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167\Red_aem\1. Así Estamos Juárez\0. Bases brutas participación y percepción por distrito\PERCEPCION\"/>
    </mc:Choice>
  </mc:AlternateContent>
  <bookViews>
    <workbookView xWindow="0" yWindow="0" windowWidth="10425" windowHeight="8745"/>
  </bookViews>
  <sheets>
    <sheet name="Hoja1" sheetId="1" r:id="rId1"/>
    <sheet name="promedio" sheetId="5" r:id="rId2"/>
    <sheet name="Hoja2" sheetId="2" r:id="rId3"/>
    <sheet name="Hoja3" sheetId="3" r:id="rId4"/>
    <sheet name="Hoja4" sheetId="4" r:id="rId5"/>
  </sheets>
  <definedNames>
    <definedName name="_xlnm._FilterDatabase" localSheetId="0" hidden="1">Hoja1!$A$1:$EM$1531</definedName>
  </definedNames>
  <calcPr calcId="152511"/>
  <pivotCaches>
    <pivotCache cacheId="0" r:id="rId6"/>
    <pivotCache cacheId="1" r:id="rId7"/>
    <pivotCache cacheId="2" r:id="rId8"/>
    <pivotCache cacheId="3" r:id="rId9"/>
    <pivotCache cacheId="4" r:id="rId10"/>
    <pivotCache cacheId="5" r:id="rId11"/>
    <pivotCache cacheId="6" r:id="rId12"/>
    <pivotCache cacheId="7" r:id="rId13"/>
    <pivotCache cacheId="8" r:id="rId14"/>
    <pivotCache cacheId="9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I1531" i="1" l="1"/>
  <c r="M633" i="1" l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4" i="1"/>
  <c r="M655" i="1"/>
  <c r="M656" i="1"/>
  <c r="M657" i="1"/>
  <c r="M658" i="1"/>
  <c r="M659" i="1"/>
  <c r="M660" i="1"/>
  <c r="M661" i="1"/>
  <c r="M562" i="1"/>
  <c r="M563" i="1"/>
  <c r="M564" i="1"/>
  <c r="M565" i="1"/>
  <c r="M570" i="1"/>
  <c r="M571" i="1"/>
  <c r="M572" i="1"/>
  <c r="M573" i="1"/>
  <c r="M574" i="1"/>
  <c r="M575" i="1"/>
  <c r="M666" i="1"/>
  <c r="M667" i="1"/>
  <c r="M668" i="1"/>
  <c r="M669" i="1"/>
  <c r="M692" i="1"/>
  <c r="M693" i="1"/>
  <c r="M566" i="1"/>
  <c r="M567" i="1"/>
  <c r="M568" i="1"/>
  <c r="M569" i="1"/>
  <c r="M652" i="1"/>
  <c r="M653" i="1"/>
  <c r="M662" i="1"/>
  <c r="M663" i="1"/>
  <c r="M664" i="1"/>
  <c r="M665" i="1"/>
  <c r="M670" i="1"/>
  <c r="M80" i="1"/>
  <c r="M81" i="1"/>
  <c r="M676" i="1"/>
  <c r="M677" i="1"/>
  <c r="M678" i="1"/>
  <c r="M679" i="1"/>
  <c r="M578" i="1"/>
  <c r="M582" i="1"/>
  <c r="M583" i="1"/>
  <c r="M584" i="1"/>
  <c r="M588" i="1"/>
  <c r="M589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71" i="1"/>
  <c r="M672" i="1"/>
  <c r="M673" i="1"/>
  <c r="M674" i="1"/>
  <c r="M675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4" i="1"/>
  <c r="M695" i="1"/>
  <c r="M696" i="1"/>
  <c r="M697" i="1"/>
  <c r="M698" i="1"/>
  <c r="M699" i="1"/>
  <c r="M700" i="1"/>
  <c r="M701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103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9" i="1"/>
  <c r="M730" i="1"/>
  <c r="M752" i="1"/>
  <c r="M753" i="1"/>
  <c r="M754" i="1"/>
  <c r="M803" i="1"/>
  <c r="M804" i="1"/>
  <c r="M576" i="1"/>
  <c r="M577" i="1"/>
  <c r="M579" i="1"/>
  <c r="M580" i="1"/>
  <c r="M581" i="1"/>
  <c r="M585" i="1"/>
  <c r="M586" i="1"/>
  <c r="M587" i="1"/>
  <c r="M590" i="1"/>
  <c r="M591" i="1"/>
  <c r="M722" i="1"/>
  <c r="M723" i="1"/>
  <c r="M724" i="1"/>
  <c r="M725" i="1"/>
  <c r="M726" i="1"/>
  <c r="M727" i="1"/>
  <c r="M728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91" i="1"/>
  <c r="M1292" i="1"/>
  <c r="M1293" i="1"/>
  <c r="M1294" i="1"/>
  <c r="M1331" i="1"/>
  <c r="M1332" i="1"/>
  <c r="M1333" i="1"/>
  <c r="M1334" i="1"/>
  <c r="M1338" i="1"/>
  <c r="M1339" i="1"/>
  <c r="M1341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108" i="1"/>
  <c r="M1109" i="1"/>
  <c r="M1110" i="1"/>
  <c r="M1111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5" i="1"/>
  <c r="M806" i="1"/>
  <c r="M807" i="1"/>
  <c r="M808" i="1"/>
  <c r="M809" i="1"/>
  <c r="M810" i="1"/>
  <c r="M811" i="1"/>
  <c r="M812" i="1"/>
  <c r="M813" i="1"/>
  <c r="M814" i="1"/>
  <c r="M255" i="1"/>
  <c r="M1335" i="1"/>
  <c r="M1336" i="1"/>
  <c r="M1337" i="1"/>
  <c r="M1342" i="1"/>
  <c r="M1397" i="1"/>
  <c r="M1398" i="1"/>
  <c r="M1421" i="1"/>
  <c r="M1422" i="1"/>
  <c r="M1423" i="1"/>
  <c r="M1424" i="1"/>
  <c r="M1425" i="1"/>
  <c r="M1426" i="1"/>
  <c r="M1409" i="1"/>
  <c r="M1410" i="1"/>
  <c r="M1411" i="1"/>
  <c r="M1412" i="1"/>
  <c r="M1413" i="1"/>
  <c r="M1414" i="1"/>
  <c r="M1415" i="1"/>
  <c r="M1416" i="1"/>
  <c r="M1501" i="1"/>
  <c r="M1502" i="1"/>
  <c r="M1503" i="1"/>
  <c r="M1504" i="1"/>
  <c r="M1505" i="1"/>
  <c r="M1506" i="1"/>
  <c r="M1507" i="1"/>
  <c r="M1508" i="1"/>
  <c r="M1509" i="1"/>
  <c r="M1510" i="1"/>
  <c r="M1512" i="1"/>
  <c r="M1513" i="1"/>
  <c r="M1523" i="1"/>
  <c r="M1524" i="1"/>
  <c r="M1525" i="1"/>
  <c r="M1526" i="1"/>
  <c r="M1527" i="1"/>
  <c r="M1528" i="1"/>
  <c r="M1529" i="1"/>
  <c r="M1530" i="1"/>
  <c r="M1447" i="1"/>
  <c r="M1448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21" i="1"/>
  <c r="M1522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481" i="1"/>
  <c r="M1482" i="1"/>
  <c r="M1483" i="1"/>
  <c r="M1484" i="1"/>
  <c r="M1399" i="1"/>
  <c r="M1400" i="1"/>
  <c r="M1401" i="1"/>
  <c r="M1402" i="1"/>
  <c r="M1403" i="1"/>
  <c r="M1404" i="1"/>
  <c r="M1405" i="1"/>
  <c r="M1406" i="1"/>
  <c r="M1417" i="1"/>
  <c r="M1418" i="1"/>
  <c r="M1419" i="1"/>
  <c r="M1420" i="1"/>
  <c r="M1511" i="1"/>
  <c r="M1514" i="1"/>
  <c r="M1515" i="1"/>
  <c r="M1516" i="1"/>
  <c r="M1517" i="1"/>
  <c r="M1518" i="1"/>
  <c r="M1519" i="1"/>
  <c r="M1520" i="1"/>
  <c r="M310" i="1"/>
  <c r="M311" i="1"/>
  <c r="M312" i="1"/>
  <c r="M313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48" i="1"/>
  <c r="M349" i="1"/>
  <c r="M350" i="1"/>
  <c r="M351" i="1"/>
  <c r="M212" i="1"/>
  <c r="M213" i="1"/>
  <c r="M215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225" i="1"/>
  <c r="M234" i="1"/>
  <c r="M224" i="1"/>
  <c r="M226" i="1"/>
  <c r="M227" i="1"/>
  <c r="M228" i="1"/>
  <c r="M229" i="1"/>
  <c r="M230" i="1"/>
  <c r="M231" i="1"/>
  <c r="M232" i="1"/>
  <c r="M233" i="1"/>
  <c r="M235" i="1"/>
  <c r="M214" i="1"/>
  <c r="M216" i="1"/>
  <c r="M217" i="1"/>
  <c r="M218" i="1"/>
  <c r="M219" i="1"/>
  <c r="M220" i="1"/>
  <c r="M221" i="1"/>
  <c r="M222" i="1"/>
  <c r="M223" i="1"/>
  <c r="M236" i="1"/>
  <c r="M237" i="1"/>
  <c r="M238" i="1"/>
  <c r="M239" i="1"/>
  <c r="M1449" i="1"/>
  <c r="M1450" i="1"/>
  <c r="M1451" i="1"/>
  <c r="M1452" i="1"/>
  <c r="M245" i="1"/>
  <c r="M240" i="1"/>
  <c r="M241" i="1"/>
  <c r="M242" i="1"/>
  <c r="M243" i="1"/>
  <c r="M244" i="1"/>
  <c r="M246" i="1"/>
  <c r="M247" i="1"/>
  <c r="M248" i="1"/>
  <c r="M249" i="1"/>
  <c r="M250" i="1"/>
  <c r="M251" i="1"/>
  <c r="M252" i="1"/>
  <c r="M253" i="1"/>
  <c r="M254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1377" i="1"/>
  <c r="M1378" i="1"/>
  <c r="M1379" i="1"/>
  <c r="M1380" i="1"/>
  <c r="M1381" i="1"/>
  <c r="M1382" i="1"/>
  <c r="M1387" i="1"/>
  <c r="M1388" i="1"/>
  <c r="M1389" i="1"/>
  <c r="M1390" i="1"/>
  <c r="M1391" i="1"/>
  <c r="M1392" i="1"/>
  <c r="M1393" i="1"/>
  <c r="M1394" i="1"/>
  <c r="M1395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64" i="1"/>
  <c r="M65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352" i="1"/>
  <c r="M353" i="1"/>
  <c r="M354" i="1"/>
  <c r="M355" i="1"/>
  <c r="M356" i="1"/>
  <c r="M357" i="1"/>
  <c r="M358" i="1"/>
  <c r="M359" i="1"/>
  <c r="M360" i="1"/>
  <c r="M361" i="1"/>
  <c r="M445" i="1"/>
  <c r="M446" i="1"/>
  <c r="M1347" i="1"/>
  <c r="M1348" i="1"/>
  <c r="M1349" i="1"/>
  <c r="M1350" i="1"/>
  <c r="M1351" i="1"/>
  <c r="M1365" i="1"/>
  <c r="M1366" i="1"/>
  <c r="M1369" i="1"/>
  <c r="M1352" i="1"/>
  <c r="M1353" i="1"/>
  <c r="M1354" i="1"/>
  <c r="M1355" i="1"/>
  <c r="M1356" i="1"/>
  <c r="M1407" i="1"/>
  <c r="M1408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2" i="1"/>
  <c r="M1444" i="1"/>
  <c r="M1445" i="1"/>
  <c r="M1446" i="1"/>
  <c r="M869" i="1"/>
  <c r="M870" i="1"/>
  <c r="M873" i="1"/>
  <c r="M874" i="1"/>
  <c r="M875" i="1"/>
  <c r="M876" i="1"/>
  <c r="M881" i="1"/>
  <c r="M883" i="1"/>
  <c r="M884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77" i="1"/>
  <c r="M978" i="1"/>
  <c r="M979" i="1"/>
  <c r="M980" i="1"/>
  <c r="M1043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282" i="1"/>
  <c r="M283" i="1"/>
  <c r="M284" i="1"/>
  <c r="M285" i="1"/>
  <c r="M286" i="1"/>
  <c r="M287" i="1"/>
  <c r="M288" i="1"/>
  <c r="M289" i="1"/>
  <c r="M290" i="1"/>
  <c r="M291" i="1"/>
  <c r="M308" i="1"/>
  <c r="M309" i="1"/>
  <c r="M314" i="1"/>
  <c r="M315" i="1"/>
  <c r="M877" i="1"/>
  <c r="M878" i="1"/>
  <c r="M879" i="1"/>
  <c r="M880" i="1"/>
  <c r="M882" i="1"/>
  <c r="M885" i="1"/>
  <c r="M886" i="1"/>
  <c r="M887" i="1"/>
  <c r="M889" i="1"/>
  <c r="M890" i="1"/>
  <c r="M891" i="1"/>
  <c r="M892" i="1"/>
  <c r="M973" i="1"/>
  <c r="M974" i="1"/>
  <c r="M975" i="1"/>
  <c r="M976" i="1"/>
  <c r="M1441" i="1"/>
  <c r="M1443" i="1"/>
  <c r="M888" i="1"/>
  <c r="M9" i="1"/>
  <c r="M21" i="1"/>
  <c r="M29" i="1"/>
  <c r="M30" i="1"/>
  <c r="M31" i="1"/>
  <c r="M32" i="1"/>
  <c r="M33" i="1"/>
  <c r="M34" i="1"/>
  <c r="M35" i="1"/>
  <c r="M36" i="1"/>
  <c r="M37" i="1"/>
  <c r="M38" i="1"/>
  <c r="M39" i="1"/>
  <c r="M40" i="1"/>
  <c r="M43" i="1"/>
  <c r="M44" i="1"/>
  <c r="M45" i="1"/>
  <c r="M157" i="1"/>
  <c r="M423" i="1"/>
  <c r="M424" i="1"/>
  <c r="M107" i="1"/>
  <c r="M14" i="1"/>
  <c r="M15" i="1"/>
  <c r="M16" i="1"/>
  <c r="M19" i="1"/>
  <c r="M20" i="1"/>
  <c r="M22" i="1"/>
  <c r="M23" i="1"/>
  <c r="M24" i="1"/>
  <c r="M25" i="1"/>
  <c r="M27" i="1"/>
  <c r="M28" i="1"/>
  <c r="M41" i="1"/>
  <c r="M42" i="1"/>
  <c r="M46" i="1"/>
  <c r="M47" i="1"/>
  <c r="M66" i="1"/>
  <c r="M67" i="1"/>
  <c r="M142" i="1"/>
  <c r="M143" i="1"/>
  <c r="M144" i="1"/>
  <c r="M146" i="1"/>
  <c r="M153" i="1"/>
  <c r="M154" i="1"/>
  <c r="M155" i="1"/>
  <c r="M156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1101" i="1"/>
  <c r="M1102" i="1"/>
  <c r="M1103" i="1"/>
  <c r="M1104" i="1"/>
  <c r="M1283" i="1"/>
  <c r="M1284" i="1"/>
  <c r="M1285" i="1"/>
  <c r="M1286" i="1"/>
  <c r="M1287" i="1"/>
  <c r="M1288" i="1"/>
  <c r="M1289" i="1"/>
  <c r="M1290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43" i="1"/>
  <c r="M1344" i="1"/>
  <c r="M1345" i="1"/>
  <c r="M1346" i="1"/>
  <c r="M847" i="1"/>
  <c r="M848" i="1"/>
  <c r="M849" i="1"/>
  <c r="M850" i="1"/>
  <c r="M852" i="1"/>
  <c r="M853" i="1"/>
  <c r="M857" i="1"/>
  <c r="M859" i="1"/>
  <c r="M860" i="1"/>
  <c r="M861" i="1"/>
  <c r="M862" i="1"/>
  <c r="M118" i="1"/>
  <c r="M26" i="1"/>
  <c r="M12" i="1"/>
  <c r="M13" i="1"/>
  <c r="M18" i="1"/>
  <c r="M74" i="1"/>
  <c r="M110" i="1"/>
  <c r="M111" i="1"/>
  <c r="M112" i="1"/>
  <c r="M113" i="1"/>
  <c r="M114" i="1"/>
  <c r="M115" i="1"/>
  <c r="M116" i="1"/>
  <c r="M117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0" i="1"/>
  <c r="M11" i="1"/>
  <c r="M17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48" i="1"/>
  <c r="M49" i="1"/>
  <c r="M68" i="1"/>
  <c r="M69" i="1"/>
  <c r="M70" i="1"/>
  <c r="M422" i="1"/>
  <c r="M2" i="1"/>
  <c r="M3" i="1"/>
  <c r="M4" i="1"/>
  <c r="M5" i="1"/>
  <c r="M6" i="1"/>
  <c r="M7" i="1"/>
  <c r="M8" i="1"/>
  <c r="M71" i="1"/>
  <c r="M73" i="1"/>
  <c r="M75" i="1"/>
  <c r="M76" i="1"/>
  <c r="M99" i="1"/>
  <c r="M100" i="1"/>
  <c r="M101" i="1"/>
  <c r="M102" i="1"/>
  <c r="M147" i="1"/>
  <c r="M148" i="1"/>
  <c r="M149" i="1"/>
  <c r="M150" i="1"/>
  <c r="M151" i="1"/>
  <c r="M152" i="1"/>
  <c r="M72" i="1"/>
  <c r="M79" i="1"/>
  <c r="M98" i="1"/>
  <c r="M105" i="1"/>
  <c r="M106" i="1"/>
  <c r="M108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78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109" i="1"/>
  <c r="M134" i="1"/>
  <c r="M137" i="1"/>
  <c r="M139" i="1"/>
  <c r="M145" i="1"/>
  <c r="M935" i="1"/>
  <c r="M936" i="1"/>
  <c r="M937" i="1"/>
  <c r="M956" i="1"/>
  <c r="M957" i="1"/>
  <c r="M958" i="1"/>
  <c r="M959" i="1"/>
  <c r="M961" i="1"/>
  <c r="M963" i="1"/>
  <c r="M964" i="1"/>
  <c r="M965" i="1"/>
  <c r="M966" i="1"/>
  <c r="M967" i="1"/>
  <c r="M981" i="1"/>
  <c r="M982" i="1"/>
  <c r="M983" i="1"/>
  <c r="M984" i="1"/>
  <c r="M1098" i="1"/>
  <c r="M1099" i="1"/>
  <c r="M1100" i="1"/>
  <c r="M1105" i="1"/>
  <c r="M1106" i="1"/>
  <c r="M1107" i="1"/>
  <c r="M1112" i="1"/>
  <c r="M1113" i="1"/>
  <c r="M1114" i="1"/>
  <c r="M1115" i="1"/>
  <c r="M1116" i="1"/>
  <c r="M1117" i="1"/>
  <c r="M1118" i="1"/>
  <c r="M1119" i="1"/>
  <c r="M1242" i="1"/>
  <c r="M1243" i="1"/>
  <c r="M1244" i="1"/>
  <c r="M1245" i="1"/>
  <c r="M1246" i="1"/>
  <c r="M1247" i="1"/>
  <c r="M1248" i="1"/>
  <c r="M1249" i="1"/>
  <c r="M1250" i="1"/>
  <c r="M1251" i="1"/>
  <c r="M955" i="1"/>
  <c r="M943" i="1"/>
  <c r="M944" i="1"/>
  <c r="M945" i="1"/>
  <c r="M946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951" i="1"/>
  <c r="M952" i="1"/>
  <c r="M953" i="1"/>
  <c r="M954" i="1"/>
  <c r="M960" i="1"/>
  <c r="M962" i="1"/>
  <c r="M210" i="1"/>
  <c r="M211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2" i="1"/>
  <c r="M443" i="1"/>
  <c r="M444" i="1"/>
  <c r="M447" i="1"/>
  <c r="M448" i="1"/>
  <c r="M449" i="1"/>
  <c r="M450" i="1"/>
  <c r="M451" i="1"/>
  <c r="M452" i="1"/>
  <c r="M453" i="1"/>
  <c r="M454" i="1"/>
  <c r="M561" i="1"/>
  <c r="M989" i="1"/>
  <c r="M990" i="1"/>
  <c r="M991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8" i="1"/>
  <c r="M939" i="1"/>
  <c r="M940" i="1"/>
  <c r="M941" i="1"/>
  <c r="M942" i="1"/>
  <c r="M985" i="1"/>
  <c r="M986" i="1"/>
  <c r="M987" i="1"/>
  <c r="M988" i="1"/>
  <c r="M1044" i="1"/>
  <c r="M863" i="1"/>
  <c r="M864" i="1"/>
  <c r="M865" i="1"/>
  <c r="M866" i="1"/>
  <c r="M867" i="1"/>
  <c r="M868" i="1"/>
  <c r="M969" i="1"/>
  <c r="M970" i="1"/>
  <c r="M971" i="1"/>
  <c r="M972" i="1"/>
  <c r="M992" i="1"/>
  <c r="M993" i="1"/>
  <c r="M994" i="1"/>
  <c r="M995" i="1"/>
  <c r="M996" i="1"/>
  <c r="M997" i="1"/>
  <c r="M998" i="1"/>
  <c r="M1000" i="1"/>
  <c r="M1001" i="1"/>
  <c r="M1002" i="1"/>
  <c r="M1003" i="1"/>
  <c r="M1004" i="1"/>
  <c r="M1005" i="1"/>
  <c r="M1006" i="1"/>
  <c r="M1007" i="1"/>
  <c r="M1008" i="1"/>
  <c r="M1009" i="1"/>
  <c r="M1069" i="1"/>
  <c r="M947" i="1"/>
  <c r="M948" i="1"/>
  <c r="M949" i="1"/>
  <c r="M950" i="1"/>
  <c r="M839" i="1"/>
  <c r="M840" i="1"/>
  <c r="M841" i="1"/>
  <c r="M842" i="1"/>
  <c r="M843" i="1"/>
  <c r="M844" i="1"/>
  <c r="M845" i="1"/>
  <c r="M846" i="1"/>
  <c r="M851" i="1"/>
  <c r="M854" i="1"/>
  <c r="M855" i="1"/>
  <c r="M856" i="1"/>
  <c r="M858" i="1"/>
  <c r="M968" i="1"/>
  <c r="M1014" i="1"/>
  <c r="M1015" i="1"/>
  <c r="M1016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504" i="1"/>
  <c r="M440" i="1"/>
  <c r="M441" i="1"/>
  <c r="M1308" i="1"/>
  <c r="M1316" i="1"/>
  <c r="M1317" i="1"/>
  <c r="M1319" i="1"/>
  <c r="M1320" i="1"/>
  <c r="M1321" i="1"/>
  <c r="M1322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52" i="1"/>
  <c r="M1253" i="1"/>
  <c r="M999" i="1"/>
  <c r="M1017" i="1"/>
  <c r="M1018" i="1"/>
  <c r="M1097" i="1"/>
  <c r="M1307" i="1"/>
  <c r="M1309" i="1"/>
  <c r="M1310" i="1"/>
  <c r="M1313" i="1"/>
  <c r="M1314" i="1"/>
  <c r="M1315" i="1"/>
  <c r="M1318" i="1"/>
  <c r="M1323" i="1"/>
  <c r="M1325" i="1"/>
  <c r="M1326" i="1"/>
  <c r="M1327" i="1"/>
  <c r="M1328" i="1"/>
  <c r="M1329" i="1"/>
  <c r="M133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415" i="1"/>
  <c r="M416" i="1"/>
  <c r="M417" i="1"/>
  <c r="M418" i="1"/>
  <c r="M419" i="1"/>
  <c r="M420" i="1"/>
  <c r="M421" i="1"/>
  <c r="M1311" i="1"/>
  <c r="M1312" i="1"/>
  <c r="M1324" i="1"/>
  <c r="M158" i="1"/>
  <c r="M159" i="1"/>
  <c r="M160" i="1"/>
  <c r="M141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802" i="1"/>
  <c r="M1357" i="1"/>
  <c r="M1358" i="1"/>
  <c r="M1359" i="1"/>
  <c r="M1360" i="1"/>
  <c r="M1361" i="1"/>
  <c r="M1362" i="1"/>
  <c r="M1363" i="1"/>
  <c r="M1364" i="1"/>
  <c r="M1367" i="1"/>
  <c r="M1368" i="1"/>
  <c r="M1370" i="1"/>
  <c r="M1371" i="1"/>
  <c r="M1372" i="1"/>
  <c r="M1373" i="1"/>
  <c r="M1374" i="1"/>
  <c r="M1375" i="1"/>
  <c r="M1376" i="1"/>
  <c r="M1383" i="1"/>
  <c r="M1384" i="1"/>
  <c r="M1385" i="1"/>
  <c r="M1386" i="1"/>
  <c r="M1396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1010" i="1"/>
  <c r="M1011" i="1"/>
  <c r="M1012" i="1"/>
  <c r="M1013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04" i="1"/>
  <c r="M77" i="1"/>
  <c r="M135" i="1"/>
  <c r="M136" i="1"/>
  <c r="M138" i="1"/>
  <c r="M140" i="1"/>
  <c r="M871" i="1"/>
  <c r="M872" i="1"/>
  <c r="M1340" i="1"/>
  <c r="M632" i="1"/>
  <c r="D67" i="5" l="1"/>
  <c r="D104" i="5"/>
  <c r="D105" i="5"/>
  <c r="D106" i="5"/>
  <c r="D107" i="5"/>
  <c r="D108" i="5"/>
  <c r="D109" i="5"/>
  <c r="D110" i="5"/>
  <c r="D111" i="5"/>
  <c r="D103" i="5"/>
  <c r="D93" i="5"/>
  <c r="D94" i="5"/>
  <c r="D95" i="5"/>
  <c r="D96" i="5"/>
  <c r="D97" i="5"/>
  <c r="D98" i="5"/>
  <c r="D99" i="5"/>
  <c r="D100" i="5"/>
  <c r="D92" i="5"/>
  <c r="D82" i="5"/>
  <c r="D83" i="5"/>
  <c r="D84" i="5"/>
  <c r="D85" i="5"/>
  <c r="D86" i="5"/>
  <c r="D87" i="5"/>
  <c r="D88" i="5"/>
  <c r="D89" i="5"/>
  <c r="D81" i="5"/>
  <c r="D71" i="5"/>
  <c r="D72" i="5"/>
  <c r="D73" i="5"/>
  <c r="D74" i="5"/>
  <c r="D75" i="5"/>
  <c r="D76" i="5"/>
  <c r="D77" i="5"/>
  <c r="D78" i="5"/>
  <c r="D70" i="5"/>
  <c r="F60" i="5"/>
  <c r="F61" i="5"/>
  <c r="F62" i="5"/>
  <c r="F63" i="5"/>
  <c r="F64" i="5"/>
  <c r="F65" i="5"/>
  <c r="F66" i="5"/>
  <c r="F59" i="5"/>
  <c r="E60" i="5"/>
  <c r="E61" i="5"/>
  <c r="E62" i="5"/>
  <c r="E63" i="5"/>
  <c r="E64" i="5"/>
  <c r="E65" i="5"/>
  <c r="E66" i="5"/>
  <c r="E59" i="5"/>
  <c r="D60" i="5"/>
  <c r="D61" i="5"/>
  <c r="D62" i="5"/>
  <c r="D63" i="5"/>
  <c r="D64" i="5"/>
  <c r="D65" i="5"/>
  <c r="D66" i="5"/>
  <c r="D59" i="5"/>
  <c r="D49" i="5"/>
  <c r="D50" i="5"/>
  <c r="D51" i="5"/>
  <c r="D52" i="5"/>
  <c r="D53" i="5"/>
  <c r="D54" i="5"/>
  <c r="D55" i="5"/>
  <c r="D56" i="5"/>
  <c r="D48" i="5"/>
  <c r="D38" i="5"/>
  <c r="D39" i="5"/>
  <c r="D40" i="5"/>
  <c r="D41" i="5"/>
  <c r="D42" i="5"/>
  <c r="D43" i="5"/>
  <c r="D44" i="5"/>
  <c r="D45" i="5"/>
  <c r="D37" i="5"/>
  <c r="D4" i="5"/>
  <c r="D5" i="5"/>
  <c r="D6" i="5"/>
  <c r="D7" i="5"/>
  <c r="D8" i="5"/>
  <c r="D9" i="5"/>
  <c r="D10" i="5"/>
  <c r="D11" i="5"/>
  <c r="D3" i="5"/>
  <c r="D27" i="5" l="1"/>
  <c r="D28" i="5"/>
  <c r="D29" i="5"/>
  <c r="D30" i="5"/>
  <c r="D31" i="5"/>
  <c r="D32" i="5"/>
  <c r="D33" i="5"/>
  <c r="D34" i="5"/>
  <c r="D26" i="5"/>
  <c r="F16" i="5" l="1"/>
  <c r="F17" i="5"/>
  <c r="F18" i="5"/>
  <c r="F19" i="5"/>
  <c r="F20" i="5"/>
  <c r="F21" i="5"/>
  <c r="F22" i="5"/>
  <c r="F23" i="5"/>
  <c r="F15" i="5"/>
  <c r="E16" i="5"/>
  <c r="E17" i="5"/>
  <c r="E18" i="5"/>
  <c r="E19" i="5"/>
  <c r="E20" i="5"/>
  <c r="E21" i="5"/>
  <c r="E22" i="5"/>
  <c r="E23" i="5"/>
  <c r="E15" i="5"/>
  <c r="D15" i="5"/>
  <c r="D16" i="5"/>
  <c r="D17" i="5"/>
  <c r="D18" i="5"/>
  <c r="D19" i="5"/>
  <c r="D20" i="5"/>
  <c r="D21" i="5"/>
  <c r="D22" i="5"/>
  <c r="D23" i="5"/>
  <c r="FG51" i="1" l="1"/>
  <c r="FG57" i="1" s="1"/>
  <c r="FG50" i="1"/>
  <c r="FG56" i="1" s="1"/>
  <c r="FG49" i="1"/>
  <c r="FG55" i="1" s="1"/>
  <c r="FF51" i="1"/>
  <c r="FF57" i="1" s="1"/>
  <c r="FE51" i="1"/>
  <c r="FE57" i="1" s="1"/>
  <c r="FD51" i="1"/>
  <c r="FD57" i="1" s="1"/>
  <c r="FC51" i="1"/>
  <c r="FC57" i="1" s="1"/>
  <c r="FB51" i="1"/>
  <c r="FB57" i="1" s="1"/>
  <c r="FA51" i="1"/>
  <c r="FA57" i="1" s="1"/>
  <c r="EZ51" i="1"/>
  <c r="EZ57" i="1" s="1"/>
  <c r="EY51" i="1"/>
  <c r="EY57" i="1" s="1"/>
  <c r="EX51" i="1"/>
  <c r="EX57" i="1" s="1"/>
  <c r="EW51" i="1"/>
  <c r="EW57" i="1" s="1"/>
  <c r="EW50" i="1"/>
  <c r="EW56" i="1" s="1"/>
  <c r="FF50" i="1"/>
  <c r="FF56" i="1" s="1"/>
  <c r="FE50" i="1"/>
  <c r="FE56" i="1" s="1"/>
  <c r="FD50" i="1"/>
  <c r="FD56" i="1" s="1"/>
  <c r="FC50" i="1"/>
  <c r="FC56" i="1" s="1"/>
  <c r="FB50" i="1"/>
  <c r="FB56" i="1" s="1"/>
  <c r="FA50" i="1"/>
  <c r="FA56" i="1" s="1"/>
  <c r="EZ50" i="1"/>
  <c r="EZ56" i="1" s="1"/>
  <c r="EY50" i="1"/>
  <c r="EY56" i="1" s="1"/>
  <c r="EX50" i="1"/>
  <c r="EX56" i="1" s="1"/>
  <c r="FF49" i="1"/>
  <c r="FF55" i="1" s="1"/>
  <c r="FE49" i="1"/>
  <c r="FE55" i="1" s="1"/>
  <c r="FD49" i="1"/>
  <c r="FD55" i="1" s="1"/>
  <c r="FC49" i="1"/>
  <c r="FC55" i="1" s="1"/>
  <c r="FB49" i="1"/>
  <c r="FB55" i="1" s="1"/>
  <c r="FA49" i="1"/>
  <c r="FA55" i="1" s="1"/>
  <c r="EZ49" i="1"/>
  <c r="EZ55" i="1" s="1"/>
  <c r="EY49" i="1"/>
  <c r="EY55" i="1" s="1"/>
  <c r="EX49" i="1"/>
  <c r="EX55" i="1" s="1"/>
  <c r="EW49" i="1"/>
  <c r="EW55" i="1" s="1"/>
  <c r="EQ3" i="1" l="1"/>
  <c r="ER3" i="1" s="1"/>
  <c r="EQ4" i="1"/>
  <c r="ER4" i="1" s="1"/>
  <c r="EQ5" i="1"/>
  <c r="ER5" i="1" s="1"/>
  <c r="EQ6" i="1"/>
  <c r="ER6" i="1" s="1"/>
  <c r="EQ7" i="1"/>
  <c r="ER7" i="1" s="1"/>
  <c r="EQ8" i="1"/>
  <c r="ER8" i="1" s="1"/>
  <c r="EQ9" i="1"/>
  <c r="ER9" i="1" s="1"/>
  <c r="EQ10" i="1"/>
  <c r="ER10" i="1" s="1"/>
  <c r="EQ11" i="1"/>
  <c r="ER11" i="1" s="1"/>
  <c r="EQ12" i="1"/>
  <c r="ER12" i="1" s="1"/>
  <c r="EQ13" i="1"/>
  <c r="ER13" i="1" s="1"/>
  <c r="EQ14" i="1"/>
  <c r="ER14" i="1" s="1"/>
  <c r="EQ15" i="1"/>
  <c r="ER15" i="1" s="1"/>
  <c r="EQ16" i="1"/>
  <c r="ER16" i="1" s="1"/>
  <c r="EQ17" i="1"/>
  <c r="ER17" i="1" s="1"/>
  <c r="EQ18" i="1"/>
  <c r="ER18" i="1" s="1"/>
  <c r="EQ19" i="1"/>
  <c r="ER19" i="1" s="1"/>
  <c r="EQ20" i="1"/>
  <c r="ER20" i="1" s="1"/>
  <c r="EQ21" i="1"/>
  <c r="ER21" i="1" s="1"/>
  <c r="EQ22" i="1"/>
  <c r="ER22" i="1" s="1"/>
  <c r="EQ23" i="1"/>
  <c r="ER23" i="1" s="1"/>
  <c r="EQ24" i="1"/>
  <c r="ER24" i="1" s="1"/>
  <c r="EQ25" i="1"/>
  <c r="ER25" i="1" s="1"/>
  <c r="EQ26" i="1"/>
  <c r="ER26" i="1" s="1"/>
  <c r="EQ27" i="1"/>
  <c r="ER27" i="1" s="1"/>
  <c r="EQ28" i="1"/>
  <c r="ER28" i="1" s="1"/>
  <c r="EQ29" i="1"/>
  <c r="ER29" i="1" s="1"/>
  <c r="EQ30" i="1"/>
  <c r="ER30" i="1" s="1"/>
  <c r="EQ31" i="1"/>
  <c r="ER31" i="1" s="1"/>
  <c r="EQ32" i="1"/>
  <c r="ER32" i="1" s="1"/>
  <c r="EQ33" i="1"/>
  <c r="ER33" i="1" s="1"/>
  <c r="EQ34" i="1"/>
  <c r="ER34" i="1" s="1"/>
  <c r="EQ35" i="1"/>
  <c r="ER35" i="1" s="1"/>
  <c r="EQ36" i="1"/>
  <c r="ER36" i="1" s="1"/>
  <c r="EQ37" i="1"/>
  <c r="ER37" i="1" s="1"/>
  <c r="EQ38" i="1"/>
  <c r="ER38" i="1" s="1"/>
  <c r="EQ39" i="1"/>
  <c r="ER39" i="1" s="1"/>
  <c r="EQ40" i="1"/>
  <c r="ER40" i="1" s="1"/>
  <c r="EQ41" i="1"/>
  <c r="ER41" i="1" s="1"/>
  <c r="EQ42" i="1"/>
  <c r="ER42" i="1" s="1"/>
  <c r="EQ43" i="1"/>
  <c r="ER43" i="1" s="1"/>
  <c r="EQ44" i="1"/>
  <c r="ER44" i="1" s="1"/>
  <c r="EQ45" i="1"/>
  <c r="ER45" i="1" s="1"/>
  <c r="EQ46" i="1"/>
  <c r="ER46" i="1" s="1"/>
  <c r="EQ47" i="1"/>
  <c r="ER47" i="1" s="1"/>
  <c r="EQ48" i="1"/>
  <c r="ER48" i="1" s="1"/>
  <c r="EQ49" i="1"/>
  <c r="ER49" i="1" s="1"/>
  <c r="EQ50" i="1"/>
  <c r="ER50" i="1" s="1"/>
  <c r="EQ51" i="1"/>
  <c r="ER51" i="1" s="1"/>
  <c r="EQ52" i="1"/>
  <c r="ER52" i="1" s="1"/>
  <c r="EQ53" i="1"/>
  <c r="ER53" i="1" s="1"/>
  <c r="EQ54" i="1"/>
  <c r="ER54" i="1" s="1"/>
  <c r="EQ55" i="1"/>
  <c r="ER55" i="1" s="1"/>
  <c r="EQ56" i="1"/>
  <c r="ER56" i="1" s="1"/>
  <c r="EQ57" i="1"/>
  <c r="ER57" i="1" s="1"/>
  <c r="EQ58" i="1"/>
  <c r="ER58" i="1" s="1"/>
  <c r="EQ59" i="1"/>
  <c r="ER59" i="1" s="1"/>
  <c r="EQ60" i="1"/>
  <c r="ER60" i="1" s="1"/>
  <c r="EQ61" i="1"/>
  <c r="ER61" i="1" s="1"/>
  <c r="EQ62" i="1"/>
  <c r="ER62" i="1" s="1"/>
  <c r="EQ63" i="1"/>
  <c r="ER63" i="1" s="1"/>
  <c r="EQ64" i="1"/>
  <c r="ER64" i="1" s="1"/>
  <c r="EQ65" i="1"/>
  <c r="ER65" i="1" s="1"/>
  <c r="EQ66" i="1"/>
  <c r="ER66" i="1" s="1"/>
  <c r="EQ67" i="1"/>
  <c r="ER67" i="1" s="1"/>
  <c r="EQ68" i="1"/>
  <c r="ER68" i="1" s="1"/>
  <c r="EQ69" i="1"/>
  <c r="ER69" i="1" s="1"/>
  <c r="EQ70" i="1"/>
  <c r="ER70" i="1" s="1"/>
  <c r="EQ71" i="1"/>
  <c r="ER71" i="1" s="1"/>
  <c r="EQ72" i="1"/>
  <c r="ER72" i="1" s="1"/>
  <c r="EQ73" i="1"/>
  <c r="ER73" i="1" s="1"/>
  <c r="EQ74" i="1"/>
  <c r="ER74" i="1" s="1"/>
  <c r="EQ75" i="1"/>
  <c r="ER75" i="1" s="1"/>
  <c r="EQ76" i="1"/>
  <c r="ER76" i="1" s="1"/>
  <c r="EQ77" i="1"/>
  <c r="ER77" i="1" s="1"/>
  <c r="EQ78" i="1"/>
  <c r="ER78" i="1" s="1"/>
  <c r="EQ79" i="1"/>
  <c r="ER79" i="1" s="1"/>
  <c r="EQ80" i="1"/>
  <c r="ER80" i="1" s="1"/>
  <c r="EQ81" i="1"/>
  <c r="ER81" i="1" s="1"/>
  <c r="EQ82" i="1"/>
  <c r="ER82" i="1" s="1"/>
  <c r="EQ83" i="1"/>
  <c r="ER83" i="1" s="1"/>
  <c r="EQ84" i="1"/>
  <c r="ER84" i="1" s="1"/>
  <c r="EQ85" i="1"/>
  <c r="ER85" i="1" s="1"/>
  <c r="EQ86" i="1"/>
  <c r="ER86" i="1" s="1"/>
  <c r="EQ87" i="1"/>
  <c r="ER87" i="1" s="1"/>
  <c r="EQ88" i="1"/>
  <c r="ER88" i="1" s="1"/>
  <c r="EQ89" i="1"/>
  <c r="ER89" i="1" s="1"/>
  <c r="EQ90" i="1"/>
  <c r="ER90" i="1" s="1"/>
  <c r="EQ91" i="1"/>
  <c r="ER91" i="1" s="1"/>
  <c r="EQ92" i="1"/>
  <c r="ER92" i="1" s="1"/>
  <c r="EQ93" i="1"/>
  <c r="ER93" i="1" s="1"/>
  <c r="EQ94" i="1"/>
  <c r="ER94" i="1" s="1"/>
  <c r="EQ95" i="1"/>
  <c r="ER95" i="1" s="1"/>
  <c r="EQ96" i="1"/>
  <c r="ER96" i="1" s="1"/>
  <c r="EQ97" i="1"/>
  <c r="ER97" i="1" s="1"/>
  <c r="EQ98" i="1"/>
  <c r="ER98" i="1" s="1"/>
  <c r="EQ99" i="1"/>
  <c r="ER99" i="1" s="1"/>
  <c r="EQ100" i="1"/>
  <c r="ER100" i="1" s="1"/>
  <c r="EQ101" i="1"/>
  <c r="ER101" i="1" s="1"/>
  <c r="EQ102" i="1"/>
  <c r="ER102" i="1" s="1"/>
  <c r="EQ103" i="1"/>
  <c r="ER103" i="1" s="1"/>
  <c r="EQ104" i="1"/>
  <c r="ER104" i="1" s="1"/>
  <c r="EQ105" i="1"/>
  <c r="ER105" i="1" s="1"/>
  <c r="EQ106" i="1"/>
  <c r="ER106" i="1" s="1"/>
  <c r="EQ107" i="1"/>
  <c r="ER107" i="1" s="1"/>
  <c r="EQ108" i="1"/>
  <c r="ER108" i="1" s="1"/>
  <c r="EQ109" i="1"/>
  <c r="ER109" i="1" s="1"/>
  <c r="EQ110" i="1"/>
  <c r="ER110" i="1" s="1"/>
  <c r="EQ111" i="1"/>
  <c r="ER111" i="1" s="1"/>
  <c r="EQ112" i="1"/>
  <c r="ER112" i="1" s="1"/>
  <c r="EQ113" i="1"/>
  <c r="ER113" i="1" s="1"/>
  <c r="EQ114" i="1"/>
  <c r="ER114" i="1" s="1"/>
  <c r="EQ115" i="1"/>
  <c r="ER115" i="1" s="1"/>
  <c r="EQ116" i="1"/>
  <c r="ER116" i="1" s="1"/>
  <c r="EQ117" i="1"/>
  <c r="ER117" i="1" s="1"/>
  <c r="EQ118" i="1"/>
  <c r="ER118" i="1" s="1"/>
  <c r="EQ119" i="1"/>
  <c r="ER119" i="1" s="1"/>
  <c r="EQ120" i="1"/>
  <c r="ER120" i="1" s="1"/>
  <c r="EQ121" i="1"/>
  <c r="ER121" i="1" s="1"/>
  <c r="EQ122" i="1"/>
  <c r="ER122" i="1" s="1"/>
  <c r="EQ123" i="1"/>
  <c r="ER123" i="1" s="1"/>
  <c r="EQ124" i="1"/>
  <c r="ER124" i="1" s="1"/>
  <c r="EQ125" i="1"/>
  <c r="ER125" i="1" s="1"/>
  <c r="EQ126" i="1"/>
  <c r="ER126" i="1" s="1"/>
  <c r="EQ127" i="1"/>
  <c r="ER127" i="1" s="1"/>
  <c r="EQ128" i="1"/>
  <c r="ER128" i="1" s="1"/>
  <c r="EQ129" i="1"/>
  <c r="ER129" i="1" s="1"/>
  <c r="EQ130" i="1"/>
  <c r="ER130" i="1" s="1"/>
  <c r="EQ131" i="1"/>
  <c r="ER131" i="1" s="1"/>
  <c r="EQ132" i="1"/>
  <c r="ER132" i="1" s="1"/>
  <c r="EQ133" i="1"/>
  <c r="ER133" i="1" s="1"/>
  <c r="EQ134" i="1"/>
  <c r="ER134" i="1" s="1"/>
  <c r="EQ135" i="1"/>
  <c r="ER135" i="1" s="1"/>
  <c r="EQ136" i="1"/>
  <c r="ER136" i="1" s="1"/>
  <c r="EQ137" i="1"/>
  <c r="ER137" i="1" s="1"/>
  <c r="EQ138" i="1"/>
  <c r="ER138" i="1" s="1"/>
  <c r="EQ139" i="1"/>
  <c r="ER139" i="1" s="1"/>
  <c r="EQ140" i="1"/>
  <c r="ER140" i="1" s="1"/>
  <c r="EQ141" i="1"/>
  <c r="ER141" i="1" s="1"/>
  <c r="EQ142" i="1"/>
  <c r="ER142" i="1" s="1"/>
  <c r="EQ143" i="1"/>
  <c r="ER143" i="1" s="1"/>
  <c r="EQ144" i="1"/>
  <c r="ER144" i="1" s="1"/>
  <c r="EQ145" i="1"/>
  <c r="ER145" i="1" s="1"/>
  <c r="EQ146" i="1"/>
  <c r="ER146" i="1" s="1"/>
  <c r="EQ147" i="1"/>
  <c r="ER147" i="1" s="1"/>
  <c r="EQ148" i="1"/>
  <c r="ER148" i="1" s="1"/>
  <c r="EQ149" i="1"/>
  <c r="ER149" i="1" s="1"/>
  <c r="EQ150" i="1"/>
  <c r="ER150" i="1" s="1"/>
  <c r="EQ151" i="1"/>
  <c r="ER151" i="1" s="1"/>
  <c r="EQ152" i="1"/>
  <c r="ER152" i="1" s="1"/>
  <c r="EQ153" i="1"/>
  <c r="ER153" i="1" s="1"/>
  <c r="EQ154" i="1"/>
  <c r="ER154" i="1" s="1"/>
  <c r="EQ155" i="1"/>
  <c r="ER155" i="1" s="1"/>
  <c r="EQ156" i="1"/>
  <c r="ER156" i="1" s="1"/>
  <c r="EQ157" i="1"/>
  <c r="ER157" i="1" s="1"/>
  <c r="EQ158" i="1"/>
  <c r="ER158" i="1" s="1"/>
  <c r="EQ159" i="1"/>
  <c r="ER159" i="1" s="1"/>
  <c r="EQ160" i="1"/>
  <c r="ER160" i="1" s="1"/>
  <c r="EQ161" i="1"/>
  <c r="ER161" i="1" s="1"/>
  <c r="EQ162" i="1"/>
  <c r="ER162" i="1" s="1"/>
  <c r="EQ163" i="1"/>
  <c r="ER163" i="1" s="1"/>
  <c r="EQ164" i="1"/>
  <c r="ER164" i="1" s="1"/>
  <c r="EQ165" i="1"/>
  <c r="ER165" i="1" s="1"/>
  <c r="EQ166" i="1"/>
  <c r="ER166" i="1" s="1"/>
  <c r="EQ167" i="1"/>
  <c r="ER167" i="1" s="1"/>
  <c r="EQ168" i="1"/>
  <c r="ER168" i="1" s="1"/>
  <c r="EQ169" i="1"/>
  <c r="ER169" i="1" s="1"/>
  <c r="EQ170" i="1"/>
  <c r="ER170" i="1" s="1"/>
  <c r="EQ171" i="1"/>
  <c r="ER171" i="1" s="1"/>
  <c r="EQ172" i="1"/>
  <c r="ER172" i="1" s="1"/>
  <c r="EQ173" i="1"/>
  <c r="ER173" i="1" s="1"/>
  <c r="EQ174" i="1"/>
  <c r="ER174" i="1" s="1"/>
  <c r="EQ175" i="1"/>
  <c r="ER175" i="1" s="1"/>
  <c r="EQ176" i="1"/>
  <c r="ER176" i="1" s="1"/>
  <c r="EQ177" i="1"/>
  <c r="ER177" i="1" s="1"/>
  <c r="EQ178" i="1"/>
  <c r="ER178" i="1" s="1"/>
  <c r="EQ179" i="1"/>
  <c r="ER179" i="1" s="1"/>
  <c r="EQ180" i="1"/>
  <c r="ER180" i="1" s="1"/>
  <c r="EQ181" i="1"/>
  <c r="ER181" i="1" s="1"/>
  <c r="EQ182" i="1"/>
  <c r="ER182" i="1" s="1"/>
  <c r="EQ183" i="1"/>
  <c r="ER183" i="1" s="1"/>
  <c r="EQ184" i="1"/>
  <c r="ER184" i="1" s="1"/>
  <c r="EQ185" i="1"/>
  <c r="ER185" i="1" s="1"/>
  <c r="EQ186" i="1"/>
  <c r="ER186" i="1" s="1"/>
  <c r="EQ187" i="1"/>
  <c r="ER187" i="1" s="1"/>
  <c r="EQ188" i="1"/>
  <c r="ER188" i="1" s="1"/>
  <c r="EQ189" i="1"/>
  <c r="ER189" i="1" s="1"/>
  <c r="EQ190" i="1"/>
  <c r="ER190" i="1" s="1"/>
  <c r="EQ191" i="1"/>
  <c r="ER191" i="1" s="1"/>
  <c r="EQ192" i="1"/>
  <c r="ER192" i="1" s="1"/>
  <c r="EQ193" i="1"/>
  <c r="ER193" i="1" s="1"/>
  <c r="EQ194" i="1"/>
  <c r="ER194" i="1" s="1"/>
  <c r="EQ195" i="1"/>
  <c r="ER195" i="1" s="1"/>
  <c r="EQ196" i="1"/>
  <c r="ER196" i="1" s="1"/>
  <c r="EQ197" i="1"/>
  <c r="ER197" i="1" s="1"/>
  <c r="EQ198" i="1"/>
  <c r="ER198" i="1" s="1"/>
  <c r="EQ199" i="1"/>
  <c r="ER199" i="1" s="1"/>
  <c r="EQ200" i="1"/>
  <c r="ER200" i="1" s="1"/>
  <c r="EQ201" i="1"/>
  <c r="ER201" i="1" s="1"/>
  <c r="EQ202" i="1"/>
  <c r="ER202" i="1" s="1"/>
  <c r="EQ203" i="1"/>
  <c r="ER203" i="1" s="1"/>
  <c r="EQ204" i="1"/>
  <c r="ER204" i="1" s="1"/>
  <c r="EQ205" i="1"/>
  <c r="ER205" i="1" s="1"/>
  <c r="EQ206" i="1"/>
  <c r="ER206" i="1" s="1"/>
  <c r="EQ207" i="1"/>
  <c r="ER207" i="1" s="1"/>
  <c r="EQ208" i="1"/>
  <c r="ER208" i="1" s="1"/>
  <c r="EQ209" i="1"/>
  <c r="ER209" i="1" s="1"/>
  <c r="EQ210" i="1"/>
  <c r="ER210" i="1" s="1"/>
  <c r="EQ211" i="1"/>
  <c r="ER211" i="1" s="1"/>
  <c r="EQ212" i="1"/>
  <c r="ER212" i="1" s="1"/>
  <c r="EQ213" i="1"/>
  <c r="ER213" i="1" s="1"/>
  <c r="EQ214" i="1"/>
  <c r="ER214" i="1" s="1"/>
  <c r="EQ215" i="1"/>
  <c r="ER215" i="1" s="1"/>
  <c r="EQ216" i="1"/>
  <c r="ER216" i="1" s="1"/>
  <c r="EQ217" i="1"/>
  <c r="ER217" i="1" s="1"/>
  <c r="EQ218" i="1"/>
  <c r="ER218" i="1" s="1"/>
  <c r="EQ219" i="1"/>
  <c r="ER219" i="1" s="1"/>
  <c r="EQ220" i="1"/>
  <c r="ER220" i="1" s="1"/>
  <c r="EQ221" i="1"/>
  <c r="ER221" i="1" s="1"/>
  <c r="EQ222" i="1"/>
  <c r="ER222" i="1" s="1"/>
  <c r="EQ223" i="1"/>
  <c r="ER223" i="1" s="1"/>
  <c r="EQ224" i="1"/>
  <c r="ER224" i="1" s="1"/>
  <c r="EQ225" i="1"/>
  <c r="ER225" i="1" s="1"/>
  <c r="EQ226" i="1"/>
  <c r="ER226" i="1" s="1"/>
  <c r="EQ227" i="1"/>
  <c r="ER227" i="1" s="1"/>
  <c r="EQ228" i="1"/>
  <c r="ER228" i="1" s="1"/>
  <c r="EQ229" i="1"/>
  <c r="ER229" i="1" s="1"/>
  <c r="EQ230" i="1"/>
  <c r="ER230" i="1" s="1"/>
  <c r="EQ231" i="1"/>
  <c r="ER231" i="1" s="1"/>
  <c r="EQ232" i="1"/>
  <c r="ER232" i="1" s="1"/>
  <c r="EQ233" i="1"/>
  <c r="ER233" i="1" s="1"/>
  <c r="EQ234" i="1"/>
  <c r="ER234" i="1" s="1"/>
  <c r="EQ235" i="1"/>
  <c r="ER235" i="1" s="1"/>
  <c r="EQ236" i="1"/>
  <c r="ER236" i="1" s="1"/>
  <c r="EQ237" i="1"/>
  <c r="ER237" i="1" s="1"/>
  <c r="EQ238" i="1"/>
  <c r="ER238" i="1" s="1"/>
  <c r="EQ239" i="1"/>
  <c r="ER239" i="1" s="1"/>
  <c r="EQ240" i="1"/>
  <c r="ER240" i="1" s="1"/>
  <c r="EQ241" i="1"/>
  <c r="ER241" i="1" s="1"/>
  <c r="EQ242" i="1"/>
  <c r="ER242" i="1" s="1"/>
  <c r="EQ243" i="1"/>
  <c r="ER243" i="1" s="1"/>
  <c r="EQ244" i="1"/>
  <c r="ER244" i="1" s="1"/>
  <c r="EQ245" i="1"/>
  <c r="ER245" i="1" s="1"/>
  <c r="EQ246" i="1"/>
  <c r="ER246" i="1" s="1"/>
  <c r="EQ247" i="1"/>
  <c r="ER247" i="1" s="1"/>
  <c r="EQ248" i="1"/>
  <c r="ER248" i="1" s="1"/>
  <c r="EQ249" i="1"/>
  <c r="ER249" i="1" s="1"/>
  <c r="EQ250" i="1"/>
  <c r="ER250" i="1" s="1"/>
  <c r="EQ251" i="1"/>
  <c r="ER251" i="1" s="1"/>
  <c r="EQ252" i="1"/>
  <c r="ER252" i="1" s="1"/>
  <c r="EQ253" i="1"/>
  <c r="ER253" i="1" s="1"/>
  <c r="EQ254" i="1"/>
  <c r="ER254" i="1" s="1"/>
  <c r="EQ255" i="1"/>
  <c r="ER255" i="1" s="1"/>
  <c r="EQ256" i="1"/>
  <c r="ER256" i="1" s="1"/>
  <c r="EQ257" i="1"/>
  <c r="ER257" i="1" s="1"/>
  <c r="EQ258" i="1"/>
  <c r="ER258" i="1" s="1"/>
  <c r="EQ259" i="1"/>
  <c r="ER259" i="1" s="1"/>
  <c r="EQ260" i="1"/>
  <c r="ER260" i="1" s="1"/>
  <c r="EQ261" i="1"/>
  <c r="ER261" i="1" s="1"/>
  <c r="EQ262" i="1"/>
  <c r="ER262" i="1" s="1"/>
  <c r="EQ263" i="1"/>
  <c r="ER263" i="1" s="1"/>
  <c r="EQ264" i="1"/>
  <c r="ER264" i="1" s="1"/>
  <c r="EQ265" i="1"/>
  <c r="ER265" i="1" s="1"/>
  <c r="EQ266" i="1"/>
  <c r="ER266" i="1" s="1"/>
  <c r="EQ267" i="1"/>
  <c r="ER267" i="1" s="1"/>
  <c r="EQ268" i="1"/>
  <c r="ER268" i="1" s="1"/>
  <c r="EQ269" i="1"/>
  <c r="ER269" i="1" s="1"/>
  <c r="EQ270" i="1"/>
  <c r="ER270" i="1" s="1"/>
  <c r="EQ271" i="1"/>
  <c r="ER271" i="1" s="1"/>
  <c r="EQ272" i="1"/>
  <c r="ER272" i="1" s="1"/>
  <c r="EQ273" i="1"/>
  <c r="ER273" i="1" s="1"/>
  <c r="EQ274" i="1"/>
  <c r="ER274" i="1" s="1"/>
  <c r="EQ275" i="1"/>
  <c r="ER275" i="1" s="1"/>
  <c r="EQ276" i="1"/>
  <c r="ER276" i="1" s="1"/>
  <c r="EQ277" i="1"/>
  <c r="ER277" i="1" s="1"/>
  <c r="EQ278" i="1"/>
  <c r="ER278" i="1" s="1"/>
  <c r="EQ279" i="1"/>
  <c r="ER279" i="1" s="1"/>
  <c r="EQ280" i="1"/>
  <c r="ER280" i="1" s="1"/>
  <c r="EQ281" i="1"/>
  <c r="ER281" i="1" s="1"/>
  <c r="EQ282" i="1"/>
  <c r="ER282" i="1" s="1"/>
  <c r="EQ283" i="1"/>
  <c r="ER283" i="1" s="1"/>
  <c r="EQ284" i="1"/>
  <c r="ER284" i="1" s="1"/>
  <c r="EQ285" i="1"/>
  <c r="ER285" i="1" s="1"/>
  <c r="EQ286" i="1"/>
  <c r="ER286" i="1" s="1"/>
  <c r="EQ287" i="1"/>
  <c r="ER287" i="1" s="1"/>
  <c r="EQ288" i="1"/>
  <c r="ER288" i="1" s="1"/>
  <c r="EQ289" i="1"/>
  <c r="ER289" i="1" s="1"/>
  <c r="EQ290" i="1"/>
  <c r="ER290" i="1" s="1"/>
  <c r="EQ291" i="1"/>
  <c r="ER291" i="1" s="1"/>
  <c r="EQ292" i="1"/>
  <c r="ER292" i="1" s="1"/>
  <c r="EQ293" i="1"/>
  <c r="ER293" i="1" s="1"/>
  <c r="EQ294" i="1"/>
  <c r="ER294" i="1" s="1"/>
  <c r="EQ295" i="1"/>
  <c r="ER295" i="1" s="1"/>
  <c r="EQ296" i="1"/>
  <c r="ER296" i="1" s="1"/>
  <c r="EQ297" i="1"/>
  <c r="ER297" i="1" s="1"/>
  <c r="EQ298" i="1"/>
  <c r="ER298" i="1" s="1"/>
  <c r="EQ299" i="1"/>
  <c r="ER299" i="1" s="1"/>
  <c r="EQ300" i="1"/>
  <c r="ER300" i="1" s="1"/>
  <c r="EQ301" i="1"/>
  <c r="ER301" i="1" s="1"/>
  <c r="EQ302" i="1"/>
  <c r="ER302" i="1" s="1"/>
  <c r="EQ303" i="1"/>
  <c r="ER303" i="1" s="1"/>
  <c r="EQ304" i="1"/>
  <c r="ER304" i="1" s="1"/>
  <c r="EQ305" i="1"/>
  <c r="ER305" i="1" s="1"/>
  <c r="EQ306" i="1"/>
  <c r="ER306" i="1" s="1"/>
  <c r="EQ307" i="1"/>
  <c r="ER307" i="1" s="1"/>
  <c r="EQ308" i="1"/>
  <c r="ER308" i="1" s="1"/>
  <c r="EQ309" i="1"/>
  <c r="ER309" i="1" s="1"/>
  <c r="EQ310" i="1"/>
  <c r="ER310" i="1" s="1"/>
  <c r="EQ311" i="1"/>
  <c r="ER311" i="1" s="1"/>
  <c r="EQ312" i="1"/>
  <c r="ER312" i="1" s="1"/>
  <c r="EQ313" i="1"/>
  <c r="ER313" i="1" s="1"/>
  <c r="EQ314" i="1"/>
  <c r="ER314" i="1" s="1"/>
  <c r="EQ315" i="1"/>
  <c r="ER315" i="1" s="1"/>
  <c r="EQ316" i="1"/>
  <c r="ER316" i="1" s="1"/>
  <c r="EQ317" i="1"/>
  <c r="ER317" i="1" s="1"/>
  <c r="EQ318" i="1"/>
  <c r="ER318" i="1" s="1"/>
  <c r="EQ319" i="1"/>
  <c r="ER319" i="1" s="1"/>
  <c r="EQ320" i="1"/>
  <c r="ER320" i="1" s="1"/>
  <c r="EQ321" i="1"/>
  <c r="ER321" i="1" s="1"/>
  <c r="EQ322" i="1"/>
  <c r="ER322" i="1" s="1"/>
  <c r="EQ323" i="1"/>
  <c r="ER323" i="1" s="1"/>
  <c r="EQ324" i="1"/>
  <c r="ER324" i="1" s="1"/>
  <c r="EQ325" i="1"/>
  <c r="ER325" i="1" s="1"/>
  <c r="EQ326" i="1"/>
  <c r="ER326" i="1" s="1"/>
  <c r="EQ327" i="1"/>
  <c r="ER327" i="1" s="1"/>
  <c r="EQ328" i="1"/>
  <c r="ER328" i="1" s="1"/>
  <c r="EQ329" i="1"/>
  <c r="ER329" i="1" s="1"/>
  <c r="EQ330" i="1"/>
  <c r="ER330" i="1" s="1"/>
  <c r="EQ331" i="1"/>
  <c r="ER331" i="1" s="1"/>
  <c r="EQ332" i="1"/>
  <c r="ER332" i="1" s="1"/>
  <c r="EQ333" i="1"/>
  <c r="ER333" i="1" s="1"/>
  <c r="EQ334" i="1"/>
  <c r="ER334" i="1" s="1"/>
  <c r="EQ335" i="1"/>
  <c r="ER335" i="1" s="1"/>
  <c r="EQ336" i="1"/>
  <c r="ER336" i="1" s="1"/>
  <c r="EQ337" i="1"/>
  <c r="ER337" i="1" s="1"/>
  <c r="EQ338" i="1"/>
  <c r="ER338" i="1" s="1"/>
  <c r="EQ339" i="1"/>
  <c r="ER339" i="1" s="1"/>
  <c r="EQ340" i="1"/>
  <c r="ER340" i="1" s="1"/>
  <c r="EQ341" i="1"/>
  <c r="ER341" i="1" s="1"/>
  <c r="EQ342" i="1"/>
  <c r="ER342" i="1" s="1"/>
  <c r="EQ343" i="1"/>
  <c r="ER343" i="1" s="1"/>
  <c r="EQ344" i="1"/>
  <c r="ER344" i="1" s="1"/>
  <c r="EQ345" i="1"/>
  <c r="ER345" i="1" s="1"/>
  <c r="EQ346" i="1"/>
  <c r="ER346" i="1" s="1"/>
  <c r="EQ347" i="1"/>
  <c r="ER347" i="1" s="1"/>
  <c r="EQ348" i="1"/>
  <c r="ER348" i="1" s="1"/>
  <c r="EQ349" i="1"/>
  <c r="ER349" i="1" s="1"/>
  <c r="EQ350" i="1"/>
  <c r="ER350" i="1" s="1"/>
  <c r="EQ351" i="1"/>
  <c r="ER351" i="1" s="1"/>
  <c r="EQ352" i="1"/>
  <c r="ER352" i="1" s="1"/>
  <c r="EQ353" i="1"/>
  <c r="ER353" i="1" s="1"/>
  <c r="EQ354" i="1"/>
  <c r="ER354" i="1" s="1"/>
  <c r="EQ355" i="1"/>
  <c r="ER355" i="1" s="1"/>
  <c r="EQ356" i="1"/>
  <c r="ER356" i="1" s="1"/>
  <c r="EQ357" i="1"/>
  <c r="ER357" i="1" s="1"/>
  <c r="EQ358" i="1"/>
  <c r="ER358" i="1" s="1"/>
  <c r="EQ359" i="1"/>
  <c r="ER359" i="1" s="1"/>
  <c r="EQ360" i="1"/>
  <c r="ER360" i="1" s="1"/>
  <c r="EQ361" i="1"/>
  <c r="ER361" i="1" s="1"/>
  <c r="EQ362" i="1"/>
  <c r="ER362" i="1" s="1"/>
  <c r="EQ363" i="1"/>
  <c r="ER363" i="1" s="1"/>
  <c r="EQ364" i="1"/>
  <c r="ER364" i="1" s="1"/>
  <c r="EQ365" i="1"/>
  <c r="ER365" i="1" s="1"/>
  <c r="EQ366" i="1"/>
  <c r="ER366" i="1" s="1"/>
  <c r="EQ367" i="1"/>
  <c r="ER367" i="1" s="1"/>
  <c r="EQ368" i="1"/>
  <c r="ER368" i="1" s="1"/>
  <c r="EQ369" i="1"/>
  <c r="ER369" i="1" s="1"/>
  <c r="EQ370" i="1"/>
  <c r="ER370" i="1" s="1"/>
  <c r="EQ371" i="1"/>
  <c r="ER371" i="1" s="1"/>
  <c r="EQ372" i="1"/>
  <c r="ER372" i="1" s="1"/>
  <c r="EQ373" i="1"/>
  <c r="ER373" i="1" s="1"/>
  <c r="EQ374" i="1"/>
  <c r="ER374" i="1" s="1"/>
  <c r="EQ375" i="1"/>
  <c r="ER375" i="1" s="1"/>
  <c r="EQ376" i="1"/>
  <c r="ER376" i="1" s="1"/>
  <c r="EQ377" i="1"/>
  <c r="ER377" i="1" s="1"/>
  <c r="EQ378" i="1"/>
  <c r="ER378" i="1" s="1"/>
  <c r="EQ379" i="1"/>
  <c r="ER379" i="1" s="1"/>
  <c r="EQ380" i="1"/>
  <c r="ER380" i="1" s="1"/>
  <c r="EQ381" i="1"/>
  <c r="ER381" i="1" s="1"/>
  <c r="EQ382" i="1"/>
  <c r="ER382" i="1" s="1"/>
  <c r="EQ383" i="1"/>
  <c r="ER383" i="1" s="1"/>
  <c r="EQ384" i="1"/>
  <c r="ER384" i="1" s="1"/>
  <c r="EQ385" i="1"/>
  <c r="ER385" i="1" s="1"/>
  <c r="EQ386" i="1"/>
  <c r="ER386" i="1" s="1"/>
  <c r="EQ387" i="1"/>
  <c r="ER387" i="1" s="1"/>
  <c r="EQ388" i="1"/>
  <c r="ER388" i="1" s="1"/>
  <c r="EQ389" i="1"/>
  <c r="ER389" i="1" s="1"/>
  <c r="EQ390" i="1"/>
  <c r="ER390" i="1" s="1"/>
  <c r="EQ391" i="1"/>
  <c r="ER391" i="1" s="1"/>
  <c r="EQ392" i="1"/>
  <c r="ER392" i="1" s="1"/>
  <c r="EQ393" i="1"/>
  <c r="ER393" i="1" s="1"/>
  <c r="EQ394" i="1"/>
  <c r="ER394" i="1" s="1"/>
  <c r="EQ395" i="1"/>
  <c r="ER395" i="1" s="1"/>
  <c r="EQ396" i="1"/>
  <c r="ER396" i="1" s="1"/>
  <c r="EQ397" i="1"/>
  <c r="ER397" i="1" s="1"/>
  <c r="EQ398" i="1"/>
  <c r="ER398" i="1" s="1"/>
  <c r="EQ399" i="1"/>
  <c r="ER399" i="1" s="1"/>
  <c r="EQ400" i="1"/>
  <c r="ER400" i="1" s="1"/>
  <c r="EQ401" i="1"/>
  <c r="ER401" i="1" s="1"/>
  <c r="EQ402" i="1"/>
  <c r="ER402" i="1" s="1"/>
  <c r="EQ403" i="1"/>
  <c r="ER403" i="1" s="1"/>
  <c r="EQ404" i="1"/>
  <c r="ER404" i="1" s="1"/>
  <c r="EQ405" i="1"/>
  <c r="ER405" i="1" s="1"/>
  <c r="EQ406" i="1"/>
  <c r="ER406" i="1" s="1"/>
  <c r="EQ407" i="1"/>
  <c r="ER407" i="1" s="1"/>
  <c r="EQ408" i="1"/>
  <c r="ER408" i="1" s="1"/>
  <c r="EQ409" i="1"/>
  <c r="ER409" i="1" s="1"/>
  <c r="EQ410" i="1"/>
  <c r="ER410" i="1" s="1"/>
  <c r="EQ411" i="1"/>
  <c r="ER411" i="1" s="1"/>
  <c r="EQ412" i="1"/>
  <c r="ER412" i="1" s="1"/>
  <c r="EQ413" i="1"/>
  <c r="ER413" i="1" s="1"/>
  <c r="EQ414" i="1"/>
  <c r="ER414" i="1" s="1"/>
  <c r="EQ415" i="1"/>
  <c r="ER415" i="1" s="1"/>
  <c r="EQ416" i="1"/>
  <c r="ER416" i="1" s="1"/>
  <c r="EQ417" i="1"/>
  <c r="ER417" i="1" s="1"/>
  <c r="EQ418" i="1"/>
  <c r="ER418" i="1" s="1"/>
  <c r="EQ419" i="1"/>
  <c r="ER419" i="1" s="1"/>
  <c r="EQ420" i="1"/>
  <c r="ER420" i="1" s="1"/>
  <c r="EQ421" i="1"/>
  <c r="ER421" i="1" s="1"/>
  <c r="EQ422" i="1"/>
  <c r="ER422" i="1" s="1"/>
  <c r="EQ423" i="1"/>
  <c r="ER423" i="1" s="1"/>
  <c r="EQ424" i="1"/>
  <c r="ER424" i="1" s="1"/>
  <c r="EQ425" i="1"/>
  <c r="ER425" i="1" s="1"/>
  <c r="EQ426" i="1"/>
  <c r="ER426" i="1" s="1"/>
  <c r="EQ427" i="1"/>
  <c r="ER427" i="1" s="1"/>
  <c r="EQ428" i="1"/>
  <c r="ER428" i="1" s="1"/>
  <c r="EQ429" i="1"/>
  <c r="ER429" i="1" s="1"/>
  <c r="EQ430" i="1"/>
  <c r="ER430" i="1" s="1"/>
  <c r="EQ431" i="1"/>
  <c r="ER431" i="1" s="1"/>
  <c r="EQ432" i="1"/>
  <c r="ER432" i="1" s="1"/>
  <c r="EQ433" i="1"/>
  <c r="ER433" i="1" s="1"/>
  <c r="EQ434" i="1"/>
  <c r="ER434" i="1" s="1"/>
  <c r="EQ435" i="1"/>
  <c r="ER435" i="1" s="1"/>
  <c r="EQ436" i="1"/>
  <c r="ER436" i="1" s="1"/>
  <c r="EQ437" i="1"/>
  <c r="ER437" i="1" s="1"/>
  <c r="EQ438" i="1"/>
  <c r="ER438" i="1" s="1"/>
  <c r="EQ439" i="1"/>
  <c r="ER439" i="1" s="1"/>
  <c r="EQ440" i="1"/>
  <c r="ER440" i="1" s="1"/>
  <c r="EQ441" i="1"/>
  <c r="ER441" i="1" s="1"/>
  <c r="EQ442" i="1"/>
  <c r="ER442" i="1" s="1"/>
  <c r="EQ443" i="1"/>
  <c r="ER443" i="1" s="1"/>
  <c r="EQ444" i="1"/>
  <c r="ER444" i="1" s="1"/>
  <c r="EQ445" i="1"/>
  <c r="ER445" i="1" s="1"/>
  <c r="EQ446" i="1"/>
  <c r="ER446" i="1" s="1"/>
  <c r="EQ447" i="1"/>
  <c r="ER447" i="1" s="1"/>
  <c r="EQ448" i="1"/>
  <c r="ER448" i="1" s="1"/>
  <c r="EQ449" i="1"/>
  <c r="ER449" i="1" s="1"/>
  <c r="EQ450" i="1"/>
  <c r="ER450" i="1" s="1"/>
  <c r="EQ451" i="1"/>
  <c r="ER451" i="1" s="1"/>
  <c r="EQ452" i="1"/>
  <c r="ER452" i="1" s="1"/>
  <c r="EQ453" i="1"/>
  <c r="ER453" i="1" s="1"/>
  <c r="EQ454" i="1"/>
  <c r="ER454" i="1" s="1"/>
  <c r="EQ455" i="1"/>
  <c r="ER455" i="1" s="1"/>
  <c r="EQ456" i="1"/>
  <c r="ER456" i="1" s="1"/>
  <c r="EQ457" i="1"/>
  <c r="ER457" i="1" s="1"/>
  <c r="EQ458" i="1"/>
  <c r="ER458" i="1" s="1"/>
  <c r="EQ459" i="1"/>
  <c r="ER459" i="1" s="1"/>
  <c r="EQ460" i="1"/>
  <c r="ER460" i="1" s="1"/>
  <c r="EQ461" i="1"/>
  <c r="ER461" i="1" s="1"/>
  <c r="EQ462" i="1"/>
  <c r="ER462" i="1" s="1"/>
  <c r="EQ463" i="1"/>
  <c r="ER463" i="1" s="1"/>
  <c r="EQ464" i="1"/>
  <c r="ER464" i="1" s="1"/>
  <c r="EQ465" i="1"/>
  <c r="ER465" i="1" s="1"/>
  <c r="EQ466" i="1"/>
  <c r="ER466" i="1" s="1"/>
  <c r="EQ467" i="1"/>
  <c r="ER467" i="1" s="1"/>
  <c r="EQ468" i="1"/>
  <c r="ER468" i="1" s="1"/>
  <c r="EQ469" i="1"/>
  <c r="ER469" i="1" s="1"/>
  <c r="EQ470" i="1"/>
  <c r="ER470" i="1" s="1"/>
  <c r="EQ471" i="1"/>
  <c r="ER471" i="1" s="1"/>
  <c r="EQ472" i="1"/>
  <c r="ER472" i="1" s="1"/>
  <c r="EQ473" i="1"/>
  <c r="ER473" i="1" s="1"/>
  <c r="EQ474" i="1"/>
  <c r="ER474" i="1" s="1"/>
  <c r="EQ475" i="1"/>
  <c r="ER475" i="1" s="1"/>
  <c r="EQ476" i="1"/>
  <c r="ER476" i="1" s="1"/>
  <c r="EQ477" i="1"/>
  <c r="ER477" i="1" s="1"/>
  <c r="EQ478" i="1"/>
  <c r="ER478" i="1" s="1"/>
  <c r="EQ479" i="1"/>
  <c r="ER479" i="1" s="1"/>
  <c r="EQ480" i="1"/>
  <c r="ER480" i="1" s="1"/>
  <c r="EQ481" i="1"/>
  <c r="ER481" i="1" s="1"/>
  <c r="EQ482" i="1"/>
  <c r="ER482" i="1" s="1"/>
  <c r="EQ483" i="1"/>
  <c r="ER483" i="1" s="1"/>
  <c r="EQ484" i="1"/>
  <c r="ER484" i="1" s="1"/>
  <c r="EQ485" i="1"/>
  <c r="ER485" i="1" s="1"/>
  <c r="EQ486" i="1"/>
  <c r="ER486" i="1" s="1"/>
  <c r="EQ487" i="1"/>
  <c r="ER487" i="1" s="1"/>
  <c r="EQ488" i="1"/>
  <c r="ER488" i="1" s="1"/>
  <c r="EQ489" i="1"/>
  <c r="ER489" i="1" s="1"/>
  <c r="EQ490" i="1"/>
  <c r="ER490" i="1" s="1"/>
  <c r="EQ491" i="1"/>
  <c r="ER491" i="1" s="1"/>
  <c r="EQ492" i="1"/>
  <c r="ER492" i="1" s="1"/>
  <c r="EQ493" i="1"/>
  <c r="ER493" i="1" s="1"/>
  <c r="EQ494" i="1"/>
  <c r="ER494" i="1" s="1"/>
  <c r="EQ495" i="1"/>
  <c r="ER495" i="1" s="1"/>
  <c r="EQ496" i="1"/>
  <c r="ER496" i="1" s="1"/>
  <c r="EQ497" i="1"/>
  <c r="ER497" i="1" s="1"/>
  <c r="EQ498" i="1"/>
  <c r="ER498" i="1" s="1"/>
  <c r="EQ499" i="1"/>
  <c r="ER499" i="1" s="1"/>
  <c r="EQ500" i="1"/>
  <c r="ER500" i="1" s="1"/>
  <c r="EQ501" i="1"/>
  <c r="ER501" i="1" s="1"/>
  <c r="EQ502" i="1"/>
  <c r="ER502" i="1" s="1"/>
  <c r="EQ503" i="1"/>
  <c r="ER503" i="1" s="1"/>
  <c r="EQ504" i="1"/>
  <c r="ER504" i="1" s="1"/>
  <c r="EQ505" i="1"/>
  <c r="ER505" i="1" s="1"/>
  <c r="EQ506" i="1"/>
  <c r="ER506" i="1" s="1"/>
  <c r="EQ507" i="1"/>
  <c r="ER507" i="1" s="1"/>
  <c r="EQ508" i="1"/>
  <c r="ER508" i="1" s="1"/>
  <c r="EQ509" i="1"/>
  <c r="ER509" i="1" s="1"/>
  <c r="EQ510" i="1"/>
  <c r="ER510" i="1" s="1"/>
  <c r="EQ511" i="1"/>
  <c r="ER511" i="1" s="1"/>
  <c r="EQ512" i="1"/>
  <c r="ER512" i="1" s="1"/>
  <c r="EQ513" i="1"/>
  <c r="ER513" i="1" s="1"/>
  <c r="EQ514" i="1"/>
  <c r="ER514" i="1" s="1"/>
  <c r="EQ515" i="1"/>
  <c r="ER515" i="1" s="1"/>
  <c r="EQ516" i="1"/>
  <c r="ER516" i="1" s="1"/>
  <c r="EQ517" i="1"/>
  <c r="ER517" i="1" s="1"/>
  <c r="EQ518" i="1"/>
  <c r="ER518" i="1" s="1"/>
  <c r="EQ519" i="1"/>
  <c r="ER519" i="1" s="1"/>
  <c r="EQ520" i="1"/>
  <c r="ER520" i="1" s="1"/>
  <c r="EQ521" i="1"/>
  <c r="ER521" i="1" s="1"/>
  <c r="EQ522" i="1"/>
  <c r="ER522" i="1" s="1"/>
  <c r="EQ523" i="1"/>
  <c r="ER523" i="1" s="1"/>
  <c r="EQ524" i="1"/>
  <c r="ER524" i="1" s="1"/>
  <c r="EQ525" i="1"/>
  <c r="ER525" i="1" s="1"/>
  <c r="EQ526" i="1"/>
  <c r="ER526" i="1" s="1"/>
  <c r="EQ527" i="1"/>
  <c r="ER527" i="1" s="1"/>
  <c r="EQ528" i="1"/>
  <c r="ER528" i="1" s="1"/>
  <c r="EQ529" i="1"/>
  <c r="ER529" i="1" s="1"/>
  <c r="EQ530" i="1"/>
  <c r="ER530" i="1" s="1"/>
  <c r="EQ531" i="1"/>
  <c r="ER531" i="1" s="1"/>
  <c r="EQ532" i="1"/>
  <c r="ER532" i="1" s="1"/>
  <c r="EQ533" i="1"/>
  <c r="ER533" i="1" s="1"/>
  <c r="EQ534" i="1"/>
  <c r="ER534" i="1" s="1"/>
  <c r="EQ535" i="1"/>
  <c r="ER535" i="1" s="1"/>
  <c r="EQ536" i="1"/>
  <c r="ER536" i="1" s="1"/>
  <c r="EQ537" i="1"/>
  <c r="ER537" i="1" s="1"/>
  <c r="EQ538" i="1"/>
  <c r="ER538" i="1" s="1"/>
  <c r="EQ539" i="1"/>
  <c r="ER539" i="1" s="1"/>
  <c r="EQ540" i="1"/>
  <c r="ER540" i="1" s="1"/>
  <c r="EQ541" i="1"/>
  <c r="ER541" i="1" s="1"/>
  <c r="EQ542" i="1"/>
  <c r="ER542" i="1" s="1"/>
  <c r="EQ543" i="1"/>
  <c r="ER543" i="1" s="1"/>
  <c r="EQ544" i="1"/>
  <c r="ER544" i="1" s="1"/>
  <c r="EQ545" i="1"/>
  <c r="ER545" i="1" s="1"/>
  <c r="EQ546" i="1"/>
  <c r="ER546" i="1" s="1"/>
  <c r="EQ547" i="1"/>
  <c r="ER547" i="1" s="1"/>
  <c r="EQ548" i="1"/>
  <c r="ER548" i="1" s="1"/>
  <c r="EQ549" i="1"/>
  <c r="ER549" i="1" s="1"/>
  <c r="EQ550" i="1"/>
  <c r="ER550" i="1" s="1"/>
  <c r="EQ551" i="1"/>
  <c r="ER551" i="1" s="1"/>
  <c r="EQ552" i="1"/>
  <c r="ER552" i="1" s="1"/>
  <c r="EQ553" i="1"/>
  <c r="ER553" i="1" s="1"/>
  <c r="EQ554" i="1"/>
  <c r="ER554" i="1" s="1"/>
  <c r="EQ555" i="1"/>
  <c r="ER555" i="1" s="1"/>
  <c r="EQ556" i="1"/>
  <c r="ER556" i="1" s="1"/>
  <c r="EQ557" i="1"/>
  <c r="ER557" i="1" s="1"/>
  <c r="EQ558" i="1"/>
  <c r="ER558" i="1" s="1"/>
  <c r="EQ559" i="1"/>
  <c r="ER559" i="1" s="1"/>
  <c r="EQ560" i="1"/>
  <c r="ER560" i="1" s="1"/>
  <c r="EQ561" i="1"/>
  <c r="ER561" i="1" s="1"/>
  <c r="EQ562" i="1"/>
  <c r="ER562" i="1" s="1"/>
  <c r="EQ563" i="1"/>
  <c r="ER563" i="1" s="1"/>
  <c r="EQ564" i="1"/>
  <c r="ER564" i="1" s="1"/>
  <c r="EQ565" i="1"/>
  <c r="ER565" i="1" s="1"/>
  <c r="EQ566" i="1"/>
  <c r="ER566" i="1" s="1"/>
  <c r="EQ567" i="1"/>
  <c r="ER567" i="1" s="1"/>
  <c r="EQ568" i="1"/>
  <c r="ER568" i="1" s="1"/>
  <c r="EQ569" i="1"/>
  <c r="ER569" i="1" s="1"/>
  <c r="EQ570" i="1"/>
  <c r="ER570" i="1" s="1"/>
  <c r="EQ571" i="1"/>
  <c r="ER571" i="1" s="1"/>
  <c r="EQ572" i="1"/>
  <c r="ER572" i="1" s="1"/>
  <c r="EQ573" i="1"/>
  <c r="ER573" i="1" s="1"/>
  <c r="EQ574" i="1"/>
  <c r="ER574" i="1" s="1"/>
  <c r="EQ575" i="1"/>
  <c r="ER575" i="1" s="1"/>
  <c r="EQ576" i="1"/>
  <c r="ER576" i="1" s="1"/>
  <c r="EQ577" i="1"/>
  <c r="ER577" i="1" s="1"/>
  <c r="EQ578" i="1"/>
  <c r="ER578" i="1" s="1"/>
  <c r="EQ579" i="1"/>
  <c r="ER579" i="1" s="1"/>
  <c r="EQ580" i="1"/>
  <c r="ER580" i="1" s="1"/>
  <c r="EQ581" i="1"/>
  <c r="ER581" i="1" s="1"/>
  <c r="EQ582" i="1"/>
  <c r="ER582" i="1" s="1"/>
  <c r="EQ583" i="1"/>
  <c r="ER583" i="1" s="1"/>
  <c r="EQ584" i="1"/>
  <c r="ER584" i="1" s="1"/>
  <c r="EQ585" i="1"/>
  <c r="ER585" i="1" s="1"/>
  <c r="EQ586" i="1"/>
  <c r="ER586" i="1" s="1"/>
  <c r="EQ587" i="1"/>
  <c r="ER587" i="1" s="1"/>
  <c r="EQ588" i="1"/>
  <c r="ER588" i="1" s="1"/>
  <c r="EQ589" i="1"/>
  <c r="ER589" i="1" s="1"/>
  <c r="EQ590" i="1"/>
  <c r="ER590" i="1" s="1"/>
  <c r="EQ591" i="1"/>
  <c r="ER591" i="1" s="1"/>
  <c r="EQ592" i="1"/>
  <c r="ER592" i="1" s="1"/>
  <c r="EQ593" i="1"/>
  <c r="ER593" i="1" s="1"/>
  <c r="EQ594" i="1"/>
  <c r="ER594" i="1" s="1"/>
  <c r="EQ595" i="1"/>
  <c r="ER595" i="1" s="1"/>
  <c r="EQ596" i="1"/>
  <c r="ER596" i="1" s="1"/>
  <c r="EQ597" i="1"/>
  <c r="ER597" i="1" s="1"/>
  <c r="EQ598" i="1"/>
  <c r="ER598" i="1" s="1"/>
  <c r="EQ599" i="1"/>
  <c r="ER599" i="1" s="1"/>
  <c r="EQ600" i="1"/>
  <c r="ER600" i="1" s="1"/>
  <c r="EQ601" i="1"/>
  <c r="ER601" i="1" s="1"/>
  <c r="EQ602" i="1"/>
  <c r="ER602" i="1" s="1"/>
  <c r="EQ603" i="1"/>
  <c r="ER603" i="1" s="1"/>
  <c r="EQ604" i="1"/>
  <c r="ER604" i="1" s="1"/>
  <c r="EQ605" i="1"/>
  <c r="ER605" i="1" s="1"/>
  <c r="EQ606" i="1"/>
  <c r="ER606" i="1" s="1"/>
  <c r="EQ607" i="1"/>
  <c r="ER607" i="1" s="1"/>
  <c r="EQ608" i="1"/>
  <c r="ER608" i="1" s="1"/>
  <c r="EQ609" i="1"/>
  <c r="ER609" i="1" s="1"/>
  <c r="EQ610" i="1"/>
  <c r="ER610" i="1" s="1"/>
  <c r="EQ611" i="1"/>
  <c r="ER611" i="1" s="1"/>
  <c r="EQ612" i="1"/>
  <c r="ER612" i="1" s="1"/>
  <c r="EQ613" i="1"/>
  <c r="ER613" i="1" s="1"/>
  <c r="EQ614" i="1"/>
  <c r="ER614" i="1" s="1"/>
  <c r="EQ615" i="1"/>
  <c r="ER615" i="1" s="1"/>
  <c r="EQ616" i="1"/>
  <c r="ER616" i="1" s="1"/>
  <c r="EQ617" i="1"/>
  <c r="ER617" i="1" s="1"/>
  <c r="EQ618" i="1"/>
  <c r="ER618" i="1" s="1"/>
  <c r="EQ619" i="1"/>
  <c r="ER619" i="1" s="1"/>
  <c r="EQ620" i="1"/>
  <c r="ER620" i="1" s="1"/>
  <c r="EQ621" i="1"/>
  <c r="ER621" i="1" s="1"/>
  <c r="EQ622" i="1"/>
  <c r="ER622" i="1" s="1"/>
  <c r="EQ623" i="1"/>
  <c r="ER623" i="1" s="1"/>
  <c r="EQ624" i="1"/>
  <c r="ER624" i="1" s="1"/>
  <c r="EQ625" i="1"/>
  <c r="ER625" i="1" s="1"/>
  <c r="EQ626" i="1"/>
  <c r="ER626" i="1" s="1"/>
  <c r="EQ627" i="1"/>
  <c r="ER627" i="1" s="1"/>
  <c r="EQ628" i="1"/>
  <c r="ER628" i="1" s="1"/>
  <c r="EQ629" i="1"/>
  <c r="ER629" i="1" s="1"/>
  <c r="EQ630" i="1"/>
  <c r="ER630" i="1" s="1"/>
  <c r="EQ631" i="1"/>
  <c r="ER631" i="1" s="1"/>
  <c r="EQ632" i="1"/>
  <c r="ER632" i="1" s="1"/>
  <c r="EQ633" i="1"/>
  <c r="ER633" i="1" s="1"/>
  <c r="EQ634" i="1"/>
  <c r="ER634" i="1" s="1"/>
  <c r="EQ635" i="1"/>
  <c r="ER635" i="1" s="1"/>
  <c r="EQ636" i="1"/>
  <c r="ER636" i="1" s="1"/>
  <c r="EQ637" i="1"/>
  <c r="ER637" i="1" s="1"/>
  <c r="EQ638" i="1"/>
  <c r="ER638" i="1" s="1"/>
  <c r="EQ639" i="1"/>
  <c r="ER639" i="1" s="1"/>
  <c r="EQ640" i="1"/>
  <c r="ER640" i="1" s="1"/>
  <c r="EQ641" i="1"/>
  <c r="ER641" i="1" s="1"/>
  <c r="EQ642" i="1"/>
  <c r="ER642" i="1" s="1"/>
  <c r="EQ643" i="1"/>
  <c r="ER643" i="1" s="1"/>
  <c r="EQ644" i="1"/>
  <c r="ER644" i="1" s="1"/>
  <c r="EQ645" i="1"/>
  <c r="ER645" i="1" s="1"/>
  <c r="EQ646" i="1"/>
  <c r="ER646" i="1" s="1"/>
  <c r="EQ647" i="1"/>
  <c r="ER647" i="1" s="1"/>
  <c r="EQ648" i="1"/>
  <c r="ER648" i="1" s="1"/>
  <c r="EQ649" i="1"/>
  <c r="ER649" i="1" s="1"/>
  <c r="EQ650" i="1"/>
  <c r="ER650" i="1" s="1"/>
  <c r="EQ651" i="1"/>
  <c r="ER651" i="1" s="1"/>
  <c r="EQ652" i="1"/>
  <c r="ER652" i="1" s="1"/>
  <c r="EQ653" i="1"/>
  <c r="ER653" i="1" s="1"/>
  <c r="EQ654" i="1"/>
  <c r="ER654" i="1" s="1"/>
  <c r="EQ655" i="1"/>
  <c r="ER655" i="1" s="1"/>
  <c r="EQ656" i="1"/>
  <c r="ER656" i="1" s="1"/>
  <c r="EQ657" i="1"/>
  <c r="ER657" i="1" s="1"/>
  <c r="EQ658" i="1"/>
  <c r="ER658" i="1" s="1"/>
  <c r="EQ659" i="1"/>
  <c r="ER659" i="1" s="1"/>
  <c r="EQ660" i="1"/>
  <c r="ER660" i="1" s="1"/>
  <c r="EQ661" i="1"/>
  <c r="ER661" i="1" s="1"/>
  <c r="EQ662" i="1"/>
  <c r="ER662" i="1" s="1"/>
  <c r="EQ663" i="1"/>
  <c r="ER663" i="1" s="1"/>
  <c r="EQ664" i="1"/>
  <c r="ER664" i="1" s="1"/>
  <c r="EQ665" i="1"/>
  <c r="ER665" i="1" s="1"/>
  <c r="EQ666" i="1"/>
  <c r="ER666" i="1" s="1"/>
  <c r="EQ667" i="1"/>
  <c r="ER667" i="1" s="1"/>
  <c r="EQ668" i="1"/>
  <c r="ER668" i="1" s="1"/>
  <c r="EQ669" i="1"/>
  <c r="ER669" i="1" s="1"/>
  <c r="EQ670" i="1"/>
  <c r="ER670" i="1" s="1"/>
  <c r="EQ671" i="1"/>
  <c r="ER671" i="1" s="1"/>
  <c r="EQ672" i="1"/>
  <c r="ER672" i="1" s="1"/>
  <c r="EQ673" i="1"/>
  <c r="ER673" i="1" s="1"/>
  <c r="EQ674" i="1"/>
  <c r="ER674" i="1" s="1"/>
  <c r="EQ675" i="1"/>
  <c r="ER675" i="1" s="1"/>
  <c r="EQ676" i="1"/>
  <c r="ER676" i="1" s="1"/>
  <c r="EQ677" i="1"/>
  <c r="ER677" i="1" s="1"/>
  <c r="EQ678" i="1"/>
  <c r="ER678" i="1" s="1"/>
  <c r="EQ679" i="1"/>
  <c r="ER679" i="1" s="1"/>
  <c r="EQ680" i="1"/>
  <c r="ER680" i="1" s="1"/>
  <c r="EQ681" i="1"/>
  <c r="ER681" i="1" s="1"/>
  <c r="EQ682" i="1"/>
  <c r="ER682" i="1" s="1"/>
  <c r="EQ683" i="1"/>
  <c r="ER683" i="1" s="1"/>
  <c r="EQ684" i="1"/>
  <c r="ER684" i="1" s="1"/>
  <c r="EQ685" i="1"/>
  <c r="ER685" i="1" s="1"/>
  <c r="EQ686" i="1"/>
  <c r="ER686" i="1" s="1"/>
  <c r="EQ687" i="1"/>
  <c r="ER687" i="1" s="1"/>
  <c r="EQ688" i="1"/>
  <c r="ER688" i="1" s="1"/>
  <c r="EQ689" i="1"/>
  <c r="ER689" i="1" s="1"/>
  <c r="EQ690" i="1"/>
  <c r="ER690" i="1" s="1"/>
  <c r="EQ691" i="1"/>
  <c r="ER691" i="1" s="1"/>
  <c r="EQ692" i="1"/>
  <c r="ER692" i="1" s="1"/>
  <c r="EQ693" i="1"/>
  <c r="ER693" i="1" s="1"/>
  <c r="EQ694" i="1"/>
  <c r="ER694" i="1" s="1"/>
  <c r="EQ695" i="1"/>
  <c r="ER695" i="1" s="1"/>
  <c r="EQ696" i="1"/>
  <c r="ER696" i="1" s="1"/>
  <c r="EQ697" i="1"/>
  <c r="ER697" i="1" s="1"/>
  <c r="EQ698" i="1"/>
  <c r="ER698" i="1" s="1"/>
  <c r="EQ699" i="1"/>
  <c r="ER699" i="1" s="1"/>
  <c r="EQ700" i="1"/>
  <c r="ER700" i="1" s="1"/>
  <c r="EQ701" i="1"/>
  <c r="ER701" i="1" s="1"/>
  <c r="EQ702" i="1"/>
  <c r="ER702" i="1" s="1"/>
  <c r="EQ703" i="1"/>
  <c r="ER703" i="1" s="1"/>
  <c r="EQ704" i="1"/>
  <c r="ER704" i="1" s="1"/>
  <c r="EQ705" i="1"/>
  <c r="ER705" i="1" s="1"/>
  <c r="EQ706" i="1"/>
  <c r="ER706" i="1" s="1"/>
  <c r="EQ707" i="1"/>
  <c r="ER707" i="1" s="1"/>
  <c r="EQ708" i="1"/>
  <c r="ER708" i="1" s="1"/>
  <c r="EQ709" i="1"/>
  <c r="ER709" i="1" s="1"/>
  <c r="EQ710" i="1"/>
  <c r="ER710" i="1" s="1"/>
  <c r="EQ711" i="1"/>
  <c r="ER711" i="1" s="1"/>
  <c r="EQ712" i="1"/>
  <c r="ER712" i="1" s="1"/>
  <c r="EQ713" i="1"/>
  <c r="ER713" i="1" s="1"/>
  <c r="EQ714" i="1"/>
  <c r="ER714" i="1" s="1"/>
  <c r="EQ715" i="1"/>
  <c r="ER715" i="1" s="1"/>
  <c r="EQ716" i="1"/>
  <c r="ER716" i="1" s="1"/>
  <c r="EQ717" i="1"/>
  <c r="ER717" i="1" s="1"/>
  <c r="EQ718" i="1"/>
  <c r="ER718" i="1" s="1"/>
  <c r="EQ719" i="1"/>
  <c r="ER719" i="1" s="1"/>
  <c r="EQ720" i="1"/>
  <c r="ER720" i="1" s="1"/>
  <c r="EQ721" i="1"/>
  <c r="ER721" i="1" s="1"/>
  <c r="EQ722" i="1"/>
  <c r="ER722" i="1" s="1"/>
  <c r="EQ723" i="1"/>
  <c r="ER723" i="1" s="1"/>
  <c r="EQ724" i="1"/>
  <c r="ER724" i="1" s="1"/>
  <c r="EQ725" i="1"/>
  <c r="ER725" i="1" s="1"/>
  <c r="EQ726" i="1"/>
  <c r="ER726" i="1" s="1"/>
  <c r="EQ727" i="1"/>
  <c r="ER727" i="1" s="1"/>
  <c r="EQ728" i="1"/>
  <c r="ER728" i="1" s="1"/>
  <c r="EQ729" i="1"/>
  <c r="ER729" i="1" s="1"/>
  <c r="EQ730" i="1"/>
  <c r="ER730" i="1" s="1"/>
  <c r="EQ731" i="1"/>
  <c r="ER731" i="1" s="1"/>
  <c r="EQ732" i="1"/>
  <c r="ER732" i="1" s="1"/>
  <c r="EQ733" i="1"/>
  <c r="ER733" i="1" s="1"/>
  <c r="EQ734" i="1"/>
  <c r="ER734" i="1" s="1"/>
  <c r="EQ735" i="1"/>
  <c r="ER735" i="1" s="1"/>
  <c r="EQ736" i="1"/>
  <c r="ER736" i="1" s="1"/>
  <c r="EQ737" i="1"/>
  <c r="ER737" i="1" s="1"/>
  <c r="EQ738" i="1"/>
  <c r="ER738" i="1" s="1"/>
  <c r="EQ739" i="1"/>
  <c r="ER739" i="1" s="1"/>
  <c r="EQ740" i="1"/>
  <c r="ER740" i="1" s="1"/>
  <c r="EQ741" i="1"/>
  <c r="ER741" i="1" s="1"/>
  <c r="EQ742" i="1"/>
  <c r="ER742" i="1" s="1"/>
  <c r="EQ743" i="1"/>
  <c r="ER743" i="1" s="1"/>
  <c r="EQ744" i="1"/>
  <c r="ER744" i="1" s="1"/>
  <c r="EQ745" i="1"/>
  <c r="ER745" i="1" s="1"/>
  <c r="EQ746" i="1"/>
  <c r="ER746" i="1" s="1"/>
  <c r="EQ747" i="1"/>
  <c r="ER747" i="1" s="1"/>
  <c r="EQ748" i="1"/>
  <c r="ER748" i="1" s="1"/>
  <c r="EQ749" i="1"/>
  <c r="ER749" i="1" s="1"/>
  <c r="EQ750" i="1"/>
  <c r="ER750" i="1" s="1"/>
  <c r="EQ751" i="1"/>
  <c r="ER751" i="1" s="1"/>
  <c r="EQ752" i="1"/>
  <c r="ER752" i="1" s="1"/>
  <c r="EQ753" i="1"/>
  <c r="ER753" i="1" s="1"/>
  <c r="EQ754" i="1"/>
  <c r="ER754" i="1" s="1"/>
  <c r="EQ755" i="1"/>
  <c r="ER755" i="1" s="1"/>
  <c r="EQ756" i="1"/>
  <c r="ER756" i="1" s="1"/>
  <c r="EQ757" i="1"/>
  <c r="ER757" i="1" s="1"/>
  <c r="EQ758" i="1"/>
  <c r="ER758" i="1" s="1"/>
  <c r="EQ759" i="1"/>
  <c r="ER759" i="1" s="1"/>
  <c r="EQ760" i="1"/>
  <c r="ER760" i="1" s="1"/>
  <c r="EQ761" i="1"/>
  <c r="ER761" i="1" s="1"/>
  <c r="EQ762" i="1"/>
  <c r="ER762" i="1" s="1"/>
  <c r="EQ763" i="1"/>
  <c r="ER763" i="1" s="1"/>
  <c r="EQ764" i="1"/>
  <c r="ER764" i="1" s="1"/>
  <c r="EQ765" i="1"/>
  <c r="ER765" i="1" s="1"/>
  <c r="EQ766" i="1"/>
  <c r="ER766" i="1" s="1"/>
  <c r="EQ767" i="1"/>
  <c r="ER767" i="1" s="1"/>
  <c r="EQ768" i="1"/>
  <c r="ER768" i="1" s="1"/>
  <c r="EQ769" i="1"/>
  <c r="ER769" i="1" s="1"/>
  <c r="EQ770" i="1"/>
  <c r="ER770" i="1" s="1"/>
  <c r="EQ771" i="1"/>
  <c r="ER771" i="1" s="1"/>
  <c r="EQ772" i="1"/>
  <c r="ER772" i="1" s="1"/>
  <c r="EQ773" i="1"/>
  <c r="ER773" i="1" s="1"/>
  <c r="EQ774" i="1"/>
  <c r="ER774" i="1" s="1"/>
  <c r="EQ775" i="1"/>
  <c r="ER775" i="1" s="1"/>
  <c r="EQ776" i="1"/>
  <c r="ER776" i="1" s="1"/>
  <c r="EQ777" i="1"/>
  <c r="ER777" i="1" s="1"/>
  <c r="EQ778" i="1"/>
  <c r="ER778" i="1" s="1"/>
  <c r="EQ779" i="1"/>
  <c r="ER779" i="1" s="1"/>
  <c r="EQ780" i="1"/>
  <c r="ER780" i="1" s="1"/>
  <c r="EQ781" i="1"/>
  <c r="ER781" i="1" s="1"/>
  <c r="EQ782" i="1"/>
  <c r="ER782" i="1" s="1"/>
  <c r="EQ783" i="1"/>
  <c r="ER783" i="1" s="1"/>
  <c r="EQ784" i="1"/>
  <c r="ER784" i="1" s="1"/>
  <c r="EQ785" i="1"/>
  <c r="ER785" i="1" s="1"/>
  <c r="EQ786" i="1"/>
  <c r="ER786" i="1" s="1"/>
  <c r="EQ787" i="1"/>
  <c r="ER787" i="1" s="1"/>
  <c r="EQ788" i="1"/>
  <c r="ER788" i="1" s="1"/>
  <c r="EQ789" i="1"/>
  <c r="ER789" i="1" s="1"/>
  <c r="EQ790" i="1"/>
  <c r="ER790" i="1" s="1"/>
  <c r="EQ791" i="1"/>
  <c r="ER791" i="1" s="1"/>
  <c r="EQ792" i="1"/>
  <c r="ER792" i="1" s="1"/>
  <c r="EQ793" i="1"/>
  <c r="ER793" i="1" s="1"/>
  <c r="EQ794" i="1"/>
  <c r="ER794" i="1" s="1"/>
  <c r="EQ795" i="1"/>
  <c r="ER795" i="1" s="1"/>
  <c r="EQ796" i="1"/>
  <c r="ER796" i="1" s="1"/>
  <c r="EQ797" i="1"/>
  <c r="ER797" i="1" s="1"/>
  <c r="EQ798" i="1"/>
  <c r="ER798" i="1" s="1"/>
  <c r="EQ799" i="1"/>
  <c r="ER799" i="1" s="1"/>
  <c r="EQ800" i="1"/>
  <c r="ER800" i="1" s="1"/>
  <c r="EQ801" i="1"/>
  <c r="ER801" i="1" s="1"/>
  <c r="EQ802" i="1"/>
  <c r="ER802" i="1" s="1"/>
  <c r="EQ803" i="1"/>
  <c r="ER803" i="1" s="1"/>
  <c r="EQ804" i="1"/>
  <c r="ER804" i="1" s="1"/>
  <c r="EQ805" i="1"/>
  <c r="ER805" i="1" s="1"/>
  <c r="EQ806" i="1"/>
  <c r="ER806" i="1" s="1"/>
  <c r="EQ807" i="1"/>
  <c r="ER807" i="1" s="1"/>
  <c r="EQ808" i="1"/>
  <c r="ER808" i="1" s="1"/>
  <c r="EQ809" i="1"/>
  <c r="ER809" i="1" s="1"/>
  <c r="EQ810" i="1"/>
  <c r="ER810" i="1" s="1"/>
  <c r="EQ811" i="1"/>
  <c r="ER811" i="1" s="1"/>
  <c r="EQ812" i="1"/>
  <c r="ER812" i="1" s="1"/>
  <c r="EQ813" i="1"/>
  <c r="ER813" i="1" s="1"/>
  <c r="EQ814" i="1"/>
  <c r="ER814" i="1" s="1"/>
  <c r="EQ815" i="1"/>
  <c r="ER815" i="1" s="1"/>
  <c r="EQ816" i="1"/>
  <c r="ER816" i="1" s="1"/>
  <c r="EQ817" i="1"/>
  <c r="ER817" i="1" s="1"/>
  <c r="EQ818" i="1"/>
  <c r="ER818" i="1" s="1"/>
  <c r="EQ819" i="1"/>
  <c r="ER819" i="1" s="1"/>
  <c r="EQ820" i="1"/>
  <c r="ER820" i="1" s="1"/>
  <c r="EQ821" i="1"/>
  <c r="ER821" i="1" s="1"/>
  <c r="EQ822" i="1"/>
  <c r="ER822" i="1" s="1"/>
  <c r="EQ823" i="1"/>
  <c r="ER823" i="1" s="1"/>
  <c r="EQ824" i="1"/>
  <c r="ER824" i="1" s="1"/>
  <c r="EQ825" i="1"/>
  <c r="ER825" i="1" s="1"/>
  <c r="EQ826" i="1"/>
  <c r="ER826" i="1" s="1"/>
  <c r="EQ827" i="1"/>
  <c r="ER827" i="1" s="1"/>
  <c r="EQ828" i="1"/>
  <c r="ER828" i="1" s="1"/>
  <c r="EQ829" i="1"/>
  <c r="ER829" i="1" s="1"/>
  <c r="EQ830" i="1"/>
  <c r="ER830" i="1" s="1"/>
  <c r="EQ831" i="1"/>
  <c r="ER831" i="1" s="1"/>
  <c r="EQ832" i="1"/>
  <c r="ER832" i="1" s="1"/>
  <c r="EQ833" i="1"/>
  <c r="ER833" i="1" s="1"/>
  <c r="EQ834" i="1"/>
  <c r="ER834" i="1" s="1"/>
  <c r="EQ835" i="1"/>
  <c r="ER835" i="1" s="1"/>
  <c r="EQ836" i="1"/>
  <c r="ER836" i="1" s="1"/>
  <c r="EQ837" i="1"/>
  <c r="ER837" i="1" s="1"/>
  <c r="EQ838" i="1"/>
  <c r="ER838" i="1" s="1"/>
  <c r="EQ839" i="1"/>
  <c r="ER839" i="1" s="1"/>
  <c r="EQ840" i="1"/>
  <c r="ER840" i="1" s="1"/>
  <c r="EQ841" i="1"/>
  <c r="ER841" i="1" s="1"/>
  <c r="EQ842" i="1"/>
  <c r="ER842" i="1" s="1"/>
  <c r="EQ843" i="1"/>
  <c r="ER843" i="1" s="1"/>
  <c r="EQ844" i="1"/>
  <c r="ER844" i="1" s="1"/>
  <c r="EQ845" i="1"/>
  <c r="ER845" i="1" s="1"/>
  <c r="EQ846" i="1"/>
  <c r="ER846" i="1" s="1"/>
  <c r="EQ847" i="1"/>
  <c r="ER847" i="1" s="1"/>
  <c r="EQ848" i="1"/>
  <c r="ER848" i="1" s="1"/>
  <c r="EQ849" i="1"/>
  <c r="ER849" i="1" s="1"/>
  <c r="EQ850" i="1"/>
  <c r="ER850" i="1" s="1"/>
  <c r="EQ851" i="1"/>
  <c r="ER851" i="1" s="1"/>
  <c r="EQ852" i="1"/>
  <c r="ER852" i="1" s="1"/>
  <c r="EQ853" i="1"/>
  <c r="ER853" i="1" s="1"/>
  <c r="EQ854" i="1"/>
  <c r="ER854" i="1" s="1"/>
  <c r="EQ855" i="1"/>
  <c r="ER855" i="1" s="1"/>
  <c r="EQ856" i="1"/>
  <c r="ER856" i="1" s="1"/>
  <c r="EQ857" i="1"/>
  <c r="ER857" i="1" s="1"/>
  <c r="EQ858" i="1"/>
  <c r="ER858" i="1" s="1"/>
  <c r="EQ859" i="1"/>
  <c r="ER859" i="1" s="1"/>
  <c r="EQ860" i="1"/>
  <c r="ER860" i="1" s="1"/>
  <c r="EQ861" i="1"/>
  <c r="ER861" i="1" s="1"/>
  <c r="EQ862" i="1"/>
  <c r="ER862" i="1" s="1"/>
  <c r="EQ863" i="1"/>
  <c r="ER863" i="1" s="1"/>
  <c r="EQ864" i="1"/>
  <c r="ER864" i="1" s="1"/>
  <c r="EQ865" i="1"/>
  <c r="ER865" i="1" s="1"/>
  <c r="EQ866" i="1"/>
  <c r="ER866" i="1" s="1"/>
  <c r="EQ867" i="1"/>
  <c r="ER867" i="1" s="1"/>
  <c r="EQ868" i="1"/>
  <c r="ER868" i="1" s="1"/>
  <c r="EQ869" i="1"/>
  <c r="ER869" i="1" s="1"/>
  <c r="EQ870" i="1"/>
  <c r="ER870" i="1" s="1"/>
  <c r="EQ871" i="1"/>
  <c r="ER871" i="1" s="1"/>
  <c r="EQ872" i="1"/>
  <c r="ER872" i="1" s="1"/>
  <c r="EQ873" i="1"/>
  <c r="ER873" i="1" s="1"/>
  <c r="EQ874" i="1"/>
  <c r="ER874" i="1" s="1"/>
  <c r="EQ875" i="1"/>
  <c r="ER875" i="1" s="1"/>
  <c r="EQ876" i="1"/>
  <c r="ER876" i="1" s="1"/>
  <c r="EQ877" i="1"/>
  <c r="ER877" i="1" s="1"/>
  <c r="EQ878" i="1"/>
  <c r="ER878" i="1" s="1"/>
  <c r="EQ879" i="1"/>
  <c r="ER879" i="1" s="1"/>
  <c r="EQ880" i="1"/>
  <c r="ER880" i="1" s="1"/>
  <c r="EQ881" i="1"/>
  <c r="ER881" i="1" s="1"/>
  <c r="EQ882" i="1"/>
  <c r="ER882" i="1" s="1"/>
  <c r="EQ883" i="1"/>
  <c r="ER883" i="1" s="1"/>
  <c r="EQ884" i="1"/>
  <c r="ER884" i="1" s="1"/>
  <c r="EQ885" i="1"/>
  <c r="ER885" i="1" s="1"/>
  <c r="EQ886" i="1"/>
  <c r="ER886" i="1" s="1"/>
  <c r="EQ887" i="1"/>
  <c r="ER887" i="1" s="1"/>
  <c r="EQ888" i="1"/>
  <c r="ER888" i="1" s="1"/>
  <c r="EQ889" i="1"/>
  <c r="ER889" i="1" s="1"/>
  <c r="EQ890" i="1"/>
  <c r="ER890" i="1" s="1"/>
  <c r="EQ891" i="1"/>
  <c r="ER891" i="1" s="1"/>
  <c r="EQ892" i="1"/>
  <c r="ER892" i="1" s="1"/>
  <c r="EQ893" i="1"/>
  <c r="ER893" i="1" s="1"/>
  <c r="EQ894" i="1"/>
  <c r="ER894" i="1" s="1"/>
  <c r="EQ895" i="1"/>
  <c r="ER895" i="1" s="1"/>
  <c r="EQ896" i="1"/>
  <c r="ER896" i="1" s="1"/>
  <c r="EQ897" i="1"/>
  <c r="ER897" i="1" s="1"/>
  <c r="EQ898" i="1"/>
  <c r="ER898" i="1" s="1"/>
  <c r="EQ899" i="1"/>
  <c r="ER899" i="1" s="1"/>
  <c r="EQ900" i="1"/>
  <c r="ER900" i="1" s="1"/>
  <c r="EQ901" i="1"/>
  <c r="ER901" i="1" s="1"/>
  <c r="EQ902" i="1"/>
  <c r="ER902" i="1" s="1"/>
  <c r="EQ903" i="1"/>
  <c r="ER903" i="1" s="1"/>
  <c r="EQ904" i="1"/>
  <c r="ER904" i="1" s="1"/>
  <c r="EQ905" i="1"/>
  <c r="ER905" i="1" s="1"/>
  <c r="EQ906" i="1"/>
  <c r="ER906" i="1" s="1"/>
  <c r="EQ907" i="1"/>
  <c r="ER907" i="1" s="1"/>
  <c r="EQ908" i="1"/>
  <c r="ER908" i="1" s="1"/>
  <c r="EQ909" i="1"/>
  <c r="ER909" i="1" s="1"/>
  <c r="EQ910" i="1"/>
  <c r="ER910" i="1" s="1"/>
  <c r="EQ911" i="1"/>
  <c r="ER911" i="1" s="1"/>
  <c r="EQ912" i="1"/>
  <c r="ER912" i="1" s="1"/>
  <c r="EQ913" i="1"/>
  <c r="ER913" i="1" s="1"/>
  <c r="EQ914" i="1"/>
  <c r="ER914" i="1" s="1"/>
  <c r="EQ915" i="1"/>
  <c r="ER915" i="1" s="1"/>
  <c r="EQ916" i="1"/>
  <c r="ER916" i="1" s="1"/>
  <c r="EQ917" i="1"/>
  <c r="ER917" i="1" s="1"/>
  <c r="EQ918" i="1"/>
  <c r="ER918" i="1" s="1"/>
  <c r="EQ919" i="1"/>
  <c r="ER919" i="1" s="1"/>
  <c r="EQ920" i="1"/>
  <c r="ER920" i="1" s="1"/>
  <c r="EQ921" i="1"/>
  <c r="ER921" i="1" s="1"/>
  <c r="EQ922" i="1"/>
  <c r="ER922" i="1" s="1"/>
  <c r="EQ923" i="1"/>
  <c r="ER923" i="1" s="1"/>
  <c r="EQ924" i="1"/>
  <c r="ER924" i="1" s="1"/>
  <c r="EQ925" i="1"/>
  <c r="ER925" i="1" s="1"/>
  <c r="EQ926" i="1"/>
  <c r="ER926" i="1" s="1"/>
  <c r="EQ927" i="1"/>
  <c r="ER927" i="1" s="1"/>
  <c r="EQ928" i="1"/>
  <c r="ER928" i="1" s="1"/>
  <c r="EQ929" i="1"/>
  <c r="ER929" i="1" s="1"/>
  <c r="EQ930" i="1"/>
  <c r="ER930" i="1" s="1"/>
  <c r="EQ931" i="1"/>
  <c r="ER931" i="1" s="1"/>
  <c r="EQ932" i="1"/>
  <c r="ER932" i="1" s="1"/>
  <c r="EQ933" i="1"/>
  <c r="ER933" i="1" s="1"/>
  <c r="EQ934" i="1"/>
  <c r="ER934" i="1" s="1"/>
  <c r="EQ935" i="1"/>
  <c r="ER935" i="1" s="1"/>
  <c r="EQ936" i="1"/>
  <c r="ER936" i="1" s="1"/>
  <c r="EQ937" i="1"/>
  <c r="ER937" i="1" s="1"/>
  <c r="EQ938" i="1"/>
  <c r="ER938" i="1" s="1"/>
  <c r="EQ939" i="1"/>
  <c r="ER939" i="1" s="1"/>
  <c r="EQ940" i="1"/>
  <c r="ER940" i="1" s="1"/>
  <c r="EQ941" i="1"/>
  <c r="ER941" i="1" s="1"/>
  <c r="EQ942" i="1"/>
  <c r="ER942" i="1" s="1"/>
  <c r="EQ943" i="1"/>
  <c r="ER943" i="1" s="1"/>
  <c r="EQ944" i="1"/>
  <c r="ER944" i="1" s="1"/>
  <c r="EQ945" i="1"/>
  <c r="ER945" i="1" s="1"/>
  <c r="EQ946" i="1"/>
  <c r="ER946" i="1" s="1"/>
  <c r="EQ947" i="1"/>
  <c r="ER947" i="1" s="1"/>
  <c r="EQ948" i="1"/>
  <c r="ER948" i="1" s="1"/>
  <c r="EQ949" i="1"/>
  <c r="ER949" i="1" s="1"/>
  <c r="EQ950" i="1"/>
  <c r="ER950" i="1" s="1"/>
  <c r="EQ951" i="1"/>
  <c r="ER951" i="1" s="1"/>
  <c r="EQ952" i="1"/>
  <c r="ER952" i="1" s="1"/>
  <c r="EQ953" i="1"/>
  <c r="ER953" i="1" s="1"/>
  <c r="EQ954" i="1"/>
  <c r="ER954" i="1" s="1"/>
  <c r="EQ955" i="1"/>
  <c r="ER955" i="1" s="1"/>
  <c r="EQ956" i="1"/>
  <c r="ER956" i="1" s="1"/>
  <c r="EQ957" i="1"/>
  <c r="ER957" i="1" s="1"/>
  <c r="EQ958" i="1"/>
  <c r="ER958" i="1" s="1"/>
  <c r="EQ959" i="1"/>
  <c r="ER959" i="1" s="1"/>
  <c r="EQ960" i="1"/>
  <c r="ER960" i="1" s="1"/>
  <c r="EQ961" i="1"/>
  <c r="ER961" i="1" s="1"/>
  <c r="EQ962" i="1"/>
  <c r="ER962" i="1" s="1"/>
  <c r="EQ963" i="1"/>
  <c r="ER963" i="1" s="1"/>
  <c r="EQ964" i="1"/>
  <c r="ER964" i="1" s="1"/>
  <c r="EQ965" i="1"/>
  <c r="ER965" i="1" s="1"/>
  <c r="EQ966" i="1"/>
  <c r="ER966" i="1" s="1"/>
  <c r="EQ967" i="1"/>
  <c r="ER967" i="1" s="1"/>
  <c r="EQ968" i="1"/>
  <c r="ER968" i="1" s="1"/>
  <c r="EQ969" i="1"/>
  <c r="ER969" i="1" s="1"/>
  <c r="EQ970" i="1"/>
  <c r="ER970" i="1" s="1"/>
  <c r="EQ971" i="1"/>
  <c r="ER971" i="1" s="1"/>
  <c r="EQ972" i="1"/>
  <c r="ER972" i="1" s="1"/>
  <c r="EQ973" i="1"/>
  <c r="ER973" i="1" s="1"/>
  <c r="EQ974" i="1"/>
  <c r="ER974" i="1" s="1"/>
  <c r="EQ975" i="1"/>
  <c r="ER975" i="1" s="1"/>
  <c r="EQ976" i="1"/>
  <c r="ER976" i="1" s="1"/>
  <c r="EQ977" i="1"/>
  <c r="ER977" i="1" s="1"/>
  <c r="EQ978" i="1"/>
  <c r="ER978" i="1" s="1"/>
  <c r="EQ979" i="1"/>
  <c r="ER979" i="1" s="1"/>
  <c r="EQ980" i="1"/>
  <c r="ER980" i="1" s="1"/>
  <c r="EQ981" i="1"/>
  <c r="ER981" i="1" s="1"/>
  <c r="EQ982" i="1"/>
  <c r="ER982" i="1" s="1"/>
  <c r="EQ983" i="1"/>
  <c r="ER983" i="1" s="1"/>
  <c r="EQ984" i="1"/>
  <c r="ER984" i="1" s="1"/>
  <c r="EQ985" i="1"/>
  <c r="ER985" i="1" s="1"/>
  <c r="EQ986" i="1"/>
  <c r="ER986" i="1" s="1"/>
  <c r="EQ987" i="1"/>
  <c r="ER987" i="1" s="1"/>
  <c r="EQ988" i="1"/>
  <c r="ER988" i="1" s="1"/>
  <c r="EQ989" i="1"/>
  <c r="ER989" i="1" s="1"/>
  <c r="EQ990" i="1"/>
  <c r="ER990" i="1" s="1"/>
  <c r="EQ991" i="1"/>
  <c r="ER991" i="1" s="1"/>
  <c r="EQ992" i="1"/>
  <c r="ER992" i="1" s="1"/>
  <c r="EQ993" i="1"/>
  <c r="ER993" i="1" s="1"/>
  <c r="EQ994" i="1"/>
  <c r="ER994" i="1" s="1"/>
  <c r="EQ995" i="1"/>
  <c r="ER995" i="1" s="1"/>
  <c r="EQ996" i="1"/>
  <c r="ER996" i="1" s="1"/>
  <c r="EQ997" i="1"/>
  <c r="ER997" i="1" s="1"/>
  <c r="EQ998" i="1"/>
  <c r="ER998" i="1" s="1"/>
  <c r="EQ999" i="1"/>
  <c r="ER999" i="1" s="1"/>
  <c r="EQ1000" i="1"/>
  <c r="ER1000" i="1" s="1"/>
  <c r="EQ1001" i="1"/>
  <c r="ER1001" i="1" s="1"/>
  <c r="EQ1002" i="1"/>
  <c r="ER1002" i="1" s="1"/>
  <c r="EQ1003" i="1"/>
  <c r="ER1003" i="1" s="1"/>
  <c r="EQ1004" i="1"/>
  <c r="ER1004" i="1" s="1"/>
  <c r="EQ1005" i="1"/>
  <c r="ER1005" i="1" s="1"/>
  <c r="EQ1006" i="1"/>
  <c r="ER1006" i="1" s="1"/>
  <c r="EQ1007" i="1"/>
  <c r="ER1007" i="1" s="1"/>
  <c r="EQ1008" i="1"/>
  <c r="ER1008" i="1" s="1"/>
  <c r="EQ1009" i="1"/>
  <c r="ER1009" i="1" s="1"/>
  <c r="EQ1010" i="1"/>
  <c r="ER1010" i="1" s="1"/>
  <c r="EQ1011" i="1"/>
  <c r="ER1011" i="1" s="1"/>
  <c r="EQ1012" i="1"/>
  <c r="ER1012" i="1" s="1"/>
  <c r="EQ1013" i="1"/>
  <c r="ER1013" i="1" s="1"/>
  <c r="EQ1014" i="1"/>
  <c r="ER1014" i="1" s="1"/>
  <c r="EQ1015" i="1"/>
  <c r="ER1015" i="1" s="1"/>
  <c r="EQ1016" i="1"/>
  <c r="ER1016" i="1" s="1"/>
  <c r="EQ1017" i="1"/>
  <c r="ER1017" i="1" s="1"/>
  <c r="EQ1018" i="1"/>
  <c r="ER1018" i="1" s="1"/>
  <c r="EQ1019" i="1"/>
  <c r="ER1019" i="1" s="1"/>
  <c r="EQ1020" i="1"/>
  <c r="ER1020" i="1" s="1"/>
  <c r="EQ1021" i="1"/>
  <c r="ER1021" i="1" s="1"/>
  <c r="EQ1022" i="1"/>
  <c r="ER1022" i="1" s="1"/>
  <c r="EQ1023" i="1"/>
  <c r="ER1023" i="1" s="1"/>
  <c r="EQ1024" i="1"/>
  <c r="ER1024" i="1" s="1"/>
  <c r="EQ1025" i="1"/>
  <c r="ER1025" i="1" s="1"/>
  <c r="EQ1026" i="1"/>
  <c r="ER1026" i="1" s="1"/>
  <c r="EQ1027" i="1"/>
  <c r="ER1027" i="1" s="1"/>
  <c r="EQ1028" i="1"/>
  <c r="ER1028" i="1" s="1"/>
  <c r="EQ1029" i="1"/>
  <c r="ER1029" i="1" s="1"/>
  <c r="EQ1030" i="1"/>
  <c r="ER1030" i="1" s="1"/>
  <c r="EQ1031" i="1"/>
  <c r="ER1031" i="1" s="1"/>
  <c r="EQ1032" i="1"/>
  <c r="ER1032" i="1" s="1"/>
  <c r="EQ1033" i="1"/>
  <c r="ER1033" i="1" s="1"/>
  <c r="EQ1034" i="1"/>
  <c r="ER1034" i="1" s="1"/>
  <c r="EQ1035" i="1"/>
  <c r="ER1035" i="1" s="1"/>
  <c r="EQ1036" i="1"/>
  <c r="ER1036" i="1" s="1"/>
  <c r="EQ1037" i="1"/>
  <c r="ER1037" i="1" s="1"/>
  <c r="EQ1038" i="1"/>
  <c r="ER1038" i="1" s="1"/>
  <c r="EQ1039" i="1"/>
  <c r="ER1039" i="1" s="1"/>
  <c r="EQ1040" i="1"/>
  <c r="ER1040" i="1" s="1"/>
  <c r="EQ1041" i="1"/>
  <c r="ER1041" i="1" s="1"/>
  <c r="EQ1042" i="1"/>
  <c r="ER1042" i="1" s="1"/>
  <c r="EQ1043" i="1"/>
  <c r="ER1043" i="1" s="1"/>
  <c r="EQ1044" i="1"/>
  <c r="ER1044" i="1" s="1"/>
  <c r="EQ1045" i="1"/>
  <c r="ER1045" i="1" s="1"/>
  <c r="EQ1046" i="1"/>
  <c r="ER1046" i="1" s="1"/>
  <c r="EQ1047" i="1"/>
  <c r="ER1047" i="1" s="1"/>
  <c r="EQ1048" i="1"/>
  <c r="ER1048" i="1" s="1"/>
  <c r="EQ1049" i="1"/>
  <c r="ER1049" i="1" s="1"/>
  <c r="EQ1050" i="1"/>
  <c r="ER1050" i="1" s="1"/>
  <c r="EQ1051" i="1"/>
  <c r="ER1051" i="1" s="1"/>
  <c r="EQ1052" i="1"/>
  <c r="ER1052" i="1" s="1"/>
  <c r="EQ1053" i="1"/>
  <c r="ER1053" i="1" s="1"/>
  <c r="EQ1054" i="1"/>
  <c r="ER1054" i="1" s="1"/>
  <c r="EQ1055" i="1"/>
  <c r="ER1055" i="1" s="1"/>
  <c r="EQ1056" i="1"/>
  <c r="ER1056" i="1" s="1"/>
  <c r="EQ1057" i="1"/>
  <c r="ER1057" i="1" s="1"/>
  <c r="EQ1058" i="1"/>
  <c r="ER1058" i="1" s="1"/>
  <c r="EQ1059" i="1"/>
  <c r="ER1059" i="1" s="1"/>
  <c r="EQ1060" i="1"/>
  <c r="ER1060" i="1" s="1"/>
  <c r="EQ1061" i="1"/>
  <c r="ER1061" i="1" s="1"/>
  <c r="EQ1062" i="1"/>
  <c r="ER1062" i="1" s="1"/>
  <c r="EQ1063" i="1"/>
  <c r="ER1063" i="1" s="1"/>
  <c r="EQ1064" i="1"/>
  <c r="ER1064" i="1" s="1"/>
  <c r="EQ1065" i="1"/>
  <c r="ER1065" i="1" s="1"/>
  <c r="EQ1066" i="1"/>
  <c r="ER1066" i="1" s="1"/>
  <c r="EQ1067" i="1"/>
  <c r="ER1067" i="1" s="1"/>
  <c r="EQ1068" i="1"/>
  <c r="ER1068" i="1" s="1"/>
  <c r="EQ1069" i="1"/>
  <c r="ER1069" i="1" s="1"/>
  <c r="EQ1070" i="1"/>
  <c r="ER1070" i="1" s="1"/>
  <c r="EQ1071" i="1"/>
  <c r="ER1071" i="1" s="1"/>
  <c r="EQ1072" i="1"/>
  <c r="ER1072" i="1" s="1"/>
  <c r="EQ1073" i="1"/>
  <c r="ER1073" i="1" s="1"/>
  <c r="EQ1074" i="1"/>
  <c r="ER1074" i="1" s="1"/>
  <c r="EQ1075" i="1"/>
  <c r="ER1075" i="1" s="1"/>
  <c r="EQ1076" i="1"/>
  <c r="ER1076" i="1" s="1"/>
  <c r="EQ1077" i="1"/>
  <c r="ER1077" i="1" s="1"/>
  <c r="EQ1078" i="1"/>
  <c r="ER1078" i="1" s="1"/>
  <c r="EQ1079" i="1"/>
  <c r="ER1079" i="1" s="1"/>
  <c r="EQ1080" i="1"/>
  <c r="ER1080" i="1" s="1"/>
  <c r="EQ1081" i="1"/>
  <c r="ER1081" i="1" s="1"/>
  <c r="EQ1082" i="1"/>
  <c r="ER1082" i="1" s="1"/>
  <c r="EQ1083" i="1"/>
  <c r="ER1083" i="1" s="1"/>
  <c r="EQ1084" i="1"/>
  <c r="ER1084" i="1" s="1"/>
  <c r="EQ1085" i="1"/>
  <c r="ER1085" i="1" s="1"/>
  <c r="EQ1086" i="1"/>
  <c r="ER1086" i="1" s="1"/>
  <c r="EQ1087" i="1"/>
  <c r="ER1087" i="1" s="1"/>
  <c r="EQ1088" i="1"/>
  <c r="ER1088" i="1" s="1"/>
  <c r="EQ1089" i="1"/>
  <c r="ER1089" i="1" s="1"/>
  <c r="EQ1090" i="1"/>
  <c r="ER1090" i="1" s="1"/>
  <c r="EQ1091" i="1"/>
  <c r="ER1091" i="1" s="1"/>
  <c r="EQ1092" i="1"/>
  <c r="ER1092" i="1" s="1"/>
  <c r="EQ1093" i="1"/>
  <c r="ER1093" i="1" s="1"/>
  <c r="EQ1094" i="1"/>
  <c r="ER1094" i="1" s="1"/>
  <c r="EQ1095" i="1"/>
  <c r="ER1095" i="1" s="1"/>
  <c r="EQ1096" i="1"/>
  <c r="ER1096" i="1" s="1"/>
  <c r="EQ1097" i="1"/>
  <c r="ER1097" i="1" s="1"/>
  <c r="EQ1098" i="1"/>
  <c r="ER1098" i="1" s="1"/>
  <c r="EQ1099" i="1"/>
  <c r="ER1099" i="1" s="1"/>
  <c r="EQ1100" i="1"/>
  <c r="ER1100" i="1" s="1"/>
  <c r="EQ1101" i="1"/>
  <c r="ER1101" i="1" s="1"/>
  <c r="EQ1102" i="1"/>
  <c r="ER1102" i="1" s="1"/>
  <c r="EQ1103" i="1"/>
  <c r="ER1103" i="1" s="1"/>
  <c r="EQ1104" i="1"/>
  <c r="ER1104" i="1" s="1"/>
  <c r="EQ1105" i="1"/>
  <c r="ER1105" i="1" s="1"/>
  <c r="EQ1106" i="1"/>
  <c r="ER1106" i="1" s="1"/>
  <c r="EQ1107" i="1"/>
  <c r="ER1107" i="1" s="1"/>
  <c r="EQ1108" i="1"/>
  <c r="ER1108" i="1" s="1"/>
  <c r="EQ1109" i="1"/>
  <c r="ER1109" i="1" s="1"/>
  <c r="EQ1110" i="1"/>
  <c r="ER1110" i="1" s="1"/>
  <c r="EQ1111" i="1"/>
  <c r="ER1111" i="1" s="1"/>
  <c r="EQ1112" i="1"/>
  <c r="ER1112" i="1" s="1"/>
  <c r="EQ1113" i="1"/>
  <c r="ER1113" i="1" s="1"/>
  <c r="EQ1114" i="1"/>
  <c r="ER1114" i="1" s="1"/>
  <c r="EQ1115" i="1"/>
  <c r="ER1115" i="1" s="1"/>
  <c r="EQ1116" i="1"/>
  <c r="ER1116" i="1" s="1"/>
  <c r="EQ1117" i="1"/>
  <c r="ER1117" i="1" s="1"/>
  <c r="EQ1118" i="1"/>
  <c r="ER1118" i="1" s="1"/>
  <c r="EQ1119" i="1"/>
  <c r="ER1119" i="1" s="1"/>
  <c r="EQ1120" i="1"/>
  <c r="ER1120" i="1" s="1"/>
  <c r="EQ1121" i="1"/>
  <c r="ER1121" i="1" s="1"/>
  <c r="EQ1122" i="1"/>
  <c r="ER1122" i="1" s="1"/>
  <c r="EQ1123" i="1"/>
  <c r="ER1123" i="1" s="1"/>
  <c r="EQ1124" i="1"/>
  <c r="ER1124" i="1" s="1"/>
  <c r="EQ1125" i="1"/>
  <c r="ER1125" i="1" s="1"/>
  <c r="EQ1126" i="1"/>
  <c r="ER1126" i="1" s="1"/>
  <c r="EQ1127" i="1"/>
  <c r="ER1127" i="1" s="1"/>
  <c r="EQ1128" i="1"/>
  <c r="ER1128" i="1" s="1"/>
  <c r="EQ1129" i="1"/>
  <c r="ER1129" i="1" s="1"/>
  <c r="EQ1130" i="1"/>
  <c r="ER1130" i="1" s="1"/>
  <c r="EQ1131" i="1"/>
  <c r="ER1131" i="1" s="1"/>
  <c r="EQ1132" i="1"/>
  <c r="ER1132" i="1" s="1"/>
  <c r="EQ1133" i="1"/>
  <c r="ER1133" i="1" s="1"/>
  <c r="EQ1134" i="1"/>
  <c r="ER1134" i="1" s="1"/>
  <c r="EQ1135" i="1"/>
  <c r="ER1135" i="1" s="1"/>
  <c r="EQ1136" i="1"/>
  <c r="ER1136" i="1" s="1"/>
  <c r="EQ1137" i="1"/>
  <c r="ER1137" i="1" s="1"/>
  <c r="EQ1138" i="1"/>
  <c r="ER1138" i="1" s="1"/>
  <c r="EQ1139" i="1"/>
  <c r="ER1139" i="1" s="1"/>
  <c r="EQ1140" i="1"/>
  <c r="ER1140" i="1" s="1"/>
  <c r="EQ1141" i="1"/>
  <c r="ER1141" i="1" s="1"/>
  <c r="EQ1142" i="1"/>
  <c r="ER1142" i="1" s="1"/>
  <c r="EQ1143" i="1"/>
  <c r="ER1143" i="1" s="1"/>
  <c r="EQ1144" i="1"/>
  <c r="ER1144" i="1" s="1"/>
  <c r="EQ1145" i="1"/>
  <c r="ER1145" i="1" s="1"/>
  <c r="EQ1146" i="1"/>
  <c r="ER1146" i="1" s="1"/>
  <c r="EQ1147" i="1"/>
  <c r="ER1147" i="1" s="1"/>
  <c r="EQ1148" i="1"/>
  <c r="ER1148" i="1" s="1"/>
  <c r="EQ1149" i="1"/>
  <c r="ER1149" i="1" s="1"/>
  <c r="EQ1150" i="1"/>
  <c r="ER1150" i="1" s="1"/>
  <c r="EQ1151" i="1"/>
  <c r="ER1151" i="1" s="1"/>
  <c r="EQ1152" i="1"/>
  <c r="ER1152" i="1" s="1"/>
  <c r="EQ1153" i="1"/>
  <c r="ER1153" i="1" s="1"/>
  <c r="EQ1154" i="1"/>
  <c r="ER1154" i="1" s="1"/>
  <c r="EQ1155" i="1"/>
  <c r="ER1155" i="1" s="1"/>
  <c r="EQ1156" i="1"/>
  <c r="ER1156" i="1" s="1"/>
  <c r="EQ1157" i="1"/>
  <c r="ER1157" i="1" s="1"/>
  <c r="EQ1158" i="1"/>
  <c r="ER1158" i="1" s="1"/>
  <c r="EQ1159" i="1"/>
  <c r="ER1159" i="1" s="1"/>
  <c r="EQ1160" i="1"/>
  <c r="ER1160" i="1" s="1"/>
  <c r="EQ1161" i="1"/>
  <c r="ER1161" i="1" s="1"/>
  <c r="EQ1162" i="1"/>
  <c r="ER1162" i="1" s="1"/>
  <c r="EQ1163" i="1"/>
  <c r="ER1163" i="1" s="1"/>
  <c r="EQ1164" i="1"/>
  <c r="ER1164" i="1" s="1"/>
  <c r="EQ1165" i="1"/>
  <c r="ER1165" i="1" s="1"/>
  <c r="EQ1166" i="1"/>
  <c r="ER1166" i="1" s="1"/>
  <c r="EQ1167" i="1"/>
  <c r="ER1167" i="1" s="1"/>
  <c r="EQ1168" i="1"/>
  <c r="ER1168" i="1" s="1"/>
  <c r="EQ1169" i="1"/>
  <c r="ER1169" i="1" s="1"/>
  <c r="EQ1170" i="1"/>
  <c r="ER1170" i="1" s="1"/>
  <c r="EQ1171" i="1"/>
  <c r="ER1171" i="1" s="1"/>
  <c r="EQ1172" i="1"/>
  <c r="ER1172" i="1" s="1"/>
  <c r="EQ1173" i="1"/>
  <c r="ER1173" i="1" s="1"/>
  <c r="EQ1174" i="1"/>
  <c r="ER1174" i="1" s="1"/>
  <c r="EQ1175" i="1"/>
  <c r="ER1175" i="1" s="1"/>
  <c r="EQ1176" i="1"/>
  <c r="ER1176" i="1" s="1"/>
  <c r="EQ1177" i="1"/>
  <c r="ER1177" i="1" s="1"/>
  <c r="EQ1178" i="1"/>
  <c r="ER1178" i="1" s="1"/>
  <c r="EQ1179" i="1"/>
  <c r="ER1179" i="1" s="1"/>
  <c r="EQ1180" i="1"/>
  <c r="ER1180" i="1" s="1"/>
  <c r="EQ1181" i="1"/>
  <c r="ER1181" i="1" s="1"/>
  <c r="EQ1182" i="1"/>
  <c r="ER1182" i="1" s="1"/>
  <c r="EQ1183" i="1"/>
  <c r="ER1183" i="1" s="1"/>
  <c r="EQ1184" i="1"/>
  <c r="ER1184" i="1" s="1"/>
  <c r="EQ1185" i="1"/>
  <c r="ER1185" i="1" s="1"/>
  <c r="EQ1186" i="1"/>
  <c r="ER1186" i="1" s="1"/>
  <c r="EQ1187" i="1"/>
  <c r="ER1187" i="1" s="1"/>
  <c r="EQ1188" i="1"/>
  <c r="ER1188" i="1" s="1"/>
  <c r="EQ1189" i="1"/>
  <c r="ER1189" i="1" s="1"/>
  <c r="EQ1190" i="1"/>
  <c r="ER1190" i="1" s="1"/>
  <c r="EQ1191" i="1"/>
  <c r="ER1191" i="1" s="1"/>
  <c r="EQ1192" i="1"/>
  <c r="ER1192" i="1" s="1"/>
  <c r="EQ1193" i="1"/>
  <c r="ER1193" i="1" s="1"/>
  <c r="EQ1194" i="1"/>
  <c r="ER1194" i="1" s="1"/>
  <c r="EQ1195" i="1"/>
  <c r="ER1195" i="1" s="1"/>
  <c r="EQ1196" i="1"/>
  <c r="ER1196" i="1" s="1"/>
  <c r="EQ1197" i="1"/>
  <c r="ER1197" i="1" s="1"/>
  <c r="EQ1198" i="1"/>
  <c r="ER1198" i="1" s="1"/>
  <c r="EQ1199" i="1"/>
  <c r="ER1199" i="1" s="1"/>
  <c r="EQ1200" i="1"/>
  <c r="ER1200" i="1" s="1"/>
  <c r="EQ1201" i="1"/>
  <c r="ER1201" i="1" s="1"/>
  <c r="EQ1202" i="1"/>
  <c r="ER1202" i="1" s="1"/>
  <c r="EQ1203" i="1"/>
  <c r="ER1203" i="1" s="1"/>
  <c r="EQ1204" i="1"/>
  <c r="ER1204" i="1" s="1"/>
  <c r="EQ1205" i="1"/>
  <c r="ER1205" i="1" s="1"/>
  <c r="EQ1206" i="1"/>
  <c r="ER1206" i="1" s="1"/>
  <c r="EQ1207" i="1"/>
  <c r="ER1207" i="1" s="1"/>
  <c r="EQ1208" i="1"/>
  <c r="ER1208" i="1" s="1"/>
  <c r="EQ1209" i="1"/>
  <c r="ER1209" i="1" s="1"/>
  <c r="EQ1210" i="1"/>
  <c r="ER1210" i="1" s="1"/>
  <c r="EQ1211" i="1"/>
  <c r="ER1211" i="1" s="1"/>
  <c r="EQ1212" i="1"/>
  <c r="ER1212" i="1" s="1"/>
  <c r="EQ1213" i="1"/>
  <c r="ER1213" i="1" s="1"/>
  <c r="EQ1214" i="1"/>
  <c r="ER1214" i="1" s="1"/>
  <c r="EQ1215" i="1"/>
  <c r="ER1215" i="1" s="1"/>
  <c r="EQ1216" i="1"/>
  <c r="ER1216" i="1" s="1"/>
  <c r="EQ1217" i="1"/>
  <c r="ER1217" i="1" s="1"/>
  <c r="EQ1218" i="1"/>
  <c r="ER1218" i="1" s="1"/>
  <c r="EQ1219" i="1"/>
  <c r="ER1219" i="1" s="1"/>
  <c r="EQ1220" i="1"/>
  <c r="ER1220" i="1" s="1"/>
  <c r="EQ1221" i="1"/>
  <c r="ER1221" i="1" s="1"/>
  <c r="EQ1222" i="1"/>
  <c r="ER1222" i="1" s="1"/>
  <c r="EQ1223" i="1"/>
  <c r="ER1223" i="1" s="1"/>
  <c r="EQ1224" i="1"/>
  <c r="ER1224" i="1" s="1"/>
  <c r="EQ1225" i="1"/>
  <c r="ER1225" i="1" s="1"/>
  <c r="EQ1226" i="1"/>
  <c r="ER1226" i="1" s="1"/>
  <c r="EQ1227" i="1"/>
  <c r="ER1227" i="1" s="1"/>
  <c r="EQ1228" i="1"/>
  <c r="ER1228" i="1" s="1"/>
  <c r="EQ1229" i="1"/>
  <c r="ER1229" i="1" s="1"/>
  <c r="EQ1230" i="1"/>
  <c r="ER1230" i="1" s="1"/>
  <c r="EQ1231" i="1"/>
  <c r="ER1231" i="1" s="1"/>
  <c r="EQ1232" i="1"/>
  <c r="ER1232" i="1" s="1"/>
  <c r="EQ1233" i="1"/>
  <c r="ER1233" i="1" s="1"/>
  <c r="EQ1234" i="1"/>
  <c r="ER1234" i="1" s="1"/>
  <c r="EQ1235" i="1"/>
  <c r="ER1235" i="1" s="1"/>
  <c r="EQ1236" i="1"/>
  <c r="ER1236" i="1" s="1"/>
  <c r="EQ1237" i="1"/>
  <c r="ER1237" i="1" s="1"/>
  <c r="EQ1238" i="1"/>
  <c r="ER1238" i="1" s="1"/>
  <c r="EQ1239" i="1"/>
  <c r="ER1239" i="1" s="1"/>
  <c r="EQ1240" i="1"/>
  <c r="ER1240" i="1" s="1"/>
  <c r="EQ1241" i="1"/>
  <c r="ER1241" i="1" s="1"/>
  <c r="EQ1242" i="1"/>
  <c r="ER1242" i="1" s="1"/>
  <c r="EQ1243" i="1"/>
  <c r="ER1243" i="1" s="1"/>
  <c r="EQ1244" i="1"/>
  <c r="ER1244" i="1" s="1"/>
  <c r="EQ1245" i="1"/>
  <c r="ER1245" i="1" s="1"/>
  <c r="EQ1246" i="1"/>
  <c r="ER1246" i="1" s="1"/>
  <c r="EQ1247" i="1"/>
  <c r="ER1247" i="1" s="1"/>
  <c r="EQ1248" i="1"/>
  <c r="ER1248" i="1" s="1"/>
  <c r="EQ1249" i="1"/>
  <c r="ER1249" i="1" s="1"/>
  <c r="EQ1250" i="1"/>
  <c r="ER1250" i="1" s="1"/>
  <c r="EQ1251" i="1"/>
  <c r="ER1251" i="1" s="1"/>
  <c r="EQ1252" i="1"/>
  <c r="ER1252" i="1" s="1"/>
  <c r="EQ1253" i="1"/>
  <c r="ER1253" i="1" s="1"/>
  <c r="EQ1254" i="1"/>
  <c r="ER1254" i="1" s="1"/>
  <c r="EQ1255" i="1"/>
  <c r="ER1255" i="1" s="1"/>
  <c r="EQ1256" i="1"/>
  <c r="ER1256" i="1" s="1"/>
  <c r="EQ1257" i="1"/>
  <c r="ER1257" i="1" s="1"/>
  <c r="EQ1258" i="1"/>
  <c r="ER1258" i="1" s="1"/>
  <c r="EQ1259" i="1"/>
  <c r="ER1259" i="1" s="1"/>
  <c r="EQ1260" i="1"/>
  <c r="ER1260" i="1" s="1"/>
  <c r="EQ1261" i="1"/>
  <c r="ER1261" i="1" s="1"/>
  <c r="EQ1262" i="1"/>
  <c r="ER1262" i="1" s="1"/>
  <c r="EQ1263" i="1"/>
  <c r="ER1263" i="1" s="1"/>
  <c r="EQ1264" i="1"/>
  <c r="ER1264" i="1" s="1"/>
  <c r="EQ1265" i="1"/>
  <c r="ER1265" i="1" s="1"/>
  <c r="EQ1266" i="1"/>
  <c r="ER1266" i="1" s="1"/>
  <c r="EQ1267" i="1"/>
  <c r="ER1267" i="1" s="1"/>
  <c r="EQ1268" i="1"/>
  <c r="ER1268" i="1" s="1"/>
  <c r="EQ1269" i="1"/>
  <c r="ER1269" i="1" s="1"/>
  <c r="EQ1270" i="1"/>
  <c r="ER1270" i="1" s="1"/>
  <c r="EQ1271" i="1"/>
  <c r="ER1271" i="1" s="1"/>
  <c r="EQ1272" i="1"/>
  <c r="ER1272" i="1" s="1"/>
  <c r="EQ1273" i="1"/>
  <c r="ER1273" i="1" s="1"/>
  <c r="EQ1274" i="1"/>
  <c r="ER1274" i="1" s="1"/>
  <c r="EQ1275" i="1"/>
  <c r="ER1275" i="1" s="1"/>
  <c r="EQ1276" i="1"/>
  <c r="ER1276" i="1" s="1"/>
  <c r="EQ1277" i="1"/>
  <c r="ER1277" i="1" s="1"/>
  <c r="EQ1278" i="1"/>
  <c r="ER1278" i="1" s="1"/>
  <c r="EQ1279" i="1"/>
  <c r="ER1279" i="1" s="1"/>
  <c r="EQ1280" i="1"/>
  <c r="ER1280" i="1" s="1"/>
  <c r="EQ1281" i="1"/>
  <c r="ER1281" i="1" s="1"/>
  <c r="EQ1282" i="1"/>
  <c r="ER1282" i="1" s="1"/>
  <c r="EQ1283" i="1"/>
  <c r="ER1283" i="1" s="1"/>
  <c r="EQ1284" i="1"/>
  <c r="ER1284" i="1" s="1"/>
  <c r="EQ1285" i="1"/>
  <c r="ER1285" i="1" s="1"/>
  <c r="EQ1286" i="1"/>
  <c r="ER1286" i="1" s="1"/>
  <c r="EQ1287" i="1"/>
  <c r="ER1287" i="1" s="1"/>
  <c r="EQ1288" i="1"/>
  <c r="ER1288" i="1" s="1"/>
  <c r="EQ1289" i="1"/>
  <c r="ER1289" i="1" s="1"/>
  <c r="EQ1290" i="1"/>
  <c r="ER1290" i="1" s="1"/>
  <c r="EQ1291" i="1"/>
  <c r="ER1291" i="1" s="1"/>
  <c r="EQ1292" i="1"/>
  <c r="ER1292" i="1" s="1"/>
  <c r="EQ1293" i="1"/>
  <c r="ER1293" i="1" s="1"/>
  <c r="EQ1294" i="1"/>
  <c r="ER1294" i="1" s="1"/>
  <c r="EQ1295" i="1"/>
  <c r="ER1295" i="1" s="1"/>
  <c r="EQ1296" i="1"/>
  <c r="ER1296" i="1" s="1"/>
  <c r="EQ1297" i="1"/>
  <c r="ER1297" i="1" s="1"/>
  <c r="EQ1298" i="1"/>
  <c r="ER1298" i="1" s="1"/>
  <c r="EQ1299" i="1"/>
  <c r="ER1299" i="1" s="1"/>
  <c r="EQ1300" i="1"/>
  <c r="ER1300" i="1" s="1"/>
  <c r="EQ1301" i="1"/>
  <c r="ER1301" i="1" s="1"/>
  <c r="EQ1302" i="1"/>
  <c r="ER1302" i="1" s="1"/>
  <c r="EQ1303" i="1"/>
  <c r="ER1303" i="1" s="1"/>
  <c r="EQ1304" i="1"/>
  <c r="ER1304" i="1" s="1"/>
  <c r="EQ1305" i="1"/>
  <c r="ER1305" i="1" s="1"/>
  <c r="EQ1306" i="1"/>
  <c r="ER1306" i="1" s="1"/>
  <c r="EQ1307" i="1"/>
  <c r="ER1307" i="1" s="1"/>
  <c r="EQ1308" i="1"/>
  <c r="ER1308" i="1" s="1"/>
  <c r="EQ1309" i="1"/>
  <c r="ER1309" i="1" s="1"/>
  <c r="EQ1310" i="1"/>
  <c r="ER1310" i="1" s="1"/>
  <c r="EQ1311" i="1"/>
  <c r="ER1311" i="1" s="1"/>
  <c r="EQ1312" i="1"/>
  <c r="ER1312" i="1" s="1"/>
  <c r="EQ1313" i="1"/>
  <c r="ER1313" i="1" s="1"/>
  <c r="EQ1314" i="1"/>
  <c r="ER1314" i="1" s="1"/>
  <c r="EQ1315" i="1"/>
  <c r="ER1315" i="1" s="1"/>
  <c r="EQ1316" i="1"/>
  <c r="ER1316" i="1" s="1"/>
  <c r="EQ1317" i="1"/>
  <c r="ER1317" i="1" s="1"/>
  <c r="EQ1318" i="1"/>
  <c r="ER1318" i="1" s="1"/>
  <c r="EQ1319" i="1"/>
  <c r="ER1319" i="1" s="1"/>
  <c r="EQ1320" i="1"/>
  <c r="ER1320" i="1" s="1"/>
  <c r="EQ1321" i="1"/>
  <c r="ER1321" i="1" s="1"/>
  <c r="EQ1322" i="1"/>
  <c r="ER1322" i="1" s="1"/>
  <c r="EQ1323" i="1"/>
  <c r="ER1323" i="1" s="1"/>
  <c r="EQ1324" i="1"/>
  <c r="ER1324" i="1" s="1"/>
  <c r="EQ1325" i="1"/>
  <c r="ER1325" i="1" s="1"/>
  <c r="EQ1326" i="1"/>
  <c r="ER1326" i="1" s="1"/>
  <c r="EQ1327" i="1"/>
  <c r="ER1327" i="1" s="1"/>
  <c r="EQ1328" i="1"/>
  <c r="ER1328" i="1" s="1"/>
  <c r="EQ1329" i="1"/>
  <c r="ER1329" i="1" s="1"/>
  <c r="EQ1330" i="1"/>
  <c r="ER1330" i="1" s="1"/>
  <c r="EQ1331" i="1"/>
  <c r="ER1331" i="1" s="1"/>
  <c r="EQ1332" i="1"/>
  <c r="ER1332" i="1" s="1"/>
  <c r="EQ1333" i="1"/>
  <c r="ER1333" i="1" s="1"/>
  <c r="EQ1334" i="1"/>
  <c r="ER1334" i="1" s="1"/>
  <c r="EQ1335" i="1"/>
  <c r="ER1335" i="1" s="1"/>
  <c r="EQ1336" i="1"/>
  <c r="ER1336" i="1" s="1"/>
  <c r="EQ1337" i="1"/>
  <c r="ER1337" i="1" s="1"/>
  <c r="EQ1338" i="1"/>
  <c r="ER1338" i="1" s="1"/>
  <c r="EQ1339" i="1"/>
  <c r="ER1339" i="1" s="1"/>
  <c r="EQ1340" i="1"/>
  <c r="ER1340" i="1" s="1"/>
  <c r="EQ1341" i="1"/>
  <c r="ER1341" i="1" s="1"/>
  <c r="EQ1342" i="1"/>
  <c r="ER1342" i="1" s="1"/>
  <c r="EQ1343" i="1"/>
  <c r="ER1343" i="1" s="1"/>
  <c r="EQ1344" i="1"/>
  <c r="ER1344" i="1" s="1"/>
  <c r="EQ1345" i="1"/>
  <c r="ER1345" i="1" s="1"/>
  <c r="EQ1346" i="1"/>
  <c r="ER1346" i="1" s="1"/>
  <c r="EQ1347" i="1"/>
  <c r="ER1347" i="1" s="1"/>
  <c r="EQ1348" i="1"/>
  <c r="ER1348" i="1" s="1"/>
  <c r="EQ1349" i="1"/>
  <c r="ER1349" i="1" s="1"/>
  <c r="EQ1350" i="1"/>
  <c r="ER1350" i="1" s="1"/>
  <c r="EQ1351" i="1"/>
  <c r="ER1351" i="1" s="1"/>
  <c r="EQ1352" i="1"/>
  <c r="ER1352" i="1" s="1"/>
  <c r="EQ1353" i="1"/>
  <c r="ER1353" i="1" s="1"/>
  <c r="EQ1354" i="1"/>
  <c r="ER1354" i="1" s="1"/>
  <c r="EQ1355" i="1"/>
  <c r="ER1355" i="1" s="1"/>
  <c r="EQ1356" i="1"/>
  <c r="ER1356" i="1" s="1"/>
  <c r="EQ1357" i="1"/>
  <c r="ER1357" i="1" s="1"/>
  <c r="EQ1358" i="1"/>
  <c r="ER1358" i="1" s="1"/>
  <c r="EQ1359" i="1"/>
  <c r="ER1359" i="1" s="1"/>
  <c r="EQ1360" i="1"/>
  <c r="ER1360" i="1" s="1"/>
  <c r="EQ1361" i="1"/>
  <c r="ER1361" i="1" s="1"/>
  <c r="EQ1362" i="1"/>
  <c r="ER1362" i="1" s="1"/>
  <c r="EQ1363" i="1"/>
  <c r="ER1363" i="1" s="1"/>
  <c r="EQ1364" i="1"/>
  <c r="ER1364" i="1" s="1"/>
  <c r="EQ1365" i="1"/>
  <c r="ER1365" i="1" s="1"/>
  <c r="EQ1366" i="1"/>
  <c r="ER1366" i="1" s="1"/>
  <c r="EQ1367" i="1"/>
  <c r="ER1367" i="1" s="1"/>
  <c r="EQ1368" i="1"/>
  <c r="ER1368" i="1" s="1"/>
  <c r="EQ1369" i="1"/>
  <c r="ER1369" i="1" s="1"/>
  <c r="EQ1370" i="1"/>
  <c r="ER1370" i="1" s="1"/>
  <c r="EQ1371" i="1"/>
  <c r="ER1371" i="1" s="1"/>
  <c r="EQ1372" i="1"/>
  <c r="ER1372" i="1" s="1"/>
  <c r="EQ1373" i="1"/>
  <c r="ER1373" i="1" s="1"/>
  <c r="EQ1374" i="1"/>
  <c r="ER1374" i="1" s="1"/>
  <c r="EQ1375" i="1"/>
  <c r="ER1375" i="1" s="1"/>
  <c r="EQ1376" i="1"/>
  <c r="ER1376" i="1" s="1"/>
  <c r="EQ1377" i="1"/>
  <c r="ER1377" i="1" s="1"/>
  <c r="EQ1378" i="1"/>
  <c r="ER1378" i="1" s="1"/>
  <c r="EQ1379" i="1"/>
  <c r="ER1379" i="1" s="1"/>
  <c r="EQ1380" i="1"/>
  <c r="ER1380" i="1" s="1"/>
  <c r="EQ1381" i="1"/>
  <c r="ER1381" i="1" s="1"/>
  <c r="EQ1382" i="1"/>
  <c r="ER1382" i="1" s="1"/>
  <c r="EQ1383" i="1"/>
  <c r="ER1383" i="1" s="1"/>
  <c r="EQ1384" i="1"/>
  <c r="ER1384" i="1" s="1"/>
  <c r="EQ1385" i="1"/>
  <c r="ER1385" i="1" s="1"/>
  <c r="EQ1386" i="1"/>
  <c r="ER1386" i="1" s="1"/>
  <c r="EQ1387" i="1"/>
  <c r="ER1387" i="1" s="1"/>
  <c r="EQ1388" i="1"/>
  <c r="ER1388" i="1" s="1"/>
  <c r="EQ1389" i="1"/>
  <c r="ER1389" i="1" s="1"/>
  <c r="EQ1390" i="1"/>
  <c r="ER1390" i="1" s="1"/>
  <c r="EQ1391" i="1"/>
  <c r="ER1391" i="1" s="1"/>
  <c r="EQ1392" i="1"/>
  <c r="ER1392" i="1" s="1"/>
  <c r="EQ1393" i="1"/>
  <c r="ER1393" i="1" s="1"/>
  <c r="EQ1394" i="1"/>
  <c r="ER1394" i="1" s="1"/>
  <c r="EQ1395" i="1"/>
  <c r="ER1395" i="1" s="1"/>
  <c r="EQ1396" i="1"/>
  <c r="ER1396" i="1" s="1"/>
  <c r="EQ1397" i="1"/>
  <c r="ER1397" i="1" s="1"/>
  <c r="EQ1398" i="1"/>
  <c r="ER1398" i="1" s="1"/>
  <c r="EQ1399" i="1"/>
  <c r="ER1399" i="1" s="1"/>
  <c r="EQ1400" i="1"/>
  <c r="ER1400" i="1" s="1"/>
  <c r="EQ1401" i="1"/>
  <c r="ER1401" i="1" s="1"/>
  <c r="EQ1402" i="1"/>
  <c r="ER1402" i="1" s="1"/>
  <c r="EQ1403" i="1"/>
  <c r="ER1403" i="1" s="1"/>
  <c r="EQ1404" i="1"/>
  <c r="ER1404" i="1" s="1"/>
  <c r="EQ1405" i="1"/>
  <c r="ER1405" i="1" s="1"/>
  <c r="EQ1406" i="1"/>
  <c r="ER1406" i="1" s="1"/>
  <c r="EQ1407" i="1"/>
  <c r="ER1407" i="1" s="1"/>
  <c r="EQ1408" i="1"/>
  <c r="ER1408" i="1" s="1"/>
  <c r="EQ1409" i="1"/>
  <c r="ER1409" i="1" s="1"/>
  <c r="EQ1410" i="1"/>
  <c r="ER1410" i="1" s="1"/>
  <c r="EQ1411" i="1"/>
  <c r="ER1411" i="1" s="1"/>
  <c r="EQ1412" i="1"/>
  <c r="ER1412" i="1" s="1"/>
  <c r="EQ1413" i="1"/>
  <c r="ER1413" i="1" s="1"/>
  <c r="EQ1414" i="1"/>
  <c r="ER1414" i="1" s="1"/>
  <c r="EQ1415" i="1"/>
  <c r="ER1415" i="1" s="1"/>
  <c r="EQ1416" i="1"/>
  <c r="ER1416" i="1" s="1"/>
  <c r="EQ1417" i="1"/>
  <c r="ER1417" i="1" s="1"/>
  <c r="EQ1418" i="1"/>
  <c r="ER1418" i="1" s="1"/>
  <c r="EQ1419" i="1"/>
  <c r="ER1419" i="1" s="1"/>
  <c r="EQ1420" i="1"/>
  <c r="ER1420" i="1" s="1"/>
  <c r="EQ1421" i="1"/>
  <c r="ER1421" i="1" s="1"/>
  <c r="EQ1422" i="1"/>
  <c r="ER1422" i="1" s="1"/>
  <c r="EQ1423" i="1"/>
  <c r="ER1423" i="1" s="1"/>
  <c r="EQ1424" i="1"/>
  <c r="ER1424" i="1" s="1"/>
  <c r="EQ1425" i="1"/>
  <c r="ER1425" i="1" s="1"/>
  <c r="EQ1426" i="1"/>
  <c r="ER1426" i="1" s="1"/>
  <c r="EQ1427" i="1"/>
  <c r="ER1427" i="1" s="1"/>
  <c r="EQ1428" i="1"/>
  <c r="ER1428" i="1" s="1"/>
  <c r="EQ1429" i="1"/>
  <c r="ER1429" i="1" s="1"/>
  <c r="EQ1430" i="1"/>
  <c r="ER1430" i="1" s="1"/>
  <c r="EQ1431" i="1"/>
  <c r="ER1431" i="1" s="1"/>
  <c r="EQ1432" i="1"/>
  <c r="ER1432" i="1" s="1"/>
  <c r="EQ1433" i="1"/>
  <c r="ER1433" i="1" s="1"/>
  <c r="EQ1434" i="1"/>
  <c r="ER1434" i="1" s="1"/>
  <c r="EQ1435" i="1"/>
  <c r="ER1435" i="1" s="1"/>
  <c r="EQ1436" i="1"/>
  <c r="ER1436" i="1" s="1"/>
  <c r="EQ1437" i="1"/>
  <c r="ER1437" i="1" s="1"/>
  <c r="EQ1438" i="1"/>
  <c r="ER1438" i="1" s="1"/>
  <c r="EQ1439" i="1"/>
  <c r="ER1439" i="1" s="1"/>
  <c r="EQ1440" i="1"/>
  <c r="ER1440" i="1" s="1"/>
  <c r="EQ1441" i="1"/>
  <c r="ER1441" i="1" s="1"/>
  <c r="EQ1442" i="1"/>
  <c r="ER1442" i="1" s="1"/>
  <c r="EQ1443" i="1"/>
  <c r="ER1443" i="1" s="1"/>
  <c r="EQ1444" i="1"/>
  <c r="ER1444" i="1" s="1"/>
  <c r="EQ1445" i="1"/>
  <c r="ER1445" i="1" s="1"/>
  <c r="EQ1446" i="1"/>
  <c r="ER1446" i="1" s="1"/>
  <c r="EQ1447" i="1"/>
  <c r="ER1447" i="1" s="1"/>
  <c r="EQ1448" i="1"/>
  <c r="ER1448" i="1" s="1"/>
  <c r="EQ1449" i="1"/>
  <c r="ER1449" i="1" s="1"/>
  <c r="EQ1450" i="1"/>
  <c r="ER1450" i="1" s="1"/>
  <c r="EQ1451" i="1"/>
  <c r="ER1451" i="1" s="1"/>
  <c r="EQ1452" i="1"/>
  <c r="ER1452" i="1" s="1"/>
  <c r="EQ1453" i="1"/>
  <c r="ER1453" i="1" s="1"/>
  <c r="EQ1454" i="1"/>
  <c r="ER1454" i="1" s="1"/>
  <c r="EQ1455" i="1"/>
  <c r="ER1455" i="1" s="1"/>
  <c r="EQ1456" i="1"/>
  <c r="ER1456" i="1" s="1"/>
  <c r="EQ1457" i="1"/>
  <c r="ER1457" i="1" s="1"/>
  <c r="EQ1458" i="1"/>
  <c r="ER1458" i="1" s="1"/>
  <c r="EQ1459" i="1"/>
  <c r="ER1459" i="1" s="1"/>
  <c r="EQ1460" i="1"/>
  <c r="ER1460" i="1" s="1"/>
  <c r="EQ1461" i="1"/>
  <c r="ER1461" i="1" s="1"/>
  <c r="EQ1462" i="1"/>
  <c r="ER1462" i="1" s="1"/>
  <c r="EQ1463" i="1"/>
  <c r="ER1463" i="1" s="1"/>
  <c r="EQ1464" i="1"/>
  <c r="ER1464" i="1" s="1"/>
  <c r="EQ1465" i="1"/>
  <c r="ER1465" i="1" s="1"/>
  <c r="EQ1466" i="1"/>
  <c r="ER1466" i="1" s="1"/>
  <c r="EQ1467" i="1"/>
  <c r="ER1467" i="1" s="1"/>
  <c r="EQ1468" i="1"/>
  <c r="ER1468" i="1" s="1"/>
  <c r="EQ1469" i="1"/>
  <c r="ER1469" i="1" s="1"/>
  <c r="EQ1470" i="1"/>
  <c r="ER1470" i="1" s="1"/>
  <c r="EQ1471" i="1"/>
  <c r="ER1471" i="1" s="1"/>
  <c r="EQ1472" i="1"/>
  <c r="ER1472" i="1" s="1"/>
  <c r="EQ1473" i="1"/>
  <c r="ER1473" i="1" s="1"/>
  <c r="EQ1474" i="1"/>
  <c r="ER1474" i="1" s="1"/>
  <c r="EQ1475" i="1"/>
  <c r="ER1475" i="1" s="1"/>
  <c r="EQ1476" i="1"/>
  <c r="ER1476" i="1" s="1"/>
  <c r="EQ1477" i="1"/>
  <c r="ER1477" i="1" s="1"/>
  <c r="EQ1478" i="1"/>
  <c r="ER1478" i="1" s="1"/>
  <c r="EQ1479" i="1"/>
  <c r="ER1479" i="1" s="1"/>
  <c r="EQ1480" i="1"/>
  <c r="ER1480" i="1" s="1"/>
  <c r="EQ1481" i="1"/>
  <c r="ER1481" i="1" s="1"/>
  <c r="EQ1482" i="1"/>
  <c r="ER1482" i="1" s="1"/>
  <c r="EQ1483" i="1"/>
  <c r="ER1483" i="1" s="1"/>
  <c r="EQ1484" i="1"/>
  <c r="ER1484" i="1" s="1"/>
  <c r="EQ1485" i="1"/>
  <c r="ER1485" i="1" s="1"/>
  <c r="EQ1486" i="1"/>
  <c r="ER1486" i="1" s="1"/>
  <c r="EQ1487" i="1"/>
  <c r="ER1487" i="1" s="1"/>
  <c r="EQ1488" i="1"/>
  <c r="ER1488" i="1" s="1"/>
  <c r="EQ1489" i="1"/>
  <c r="ER1489" i="1" s="1"/>
  <c r="EQ1490" i="1"/>
  <c r="ER1490" i="1" s="1"/>
  <c r="EQ1491" i="1"/>
  <c r="ER1491" i="1" s="1"/>
  <c r="EQ1492" i="1"/>
  <c r="ER1492" i="1" s="1"/>
  <c r="EQ1493" i="1"/>
  <c r="ER1493" i="1" s="1"/>
  <c r="EQ1494" i="1"/>
  <c r="ER1494" i="1" s="1"/>
  <c r="EQ1495" i="1"/>
  <c r="ER1495" i="1" s="1"/>
  <c r="EQ1496" i="1"/>
  <c r="ER1496" i="1" s="1"/>
  <c r="EQ1497" i="1"/>
  <c r="ER1497" i="1" s="1"/>
  <c r="EQ1498" i="1"/>
  <c r="ER1498" i="1" s="1"/>
  <c r="EQ1499" i="1"/>
  <c r="ER1499" i="1" s="1"/>
  <c r="EQ1500" i="1"/>
  <c r="ER1500" i="1" s="1"/>
  <c r="EQ1501" i="1"/>
  <c r="ER1501" i="1" s="1"/>
  <c r="EQ1502" i="1"/>
  <c r="ER1502" i="1" s="1"/>
  <c r="EQ1503" i="1"/>
  <c r="ER1503" i="1" s="1"/>
  <c r="EQ1504" i="1"/>
  <c r="ER1504" i="1" s="1"/>
  <c r="EQ1505" i="1"/>
  <c r="ER1505" i="1" s="1"/>
  <c r="EQ1506" i="1"/>
  <c r="ER1506" i="1" s="1"/>
  <c r="EQ1507" i="1"/>
  <c r="ER1507" i="1" s="1"/>
  <c r="EQ1508" i="1"/>
  <c r="ER1508" i="1" s="1"/>
  <c r="EQ1509" i="1"/>
  <c r="ER1509" i="1" s="1"/>
  <c r="EQ1510" i="1"/>
  <c r="ER1510" i="1" s="1"/>
  <c r="EQ1511" i="1"/>
  <c r="ER1511" i="1" s="1"/>
  <c r="EQ1512" i="1"/>
  <c r="ER1512" i="1" s="1"/>
  <c r="EQ1513" i="1"/>
  <c r="ER1513" i="1" s="1"/>
  <c r="EQ1514" i="1"/>
  <c r="ER1514" i="1" s="1"/>
  <c r="EQ1515" i="1"/>
  <c r="ER1515" i="1" s="1"/>
  <c r="EQ1516" i="1"/>
  <c r="ER1516" i="1" s="1"/>
  <c r="EQ1517" i="1"/>
  <c r="ER1517" i="1" s="1"/>
  <c r="EQ1518" i="1"/>
  <c r="ER1518" i="1" s="1"/>
  <c r="EQ1519" i="1"/>
  <c r="ER1519" i="1" s="1"/>
  <c r="EQ1520" i="1"/>
  <c r="ER1520" i="1" s="1"/>
  <c r="EQ1521" i="1"/>
  <c r="ER1521" i="1" s="1"/>
  <c r="EQ1522" i="1"/>
  <c r="ER1522" i="1" s="1"/>
  <c r="EQ1523" i="1"/>
  <c r="ER1523" i="1" s="1"/>
  <c r="EQ1524" i="1"/>
  <c r="ER1524" i="1" s="1"/>
  <c r="EQ1525" i="1"/>
  <c r="ER1525" i="1" s="1"/>
  <c r="EQ1526" i="1"/>
  <c r="ER1526" i="1" s="1"/>
  <c r="EQ1527" i="1"/>
  <c r="ER1527" i="1" s="1"/>
  <c r="EQ1528" i="1"/>
  <c r="ER1528" i="1" s="1"/>
  <c r="EQ1529" i="1"/>
  <c r="ER1529" i="1" s="1"/>
  <c r="EQ1530" i="1"/>
  <c r="ER1530" i="1" s="1"/>
  <c r="EQ2" i="1"/>
  <c r="ER2" i="1" s="1"/>
  <c r="EX28" i="1" l="1"/>
  <c r="EZ28" i="1" s="1"/>
  <c r="EW28" i="1"/>
  <c r="EY28" i="1" s="1"/>
  <c r="EX29" i="1"/>
  <c r="EZ29" i="1" s="1"/>
  <c r="EW29" i="1"/>
  <c r="EY29" i="1" s="1"/>
  <c r="EX39" i="1"/>
  <c r="EX43" i="1" s="1"/>
  <c r="EY39" i="1"/>
  <c r="EY43" i="1" s="1"/>
  <c r="EZ39" i="1"/>
  <c r="EZ43" i="1" s="1"/>
  <c r="FA39" i="1"/>
  <c r="FA43" i="1" s="1"/>
  <c r="FB39" i="1"/>
  <c r="FB43" i="1" s="1"/>
  <c r="FC39" i="1"/>
  <c r="FC43" i="1" s="1"/>
  <c r="FD39" i="1"/>
  <c r="FD43" i="1" s="1"/>
  <c r="EW39" i="1"/>
  <c r="EW43" i="1" s="1"/>
  <c r="EX33" i="1"/>
  <c r="EX36" i="1" s="1"/>
  <c r="EY33" i="1"/>
  <c r="EY36" i="1" s="1"/>
  <c r="EZ33" i="1"/>
  <c r="EZ36" i="1" s="1"/>
  <c r="FA33" i="1"/>
  <c r="FA36" i="1" s="1"/>
  <c r="FB33" i="1"/>
  <c r="FB36" i="1" s="1"/>
  <c r="FC33" i="1"/>
  <c r="FC36" i="1" s="1"/>
  <c r="FD33" i="1"/>
  <c r="FD36" i="1" s="1"/>
  <c r="EW33" i="1"/>
  <c r="EW36" i="1" s="1"/>
  <c r="EU23" i="1" l="1"/>
  <c r="EU24" i="1" s="1"/>
  <c r="EV5" i="1" l="1"/>
  <c r="EV6" i="1"/>
  <c r="EV7" i="1"/>
  <c r="EV8" i="1"/>
  <c r="EV9" i="1"/>
  <c r="EV10" i="1"/>
  <c r="EV11" i="1"/>
  <c r="EV4" i="1"/>
  <c r="H27" i="2" l="1"/>
  <c r="I21" i="2" s="1"/>
  <c r="E23" i="2"/>
  <c r="F18" i="2" s="1"/>
  <c r="I26" i="2" l="1"/>
  <c r="I22" i="2"/>
  <c r="I20" i="2"/>
  <c r="I24" i="2"/>
  <c r="F23" i="2"/>
  <c r="F21" i="2"/>
  <c r="F19" i="2"/>
  <c r="F17" i="2"/>
  <c r="F16" i="2"/>
  <c r="F22" i="2"/>
  <c r="F20" i="2"/>
  <c r="I27" i="2"/>
  <c r="I25" i="2"/>
  <c r="I23" i="2"/>
</calcChain>
</file>

<file path=xl/sharedStrings.xml><?xml version="1.0" encoding="utf-8"?>
<sst xmlns="http://schemas.openxmlformats.org/spreadsheetml/2006/main" count="10025" uniqueCount="469">
  <si>
    <t>Enc</t>
  </si>
  <si>
    <t>SituacionEcon1_1</t>
  </si>
  <si>
    <t>SituacionEcon5_2</t>
  </si>
  <si>
    <t>IrseCiudad_3</t>
  </si>
  <si>
    <t>PorqueIrse_3.1</t>
  </si>
  <si>
    <t>Feliz_4</t>
  </si>
  <si>
    <t>EscolJefe_5</t>
  </si>
  <si>
    <t>EscolJefe2_5</t>
  </si>
  <si>
    <t>EduBasica_6</t>
  </si>
  <si>
    <t>EduMedia_6</t>
  </si>
  <si>
    <t>EduSuperior_6</t>
  </si>
  <si>
    <t>PorqueNoEdu_7</t>
  </si>
  <si>
    <t>Parques_8</t>
  </si>
  <si>
    <t>Cine_8</t>
  </si>
  <si>
    <t>CentrosCom_8</t>
  </si>
  <si>
    <t>Bailar_8</t>
  </si>
  <si>
    <t>Leer_8</t>
  </si>
  <si>
    <t>Deporte_8</t>
  </si>
  <si>
    <t>EspecDeport_8</t>
  </si>
  <si>
    <t>Museos_8</t>
  </si>
  <si>
    <t>Conciertos_8</t>
  </si>
  <si>
    <t>Obras_8</t>
  </si>
  <si>
    <t>Caminar_8</t>
  </si>
  <si>
    <t>NoRealizo_8</t>
  </si>
  <si>
    <t>Parques_9</t>
  </si>
  <si>
    <t>Cine_9</t>
  </si>
  <si>
    <t>CentrosCom_9</t>
  </si>
  <si>
    <t>Bailar_9</t>
  </si>
  <si>
    <t>Leer_9</t>
  </si>
  <si>
    <t>Deporte_9</t>
  </si>
  <si>
    <t>EspecDeport_9</t>
  </si>
  <si>
    <t>Museos_9</t>
  </si>
  <si>
    <t>Conciertos_9</t>
  </si>
  <si>
    <t>Obras_9</t>
  </si>
  <si>
    <t>Caminar_9</t>
  </si>
  <si>
    <t>NoRealizo_9</t>
  </si>
  <si>
    <t>ServiciosSalud_10</t>
  </si>
  <si>
    <t>SatisfechoServSalud_11</t>
  </si>
  <si>
    <t>PorqueNoSalud_12</t>
  </si>
  <si>
    <t>PropiedadV_13</t>
  </si>
  <si>
    <t>MaterialV_14</t>
  </si>
  <si>
    <t>TamañoV_15</t>
  </si>
  <si>
    <t>Agua_16</t>
  </si>
  <si>
    <t>Basura_16</t>
  </si>
  <si>
    <t>Alumbrado_16</t>
  </si>
  <si>
    <t>Vialidades_16</t>
  </si>
  <si>
    <t>AreasV_16</t>
  </si>
  <si>
    <t>CallesPavi_16</t>
  </si>
  <si>
    <t>Parques_17</t>
  </si>
  <si>
    <t>AreasCuidadas_17</t>
  </si>
  <si>
    <t>CentrosCom_17</t>
  </si>
  <si>
    <t>CentrosUsos_17</t>
  </si>
  <si>
    <t>Guarderias_17</t>
  </si>
  <si>
    <t>Primarias_17</t>
  </si>
  <si>
    <t>Secundarias_17</t>
  </si>
  <si>
    <t>Preparatorias_17</t>
  </si>
  <si>
    <t>Vehiculos_18</t>
  </si>
  <si>
    <t>BicicletasTotal_19</t>
  </si>
  <si>
    <t>BiciNiños_19</t>
  </si>
  <si>
    <t>BiciAdoles_19</t>
  </si>
  <si>
    <t>BiciAdulto_19</t>
  </si>
  <si>
    <t>SalioAyer_20</t>
  </si>
  <si>
    <t>CuantasSalio_20</t>
  </si>
  <si>
    <t>TransporteTr_21</t>
  </si>
  <si>
    <t>TransporteU_22</t>
  </si>
  <si>
    <t>CalidadTransp_23</t>
  </si>
  <si>
    <t>Porque_24</t>
  </si>
  <si>
    <t>PartidosPoliticos_25</t>
  </si>
  <si>
    <t>Sindicatos_25</t>
  </si>
  <si>
    <t>Iglesias_25</t>
  </si>
  <si>
    <t>AgrupaEmpre_25</t>
  </si>
  <si>
    <t>PadresFamilia_25</t>
  </si>
  <si>
    <t>EquiposDepor_25</t>
  </si>
  <si>
    <t>ComiteVec_25</t>
  </si>
  <si>
    <t>ClubSocial_25</t>
  </si>
  <si>
    <t>OrgCivil_25</t>
  </si>
  <si>
    <t>Fundaciones_25</t>
  </si>
  <si>
    <t>PerteneceNopar_25</t>
  </si>
  <si>
    <t>NoPertenece_25</t>
  </si>
  <si>
    <t>Tiempo_26</t>
  </si>
  <si>
    <t>HorasDed_27</t>
  </si>
  <si>
    <t>ContrDinero_28</t>
  </si>
  <si>
    <t>ContrVolun_28</t>
  </si>
  <si>
    <t>ContrEspe_28</t>
  </si>
  <si>
    <t>ApoyoMov_29</t>
  </si>
  <si>
    <t>Porque_29</t>
  </si>
  <si>
    <t>Votar_30</t>
  </si>
  <si>
    <t>Porque_30.1</t>
  </si>
  <si>
    <t>Importante#1_39</t>
  </si>
  <si>
    <t>Importante#2_39</t>
  </si>
  <si>
    <t>ProblemaJuárez#1_40</t>
  </si>
  <si>
    <t>Otro1_40</t>
  </si>
  <si>
    <t>ProblemaJuárez#2_40</t>
  </si>
  <si>
    <t>Otro2_40</t>
  </si>
  <si>
    <t>ProblemaJuárez#3_40</t>
  </si>
  <si>
    <t>Otro3_40</t>
  </si>
  <si>
    <t>LecreeGF_31</t>
  </si>
  <si>
    <t>LecreeGE_31</t>
  </si>
  <si>
    <t>LecreeGM_31</t>
  </si>
  <si>
    <t>LecreeDL_31</t>
  </si>
  <si>
    <t>LecreeDFS_31</t>
  </si>
  <si>
    <t>LecreePL_31</t>
  </si>
  <si>
    <t>LecreeTL_31</t>
  </si>
  <si>
    <t>QuetantocreeLeyes_32</t>
  </si>
  <si>
    <t>QuetantocreeCorrupcion_32</t>
  </si>
  <si>
    <t>QuetantocreeCiudadanos_32</t>
  </si>
  <si>
    <t>QuetantocreeGF_32</t>
  </si>
  <si>
    <t>QuetantocreeGE_32</t>
  </si>
  <si>
    <t>QuetantocreeGM_32</t>
  </si>
  <si>
    <t>QuetantocreeTransparencia_32</t>
  </si>
  <si>
    <t>CreeciudadanosLeyes_33</t>
  </si>
  <si>
    <t>CreeciudadanosSobornos_33</t>
  </si>
  <si>
    <t>CreeciudadanosInteresen_33</t>
  </si>
  <si>
    <t>CreeciudadanosOrgullo_33</t>
  </si>
  <si>
    <t>CreeciudadanosMexicano_33</t>
  </si>
  <si>
    <t>CreeciudadanosRespeten_33</t>
  </si>
  <si>
    <t>CreeciudadanosPaguen_33</t>
  </si>
  <si>
    <t>CreeciudadanosParticipen_33</t>
  </si>
  <si>
    <t>Corrupcion_34</t>
  </si>
  <si>
    <t>Gobiernoimponeoconsulta_35</t>
  </si>
  <si>
    <t>Funcionamiento_36</t>
  </si>
  <si>
    <t>CastigoJuárez_37</t>
  </si>
  <si>
    <t>CastigoMéxico_38</t>
  </si>
  <si>
    <t>Futurodelaciudad_41</t>
  </si>
  <si>
    <t>Discriminación_42</t>
  </si>
  <si>
    <t>OtrasCausas_42</t>
  </si>
  <si>
    <t>Derechosviolados_43</t>
  </si>
  <si>
    <t>Quéautoridad_43.1</t>
  </si>
  <si>
    <t>EnquéConsistió_43.2</t>
  </si>
  <si>
    <t>TipodeViolación_43.3</t>
  </si>
  <si>
    <t>Otro_43.3</t>
  </si>
  <si>
    <t>Colonia_44</t>
  </si>
  <si>
    <t>Zona_44</t>
  </si>
  <si>
    <t>Género_45</t>
  </si>
  <si>
    <t>Edad_46</t>
  </si>
  <si>
    <t>RangoEdad_46</t>
  </si>
  <si>
    <t>Ocupación_47</t>
  </si>
  <si>
    <t>Capturista</t>
  </si>
  <si>
    <t>INFONAVIT JUAREZ NUEVO</t>
  </si>
  <si>
    <t>SO</t>
  </si>
  <si>
    <t>FERNANDO</t>
  </si>
  <si>
    <t>FALTA DE ATENCION</t>
  </si>
  <si>
    <t>NO SIRVEN</t>
  </si>
  <si>
    <t>NO SIRVE</t>
  </si>
  <si>
    <t>YA NO ES IGUAL</t>
  </si>
  <si>
    <t>TARDAN MUCHO</t>
  </si>
  <si>
    <t>MANEJAN MAL</t>
  </si>
  <si>
    <t>NO CAMBIA NADA</t>
  </si>
  <si>
    <t>AEROPUERTO</t>
  </si>
  <si>
    <t>SP</t>
  </si>
  <si>
    <t>NO CONFIA</t>
  </si>
  <si>
    <t>NO LE INTERESAN</t>
  </si>
  <si>
    <t>ROBO</t>
  </si>
  <si>
    <t>PARA QUE NO ROBEN</t>
  </si>
  <si>
    <t>NO CUMPLEN</t>
  </si>
  <si>
    <t>FALTA DE MEDICAMENTO</t>
  </si>
  <si>
    <t>NO TENGO TIEMPO</t>
  </si>
  <si>
    <t>OBLIGACION</t>
  </si>
  <si>
    <t>JUDICIAL</t>
  </si>
  <si>
    <t>PARA EXIGIR</t>
  </si>
  <si>
    <t>QUEBRARON UN TELEFONO</t>
  </si>
  <si>
    <t>PARA MEJORAR</t>
  </si>
  <si>
    <t>ES LENTO</t>
  </si>
  <si>
    <t xml:space="preserve">YA QUIERE IRSE </t>
  </si>
  <si>
    <t>GOBIERNO</t>
  </si>
  <si>
    <t>INFONAVIT JARUDO</t>
  </si>
  <si>
    <t>PRADERA DORADA</t>
  </si>
  <si>
    <t>NO</t>
  </si>
  <si>
    <t>QUITARON DINERO</t>
  </si>
  <si>
    <t>SOLDADOS</t>
  </si>
  <si>
    <t>HAY MUCHA GENTE</t>
  </si>
  <si>
    <t>NO GANAS NADA</t>
  </si>
  <si>
    <t>VALLE VERDE</t>
  </si>
  <si>
    <t>EJERCER SU DERECHO</t>
  </si>
  <si>
    <t>ROBERTO</t>
  </si>
  <si>
    <t>LA CUESTA</t>
  </si>
  <si>
    <t>COBRAN MUCHO</t>
  </si>
  <si>
    <t>REQUISITO</t>
  </si>
  <si>
    <t>JARUDO</t>
  </si>
  <si>
    <t>PASAPORTE MEXICANO</t>
  </si>
  <si>
    <t>HACIENDA</t>
  </si>
  <si>
    <t>PARTIDO IGLESIAS</t>
  </si>
  <si>
    <t>NO HAY ESTUDIANTES</t>
  </si>
  <si>
    <t>NO ME GUSTA</t>
  </si>
  <si>
    <t>NO LE A TOCADO</t>
  </si>
  <si>
    <t>APRENDER</t>
  </si>
  <si>
    <t>PARA ELEGIR</t>
  </si>
  <si>
    <t>ELECCIONES ARREGLADAS</t>
  </si>
  <si>
    <t>CFE</t>
  </si>
  <si>
    <t>TRANSITO</t>
  </si>
  <si>
    <t>RETENES</t>
  </si>
  <si>
    <t>SIEMPRE</t>
  </si>
  <si>
    <t>INFONAVIT JARDIN</t>
  </si>
  <si>
    <t>ALANIS</t>
  </si>
  <si>
    <t>ABUSO DE AUTORIDAD</t>
  </si>
  <si>
    <t>NO SABE</t>
  </si>
  <si>
    <t>CONOCER CANDIDATOS</t>
  </si>
  <si>
    <t>NO ES IMPORTANTE</t>
  </si>
  <si>
    <t>SANTA MARIA</t>
  </si>
  <si>
    <t>AMPLIACION AEROPUERTO</t>
  </si>
  <si>
    <t>POLO</t>
  </si>
  <si>
    <t>AVARCAN CON SU VIVIENDA PARA PONER AUTOS</t>
  </si>
  <si>
    <t>TODOS</t>
  </si>
  <si>
    <t>NO VALEN LOS DERECHOS</t>
  </si>
  <si>
    <t>ES IGUAL EN TODOS LADOS</t>
  </si>
  <si>
    <t>DECOMISO DE CARRO</t>
  </si>
  <si>
    <t>PARA DISTRAERSE</t>
  </si>
  <si>
    <t>SAFARI</t>
  </si>
  <si>
    <t>OASIS REVOLUCION</t>
  </si>
  <si>
    <t>GOBIERNO DE EUA</t>
  </si>
  <si>
    <t>POR SER MEXICANA</t>
  </si>
  <si>
    <t>DIVISION DEL NORTE</t>
  </si>
  <si>
    <t>DEBER</t>
  </si>
  <si>
    <t>PARTIDOS POLITICOS</t>
  </si>
  <si>
    <t>LE PROMETIO COSAS POR VOTOS</t>
  </si>
  <si>
    <t>NECESARIO</t>
  </si>
  <si>
    <t>ALEXIS</t>
  </si>
  <si>
    <t>LO CONSIDERA</t>
  </si>
  <si>
    <t>HE TENIDO VARIOS DETALLES</t>
  </si>
  <si>
    <t>POR MI RELIGION</t>
  </si>
  <si>
    <t>COMERCIO</t>
  </si>
  <si>
    <t>DEBE PAGAR SIN PAPELES</t>
  </si>
  <si>
    <t>POR LA CONFIANZA</t>
  </si>
  <si>
    <t>LOS PARQUES</t>
  </si>
  <si>
    <t>LOS CISNES</t>
  </si>
  <si>
    <t>QUITARLE EL CARRO A CAMBIO DE DINERO</t>
  </si>
  <si>
    <t>PARQUE JUAREZ</t>
  </si>
  <si>
    <t>NO AYUDA MUCHO</t>
  </si>
  <si>
    <t>LO CULPARON DE CHOQUE</t>
  </si>
  <si>
    <t>POLICIA MUNICIPAL</t>
  </si>
  <si>
    <t>DETENER SIN RAZON</t>
  </si>
  <si>
    <t>ALCOHOLIMETRO</t>
  </si>
  <si>
    <t>GOLPEARON</t>
  </si>
  <si>
    <t>DAVID RAMOS</t>
  </si>
  <si>
    <t>INFONAVIT CASAS GRANDES</t>
  </si>
  <si>
    <t>CARO</t>
  </si>
  <si>
    <t>NO CUBRE TODO</t>
  </si>
  <si>
    <t>DECIDIA</t>
  </si>
  <si>
    <t>FOVISSSTE</t>
  </si>
  <si>
    <t>NP</t>
  </si>
  <si>
    <t>ESTABILIDAD</t>
  </si>
  <si>
    <t>DECEPCION</t>
  </si>
  <si>
    <t>JUECES</t>
  </si>
  <si>
    <t>NO DIO EL VEREDICTO</t>
  </si>
  <si>
    <t>MINISTERIO PUBLICO</t>
  </si>
  <si>
    <t>POLICIA FEDERAL</t>
  </si>
  <si>
    <t>NO VOTA SEGUIDO</t>
  </si>
  <si>
    <t>ES IMPORTANTE</t>
  </si>
  <si>
    <t>INDIFERENTE</t>
  </si>
  <si>
    <t>PREPOTENCIA</t>
  </si>
  <si>
    <t>HABLARLE MAL</t>
  </si>
  <si>
    <t>LE QUISIERON QUITAR EL CARRO</t>
  </si>
  <si>
    <t>FALTA DE SEGURIDAD</t>
  </si>
  <si>
    <t>MULTAS ALTAS</t>
  </si>
  <si>
    <t>CORRUPTOS</t>
  </si>
  <si>
    <t>YA SE VA</t>
  </si>
  <si>
    <t>PORQUE SI</t>
  </si>
  <si>
    <t>NO LOS ESCUCHAN</t>
  </si>
  <si>
    <t>DAR MI OPINION</t>
  </si>
  <si>
    <t>PARA QUE NUESTRA VOZ CUENTE</t>
  </si>
  <si>
    <t>TORIBIO ORTEGA</t>
  </si>
  <si>
    <t>VILLA COLONIAL</t>
  </si>
  <si>
    <t>LA SITUACION YA ESTA AQUÍ</t>
  </si>
  <si>
    <t>POR DARLES COSAS</t>
  </si>
  <si>
    <t>LO CULPARON DE SECUESTRO</t>
  </si>
  <si>
    <t>NO LA ATENDIERON</t>
  </si>
  <si>
    <t>SALVARCAR</t>
  </si>
  <si>
    <t>FRANCISCO VILLA</t>
  </si>
  <si>
    <t>INSURGENTES</t>
  </si>
  <si>
    <t>FRANCISCO I. MADERO</t>
  </si>
  <si>
    <t>NO VALE EL VOTO</t>
  </si>
  <si>
    <t>ALDAMA</t>
  </si>
  <si>
    <t>ESTA PEOR CADA VEZ</t>
  </si>
  <si>
    <t>NO HAY DEMOCRACIA</t>
  </si>
  <si>
    <t>HIDALGO</t>
  </si>
  <si>
    <t>ANAPRA</t>
  </si>
  <si>
    <t>CATEO DE HOGAR SIN ORDEN</t>
  </si>
  <si>
    <t>CEMEFO</t>
  </si>
  <si>
    <t>NO LE DIERON LAS PERTENENCIAS DE SU HIJA</t>
  </si>
  <si>
    <t>NO LO USA</t>
  </si>
  <si>
    <t>PIERDEN MUCHAS CLASES</t>
  </si>
  <si>
    <t>IMSS</t>
  </si>
  <si>
    <t>LO TRATARON MAL ANTE URGENCIA</t>
  </si>
  <si>
    <t>RIO COLORADO</t>
  </si>
  <si>
    <t>SE QUIEREN METER A LA CASA</t>
  </si>
  <si>
    <t>MALOS CANDIDATOS</t>
  </si>
  <si>
    <t>SE DECIDE TODO</t>
  </si>
  <si>
    <t>CHAVEÑA</t>
  </si>
  <si>
    <t>LE GUSTA VOTAR</t>
  </si>
  <si>
    <t>GALEANA</t>
  </si>
  <si>
    <t>DEMOCRACIA</t>
  </si>
  <si>
    <t>NO SABE DE ESO</t>
  </si>
  <si>
    <t>AZTECAS</t>
  </si>
  <si>
    <t>OBRERA</t>
  </si>
  <si>
    <t xml:space="preserve">OBRERA </t>
  </si>
  <si>
    <t>PRADERAS DEL SUR</t>
  </si>
  <si>
    <t>POR LA CREDENCIAL</t>
  </si>
  <si>
    <t>ALCALDES</t>
  </si>
  <si>
    <t>MAESTROS MAL CAPACITADOS</t>
  </si>
  <si>
    <t>FERNANDO BAEZA</t>
  </si>
  <si>
    <t>NO HA VOTADO</t>
  </si>
  <si>
    <t>TORRES DEL PRI</t>
  </si>
  <si>
    <t>JARDINES DE SATELITE</t>
  </si>
  <si>
    <t>SATELITE</t>
  </si>
  <si>
    <t>POR DEFENDER A UN FAMILIAR</t>
  </si>
  <si>
    <t>MIS JEFES</t>
  </si>
  <si>
    <t>CORRIERON INJUSTAMENTE</t>
  </si>
  <si>
    <t>VALLE SATELITE</t>
  </si>
  <si>
    <t>LUCIO CABAÑAS</t>
  </si>
  <si>
    <t>LA GENTE QUE SE SUBE</t>
  </si>
  <si>
    <t>TIERRA NUEVA</t>
  </si>
  <si>
    <t>MORELOS</t>
  </si>
  <si>
    <t xml:space="preserve">ZARAGOZA </t>
  </si>
  <si>
    <t>LE QUITARON EL DINERO Y MANDADO</t>
  </si>
  <si>
    <t>MORELOS ZARAGOZA</t>
  </si>
  <si>
    <t>SON INUTILES</t>
  </si>
  <si>
    <t xml:space="preserve">MORELOS </t>
  </si>
  <si>
    <t>KM 20</t>
  </si>
  <si>
    <t>COSTUMBRE</t>
  </si>
  <si>
    <t>MULTA SIN RAZON</t>
  </si>
  <si>
    <t>MISIONES</t>
  </si>
  <si>
    <t>NO HAY MOTIVO</t>
  </si>
  <si>
    <t>MORELOS II</t>
  </si>
  <si>
    <t>POR NO QUERERSE IDENTIFICAR</t>
  </si>
  <si>
    <t>PLANATARON DROGA</t>
  </si>
  <si>
    <t>TIEMPO PERDIDO</t>
  </si>
  <si>
    <t>MALAS INSTALACIONES</t>
  </si>
  <si>
    <t>VIENE DE PASO</t>
  </si>
  <si>
    <t>MOLESTAN</t>
  </si>
  <si>
    <t>LOMAS DE MORELOS</t>
  </si>
  <si>
    <t>REPUBLICA MEXICANA</t>
  </si>
  <si>
    <t>INDEPENDENCIA II</t>
  </si>
  <si>
    <t>INFONAVIT TECNOLOGICO</t>
  </si>
  <si>
    <t>INSEGUROS</t>
  </si>
  <si>
    <t>INDUSTRIAL</t>
  </si>
  <si>
    <t>LIBERTAD</t>
  </si>
  <si>
    <t>INFRACCION</t>
  </si>
  <si>
    <t>JUNTA DE AGUA</t>
  </si>
  <si>
    <t>MELCHOR OCAMPO</t>
  </si>
  <si>
    <t>CHOCARON CARRO</t>
  </si>
  <si>
    <t>IGNACIO RAMOS</t>
  </si>
  <si>
    <t>PORTAL DEL ROBLE</t>
  </si>
  <si>
    <t>DEPENDE EL FUTURO DE TODOS</t>
  </si>
  <si>
    <t>CONFLICTOS INTERNOS</t>
  </si>
  <si>
    <t>SANTA ROSA</t>
  </si>
  <si>
    <t>JORGE</t>
  </si>
  <si>
    <t>EL CRUCERO</t>
  </si>
  <si>
    <t>FUENTES DEL VALLE</t>
  </si>
  <si>
    <t>LA CAMARILLA DE TETO</t>
  </si>
  <si>
    <t>TECNOLOGICO</t>
  </si>
  <si>
    <t>SI NO VOTAMOS NO HAY QUE QUEJARSE</t>
  </si>
  <si>
    <t>ADUANAS</t>
  </si>
  <si>
    <t>DISCRIMINACION</t>
  </si>
  <si>
    <t>MARGARITAS</t>
  </si>
  <si>
    <t>NO TENGO MOTIVOS</t>
  </si>
  <si>
    <t>ASUNTOS PERSONALES</t>
  </si>
  <si>
    <t>LOS COLORINES</t>
  </si>
  <si>
    <t>SAN ANGEL</t>
  </si>
  <si>
    <t>LOS LAGOS</t>
  </si>
  <si>
    <t>BAJO NIVEL ACADEMICO</t>
  </si>
  <si>
    <t>VALLE DE LOS LAGOS</t>
  </si>
  <si>
    <t>LOS NOGALES</t>
  </si>
  <si>
    <t>LA JOYA</t>
  </si>
  <si>
    <t>SEGUNDA BUROCRATA</t>
  </si>
  <si>
    <t xml:space="preserve">NO PUEDE </t>
  </si>
  <si>
    <t>ESTATALES</t>
  </si>
  <si>
    <t>MONTEMAYOR</t>
  </si>
  <si>
    <t>MUCHO RUIDO</t>
  </si>
  <si>
    <t>SE LLENA MUCHO</t>
  </si>
  <si>
    <t>(en blanco)</t>
  </si>
  <si>
    <t>Total general</t>
  </si>
  <si>
    <t>Rótulos de fila</t>
  </si>
  <si>
    <t>Cuenta de PorqueIrse_3.1</t>
  </si>
  <si>
    <t>ACABA DE LLEGAR</t>
  </si>
  <si>
    <t>AQUÍ ES MI CIUDAD/SOY DE JUAREZ</t>
  </si>
  <si>
    <t>NO TENGO A DONDE IR</t>
  </si>
  <si>
    <t>AQUÍ ESTA BIEN/LE GUSTA JUAREZ</t>
  </si>
  <si>
    <t>DINERO/ECONOMIA</t>
  </si>
  <si>
    <t>INSEGURIDAD/DESEMPLEO/VIOLENCIA/DELINCUENCIA</t>
  </si>
  <si>
    <t>POR LA FAMILIA/CASA/TRABAJO</t>
  </si>
  <si>
    <t>NO QUIERO IRME</t>
  </si>
  <si>
    <t>Cuenta de PorqueNoEdu_7</t>
  </si>
  <si>
    <t>Cuenta de PorqueNoSalud_12</t>
  </si>
  <si>
    <t>MAL SERVICIO/ATIENDEN MAL</t>
  </si>
  <si>
    <t>Cuenta de Porque_24</t>
  </si>
  <si>
    <t>ALTA VELICIDAD</t>
  </si>
  <si>
    <t>UNIDADES MUY VIEJAS/EN MAL ESTADO</t>
  </si>
  <si>
    <t>CHOFERES</t>
  </si>
  <si>
    <t>MAL SERVICIO/NO RESPETAN</t>
  </si>
  <si>
    <t>Cuenta de Porque_29</t>
  </si>
  <si>
    <t>ME CANSO/FLOJERA</t>
  </si>
  <si>
    <t>NO QUIERE/NO LE GUSTA</t>
  </si>
  <si>
    <t>ENFERMEDAD/EDAD</t>
  </si>
  <si>
    <t>POR MIEDO/INSEGURIDAD</t>
  </si>
  <si>
    <t>NO ME HAN INVITADO</t>
  </si>
  <si>
    <t>Cuenta de Porque_30.1</t>
  </si>
  <si>
    <t>APOYAR/AYUDAR</t>
  </si>
  <si>
    <t>BUSCAR EL CAMBIO</t>
  </si>
  <si>
    <t>NO LE GUSTA/NO LE INTERESA</t>
  </si>
  <si>
    <t>Cuenta de Quéautoridad_43.1</t>
  </si>
  <si>
    <t>Cuenta de EnquéConsistió_43.2</t>
  </si>
  <si>
    <t>MALTRATO</t>
  </si>
  <si>
    <t>%</t>
  </si>
  <si>
    <t>CONCEPTO</t>
  </si>
  <si>
    <t>OTROS</t>
  </si>
  <si>
    <t>Cuenta de Votar_30</t>
  </si>
  <si>
    <t>Zona_Plano</t>
  </si>
  <si>
    <t>Cuenta de TamañoV_15</t>
  </si>
  <si>
    <t>Cuenta de CalidadTransp_23</t>
  </si>
  <si>
    <t>Cuenta de EduBasica_6</t>
  </si>
  <si>
    <t>ZONA</t>
  </si>
  <si>
    <t>FELIZ</t>
  </si>
  <si>
    <t>Género</t>
  </si>
  <si>
    <t>Mujer</t>
  </si>
  <si>
    <t>Hombre</t>
  </si>
  <si>
    <t>Servicio salud</t>
  </si>
  <si>
    <t>Calificación promedio Salud</t>
  </si>
  <si>
    <t>Vivienda</t>
  </si>
  <si>
    <t>Propia</t>
  </si>
  <si>
    <t>Materiales</t>
  </si>
  <si>
    <t>Tamaño</t>
  </si>
  <si>
    <t>Zona - Materiales</t>
  </si>
  <si>
    <t>Zona - Tamaño</t>
  </si>
  <si>
    <t>Escala de 10</t>
  </si>
  <si>
    <t>Escala de 5</t>
  </si>
  <si>
    <t>Calificación</t>
  </si>
  <si>
    <t>Rentada/Prestada</t>
  </si>
  <si>
    <t>Nueva_Propiedad</t>
  </si>
  <si>
    <t>Nuevo_Salud</t>
  </si>
  <si>
    <t>Nuevo_Participa</t>
  </si>
  <si>
    <t>Educación</t>
  </si>
  <si>
    <t>Básica</t>
  </si>
  <si>
    <t>Califiación</t>
  </si>
  <si>
    <t>Zona 1</t>
  </si>
  <si>
    <t>Zona 2</t>
  </si>
  <si>
    <t>Zona 3</t>
  </si>
  <si>
    <t>Zona 4</t>
  </si>
  <si>
    <t>Zona 5</t>
  </si>
  <si>
    <t>Zona 6</t>
  </si>
  <si>
    <t>Zona 7</t>
  </si>
  <si>
    <t>Zona 8</t>
  </si>
  <si>
    <t>Hombres (2)</t>
  </si>
  <si>
    <t>Mujeres (1)</t>
  </si>
  <si>
    <t>Media</t>
  </si>
  <si>
    <t>Superior</t>
  </si>
  <si>
    <t>General</t>
  </si>
  <si>
    <t>Distrito electoral local</t>
  </si>
  <si>
    <t>ARROYO COLORADO</t>
  </si>
  <si>
    <t>CIUDAD MODERNA</t>
  </si>
  <si>
    <t>RICARDO FLORES MAGON</t>
  </si>
  <si>
    <t>DEL REAL</t>
  </si>
  <si>
    <t>ERENDIRA</t>
  </si>
  <si>
    <t>INFONAVIT SAN LORENZO</t>
  </si>
  <si>
    <t>INFONAVIT FRONTERA</t>
  </si>
  <si>
    <t>LUIS DONALDO COLOSIO</t>
  </si>
  <si>
    <t>Distrito 2</t>
  </si>
  <si>
    <t>Distrito 3</t>
  </si>
  <si>
    <t>Distrito 4</t>
  </si>
  <si>
    <t>Distrito 5</t>
  </si>
  <si>
    <t>Distrito 6</t>
  </si>
  <si>
    <t>Distrito 7</t>
  </si>
  <si>
    <t>Distrito 8</t>
  </si>
  <si>
    <t>Distrito 9</t>
  </si>
  <si>
    <t>Distrito 10</t>
  </si>
  <si>
    <t>basica</t>
  </si>
  <si>
    <t xml:space="preserve">media superior </t>
  </si>
  <si>
    <t>superior</t>
  </si>
  <si>
    <t>si participa</t>
  </si>
  <si>
    <t>Rango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</si>
</sst>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rgb="FFFF0000"/>
      <name val="Arial"/>
      <family val="2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1E18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0" borderId="1" xfId="0" applyFont="1" applyBorder="1" applyAlignment="1">
      <alignment horizontal="center"/>
    </xf>
    <xf numFmtId="0" fontId="2" fillId="3" borderId="1" xfId="0" applyNumberFormat="1" applyFont="1" applyFill="1" applyBorder="1"/>
    <xf numFmtId="0" fontId="2" fillId="4" borderId="1" xfId="0" applyNumberFormat="1" applyFont="1" applyFill="1" applyBorder="1"/>
    <xf numFmtId="0" fontId="2" fillId="5" borderId="1" xfId="0" applyNumberFormat="1" applyFont="1" applyFill="1" applyBorder="1"/>
    <xf numFmtId="0" fontId="2" fillId="7" borderId="1" xfId="0" applyNumberFormat="1" applyFont="1" applyFill="1" applyBorder="1"/>
    <xf numFmtId="0" fontId="2" fillId="8" borderId="1" xfId="0" applyNumberFormat="1" applyFont="1" applyFill="1" applyBorder="1"/>
    <xf numFmtId="0" fontId="2" fillId="9" borderId="1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11" borderId="0" xfId="0" applyFill="1"/>
    <xf numFmtId="9" fontId="0" fillId="11" borderId="0" xfId="1" applyFont="1" applyFill="1"/>
    <xf numFmtId="9" fontId="0" fillId="0" borderId="0" xfId="1" applyFont="1"/>
    <xf numFmtId="0" fontId="0" fillId="0" borderId="0" xfId="0" applyAlignment="1">
      <alignment horizontal="left" indent="1"/>
    </xf>
    <xf numFmtId="2" fontId="2" fillId="9" borderId="1" xfId="0" applyNumberFormat="1" applyFont="1" applyFill="1" applyBorder="1"/>
    <xf numFmtId="0" fontId="1" fillId="12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vertical="center" wrapText="1"/>
    </xf>
    <xf numFmtId="0" fontId="2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2" fillId="13" borderId="1" xfId="0" applyFont="1" applyFill="1" applyBorder="1"/>
    <xf numFmtId="0" fontId="4" fillId="13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0" fillId="13" borderId="0" xfId="0" applyFill="1"/>
    <xf numFmtId="0" fontId="2" fillId="0" borderId="1" xfId="0" applyFont="1" applyBorder="1" applyAlignment="1">
      <alignment wrapText="1"/>
    </xf>
    <xf numFmtId="164" fontId="5" fillId="0" borderId="1" xfId="0" applyNumberFormat="1" applyFont="1" applyBorder="1"/>
    <xf numFmtId="0" fontId="2" fillId="0" borderId="1" xfId="0" applyNumberFormat="1" applyFont="1" applyBorder="1"/>
    <xf numFmtId="0" fontId="6" fillId="14" borderId="1" xfId="0" applyFont="1" applyFill="1" applyBorder="1"/>
    <xf numFmtId="0" fontId="6" fillId="14" borderId="7" xfId="0" applyFont="1" applyFill="1" applyBorder="1" applyAlignment="1">
      <alignment horizontal="left" vertical="center"/>
    </xf>
    <xf numFmtId="2" fontId="0" fillId="0" borderId="0" xfId="0" applyNumberFormat="1"/>
    <xf numFmtId="0" fontId="7" fillId="4" borderId="10" xfId="0" applyFont="1" applyFill="1" applyBorder="1"/>
    <xf numFmtId="0" fontId="2" fillId="0" borderId="5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E1E1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pivotCacheDefinition" Target="pivotCache/pivotCacheDefinition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pivotCacheDefinition" Target="pivotCache/pivotCacheDefinition6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0.xml"/><Relationship Id="rId10" Type="http://schemas.openxmlformats.org/officeDocument/2006/relationships/pivotCacheDefinition" Target="pivotCache/pivotCacheDefinition5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pivotCacheDefinition" Target="pivotCache/pivotCacheDefinition9.xml"/><Relationship Id="rId22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ario_aem" refreshedDate="40771.475181597219" createdVersion="3" refreshedVersion="3" minRefreshableVersion="3" recordCount="1529">
  <cacheSource type="worksheet">
    <worksheetSource ref="L1:L1530" sheet="Hoja1"/>
  </cacheSource>
  <cacheFields count="1">
    <cacheField name="PorqueNoEdu_7" numFmtId="0">
      <sharedItems containsBlank="1" containsMixedTypes="1" containsNumber="1" containsInteger="1" minValue="1" maxValue="1" count="10">
        <m/>
        <s v="BAJO NIVEL ACADEMICO"/>
        <s v="YA NO ES IGUAL"/>
        <s v="PIERDEN MUCHAS CLASES"/>
        <s v="MAESTROS MAL CAPACITADOS"/>
        <s v="COBRAN MUCHO"/>
        <s v="NO HAY ESTUDIANTES"/>
        <s v="MALAS INSTALACIONES"/>
        <s v="CONFLICTOS INTERNOS"/>
        <n v="1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uario_aem" refreshedDate="40771.475242476852" createdVersion="3" refreshedVersion="3" minRefreshableVersion="3" recordCount="1529">
  <cacheSource type="worksheet">
    <worksheetSource ref="E1:E1530" sheet="Hoja1"/>
  </cacheSource>
  <cacheFields count="1">
    <cacheField name="PorqueIrse_3.1" numFmtId="0">
      <sharedItems containsBlank="1" containsMixedTypes="1" containsNumber="1" containsInteger="1" minValue="2" maxValue="2" count="22">
        <s v="AQUÍ ESTA BIEN/LE GUSTA JUAREZ"/>
        <s v="INSEGURIDAD/DESEMPLEO/VIOLENCIA/DELINCUENCIA"/>
        <s v="NO TENGO A DONDE IR"/>
        <m/>
        <s v="POR LA FAMILIA/CASA/TRABAJO"/>
        <s v="NO QUIERO IRME"/>
        <s v="NO PUEDE "/>
        <s v="ACABA DE LLEGAR"/>
        <s v="AQUÍ ES MI CIUDAD/SOY DE JUAREZ"/>
        <s v="PARA MEJORAR"/>
        <s v="NO TENGO MOTIVOS"/>
        <s v="YA QUIERE IRSE "/>
        <s v="PARA DISTRAERSE"/>
        <s v="DINERO/ECONOMIA"/>
        <s v="VIENE DE PASO"/>
        <s v="ASUNTOS PERSONALES"/>
        <s v="NO ME GUSTA"/>
        <s v="ES IGUAL EN TODOS LADOS"/>
        <s v="YA SE VA"/>
        <s v="ESTABILIDAD"/>
        <s v="LA SITUACION YA ESTA AQUÍ"/>
        <n v="2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Usuario_aem" refreshedDate="40771.475867245368" createdVersion="3" refreshedVersion="3" minRefreshableVersion="3" recordCount="1529">
  <cacheSource type="worksheet">
    <worksheetSource ref="AN1:AN1530" sheet="Hoja1"/>
  </cacheSource>
  <cacheFields count="1">
    <cacheField name="PorqueNoSalud_12" numFmtId="0">
      <sharedItems containsBlank="1" containsMixedTypes="1" containsNumber="1" containsInteger="1" minValue="1" maxValue="2" count="10">
        <m/>
        <s v="MAL SERVICIO/ATIENDEN MAL"/>
        <s v="TARDAN MUCHO"/>
        <s v="FALTA DE MEDICAMENTO"/>
        <s v="NO CUBRE TODO"/>
        <s v="HAY MUCHA GENTE"/>
        <s v="NO LO USA"/>
        <s v="NO SIRVEN"/>
        <n v="2" u="1"/>
        <n v="1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Usuario_aem" refreshedDate="40771.498468518519" createdVersion="3" refreshedVersion="3" minRefreshableVersion="3" recordCount="1529">
  <cacheSource type="worksheet">
    <worksheetSource ref="BP1:BP1530" sheet="Hoja1"/>
  </cacheSource>
  <cacheFields count="1">
    <cacheField name="Porque_24" numFmtId="0">
      <sharedItems containsBlank="1" count="176">
        <m/>
        <s v="UNIDADES MUY VIEJAS/EN MAL ESTADO"/>
        <s v="MANEJAN MAL"/>
        <s v="MAL SERVICIO/NO RESPETAN"/>
        <s v="CHOFERES"/>
        <s v="ALTA VELICIDAD"/>
        <s v="ES LENTO"/>
        <s v="LA GENTE QUE SE SUBE"/>
        <s v="INSEGUROS"/>
        <s v="CARO"/>
        <s v="SE LLENA MUCHO"/>
        <s v="MUCHO RUIDO"/>
        <s v="MAL CONDUCCION" u="1"/>
        <s v="CHOFERES ABUSONES" u="1"/>
        <s v="CHOFERES GROSEROS" u="1"/>
        <s v="ASALTAN EN EL CAMION" u="1"/>
        <s v="MAL ESTADO" u="1"/>
        <s v="VAN LLENOS" u="1"/>
        <s v="MUY VIEJOS LOS CAMIONES" u="1"/>
        <s v="MAL MANEJO" u="1"/>
        <s v="CHOFER MANEJA MAL" u="1"/>
        <s v="MUY RAPIDA" u="1"/>
        <s v="HORRIBLE" u="1"/>
        <s v="INSEGURIDAD" u="1"/>
        <s v="MUY SUCIO" u="1"/>
        <s v="MAL MANJEJO" u="1"/>
        <s v="ESTAN EN MAL ESTADO" u="1"/>
        <s v="UNIDADES EN MALAS CONDICIONES" u="1"/>
        <s v="SALTAN" u="1"/>
        <s v="INFAME" u="1"/>
        <s v="MUY SUCIOS" u="1"/>
        <s v="CHOFERES PREPROTENTES" u="1"/>
        <s v="ESTAN MUY DESCUIDADAS" u="1"/>
        <s v="SE DEMORA" u="1"/>
        <s v="MALAS CONDICIONES" u="1"/>
        <s v="MUCHA GENTE POCO ESPACIO" u="1"/>
        <s v="NO RESPETAN" u="1"/>
        <s v="CONDUCEN MAL" u="1"/>
        <s v="BUEN SERVICIO" u="1"/>
        <s v="YA NO SIRVE LOS CHOFERES SON GROSEROS" u="1"/>
        <s v="MALA CONDUCCION" u="1"/>
        <s v="CHOFERES PREPOTENTES" u="1"/>
        <s v="MUCHOS CHOLOS" u="1"/>
        <s v="MANEJAN RAPIDO" u="1"/>
        <s v="NO HAY MUCHAS QUE PASEN POR AQUÍ" u="1"/>
        <s v="MALOS CONDUCTORES" u="1"/>
        <s v="CONDUCEN MUY RAPIDO" u="1"/>
        <s v="NO DEJAN SUBIR POR LO RECIO QUE VAN" u="1"/>
        <s v="TRATAN MAL" u="1"/>
        <s v="CHOFERES IRRESPONSABLES" u="1"/>
        <s v="NO SE DETIENEN" u="1"/>
        <s v="COBRAN POR LOS NIÑOS" u="1"/>
        <s v="ASALTAN" u="1"/>
        <s v="MOLESTO" u="1"/>
        <s v="CRIMINAL" u="1"/>
        <s v="DESCUIDADAS" u="1"/>
        <s v="ASALTAN " u="1"/>
        <s v="VA MUY RAPIDO" u="1"/>
        <s v="JUEGA CARRERAS" u="1"/>
        <s v="LA PUNTUALIDAD" u="1"/>
        <s v="PESIMO PARA LLEGAR" u="1"/>
        <s v="MUY MAL ESTADO" u="1"/>
        <s v="POR LOS CHOFERES" u="1"/>
        <s v="PELIGROSA POR CARRERAS" u="1"/>
        <s v="LENTOS" u="1"/>
        <s v="MALTRATADOS" u="1"/>
        <s v="PELEANDO POR EL PASAJE" u="1"/>
        <s v="SE TRADAN MUCHO MALA CALIDAD" u="1"/>
        <s v="VAN LLENAS" u="1"/>
        <s v="SE TERMINA EL SERVICIO TEMPRANO" u="1"/>
        <s v="PORQUE MATAN AHÍ" u="1"/>
        <s v="PESIMO" u="1"/>
        <s v="ES HORRIBLE Y OLOROSO" u="1"/>
        <s v="NO SE VAN POR DONDE DEBEN IRSE" u="1"/>
        <s v="SUCIOS" u="1"/>
        <s v="MUY INSEGUROS" u="1"/>
        <s v="MALA ATENCION" u="1"/>
        <s v="JUEGAN CARRERAS" u="1"/>
        <s v="NO MOLESTAN" u="1"/>
        <s v="MANEJAN MUY MAL" u="1"/>
        <s v="CAMIONES DESCUIDADOS" u="1"/>
        <s v="FLOJOS" u="1"/>
        <s v="DESCUIDADOS" u="1"/>
        <s v="MLA CALIDAD" u="1"/>
        <s v="TARDAN MUCHO" u="1"/>
        <s v="MANEJAS RAPIDO" u="1"/>
        <s v="NO HAY RESPETO" u="1"/>
        <s v="MAL SERVICIO EN GRAL" u="1"/>
        <s v="MUY MAL CUIDADO" u="1"/>
        <s v="SE TARDA EN LLEGAR" u="1"/>
        <s v="NO SEGURO" u="1"/>
        <s v="NO SIRVE  NADA" u="1"/>
        <s v="MAL SERVICIO" u="1"/>
        <s v="SUBEN BORRACHOS" u="1"/>
        <s v="POCA HIGIENE" u="1"/>
        <s v="MUSICA FUERTE" u="1"/>
        <s v="PASA MUY POCO" u="1"/>
        <s v="UNIDADES VIEJAS" u="1"/>
        <s v="HUELE MAL" u="1"/>
        <s v="BUEN TRATO" u="1"/>
        <s v="DETERIORADO" u="1"/>
        <s v="CHOFERES MALOS" u="1"/>
        <s v="NO HAY ASIENTOS" u="1"/>
        <s v="REBSAN" u="1"/>
        <s v="MUY MALAS CONDICIONES" u="1"/>
        <s v="PESIMO EL TRANSPORTE" u="1"/>
        <s v="ESTA BIEN" u="1"/>
        <s v="CHOFERES LOCOS" u="1"/>
        <s v="SIEMPRE ESTAN BIEN LLENOS" u="1"/>
        <s v="TRATAN BIEN CUANDO QUIEREN" u="1"/>
        <s v="VAN RECIO" u="1"/>
        <s v="POCO ESPACIO" u="1"/>
        <s v="TIPO DE MANEJO" u="1"/>
        <s v="SELE HACEN BIEN PERO NO TANTO" u="1"/>
        <s v="MANEJAN FEO" u="1"/>
        <s v="HACEN MUCHO TIEMPO" u="1"/>
        <s v="NO SIRVA LOS CAMIONES" u="1"/>
        <s v="MALO PORQUE MANEJAN COMO QUIEREN" u="1"/>
        <s v="LOS CHOFERES" u="1"/>
        <s v="NO PASAN MUY SEGUIDO" u="1"/>
        <s v="PREPOTENTES" u="1"/>
        <s v="ASIENTOS SUCIOS" u="1"/>
        <s v="MANEJAN MUY RAPIDO" u="1"/>
        <s v="NO ESPERAN A QUE SE SUBA UNO" u="1"/>
        <s v="GROSEROS" u="1"/>
        <s v="MAL TRATO" u="1"/>
        <s v="HAY PURO BORRACHO" u="1"/>
        <s v="TRAEN ASIENTOS ROTOS" u="1"/>
        <s v="LOS CHOFERES LE DAN RAPIDO" u="1"/>
        <s v="NO SON SEGUROS" u="1"/>
        <s v="INSEGURO" u="1"/>
        <s v="LLEGA TARDE" u="1"/>
        <s v="MUY GROSEROS" u="1"/>
        <s v="NO HAY PERSONAL CAPACITADO" u="1"/>
        <s v="MUSICA FEA" u="1"/>
        <s v="ATRABANCADOS" u="1"/>
        <s v="MALAS UNIDADES" u="1"/>
        <s v="FEO" u="1"/>
        <s v="DURAN MUCHO" u="1"/>
        <s v="NO ATENCION" u="1"/>
        <s v="TODO ESTA MAL" u="1"/>
        <s v="VAN MUY RAPIDO" u="1"/>
        <s v="CHOFERES NO RESPETAN" u="1"/>
        <s v="LENTO" u="1"/>
        <s v="DELINCUENCIA" u="1"/>
        <s v="MALOS CHOFERES" u="1"/>
        <s v="ANDAN COMO LOCOS" u="1"/>
        <s v="UNIDADES DAÑADAS" u="1"/>
        <s v="DURA MUCHO PARA PASAR" u="1"/>
        <s v="MANEJAN BIEN FEO" u="1"/>
        <s v="UNIDADES MUY VIEJAS" u="1"/>
        <s v="MANEJAN MAL " u="1"/>
        <s v="LOS CAMIONES ESTAN DECUIDADOS" u="1"/>
        <s v="HIGIENE" u="1"/>
        <s v="SUCIO Y MUY MALOS" u="1"/>
        <s v="NO RESPETAN GENTE MAYOR" u="1"/>
        <s v="DESCOMPUESTOS" u="1"/>
        <s v="SUCIO" u="1"/>
        <s v="MANEJAN RECIO" u="1"/>
        <s v="MUY COCHINO" u="1"/>
        <s v="ESTAN MUY FEAS" u="1"/>
        <s v="BUENAS CONDICIONES" u="1"/>
        <s v="TIEMPO DE RECORRIDO" u="1"/>
        <s v="REGULAR" u="1"/>
        <s v="LO HAN ECHADO A PERDER" u="1"/>
        <s v="BORRACHOS" u="1"/>
        <s v="DESCOMPOSTURAS" u="1"/>
        <s v="MUY FEO" u="1"/>
        <s v="MUY LENTO" u="1"/>
        <s v="VAN JUGANDO CARRERAS" u="1"/>
        <s v="CAFRES" u="1"/>
        <s v="SANGRONES" u="1"/>
        <s v="TOMAN ALCOHOL" u="1"/>
        <s v="UNIDADES EN MAL ESTADO" u="1"/>
        <s v="MUY LENTOS" u="1"/>
        <s v="TARDAN MUCHO Y SON GROSERO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Usuario_aem" refreshedDate="40772.43646597222" createdVersion="3" refreshedVersion="3" minRefreshableVersion="3" recordCount="1529">
  <cacheSource type="worksheet">
    <worksheetSource ref="CJ1:CJ1530" sheet="Hoja1"/>
  </cacheSource>
  <cacheFields count="1">
    <cacheField name="Porque_29" numFmtId="0">
      <sharedItems containsBlank="1" containsMixedTypes="1" containsNumber="1" containsInteger="1" minValue="1" maxValue="1" count="15">
        <s v="SON INUTILES"/>
        <m/>
        <s v="ENFERMEDAD/EDAD"/>
        <s v="NO TENGO TIEMPO"/>
        <s v="NO LE INTERESAN"/>
        <s v="NO HAY MOTIVO"/>
        <s v="NO ME HAN INVITADO"/>
        <s v="NO LE A TOCADO"/>
        <s v="NO SABE DE ESO"/>
        <s v="NO QUIERE/NO LE GUSTA"/>
        <s v="ME CANSO/FLOJERA"/>
        <s v="POR MIEDO/INSEGURIDAD"/>
        <s v="DECEPCION"/>
        <s v="DECIDIA"/>
        <n v="1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Usuario_aem" refreshedDate="40774.487406481479" createdVersion="3" refreshedVersion="3" minRefreshableVersion="3" recordCount="1529">
  <cacheSource type="worksheet">
    <worksheetSource ref="DZ1:DZ1530" sheet="Hoja1"/>
  </cacheSource>
  <cacheFields count="1">
    <cacheField name="Quéautoridad_43.1" numFmtId="0">
      <sharedItems containsBlank="1" containsMixedTypes="1" containsNumber="1" containsInteger="1" minValue="1" maxValue="1" count="24">
        <m/>
        <s v="POLICIA MUNICIPAL"/>
        <s v="TRANSITO"/>
        <s v="POLICIA FEDERAL"/>
        <s v="JUDICIAL"/>
        <s v="SOLDADOS"/>
        <s v="PASAPORTE MEXICANO"/>
        <s v="HACIENDA"/>
        <s v="CFE"/>
        <s v="TODOS"/>
        <s v="GOBIERNO DE EUA"/>
        <s v="PARTIDOS POLITICOS"/>
        <s v="COMERCIO"/>
        <s v="JUECES"/>
        <s v="MINISTERIO PUBLICO"/>
        <s v="GOBIERNO"/>
        <s v="IMSS"/>
        <s v="CEMEFO"/>
        <s v="MIS JEFES"/>
        <s v="JUNTA DE AGUA"/>
        <s v="LA CAMARILLA DE TETO"/>
        <s v="ADUANAS"/>
        <s v="ESTATALES"/>
        <n v="1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Usuario_aem" refreshedDate="40774.536706944447" createdVersion="3" refreshedVersion="3" minRefreshableVersion="3" recordCount="1529">
  <cacheSource type="worksheet">
    <worksheetSource ref="EA1:EA1530" sheet="Hoja1"/>
  </cacheSource>
  <cacheFields count="1">
    <cacheField name="EnquéConsistió_43.2" numFmtId="0">
      <sharedItems containsBlank="1" count="82">
        <m/>
        <s v="FALTA DE ATENCION"/>
        <s v="MOLESTAN"/>
        <s v="ROBO"/>
        <s v="DETENER SIN RAZON"/>
        <s v="QUEBRARON UN TELEFONO"/>
        <s v="QUITARON DINERO"/>
        <s v="PREPOTENCIA"/>
        <s v="GOBIERNO"/>
        <s v="CORRUPTOS"/>
        <s v="RETENES"/>
        <s v="ABUSO DE AUTORIDAD"/>
        <s v="AVARCAN CON SU VIVIENDA PARA PONER AUTOS"/>
        <s v="NO VALEN LOS DERECHOS"/>
        <s v="DECOMISO DE CARRO"/>
        <s v="POR SER MEXICANA"/>
        <s v="LE PROMETIO COSAS POR VOTOS"/>
        <s v="HE TENIDO VARIOS DETALLES"/>
        <s v="DEBE PAGAR SIN PAPELES"/>
        <s v="NO CUMPLEN"/>
        <s v="QUITARLE EL CARRO A CAMBIO DE DINERO"/>
        <s v="LO CULPARON DE CHOQUE"/>
        <s v="ALCOHOLIMETRO"/>
        <s v="GOLPEARON"/>
        <s v="INFRACCION"/>
        <s v="NO DIO EL VEREDICTO"/>
        <s v="MALTRATO"/>
        <s v="HABLARLE MAL"/>
        <s v="LE QUISIERON QUITAR EL CARRO"/>
        <s v="FALTA DE SEGURIDAD"/>
        <s v="MULTAS ALTAS"/>
        <s v="POR DARLES COSAS"/>
        <s v="LO CULPARON DE SECUESTRO"/>
        <s v="NO LA ATENDIERON"/>
        <s v="CATEO DE HOGAR SIN ORDEN"/>
        <s v="NO LE DIERON LAS PERTENENCIAS DE SU HIJA"/>
        <s v="LO TRATARON MAL ANTE URGENCIA"/>
        <s v="SE QUIEREN METER A LA CASA"/>
        <s v="POR DEFENDER A UN FAMILIAR"/>
        <s v="CORRIERON INJUSTAMENTE"/>
        <s v="LE QUITARON EL DINERO Y MANDADO"/>
        <s v="MULTA SIN RAZON"/>
        <s v="POR NO QUERERSE IDENTIFICAR"/>
        <s v="PLANATARON DROGA"/>
        <s v="CHOCARON CARRO"/>
        <s v="DISCRIMINACION"/>
        <s v="ROBARON HERRAMIENTA" u="1"/>
        <s v="GOLPEARON A MI HIJO" u="1"/>
        <s v="LE GOLPEARON" u="1"/>
        <s v="DESPOTAR" u="1"/>
        <s v="OSTIGAMIENTO" u="1"/>
        <s v="ROBARON LAS COSAS" u="1"/>
        <s v="LE PEGARON" u="1"/>
        <s v="QUITARON EL AUTO" u="1"/>
        <s v="DECOMISARON EL CARRO" u="1"/>
        <s v="INFRACCIONES INCORRECTAS" u="1"/>
        <s v="ROBAN" u="1"/>
        <s v="LO GOLPEARON" u="1"/>
        <s v="TRATARON MAL" u="1"/>
        <s v="QUITARON EL CARRO" u="1"/>
        <s v="GOLPES" u="1"/>
        <s v="MOLESTAR" u="1"/>
        <s v="MATARON A SU HIJO, NADIE HIZO NADA" u="1"/>
        <s v="SE METIERON A MI CASA" u="1"/>
        <s v="LE ROBARON LA CASA" u="1"/>
        <s v="DETENCION" u="1"/>
        <s v="MODIFICARON EL RECIBO" u="1"/>
        <s v="POR LA APARIENCIA FISICA" u="1"/>
        <s v="DETUVIERON INJUSTAMENTE" u="1"/>
        <s v="MATARON A SU HIJO" u="1"/>
        <s v="PREPOPE" u="1"/>
        <s v="PREPOTENTES" u="1"/>
        <s v="LE PIDIERON DINERO" u="1"/>
        <s v="MAL TRATO" u="1"/>
        <s v="NO PROTEGEN" u="1"/>
        <s v="DESPOTAS AL REVISAR SU AUTO" u="1"/>
        <s v="GOLPEADO" u="1"/>
        <s v="POR MENTIROSOS" u="1"/>
        <s v="LOS PARARARON POR NADA" u="1"/>
        <s v="IRRUMPIERON EN SU CASA" u="1"/>
        <s v="ABUSO DEAUTORIDAD" u="1"/>
        <s v="ENTRARON A SU VIVIENDA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Usuario_aem" refreshedDate="40774.53673634259" createdVersion="3" refreshedVersion="3" minRefreshableVersion="3" recordCount="1529">
  <cacheSource type="worksheet">
    <worksheetSource ref="CL1:CL1530" sheet="Hoja1"/>
  </cacheSource>
  <cacheFields count="1">
    <cacheField name="Porque_30.1" numFmtId="0">
      <sharedItems containsBlank="1" containsMixedTypes="1" containsNumber="1" containsInteger="1" minValue="2" maxValue="2" count="47">
        <s v="BUSCAR EL CAMBIO"/>
        <s v="NO ES IMPORTANTE"/>
        <s v="OBLIGACION"/>
        <s v="NO LE GUSTA/NO LE INTERESA"/>
        <s v="NO SIRVE"/>
        <s v="NO CAMBIA NADA"/>
        <s v="NO CONFIA"/>
        <s v="DEBER"/>
        <s v="TIEMPO PERDIDO"/>
        <s v="PARA ELEGIR"/>
        <s v="MALOS CANDIDATOS"/>
        <s v="CONOCER CANDIDATOS"/>
        <s v="PARA QUE NO ROBEN"/>
        <s v="NO CUMPLEN"/>
        <s v="LE GUSTA VOTAR"/>
        <s v="PARA QUE NUESTRA VOZ CUENTE"/>
        <s v="PARA EXIGIR"/>
        <s v="DEPENDE EL FUTURO DE TODOS"/>
        <s v="NO AYUDA MUCHO"/>
        <s v="NO LOS ESCUCHAN"/>
        <s v="DAR MI OPINION"/>
        <s v="APOYAR/AYUDAR"/>
        <s v="EJERCER SU DERECHO"/>
        <s v="INDIFERENTE"/>
        <s v="ES IMPORTANTE"/>
        <s v="DEMOCRACIA"/>
        <s v="ESTA PEOR CADA VEZ"/>
        <s v="NO GANAS NADA"/>
        <s v="NO HAY DEMOCRACIA"/>
        <s v="REQUISITO"/>
        <s v="ELECCIONES ARREGLADAS"/>
        <m/>
        <s v="APRENDER"/>
        <s v="SI NO VOTAMOS NO HAY QUE QUEJARSE"/>
        <s v="NO VALE EL VOTO"/>
        <s v="NO HA VOTADO"/>
        <s v="LO CONSIDERA"/>
        <s v="NECESARIO"/>
        <s v="POR MI RELIGION"/>
        <s v="POR LA CONFIANZA"/>
        <s v="NO VOTA SEGUIDO"/>
        <s v="POR LA CREDENCIAL"/>
        <s v="PORQUE SI"/>
        <s v="COSTUMBRE"/>
        <s v="NO SABE"/>
        <s v="SE DECIDE TODO"/>
        <n v="2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EDC2" refreshedDate="40777.856958101853" createdVersion="3" refreshedVersion="3" minRefreshableVersion="3" recordCount="1530">
  <cacheSource type="worksheet">
    <worksheetSource ref="CK1:CL1048576" sheet="Hoja1"/>
  </cacheSource>
  <cacheFields count="2">
    <cacheField name="Votar_30" numFmtId="0">
      <sharedItems containsString="0" containsBlank="1" containsNumber="1" containsInteger="1" minValue="1" maxValue="3" count="4">
        <n v="1"/>
        <n v="3"/>
        <n v="2"/>
        <m/>
      </sharedItems>
    </cacheField>
    <cacheField name="Porque_30.1" numFmtId="0">
      <sharedItems containsBlank="1" count="46">
        <s v="BUSCAR EL CAMBIO"/>
        <s v="NO ES IMPORTANTE"/>
        <s v="OBLIGACION"/>
        <s v="NO LE GUSTA/NO LE INTERESA"/>
        <s v="NO SIRVE"/>
        <s v="NO CAMBIA NADA"/>
        <s v="NO CONFIA"/>
        <s v="DEBER"/>
        <s v="TIEMPO PERDIDO"/>
        <s v="PARA ELEGIR"/>
        <s v="MALOS CANDIDATOS"/>
        <s v="CONOCER CANDIDATOS"/>
        <s v="PARA QUE NO ROBEN"/>
        <s v="NO CUMPLEN"/>
        <s v="LE GUSTA VOTAR"/>
        <s v="PARA QUE NUESTRA VOZ CUENTE"/>
        <s v="PARA EXIGIR"/>
        <s v="DEPENDE EL FUTURO DE TODOS"/>
        <s v="NO AYUDA MUCHO"/>
        <s v="NO LOS ESCUCHAN"/>
        <s v="DAR MI OPINION"/>
        <s v="APOYAR/AYUDAR"/>
        <s v="EJERCER SU DERECHO"/>
        <s v="INDIFERENTE"/>
        <s v="ES IMPORTANTE"/>
        <s v="DEMOCRACIA"/>
        <s v="ESTA PEOR CADA VEZ"/>
        <s v="NO GANAS NADA"/>
        <s v="NO HAY DEMOCRACIA"/>
        <s v="REQUISITO"/>
        <s v="ELECCIONES ARREGLADAS"/>
        <m/>
        <s v="APRENDER"/>
        <s v="SI NO VOTAMOS NO HAY QUE QUEJARSE"/>
        <s v="NO VALE EL VOTO"/>
        <s v="NO HA VOTADO"/>
        <s v="LO CONSIDERA"/>
        <s v="NECESARIO"/>
        <s v="POR MI RELIGION"/>
        <s v="POR LA CONFIANZA"/>
        <s v="NO VOTA SEGUIDO"/>
        <s v="POR LA CREDENCIAL"/>
        <s v="PORQUE SI"/>
        <s v="COSTUMBRE"/>
        <s v="NO SABE"/>
        <s v="SE DECIDE TOD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MAXP" refreshedDate="41032.717078935188" createdVersion="3" refreshedVersion="3" minRefreshableVersion="3" recordCount="1530">
  <cacheSource type="worksheet">
    <worksheetSource ref="A1:EM1531" sheet="Hoja1"/>
  </cacheSource>
  <cacheFields count="139">
    <cacheField name="Enc" numFmtId="0">
      <sharedItems containsString="0" containsBlank="1" containsNumber="1" containsInteger="1" minValue="1" maxValue="1529"/>
    </cacheField>
    <cacheField name="SituacionEcon1_1" numFmtId="0">
      <sharedItems containsString="0" containsBlank="1" containsNumber="1" containsInteger="1" minValue="1" maxValue="5"/>
    </cacheField>
    <cacheField name="SituacionEcon5_2" numFmtId="0">
      <sharedItems containsString="0" containsBlank="1" containsNumber="1" containsInteger="1" minValue="1" maxValue="5"/>
    </cacheField>
    <cacheField name="IrseCiudad_3" numFmtId="0">
      <sharedItems containsString="0" containsBlank="1" containsNumber="1" containsInteger="1" minValue="1" maxValue="4"/>
    </cacheField>
    <cacheField name="PorqueIrse_3.1" numFmtId="0">
      <sharedItems containsBlank="1"/>
    </cacheField>
    <cacheField name="Feliz_4" numFmtId="0">
      <sharedItems containsString="0" containsBlank="1" containsNumber="1" containsInteger="1" minValue="1" maxValue="4"/>
    </cacheField>
    <cacheField name="EscolJefe_5" numFmtId="0">
      <sharedItems containsString="0" containsBlank="1" containsNumber="1" containsInteger="1" minValue="1" maxValue="6"/>
    </cacheField>
    <cacheField name="EscolJefe2_5" numFmtId="0">
      <sharedItems containsString="0" containsBlank="1" containsNumber="1" containsInteger="1" minValue="1" maxValue="2"/>
    </cacheField>
    <cacheField name="EduBasica_6" numFmtId="0">
      <sharedItems containsString="0" containsBlank="1" containsNumber="1" containsInteger="1" minValue="1" maxValue="5" count="6">
        <n v="3"/>
        <m/>
        <n v="4"/>
        <n v="1"/>
        <n v="5"/>
        <n v="2"/>
      </sharedItems>
    </cacheField>
    <cacheField name="EduMedia_6" numFmtId="0">
      <sharedItems containsString="0" containsBlank="1" containsNumber="1" containsInteger="1" minValue="1" maxValue="5"/>
    </cacheField>
    <cacheField name="EduSuperior_6" numFmtId="0">
      <sharedItems containsString="0" containsBlank="1" containsNumber="1" containsInteger="1" minValue="1" maxValue="5"/>
    </cacheField>
    <cacheField name="PorqueNoEdu_7" numFmtId="0">
      <sharedItems containsBlank="1"/>
    </cacheField>
    <cacheField name="Parques_8" numFmtId="0">
      <sharedItems containsString="0" containsBlank="1" containsNumber="1" containsInteger="1" minValue="1" maxValue="1"/>
    </cacheField>
    <cacheField name="Cine_8" numFmtId="0">
      <sharedItems containsString="0" containsBlank="1" containsNumber="1" containsInteger="1" minValue="1" maxValue="1"/>
    </cacheField>
    <cacheField name="CentrosCom_8" numFmtId="0">
      <sharedItems containsString="0" containsBlank="1" containsNumber="1" containsInteger="1" minValue="1" maxValue="1"/>
    </cacheField>
    <cacheField name="Bailar_8" numFmtId="0">
      <sharedItems containsString="0" containsBlank="1" containsNumber="1" containsInteger="1" minValue="1" maxValue="1"/>
    </cacheField>
    <cacheField name="Leer_8" numFmtId="0">
      <sharedItems containsString="0" containsBlank="1" containsNumber="1" containsInteger="1" minValue="1" maxValue="1"/>
    </cacheField>
    <cacheField name="Deporte_8" numFmtId="0">
      <sharedItems containsString="0" containsBlank="1" containsNumber="1" containsInteger="1" minValue="1" maxValue="1"/>
    </cacheField>
    <cacheField name="EspecDeport_8" numFmtId="0">
      <sharedItems containsString="0" containsBlank="1" containsNumber="1" containsInteger="1" minValue="1" maxValue="1"/>
    </cacheField>
    <cacheField name="Museos_8" numFmtId="0">
      <sharedItems containsString="0" containsBlank="1" containsNumber="1" containsInteger="1" minValue="1" maxValue="1"/>
    </cacheField>
    <cacheField name="Conciertos_8" numFmtId="0">
      <sharedItems containsString="0" containsBlank="1" containsNumber="1" containsInteger="1" minValue="1" maxValue="1"/>
    </cacheField>
    <cacheField name="Obras_8" numFmtId="0">
      <sharedItems containsString="0" containsBlank="1" containsNumber="1" containsInteger="1" minValue="1" maxValue="1"/>
    </cacheField>
    <cacheField name="Caminar_8" numFmtId="0">
      <sharedItems containsString="0" containsBlank="1" containsNumber="1" containsInteger="1" minValue="1" maxValue="1"/>
    </cacheField>
    <cacheField name="NoRealizo_8" numFmtId="0">
      <sharedItems containsString="0" containsBlank="1" containsNumber="1" containsInteger="1" minValue="1" maxValue="1"/>
    </cacheField>
    <cacheField name="Parques_9" numFmtId="0">
      <sharedItems containsString="0" containsBlank="1" containsNumber="1" containsInteger="1" minValue="1" maxValue="1"/>
    </cacheField>
    <cacheField name="Cine_9" numFmtId="0">
      <sharedItems containsString="0" containsBlank="1" containsNumber="1" containsInteger="1" minValue="1" maxValue="1"/>
    </cacheField>
    <cacheField name="CentrosCom_9" numFmtId="0">
      <sharedItems containsString="0" containsBlank="1" containsNumber="1" containsInteger="1" minValue="1" maxValue="1"/>
    </cacheField>
    <cacheField name="Bailar_9" numFmtId="0">
      <sharedItems containsString="0" containsBlank="1" containsNumber="1" containsInteger="1" minValue="1" maxValue="1"/>
    </cacheField>
    <cacheField name="Leer_9" numFmtId="0">
      <sharedItems containsString="0" containsBlank="1" containsNumber="1" containsInteger="1" minValue="1" maxValue="1"/>
    </cacheField>
    <cacheField name="Deporte_9" numFmtId="0">
      <sharedItems containsString="0" containsBlank="1" containsNumber="1" containsInteger="1" minValue="1" maxValue="1"/>
    </cacheField>
    <cacheField name="EspecDeport_9" numFmtId="0">
      <sharedItems containsString="0" containsBlank="1" containsNumber="1" containsInteger="1" minValue="1" maxValue="1"/>
    </cacheField>
    <cacheField name="Museos_9" numFmtId="0">
      <sharedItems containsString="0" containsBlank="1" containsNumber="1" containsInteger="1" minValue="1" maxValue="1"/>
    </cacheField>
    <cacheField name="Conciertos_9" numFmtId="0">
      <sharedItems containsString="0" containsBlank="1" containsNumber="1" containsInteger="1" minValue="1" maxValue="1"/>
    </cacheField>
    <cacheField name="Obras_9" numFmtId="0">
      <sharedItems containsString="0" containsBlank="1" containsNumber="1" containsInteger="1" minValue="1" maxValue="1"/>
    </cacheField>
    <cacheField name="Caminar_9" numFmtId="0">
      <sharedItems containsString="0" containsBlank="1" containsNumber="1" containsInteger="1" minValue="1" maxValue="1"/>
    </cacheField>
    <cacheField name="NoRealizo_9" numFmtId="0">
      <sharedItems containsString="0" containsBlank="1" containsNumber="1" containsInteger="1" minValue="1" maxValue="1"/>
    </cacheField>
    <cacheField name="ServiciosSalud_10" numFmtId="0">
      <sharedItems containsString="0" containsBlank="1" containsNumber="1" containsInteger="1" minValue="1" maxValue="6"/>
    </cacheField>
    <cacheField name="SatisfechoServSalud_11" numFmtId="0">
      <sharedItems containsString="0" containsBlank="1" containsNumber="1" containsInteger="1" minValue="1" maxValue="5"/>
    </cacheField>
    <cacheField name="PorqueNoSalud_12" numFmtId="0">
      <sharedItems containsBlank="1"/>
    </cacheField>
    <cacheField name="PropiedadV_13" numFmtId="0">
      <sharedItems containsString="0" containsBlank="1" containsNumber="1" containsInteger="1" minValue="1" maxValue="3"/>
    </cacheField>
    <cacheField name="MaterialV_14" numFmtId="0">
      <sharedItems containsString="0" containsBlank="1" containsNumber="1" containsInteger="1" minValue="1" maxValue="5"/>
    </cacheField>
    <cacheField name="TamañoV_15" numFmtId="0">
      <sharedItems containsString="0" containsBlank="1" containsNumber="1" containsInteger="1" minValue="1" maxValue="5" count="6">
        <n v="4"/>
        <n v="1"/>
        <n v="5"/>
        <n v="3"/>
        <n v="2"/>
        <m/>
      </sharedItems>
    </cacheField>
    <cacheField name="Agua_16" numFmtId="0">
      <sharedItems containsString="0" containsBlank="1" containsNumber="1" containsInteger="1" minValue="1" maxValue="5"/>
    </cacheField>
    <cacheField name="Basura_16" numFmtId="0">
      <sharedItems containsString="0" containsBlank="1" containsNumber="1" containsInteger="1" minValue="1" maxValue="5"/>
    </cacheField>
    <cacheField name="Alumbrado_16" numFmtId="0">
      <sharedItems containsString="0" containsBlank="1" containsNumber="1" containsInteger="1" minValue="1" maxValue="5"/>
    </cacheField>
    <cacheField name="Vialidades_16" numFmtId="0">
      <sharedItems containsString="0" containsBlank="1" containsNumber="1" containsInteger="1" minValue="1" maxValue="5"/>
    </cacheField>
    <cacheField name="AreasV_16" numFmtId="0">
      <sharedItems containsString="0" containsBlank="1" containsNumber="1" containsInteger="1" minValue="1" maxValue="5"/>
    </cacheField>
    <cacheField name="CallesPavi_16" numFmtId="0">
      <sharedItems containsString="0" containsBlank="1" containsNumber="1" containsInteger="1" minValue="1" maxValue="5"/>
    </cacheField>
    <cacheField name="Parques_17" numFmtId="0">
      <sharedItems containsString="0" containsBlank="1" containsNumber="1" containsInteger="1" minValue="1" maxValue="2"/>
    </cacheField>
    <cacheField name="AreasCuidadas_17" numFmtId="0">
      <sharedItems containsString="0" containsBlank="1" containsNumber="1" containsInteger="1" minValue="1" maxValue="2"/>
    </cacheField>
    <cacheField name="CentrosCom_17" numFmtId="0">
      <sharedItems containsString="0" containsBlank="1" containsNumber="1" containsInteger="1" minValue="1" maxValue="2"/>
    </cacheField>
    <cacheField name="CentrosUsos_17" numFmtId="0">
      <sharedItems containsString="0" containsBlank="1" containsNumber="1" containsInteger="1" minValue="1" maxValue="2"/>
    </cacheField>
    <cacheField name="Guarderias_17" numFmtId="0">
      <sharedItems containsString="0" containsBlank="1" containsNumber="1" containsInteger="1" minValue="1" maxValue="2"/>
    </cacheField>
    <cacheField name="Primarias_17" numFmtId="0">
      <sharedItems containsString="0" containsBlank="1" containsNumber="1" containsInteger="1" minValue="1" maxValue="2"/>
    </cacheField>
    <cacheField name="Secundarias_17" numFmtId="0">
      <sharedItems containsString="0" containsBlank="1" containsNumber="1" containsInteger="1" minValue="1" maxValue="2"/>
    </cacheField>
    <cacheField name="Preparatorias_17" numFmtId="0">
      <sharedItems containsString="0" containsBlank="1" containsNumber="1" containsInteger="1" minValue="1" maxValue="2"/>
    </cacheField>
    <cacheField name="Vehiculos_18" numFmtId="0">
      <sharedItems containsString="0" containsBlank="1" containsNumber="1" containsInteger="1" minValue="0" maxValue="9"/>
    </cacheField>
    <cacheField name="BicicletasTotal_19" numFmtId="0">
      <sharedItems containsString="0" containsBlank="1" containsNumber="1" containsInteger="1" minValue="0" maxValue="6"/>
    </cacheField>
    <cacheField name="BiciNiños_19" numFmtId="0">
      <sharedItems containsString="0" containsBlank="1" containsNumber="1" containsInteger="1" minValue="0" maxValue="5"/>
    </cacheField>
    <cacheField name="BiciAdoles_19" numFmtId="0">
      <sharedItems containsString="0" containsBlank="1" containsNumber="1" containsInteger="1" minValue="0" maxValue="3"/>
    </cacheField>
    <cacheField name="BiciAdulto_19" numFmtId="0">
      <sharedItems containsString="0" containsBlank="1" containsNumber="1" containsInteger="1" minValue="1" maxValue="6"/>
    </cacheField>
    <cacheField name="SalioAyer_20" numFmtId="0">
      <sharedItems containsString="0" containsBlank="1" containsNumber="1" containsInteger="1" minValue="1" maxValue="2"/>
    </cacheField>
    <cacheField name="CuantasSalio_20" numFmtId="0">
      <sharedItems containsString="0" containsBlank="1" containsNumber="1" containsInteger="1" minValue="1" maxValue="20"/>
    </cacheField>
    <cacheField name="TransporteTr_21" numFmtId="0">
      <sharedItems containsString="0" containsBlank="1" containsNumber="1" containsInteger="1" minValue="1" maxValue="9"/>
    </cacheField>
    <cacheField name="TransporteU_22" numFmtId="0">
      <sharedItems containsString="0" containsBlank="1" containsNumber="1" containsInteger="1" minValue="1" maxValue="9"/>
    </cacheField>
    <cacheField name="CalidadTransp_23" numFmtId="0">
      <sharedItems containsString="0" containsBlank="1" containsNumber="1" containsInteger="1" minValue="1" maxValue="5" count="6">
        <n v="2"/>
        <m/>
        <n v="3"/>
        <n v="4"/>
        <n v="1"/>
        <n v="5"/>
      </sharedItems>
    </cacheField>
    <cacheField name="Porque_24" numFmtId="0">
      <sharedItems containsBlank="1"/>
    </cacheField>
    <cacheField name="PartidosPoliticos_25" numFmtId="0">
      <sharedItems containsString="0" containsBlank="1" containsNumber="1" containsInteger="1" minValue="1" maxValue="1"/>
    </cacheField>
    <cacheField name="Sindicatos_25" numFmtId="0">
      <sharedItems containsString="0" containsBlank="1" containsNumber="1" containsInteger="1" minValue="1" maxValue="1"/>
    </cacheField>
    <cacheField name="Iglesias_25" numFmtId="0">
      <sharedItems containsString="0" containsBlank="1" containsNumber="1" containsInteger="1" minValue="1" maxValue="1"/>
    </cacheField>
    <cacheField name="AgrupaEmpre_25" numFmtId="0">
      <sharedItems containsNonDate="0" containsString="0" containsBlank="1"/>
    </cacheField>
    <cacheField name="PadresFamilia_25" numFmtId="0">
      <sharedItems containsString="0" containsBlank="1" containsNumber="1" containsInteger="1" minValue="1" maxValue="1"/>
    </cacheField>
    <cacheField name="EquiposDepor_25" numFmtId="0">
      <sharedItems containsString="0" containsBlank="1" containsNumber="1" containsInteger="1" minValue="1" maxValue="1"/>
    </cacheField>
    <cacheField name="ComiteVec_25" numFmtId="0">
      <sharedItems containsString="0" containsBlank="1" containsNumber="1" containsInteger="1" minValue="1" maxValue="1"/>
    </cacheField>
    <cacheField name="ClubSocial_25" numFmtId="0">
      <sharedItems containsString="0" containsBlank="1" containsNumber="1" containsInteger="1" minValue="1" maxValue="1"/>
    </cacheField>
    <cacheField name="OrgCivil_25" numFmtId="0">
      <sharedItems containsNonDate="0" containsString="0" containsBlank="1"/>
    </cacheField>
    <cacheField name="Fundaciones_25" numFmtId="0">
      <sharedItems containsNonDate="0" containsString="0" containsBlank="1"/>
    </cacheField>
    <cacheField name="PerteneceNopar_25" numFmtId="0">
      <sharedItems containsString="0" containsBlank="1" containsNumber="1" containsInteger="1" minValue="1" maxValue="1"/>
    </cacheField>
    <cacheField name="NoPertenece_25" numFmtId="0">
      <sharedItems containsString="0" containsBlank="1" containsNumber="1" containsInteger="1" minValue="1" maxValue="1"/>
    </cacheField>
    <cacheField name="Tiempo_26" numFmtId="0">
      <sharedItems containsBlank="1" containsMixedTypes="1" containsNumber="1" minValue="0.08" maxValue="60"/>
    </cacheField>
    <cacheField name="HorasDed_27" numFmtId="0">
      <sharedItems containsString="0" containsBlank="1" containsNumber="1" containsInteger="1" minValue="0" maxValue="48"/>
    </cacheField>
    <cacheField name="ContrDinero_28" numFmtId="0">
      <sharedItems containsString="0" containsBlank="1" containsNumber="1" containsInteger="1" minValue="1" maxValue="2"/>
    </cacheField>
    <cacheField name="ContrVolun_28" numFmtId="0">
      <sharedItems containsString="0" containsBlank="1" containsNumber="1" containsInteger="1" minValue="1" maxValue="2"/>
    </cacheField>
    <cacheField name="ContrEspe_28" numFmtId="0">
      <sharedItems containsString="0" containsBlank="1" containsNumber="1" containsInteger="1" minValue="1" maxValue="2"/>
    </cacheField>
    <cacheField name="ApoyoMov_29" numFmtId="0">
      <sharedItems containsString="0" containsBlank="1" containsNumber="1" containsInteger="1" minValue="1" maxValue="2"/>
    </cacheField>
    <cacheField name="Porque_29" numFmtId="0">
      <sharedItems containsBlank="1"/>
    </cacheField>
    <cacheField name="Votar_30" numFmtId="0">
      <sharedItems containsString="0" containsBlank="1" containsNumber="1" containsInteger="1" minValue="1" maxValue="3"/>
    </cacheField>
    <cacheField name="Porque_30.1" numFmtId="0">
      <sharedItems containsBlank="1"/>
    </cacheField>
    <cacheField name="LecreeGF_31" numFmtId="0">
      <sharedItems containsString="0" containsBlank="1" containsNumber="1" containsInteger="1" minValue="1" maxValue="4"/>
    </cacheField>
    <cacheField name="LecreeGE_31" numFmtId="0">
      <sharedItems containsString="0" containsBlank="1" containsNumber="1" containsInteger="1" minValue="1" maxValue="4"/>
    </cacheField>
    <cacheField name="LecreeGM_31" numFmtId="0">
      <sharedItems containsString="0" containsBlank="1" containsNumber="1" containsInteger="1" minValue="1" maxValue="4"/>
    </cacheField>
    <cacheField name="LecreeDL_31" numFmtId="0">
      <sharedItems containsString="0" containsBlank="1" containsNumber="1" containsInteger="1" minValue="1" maxValue="4"/>
    </cacheField>
    <cacheField name="LecreeDFS_31" numFmtId="0">
      <sharedItems containsString="0" containsBlank="1" containsNumber="1" containsInteger="1" minValue="1" maxValue="4"/>
    </cacheField>
    <cacheField name="LecreePL_31" numFmtId="0">
      <sharedItems containsString="0" containsBlank="1" containsNumber="1" containsInteger="1" minValue="1" maxValue="4"/>
    </cacheField>
    <cacheField name="LecreeTL_31" numFmtId="0">
      <sharedItems containsString="0" containsBlank="1" containsNumber="1" containsInteger="1" minValue="1" maxValue="4"/>
    </cacheField>
    <cacheField name="QuetantocreeLeyes_32" numFmtId="0">
      <sharedItems containsString="0" containsBlank="1" containsNumber="1" containsInteger="1" minValue="1" maxValue="4"/>
    </cacheField>
    <cacheField name="QuetantocreeCorrupcion_32" numFmtId="0">
      <sharedItems containsString="0" containsBlank="1" containsNumber="1" containsInteger="1" minValue="1" maxValue="4"/>
    </cacheField>
    <cacheField name="QuetantocreeCiudadanos_32" numFmtId="0">
      <sharedItems containsString="0" containsBlank="1" containsNumber="1" containsInteger="1" minValue="1" maxValue="4"/>
    </cacheField>
    <cacheField name="QuetantocreeGF_32" numFmtId="0">
      <sharedItems containsString="0" containsBlank="1" containsNumber="1" containsInteger="1" minValue="1" maxValue="4"/>
    </cacheField>
    <cacheField name="QuetantocreeGE_32" numFmtId="0">
      <sharedItems containsString="0" containsBlank="1" containsNumber="1" containsInteger="1" minValue="1" maxValue="4"/>
    </cacheField>
    <cacheField name="QuetantocreeGM_32" numFmtId="0">
      <sharedItems containsString="0" containsBlank="1" containsNumber="1" containsInteger="1" minValue="1" maxValue="4"/>
    </cacheField>
    <cacheField name="QuetantocreeTransparencia_32" numFmtId="0">
      <sharedItems containsString="0" containsBlank="1" containsNumber="1" containsInteger="1" minValue="1" maxValue="4"/>
    </cacheField>
    <cacheField name="CreeciudadanosLeyes_33" numFmtId="0">
      <sharedItems containsString="0" containsBlank="1" containsNumber="1" containsInteger="1" minValue="1" maxValue="4"/>
    </cacheField>
    <cacheField name="CreeciudadanosSobornos_33" numFmtId="0">
      <sharedItems containsString="0" containsBlank="1" containsNumber="1" containsInteger="1" minValue="1" maxValue="4"/>
    </cacheField>
    <cacheField name="CreeciudadanosInteresen_33" numFmtId="0">
      <sharedItems containsString="0" containsBlank="1" containsNumber="1" containsInteger="1" minValue="1" maxValue="4"/>
    </cacheField>
    <cacheField name="CreeciudadanosOrgullo_33" numFmtId="0">
      <sharedItems containsString="0" containsBlank="1" containsNumber="1" containsInteger="1" minValue="1" maxValue="4"/>
    </cacheField>
    <cacheField name="CreeciudadanosMexicano_33" numFmtId="0">
      <sharedItems containsString="0" containsBlank="1" containsNumber="1" containsInteger="1" minValue="1" maxValue="4"/>
    </cacheField>
    <cacheField name="CreeciudadanosRespeten_33" numFmtId="0">
      <sharedItems containsString="0" containsBlank="1" containsNumber="1" containsInteger="1" minValue="1" maxValue="4"/>
    </cacheField>
    <cacheField name="CreeciudadanosPaguen_33" numFmtId="0">
      <sharedItems containsString="0" containsBlank="1" containsNumber="1" containsInteger="1" minValue="1" maxValue="4"/>
    </cacheField>
    <cacheField name="CreeciudadanosParticipen_33" numFmtId="0">
      <sharedItems containsString="0" containsBlank="1" containsNumber="1" containsInteger="1" minValue="1" maxValue="4"/>
    </cacheField>
    <cacheField name="Corrupcion_34" numFmtId="0">
      <sharedItems containsString="0" containsBlank="1" containsNumber="1" containsInteger="1" minValue="1" maxValue="4"/>
    </cacheField>
    <cacheField name="Gobiernoimponeoconsulta_35" numFmtId="0">
      <sharedItems containsString="0" containsBlank="1" containsNumber="1" containsInteger="1" minValue="1" maxValue="3"/>
    </cacheField>
    <cacheField name="Funcionamiento_36" numFmtId="0">
      <sharedItems containsString="0" containsBlank="1" containsNumber="1" containsInteger="1" minValue="1" maxValue="4"/>
    </cacheField>
    <cacheField name="CastigoJuárez_37" numFmtId="0">
      <sharedItems containsString="0" containsBlank="1" containsNumber="1" containsInteger="1" minValue="1" maxValue="5"/>
    </cacheField>
    <cacheField name="CastigoMéxico_38" numFmtId="0">
      <sharedItems containsString="0" containsBlank="1" containsNumber="1" containsInteger="1" minValue="1" maxValue="5"/>
    </cacheField>
    <cacheField name="Importante#1_39" numFmtId="0">
      <sharedItems containsString="0" containsBlank="1" containsNumber="1" containsInteger="1" minValue="1" maxValue="9"/>
    </cacheField>
    <cacheField name="Importante#2_39" numFmtId="0">
      <sharedItems containsString="0" containsBlank="1" containsNumber="1" containsInteger="1" minValue="1" maxValue="9"/>
    </cacheField>
    <cacheField name="ProblemaJuárez#1_40" numFmtId="0">
      <sharedItems containsString="0" containsBlank="1" containsNumber="1" containsInteger="1" minValue="1" maxValue="12"/>
    </cacheField>
    <cacheField name="Otro1_40" numFmtId="0">
      <sharedItems containsNonDate="0" containsString="0" containsBlank="1"/>
    </cacheField>
    <cacheField name="ProblemaJuárez#2_40" numFmtId="0">
      <sharedItems containsString="0" containsBlank="1" containsNumber="1" containsInteger="1" minValue="1" maxValue="12"/>
    </cacheField>
    <cacheField name="Otro2_40" numFmtId="0">
      <sharedItems containsNonDate="0" containsString="0" containsBlank="1"/>
    </cacheField>
    <cacheField name="ProblemaJuárez#3_40" numFmtId="0">
      <sharedItems containsString="0" containsBlank="1" containsNumber="1" containsInteger="1" minValue="1" maxValue="12"/>
    </cacheField>
    <cacheField name="Otro3_40" numFmtId="0">
      <sharedItems containsNonDate="0" containsString="0" containsBlank="1"/>
    </cacheField>
    <cacheField name="Futurodelaciudad_41" numFmtId="0">
      <sharedItems containsString="0" containsBlank="1" containsNumber="1" containsInteger="1" minValue="1" maxValue="6"/>
    </cacheField>
    <cacheField name="Discriminación_42" numFmtId="0">
      <sharedItems containsString="0" containsBlank="1" containsNumber="1" containsInteger="1" minValue="1" maxValue="14"/>
    </cacheField>
    <cacheField name="OtrasCausas_42" numFmtId="0">
      <sharedItems containsNonDate="0" containsString="0" containsBlank="1"/>
    </cacheField>
    <cacheField name="Derechosviolados_43" numFmtId="0">
      <sharedItems containsString="0" containsBlank="1" containsNumber="1" containsInteger="1" minValue="1" maxValue="2"/>
    </cacheField>
    <cacheField name="Quéautoridad_43.1" numFmtId="0">
      <sharedItems containsBlank="1"/>
    </cacheField>
    <cacheField name="EnquéConsistió_43.2" numFmtId="0">
      <sharedItems containsBlank="1"/>
    </cacheField>
    <cacheField name="TipodeViolación_43.3" numFmtId="0">
      <sharedItems containsString="0" containsBlank="1" containsNumber="1" containsInteger="1" minValue="1" maxValue="8"/>
    </cacheField>
    <cacheField name="Otro_43.3" numFmtId="0">
      <sharedItems containsNonDate="0" containsString="0" containsBlank="1"/>
    </cacheField>
    <cacheField name="Colonia_44" numFmtId="0">
      <sharedItems containsBlank="1"/>
    </cacheField>
    <cacheField name="Zona_Plano" numFmtId="0">
      <sharedItems containsString="0" containsBlank="1" containsNumber="1" containsInteger="1" minValue="1" maxValue="8" count="9">
        <n v="6"/>
        <n v="7"/>
        <n v="2"/>
        <n v="1"/>
        <n v="5"/>
        <n v="4"/>
        <m/>
        <n v="3"/>
        <n v="8"/>
      </sharedItems>
    </cacheField>
    <cacheField name="Zona_44" numFmtId="0">
      <sharedItems containsBlank="1" count="5">
        <s v="SP"/>
        <s v="SO"/>
        <s v="NP"/>
        <s v="NO"/>
        <m/>
      </sharedItems>
    </cacheField>
    <cacheField name="Género_45" numFmtId="0">
      <sharedItems containsString="0" containsBlank="1" containsNumber="1" containsInteger="1" minValue="1" maxValue="2"/>
    </cacheField>
    <cacheField name="Edad_46" numFmtId="0">
      <sharedItems containsString="0" containsBlank="1" containsNumber="1" minValue="18" maxValue="87"/>
    </cacheField>
    <cacheField name="RangoEdad_46" numFmtId="0">
      <sharedItems containsString="0" containsBlank="1" containsNumber="1" containsInteger="1" minValue="1" maxValue="5"/>
    </cacheField>
    <cacheField name="Ocupación_47" numFmtId="0">
      <sharedItems containsString="0" containsBlank="1" containsNumber="1" containsInteger="1" minValue="1" maxValue="10"/>
    </cacheField>
    <cacheField name="Capturista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29"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5"/>
  </r>
  <r>
    <x v="0"/>
  </r>
  <r>
    <x v="1"/>
  </r>
  <r>
    <x v="0"/>
  </r>
  <r>
    <x v="0"/>
  </r>
  <r>
    <x v="0"/>
  </r>
  <r>
    <x v="0"/>
  </r>
  <r>
    <x v="0"/>
  </r>
  <r>
    <x v="6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6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4"/>
  </r>
  <r>
    <x v="0"/>
  </r>
  <r>
    <x v="4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8"/>
  </r>
  <r>
    <x v="8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29">
  <r>
    <x v="0"/>
  </r>
  <r>
    <x v="1"/>
  </r>
  <r>
    <x v="2"/>
  </r>
  <r>
    <x v="3"/>
  </r>
  <r>
    <x v="0"/>
  </r>
  <r>
    <x v="4"/>
  </r>
  <r>
    <x v="1"/>
  </r>
  <r>
    <x v="1"/>
  </r>
  <r>
    <x v="1"/>
  </r>
  <r>
    <x v="1"/>
  </r>
  <r>
    <x v="5"/>
  </r>
  <r>
    <x v="4"/>
  </r>
  <r>
    <x v="0"/>
  </r>
  <r>
    <x v="1"/>
  </r>
  <r>
    <x v="1"/>
  </r>
  <r>
    <x v="1"/>
  </r>
  <r>
    <x v="6"/>
  </r>
  <r>
    <x v="1"/>
  </r>
  <r>
    <x v="4"/>
  </r>
  <r>
    <x v="4"/>
  </r>
  <r>
    <x v="7"/>
  </r>
  <r>
    <x v="0"/>
  </r>
  <r>
    <x v="0"/>
  </r>
  <r>
    <x v="1"/>
  </r>
  <r>
    <x v="1"/>
  </r>
  <r>
    <x v="1"/>
  </r>
  <r>
    <x v="1"/>
  </r>
  <r>
    <x v="1"/>
  </r>
  <r>
    <x v="2"/>
  </r>
  <r>
    <x v="1"/>
  </r>
  <r>
    <x v="1"/>
  </r>
  <r>
    <x v="8"/>
  </r>
  <r>
    <x v="0"/>
  </r>
  <r>
    <x v="9"/>
  </r>
  <r>
    <x v="4"/>
  </r>
  <r>
    <x v="1"/>
  </r>
  <r>
    <x v="4"/>
  </r>
  <r>
    <x v="10"/>
  </r>
  <r>
    <x v="11"/>
  </r>
  <r>
    <x v="12"/>
  </r>
  <r>
    <x v="4"/>
  </r>
  <r>
    <x v="1"/>
  </r>
  <r>
    <x v="0"/>
  </r>
  <r>
    <x v="1"/>
  </r>
  <r>
    <x v="1"/>
  </r>
  <r>
    <x v="0"/>
  </r>
  <r>
    <x v="4"/>
  </r>
  <r>
    <x v="5"/>
  </r>
  <r>
    <x v="1"/>
  </r>
  <r>
    <x v="4"/>
  </r>
  <r>
    <x v="13"/>
  </r>
  <r>
    <x v="1"/>
  </r>
  <r>
    <x v="1"/>
  </r>
  <r>
    <x v="14"/>
  </r>
  <r>
    <x v="1"/>
  </r>
  <r>
    <x v="1"/>
  </r>
  <r>
    <x v="1"/>
  </r>
  <r>
    <x v="1"/>
  </r>
  <r>
    <x v="1"/>
  </r>
  <r>
    <x v="8"/>
  </r>
  <r>
    <x v="13"/>
  </r>
  <r>
    <x v="4"/>
  </r>
  <r>
    <x v="1"/>
  </r>
  <r>
    <x v="0"/>
  </r>
  <r>
    <x v="1"/>
  </r>
  <r>
    <x v="1"/>
  </r>
  <r>
    <x v="1"/>
  </r>
  <r>
    <x v="1"/>
  </r>
  <r>
    <x v="1"/>
  </r>
  <r>
    <x v="1"/>
  </r>
  <r>
    <x v="3"/>
  </r>
  <r>
    <x v="2"/>
  </r>
  <r>
    <x v="1"/>
  </r>
  <r>
    <x v="4"/>
  </r>
  <r>
    <x v="0"/>
  </r>
  <r>
    <x v="1"/>
  </r>
  <r>
    <x v="1"/>
  </r>
  <r>
    <x v="0"/>
  </r>
  <r>
    <x v="4"/>
  </r>
  <r>
    <x v="2"/>
  </r>
  <r>
    <x v="1"/>
  </r>
  <r>
    <x v="4"/>
  </r>
  <r>
    <x v="2"/>
  </r>
  <r>
    <x v="1"/>
  </r>
  <r>
    <x v="1"/>
  </r>
  <r>
    <x v="8"/>
  </r>
  <r>
    <x v="0"/>
  </r>
  <r>
    <x v="1"/>
  </r>
  <r>
    <x v="1"/>
  </r>
  <r>
    <x v="4"/>
  </r>
  <r>
    <x v="1"/>
  </r>
  <r>
    <x v="1"/>
  </r>
  <r>
    <x v="4"/>
  </r>
  <r>
    <x v="1"/>
  </r>
  <r>
    <x v="1"/>
  </r>
  <r>
    <x v="3"/>
  </r>
  <r>
    <x v="1"/>
  </r>
  <r>
    <x v="3"/>
  </r>
  <r>
    <x v="1"/>
  </r>
  <r>
    <x v="1"/>
  </r>
  <r>
    <x v="1"/>
  </r>
  <r>
    <x v="0"/>
  </r>
  <r>
    <x v="4"/>
  </r>
  <r>
    <x v="1"/>
  </r>
  <r>
    <x v="15"/>
  </r>
  <r>
    <x v="8"/>
  </r>
  <r>
    <x v="3"/>
  </r>
  <r>
    <x v="2"/>
  </r>
  <r>
    <x v="1"/>
  </r>
  <r>
    <x v="1"/>
  </r>
  <r>
    <x v="1"/>
  </r>
  <r>
    <x v="4"/>
  </r>
  <r>
    <x v="1"/>
  </r>
  <r>
    <x v="1"/>
  </r>
  <r>
    <x v="8"/>
  </r>
  <r>
    <x v="1"/>
  </r>
  <r>
    <x v="1"/>
  </r>
  <r>
    <x v="4"/>
  </r>
  <r>
    <x v="1"/>
  </r>
  <r>
    <x v="16"/>
  </r>
  <r>
    <x v="8"/>
  </r>
  <r>
    <x v="2"/>
  </r>
  <r>
    <x v="2"/>
  </r>
  <r>
    <x v="1"/>
  </r>
  <r>
    <x v="1"/>
  </r>
  <r>
    <x v="10"/>
  </r>
  <r>
    <x v="1"/>
  </r>
  <r>
    <x v="3"/>
  </r>
  <r>
    <x v="8"/>
  </r>
  <r>
    <x v="1"/>
  </r>
  <r>
    <x v="13"/>
  </r>
  <r>
    <x v="2"/>
  </r>
  <r>
    <x v="3"/>
  </r>
  <r>
    <x v="4"/>
  </r>
  <r>
    <x v="1"/>
  </r>
  <r>
    <x v="1"/>
  </r>
  <r>
    <x v="4"/>
  </r>
  <r>
    <x v="4"/>
  </r>
  <r>
    <x v="1"/>
  </r>
  <r>
    <x v="1"/>
  </r>
  <r>
    <x v="13"/>
  </r>
  <r>
    <x v="4"/>
  </r>
  <r>
    <x v="1"/>
  </r>
  <r>
    <x v="1"/>
  </r>
  <r>
    <x v="4"/>
  </r>
  <r>
    <x v="4"/>
  </r>
  <r>
    <x v="1"/>
  </r>
  <r>
    <x v="2"/>
  </r>
  <r>
    <x v="1"/>
  </r>
  <r>
    <x v="8"/>
  </r>
  <r>
    <x v="17"/>
  </r>
  <r>
    <x v="0"/>
  </r>
  <r>
    <x v="0"/>
  </r>
  <r>
    <x v="2"/>
  </r>
  <r>
    <x v="4"/>
  </r>
  <r>
    <x v="12"/>
  </r>
  <r>
    <x v="1"/>
  </r>
  <r>
    <x v="4"/>
  </r>
  <r>
    <x v="1"/>
  </r>
  <r>
    <x v="4"/>
  </r>
  <r>
    <x v="4"/>
  </r>
  <r>
    <x v="1"/>
  </r>
  <r>
    <x v="11"/>
  </r>
  <r>
    <x v="4"/>
  </r>
  <r>
    <x v="1"/>
  </r>
  <r>
    <x v="1"/>
  </r>
  <r>
    <x v="4"/>
  </r>
  <r>
    <x v="0"/>
  </r>
  <r>
    <x v="4"/>
  </r>
  <r>
    <x v="0"/>
  </r>
  <r>
    <x v="3"/>
  </r>
  <r>
    <x v="3"/>
  </r>
  <r>
    <x v="1"/>
  </r>
  <r>
    <x v="1"/>
  </r>
  <r>
    <x v="1"/>
  </r>
  <r>
    <x v="2"/>
  </r>
  <r>
    <x v="1"/>
  </r>
  <r>
    <x v="0"/>
  </r>
  <r>
    <x v="0"/>
  </r>
  <r>
    <x v="1"/>
  </r>
  <r>
    <x v="2"/>
  </r>
  <r>
    <x v="1"/>
  </r>
  <r>
    <x v="4"/>
  </r>
  <r>
    <x v="0"/>
  </r>
  <r>
    <x v="0"/>
  </r>
  <r>
    <x v="15"/>
  </r>
  <r>
    <x v="4"/>
  </r>
  <r>
    <x v="1"/>
  </r>
  <r>
    <x v="1"/>
  </r>
  <r>
    <x v="1"/>
  </r>
  <r>
    <x v="1"/>
  </r>
  <r>
    <x v="1"/>
  </r>
  <r>
    <x v="4"/>
  </r>
  <r>
    <x v="1"/>
  </r>
  <r>
    <x v="1"/>
  </r>
  <r>
    <x v="17"/>
  </r>
  <r>
    <x v="7"/>
  </r>
  <r>
    <x v="2"/>
  </r>
  <r>
    <x v="15"/>
  </r>
  <r>
    <x v="1"/>
  </r>
  <r>
    <x v="3"/>
  </r>
  <r>
    <x v="3"/>
  </r>
  <r>
    <x v="3"/>
  </r>
  <r>
    <x v="1"/>
  </r>
  <r>
    <x v="1"/>
  </r>
  <r>
    <x v="2"/>
  </r>
  <r>
    <x v="0"/>
  </r>
  <r>
    <x v="1"/>
  </r>
  <r>
    <x v="0"/>
  </r>
  <r>
    <x v="1"/>
  </r>
  <r>
    <x v="4"/>
  </r>
  <r>
    <x v="9"/>
  </r>
  <r>
    <x v="0"/>
  </r>
  <r>
    <x v="1"/>
  </r>
  <r>
    <x v="1"/>
  </r>
  <r>
    <x v="13"/>
  </r>
  <r>
    <x v="4"/>
  </r>
  <r>
    <x v="0"/>
  </r>
  <r>
    <x v="1"/>
  </r>
  <r>
    <x v="1"/>
  </r>
  <r>
    <x v="1"/>
  </r>
  <r>
    <x v="1"/>
  </r>
  <r>
    <x v="1"/>
  </r>
  <r>
    <x v="17"/>
  </r>
  <r>
    <x v="4"/>
  </r>
  <r>
    <x v="18"/>
  </r>
  <r>
    <x v="13"/>
  </r>
  <r>
    <x v="1"/>
  </r>
  <r>
    <x v="1"/>
  </r>
  <r>
    <x v="1"/>
  </r>
  <r>
    <x v="1"/>
  </r>
  <r>
    <x v="4"/>
  </r>
  <r>
    <x v="1"/>
  </r>
  <r>
    <x v="1"/>
  </r>
  <r>
    <x v="1"/>
  </r>
  <r>
    <x v="1"/>
  </r>
  <r>
    <x v="5"/>
  </r>
  <r>
    <x v="0"/>
  </r>
  <r>
    <x v="1"/>
  </r>
  <r>
    <x v="1"/>
  </r>
  <r>
    <x v="1"/>
  </r>
  <r>
    <x v="1"/>
  </r>
  <r>
    <x v="1"/>
  </r>
  <r>
    <x v="13"/>
  </r>
  <r>
    <x v="4"/>
  </r>
  <r>
    <x v="2"/>
  </r>
  <r>
    <x v="1"/>
  </r>
  <r>
    <x v="2"/>
  </r>
  <r>
    <x v="4"/>
  </r>
  <r>
    <x v="13"/>
  </r>
  <r>
    <x v="1"/>
  </r>
  <r>
    <x v="1"/>
  </r>
  <r>
    <x v="0"/>
  </r>
  <r>
    <x v="4"/>
  </r>
  <r>
    <x v="4"/>
  </r>
  <r>
    <x v="0"/>
  </r>
  <r>
    <x v="0"/>
  </r>
  <r>
    <x v="4"/>
  </r>
  <r>
    <x v="1"/>
  </r>
  <r>
    <x v="10"/>
  </r>
  <r>
    <x v="0"/>
  </r>
  <r>
    <x v="0"/>
  </r>
  <r>
    <x v="4"/>
  </r>
  <r>
    <x v="1"/>
  </r>
  <r>
    <x v="0"/>
  </r>
  <r>
    <x v="1"/>
  </r>
  <r>
    <x v="4"/>
  </r>
  <r>
    <x v="1"/>
  </r>
  <r>
    <x v="1"/>
  </r>
  <r>
    <x v="4"/>
  </r>
  <r>
    <x v="3"/>
  </r>
  <r>
    <x v="1"/>
  </r>
  <r>
    <x v="3"/>
  </r>
  <r>
    <x v="1"/>
  </r>
  <r>
    <x v="1"/>
  </r>
  <r>
    <x v="1"/>
  </r>
  <r>
    <x v="1"/>
  </r>
  <r>
    <x v="1"/>
  </r>
  <r>
    <x v="0"/>
  </r>
  <r>
    <x v="5"/>
  </r>
  <r>
    <x v="0"/>
  </r>
  <r>
    <x v="0"/>
  </r>
  <r>
    <x v="1"/>
  </r>
  <r>
    <x v="1"/>
  </r>
  <r>
    <x v="1"/>
  </r>
  <r>
    <x v="17"/>
  </r>
  <r>
    <x v="1"/>
  </r>
  <r>
    <x v="1"/>
  </r>
  <r>
    <x v="3"/>
  </r>
  <r>
    <x v="1"/>
  </r>
  <r>
    <x v="1"/>
  </r>
  <r>
    <x v="1"/>
  </r>
  <r>
    <x v="1"/>
  </r>
  <r>
    <x v="3"/>
  </r>
  <r>
    <x v="1"/>
  </r>
  <r>
    <x v="17"/>
  </r>
  <r>
    <x v="1"/>
  </r>
  <r>
    <x v="0"/>
  </r>
  <r>
    <x v="1"/>
  </r>
  <r>
    <x v="1"/>
  </r>
  <r>
    <x v="1"/>
  </r>
  <r>
    <x v="4"/>
  </r>
  <r>
    <x v="13"/>
  </r>
  <r>
    <x v="1"/>
  </r>
  <r>
    <x v="2"/>
  </r>
  <r>
    <x v="1"/>
  </r>
  <r>
    <x v="1"/>
  </r>
  <r>
    <x v="2"/>
  </r>
  <r>
    <x v="4"/>
  </r>
  <r>
    <x v="19"/>
  </r>
  <r>
    <x v="4"/>
  </r>
  <r>
    <x v="1"/>
  </r>
  <r>
    <x v="1"/>
  </r>
  <r>
    <x v="0"/>
  </r>
  <r>
    <x v="1"/>
  </r>
  <r>
    <x v="2"/>
  </r>
  <r>
    <x v="1"/>
  </r>
  <r>
    <x v="1"/>
  </r>
  <r>
    <x v="1"/>
  </r>
  <r>
    <x v="1"/>
  </r>
  <r>
    <x v="1"/>
  </r>
  <r>
    <x v="4"/>
  </r>
  <r>
    <x v="13"/>
  </r>
  <r>
    <x v="1"/>
  </r>
  <r>
    <x v="11"/>
  </r>
  <r>
    <x v="10"/>
  </r>
  <r>
    <x v="8"/>
  </r>
  <r>
    <x v="4"/>
  </r>
  <r>
    <x v="8"/>
  </r>
  <r>
    <x v="4"/>
  </r>
  <r>
    <x v="1"/>
  </r>
  <r>
    <x v="1"/>
  </r>
  <r>
    <x v="9"/>
  </r>
  <r>
    <x v="0"/>
  </r>
  <r>
    <x v="4"/>
  </r>
  <r>
    <x v="8"/>
  </r>
  <r>
    <x v="1"/>
  </r>
  <r>
    <x v="4"/>
  </r>
  <r>
    <x v="0"/>
  </r>
  <r>
    <x v="0"/>
  </r>
  <r>
    <x v="5"/>
  </r>
  <r>
    <x v="4"/>
  </r>
  <r>
    <x v="16"/>
  </r>
  <r>
    <x v="4"/>
  </r>
  <r>
    <x v="1"/>
  </r>
  <r>
    <x v="4"/>
  </r>
  <r>
    <x v="4"/>
  </r>
  <r>
    <x v="1"/>
  </r>
  <r>
    <x v="1"/>
  </r>
  <r>
    <x v="1"/>
  </r>
  <r>
    <x v="13"/>
  </r>
  <r>
    <x v="1"/>
  </r>
  <r>
    <x v="13"/>
  </r>
  <r>
    <x v="1"/>
  </r>
  <r>
    <x v="1"/>
  </r>
  <r>
    <x v="1"/>
  </r>
  <r>
    <x v="1"/>
  </r>
  <r>
    <x v="1"/>
  </r>
  <r>
    <x v="1"/>
  </r>
  <r>
    <x v="1"/>
  </r>
  <r>
    <x v="4"/>
  </r>
  <r>
    <x v="1"/>
  </r>
  <r>
    <x v="1"/>
  </r>
  <r>
    <x v="4"/>
  </r>
  <r>
    <x v="0"/>
  </r>
  <r>
    <x v="1"/>
  </r>
  <r>
    <x v="1"/>
  </r>
  <r>
    <x v="0"/>
  </r>
  <r>
    <x v="1"/>
  </r>
  <r>
    <x v="1"/>
  </r>
  <r>
    <x v="1"/>
  </r>
  <r>
    <x v="0"/>
  </r>
  <r>
    <x v="4"/>
  </r>
  <r>
    <x v="4"/>
  </r>
  <r>
    <x v="1"/>
  </r>
  <r>
    <x v="15"/>
  </r>
  <r>
    <x v="17"/>
  </r>
  <r>
    <x v="4"/>
  </r>
  <r>
    <x v="4"/>
  </r>
  <r>
    <x v="4"/>
  </r>
  <r>
    <x v="1"/>
  </r>
  <r>
    <x v="1"/>
  </r>
  <r>
    <x v="3"/>
  </r>
  <r>
    <x v="1"/>
  </r>
  <r>
    <x v="3"/>
  </r>
  <r>
    <x v="1"/>
  </r>
  <r>
    <x v="1"/>
  </r>
  <r>
    <x v="1"/>
  </r>
  <r>
    <x v="1"/>
  </r>
  <r>
    <x v="1"/>
  </r>
  <r>
    <x v="0"/>
  </r>
  <r>
    <x v="4"/>
  </r>
  <r>
    <x v="1"/>
  </r>
  <r>
    <x v="1"/>
  </r>
  <r>
    <x v="1"/>
  </r>
  <r>
    <x v="1"/>
  </r>
  <r>
    <x v="1"/>
  </r>
  <r>
    <x v="1"/>
  </r>
  <r>
    <x v="0"/>
  </r>
  <r>
    <x v="1"/>
  </r>
  <r>
    <x v="18"/>
  </r>
  <r>
    <x v="12"/>
  </r>
  <r>
    <x v="1"/>
  </r>
  <r>
    <x v="2"/>
  </r>
  <r>
    <x v="1"/>
  </r>
  <r>
    <x v="4"/>
  </r>
  <r>
    <x v="1"/>
  </r>
  <r>
    <x v="4"/>
  </r>
  <r>
    <x v="3"/>
  </r>
  <r>
    <x v="4"/>
  </r>
  <r>
    <x v="1"/>
  </r>
  <r>
    <x v="8"/>
  </r>
  <r>
    <x v="4"/>
  </r>
  <r>
    <x v="1"/>
  </r>
  <r>
    <x v="3"/>
  </r>
  <r>
    <x v="1"/>
  </r>
  <r>
    <x v="1"/>
  </r>
  <r>
    <x v="4"/>
  </r>
  <r>
    <x v="1"/>
  </r>
  <r>
    <x v="1"/>
  </r>
  <r>
    <x v="13"/>
  </r>
  <r>
    <x v="1"/>
  </r>
  <r>
    <x v="3"/>
  </r>
  <r>
    <x v="0"/>
  </r>
  <r>
    <x v="1"/>
  </r>
  <r>
    <x v="1"/>
  </r>
  <r>
    <x v="1"/>
  </r>
  <r>
    <x v="3"/>
  </r>
  <r>
    <x v="1"/>
  </r>
  <r>
    <x v="4"/>
  </r>
  <r>
    <x v="1"/>
  </r>
  <r>
    <x v="1"/>
  </r>
  <r>
    <x v="1"/>
  </r>
  <r>
    <x v="5"/>
  </r>
  <r>
    <x v="2"/>
  </r>
  <r>
    <x v="1"/>
  </r>
  <r>
    <x v="17"/>
  </r>
  <r>
    <x v="11"/>
  </r>
  <r>
    <x v="1"/>
  </r>
  <r>
    <x v="4"/>
  </r>
  <r>
    <x v="1"/>
  </r>
  <r>
    <x v="13"/>
  </r>
  <r>
    <x v="4"/>
  </r>
  <r>
    <x v="13"/>
  </r>
  <r>
    <x v="1"/>
  </r>
  <r>
    <x v="1"/>
  </r>
  <r>
    <x v="1"/>
  </r>
  <r>
    <x v="1"/>
  </r>
  <r>
    <x v="1"/>
  </r>
  <r>
    <x v="4"/>
  </r>
  <r>
    <x v="4"/>
  </r>
  <r>
    <x v="3"/>
  </r>
  <r>
    <x v="3"/>
  </r>
  <r>
    <x v="1"/>
  </r>
  <r>
    <x v="1"/>
  </r>
  <r>
    <x v="4"/>
  </r>
  <r>
    <x v="4"/>
  </r>
  <r>
    <x v="1"/>
  </r>
  <r>
    <x v="8"/>
  </r>
  <r>
    <x v="1"/>
  </r>
  <r>
    <x v="8"/>
  </r>
  <r>
    <x v="4"/>
  </r>
  <r>
    <x v="1"/>
  </r>
  <r>
    <x v="4"/>
  </r>
  <r>
    <x v="4"/>
  </r>
  <r>
    <x v="1"/>
  </r>
  <r>
    <x v="2"/>
  </r>
  <r>
    <x v="0"/>
  </r>
  <r>
    <x v="5"/>
  </r>
  <r>
    <x v="3"/>
  </r>
  <r>
    <x v="4"/>
  </r>
  <r>
    <x v="4"/>
  </r>
  <r>
    <x v="0"/>
  </r>
  <r>
    <x v="1"/>
  </r>
  <r>
    <x v="0"/>
  </r>
  <r>
    <x v="3"/>
  </r>
  <r>
    <x v="1"/>
  </r>
  <r>
    <x v="1"/>
  </r>
  <r>
    <x v="4"/>
  </r>
  <r>
    <x v="1"/>
  </r>
  <r>
    <x v="19"/>
  </r>
  <r>
    <x v="1"/>
  </r>
  <r>
    <x v="4"/>
  </r>
  <r>
    <x v="4"/>
  </r>
  <r>
    <x v="2"/>
  </r>
  <r>
    <x v="0"/>
  </r>
  <r>
    <x v="4"/>
  </r>
  <r>
    <x v="4"/>
  </r>
  <r>
    <x v="1"/>
  </r>
  <r>
    <x v="1"/>
  </r>
  <r>
    <x v="3"/>
  </r>
  <r>
    <x v="0"/>
  </r>
  <r>
    <x v="0"/>
  </r>
  <r>
    <x v="0"/>
  </r>
  <r>
    <x v="2"/>
  </r>
  <r>
    <x v="2"/>
  </r>
  <r>
    <x v="4"/>
  </r>
  <r>
    <x v="1"/>
  </r>
  <r>
    <x v="0"/>
  </r>
  <r>
    <x v="1"/>
  </r>
  <r>
    <x v="3"/>
  </r>
  <r>
    <x v="8"/>
  </r>
  <r>
    <x v="4"/>
  </r>
  <r>
    <x v="1"/>
  </r>
  <r>
    <x v="1"/>
  </r>
  <r>
    <x v="3"/>
  </r>
  <r>
    <x v="1"/>
  </r>
  <r>
    <x v="5"/>
  </r>
  <r>
    <x v="3"/>
  </r>
  <r>
    <x v="4"/>
  </r>
  <r>
    <x v="1"/>
  </r>
  <r>
    <x v="1"/>
  </r>
  <r>
    <x v="4"/>
  </r>
  <r>
    <x v="4"/>
  </r>
  <r>
    <x v="1"/>
  </r>
  <r>
    <x v="0"/>
  </r>
  <r>
    <x v="1"/>
  </r>
  <r>
    <x v="15"/>
  </r>
  <r>
    <x v="12"/>
  </r>
  <r>
    <x v="0"/>
  </r>
  <r>
    <x v="1"/>
  </r>
  <r>
    <x v="4"/>
  </r>
  <r>
    <x v="8"/>
  </r>
  <r>
    <x v="13"/>
  </r>
  <r>
    <x v="4"/>
  </r>
  <r>
    <x v="1"/>
  </r>
  <r>
    <x v="13"/>
  </r>
  <r>
    <x v="4"/>
  </r>
  <r>
    <x v="2"/>
  </r>
  <r>
    <x v="4"/>
  </r>
  <r>
    <x v="11"/>
  </r>
  <r>
    <x v="1"/>
  </r>
  <r>
    <x v="0"/>
  </r>
  <r>
    <x v="1"/>
  </r>
  <r>
    <x v="4"/>
  </r>
  <r>
    <x v="1"/>
  </r>
  <r>
    <x v="1"/>
  </r>
  <r>
    <x v="1"/>
  </r>
  <r>
    <x v="20"/>
  </r>
  <r>
    <x v="1"/>
  </r>
  <r>
    <x v="1"/>
  </r>
  <r>
    <x v="3"/>
  </r>
  <r>
    <x v="1"/>
  </r>
  <r>
    <x v="5"/>
  </r>
  <r>
    <x v="3"/>
  </r>
  <r>
    <x v="4"/>
  </r>
  <r>
    <x v="1"/>
  </r>
  <r>
    <x v="4"/>
  </r>
  <r>
    <x v="2"/>
  </r>
  <r>
    <x v="1"/>
  </r>
  <r>
    <x v="4"/>
  </r>
  <r>
    <x v="0"/>
  </r>
  <r>
    <x v="1"/>
  </r>
  <r>
    <x v="0"/>
  </r>
  <r>
    <x v="1"/>
  </r>
  <r>
    <x v="17"/>
  </r>
  <r>
    <x v="0"/>
  </r>
  <r>
    <x v="8"/>
  </r>
  <r>
    <x v="1"/>
  </r>
  <r>
    <x v="4"/>
  </r>
  <r>
    <x v="8"/>
  </r>
  <r>
    <x v="0"/>
  </r>
  <r>
    <x v="8"/>
  </r>
  <r>
    <x v="1"/>
  </r>
  <r>
    <x v="1"/>
  </r>
  <r>
    <x v="3"/>
  </r>
  <r>
    <x v="3"/>
  </r>
  <r>
    <x v="1"/>
  </r>
  <r>
    <x v="2"/>
  </r>
  <r>
    <x v="4"/>
  </r>
  <r>
    <x v="0"/>
  </r>
  <r>
    <x v="4"/>
  </r>
  <r>
    <x v="1"/>
  </r>
  <r>
    <x v="4"/>
  </r>
  <r>
    <x v="3"/>
  </r>
  <r>
    <x v="3"/>
  </r>
  <r>
    <x v="2"/>
  </r>
  <r>
    <x v="4"/>
  </r>
  <r>
    <x v="1"/>
  </r>
  <r>
    <x v="1"/>
  </r>
  <r>
    <x v="1"/>
  </r>
  <r>
    <x v="2"/>
  </r>
  <r>
    <x v="2"/>
  </r>
  <r>
    <x v="1"/>
  </r>
  <r>
    <x v="3"/>
  </r>
  <r>
    <x v="17"/>
  </r>
  <r>
    <x v="1"/>
  </r>
  <r>
    <x v="1"/>
  </r>
  <r>
    <x v="3"/>
  </r>
  <r>
    <x v="1"/>
  </r>
  <r>
    <x v="0"/>
  </r>
  <r>
    <x v="4"/>
  </r>
  <r>
    <x v="4"/>
  </r>
  <r>
    <x v="1"/>
  </r>
  <r>
    <x v="2"/>
  </r>
  <r>
    <x v="11"/>
  </r>
  <r>
    <x v="1"/>
  </r>
  <r>
    <x v="9"/>
  </r>
  <r>
    <x v="1"/>
  </r>
  <r>
    <x v="1"/>
  </r>
  <r>
    <x v="1"/>
  </r>
  <r>
    <x v="13"/>
  </r>
  <r>
    <x v="1"/>
  </r>
  <r>
    <x v="1"/>
  </r>
  <r>
    <x v="1"/>
  </r>
  <r>
    <x v="4"/>
  </r>
  <r>
    <x v="3"/>
  </r>
  <r>
    <x v="2"/>
  </r>
  <r>
    <x v="13"/>
  </r>
  <r>
    <x v="4"/>
  </r>
  <r>
    <x v="1"/>
  </r>
  <r>
    <x v="1"/>
  </r>
  <r>
    <x v="4"/>
  </r>
  <r>
    <x v="4"/>
  </r>
  <r>
    <x v="13"/>
  </r>
  <r>
    <x v="4"/>
  </r>
  <r>
    <x v="0"/>
  </r>
  <r>
    <x v="0"/>
  </r>
  <r>
    <x v="6"/>
  </r>
  <r>
    <x v="8"/>
  </r>
  <r>
    <x v="1"/>
  </r>
  <r>
    <x v="1"/>
  </r>
  <r>
    <x v="1"/>
  </r>
  <r>
    <x v="3"/>
  </r>
  <r>
    <x v="1"/>
  </r>
  <r>
    <x v="0"/>
  </r>
  <r>
    <x v="4"/>
  </r>
  <r>
    <x v="1"/>
  </r>
  <r>
    <x v="1"/>
  </r>
  <r>
    <x v="1"/>
  </r>
  <r>
    <x v="8"/>
  </r>
  <r>
    <x v="1"/>
  </r>
  <r>
    <x v="4"/>
  </r>
  <r>
    <x v="1"/>
  </r>
  <r>
    <x v="1"/>
  </r>
  <r>
    <x v="1"/>
  </r>
  <r>
    <x v="0"/>
  </r>
  <r>
    <x v="1"/>
  </r>
  <r>
    <x v="0"/>
  </r>
  <r>
    <x v="4"/>
  </r>
  <r>
    <x v="4"/>
  </r>
  <r>
    <x v="0"/>
  </r>
  <r>
    <x v="1"/>
  </r>
  <r>
    <x v="2"/>
  </r>
  <r>
    <x v="1"/>
  </r>
  <r>
    <x v="2"/>
  </r>
  <r>
    <x v="0"/>
  </r>
  <r>
    <x v="1"/>
  </r>
  <r>
    <x v="1"/>
  </r>
  <r>
    <x v="1"/>
  </r>
  <r>
    <x v="4"/>
  </r>
  <r>
    <x v="4"/>
  </r>
  <r>
    <x v="3"/>
  </r>
  <r>
    <x v="3"/>
  </r>
  <r>
    <x v="3"/>
  </r>
  <r>
    <x v="1"/>
  </r>
  <r>
    <x v="3"/>
  </r>
  <r>
    <x v="0"/>
  </r>
  <r>
    <x v="3"/>
  </r>
  <r>
    <x v="4"/>
  </r>
  <r>
    <x v="2"/>
  </r>
  <r>
    <x v="2"/>
  </r>
  <r>
    <x v="0"/>
  </r>
  <r>
    <x v="11"/>
  </r>
  <r>
    <x v="3"/>
  </r>
  <r>
    <x v="4"/>
  </r>
  <r>
    <x v="3"/>
  </r>
  <r>
    <x v="4"/>
  </r>
  <r>
    <x v="2"/>
  </r>
  <r>
    <x v="1"/>
  </r>
  <r>
    <x v="1"/>
  </r>
  <r>
    <x v="4"/>
  </r>
  <r>
    <x v="13"/>
  </r>
  <r>
    <x v="1"/>
  </r>
  <r>
    <x v="1"/>
  </r>
  <r>
    <x v="1"/>
  </r>
  <r>
    <x v="3"/>
  </r>
  <r>
    <x v="3"/>
  </r>
  <r>
    <x v="20"/>
  </r>
  <r>
    <x v="4"/>
  </r>
  <r>
    <x v="13"/>
  </r>
  <r>
    <x v="1"/>
  </r>
  <r>
    <x v="1"/>
  </r>
  <r>
    <x v="4"/>
  </r>
  <r>
    <x v="1"/>
  </r>
  <r>
    <x v="8"/>
  </r>
  <r>
    <x v="0"/>
  </r>
  <r>
    <x v="0"/>
  </r>
  <r>
    <x v="0"/>
  </r>
  <r>
    <x v="0"/>
  </r>
  <r>
    <x v="2"/>
  </r>
  <r>
    <x v="4"/>
  </r>
  <r>
    <x v="1"/>
  </r>
  <r>
    <x v="1"/>
  </r>
  <r>
    <x v="1"/>
  </r>
  <r>
    <x v="1"/>
  </r>
  <r>
    <x v="3"/>
  </r>
  <r>
    <x v="4"/>
  </r>
  <r>
    <x v="1"/>
  </r>
  <r>
    <x v="1"/>
  </r>
  <r>
    <x v="1"/>
  </r>
  <r>
    <x v="0"/>
  </r>
  <r>
    <x v="8"/>
  </r>
  <r>
    <x v="4"/>
  </r>
  <r>
    <x v="3"/>
  </r>
  <r>
    <x v="1"/>
  </r>
  <r>
    <x v="8"/>
  </r>
  <r>
    <x v="3"/>
  </r>
  <r>
    <x v="3"/>
  </r>
  <r>
    <x v="1"/>
  </r>
  <r>
    <x v="4"/>
  </r>
  <r>
    <x v="1"/>
  </r>
  <r>
    <x v="3"/>
  </r>
  <r>
    <x v="4"/>
  </r>
  <r>
    <x v="4"/>
  </r>
  <r>
    <x v="1"/>
  </r>
  <r>
    <x v="0"/>
  </r>
  <r>
    <x v="11"/>
  </r>
  <r>
    <x v="0"/>
  </r>
  <r>
    <x v="1"/>
  </r>
  <r>
    <x v="1"/>
  </r>
  <r>
    <x v="12"/>
  </r>
  <r>
    <x v="4"/>
  </r>
  <r>
    <x v="4"/>
  </r>
  <r>
    <x v="4"/>
  </r>
  <r>
    <x v="9"/>
  </r>
  <r>
    <x v="4"/>
  </r>
  <r>
    <x v="1"/>
  </r>
  <r>
    <x v="2"/>
  </r>
  <r>
    <x v="4"/>
  </r>
  <r>
    <x v="1"/>
  </r>
  <r>
    <x v="1"/>
  </r>
  <r>
    <x v="4"/>
  </r>
  <r>
    <x v="3"/>
  </r>
  <r>
    <x v="1"/>
  </r>
  <r>
    <x v="3"/>
  </r>
  <r>
    <x v="3"/>
  </r>
  <r>
    <x v="1"/>
  </r>
  <r>
    <x v="3"/>
  </r>
  <r>
    <x v="1"/>
  </r>
  <r>
    <x v="1"/>
  </r>
  <r>
    <x v="2"/>
  </r>
  <r>
    <x v="2"/>
  </r>
  <r>
    <x v="8"/>
  </r>
  <r>
    <x v="2"/>
  </r>
  <r>
    <x v="1"/>
  </r>
  <r>
    <x v="1"/>
  </r>
  <r>
    <x v="1"/>
  </r>
  <r>
    <x v="0"/>
  </r>
  <r>
    <x v="1"/>
  </r>
  <r>
    <x v="1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1"/>
  </r>
  <r>
    <x v="13"/>
  </r>
  <r>
    <x v="0"/>
  </r>
  <r>
    <x v="0"/>
  </r>
  <r>
    <x v="0"/>
  </r>
  <r>
    <x v="2"/>
  </r>
  <r>
    <x v="8"/>
  </r>
  <r>
    <x v="4"/>
  </r>
  <r>
    <x v="4"/>
  </r>
  <r>
    <x v="13"/>
  </r>
  <r>
    <x v="1"/>
  </r>
  <r>
    <x v="4"/>
  </r>
  <r>
    <x v="4"/>
  </r>
  <r>
    <x v="4"/>
  </r>
  <r>
    <x v="3"/>
  </r>
  <r>
    <x v="3"/>
  </r>
  <r>
    <x v="1"/>
  </r>
  <r>
    <x v="4"/>
  </r>
  <r>
    <x v="4"/>
  </r>
  <r>
    <x v="4"/>
  </r>
  <r>
    <x v="4"/>
  </r>
  <r>
    <x v="4"/>
  </r>
  <r>
    <x v="4"/>
  </r>
  <r>
    <x v="0"/>
  </r>
  <r>
    <x v="1"/>
  </r>
  <r>
    <x v="4"/>
  </r>
  <r>
    <x v="2"/>
  </r>
  <r>
    <x v="13"/>
  </r>
  <r>
    <x v="0"/>
  </r>
  <r>
    <x v="4"/>
  </r>
  <r>
    <x v="8"/>
  </r>
  <r>
    <x v="4"/>
  </r>
  <r>
    <x v="4"/>
  </r>
  <r>
    <x v="1"/>
  </r>
  <r>
    <x v="1"/>
  </r>
  <r>
    <x v="1"/>
  </r>
  <r>
    <x v="3"/>
  </r>
  <r>
    <x v="1"/>
  </r>
  <r>
    <x v="1"/>
  </r>
  <r>
    <x v="3"/>
  </r>
  <r>
    <x v="1"/>
  </r>
  <r>
    <x v="1"/>
  </r>
  <r>
    <x v="1"/>
  </r>
  <r>
    <x v="4"/>
  </r>
  <r>
    <x v="1"/>
  </r>
  <r>
    <x v="1"/>
  </r>
  <r>
    <x v="4"/>
  </r>
  <r>
    <x v="1"/>
  </r>
  <r>
    <x v="1"/>
  </r>
  <r>
    <x v="1"/>
  </r>
  <r>
    <x v="1"/>
  </r>
  <r>
    <x v="4"/>
  </r>
  <r>
    <x v="1"/>
  </r>
  <r>
    <x v="13"/>
  </r>
  <r>
    <x v="1"/>
  </r>
  <r>
    <x v="1"/>
  </r>
  <r>
    <x v="13"/>
  </r>
  <r>
    <x v="4"/>
  </r>
  <r>
    <x v="1"/>
  </r>
  <r>
    <x v="0"/>
  </r>
  <r>
    <x v="0"/>
  </r>
  <r>
    <x v="0"/>
  </r>
  <r>
    <x v="1"/>
  </r>
  <r>
    <x v="0"/>
  </r>
  <r>
    <x v="4"/>
  </r>
  <r>
    <x v="8"/>
  </r>
  <r>
    <x v="0"/>
  </r>
  <r>
    <x v="0"/>
  </r>
  <r>
    <x v="10"/>
  </r>
  <r>
    <x v="0"/>
  </r>
  <r>
    <x v="1"/>
  </r>
  <r>
    <x v="15"/>
  </r>
  <r>
    <x v="1"/>
  </r>
  <r>
    <x v="3"/>
  </r>
  <r>
    <x v="8"/>
  </r>
  <r>
    <x v="0"/>
  </r>
  <r>
    <x v="1"/>
  </r>
  <r>
    <x v="1"/>
  </r>
  <r>
    <x v="1"/>
  </r>
  <r>
    <x v="4"/>
  </r>
  <r>
    <x v="0"/>
  </r>
  <r>
    <x v="13"/>
  </r>
  <r>
    <x v="3"/>
  </r>
  <r>
    <x v="3"/>
  </r>
  <r>
    <x v="1"/>
  </r>
  <r>
    <x v="3"/>
  </r>
  <r>
    <x v="1"/>
  </r>
  <r>
    <x v="1"/>
  </r>
  <r>
    <x v="4"/>
  </r>
  <r>
    <x v="1"/>
  </r>
  <r>
    <x v="0"/>
  </r>
  <r>
    <x v="4"/>
  </r>
  <r>
    <x v="11"/>
  </r>
  <r>
    <x v="2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18"/>
  </r>
  <r>
    <x v="0"/>
  </r>
  <r>
    <x v="1"/>
  </r>
  <r>
    <x v="14"/>
  </r>
  <r>
    <x v="8"/>
  </r>
  <r>
    <x v="1"/>
  </r>
  <r>
    <x v="1"/>
  </r>
  <r>
    <x v="4"/>
  </r>
  <r>
    <x v="8"/>
  </r>
  <r>
    <x v="1"/>
  </r>
  <r>
    <x v="4"/>
  </r>
  <r>
    <x v="8"/>
  </r>
  <r>
    <x v="1"/>
  </r>
  <r>
    <x v="13"/>
  </r>
  <r>
    <x v="3"/>
  </r>
  <r>
    <x v="3"/>
  </r>
  <r>
    <x v="1"/>
  </r>
  <r>
    <x v="1"/>
  </r>
  <r>
    <x v="8"/>
  </r>
  <r>
    <x v="17"/>
  </r>
  <r>
    <x v="0"/>
  </r>
  <r>
    <x v="1"/>
  </r>
  <r>
    <x v="3"/>
  </r>
  <r>
    <x v="8"/>
  </r>
  <r>
    <x v="1"/>
  </r>
  <r>
    <x v="1"/>
  </r>
  <r>
    <x v="0"/>
  </r>
  <r>
    <x v="1"/>
  </r>
  <r>
    <x v="13"/>
  </r>
  <r>
    <x v="17"/>
  </r>
  <r>
    <x v="4"/>
  </r>
  <r>
    <x v="4"/>
  </r>
  <r>
    <x v="1"/>
  </r>
  <r>
    <x v="1"/>
  </r>
  <r>
    <x v="1"/>
  </r>
  <r>
    <x v="3"/>
  </r>
  <r>
    <x v="11"/>
  </r>
  <r>
    <x v="4"/>
  </r>
  <r>
    <x v="0"/>
  </r>
  <r>
    <x v="17"/>
  </r>
  <r>
    <x v="4"/>
  </r>
  <r>
    <x v="1"/>
  </r>
  <r>
    <x v="8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2"/>
  </r>
  <r>
    <x v="4"/>
  </r>
  <r>
    <x v="1"/>
  </r>
  <r>
    <x v="0"/>
  </r>
  <r>
    <x v="1"/>
  </r>
  <r>
    <x v="1"/>
  </r>
  <r>
    <x v="1"/>
  </r>
  <r>
    <x v="1"/>
  </r>
  <r>
    <x v="3"/>
  </r>
  <r>
    <x v="1"/>
  </r>
  <r>
    <x v="1"/>
  </r>
  <r>
    <x v="2"/>
  </r>
  <r>
    <x v="1"/>
  </r>
  <r>
    <x v="1"/>
  </r>
  <r>
    <x v="1"/>
  </r>
  <r>
    <x v="1"/>
  </r>
  <r>
    <x v="4"/>
  </r>
  <r>
    <x v="0"/>
  </r>
  <r>
    <x v="2"/>
  </r>
  <r>
    <x v="8"/>
  </r>
  <r>
    <x v="2"/>
  </r>
  <r>
    <x v="8"/>
  </r>
  <r>
    <x v="1"/>
  </r>
  <r>
    <x v="1"/>
  </r>
  <r>
    <x v="1"/>
  </r>
  <r>
    <x v="1"/>
  </r>
  <r>
    <x v="3"/>
  </r>
  <r>
    <x v="1"/>
  </r>
  <r>
    <x v="1"/>
  </r>
  <r>
    <x v="4"/>
  </r>
  <r>
    <x v="4"/>
  </r>
  <r>
    <x v="8"/>
  </r>
  <r>
    <x v="2"/>
  </r>
  <r>
    <x v="1"/>
  </r>
  <r>
    <x v="4"/>
  </r>
  <r>
    <x v="8"/>
  </r>
  <r>
    <x v="1"/>
  </r>
  <r>
    <x v="1"/>
  </r>
  <r>
    <x v="1"/>
  </r>
  <r>
    <x v="0"/>
  </r>
  <r>
    <x v="1"/>
  </r>
  <r>
    <x v="4"/>
  </r>
  <r>
    <x v="4"/>
  </r>
  <r>
    <x v="4"/>
  </r>
  <r>
    <x v="8"/>
  </r>
  <r>
    <x v="5"/>
  </r>
  <r>
    <x v="4"/>
  </r>
  <r>
    <x v="4"/>
  </r>
  <r>
    <x v="4"/>
  </r>
  <r>
    <x v="4"/>
  </r>
  <r>
    <x v="4"/>
  </r>
  <r>
    <x v="2"/>
  </r>
  <r>
    <x v="4"/>
  </r>
  <r>
    <x v="13"/>
  </r>
  <r>
    <x v="4"/>
  </r>
  <r>
    <x v="10"/>
  </r>
  <r>
    <x v="10"/>
  </r>
  <r>
    <x v="2"/>
  </r>
  <r>
    <x v="4"/>
  </r>
  <r>
    <x v="4"/>
  </r>
  <r>
    <x v="4"/>
  </r>
  <r>
    <x v="4"/>
  </r>
  <r>
    <x v="20"/>
  </r>
  <r>
    <x v="1"/>
  </r>
  <r>
    <x v="4"/>
  </r>
  <r>
    <x v="1"/>
  </r>
  <r>
    <x v="3"/>
  </r>
  <r>
    <x v="13"/>
  </r>
  <r>
    <x v="0"/>
  </r>
  <r>
    <x v="5"/>
  </r>
  <r>
    <x v="4"/>
  </r>
  <r>
    <x v="4"/>
  </r>
  <r>
    <x v="4"/>
  </r>
  <r>
    <x v="1"/>
  </r>
  <r>
    <x v="4"/>
  </r>
  <r>
    <x v="4"/>
  </r>
  <r>
    <x v="1"/>
  </r>
  <r>
    <x v="1"/>
  </r>
  <r>
    <x v="1"/>
  </r>
  <r>
    <x v="4"/>
  </r>
  <r>
    <x v="1"/>
  </r>
  <r>
    <x v="1"/>
  </r>
  <r>
    <x v="13"/>
  </r>
  <r>
    <x v="1"/>
  </r>
  <r>
    <x v="1"/>
  </r>
  <r>
    <x v="0"/>
  </r>
  <r>
    <x v="1"/>
  </r>
  <r>
    <x v="1"/>
  </r>
  <r>
    <x v="1"/>
  </r>
  <r>
    <x v="2"/>
  </r>
  <r>
    <x v="1"/>
  </r>
  <r>
    <x v="2"/>
  </r>
  <r>
    <x v="1"/>
  </r>
  <r>
    <x v="4"/>
  </r>
  <r>
    <x v="1"/>
  </r>
  <r>
    <x v="1"/>
  </r>
  <r>
    <x v="4"/>
  </r>
  <r>
    <x v="1"/>
  </r>
  <r>
    <x v="3"/>
  </r>
  <r>
    <x v="1"/>
  </r>
  <r>
    <x v="1"/>
  </r>
  <r>
    <x v="4"/>
  </r>
  <r>
    <x v="6"/>
  </r>
  <r>
    <x v="2"/>
  </r>
  <r>
    <x v="8"/>
  </r>
  <r>
    <x v="1"/>
  </r>
  <r>
    <x v="1"/>
  </r>
  <r>
    <x v="13"/>
  </r>
  <r>
    <x v="0"/>
  </r>
  <r>
    <x v="0"/>
  </r>
  <r>
    <x v="4"/>
  </r>
  <r>
    <x v="4"/>
  </r>
  <r>
    <x v="0"/>
  </r>
  <r>
    <x v="3"/>
  </r>
  <r>
    <x v="4"/>
  </r>
  <r>
    <x v="2"/>
  </r>
  <r>
    <x v="1"/>
  </r>
  <r>
    <x v="2"/>
  </r>
  <r>
    <x v="1"/>
  </r>
  <r>
    <x v="11"/>
  </r>
  <r>
    <x v="0"/>
  </r>
  <r>
    <x v="0"/>
  </r>
  <r>
    <x v="1"/>
  </r>
  <r>
    <x v="1"/>
  </r>
  <r>
    <x v="4"/>
  </r>
  <r>
    <x v="1"/>
  </r>
  <r>
    <x v="8"/>
  </r>
  <r>
    <x v="2"/>
  </r>
  <r>
    <x v="2"/>
  </r>
  <r>
    <x v="1"/>
  </r>
  <r>
    <x v="1"/>
  </r>
  <r>
    <x v="1"/>
  </r>
  <r>
    <x v="1"/>
  </r>
  <r>
    <x v="1"/>
  </r>
  <r>
    <x v="3"/>
  </r>
  <r>
    <x v="2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3"/>
  </r>
  <r>
    <x v="6"/>
  </r>
  <r>
    <x v="1"/>
  </r>
  <r>
    <x v="1"/>
  </r>
  <r>
    <x v="1"/>
  </r>
  <r>
    <x v="1"/>
  </r>
  <r>
    <x v="1"/>
  </r>
  <r>
    <x v="1"/>
  </r>
  <r>
    <x v="0"/>
  </r>
  <r>
    <x v="1"/>
  </r>
  <r>
    <x v="1"/>
  </r>
  <r>
    <x v="3"/>
  </r>
  <r>
    <x v="14"/>
  </r>
  <r>
    <x v="1"/>
  </r>
  <r>
    <x v="1"/>
  </r>
  <r>
    <x v="0"/>
  </r>
  <r>
    <x v="0"/>
  </r>
  <r>
    <x v="1"/>
  </r>
  <r>
    <x v="0"/>
  </r>
  <r>
    <x v="1"/>
  </r>
  <r>
    <x v="4"/>
  </r>
  <r>
    <x v="0"/>
  </r>
  <r>
    <x v="1"/>
  </r>
  <r>
    <x v="4"/>
  </r>
  <r>
    <x v="0"/>
  </r>
  <r>
    <x v="5"/>
  </r>
  <r>
    <x v="2"/>
  </r>
  <r>
    <x v="0"/>
  </r>
  <r>
    <x v="1"/>
  </r>
  <r>
    <x v="1"/>
  </r>
  <r>
    <x v="1"/>
  </r>
  <r>
    <x v="1"/>
  </r>
  <r>
    <x v="3"/>
  </r>
  <r>
    <x v="3"/>
  </r>
  <r>
    <x v="1"/>
  </r>
  <r>
    <x v="1"/>
  </r>
  <r>
    <x v="4"/>
  </r>
  <r>
    <x v="1"/>
  </r>
  <r>
    <x v="2"/>
  </r>
  <r>
    <x v="13"/>
  </r>
  <r>
    <x v="8"/>
  </r>
  <r>
    <x v="2"/>
  </r>
  <r>
    <x v="3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1"/>
  </r>
  <r>
    <x v="1"/>
  </r>
  <r>
    <x v="1"/>
  </r>
  <r>
    <x v="2"/>
  </r>
  <r>
    <x v="1"/>
  </r>
  <r>
    <x v="4"/>
  </r>
  <r>
    <x v="0"/>
  </r>
  <r>
    <x v="1"/>
  </r>
  <r>
    <x v="1"/>
  </r>
  <r>
    <x v="1"/>
  </r>
  <r>
    <x v="1"/>
  </r>
  <r>
    <x v="2"/>
  </r>
  <r>
    <x v="5"/>
  </r>
  <r>
    <x v="1"/>
  </r>
  <r>
    <x v="2"/>
  </r>
  <r>
    <x v="4"/>
  </r>
  <r>
    <x v="1"/>
  </r>
  <r>
    <x v="13"/>
  </r>
  <r>
    <x v="2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0"/>
  </r>
  <r>
    <x v="4"/>
  </r>
  <r>
    <x v="1"/>
  </r>
  <r>
    <x v="3"/>
  </r>
  <r>
    <x v="3"/>
  </r>
  <r>
    <x v="1"/>
  </r>
  <r>
    <x v="8"/>
  </r>
  <r>
    <x v="0"/>
  </r>
  <r>
    <x v="0"/>
  </r>
  <r>
    <x v="0"/>
  </r>
  <r>
    <x v="0"/>
  </r>
  <r>
    <x v="1"/>
  </r>
  <r>
    <x v="0"/>
  </r>
  <r>
    <x v="2"/>
  </r>
  <r>
    <x v="1"/>
  </r>
  <r>
    <x v="1"/>
  </r>
  <r>
    <x v="3"/>
  </r>
  <r>
    <x v="3"/>
  </r>
  <r>
    <x v="1"/>
  </r>
  <r>
    <x v="1"/>
  </r>
  <r>
    <x v="1"/>
  </r>
  <r>
    <x v="3"/>
  </r>
  <r>
    <x v="3"/>
  </r>
  <r>
    <x v="1"/>
  </r>
  <r>
    <x v="16"/>
  </r>
  <r>
    <x v="1"/>
  </r>
  <r>
    <x v="0"/>
  </r>
  <r>
    <x v="0"/>
  </r>
  <r>
    <x v="0"/>
  </r>
  <r>
    <x v="1"/>
  </r>
  <r>
    <x v="4"/>
  </r>
  <r>
    <x v="1"/>
  </r>
  <r>
    <x v="1"/>
  </r>
  <r>
    <x v="17"/>
  </r>
  <r>
    <x v="4"/>
  </r>
  <r>
    <x v="4"/>
  </r>
  <r>
    <x v="3"/>
  </r>
  <r>
    <x v="1"/>
  </r>
  <r>
    <x v="4"/>
  </r>
  <r>
    <x v="3"/>
  </r>
  <r>
    <x v="3"/>
  </r>
  <r>
    <x v="1"/>
  </r>
  <r>
    <x v="4"/>
  </r>
  <r>
    <x v="4"/>
  </r>
  <r>
    <x v="1"/>
  </r>
  <r>
    <x v="8"/>
  </r>
  <r>
    <x v="4"/>
  </r>
  <r>
    <x v="0"/>
  </r>
  <r>
    <x v="4"/>
  </r>
  <r>
    <x v="4"/>
  </r>
  <r>
    <x v="4"/>
  </r>
  <r>
    <x v="4"/>
  </r>
  <r>
    <x v="8"/>
  </r>
  <r>
    <x v="3"/>
  </r>
  <r>
    <x v="0"/>
  </r>
  <r>
    <x v="3"/>
  </r>
  <r>
    <x v="4"/>
  </r>
  <r>
    <x v="1"/>
  </r>
  <r>
    <x v="2"/>
  </r>
  <r>
    <x v="1"/>
  </r>
  <r>
    <x v="1"/>
  </r>
  <r>
    <x v="1"/>
  </r>
  <r>
    <x v="4"/>
  </r>
  <r>
    <x v="1"/>
  </r>
  <r>
    <x v="0"/>
  </r>
  <r>
    <x v="2"/>
  </r>
  <r>
    <x v="2"/>
  </r>
  <r>
    <x v="0"/>
  </r>
  <r>
    <x v="8"/>
  </r>
  <r>
    <x v="8"/>
  </r>
  <r>
    <x v="0"/>
  </r>
  <r>
    <x v="8"/>
  </r>
  <r>
    <x v="2"/>
  </r>
  <r>
    <x v="0"/>
  </r>
  <r>
    <x v="8"/>
  </r>
  <r>
    <x v="1"/>
  </r>
  <r>
    <x v="1"/>
  </r>
  <r>
    <x v="3"/>
  </r>
  <r>
    <x v="3"/>
  </r>
  <r>
    <x v="3"/>
  </r>
  <r>
    <x v="1"/>
  </r>
  <r>
    <x v="1"/>
  </r>
  <r>
    <x v="1"/>
  </r>
  <r>
    <x v="1"/>
  </r>
  <r>
    <x v="1"/>
  </r>
  <r>
    <x v="4"/>
  </r>
  <r>
    <x v="4"/>
  </r>
  <r>
    <x v="4"/>
  </r>
  <r>
    <x v="1"/>
  </r>
  <r>
    <x v="0"/>
  </r>
  <r>
    <x v="7"/>
  </r>
  <r>
    <x v="7"/>
  </r>
  <r>
    <x v="16"/>
  </r>
  <r>
    <x v="1"/>
  </r>
  <r>
    <x v="1"/>
  </r>
  <r>
    <x v="1"/>
  </r>
  <r>
    <x v="1"/>
  </r>
  <r>
    <x v="0"/>
  </r>
  <r>
    <x v="0"/>
  </r>
  <r>
    <x v="2"/>
  </r>
  <r>
    <x v="0"/>
  </r>
  <r>
    <x v="0"/>
  </r>
  <r>
    <x v="11"/>
  </r>
  <r>
    <x v="2"/>
  </r>
  <r>
    <x v="3"/>
  </r>
  <r>
    <x v="3"/>
  </r>
  <r>
    <x v="1"/>
  </r>
  <r>
    <x v="4"/>
  </r>
  <r>
    <x v="1"/>
  </r>
  <r>
    <x v="0"/>
  </r>
  <r>
    <x v="4"/>
  </r>
  <r>
    <x v="1"/>
  </r>
  <r>
    <x v="1"/>
  </r>
  <r>
    <x v="3"/>
  </r>
  <r>
    <x v="3"/>
  </r>
  <r>
    <x v="3"/>
  </r>
  <r>
    <x v="3"/>
  </r>
  <r>
    <x v="1"/>
  </r>
  <r>
    <x v="1"/>
  </r>
  <r>
    <x v="1"/>
  </r>
  <r>
    <x v="1"/>
  </r>
  <r>
    <x v="3"/>
  </r>
  <r>
    <x v="3"/>
  </r>
  <r>
    <x v="3"/>
  </r>
  <r>
    <x v="3"/>
  </r>
  <r>
    <x v="4"/>
  </r>
  <r>
    <x v="1"/>
  </r>
  <r>
    <x v="3"/>
  </r>
  <r>
    <x v="1"/>
  </r>
  <r>
    <x v="3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0"/>
  </r>
  <r>
    <x v="0"/>
  </r>
  <r>
    <x v="2"/>
  </r>
  <r>
    <x v="2"/>
  </r>
  <r>
    <x v="1"/>
  </r>
  <r>
    <x v="0"/>
  </r>
  <r>
    <x v="0"/>
  </r>
  <r>
    <x v="1"/>
  </r>
  <r>
    <x v="1"/>
  </r>
  <r>
    <x v="0"/>
  </r>
  <r>
    <x v="1"/>
  </r>
  <r>
    <x v="4"/>
  </r>
  <r>
    <x v="1"/>
  </r>
  <r>
    <x v="1"/>
  </r>
  <r>
    <x v="1"/>
  </r>
  <r>
    <x v="1"/>
  </r>
  <r>
    <x v="1"/>
  </r>
  <r>
    <x v="4"/>
  </r>
  <r>
    <x v="4"/>
  </r>
  <r>
    <x v="4"/>
  </r>
  <r>
    <x v="3"/>
  </r>
  <r>
    <x v="1"/>
  </r>
  <r>
    <x v="1"/>
  </r>
  <r>
    <x v="3"/>
  </r>
  <r>
    <x v="1"/>
  </r>
  <r>
    <x v="1"/>
  </r>
  <r>
    <x v="3"/>
  </r>
  <r>
    <x v="1"/>
  </r>
  <r>
    <x v="0"/>
  </r>
  <r>
    <x v="0"/>
  </r>
  <r>
    <x v="0"/>
  </r>
  <r>
    <x v="8"/>
  </r>
  <r>
    <x v="0"/>
  </r>
  <r>
    <x v="1"/>
  </r>
  <r>
    <x v="1"/>
  </r>
  <r>
    <x v="3"/>
  </r>
  <r>
    <x v="0"/>
  </r>
  <r>
    <x v="3"/>
  </r>
  <r>
    <x v="3"/>
  </r>
  <r>
    <x v="1"/>
  </r>
  <r>
    <x v="1"/>
  </r>
  <r>
    <x v="3"/>
  </r>
  <r>
    <x v="1"/>
  </r>
  <r>
    <x v="1"/>
  </r>
  <r>
    <x v="1"/>
  </r>
  <r>
    <x v="1"/>
  </r>
  <r>
    <x v="1"/>
  </r>
  <r>
    <x v="1"/>
  </r>
  <r>
    <x v="1"/>
  </r>
  <r>
    <x v="7"/>
  </r>
  <r>
    <x v="4"/>
  </r>
  <r>
    <x v="4"/>
  </r>
  <r>
    <x v="1"/>
  </r>
  <r>
    <x v="1"/>
  </r>
  <r>
    <x v="3"/>
  </r>
  <r>
    <x v="3"/>
  </r>
  <r>
    <x v="3"/>
  </r>
  <r>
    <x v="0"/>
  </r>
  <r>
    <x v="0"/>
  </r>
  <r>
    <x v="1"/>
  </r>
  <r>
    <x v="0"/>
  </r>
  <r>
    <x v="1"/>
  </r>
  <r>
    <x v="1"/>
  </r>
  <r>
    <x v="1"/>
  </r>
  <r>
    <x v="4"/>
  </r>
  <r>
    <x v="3"/>
  </r>
  <r>
    <x v="1"/>
  </r>
  <r>
    <x v="0"/>
  </r>
  <r>
    <x v="1"/>
  </r>
  <r>
    <x v="1"/>
  </r>
  <r>
    <x v="1"/>
  </r>
  <r>
    <x v="2"/>
  </r>
  <r>
    <x v="1"/>
  </r>
  <r>
    <x v="1"/>
  </r>
  <r>
    <x v="0"/>
  </r>
  <r>
    <x v="0"/>
  </r>
  <r>
    <x v="8"/>
  </r>
  <r>
    <x v="1"/>
  </r>
  <r>
    <x v="1"/>
  </r>
  <r>
    <x v="1"/>
  </r>
  <r>
    <x v="3"/>
  </r>
  <r>
    <x v="4"/>
  </r>
  <r>
    <x v="10"/>
  </r>
  <r>
    <x v="1"/>
  </r>
  <r>
    <x v="2"/>
  </r>
  <r>
    <x v="1"/>
  </r>
  <r>
    <x v="0"/>
  </r>
  <r>
    <x v="13"/>
  </r>
  <r>
    <x v="4"/>
  </r>
  <r>
    <x v="1"/>
  </r>
  <r>
    <x v="0"/>
  </r>
  <r>
    <x v="15"/>
  </r>
  <r>
    <x v="1"/>
  </r>
  <r>
    <x v="4"/>
  </r>
  <r>
    <x v="3"/>
  </r>
  <r>
    <x v="1"/>
  </r>
  <r>
    <x v="4"/>
  </r>
  <r>
    <x v="1"/>
  </r>
  <r>
    <x v="1"/>
  </r>
  <r>
    <x v="17"/>
  </r>
  <r>
    <x v="4"/>
  </r>
  <r>
    <x v="1"/>
  </r>
  <r>
    <x v="2"/>
  </r>
  <r>
    <x v="17"/>
  </r>
  <r>
    <x v="6"/>
  </r>
  <r>
    <x v="4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1"/>
  </r>
  <r>
    <x v="1"/>
  </r>
  <r>
    <x v="1"/>
  </r>
  <r>
    <x v="2"/>
  </r>
  <r>
    <x v="2"/>
  </r>
  <r>
    <x v="1"/>
  </r>
  <r>
    <x v="1"/>
  </r>
  <r>
    <x v="1"/>
  </r>
  <r>
    <x v="4"/>
  </r>
  <r>
    <x v="4"/>
  </r>
  <r>
    <x v="4"/>
  </r>
  <r>
    <x v="1"/>
  </r>
  <r>
    <x v="3"/>
  </r>
  <r>
    <x v="3"/>
  </r>
  <r>
    <x v="1"/>
  </r>
  <r>
    <x v="1"/>
  </r>
  <r>
    <x v="1"/>
  </r>
  <r>
    <x v="1"/>
  </r>
  <r>
    <x v="4"/>
  </r>
  <r>
    <x v="0"/>
  </r>
  <r>
    <x v="2"/>
  </r>
  <r>
    <x v="11"/>
  </r>
  <r>
    <x v="0"/>
  </r>
  <r>
    <x v="3"/>
  </r>
  <r>
    <x v="1"/>
  </r>
  <r>
    <x v="3"/>
  </r>
  <r>
    <x v="1"/>
  </r>
  <r>
    <x v="4"/>
  </r>
  <r>
    <x v="4"/>
  </r>
  <r>
    <x v="2"/>
  </r>
  <r>
    <x v="8"/>
  </r>
  <r>
    <x v="1"/>
  </r>
  <r>
    <x v="4"/>
  </r>
  <r>
    <x v="1"/>
  </r>
  <r>
    <x v="1"/>
  </r>
  <r>
    <x v="6"/>
  </r>
  <r>
    <x v="1"/>
  </r>
  <r>
    <x v="4"/>
  </r>
  <r>
    <x v="1"/>
  </r>
  <r>
    <x v="1"/>
  </r>
  <r>
    <x v="1"/>
  </r>
  <r>
    <x v="1"/>
  </r>
  <r>
    <x v="3"/>
  </r>
  <r>
    <x v="1"/>
  </r>
  <r>
    <x v="9"/>
  </r>
  <r>
    <x v="4"/>
  </r>
  <r>
    <x v="1"/>
  </r>
  <r>
    <x v="13"/>
  </r>
  <r>
    <x v="1"/>
  </r>
  <r>
    <x v="1"/>
  </r>
  <r>
    <x v="13"/>
  </r>
  <r>
    <x v="1"/>
  </r>
  <r>
    <x v="6"/>
  </r>
  <r>
    <x v="4"/>
  </r>
  <r>
    <x v="1"/>
  </r>
  <r>
    <x v="13"/>
  </r>
  <r>
    <x v="1"/>
  </r>
  <r>
    <x v="1"/>
  </r>
  <r>
    <x v="2"/>
  </r>
  <r>
    <x v="1"/>
  </r>
  <r>
    <x v="1"/>
  </r>
  <r>
    <x v="1"/>
  </r>
  <r>
    <x v="1"/>
  </r>
  <r>
    <x v="2"/>
  </r>
  <r>
    <x v="1"/>
  </r>
  <r>
    <x v="11"/>
  </r>
  <r>
    <x v="12"/>
  </r>
  <r>
    <x v="3"/>
  </r>
  <r>
    <x v="3"/>
  </r>
  <r>
    <x v="1"/>
  </r>
  <r>
    <x v="4"/>
  </r>
  <r>
    <x v="1"/>
  </r>
  <r>
    <x v="3"/>
  </r>
  <r>
    <x v="1"/>
  </r>
  <r>
    <x v="2"/>
  </r>
  <r>
    <x v="1"/>
  </r>
  <r>
    <x v="2"/>
  </r>
  <r>
    <x v="2"/>
  </r>
  <r>
    <x v="2"/>
  </r>
  <r>
    <x v="1"/>
  </r>
  <r>
    <x v="0"/>
  </r>
  <r>
    <x v="0"/>
  </r>
  <r>
    <x v="7"/>
  </r>
  <r>
    <x v="3"/>
  </r>
  <r>
    <x v="2"/>
  </r>
  <r>
    <x v="13"/>
  </r>
  <r>
    <x v="4"/>
  </r>
  <r>
    <x v="1"/>
  </r>
  <r>
    <x v="1"/>
  </r>
  <r>
    <x v="1"/>
  </r>
  <r>
    <x v="3"/>
  </r>
  <r>
    <x v="13"/>
  </r>
  <r>
    <x v="3"/>
  </r>
  <r>
    <x v="3"/>
  </r>
  <r>
    <x v="1"/>
  </r>
  <r>
    <x v="6"/>
  </r>
  <r>
    <x v="0"/>
  </r>
  <r>
    <x v="14"/>
  </r>
  <r>
    <x v="2"/>
  </r>
  <r>
    <x v="1"/>
  </r>
  <r>
    <x v="4"/>
  </r>
  <r>
    <x v="4"/>
  </r>
  <r>
    <x v="4"/>
  </r>
  <r>
    <x v="1"/>
  </r>
  <r>
    <x v="1"/>
  </r>
  <r>
    <x v="1"/>
  </r>
  <r>
    <x v="4"/>
  </r>
  <r>
    <x v="1"/>
  </r>
  <r>
    <x v="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529"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3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3"/>
  </r>
  <r>
    <x v="1"/>
  </r>
  <r>
    <x v="1"/>
  </r>
  <r>
    <x v="0"/>
  </r>
  <r>
    <x v="0"/>
  </r>
  <r>
    <x v="0"/>
  </r>
  <r>
    <x v="2"/>
  </r>
  <r>
    <x v="3"/>
  </r>
  <r>
    <x v="0"/>
  </r>
  <r>
    <x v="1"/>
  </r>
  <r>
    <x v="2"/>
  </r>
  <r>
    <x v="2"/>
  </r>
  <r>
    <x v="3"/>
  </r>
  <r>
    <x v="4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5"/>
  </r>
  <r>
    <x v="0"/>
  </r>
  <r>
    <x v="0"/>
  </r>
  <r>
    <x v="4"/>
  </r>
  <r>
    <x v="0"/>
  </r>
  <r>
    <x v="0"/>
  </r>
  <r>
    <x v="0"/>
  </r>
  <r>
    <x v="0"/>
  </r>
  <r>
    <x v="2"/>
  </r>
  <r>
    <x v="0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5"/>
  </r>
  <r>
    <x v="2"/>
  </r>
  <r>
    <x v="0"/>
  </r>
  <r>
    <x v="0"/>
  </r>
  <r>
    <x v="0"/>
  </r>
  <r>
    <x v="0"/>
  </r>
  <r>
    <x v="3"/>
  </r>
  <r>
    <x v="0"/>
  </r>
  <r>
    <x v="6"/>
  </r>
  <r>
    <x v="0"/>
  </r>
  <r>
    <x v="0"/>
  </r>
  <r>
    <x v="0"/>
  </r>
  <r>
    <x v="0"/>
  </r>
  <r>
    <x v="1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2"/>
  </r>
  <r>
    <x v="0"/>
  </r>
  <r>
    <x v="2"/>
  </r>
  <r>
    <x v="0"/>
  </r>
  <r>
    <x v="1"/>
  </r>
  <r>
    <x v="0"/>
  </r>
  <r>
    <x v="0"/>
  </r>
  <r>
    <x v="1"/>
  </r>
  <r>
    <x v="0"/>
  </r>
  <r>
    <x v="0"/>
  </r>
  <r>
    <x v="1"/>
  </r>
  <r>
    <x v="2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6"/>
  </r>
  <r>
    <x v="6"/>
  </r>
  <r>
    <x v="5"/>
  </r>
  <r>
    <x v="5"/>
  </r>
  <r>
    <x v="0"/>
  </r>
  <r>
    <x v="0"/>
  </r>
  <r>
    <x v="1"/>
  </r>
  <r>
    <x v="0"/>
  </r>
  <r>
    <x v="0"/>
  </r>
  <r>
    <x v="5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3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3"/>
  </r>
  <r>
    <x v="2"/>
  </r>
  <r>
    <x v="0"/>
  </r>
  <r>
    <x v="1"/>
  </r>
  <r>
    <x v="0"/>
  </r>
  <r>
    <x v="0"/>
  </r>
  <r>
    <x v="0"/>
  </r>
  <r>
    <x v="0"/>
  </r>
  <r>
    <x v="0"/>
  </r>
  <r>
    <x v="1"/>
  </r>
  <r>
    <x v="7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1"/>
  </r>
  <r>
    <x v="2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2"/>
  </r>
  <r>
    <x v="0"/>
  </r>
  <r>
    <x v="2"/>
  </r>
  <r>
    <x v="0"/>
  </r>
  <r>
    <x v="0"/>
  </r>
  <r>
    <x v="0"/>
  </r>
  <r>
    <x v="3"/>
  </r>
  <r>
    <x v="0"/>
  </r>
  <r>
    <x v="2"/>
  </r>
  <r>
    <x v="4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3"/>
  </r>
  <r>
    <x v="0"/>
  </r>
  <r>
    <x v="0"/>
  </r>
  <r>
    <x v="3"/>
  </r>
  <r>
    <x v="0"/>
  </r>
  <r>
    <x v="0"/>
  </r>
  <r>
    <x v="0"/>
  </r>
  <r>
    <x v="0"/>
  </r>
  <r>
    <x v="0"/>
  </r>
  <r>
    <x v="0"/>
  </r>
  <r>
    <x v="2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1"/>
  </r>
  <r>
    <x v="2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3"/>
  </r>
  <r>
    <x v="0"/>
  </r>
  <r>
    <x v="0"/>
  </r>
  <r>
    <x v="3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3"/>
  </r>
  <r>
    <x v="0"/>
  </r>
  <r>
    <x v="4"/>
  </r>
  <r>
    <x v="1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3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2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3"/>
  </r>
  <r>
    <x v="0"/>
  </r>
  <r>
    <x v="0"/>
  </r>
  <r>
    <x v="5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1"/>
  </r>
  <r>
    <x v="0"/>
  </r>
  <r>
    <x v="4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3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4"/>
  </r>
  <r>
    <x v="4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3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3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529">
  <r>
    <x v="0"/>
  </r>
  <r>
    <x v="1"/>
  </r>
  <r>
    <x v="0"/>
  </r>
  <r>
    <x v="0"/>
  </r>
  <r>
    <x v="0"/>
  </r>
  <r>
    <x v="0"/>
  </r>
  <r>
    <x v="1"/>
  </r>
  <r>
    <x v="2"/>
  </r>
  <r>
    <x v="1"/>
  </r>
  <r>
    <x v="3"/>
  </r>
  <r>
    <x v="0"/>
  </r>
  <r>
    <x v="2"/>
  </r>
  <r>
    <x v="0"/>
  </r>
  <r>
    <x v="4"/>
  </r>
  <r>
    <x v="1"/>
  </r>
  <r>
    <x v="0"/>
  </r>
  <r>
    <x v="0"/>
  </r>
  <r>
    <x v="0"/>
  </r>
  <r>
    <x v="0"/>
  </r>
  <r>
    <x v="0"/>
  </r>
  <r>
    <x v="4"/>
  </r>
  <r>
    <x v="0"/>
  </r>
  <r>
    <x v="0"/>
  </r>
  <r>
    <x v="0"/>
  </r>
  <r>
    <x v="1"/>
  </r>
  <r>
    <x v="5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3"/>
  </r>
  <r>
    <x v="1"/>
  </r>
  <r>
    <x v="0"/>
  </r>
  <r>
    <x v="6"/>
  </r>
  <r>
    <x v="0"/>
  </r>
  <r>
    <x v="0"/>
  </r>
  <r>
    <x v="0"/>
  </r>
  <r>
    <x v="0"/>
  </r>
  <r>
    <x v="3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1"/>
  </r>
  <r>
    <x v="0"/>
  </r>
  <r>
    <x v="0"/>
  </r>
  <r>
    <x v="0"/>
  </r>
  <r>
    <x v="0"/>
  </r>
  <r>
    <x v="6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4"/>
  </r>
  <r>
    <x v="0"/>
  </r>
  <r>
    <x v="0"/>
  </r>
  <r>
    <x v="0"/>
  </r>
  <r>
    <x v="0"/>
  </r>
  <r>
    <x v="1"/>
  </r>
  <r>
    <x v="0"/>
  </r>
  <r>
    <x v="0"/>
  </r>
  <r>
    <x v="0"/>
  </r>
  <r>
    <x v="0"/>
  </r>
  <r>
    <x v="4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7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0"/>
  </r>
  <r>
    <x v="5"/>
  </r>
  <r>
    <x v="0"/>
  </r>
  <r>
    <x v="0"/>
  </r>
  <r>
    <x v="0"/>
  </r>
  <r>
    <x v="0"/>
  </r>
  <r>
    <x v="8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1"/>
  </r>
  <r>
    <x v="0"/>
  </r>
  <r>
    <x v="0"/>
  </r>
  <r>
    <x v="8"/>
  </r>
  <r>
    <x v="3"/>
  </r>
  <r>
    <x v="0"/>
  </r>
  <r>
    <x v="0"/>
  </r>
  <r>
    <x v="3"/>
  </r>
  <r>
    <x v="3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9"/>
  </r>
  <r>
    <x v="3"/>
  </r>
  <r>
    <x v="3"/>
  </r>
  <r>
    <x v="0"/>
  </r>
  <r>
    <x v="3"/>
  </r>
  <r>
    <x v="0"/>
  </r>
  <r>
    <x v="0"/>
  </r>
  <r>
    <x v="0"/>
  </r>
  <r>
    <x v="2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6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1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3"/>
  </r>
  <r>
    <x v="5"/>
  </r>
  <r>
    <x v="5"/>
  </r>
  <r>
    <x v="1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5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5"/>
  </r>
  <r>
    <x v="8"/>
  </r>
  <r>
    <x v="0"/>
  </r>
  <r>
    <x v="0"/>
  </r>
  <r>
    <x v="0"/>
  </r>
  <r>
    <x v="0"/>
  </r>
  <r>
    <x v="2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1"/>
  </r>
  <r>
    <x v="2"/>
  </r>
  <r>
    <x v="0"/>
  </r>
  <r>
    <x v="0"/>
  </r>
  <r>
    <x v="0"/>
  </r>
  <r>
    <x v="5"/>
  </r>
  <r>
    <x v="0"/>
  </r>
  <r>
    <x v="5"/>
  </r>
  <r>
    <x v="0"/>
  </r>
  <r>
    <x v="3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1"/>
  </r>
  <r>
    <x v="3"/>
  </r>
  <r>
    <x v="3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0"/>
  </r>
  <r>
    <x v="6"/>
  </r>
  <r>
    <x v="1"/>
  </r>
  <r>
    <x v="2"/>
  </r>
  <r>
    <x v="0"/>
  </r>
  <r>
    <x v="3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2"/>
  </r>
  <r>
    <x v="0"/>
  </r>
  <r>
    <x v="5"/>
  </r>
  <r>
    <x v="0"/>
  </r>
  <r>
    <x v="0"/>
  </r>
  <r>
    <x v="0"/>
  </r>
  <r>
    <x v="1"/>
  </r>
  <r>
    <x v="1"/>
  </r>
  <r>
    <x v="0"/>
  </r>
  <r>
    <x v="0"/>
  </r>
  <r>
    <x v="0"/>
  </r>
  <r>
    <x v="4"/>
  </r>
  <r>
    <x v="1"/>
  </r>
  <r>
    <x v="8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1"/>
  </r>
  <r>
    <x v="0"/>
  </r>
  <r>
    <x v="0"/>
  </r>
  <r>
    <x v="5"/>
  </r>
  <r>
    <x v="0"/>
  </r>
  <r>
    <x v="1"/>
  </r>
  <r>
    <x v="0"/>
  </r>
  <r>
    <x v="5"/>
  </r>
  <r>
    <x v="3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0"/>
  </r>
  <r>
    <x v="0"/>
  </r>
  <r>
    <x v="8"/>
  </r>
  <r>
    <x v="8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4"/>
  </r>
  <r>
    <x v="5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3"/>
  </r>
  <r>
    <x v="0"/>
  </r>
  <r>
    <x v="4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3"/>
  </r>
  <r>
    <x v="0"/>
  </r>
  <r>
    <x v="0"/>
  </r>
  <r>
    <x v="4"/>
  </r>
  <r>
    <x v="0"/>
  </r>
  <r>
    <x v="1"/>
  </r>
  <r>
    <x v="0"/>
  </r>
  <r>
    <x v="0"/>
  </r>
  <r>
    <x v="0"/>
  </r>
  <r>
    <x v="0"/>
  </r>
  <r>
    <x v="3"/>
  </r>
  <r>
    <x v="0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1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6"/>
  </r>
  <r>
    <x v="0"/>
  </r>
  <r>
    <x v="0"/>
  </r>
  <r>
    <x v="4"/>
  </r>
  <r>
    <x v="0"/>
  </r>
  <r>
    <x v="5"/>
  </r>
  <r>
    <x v="1"/>
  </r>
  <r>
    <x v="0"/>
  </r>
  <r>
    <x v="0"/>
  </r>
  <r>
    <x v="0"/>
  </r>
  <r>
    <x v="0"/>
  </r>
  <r>
    <x v="0"/>
  </r>
  <r>
    <x v="8"/>
  </r>
  <r>
    <x v="2"/>
  </r>
  <r>
    <x v="0"/>
  </r>
  <r>
    <x v="0"/>
  </r>
  <r>
    <x v="1"/>
  </r>
  <r>
    <x v="0"/>
  </r>
  <r>
    <x v="0"/>
  </r>
  <r>
    <x v="0"/>
  </r>
  <r>
    <x v="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3"/>
  </r>
  <r>
    <x v="5"/>
  </r>
  <r>
    <x v="0"/>
  </r>
  <r>
    <x v="0"/>
  </r>
  <r>
    <x v="0"/>
  </r>
  <r>
    <x v="0"/>
  </r>
  <r>
    <x v="0"/>
  </r>
  <r>
    <x v="0"/>
  </r>
  <r>
    <x v="0"/>
  </r>
  <r>
    <x v="0"/>
  </r>
  <r>
    <x v="7"/>
  </r>
  <r>
    <x v="0"/>
  </r>
  <r>
    <x v="7"/>
  </r>
  <r>
    <x v="0"/>
  </r>
  <r>
    <x v="1"/>
  </r>
  <r>
    <x v="0"/>
  </r>
  <r>
    <x v="0"/>
  </r>
  <r>
    <x v="0"/>
  </r>
  <r>
    <x v="0"/>
  </r>
  <r>
    <x v="4"/>
  </r>
  <r>
    <x v="0"/>
  </r>
  <r>
    <x v="0"/>
  </r>
  <r>
    <x v="5"/>
  </r>
  <r>
    <x v="3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9"/>
  </r>
  <r>
    <x v="0"/>
  </r>
  <r>
    <x v="0"/>
  </r>
  <r>
    <x v="1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8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9"/>
  </r>
  <r>
    <x v="11"/>
  </r>
  <r>
    <x v="5"/>
  </r>
  <r>
    <x v="10"/>
  </r>
  <r>
    <x v="0"/>
  </r>
  <r>
    <x v="0"/>
  </r>
  <r>
    <x v="0"/>
  </r>
  <r>
    <x v="0"/>
  </r>
  <r>
    <x v="0"/>
  </r>
  <r>
    <x v="0"/>
  </r>
  <r>
    <x v="1"/>
  </r>
  <r>
    <x v="6"/>
  </r>
  <r>
    <x v="0"/>
  </r>
  <r>
    <x v="0"/>
  </r>
  <r>
    <x v="0"/>
  </r>
  <r>
    <x v="0"/>
  </r>
  <r>
    <x v="0"/>
  </r>
  <r>
    <x v="2"/>
  </r>
  <r>
    <x v="0"/>
  </r>
  <r>
    <x v="0"/>
  </r>
  <r>
    <x v="0"/>
  </r>
  <r>
    <x v="5"/>
  </r>
  <r>
    <x v="5"/>
  </r>
  <r>
    <x v="8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3"/>
  </r>
  <r>
    <x v="0"/>
  </r>
  <r>
    <x v="0"/>
  </r>
  <r>
    <x v="0"/>
  </r>
  <r>
    <x v="3"/>
  </r>
  <r>
    <x v="0"/>
  </r>
  <r>
    <x v="0"/>
  </r>
  <r>
    <x v="0"/>
  </r>
  <r>
    <x v="0"/>
  </r>
  <r>
    <x v="3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5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1"/>
  </r>
  <r>
    <x v="6"/>
  </r>
  <r>
    <x v="0"/>
  </r>
  <r>
    <x v="1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1"/>
  </r>
  <r>
    <x v="0"/>
  </r>
  <r>
    <x v="0"/>
  </r>
  <r>
    <x v="0"/>
  </r>
  <r>
    <x v="4"/>
  </r>
  <r>
    <x v="1"/>
  </r>
  <r>
    <x v="1"/>
  </r>
  <r>
    <x v="0"/>
  </r>
  <r>
    <x v="4"/>
  </r>
  <r>
    <x v="0"/>
  </r>
  <r>
    <x v="0"/>
  </r>
  <r>
    <x v="2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8"/>
  </r>
  <r>
    <x v="0"/>
  </r>
  <r>
    <x v="1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"/>
  </r>
  <r>
    <x v="5"/>
  </r>
  <r>
    <x v="0"/>
  </r>
  <r>
    <x v="0"/>
  </r>
  <r>
    <x v="8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3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8"/>
  </r>
  <r>
    <x v="0"/>
  </r>
  <r>
    <x v="0"/>
  </r>
  <r>
    <x v="4"/>
  </r>
  <r>
    <x v="0"/>
  </r>
  <r>
    <x v="0"/>
  </r>
  <r>
    <x v="1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6"/>
  </r>
  <r>
    <x v="5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6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3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8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3"/>
  </r>
  <r>
    <x v="5"/>
  </r>
  <r>
    <x v="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1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529">
  <r>
    <x v="0"/>
  </r>
  <r>
    <x v="0"/>
  </r>
  <r>
    <x v="0"/>
  </r>
  <r>
    <x v="1"/>
  </r>
  <r>
    <x v="1"/>
  </r>
  <r>
    <x v="2"/>
  </r>
  <r>
    <x v="0"/>
  </r>
  <r>
    <x v="0"/>
  </r>
  <r>
    <x v="3"/>
  </r>
  <r>
    <x v="4"/>
  </r>
  <r>
    <x v="5"/>
  </r>
  <r>
    <x v="5"/>
  </r>
  <r>
    <x v="1"/>
  </r>
  <r>
    <x v="4"/>
  </r>
  <r>
    <x v="6"/>
  </r>
  <r>
    <x v="4"/>
  </r>
  <r>
    <x v="3"/>
  </r>
  <r>
    <x v="3"/>
  </r>
  <r>
    <x v="3"/>
  </r>
  <r>
    <x v="1"/>
  </r>
  <r>
    <x v="0"/>
  </r>
  <r>
    <x v="4"/>
  </r>
  <r>
    <x v="4"/>
  </r>
  <r>
    <x v="4"/>
  </r>
  <r>
    <x v="4"/>
  </r>
  <r>
    <x v="0"/>
  </r>
  <r>
    <x v="4"/>
  </r>
  <r>
    <x v="4"/>
  </r>
  <r>
    <x v="1"/>
  </r>
  <r>
    <x v="3"/>
  </r>
  <r>
    <x v="3"/>
  </r>
  <r>
    <x v="3"/>
  </r>
  <r>
    <x v="4"/>
  </r>
  <r>
    <x v="3"/>
  </r>
  <r>
    <x v="0"/>
  </r>
  <r>
    <x v="6"/>
  </r>
  <r>
    <x v="4"/>
  </r>
  <r>
    <x v="1"/>
  </r>
  <r>
    <x v="4"/>
  </r>
  <r>
    <x v="1"/>
  </r>
  <r>
    <x v="3"/>
  </r>
  <r>
    <x v="3"/>
  </r>
  <r>
    <x v="1"/>
  </r>
  <r>
    <x v="0"/>
  </r>
  <r>
    <x v="3"/>
  </r>
  <r>
    <x v="4"/>
  </r>
  <r>
    <x v="1"/>
  </r>
  <r>
    <x v="3"/>
  </r>
  <r>
    <x v="1"/>
  </r>
  <r>
    <x v="0"/>
  </r>
  <r>
    <x v="1"/>
  </r>
  <r>
    <x v="2"/>
  </r>
  <r>
    <x v="1"/>
  </r>
  <r>
    <x v="1"/>
  </r>
  <r>
    <x v="4"/>
  </r>
  <r>
    <x v="4"/>
  </r>
  <r>
    <x v="4"/>
  </r>
  <r>
    <x v="4"/>
  </r>
  <r>
    <x v="7"/>
  </r>
  <r>
    <x v="7"/>
  </r>
  <r>
    <x v="8"/>
  </r>
  <r>
    <x v="4"/>
  </r>
  <r>
    <x v="5"/>
  </r>
  <r>
    <x v="9"/>
  </r>
  <r>
    <x v="3"/>
  </r>
  <r>
    <x v="2"/>
  </r>
  <r>
    <x v="10"/>
  </r>
  <r>
    <x v="3"/>
  </r>
  <r>
    <x v="3"/>
  </r>
  <r>
    <x v="10"/>
  </r>
  <r>
    <x v="0"/>
  </r>
  <r>
    <x v="0"/>
  </r>
  <r>
    <x v="1"/>
  </r>
  <r>
    <x v="4"/>
  </r>
  <r>
    <x v="0"/>
  </r>
  <r>
    <x v="4"/>
  </r>
  <r>
    <x v="9"/>
  </r>
  <r>
    <x v="7"/>
  </r>
  <r>
    <x v="7"/>
  </r>
  <r>
    <x v="4"/>
  </r>
  <r>
    <x v="7"/>
  </r>
  <r>
    <x v="4"/>
  </r>
  <r>
    <x v="4"/>
  </r>
  <r>
    <x v="7"/>
  </r>
  <r>
    <x v="11"/>
  </r>
  <r>
    <x v="4"/>
  </r>
  <r>
    <x v="0"/>
  </r>
  <r>
    <x v="0"/>
  </r>
  <r>
    <x v="4"/>
  </r>
  <r>
    <x v="4"/>
  </r>
  <r>
    <x v="4"/>
  </r>
  <r>
    <x v="7"/>
  </r>
  <r>
    <x v="10"/>
  </r>
  <r>
    <x v="4"/>
  </r>
  <r>
    <x v="1"/>
  </r>
  <r>
    <x v="4"/>
  </r>
  <r>
    <x v="1"/>
  </r>
  <r>
    <x v="4"/>
  </r>
  <r>
    <x v="3"/>
  </r>
  <r>
    <x v="4"/>
  </r>
  <r>
    <x v="4"/>
  </r>
  <r>
    <x v="1"/>
  </r>
  <r>
    <x v="3"/>
  </r>
  <r>
    <x v="5"/>
  </r>
  <r>
    <x v="7"/>
  </r>
  <r>
    <x v="2"/>
  </r>
  <r>
    <x v="1"/>
  </r>
  <r>
    <x v="2"/>
  </r>
  <r>
    <x v="4"/>
  </r>
  <r>
    <x v="4"/>
  </r>
  <r>
    <x v="1"/>
  </r>
  <r>
    <x v="4"/>
  </r>
  <r>
    <x v="4"/>
  </r>
  <r>
    <x v="4"/>
  </r>
  <r>
    <x v="4"/>
  </r>
  <r>
    <x v="4"/>
  </r>
  <r>
    <x v="3"/>
  </r>
  <r>
    <x v="4"/>
  </r>
  <r>
    <x v="9"/>
  </r>
  <r>
    <x v="8"/>
  </r>
  <r>
    <x v="1"/>
  </r>
  <r>
    <x v="0"/>
  </r>
  <r>
    <x v="0"/>
  </r>
  <r>
    <x v="7"/>
  </r>
  <r>
    <x v="4"/>
  </r>
  <r>
    <x v="3"/>
  </r>
  <r>
    <x v="4"/>
  </r>
  <r>
    <x v="12"/>
  </r>
  <r>
    <x v="4"/>
  </r>
  <r>
    <x v="3"/>
  </r>
  <r>
    <x v="3"/>
  </r>
  <r>
    <x v="3"/>
  </r>
  <r>
    <x v="1"/>
  </r>
  <r>
    <x v="1"/>
  </r>
  <r>
    <x v="1"/>
  </r>
  <r>
    <x v="9"/>
  </r>
  <r>
    <x v="1"/>
  </r>
  <r>
    <x v="3"/>
  </r>
  <r>
    <x v="3"/>
  </r>
  <r>
    <x v="11"/>
  </r>
  <r>
    <x v="3"/>
  </r>
  <r>
    <x v="4"/>
  </r>
  <r>
    <x v="4"/>
  </r>
  <r>
    <x v="4"/>
  </r>
  <r>
    <x v="4"/>
  </r>
  <r>
    <x v="4"/>
  </r>
  <r>
    <x v="2"/>
  </r>
  <r>
    <x v="1"/>
  </r>
  <r>
    <x v="4"/>
  </r>
  <r>
    <x v="8"/>
  </r>
  <r>
    <x v="4"/>
  </r>
  <r>
    <x v="4"/>
  </r>
  <r>
    <x v="4"/>
  </r>
  <r>
    <x v="4"/>
  </r>
  <r>
    <x v="2"/>
  </r>
  <r>
    <x v="1"/>
  </r>
  <r>
    <x v="1"/>
  </r>
  <r>
    <x v="1"/>
  </r>
  <r>
    <x v="4"/>
  </r>
  <r>
    <x v="4"/>
  </r>
  <r>
    <x v="3"/>
  </r>
  <r>
    <x v="3"/>
  </r>
  <r>
    <x v="0"/>
  </r>
  <r>
    <x v="1"/>
  </r>
  <r>
    <x v="4"/>
  </r>
  <r>
    <x v="3"/>
  </r>
  <r>
    <x v="1"/>
  </r>
  <r>
    <x v="1"/>
  </r>
  <r>
    <x v="3"/>
  </r>
  <r>
    <x v="7"/>
  </r>
  <r>
    <x v="3"/>
  </r>
  <r>
    <x v="9"/>
  </r>
  <r>
    <x v="4"/>
  </r>
  <r>
    <x v="11"/>
  </r>
  <r>
    <x v="4"/>
  </r>
  <r>
    <x v="3"/>
  </r>
  <r>
    <x v="4"/>
  </r>
  <r>
    <x v="4"/>
  </r>
  <r>
    <x v="1"/>
  </r>
  <r>
    <x v="1"/>
  </r>
  <r>
    <x v="1"/>
  </r>
  <r>
    <x v="4"/>
  </r>
  <r>
    <x v="4"/>
  </r>
  <r>
    <x v="4"/>
  </r>
  <r>
    <x v="3"/>
  </r>
  <r>
    <x v="0"/>
  </r>
  <r>
    <x v="3"/>
  </r>
  <r>
    <x v="8"/>
  </r>
  <r>
    <x v="3"/>
  </r>
  <r>
    <x v="1"/>
  </r>
  <r>
    <x v="1"/>
  </r>
  <r>
    <x v="7"/>
  </r>
  <r>
    <x v="3"/>
  </r>
  <r>
    <x v="3"/>
  </r>
  <r>
    <x v="4"/>
  </r>
  <r>
    <x v="1"/>
  </r>
  <r>
    <x v="8"/>
  </r>
  <r>
    <x v="1"/>
  </r>
  <r>
    <x v="1"/>
  </r>
  <r>
    <x v="1"/>
  </r>
  <r>
    <x v="1"/>
  </r>
  <r>
    <x v="10"/>
  </r>
  <r>
    <x v="1"/>
  </r>
  <r>
    <x v="4"/>
  </r>
  <r>
    <x v="4"/>
  </r>
  <r>
    <x v="4"/>
  </r>
  <r>
    <x v="4"/>
  </r>
  <r>
    <x v="4"/>
  </r>
  <r>
    <x v="3"/>
  </r>
  <r>
    <x v="1"/>
  </r>
  <r>
    <x v="1"/>
  </r>
  <r>
    <x v="4"/>
  </r>
  <r>
    <x v="4"/>
  </r>
  <r>
    <x v="1"/>
  </r>
  <r>
    <x v="7"/>
  </r>
  <r>
    <x v="1"/>
  </r>
  <r>
    <x v="4"/>
  </r>
  <r>
    <x v="1"/>
  </r>
  <r>
    <x v="4"/>
  </r>
  <r>
    <x v="1"/>
  </r>
  <r>
    <x v="3"/>
  </r>
  <r>
    <x v="3"/>
  </r>
  <r>
    <x v="4"/>
  </r>
  <r>
    <x v="2"/>
  </r>
  <r>
    <x v="3"/>
  </r>
  <r>
    <x v="1"/>
  </r>
  <r>
    <x v="4"/>
  </r>
  <r>
    <x v="0"/>
  </r>
  <r>
    <x v="4"/>
  </r>
  <r>
    <x v="1"/>
  </r>
  <r>
    <x v="7"/>
  </r>
  <r>
    <x v="3"/>
  </r>
  <r>
    <x v="3"/>
  </r>
  <r>
    <x v="7"/>
  </r>
  <r>
    <x v="4"/>
  </r>
  <r>
    <x v="1"/>
  </r>
  <r>
    <x v="2"/>
  </r>
  <r>
    <x v="4"/>
  </r>
  <r>
    <x v="3"/>
  </r>
  <r>
    <x v="1"/>
  </r>
  <r>
    <x v="1"/>
  </r>
  <r>
    <x v="2"/>
  </r>
  <r>
    <x v="3"/>
  </r>
  <r>
    <x v="0"/>
  </r>
  <r>
    <x v="7"/>
  </r>
  <r>
    <x v="3"/>
  </r>
  <r>
    <x v="4"/>
  </r>
  <r>
    <x v="4"/>
  </r>
  <r>
    <x v="1"/>
  </r>
  <r>
    <x v="3"/>
  </r>
  <r>
    <x v="3"/>
  </r>
  <r>
    <x v="4"/>
  </r>
  <r>
    <x v="1"/>
  </r>
  <r>
    <x v="4"/>
  </r>
  <r>
    <x v="4"/>
  </r>
  <r>
    <x v="4"/>
  </r>
  <r>
    <x v="4"/>
  </r>
  <r>
    <x v="7"/>
  </r>
  <r>
    <x v="4"/>
  </r>
  <r>
    <x v="4"/>
  </r>
  <r>
    <x v="4"/>
  </r>
  <r>
    <x v="3"/>
  </r>
  <r>
    <x v="1"/>
  </r>
  <r>
    <x v="7"/>
  </r>
  <r>
    <x v="11"/>
  </r>
  <r>
    <x v="4"/>
  </r>
  <r>
    <x v="4"/>
  </r>
  <r>
    <x v="4"/>
  </r>
  <r>
    <x v="4"/>
  </r>
  <r>
    <x v="3"/>
  </r>
  <r>
    <x v="10"/>
  </r>
  <r>
    <x v="3"/>
  </r>
  <r>
    <x v="1"/>
  </r>
  <r>
    <x v="3"/>
  </r>
  <r>
    <x v="0"/>
  </r>
  <r>
    <x v="1"/>
  </r>
  <r>
    <x v="7"/>
  </r>
  <r>
    <x v="4"/>
  </r>
  <r>
    <x v="3"/>
  </r>
  <r>
    <x v="4"/>
  </r>
  <r>
    <x v="1"/>
  </r>
  <r>
    <x v="3"/>
  </r>
  <r>
    <x v="3"/>
  </r>
  <r>
    <x v="1"/>
  </r>
  <r>
    <x v="4"/>
  </r>
  <r>
    <x v="0"/>
  </r>
  <r>
    <x v="4"/>
  </r>
  <r>
    <x v="4"/>
  </r>
  <r>
    <x v="3"/>
  </r>
  <r>
    <x v="0"/>
  </r>
  <r>
    <x v="10"/>
  </r>
  <r>
    <x v="4"/>
  </r>
  <r>
    <x v="3"/>
  </r>
  <r>
    <x v="1"/>
  </r>
  <r>
    <x v="3"/>
  </r>
  <r>
    <x v="4"/>
  </r>
  <r>
    <x v="0"/>
  </r>
  <r>
    <x v="6"/>
  </r>
  <r>
    <x v="4"/>
  </r>
  <r>
    <x v="0"/>
  </r>
  <r>
    <x v="3"/>
  </r>
  <r>
    <x v="4"/>
  </r>
  <r>
    <x v="3"/>
  </r>
  <r>
    <x v="4"/>
  </r>
  <r>
    <x v="2"/>
  </r>
  <r>
    <x v="3"/>
  </r>
  <r>
    <x v="4"/>
  </r>
  <r>
    <x v="0"/>
  </r>
  <r>
    <x v="13"/>
  </r>
  <r>
    <x v="1"/>
  </r>
  <r>
    <x v="1"/>
  </r>
  <r>
    <x v="0"/>
  </r>
  <r>
    <x v="0"/>
  </r>
  <r>
    <x v="12"/>
  </r>
  <r>
    <x v="1"/>
  </r>
  <r>
    <x v="4"/>
  </r>
  <r>
    <x v="3"/>
  </r>
  <r>
    <x v="4"/>
  </r>
  <r>
    <x v="1"/>
  </r>
  <r>
    <x v="1"/>
  </r>
  <r>
    <x v="3"/>
  </r>
  <r>
    <x v="4"/>
  </r>
  <r>
    <x v="3"/>
  </r>
  <r>
    <x v="3"/>
  </r>
  <r>
    <x v="1"/>
  </r>
  <r>
    <x v="0"/>
  </r>
  <r>
    <x v="2"/>
  </r>
  <r>
    <x v="4"/>
  </r>
  <r>
    <x v="4"/>
  </r>
  <r>
    <x v="4"/>
  </r>
  <r>
    <x v="7"/>
  </r>
  <r>
    <x v="8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2"/>
  </r>
  <r>
    <x v="4"/>
  </r>
  <r>
    <x v="3"/>
  </r>
  <r>
    <x v="4"/>
  </r>
  <r>
    <x v="4"/>
  </r>
  <r>
    <x v="0"/>
  </r>
  <r>
    <x v="4"/>
  </r>
  <r>
    <x v="11"/>
  </r>
  <r>
    <x v="3"/>
  </r>
  <r>
    <x v="4"/>
  </r>
  <r>
    <x v="1"/>
  </r>
  <r>
    <x v="3"/>
  </r>
  <r>
    <x v="13"/>
  </r>
  <r>
    <x v="4"/>
  </r>
  <r>
    <x v="4"/>
  </r>
  <r>
    <x v="4"/>
  </r>
  <r>
    <x v="3"/>
  </r>
  <r>
    <x v="4"/>
  </r>
  <r>
    <x v="4"/>
  </r>
  <r>
    <x v="1"/>
  </r>
  <r>
    <x v="3"/>
  </r>
  <r>
    <x v="4"/>
  </r>
  <r>
    <x v="7"/>
  </r>
  <r>
    <x v="7"/>
  </r>
  <r>
    <x v="1"/>
  </r>
  <r>
    <x v="1"/>
  </r>
  <r>
    <x v="3"/>
  </r>
  <r>
    <x v="4"/>
  </r>
  <r>
    <x v="3"/>
  </r>
  <r>
    <x v="4"/>
  </r>
  <r>
    <x v="4"/>
  </r>
  <r>
    <x v="4"/>
  </r>
  <r>
    <x v="3"/>
  </r>
  <r>
    <x v="3"/>
  </r>
  <r>
    <x v="3"/>
  </r>
  <r>
    <x v="1"/>
  </r>
  <r>
    <x v="3"/>
  </r>
  <r>
    <x v="1"/>
  </r>
  <r>
    <x v="1"/>
  </r>
  <r>
    <x v="4"/>
  </r>
  <r>
    <x v="4"/>
  </r>
  <r>
    <x v="3"/>
  </r>
  <r>
    <x v="1"/>
  </r>
  <r>
    <x v="3"/>
  </r>
  <r>
    <x v="0"/>
  </r>
  <r>
    <x v="3"/>
  </r>
  <r>
    <x v="3"/>
  </r>
  <r>
    <x v="1"/>
  </r>
  <r>
    <x v="1"/>
  </r>
  <r>
    <x v="1"/>
  </r>
  <r>
    <x v="1"/>
  </r>
  <r>
    <x v="0"/>
  </r>
  <r>
    <x v="1"/>
  </r>
  <r>
    <x v="9"/>
  </r>
  <r>
    <x v="1"/>
  </r>
  <r>
    <x v="3"/>
  </r>
  <r>
    <x v="0"/>
  </r>
  <r>
    <x v="1"/>
  </r>
  <r>
    <x v="6"/>
  </r>
  <r>
    <x v="4"/>
  </r>
  <r>
    <x v="4"/>
  </r>
  <r>
    <x v="4"/>
  </r>
  <r>
    <x v="2"/>
  </r>
  <r>
    <x v="4"/>
  </r>
  <r>
    <x v="4"/>
  </r>
  <r>
    <x v="4"/>
  </r>
  <r>
    <x v="1"/>
  </r>
  <r>
    <x v="10"/>
  </r>
  <r>
    <x v="10"/>
  </r>
  <r>
    <x v="1"/>
  </r>
  <r>
    <x v="1"/>
  </r>
  <r>
    <x v="4"/>
  </r>
  <r>
    <x v="4"/>
  </r>
  <r>
    <x v="3"/>
  </r>
  <r>
    <x v="4"/>
  </r>
  <r>
    <x v="1"/>
  </r>
  <r>
    <x v="0"/>
  </r>
  <r>
    <x v="9"/>
  </r>
  <r>
    <x v="4"/>
  </r>
  <r>
    <x v="1"/>
  </r>
  <r>
    <x v="3"/>
  </r>
  <r>
    <x v="1"/>
  </r>
  <r>
    <x v="1"/>
  </r>
  <r>
    <x v="3"/>
  </r>
  <r>
    <x v="11"/>
  </r>
  <r>
    <x v="4"/>
  </r>
  <r>
    <x v="0"/>
  </r>
  <r>
    <x v="9"/>
  </r>
  <r>
    <x v="2"/>
  </r>
  <r>
    <x v="4"/>
  </r>
  <r>
    <x v="4"/>
  </r>
  <r>
    <x v="1"/>
  </r>
  <r>
    <x v="3"/>
  </r>
  <r>
    <x v="11"/>
  </r>
  <r>
    <x v="4"/>
  </r>
  <r>
    <x v="7"/>
  </r>
  <r>
    <x v="11"/>
  </r>
  <r>
    <x v="2"/>
  </r>
  <r>
    <x v="4"/>
  </r>
  <r>
    <x v="4"/>
  </r>
  <r>
    <x v="4"/>
  </r>
  <r>
    <x v="4"/>
  </r>
  <r>
    <x v="4"/>
  </r>
  <r>
    <x v="1"/>
  </r>
  <r>
    <x v="7"/>
  </r>
  <r>
    <x v="1"/>
  </r>
  <r>
    <x v="1"/>
  </r>
  <r>
    <x v="3"/>
  </r>
  <r>
    <x v="0"/>
  </r>
  <r>
    <x v="1"/>
  </r>
  <r>
    <x v="1"/>
  </r>
  <r>
    <x v="4"/>
  </r>
  <r>
    <x v="11"/>
  </r>
  <r>
    <x v="4"/>
  </r>
  <r>
    <x v="4"/>
  </r>
  <r>
    <x v="1"/>
  </r>
  <r>
    <x v="1"/>
  </r>
  <r>
    <x v="1"/>
  </r>
  <r>
    <x v="4"/>
  </r>
  <r>
    <x v="4"/>
  </r>
  <r>
    <x v="0"/>
  </r>
  <r>
    <x v="4"/>
  </r>
  <r>
    <x v="9"/>
  </r>
  <r>
    <x v="3"/>
  </r>
  <r>
    <x v="5"/>
  </r>
  <r>
    <x v="3"/>
  </r>
  <r>
    <x v="0"/>
  </r>
  <r>
    <x v="3"/>
  </r>
  <r>
    <x v="4"/>
  </r>
  <r>
    <x v="4"/>
  </r>
  <r>
    <x v="4"/>
  </r>
  <r>
    <x v="0"/>
  </r>
  <r>
    <x v="4"/>
  </r>
  <r>
    <x v="7"/>
  </r>
  <r>
    <x v="4"/>
  </r>
  <r>
    <x v="11"/>
  </r>
  <r>
    <x v="7"/>
  </r>
  <r>
    <x v="4"/>
  </r>
  <r>
    <x v="4"/>
  </r>
  <r>
    <x v="1"/>
  </r>
  <r>
    <x v="1"/>
  </r>
  <r>
    <x v="4"/>
  </r>
  <r>
    <x v="4"/>
  </r>
  <r>
    <x v="1"/>
  </r>
  <r>
    <x v="1"/>
  </r>
  <r>
    <x v="4"/>
  </r>
  <r>
    <x v="3"/>
  </r>
  <r>
    <x v="1"/>
  </r>
  <r>
    <x v="1"/>
  </r>
  <r>
    <x v="1"/>
  </r>
  <r>
    <x v="1"/>
  </r>
  <r>
    <x v="7"/>
  </r>
  <r>
    <x v="1"/>
  </r>
  <r>
    <x v="4"/>
  </r>
  <r>
    <x v="1"/>
  </r>
  <r>
    <x v="4"/>
  </r>
  <r>
    <x v="6"/>
  </r>
  <r>
    <x v="1"/>
  </r>
  <r>
    <x v="1"/>
  </r>
  <r>
    <x v="1"/>
  </r>
  <r>
    <x v="1"/>
  </r>
  <r>
    <x v="1"/>
  </r>
  <r>
    <x v="4"/>
  </r>
  <r>
    <x v="4"/>
  </r>
  <r>
    <x v="4"/>
  </r>
  <r>
    <x v="1"/>
  </r>
  <r>
    <x v="3"/>
  </r>
  <r>
    <x v="3"/>
  </r>
  <r>
    <x v="3"/>
  </r>
  <r>
    <x v="4"/>
  </r>
  <r>
    <x v="4"/>
  </r>
  <r>
    <x v="3"/>
  </r>
  <r>
    <x v="3"/>
  </r>
  <r>
    <x v="4"/>
  </r>
  <r>
    <x v="7"/>
  </r>
  <r>
    <x v="4"/>
  </r>
  <r>
    <x v="4"/>
  </r>
  <r>
    <x v="1"/>
  </r>
  <r>
    <x v="4"/>
  </r>
  <r>
    <x v="4"/>
  </r>
  <r>
    <x v="3"/>
  </r>
  <r>
    <x v="1"/>
  </r>
  <r>
    <x v="1"/>
  </r>
  <r>
    <x v="7"/>
  </r>
  <r>
    <x v="1"/>
  </r>
  <r>
    <x v="1"/>
  </r>
  <r>
    <x v="4"/>
  </r>
  <r>
    <x v="1"/>
  </r>
  <r>
    <x v="7"/>
  </r>
  <r>
    <x v="4"/>
  </r>
  <r>
    <x v="11"/>
  </r>
  <r>
    <x v="4"/>
  </r>
  <r>
    <x v="1"/>
  </r>
  <r>
    <x v="1"/>
  </r>
  <r>
    <x v="1"/>
  </r>
  <r>
    <x v="1"/>
  </r>
  <r>
    <x v="1"/>
  </r>
  <r>
    <x v="4"/>
  </r>
  <r>
    <x v="4"/>
  </r>
  <r>
    <x v="1"/>
  </r>
  <r>
    <x v="3"/>
  </r>
  <r>
    <x v="3"/>
  </r>
  <r>
    <x v="4"/>
  </r>
  <r>
    <x v="1"/>
  </r>
  <r>
    <x v="0"/>
  </r>
  <r>
    <x v="7"/>
  </r>
  <r>
    <x v="3"/>
  </r>
  <r>
    <x v="4"/>
  </r>
  <r>
    <x v="1"/>
  </r>
  <r>
    <x v="3"/>
  </r>
  <r>
    <x v="1"/>
  </r>
  <r>
    <x v="9"/>
  </r>
  <r>
    <x v="4"/>
  </r>
  <r>
    <x v="3"/>
  </r>
  <r>
    <x v="2"/>
  </r>
  <r>
    <x v="2"/>
  </r>
  <r>
    <x v="4"/>
  </r>
  <r>
    <x v="4"/>
  </r>
  <r>
    <x v="1"/>
  </r>
  <r>
    <x v="1"/>
  </r>
  <r>
    <x v="3"/>
  </r>
  <r>
    <x v="1"/>
  </r>
  <r>
    <x v="4"/>
  </r>
  <r>
    <x v="4"/>
  </r>
  <r>
    <x v="3"/>
  </r>
  <r>
    <x v="1"/>
  </r>
  <r>
    <x v="1"/>
  </r>
  <r>
    <x v="1"/>
  </r>
  <r>
    <x v="10"/>
  </r>
  <r>
    <x v="1"/>
  </r>
  <r>
    <x v="4"/>
  </r>
  <r>
    <x v="1"/>
  </r>
  <r>
    <x v="1"/>
  </r>
  <r>
    <x v="1"/>
  </r>
  <r>
    <x v="1"/>
  </r>
  <r>
    <x v="3"/>
  </r>
  <r>
    <x v="3"/>
  </r>
  <r>
    <x v="1"/>
  </r>
  <r>
    <x v="4"/>
  </r>
  <r>
    <x v="4"/>
  </r>
  <r>
    <x v="4"/>
  </r>
  <r>
    <x v="4"/>
  </r>
  <r>
    <x v="4"/>
  </r>
  <r>
    <x v="4"/>
  </r>
  <r>
    <x v="8"/>
  </r>
  <r>
    <x v="3"/>
  </r>
  <r>
    <x v="3"/>
  </r>
  <r>
    <x v="3"/>
  </r>
  <r>
    <x v="1"/>
  </r>
  <r>
    <x v="1"/>
  </r>
  <r>
    <x v="4"/>
  </r>
  <r>
    <x v="4"/>
  </r>
  <r>
    <x v="4"/>
  </r>
  <r>
    <x v="4"/>
  </r>
  <r>
    <x v="4"/>
  </r>
  <r>
    <x v="3"/>
  </r>
  <r>
    <x v="1"/>
  </r>
  <r>
    <x v="3"/>
  </r>
  <r>
    <x v="1"/>
  </r>
  <r>
    <x v="3"/>
  </r>
  <r>
    <x v="3"/>
  </r>
  <r>
    <x v="3"/>
  </r>
  <r>
    <x v="3"/>
  </r>
  <r>
    <x v="4"/>
  </r>
  <r>
    <x v="1"/>
  </r>
  <r>
    <x v="1"/>
  </r>
  <r>
    <x v="2"/>
  </r>
  <r>
    <x v="3"/>
  </r>
  <r>
    <x v="1"/>
  </r>
  <r>
    <x v="4"/>
  </r>
  <r>
    <x v="11"/>
  </r>
  <r>
    <x v="2"/>
  </r>
  <r>
    <x v="3"/>
  </r>
  <r>
    <x v="1"/>
  </r>
  <r>
    <x v="1"/>
  </r>
  <r>
    <x v="1"/>
  </r>
  <r>
    <x v="1"/>
  </r>
  <r>
    <x v="3"/>
  </r>
  <r>
    <x v="11"/>
  </r>
  <r>
    <x v="4"/>
  </r>
  <r>
    <x v="3"/>
  </r>
  <r>
    <x v="2"/>
  </r>
  <r>
    <x v="1"/>
  </r>
  <r>
    <x v="4"/>
  </r>
  <r>
    <x v="4"/>
  </r>
  <r>
    <x v="4"/>
  </r>
  <r>
    <x v="1"/>
  </r>
  <r>
    <x v="3"/>
  </r>
  <r>
    <x v="1"/>
  </r>
  <r>
    <x v="4"/>
  </r>
  <r>
    <x v="4"/>
  </r>
  <r>
    <x v="4"/>
  </r>
  <r>
    <x v="3"/>
  </r>
  <r>
    <x v="3"/>
  </r>
  <r>
    <x v="1"/>
  </r>
  <r>
    <x v="0"/>
  </r>
  <r>
    <x v="6"/>
  </r>
  <r>
    <x v="1"/>
  </r>
  <r>
    <x v="1"/>
  </r>
  <r>
    <x v="1"/>
  </r>
  <r>
    <x v="1"/>
  </r>
  <r>
    <x v="0"/>
  </r>
  <r>
    <x v="4"/>
  </r>
  <r>
    <x v="5"/>
  </r>
  <r>
    <x v="3"/>
  </r>
  <r>
    <x v="4"/>
  </r>
  <r>
    <x v="3"/>
  </r>
  <r>
    <x v="1"/>
  </r>
  <r>
    <x v="4"/>
  </r>
  <r>
    <x v="1"/>
  </r>
  <r>
    <x v="4"/>
  </r>
  <r>
    <x v="3"/>
  </r>
  <r>
    <x v="3"/>
  </r>
  <r>
    <x v="1"/>
  </r>
  <r>
    <x v="1"/>
  </r>
  <r>
    <x v="0"/>
  </r>
  <r>
    <x v="1"/>
  </r>
  <r>
    <x v="9"/>
  </r>
  <r>
    <x v="1"/>
  </r>
  <r>
    <x v="3"/>
  </r>
  <r>
    <x v="3"/>
  </r>
  <r>
    <x v="4"/>
  </r>
  <r>
    <x v="1"/>
  </r>
  <r>
    <x v="3"/>
  </r>
  <r>
    <x v="4"/>
  </r>
  <r>
    <x v="9"/>
  </r>
  <r>
    <x v="3"/>
  </r>
  <r>
    <x v="1"/>
  </r>
  <r>
    <x v="1"/>
  </r>
  <r>
    <x v="1"/>
  </r>
  <r>
    <x v="1"/>
  </r>
  <r>
    <x v="4"/>
  </r>
  <r>
    <x v="3"/>
  </r>
  <r>
    <x v="4"/>
  </r>
  <r>
    <x v="3"/>
  </r>
  <r>
    <x v="4"/>
  </r>
  <r>
    <x v="3"/>
  </r>
  <r>
    <x v="4"/>
  </r>
  <r>
    <x v="2"/>
  </r>
  <r>
    <x v="0"/>
  </r>
  <r>
    <x v="9"/>
  </r>
  <r>
    <x v="4"/>
  </r>
  <r>
    <x v="3"/>
  </r>
  <r>
    <x v="3"/>
  </r>
  <r>
    <x v="4"/>
  </r>
  <r>
    <x v="4"/>
  </r>
  <r>
    <x v="4"/>
  </r>
  <r>
    <x v="1"/>
  </r>
  <r>
    <x v="1"/>
  </r>
  <r>
    <x v="2"/>
  </r>
  <r>
    <x v="1"/>
  </r>
  <r>
    <x v="3"/>
  </r>
  <r>
    <x v="3"/>
  </r>
  <r>
    <x v="3"/>
  </r>
  <r>
    <x v="4"/>
  </r>
  <r>
    <x v="4"/>
  </r>
  <r>
    <x v="1"/>
  </r>
  <r>
    <x v="4"/>
  </r>
  <r>
    <x v="4"/>
  </r>
  <r>
    <x v="4"/>
  </r>
  <r>
    <x v="4"/>
  </r>
  <r>
    <x v="4"/>
  </r>
  <r>
    <x v="4"/>
  </r>
  <r>
    <x v="1"/>
  </r>
  <r>
    <x v="3"/>
  </r>
  <r>
    <x v="3"/>
  </r>
  <r>
    <x v="1"/>
  </r>
  <r>
    <x v="1"/>
  </r>
  <r>
    <x v="1"/>
  </r>
  <r>
    <x v="4"/>
  </r>
  <r>
    <x v="11"/>
  </r>
  <r>
    <x v="4"/>
  </r>
  <r>
    <x v="3"/>
  </r>
  <r>
    <x v="3"/>
  </r>
  <r>
    <x v="3"/>
  </r>
  <r>
    <x v="1"/>
  </r>
  <r>
    <x v="1"/>
  </r>
  <r>
    <x v="1"/>
  </r>
  <r>
    <x v="4"/>
  </r>
  <r>
    <x v="3"/>
  </r>
  <r>
    <x v="3"/>
  </r>
  <r>
    <x v="1"/>
  </r>
  <r>
    <x v="4"/>
  </r>
  <r>
    <x v="1"/>
  </r>
  <r>
    <x v="3"/>
  </r>
  <r>
    <x v="1"/>
  </r>
  <r>
    <x v="4"/>
  </r>
  <r>
    <x v="3"/>
  </r>
  <r>
    <x v="4"/>
  </r>
  <r>
    <x v="4"/>
  </r>
  <r>
    <x v="4"/>
  </r>
  <r>
    <x v="0"/>
  </r>
  <r>
    <x v="1"/>
  </r>
  <r>
    <x v="3"/>
  </r>
  <r>
    <x v="3"/>
  </r>
  <r>
    <x v="3"/>
  </r>
  <r>
    <x v="2"/>
  </r>
  <r>
    <x v="1"/>
  </r>
  <r>
    <x v="4"/>
  </r>
  <r>
    <x v="4"/>
  </r>
  <r>
    <x v="4"/>
  </r>
  <r>
    <x v="0"/>
  </r>
  <r>
    <x v="1"/>
  </r>
  <r>
    <x v="8"/>
  </r>
  <r>
    <x v="3"/>
  </r>
  <r>
    <x v="4"/>
  </r>
  <r>
    <x v="3"/>
  </r>
  <r>
    <x v="4"/>
  </r>
  <r>
    <x v="4"/>
  </r>
  <r>
    <x v="4"/>
  </r>
  <r>
    <x v="1"/>
  </r>
  <r>
    <x v="1"/>
  </r>
  <r>
    <x v="4"/>
  </r>
  <r>
    <x v="1"/>
  </r>
  <r>
    <x v="1"/>
  </r>
  <r>
    <x v="4"/>
  </r>
  <r>
    <x v="4"/>
  </r>
  <r>
    <x v="4"/>
  </r>
  <r>
    <x v="4"/>
  </r>
  <r>
    <x v="4"/>
  </r>
  <r>
    <x v="1"/>
  </r>
  <r>
    <x v="1"/>
  </r>
  <r>
    <x v="1"/>
  </r>
  <r>
    <x v="4"/>
  </r>
  <r>
    <x v="4"/>
  </r>
  <r>
    <x v="3"/>
  </r>
  <r>
    <x v="3"/>
  </r>
  <r>
    <x v="0"/>
  </r>
  <r>
    <x v="3"/>
  </r>
  <r>
    <x v="1"/>
  </r>
  <r>
    <x v="3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3"/>
  </r>
  <r>
    <x v="1"/>
  </r>
  <r>
    <x v="7"/>
  </r>
  <r>
    <x v="4"/>
  </r>
  <r>
    <x v="1"/>
  </r>
  <r>
    <x v="9"/>
  </r>
  <r>
    <x v="2"/>
  </r>
  <r>
    <x v="4"/>
  </r>
  <r>
    <x v="4"/>
  </r>
  <r>
    <x v="3"/>
  </r>
  <r>
    <x v="4"/>
  </r>
  <r>
    <x v="4"/>
  </r>
  <r>
    <x v="1"/>
  </r>
  <r>
    <x v="1"/>
  </r>
  <r>
    <x v="4"/>
  </r>
  <r>
    <x v="4"/>
  </r>
  <r>
    <x v="4"/>
  </r>
  <r>
    <x v="1"/>
  </r>
  <r>
    <x v="1"/>
  </r>
  <r>
    <x v="4"/>
  </r>
  <r>
    <x v="3"/>
  </r>
  <r>
    <x v="0"/>
  </r>
  <r>
    <x v="3"/>
  </r>
  <r>
    <x v="0"/>
  </r>
  <r>
    <x v="11"/>
  </r>
  <r>
    <x v="1"/>
  </r>
  <r>
    <x v="1"/>
  </r>
  <r>
    <x v="1"/>
  </r>
  <r>
    <x v="4"/>
  </r>
  <r>
    <x v="3"/>
  </r>
  <r>
    <x v="6"/>
  </r>
  <r>
    <x v="4"/>
  </r>
  <r>
    <x v="7"/>
  </r>
  <r>
    <x v="0"/>
  </r>
  <r>
    <x v="1"/>
  </r>
  <r>
    <x v="4"/>
  </r>
  <r>
    <x v="4"/>
  </r>
  <r>
    <x v="3"/>
  </r>
  <r>
    <x v="1"/>
  </r>
  <r>
    <x v="4"/>
  </r>
  <r>
    <x v="4"/>
  </r>
  <r>
    <x v="1"/>
  </r>
  <r>
    <x v="3"/>
  </r>
  <r>
    <x v="1"/>
  </r>
  <r>
    <x v="9"/>
  </r>
  <r>
    <x v="1"/>
  </r>
  <r>
    <x v="1"/>
  </r>
  <r>
    <x v="1"/>
  </r>
  <r>
    <x v="3"/>
  </r>
  <r>
    <x v="4"/>
  </r>
  <r>
    <x v="4"/>
  </r>
  <r>
    <x v="6"/>
  </r>
  <r>
    <x v="11"/>
  </r>
  <r>
    <x v="7"/>
  </r>
  <r>
    <x v="4"/>
  </r>
  <r>
    <x v="1"/>
  </r>
  <r>
    <x v="1"/>
  </r>
  <r>
    <x v="1"/>
  </r>
  <r>
    <x v="1"/>
  </r>
  <r>
    <x v="1"/>
  </r>
  <r>
    <x v="4"/>
  </r>
  <r>
    <x v="4"/>
  </r>
  <r>
    <x v="4"/>
  </r>
  <r>
    <x v="1"/>
  </r>
  <r>
    <x v="4"/>
  </r>
  <r>
    <x v="1"/>
  </r>
  <r>
    <x v="1"/>
  </r>
  <r>
    <x v="1"/>
  </r>
  <r>
    <x v="0"/>
  </r>
  <r>
    <x v="1"/>
  </r>
  <r>
    <x v="1"/>
  </r>
  <r>
    <x v="3"/>
  </r>
  <r>
    <x v="1"/>
  </r>
  <r>
    <x v="1"/>
  </r>
  <r>
    <x v="1"/>
  </r>
  <r>
    <x v="4"/>
  </r>
  <r>
    <x v="1"/>
  </r>
  <r>
    <x v="4"/>
  </r>
  <r>
    <x v="1"/>
  </r>
  <r>
    <x v="3"/>
  </r>
  <r>
    <x v="1"/>
  </r>
  <r>
    <x v="1"/>
  </r>
  <r>
    <x v="3"/>
  </r>
  <r>
    <x v="4"/>
  </r>
  <r>
    <x v="4"/>
  </r>
  <r>
    <x v="1"/>
  </r>
  <r>
    <x v="1"/>
  </r>
  <r>
    <x v="3"/>
  </r>
  <r>
    <x v="1"/>
  </r>
  <r>
    <x v="1"/>
  </r>
  <r>
    <x v="1"/>
  </r>
  <r>
    <x v="1"/>
  </r>
  <r>
    <x v="13"/>
  </r>
  <r>
    <x v="1"/>
  </r>
  <r>
    <x v="4"/>
  </r>
  <r>
    <x v="4"/>
  </r>
  <r>
    <x v="0"/>
  </r>
  <r>
    <x v="4"/>
  </r>
  <r>
    <x v="4"/>
  </r>
  <r>
    <x v="1"/>
  </r>
  <r>
    <x v="1"/>
  </r>
  <r>
    <x v="1"/>
  </r>
  <r>
    <x v="1"/>
  </r>
  <r>
    <x v="1"/>
  </r>
  <r>
    <x v="3"/>
  </r>
  <r>
    <x v="1"/>
  </r>
  <r>
    <x v="3"/>
  </r>
  <r>
    <x v="3"/>
  </r>
  <r>
    <x v="4"/>
  </r>
  <r>
    <x v="4"/>
  </r>
  <r>
    <x v="1"/>
  </r>
  <r>
    <x v="1"/>
  </r>
  <r>
    <x v="3"/>
  </r>
  <r>
    <x v="3"/>
  </r>
  <r>
    <x v="1"/>
  </r>
  <r>
    <x v="2"/>
  </r>
  <r>
    <x v="9"/>
  </r>
  <r>
    <x v="4"/>
  </r>
  <r>
    <x v="4"/>
  </r>
  <r>
    <x v="10"/>
  </r>
  <r>
    <x v="1"/>
  </r>
  <r>
    <x v="1"/>
  </r>
  <r>
    <x v="1"/>
  </r>
  <r>
    <x v="1"/>
  </r>
  <r>
    <x v="11"/>
  </r>
  <r>
    <x v="1"/>
  </r>
  <r>
    <x v="6"/>
  </r>
  <r>
    <x v="4"/>
  </r>
  <r>
    <x v="4"/>
  </r>
  <r>
    <x v="8"/>
  </r>
  <r>
    <x v="7"/>
  </r>
  <r>
    <x v="11"/>
  </r>
  <r>
    <x v="4"/>
  </r>
  <r>
    <x v="1"/>
  </r>
  <r>
    <x v="4"/>
  </r>
  <r>
    <x v="1"/>
  </r>
  <r>
    <x v="3"/>
  </r>
  <r>
    <x v="1"/>
  </r>
  <r>
    <x v="3"/>
  </r>
  <r>
    <x v="1"/>
  </r>
  <r>
    <x v="1"/>
  </r>
  <r>
    <x v="4"/>
  </r>
  <r>
    <x v="3"/>
  </r>
  <r>
    <x v="3"/>
  </r>
  <r>
    <x v="1"/>
  </r>
  <r>
    <x v="4"/>
  </r>
  <r>
    <x v="3"/>
  </r>
  <r>
    <x v="4"/>
  </r>
  <r>
    <x v="1"/>
  </r>
  <r>
    <x v="1"/>
  </r>
  <r>
    <x v="7"/>
  </r>
  <r>
    <x v="1"/>
  </r>
  <r>
    <x v="4"/>
  </r>
  <r>
    <x v="3"/>
  </r>
  <r>
    <x v="3"/>
  </r>
  <r>
    <x v="0"/>
  </r>
  <r>
    <x v="3"/>
  </r>
  <r>
    <x v="0"/>
  </r>
  <r>
    <x v="1"/>
  </r>
  <r>
    <x v="1"/>
  </r>
  <r>
    <x v="1"/>
  </r>
  <r>
    <x v="4"/>
  </r>
  <r>
    <x v="2"/>
  </r>
  <r>
    <x v="0"/>
  </r>
  <r>
    <x v="11"/>
  </r>
  <r>
    <x v="1"/>
  </r>
  <r>
    <x v="10"/>
  </r>
  <r>
    <x v="1"/>
  </r>
  <r>
    <x v="0"/>
  </r>
  <r>
    <x v="4"/>
  </r>
  <r>
    <x v="4"/>
  </r>
  <r>
    <x v="4"/>
  </r>
  <r>
    <x v="4"/>
  </r>
  <r>
    <x v="0"/>
  </r>
  <r>
    <x v="1"/>
  </r>
  <r>
    <x v="3"/>
  </r>
  <r>
    <x v="3"/>
  </r>
  <r>
    <x v="1"/>
  </r>
  <r>
    <x v="4"/>
  </r>
  <r>
    <x v="4"/>
  </r>
  <r>
    <x v="4"/>
  </r>
  <r>
    <x v="4"/>
  </r>
  <r>
    <x v="4"/>
  </r>
  <r>
    <x v="4"/>
  </r>
  <r>
    <x v="3"/>
  </r>
  <r>
    <x v="4"/>
  </r>
  <r>
    <x v="3"/>
  </r>
  <r>
    <x v="3"/>
  </r>
  <r>
    <x v="4"/>
  </r>
  <r>
    <x v="4"/>
  </r>
  <r>
    <x v="3"/>
  </r>
  <r>
    <x v="0"/>
  </r>
  <r>
    <x v="3"/>
  </r>
  <r>
    <x v="4"/>
  </r>
  <r>
    <x v="4"/>
  </r>
  <r>
    <x v="3"/>
  </r>
  <r>
    <x v="4"/>
  </r>
  <r>
    <x v="4"/>
  </r>
  <r>
    <x v="4"/>
  </r>
  <r>
    <x v="3"/>
  </r>
  <r>
    <x v="3"/>
  </r>
  <r>
    <x v="3"/>
  </r>
  <r>
    <x v="0"/>
  </r>
  <r>
    <x v="1"/>
  </r>
  <r>
    <x v="4"/>
  </r>
  <r>
    <x v="1"/>
  </r>
  <r>
    <x v="1"/>
  </r>
  <r>
    <x v="1"/>
  </r>
  <r>
    <x v="5"/>
  </r>
  <r>
    <x v="4"/>
  </r>
  <r>
    <x v="1"/>
  </r>
  <r>
    <x v="3"/>
  </r>
  <r>
    <x v="10"/>
  </r>
  <r>
    <x v="3"/>
  </r>
  <r>
    <x v="1"/>
  </r>
  <r>
    <x v="11"/>
  </r>
  <r>
    <x v="6"/>
  </r>
  <r>
    <x v="4"/>
  </r>
  <r>
    <x v="6"/>
  </r>
  <r>
    <x v="4"/>
  </r>
  <r>
    <x v="4"/>
  </r>
  <r>
    <x v="3"/>
  </r>
  <r>
    <x v="4"/>
  </r>
  <r>
    <x v="3"/>
  </r>
  <r>
    <x v="7"/>
  </r>
  <r>
    <x v="4"/>
  </r>
  <r>
    <x v="4"/>
  </r>
  <r>
    <x v="10"/>
  </r>
  <r>
    <x v="11"/>
  </r>
  <r>
    <x v="4"/>
  </r>
  <r>
    <x v="4"/>
  </r>
  <r>
    <x v="1"/>
  </r>
  <r>
    <x v="4"/>
  </r>
  <r>
    <x v="3"/>
  </r>
  <r>
    <x v="4"/>
  </r>
  <r>
    <x v="3"/>
  </r>
  <r>
    <x v="3"/>
  </r>
  <r>
    <x v="1"/>
  </r>
  <r>
    <x v="1"/>
  </r>
  <r>
    <x v="1"/>
  </r>
  <r>
    <x v="4"/>
  </r>
  <r>
    <x v="3"/>
  </r>
  <r>
    <x v="2"/>
  </r>
  <r>
    <x v="8"/>
  </r>
  <r>
    <x v="4"/>
  </r>
  <r>
    <x v="11"/>
  </r>
  <r>
    <x v="11"/>
  </r>
  <r>
    <x v="0"/>
  </r>
  <r>
    <x v="11"/>
  </r>
  <r>
    <x v="1"/>
  </r>
  <r>
    <x v="1"/>
  </r>
  <r>
    <x v="3"/>
  </r>
  <r>
    <x v="1"/>
  </r>
  <r>
    <x v="1"/>
  </r>
  <r>
    <x v="5"/>
  </r>
  <r>
    <x v="6"/>
  </r>
  <r>
    <x v="11"/>
  </r>
  <r>
    <x v="4"/>
  </r>
  <r>
    <x v="1"/>
  </r>
  <r>
    <x v="3"/>
  </r>
  <r>
    <x v="4"/>
  </r>
  <r>
    <x v="4"/>
  </r>
  <r>
    <x v="1"/>
  </r>
  <r>
    <x v="4"/>
  </r>
  <r>
    <x v="12"/>
  </r>
  <r>
    <x v="4"/>
  </r>
  <r>
    <x v="3"/>
  </r>
  <r>
    <x v="4"/>
  </r>
  <r>
    <x v="4"/>
  </r>
  <r>
    <x v="3"/>
  </r>
  <r>
    <x v="2"/>
  </r>
  <r>
    <x v="1"/>
  </r>
  <r>
    <x v="4"/>
  </r>
  <r>
    <x v="10"/>
  </r>
  <r>
    <x v="4"/>
  </r>
  <r>
    <x v="4"/>
  </r>
  <r>
    <x v="1"/>
  </r>
  <r>
    <x v="4"/>
  </r>
  <r>
    <x v="1"/>
  </r>
  <r>
    <x v="1"/>
  </r>
  <r>
    <x v="3"/>
  </r>
  <r>
    <x v="8"/>
  </r>
  <r>
    <x v="9"/>
  </r>
  <r>
    <x v="6"/>
  </r>
  <r>
    <x v="4"/>
  </r>
  <r>
    <x v="6"/>
  </r>
  <r>
    <x v="1"/>
  </r>
  <r>
    <x v="4"/>
  </r>
  <r>
    <x v="4"/>
  </r>
  <r>
    <x v="4"/>
  </r>
  <r>
    <x v="4"/>
  </r>
  <r>
    <x v="1"/>
  </r>
  <r>
    <x v="1"/>
  </r>
  <r>
    <x v="3"/>
  </r>
  <r>
    <x v="1"/>
  </r>
  <r>
    <x v="4"/>
  </r>
  <r>
    <x v="3"/>
  </r>
  <r>
    <x v="4"/>
  </r>
  <r>
    <x v="1"/>
  </r>
  <r>
    <x v="3"/>
  </r>
  <r>
    <x v="4"/>
  </r>
  <r>
    <x v="1"/>
  </r>
  <r>
    <x v="0"/>
  </r>
  <r>
    <x v="3"/>
  </r>
  <r>
    <x v="4"/>
  </r>
  <r>
    <x v="4"/>
  </r>
  <r>
    <x v="1"/>
  </r>
  <r>
    <x v="0"/>
  </r>
  <r>
    <x v="1"/>
  </r>
  <r>
    <x v="4"/>
  </r>
  <r>
    <x v="8"/>
  </r>
  <r>
    <x v="1"/>
  </r>
  <r>
    <x v="1"/>
  </r>
  <r>
    <x v="3"/>
  </r>
  <r>
    <x v="1"/>
  </r>
  <r>
    <x v="1"/>
  </r>
  <r>
    <x v="3"/>
  </r>
  <r>
    <x v="1"/>
  </r>
  <r>
    <x v="1"/>
  </r>
  <r>
    <x v="3"/>
  </r>
  <r>
    <x v="10"/>
  </r>
  <r>
    <x v="1"/>
  </r>
  <r>
    <x v="1"/>
  </r>
  <r>
    <x v="3"/>
  </r>
  <r>
    <x v="3"/>
  </r>
  <r>
    <x v="4"/>
  </r>
  <r>
    <x v="11"/>
  </r>
  <r>
    <x v="4"/>
  </r>
  <r>
    <x v="1"/>
  </r>
  <r>
    <x v="4"/>
  </r>
  <r>
    <x v="4"/>
  </r>
  <r>
    <x v="1"/>
  </r>
  <r>
    <x v="4"/>
  </r>
  <r>
    <x v="7"/>
  </r>
  <r>
    <x v="4"/>
  </r>
  <r>
    <x v="4"/>
  </r>
  <r>
    <x v="9"/>
  </r>
  <r>
    <x v="4"/>
  </r>
  <r>
    <x v="4"/>
  </r>
  <r>
    <x v="1"/>
  </r>
  <r>
    <x v="3"/>
  </r>
  <r>
    <x v="3"/>
  </r>
  <r>
    <x v="4"/>
  </r>
  <r>
    <x v="4"/>
  </r>
  <r>
    <x v="1"/>
  </r>
  <r>
    <x v="4"/>
  </r>
  <r>
    <x v="7"/>
  </r>
  <r>
    <x v="7"/>
  </r>
  <r>
    <x v="7"/>
  </r>
  <r>
    <x v="4"/>
  </r>
  <r>
    <x v="1"/>
  </r>
  <r>
    <x v="1"/>
  </r>
  <r>
    <x v="1"/>
  </r>
  <r>
    <x v="3"/>
  </r>
  <r>
    <x v="1"/>
  </r>
  <r>
    <x v="3"/>
  </r>
  <r>
    <x v="1"/>
  </r>
  <r>
    <x v="9"/>
  </r>
  <r>
    <x v="1"/>
  </r>
  <r>
    <x v="4"/>
  </r>
  <r>
    <x v="4"/>
  </r>
  <r>
    <x v="4"/>
  </r>
  <r>
    <x v="1"/>
  </r>
  <r>
    <x v="4"/>
  </r>
  <r>
    <x v="1"/>
  </r>
  <r>
    <x v="4"/>
  </r>
  <r>
    <x v="1"/>
  </r>
  <r>
    <x v="3"/>
  </r>
  <r>
    <x v="3"/>
  </r>
  <r>
    <x v="1"/>
  </r>
  <r>
    <x v="1"/>
  </r>
  <r>
    <x v="3"/>
  </r>
  <r>
    <x v="1"/>
  </r>
  <r>
    <x v="4"/>
  </r>
  <r>
    <x v="1"/>
  </r>
  <r>
    <x v="4"/>
  </r>
  <r>
    <x v="4"/>
  </r>
  <r>
    <x v="1"/>
  </r>
  <r>
    <x v="3"/>
  </r>
  <r>
    <x v="0"/>
  </r>
  <r>
    <x v="4"/>
  </r>
  <r>
    <x v="4"/>
  </r>
  <r>
    <x v="1"/>
  </r>
  <r>
    <x v="1"/>
  </r>
  <r>
    <x v="3"/>
  </r>
  <r>
    <x v="2"/>
  </r>
  <r>
    <x v="1"/>
  </r>
  <r>
    <x v="1"/>
  </r>
  <r>
    <x v="1"/>
  </r>
  <r>
    <x v="4"/>
  </r>
  <r>
    <x v="1"/>
  </r>
  <r>
    <x v="4"/>
  </r>
  <r>
    <x v="3"/>
  </r>
  <r>
    <x v="3"/>
  </r>
  <r>
    <x v="1"/>
  </r>
  <r>
    <x v="3"/>
  </r>
  <r>
    <x v="3"/>
  </r>
  <r>
    <x v="4"/>
  </r>
  <r>
    <x v="4"/>
  </r>
  <r>
    <x v="4"/>
  </r>
  <r>
    <x v="3"/>
  </r>
  <r>
    <x v="1"/>
  </r>
  <r>
    <x v="4"/>
  </r>
  <r>
    <x v="10"/>
  </r>
  <r>
    <x v="4"/>
  </r>
  <r>
    <x v="3"/>
  </r>
  <r>
    <x v="1"/>
  </r>
  <r>
    <x v="1"/>
  </r>
  <r>
    <x v="4"/>
  </r>
  <r>
    <x v="4"/>
  </r>
  <r>
    <x v="1"/>
  </r>
  <r>
    <x v="1"/>
  </r>
  <r>
    <x v="1"/>
  </r>
  <r>
    <x v="4"/>
  </r>
  <r>
    <x v="3"/>
  </r>
  <r>
    <x v="9"/>
  </r>
  <r>
    <x v="9"/>
  </r>
  <r>
    <x v="2"/>
  </r>
  <r>
    <x v="2"/>
  </r>
  <r>
    <x v="11"/>
  </r>
  <r>
    <x v="1"/>
  </r>
  <r>
    <x v="3"/>
  </r>
  <r>
    <x v="9"/>
  </r>
  <r>
    <x v="3"/>
  </r>
  <r>
    <x v="8"/>
  </r>
  <r>
    <x v="4"/>
  </r>
  <r>
    <x v="4"/>
  </r>
  <r>
    <x v="9"/>
  </r>
  <r>
    <x v="1"/>
  </r>
  <r>
    <x v="4"/>
  </r>
  <r>
    <x v="4"/>
  </r>
  <r>
    <x v="4"/>
  </r>
  <r>
    <x v="1"/>
  </r>
  <r>
    <x v="3"/>
  </r>
  <r>
    <x v="6"/>
  </r>
  <r>
    <x v="3"/>
  </r>
  <r>
    <x v="4"/>
  </r>
  <r>
    <x v="1"/>
  </r>
  <r>
    <x v="4"/>
  </r>
  <r>
    <x v="1"/>
  </r>
  <r>
    <x v="0"/>
  </r>
  <r>
    <x v="4"/>
  </r>
  <r>
    <x v="1"/>
  </r>
  <r>
    <x v="1"/>
  </r>
  <r>
    <x v="4"/>
  </r>
  <r>
    <x v="3"/>
  </r>
  <r>
    <x v="4"/>
  </r>
  <r>
    <x v="4"/>
  </r>
  <r>
    <x v="1"/>
  </r>
  <r>
    <x v="10"/>
  </r>
  <r>
    <x v="1"/>
  </r>
  <r>
    <x v="1"/>
  </r>
  <r>
    <x v="4"/>
  </r>
  <r>
    <x v="4"/>
  </r>
  <r>
    <x v="2"/>
  </r>
  <r>
    <x v="4"/>
  </r>
  <r>
    <x v="4"/>
  </r>
  <r>
    <x v="4"/>
  </r>
  <r>
    <x v="4"/>
  </r>
  <r>
    <x v="1"/>
  </r>
  <r>
    <x v="1"/>
  </r>
  <r>
    <x v="4"/>
  </r>
  <r>
    <x v="1"/>
  </r>
  <r>
    <x v="1"/>
  </r>
  <r>
    <x v="1"/>
  </r>
  <r>
    <x v="1"/>
  </r>
  <r>
    <x v="1"/>
  </r>
  <r>
    <x v="1"/>
  </r>
  <r>
    <x v="1"/>
  </r>
  <r>
    <x v="0"/>
  </r>
  <r>
    <x v="4"/>
  </r>
  <r>
    <x v="4"/>
  </r>
  <r>
    <x v="4"/>
  </r>
  <r>
    <x v="1"/>
  </r>
  <r>
    <x v="1"/>
  </r>
  <r>
    <x v="1"/>
  </r>
  <r>
    <x v="1"/>
  </r>
  <r>
    <x v="1"/>
  </r>
  <r>
    <x v="3"/>
  </r>
  <r>
    <x v="3"/>
  </r>
  <r>
    <x v="3"/>
  </r>
  <r>
    <x v="4"/>
  </r>
  <r>
    <x v="1"/>
  </r>
  <r>
    <x v="11"/>
  </r>
  <r>
    <x v="1"/>
  </r>
  <r>
    <x v="4"/>
  </r>
  <r>
    <x v="1"/>
  </r>
  <r>
    <x v="4"/>
  </r>
  <r>
    <x v="1"/>
  </r>
  <r>
    <x v="1"/>
  </r>
  <r>
    <x v="4"/>
  </r>
  <r>
    <x v="4"/>
  </r>
  <r>
    <x v="9"/>
  </r>
  <r>
    <x v="1"/>
  </r>
  <r>
    <x v="1"/>
  </r>
  <r>
    <x v="1"/>
  </r>
  <r>
    <x v="1"/>
  </r>
  <r>
    <x v="3"/>
  </r>
  <r>
    <x v="1"/>
  </r>
  <r>
    <x v="3"/>
  </r>
  <r>
    <x v="1"/>
  </r>
  <r>
    <x v="3"/>
  </r>
  <r>
    <x v="1"/>
  </r>
  <r>
    <x v="1"/>
  </r>
  <r>
    <x v="3"/>
  </r>
  <r>
    <x v="4"/>
  </r>
  <r>
    <x v="1"/>
  </r>
  <r>
    <x v="1"/>
  </r>
  <r>
    <x v="1"/>
  </r>
  <r>
    <x v="4"/>
  </r>
  <r>
    <x v="1"/>
  </r>
  <r>
    <x v="1"/>
  </r>
  <r>
    <x v="1"/>
  </r>
  <r>
    <x v="0"/>
  </r>
  <r>
    <x v="3"/>
  </r>
  <r>
    <x v="3"/>
  </r>
  <r>
    <x v="7"/>
  </r>
  <r>
    <x v="0"/>
  </r>
  <r>
    <x v="1"/>
  </r>
  <r>
    <x v="1"/>
  </r>
  <r>
    <x v="3"/>
  </r>
  <r>
    <x v="1"/>
  </r>
  <r>
    <x v="4"/>
  </r>
  <r>
    <x v="9"/>
  </r>
  <r>
    <x v="1"/>
  </r>
  <r>
    <x v="1"/>
  </r>
  <r>
    <x v="4"/>
  </r>
  <r>
    <x v="4"/>
  </r>
  <r>
    <x v="1"/>
  </r>
  <r>
    <x v="1"/>
  </r>
  <r>
    <x v="3"/>
  </r>
  <r>
    <x v="1"/>
  </r>
  <r>
    <x v="3"/>
  </r>
  <r>
    <x v="4"/>
  </r>
  <r>
    <x v="4"/>
  </r>
  <r>
    <x v="4"/>
  </r>
  <r>
    <x v="1"/>
  </r>
  <r>
    <x v="9"/>
  </r>
  <r>
    <x v="1"/>
  </r>
  <r>
    <x v="1"/>
  </r>
  <r>
    <x v="1"/>
  </r>
  <r>
    <x v="2"/>
  </r>
  <r>
    <x v="1"/>
  </r>
  <r>
    <x v="1"/>
  </r>
  <r>
    <x v="9"/>
  </r>
  <r>
    <x v="4"/>
  </r>
  <r>
    <x v="4"/>
  </r>
  <r>
    <x v="1"/>
  </r>
  <r>
    <x v="4"/>
  </r>
  <r>
    <x v="4"/>
  </r>
  <r>
    <x v="1"/>
  </r>
  <r>
    <x v="4"/>
  </r>
  <r>
    <x v="0"/>
  </r>
  <r>
    <x v="1"/>
  </r>
  <r>
    <x v="1"/>
  </r>
  <r>
    <x v="1"/>
  </r>
  <r>
    <x v="3"/>
  </r>
  <r>
    <x v="1"/>
  </r>
  <r>
    <x v="4"/>
  </r>
  <r>
    <x v="4"/>
  </r>
  <r>
    <x v="4"/>
  </r>
  <r>
    <x v="1"/>
  </r>
  <r>
    <x v="4"/>
  </r>
  <r>
    <x v="3"/>
  </r>
  <r>
    <x v="0"/>
  </r>
  <r>
    <x v="1"/>
  </r>
  <r>
    <x v="3"/>
  </r>
  <r>
    <x v="1"/>
  </r>
  <r>
    <x v="1"/>
  </r>
  <r>
    <x v="1"/>
  </r>
  <r>
    <x v="1"/>
  </r>
  <r>
    <x v="1"/>
  </r>
  <r>
    <x v="1"/>
  </r>
  <r>
    <x v="1"/>
  </r>
  <r>
    <x v="3"/>
  </r>
  <r>
    <x v="3"/>
  </r>
  <r>
    <x v="3"/>
  </r>
  <r>
    <x v="4"/>
  </r>
  <r>
    <x v="1"/>
  </r>
  <r>
    <x v="3"/>
  </r>
  <r>
    <x v="4"/>
  </r>
  <r>
    <x v="3"/>
  </r>
  <r>
    <x v="3"/>
  </r>
  <r>
    <x v="3"/>
  </r>
  <r>
    <x v="4"/>
  </r>
  <r>
    <x v="4"/>
  </r>
  <r>
    <x v="1"/>
  </r>
  <r>
    <x v="4"/>
  </r>
  <r>
    <x v="9"/>
  </r>
  <r>
    <x v="1"/>
  </r>
  <r>
    <x v="4"/>
  </r>
  <r>
    <x v="0"/>
  </r>
  <r>
    <x v="4"/>
  </r>
  <r>
    <x v="4"/>
  </r>
  <r>
    <x v="4"/>
  </r>
  <r>
    <x v="1"/>
  </r>
  <r>
    <x v="3"/>
  </r>
  <r>
    <x v="3"/>
  </r>
  <r>
    <x v="1"/>
  </r>
  <r>
    <x v="1"/>
  </r>
  <r>
    <x v="3"/>
  </r>
  <r>
    <x v="9"/>
  </r>
  <r>
    <x v="4"/>
  </r>
  <r>
    <x v="10"/>
  </r>
  <r>
    <x v="4"/>
  </r>
  <r>
    <x v="1"/>
  </r>
  <r>
    <x v="4"/>
  </r>
  <r>
    <x v="1"/>
  </r>
  <r>
    <x v="1"/>
  </r>
  <r>
    <x v="7"/>
  </r>
  <r>
    <x v="4"/>
  </r>
  <r>
    <x v="3"/>
  </r>
  <r>
    <x v="2"/>
  </r>
  <r>
    <x v="4"/>
  </r>
  <r>
    <x v="4"/>
  </r>
  <r>
    <x v="4"/>
  </r>
  <r>
    <x v="4"/>
  </r>
  <r>
    <x v="4"/>
  </r>
  <r>
    <x v="4"/>
  </r>
  <r>
    <x v="1"/>
  </r>
  <r>
    <x v="3"/>
  </r>
  <r>
    <x v="1"/>
  </r>
  <r>
    <x v="3"/>
  </r>
  <r>
    <x v="1"/>
  </r>
  <r>
    <x v="1"/>
  </r>
  <r>
    <x v="1"/>
  </r>
  <r>
    <x v="4"/>
  </r>
  <r>
    <x v="4"/>
  </r>
  <r>
    <x v="1"/>
  </r>
  <r>
    <x v="4"/>
  </r>
  <r>
    <x v="11"/>
  </r>
  <r>
    <x v="12"/>
  </r>
  <r>
    <x v="1"/>
  </r>
  <r>
    <x v="1"/>
  </r>
  <r>
    <x v="3"/>
  </r>
  <r>
    <x v="3"/>
  </r>
  <r>
    <x v="3"/>
  </r>
  <r>
    <x v="4"/>
  </r>
  <r>
    <x v="1"/>
  </r>
  <r>
    <x v="4"/>
  </r>
  <r>
    <x v="4"/>
  </r>
  <r>
    <x v="11"/>
  </r>
  <r>
    <x v="7"/>
  </r>
  <r>
    <x v="4"/>
  </r>
  <r>
    <x v="1"/>
  </r>
  <r>
    <x v="1"/>
  </r>
  <r>
    <x v="1"/>
  </r>
  <r>
    <x v="1"/>
  </r>
  <r>
    <x v="3"/>
  </r>
  <r>
    <x v="3"/>
  </r>
  <r>
    <x v="1"/>
  </r>
  <r>
    <x v="1"/>
  </r>
  <r>
    <x v="1"/>
  </r>
  <r>
    <x v="1"/>
  </r>
  <r>
    <x v="4"/>
  </r>
  <r>
    <x v="2"/>
  </r>
  <r>
    <x v="1"/>
  </r>
  <r>
    <x v="3"/>
  </r>
  <r>
    <x v="4"/>
  </r>
  <r>
    <x v="1"/>
  </r>
  <r>
    <x v="1"/>
  </r>
  <r>
    <x v="2"/>
  </r>
  <r>
    <x v="4"/>
  </r>
  <r>
    <x v="1"/>
  </r>
  <r>
    <x v="3"/>
  </r>
  <r>
    <x v="1"/>
  </r>
  <r>
    <x v="4"/>
  </r>
  <r>
    <x v="3"/>
  </r>
  <r>
    <x v="3"/>
  </r>
  <r>
    <x v="1"/>
  </r>
  <r>
    <x v="4"/>
  </r>
  <r>
    <x v="1"/>
  </r>
  <r>
    <x v="1"/>
  </r>
  <r>
    <x v="1"/>
  </r>
  <r>
    <x v="4"/>
  </r>
  <r>
    <x v="1"/>
  </r>
  <r>
    <x v="4"/>
  </r>
  <r>
    <x v="2"/>
  </r>
  <r>
    <x v="4"/>
  </r>
  <r>
    <x v="3"/>
  </r>
  <r>
    <x v="3"/>
  </r>
  <r>
    <x v="13"/>
  </r>
  <r>
    <x v="3"/>
  </r>
  <r>
    <x v="3"/>
  </r>
  <r>
    <x v="1"/>
  </r>
  <r>
    <x v="1"/>
  </r>
  <r>
    <x v="1"/>
  </r>
  <r>
    <x v="4"/>
  </r>
  <r>
    <x v="2"/>
  </r>
  <r>
    <x v="11"/>
  </r>
  <r>
    <x v="2"/>
  </r>
  <r>
    <x v="4"/>
  </r>
  <r>
    <x v="3"/>
  </r>
  <r>
    <x v="3"/>
  </r>
  <r>
    <x v="1"/>
  </r>
  <r>
    <x v="8"/>
  </r>
  <r>
    <x v="1"/>
  </r>
  <r>
    <x v="1"/>
  </r>
  <r>
    <x v="1"/>
  </r>
  <r>
    <x v="1"/>
  </r>
  <r>
    <x v="3"/>
  </r>
  <r>
    <x v="1"/>
  </r>
  <r>
    <x v="3"/>
  </r>
  <r>
    <x v="4"/>
  </r>
  <r>
    <x v="1"/>
  </r>
  <r>
    <x v="4"/>
  </r>
  <r>
    <x v="1"/>
  </r>
  <r>
    <x v="1"/>
  </r>
  <r>
    <x v="4"/>
  </r>
  <r>
    <x v="3"/>
  </r>
  <r>
    <x v="0"/>
  </r>
  <r>
    <x v="1"/>
  </r>
  <r>
    <x v="1"/>
  </r>
  <r>
    <x v="1"/>
  </r>
  <r>
    <x v="1"/>
  </r>
  <r>
    <x v="8"/>
  </r>
  <r>
    <x v="7"/>
  </r>
  <r>
    <x v="9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1"/>
  </r>
  <r>
    <x v="4"/>
  </r>
  <r>
    <x v="7"/>
  </r>
  <r>
    <x v="3"/>
  </r>
  <r>
    <x v="1"/>
  </r>
  <r>
    <x v="1"/>
  </r>
  <r>
    <x v="3"/>
  </r>
  <r>
    <x v="6"/>
  </r>
  <r>
    <x v="6"/>
  </r>
  <r>
    <x v="13"/>
  </r>
  <r>
    <x v="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529"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7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9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2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3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3"/>
  </r>
  <r>
    <x v="14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14"/>
  </r>
  <r>
    <x v="0"/>
  </r>
  <r>
    <x v="1"/>
  </r>
  <r>
    <x v="1"/>
  </r>
  <r>
    <x v="0"/>
  </r>
  <r>
    <x v="3"/>
  </r>
  <r>
    <x v="0"/>
  </r>
  <r>
    <x v="3"/>
  </r>
  <r>
    <x v="0"/>
  </r>
  <r>
    <x v="1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2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3"/>
  </r>
  <r>
    <x v="0"/>
  </r>
  <r>
    <x v="0"/>
  </r>
  <r>
    <x v="3"/>
  </r>
  <r>
    <x v="16"/>
  </r>
  <r>
    <x v="0"/>
  </r>
  <r>
    <x v="0"/>
  </r>
  <r>
    <x v="2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5"/>
  </r>
  <r>
    <x v="17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3"/>
  </r>
  <r>
    <x v="0"/>
  </r>
  <r>
    <x v="0"/>
  </r>
  <r>
    <x v="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5"/>
  </r>
  <r>
    <x v="1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8"/>
  </r>
  <r>
    <x v="2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3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9"/>
  </r>
  <r>
    <x v="0"/>
  </r>
  <r>
    <x v="0"/>
  </r>
  <r>
    <x v="0"/>
  </r>
  <r>
    <x v="2"/>
  </r>
  <r>
    <x v="3"/>
  </r>
  <r>
    <x v="0"/>
  </r>
  <r>
    <x v="0"/>
  </r>
  <r>
    <x v="0"/>
  </r>
  <r>
    <x v="1"/>
  </r>
  <r>
    <x v="3"/>
  </r>
  <r>
    <x v="0"/>
  </r>
  <r>
    <x v="0"/>
  </r>
  <r>
    <x v="0"/>
  </r>
  <r>
    <x v="0"/>
  </r>
  <r>
    <x v="3"/>
  </r>
  <r>
    <x v="0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2"/>
  </r>
  <r>
    <x v="0"/>
  </r>
  <r>
    <x v="0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3"/>
  </r>
  <r>
    <x v="0"/>
  </r>
  <r>
    <x v="3"/>
  </r>
  <r>
    <x v="0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529"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8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1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2"/>
  </r>
  <r>
    <x v="0"/>
  </r>
  <r>
    <x v="13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16"/>
  </r>
  <r>
    <x v="0"/>
  </r>
  <r>
    <x v="0"/>
  </r>
  <r>
    <x v="0"/>
  </r>
  <r>
    <x v="0"/>
  </r>
  <r>
    <x v="0"/>
  </r>
  <r>
    <x v="0"/>
  </r>
  <r>
    <x v="17"/>
  </r>
  <r>
    <x v="0"/>
  </r>
  <r>
    <x v="0"/>
  </r>
  <r>
    <x v="0"/>
  </r>
  <r>
    <x v="0"/>
  </r>
  <r>
    <x v="0"/>
  </r>
  <r>
    <x v="0"/>
  </r>
  <r>
    <x v="18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0"/>
  </r>
  <r>
    <x v="0"/>
  </r>
  <r>
    <x v="0"/>
  </r>
  <r>
    <x v="0"/>
  </r>
  <r>
    <x v="0"/>
  </r>
  <r>
    <x v="0"/>
  </r>
  <r>
    <x v="0"/>
  </r>
  <r>
    <x v="0"/>
  </r>
  <r>
    <x v="0"/>
  </r>
  <r>
    <x v="21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22"/>
  </r>
  <r>
    <x v="0"/>
  </r>
  <r>
    <x v="0"/>
  </r>
  <r>
    <x v="23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5"/>
  </r>
  <r>
    <x v="26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11"/>
  </r>
  <r>
    <x v="0"/>
  </r>
  <r>
    <x v="0"/>
  </r>
  <r>
    <x v="0"/>
  </r>
  <r>
    <x v="26"/>
  </r>
  <r>
    <x v="0"/>
  </r>
  <r>
    <x v="7"/>
  </r>
  <r>
    <x v="23"/>
  </r>
  <r>
    <x v="0"/>
  </r>
  <r>
    <x v="27"/>
  </r>
  <r>
    <x v="0"/>
  </r>
  <r>
    <x v="28"/>
  </r>
  <r>
    <x v="0"/>
  </r>
  <r>
    <x v="2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0"/>
  </r>
  <r>
    <x v="0"/>
  </r>
  <r>
    <x v="9"/>
  </r>
  <r>
    <x v="0"/>
  </r>
  <r>
    <x v="7"/>
  </r>
  <r>
    <x v="0"/>
  </r>
  <r>
    <x v="14"/>
  </r>
  <r>
    <x v="0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0"/>
  </r>
  <r>
    <x v="0"/>
  </r>
  <r>
    <x v="1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7"/>
  </r>
  <r>
    <x v="14"/>
  </r>
  <r>
    <x v="0"/>
  </r>
  <r>
    <x v="0"/>
  </r>
  <r>
    <x v="2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1"/>
  </r>
  <r>
    <x v="0"/>
  </r>
  <r>
    <x v="0"/>
  </r>
  <r>
    <x v="32"/>
  </r>
  <r>
    <x v="33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7"/>
  </r>
  <r>
    <x v="0"/>
  </r>
  <r>
    <x v="2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4"/>
  </r>
  <r>
    <x v="35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37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3"/>
  </r>
  <r>
    <x v="11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8"/>
  </r>
  <r>
    <x v="0"/>
  </r>
  <r>
    <x v="0"/>
  </r>
  <r>
    <x v="0"/>
  </r>
  <r>
    <x v="0"/>
  </r>
  <r>
    <x v="0"/>
  </r>
  <r>
    <x v="0"/>
  </r>
  <r>
    <x v="39"/>
  </r>
  <r>
    <x v="6"/>
  </r>
  <r>
    <x v="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6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0"/>
  </r>
  <r>
    <x v="4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1"/>
  </r>
  <r>
    <x v="0"/>
  </r>
  <r>
    <x v="0"/>
  </r>
  <r>
    <x v="0"/>
  </r>
  <r>
    <x v="0"/>
  </r>
  <r>
    <x v="0"/>
  </r>
  <r>
    <x v="6"/>
  </r>
  <r>
    <x v="6"/>
  </r>
  <r>
    <x v="0"/>
  </r>
  <r>
    <x v="0"/>
  </r>
  <r>
    <x v="0"/>
  </r>
  <r>
    <x v="34"/>
  </r>
  <r>
    <x v="7"/>
  </r>
  <r>
    <x v="0"/>
  </r>
  <r>
    <x v="0"/>
  </r>
  <r>
    <x v="0"/>
  </r>
  <r>
    <x v="0"/>
  </r>
  <r>
    <x v="3"/>
  </r>
  <r>
    <x v="0"/>
  </r>
  <r>
    <x v="0"/>
  </r>
  <r>
    <x v="42"/>
  </r>
  <r>
    <x v="0"/>
  </r>
  <r>
    <x v="0"/>
  </r>
  <r>
    <x v="0"/>
  </r>
  <r>
    <x v="0"/>
  </r>
  <r>
    <x v="0"/>
  </r>
  <r>
    <x v="0"/>
  </r>
  <r>
    <x v="2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3"/>
  </r>
  <r>
    <x v="4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7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26"/>
  </r>
  <r>
    <x v="0"/>
  </r>
  <r>
    <x v="23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4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45"/>
  </r>
  <r>
    <x v="0"/>
  </r>
  <r>
    <x v="0"/>
  </r>
  <r>
    <x v="0"/>
  </r>
  <r>
    <x v="0"/>
  </r>
  <r>
    <x v="0"/>
  </r>
  <r>
    <x v="1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3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1529">
  <r>
    <x v="0"/>
  </r>
  <r>
    <x v="0"/>
  </r>
  <r>
    <x v="1"/>
  </r>
  <r>
    <x v="0"/>
  </r>
  <r>
    <x v="2"/>
  </r>
  <r>
    <x v="3"/>
  </r>
  <r>
    <x v="4"/>
  </r>
  <r>
    <x v="5"/>
  </r>
  <r>
    <x v="6"/>
  </r>
  <r>
    <x v="7"/>
  </r>
  <r>
    <x v="2"/>
  </r>
  <r>
    <x v="8"/>
  </r>
  <r>
    <x v="9"/>
  </r>
  <r>
    <x v="10"/>
  </r>
  <r>
    <x v="11"/>
  </r>
  <r>
    <x v="5"/>
  </r>
  <r>
    <x v="0"/>
  </r>
  <r>
    <x v="0"/>
  </r>
  <r>
    <x v="6"/>
  </r>
  <r>
    <x v="12"/>
  </r>
  <r>
    <x v="13"/>
  </r>
  <r>
    <x v="9"/>
  </r>
  <r>
    <x v="14"/>
  </r>
  <r>
    <x v="0"/>
  </r>
  <r>
    <x v="5"/>
  </r>
  <r>
    <x v="13"/>
  </r>
  <r>
    <x v="15"/>
  </r>
  <r>
    <x v="7"/>
  </r>
  <r>
    <x v="0"/>
  </r>
  <r>
    <x v="2"/>
  </r>
  <r>
    <x v="0"/>
  </r>
  <r>
    <x v="16"/>
  </r>
  <r>
    <x v="9"/>
  </r>
  <r>
    <x v="5"/>
  </r>
  <r>
    <x v="16"/>
  </r>
  <r>
    <x v="16"/>
  </r>
  <r>
    <x v="17"/>
  </r>
  <r>
    <x v="18"/>
  </r>
  <r>
    <x v="9"/>
  </r>
  <r>
    <x v="19"/>
  </r>
  <r>
    <x v="5"/>
  </r>
  <r>
    <x v="20"/>
  </r>
  <r>
    <x v="21"/>
  </r>
  <r>
    <x v="22"/>
  </r>
  <r>
    <x v="5"/>
  </r>
  <r>
    <x v="7"/>
  </r>
  <r>
    <x v="11"/>
  </r>
  <r>
    <x v="23"/>
  </r>
  <r>
    <x v="7"/>
  </r>
  <r>
    <x v="0"/>
  </r>
  <r>
    <x v="1"/>
  </r>
  <r>
    <x v="24"/>
  </r>
  <r>
    <x v="7"/>
  </r>
  <r>
    <x v="0"/>
  </r>
  <r>
    <x v="22"/>
  </r>
  <r>
    <x v="25"/>
  </r>
  <r>
    <x v="26"/>
  </r>
  <r>
    <x v="0"/>
  </r>
  <r>
    <x v="9"/>
  </r>
  <r>
    <x v="22"/>
  </r>
  <r>
    <x v="5"/>
  </r>
  <r>
    <x v="5"/>
  </r>
  <r>
    <x v="27"/>
  </r>
  <r>
    <x v="25"/>
  </r>
  <r>
    <x v="22"/>
  </r>
  <r>
    <x v="16"/>
  </r>
  <r>
    <x v="5"/>
  </r>
  <r>
    <x v="22"/>
  </r>
  <r>
    <x v="16"/>
  </r>
  <r>
    <x v="9"/>
  </r>
  <r>
    <x v="0"/>
  </r>
  <r>
    <x v="28"/>
  </r>
  <r>
    <x v="29"/>
  </r>
  <r>
    <x v="23"/>
  </r>
  <r>
    <x v="13"/>
  </r>
  <r>
    <x v="0"/>
  </r>
  <r>
    <x v="24"/>
  </r>
  <r>
    <x v="5"/>
  </r>
  <r>
    <x v="21"/>
  </r>
  <r>
    <x v="11"/>
  </r>
  <r>
    <x v="2"/>
  </r>
  <r>
    <x v="3"/>
  </r>
  <r>
    <x v="5"/>
  </r>
  <r>
    <x v="21"/>
  </r>
  <r>
    <x v="30"/>
  </r>
  <r>
    <x v="13"/>
  </r>
  <r>
    <x v="10"/>
  </r>
  <r>
    <x v="31"/>
  </r>
  <r>
    <x v="32"/>
  </r>
  <r>
    <x v="9"/>
  </r>
  <r>
    <x v="19"/>
  </r>
  <r>
    <x v="0"/>
  </r>
  <r>
    <x v="14"/>
  </r>
  <r>
    <x v="5"/>
  </r>
  <r>
    <x v="30"/>
  </r>
  <r>
    <x v="5"/>
  </r>
  <r>
    <x v="4"/>
  </r>
  <r>
    <x v="0"/>
  </r>
  <r>
    <x v="0"/>
  </r>
  <r>
    <x v="0"/>
  </r>
  <r>
    <x v="4"/>
  </r>
  <r>
    <x v="21"/>
  </r>
  <r>
    <x v="9"/>
  </r>
  <r>
    <x v="6"/>
  </r>
  <r>
    <x v="9"/>
  </r>
  <r>
    <x v="3"/>
  </r>
  <r>
    <x v="19"/>
  </r>
  <r>
    <x v="24"/>
  </r>
  <r>
    <x v="20"/>
  </r>
  <r>
    <x v="0"/>
  </r>
  <r>
    <x v="16"/>
  </r>
  <r>
    <x v="9"/>
  </r>
  <r>
    <x v="9"/>
  </r>
  <r>
    <x v="5"/>
  </r>
  <r>
    <x v="13"/>
  </r>
  <r>
    <x v="31"/>
  </r>
  <r>
    <x v="9"/>
  </r>
  <r>
    <x v="33"/>
  </r>
  <r>
    <x v="4"/>
  </r>
  <r>
    <x v="13"/>
  </r>
  <r>
    <x v="31"/>
  </r>
  <r>
    <x v="7"/>
  </r>
  <r>
    <x v="30"/>
  </r>
  <r>
    <x v="9"/>
  </r>
  <r>
    <x v="17"/>
  </r>
  <r>
    <x v="7"/>
  </r>
  <r>
    <x v="5"/>
  </r>
  <r>
    <x v="3"/>
  </r>
  <r>
    <x v="2"/>
  </r>
  <r>
    <x v="9"/>
  </r>
  <r>
    <x v="9"/>
  </r>
  <r>
    <x v="4"/>
  </r>
  <r>
    <x v="11"/>
  </r>
  <r>
    <x v="9"/>
  </r>
  <r>
    <x v="1"/>
  </r>
  <r>
    <x v="9"/>
  </r>
  <r>
    <x v="0"/>
  </r>
  <r>
    <x v="0"/>
  </r>
  <r>
    <x v="5"/>
  </r>
  <r>
    <x v="28"/>
  </r>
  <r>
    <x v="5"/>
  </r>
  <r>
    <x v="11"/>
  </r>
  <r>
    <x v="5"/>
  </r>
  <r>
    <x v="22"/>
  </r>
  <r>
    <x v="31"/>
  </r>
  <r>
    <x v="30"/>
  </r>
  <r>
    <x v="22"/>
  </r>
  <r>
    <x v="5"/>
  </r>
  <r>
    <x v="22"/>
  </r>
  <r>
    <x v="5"/>
  </r>
  <r>
    <x v="31"/>
  </r>
  <r>
    <x v="25"/>
  </r>
  <r>
    <x v="2"/>
  </r>
  <r>
    <x v="5"/>
  </r>
  <r>
    <x v="22"/>
  </r>
  <r>
    <x v="34"/>
  </r>
  <r>
    <x v="9"/>
  </r>
  <r>
    <x v="22"/>
  </r>
  <r>
    <x v="5"/>
  </r>
  <r>
    <x v="5"/>
  </r>
  <r>
    <x v="4"/>
  </r>
  <r>
    <x v="2"/>
  </r>
  <r>
    <x v="4"/>
  </r>
  <r>
    <x v="16"/>
  </r>
  <r>
    <x v="22"/>
  </r>
  <r>
    <x v="5"/>
  </r>
  <r>
    <x v="7"/>
  </r>
  <r>
    <x v="10"/>
  </r>
  <r>
    <x v="5"/>
  </r>
  <r>
    <x v="5"/>
  </r>
  <r>
    <x v="9"/>
  </r>
  <r>
    <x v="9"/>
  </r>
  <r>
    <x v="22"/>
  </r>
  <r>
    <x v="9"/>
  </r>
  <r>
    <x v="9"/>
  </r>
  <r>
    <x v="0"/>
  </r>
  <r>
    <x v="0"/>
  </r>
  <r>
    <x v="5"/>
  </r>
  <r>
    <x v="35"/>
  </r>
  <r>
    <x v="9"/>
  </r>
  <r>
    <x v="13"/>
  </r>
  <r>
    <x v="31"/>
  </r>
  <r>
    <x v="0"/>
  </r>
  <r>
    <x v="3"/>
  </r>
  <r>
    <x v="9"/>
  </r>
  <r>
    <x v="31"/>
  </r>
  <r>
    <x v="5"/>
  </r>
  <r>
    <x v="16"/>
  </r>
  <r>
    <x v="7"/>
  </r>
  <r>
    <x v="10"/>
  </r>
  <r>
    <x v="16"/>
  </r>
  <r>
    <x v="16"/>
  </r>
  <r>
    <x v="1"/>
  </r>
  <r>
    <x v="2"/>
  </r>
  <r>
    <x v="4"/>
  </r>
  <r>
    <x v="16"/>
  </r>
  <r>
    <x v="5"/>
  </r>
  <r>
    <x v="7"/>
  </r>
  <r>
    <x v="4"/>
  </r>
  <r>
    <x v="7"/>
  </r>
  <r>
    <x v="31"/>
  </r>
  <r>
    <x v="0"/>
  </r>
  <r>
    <x v="9"/>
  </r>
  <r>
    <x v="2"/>
  </r>
  <r>
    <x v="17"/>
  </r>
  <r>
    <x v="9"/>
  </r>
  <r>
    <x v="9"/>
  </r>
  <r>
    <x v="9"/>
  </r>
  <r>
    <x v="36"/>
  </r>
  <r>
    <x v="5"/>
  </r>
  <r>
    <x v="37"/>
  </r>
  <r>
    <x v="2"/>
  </r>
  <r>
    <x v="4"/>
  </r>
  <r>
    <x v="4"/>
  </r>
  <r>
    <x v="37"/>
  </r>
  <r>
    <x v="36"/>
  </r>
  <r>
    <x v="22"/>
  </r>
  <r>
    <x v="16"/>
  </r>
  <r>
    <x v="28"/>
  </r>
  <r>
    <x v="38"/>
  </r>
  <r>
    <x v="22"/>
  </r>
  <r>
    <x v="9"/>
  </r>
  <r>
    <x v="3"/>
  </r>
  <r>
    <x v="29"/>
  </r>
  <r>
    <x v="33"/>
  </r>
  <r>
    <x v="31"/>
  </r>
  <r>
    <x v="17"/>
  </r>
  <r>
    <x v="13"/>
  </r>
  <r>
    <x v="13"/>
  </r>
  <r>
    <x v="21"/>
  </r>
  <r>
    <x v="39"/>
  </r>
  <r>
    <x v="5"/>
  </r>
  <r>
    <x v="16"/>
  </r>
  <r>
    <x v="9"/>
  </r>
  <r>
    <x v="9"/>
  </r>
  <r>
    <x v="0"/>
  </r>
  <r>
    <x v="0"/>
  </r>
  <r>
    <x v="5"/>
  </r>
  <r>
    <x v="9"/>
  </r>
  <r>
    <x v="17"/>
  </r>
  <r>
    <x v="13"/>
  </r>
  <r>
    <x v="31"/>
  </r>
  <r>
    <x v="5"/>
  </r>
  <r>
    <x v="10"/>
  </r>
  <r>
    <x v="6"/>
  </r>
  <r>
    <x v="25"/>
  </r>
  <r>
    <x v="9"/>
  </r>
  <r>
    <x v="0"/>
  </r>
  <r>
    <x v="16"/>
  </r>
  <r>
    <x v="15"/>
  </r>
  <r>
    <x v="6"/>
  </r>
  <r>
    <x v="31"/>
  </r>
  <r>
    <x v="17"/>
  </r>
  <r>
    <x v="1"/>
  </r>
  <r>
    <x v="30"/>
  </r>
  <r>
    <x v="4"/>
  </r>
  <r>
    <x v="4"/>
  </r>
  <r>
    <x v="9"/>
  </r>
  <r>
    <x v="4"/>
  </r>
  <r>
    <x v="9"/>
  </r>
  <r>
    <x v="18"/>
  </r>
  <r>
    <x v="4"/>
  </r>
  <r>
    <x v="22"/>
  </r>
  <r>
    <x v="9"/>
  </r>
  <r>
    <x v="15"/>
  </r>
  <r>
    <x v="10"/>
  </r>
  <r>
    <x v="9"/>
  </r>
  <r>
    <x v="10"/>
  </r>
  <r>
    <x v="9"/>
  </r>
  <r>
    <x v="2"/>
  </r>
  <r>
    <x v="9"/>
  </r>
  <r>
    <x v="22"/>
  </r>
  <r>
    <x v="9"/>
  </r>
  <r>
    <x v="22"/>
  </r>
  <r>
    <x v="22"/>
  </r>
  <r>
    <x v="25"/>
  </r>
  <r>
    <x v="9"/>
  </r>
  <r>
    <x v="9"/>
  </r>
  <r>
    <x v="9"/>
  </r>
  <r>
    <x v="3"/>
  </r>
  <r>
    <x v="4"/>
  </r>
  <r>
    <x v="20"/>
  </r>
  <r>
    <x v="2"/>
  </r>
  <r>
    <x v="4"/>
  </r>
  <r>
    <x v="2"/>
  </r>
  <r>
    <x v="4"/>
  </r>
  <r>
    <x v="9"/>
  </r>
  <r>
    <x v="2"/>
  </r>
  <r>
    <x v="4"/>
  </r>
  <r>
    <x v="22"/>
  </r>
  <r>
    <x v="2"/>
  </r>
  <r>
    <x v="6"/>
  </r>
  <r>
    <x v="9"/>
  </r>
  <r>
    <x v="4"/>
  </r>
  <r>
    <x v="2"/>
  </r>
  <r>
    <x v="4"/>
  </r>
  <r>
    <x v="9"/>
  </r>
  <r>
    <x v="0"/>
  </r>
  <r>
    <x v="20"/>
  </r>
  <r>
    <x v="13"/>
  </r>
  <r>
    <x v="9"/>
  </r>
  <r>
    <x v="9"/>
  </r>
  <r>
    <x v="21"/>
  </r>
  <r>
    <x v="9"/>
  </r>
  <r>
    <x v="9"/>
  </r>
  <r>
    <x v="2"/>
  </r>
  <r>
    <x v="9"/>
  </r>
  <r>
    <x v="13"/>
  </r>
  <r>
    <x v="30"/>
  </r>
  <r>
    <x v="9"/>
  </r>
  <r>
    <x v="9"/>
  </r>
  <r>
    <x v="4"/>
  </r>
  <r>
    <x v="4"/>
  </r>
  <r>
    <x v="23"/>
  </r>
  <r>
    <x v="9"/>
  </r>
  <r>
    <x v="22"/>
  </r>
  <r>
    <x v="9"/>
  </r>
  <r>
    <x v="5"/>
  </r>
  <r>
    <x v="9"/>
  </r>
  <r>
    <x v="2"/>
  </r>
  <r>
    <x v="30"/>
  </r>
  <r>
    <x v="3"/>
  </r>
  <r>
    <x v="13"/>
  </r>
  <r>
    <x v="9"/>
  </r>
  <r>
    <x v="3"/>
  </r>
  <r>
    <x v="16"/>
  </r>
  <r>
    <x v="40"/>
  </r>
  <r>
    <x v="3"/>
  </r>
  <r>
    <x v="9"/>
  </r>
  <r>
    <x v="2"/>
  </r>
  <r>
    <x v="22"/>
  </r>
  <r>
    <x v="10"/>
  </r>
  <r>
    <x v="9"/>
  </r>
  <r>
    <x v="22"/>
  </r>
  <r>
    <x v="0"/>
  </r>
  <r>
    <x v="4"/>
  </r>
  <r>
    <x v="10"/>
  </r>
  <r>
    <x v="10"/>
  </r>
  <r>
    <x v="2"/>
  </r>
  <r>
    <x v="10"/>
  </r>
  <r>
    <x v="5"/>
  </r>
  <r>
    <x v="0"/>
  </r>
  <r>
    <x v="22"/>
  </r>
  <r>
    <x v="10"/>
  </r>
  <r>
    <x v="9"/>
  </r>
  <r>
    <x v="24"/>
  </r>
  <r>
    <x v="2"/>
  </r>
  <r>
    <x v="5"/>
  </r>
  <r>
    <x v="20"/>
  </r>
  <r>
    <x v="13"/>
  </r>
  <r>
    <x v="22"/>
  </r>
  <r>
    <x v="4"/>
  </r>
  <r>
    <x v="8"/>
  </r>
  <r>
    <x v="10"/>
  </r>
  <r>
    <x v="5"/>
  </r>
  <r>
    <x v="23"/>
  </r>
  <r>
    <x v="9"/>
  </r>
  <r>
    <x v="22"/>
  </r>
  <r>
    <x v="5"/>
  </r>
  <r>
    <x v="22"/>
  </r>
  <r>
    <x v="9"/>
  </r>
  <r>
    <x v="13"/>
  </r>
  <r>
    <x v="9"/>
  </r>
  <r>
    <x v="9"/>
  </r>
  <r>
    <x v="37"/>
  </r>
  <r>
    <x v="2"/>
  </r>
  <r>
    <x v="13"/>
  </r>
  <r>
    <x v="9"/>
  </r>
  <r>
    <x v="25"/>
  </r>
  <r>
    <x v="25"/>
  </r>
  <r>
    <x v="7"/>
  </r>
  <r>
    <x v="6"/>
  </r>
  <r>
    <x v="2"/>
  </r>
  <r>
    <x v="4"/>
  </r>
  <r>
    <x v="13"/>
  </r>
  <r>
    <x v="27"/>
  </r>
  <r>
    <x v="2"/>
  </r>
  <r>
    <x v="23"/>
  </r>
  <r>
    <x v="9"/>
  </r>
  <r>
    <x v="32"/>
  </r>
  <r>
    <x v="9"/>
  </r>
  <r>
    <x v="21"/>
  </r>
  <r>
    <x v="13"/>
  </r>
  <r>
    <x v="5"/>
  </r>
  <r>
    <x v="31"/>
  </r>
  <r>
    <x v="9"/>
  </r>
  <r>
    <x v="9"/>
  </r>
  <r>
    <x v="16"/>
  </r>
  <r>
    <x v="13"/>
  </r>
  <r>
    <x v="16"/>
  </r>
  <r>
    <x v="4"/>
  </r>
  <r>
    <x v="38"/>
  </r>
  <r>
    <x v="9"/>
  </r>
  <r>
    <x v="9"/>
  </r>
  <r>
    <x v="18"/>
  </r>
  <r>
    <x v="31"/>
  </r>
  <r>
    <x v="23"/>
  </r>
  <r>
    <x v="4"/>
  </r>
  <r>
    <x v="5"/>
  </r>
  <r>
    <x v="41"/>
  </r>
  <r>
    <x v="31"/>
  </r>
  <r>
    <x v="9"/>
  </r>
  <r>
    <x v="13"/>
  </r>
  <r>
    <x v="42"/>
  </r>
  <r>
    <x v="37"/>
  </r>
  <r>
    <x v="9"/>
  </r>
  <r>
    <x v="4"/>
  </r>
  <r>
    <x v="0"/>
  </r>
  <r>
    <x v="23"/>
  </r>
  <r>
    <x v="31"/>
  </r>
  <r>
    <x v="19"/>
  </r>
  <r>
    <x v="40"/>
  </r>
  <r>
    <x v="5"/>
  </r>
  <r>
    <x v="9"/>
  </r>
  <r>
    <x v="5"/>
  </r>
  <r>
    <x v="21"/>
  </r>
  <r>
    <x v="20"/>
  </r>
  <r>
    <x v="13"/>
  </r>
  <r>
    <x v="22"/>
  </r>
  <r>
    <x v="15"/>
  </r>
  <r>
    <x v="0"/>
  </r>
  <r>
    <x v="6"/>
  </r>
  <r>
    <x v="27"/>
  </r>
  <r>
    <x v="0"/>
  </r>
  <r>
    <x v="30"/>
  </r>
  <r>
    <x v="13"/>
  </r>
  <r>
    <x v="0"/>
  </r>
  <r>
    <x v="31"/>
  </r>
  <r>
    <x v="0"/>
  </r>
  <r>
    <x v="16"/>
  </r>
  <r>
    <x v="2"/>
  </r>
  <r>
    <x v="2"/>
  </r>
  <r>
    <x v="4"/>
  </r>
  <r>
    <x v="9"/>
  </r>
  <r>
    <x v="5"/>
  </r>
  <r>
    <x v="13"/>
  </r>
  <r>
    <x v="5"/>
  </r>
  <r>
    <x v="22"/>
  </r>
  <r>
    <x v="10"/>
  </r>
  <r>
    <x v="9"/>
  </r>
  <r>
    <x v="0"/>
  </r>
  <r>
    <x v="21"/>
  </r>
  <r>
    <x v="0"/>
  </r>
  <r>
    <x v="9"/>
  </r>
  <r>
    <x v="3"/>
  </r>
  <r>
    <x v="11"/>
  </r>
  <r>
    <x v="0"/>
  </r>
  <r>
    <x v="5"/>
  </r>
  <r>
    <x v="9"/>
  </r>
  <r>
    <x v="5"/>
  </r>
  <r>
    <x v="0"/>
  </r>
  <r>
    <x v="9"/>
  </r>
  <r>
    <x v="2"/>
  </r>
  <r>
    <x v="0"/>
  </r>
  <r>
    <x v="4"/>
  </r>
  <r>
    <x v="27"/>
  </r>
  <r>
    <x v="9"/>
  </r>
  <r>
    <x v="5"/>
  </r>
  <r>
    <x v="4"/>
  </r>
  <r>
    <x v="5"/>
  </r>
  <r>
    <x v="5"/>
  </r>
  <r>
    <x v="0"/>
  </r>
  <r>
    <x v="40"/>
  </r>
  <r>
    <x v="13"/>
  </r>
  <r>
    <x v="5"/>
  </r>
  <r>
    <x v="0"/>
  </r>
  <r>
    <x v="17"/>
  </r>
  <r>
    <x v="20"/>
  </r>
  <r>
    <x v="5"/>
  </r>
  <r>
    <x v="5"/>
  </r>
  <r>
    <x v="6"/>
  </r>
  <r>
    <x v="0"/>
  </r>
  <r>
    <x v="9"/>
  </r>
  <r>
    <x v="0"/>
  </r>
  <r>
    <x v="34"/>
  </r>
  <r>
    <x v="27"/>
  </r>
  <r>
    <x v="5"/>
  </r>
  <r>
    <x v="10"/>
  </r>
  <r>
    <x v="20"/>
  </r>
  <r>
    <x v="9"/>
  </r>
  <r>
    <x v="9"/>
  </r>
  <r>
    <x v="22"/>
  </r>
  <r>
    <x v="20"/>
  </r>
  <r>
    <x v="0"/>
  </r>
  <r>
    <x v="9"/>
  </r>
  <r>
    <x v="4"/>
  </r>
  <r>
    <x v="4"/>
  </r>
  <r>
    <x v="4"/>
  </r>
  <r>
    <x v="4"/>
  </r>
  <r>
    <x v="15"/>
  </r>
  <r>
    <x v="13"/>
  </r>
  <r>
    <x v="13"/>
  </r>
  <r>
    <x v="9"/>
  </r>
  <r>
    <x v="10"/>
  </r>
  <r>
    <x v="43"/>
  </r>
  <r>
    <x v="15"/>
  </r>
  <r>
    <x v="22"/>
  </r>
  <r>
    <x v="37"/>
  </r>
  <r>
    <x v="10"/>
  </r>
  <r>
    <x v="5"/>
  </r>
  <r>
    <x v="31"/>
  </r>
  <r>
    <x v="0"/>
  </r>
  <r>
    <x v="33"/>
  </r>
  <r>
    <x v="13"/>
  </r>
  <r>
    <x v="13"/>
  </r>
  <r>
    <x v="13"/>
  </r>
  <r>
    <x v="3"/>
  </r>
  <r>
    <x v="3"/>
  </r>
  <r>
    <x v="13"/>
  </r>
  <r>
    <x v="31"/>
  </r>
  <r>
    <x v="5"/>
  </r>
  <r>
    <x v="4"/>
  </r>
  <r>
    <x v="31"/>
  </r>
  <r>
    <x v="9"/>
  </r>
  <r>
    <x v="4"/>
  </r>
  <r>
    <x v="9"/>
  </r>
  <r>
    <x v="2"/>
  </r>
  <r>
    <x v="9"/>
  </r>
  <r>
    <x v="33"/>
  </r>
  <r>
    <x v="9"/>
  </r>
  <r>
    <x v="20"/>
  </r>
  <r>
    <x v="0"/>
  </r>
  <r>
    <x v="5"/>
  </r>
  <r>
    <x v="2"/>
  </r>
  <r>
    <x v="9"/>
  </r>
  <r>
    <x v="33"/>
  </r>
  <r>
    <x v="13"/>
  </r>
  <r>
    <x v="9"/>
  </r>
  <r>
    <x v="0"/>
  </r>
  <r>
    <x v="22"/>
  </r>
  <r>
    <x v="5"/>
  </r>
  <r>
    <x v="2"/>
  </r>
  <r>
    <x v="13"/>
  </r>
  <r>
    <x v="22"/>
  </r>
  <r>
    <x v="22"/>
  </r>
  <r>
    <x v="5"/>
  </r>
  <r>
    <x v="9"/>
  </r>
  <r>
    <x v="14"/>
  </r>
  <r>
    <x v="37"/>
  </r>
  <r>
    <x v="7"/>
  </r>
  <r>
    <x v="1"/>
  </r>
  <r>
    <x v="0"/>
  </r>
  <r>
    <x v="9"/>
  </r>
  <r>
    <x v="5"/>
  </r>
  <r>
    <x v="13"/>
  </r>
  <r>
    <x v="13"/>
  </r>
  <r>
    <x v="31"/>
  </r>
  <r>
    <x v="9"/>
  </r>
  <r>
    <x v="5"/>
  </r>
  <r>
    <x v="5"/>
  </r>
  <r>
    <x v="5"/>
  </r>
  <r>
    <x v="21"/>
  </r>
  <r>
    <x v="5"/>
  </r>
  <r>
    <x v="4"/>
  </r>
  <r>
    <x v="34"/>
  </r>
  <r>
    <x v="22"/>
  </r>
  <r>
    <x v="3"/>
  </r>
  <r>
    <x v="35"/>
  </r>
  <r>
    <x v="3"/>
  </r>
  <r>
    <x v="2"/>
  </r>
  <r>
    <x v="38"/>
  </r>
  <r>
    <x v="5"/>
  </r>
  <r>
    <x v="2"/>
  </r>
  <r>
    <x v="44"/>
  </r>
  <r>
    <x v="13"/>
  </r>
  <r>
    <x v="34"/>
  </r>
  <r>
    <x v="22"/>
  </r>
  <r>
    <x v="0"/>
  </r>
  <r>
    <x v="9"/>
  </r>
  <r>
    <x v="9"/>
  </r>
  <r>
    <x v="9"/>
  </r>
  <r>
    <x v="5"/>
  </r>
  <r>
    <x v="22"/>
  </r>
  <r>
    <x v="0"/>
  </r>
  <r>
    <x v="23"/>
  </r>
  <r>
    <x v="34"/>
  </r>
  <r>
    <x v="4"/>
  </r>
  <r>
    <x v="2"/>
  </r>
  <r>
    <x v="4"/>
  </r>
  <r>
    <x v="0"/>
  </r>
  <r>
    <x v="9"/>
  </r>
  <r>
    <x v="9"/>
  </r>
  <r>
    <x v="31"/>
  </r>
  <r>
    <x v="9"/>
  </r>
  <r>
    <x v="9"/>
  </r>
  <r>
    <x v="0"/>
  </r>
  <r>
    <x v="4"/>
  </r>
  <r>
    <x v="0"/>
  </r>
  <r>
    <x v="0"/>
  </r>
  <r>
    <x v="34"/>
  </r>
  <r>
    <x v="9"/>
  </r>
  <r>
    <x v="9"/>
  </r>
  <r>
    <x v="5"/>
  </r>
  <r>
    <x v="0"/>
  </r>
  <r>
    <x v="26"/>
  </r>
  <r>
    <x v="9"/>
  </r>
  <r>
    <x v="28"/>
  </r>
  <r>
    <x v="5"/>
  </r>
  <r>
    <x v="5"/>
  </r>
  <r>
    <x v="9"/>
  </r>
  <r>
    <x v="9"/>
  </r>
  <r>
    <x v="9"/>
  </r>
  <r>
    <x v="9"/>
  </r>
  <r>
    <x v="22"/>
  </r>
  <r>
    <x v="9"/>
  </r>
  <r>
    <x v="15"/>
  </r>
  <r>
    <x v="9"/>
  </r>
  <r>
    <x v="9"/>
  </r>
  <r>
    <x v="9"/>
  </r>
  <r>
    <x v="9"/>
  </r>
  <r>
    <x v="5"/>
  </r>
  <r>
    <x v="9"/>
  </r>
  <r>
    <x v="9"/>
  </r>
  <r>
    <x v="21"/>
  </r>
  <r>
    <x v="33"/>
  </r>
  <r>
    <x v="21"/>
  </r>
  <r>
    <x v="3"/>
  </r>
  <r>
    <x v="0"/>
  </r>
  <r>
    <x v="5"/>
  </r>
  <r>
    <x v="9"/>
  </r>
  <r>
    <x v="4"/>
  </r>
  <r>
    <x v="16"/>
  </r>
  <r>
    <x v="4"/>
  </r>
  <r>
    <x v="37"/>
  </r>
  <r>
    <x v="9"/>
  </r>
  <r>
    <x v="9"/>
  </r>
  <r>
    <x v="36"/>
  </r>
  <r>
    <x v="9"/>
  </r>
  <r>
    <x v="20"/>
  </r>
  <r>
    <x v="9"/>
  </r>
  <r>
    <x v="9"/>
  </r>
  <r>
    <x v="9"/>
  </r>
  <r>
    <x v="2"/>
  </r>
  <r>
    <x v="4"/>
  </r>
  <r>
    <x v="4"/>
  </r>
  <r>
    <x v="40"/>
  </r>
  <r>
    <x v="5"/>
  </r>
  <r>
    <x v="9"/>
  </r>
  <r>
    <x v="5"/>
  </r>
  <r>
    <x v="3"/>
  </r>
  <r>
    <x v="13"/>
  </r>
  <r>
    <x v="0"/>
  </r>
  <r>
    <x v="9"/>
  </r>
  <r>
    <x v="22"/>
  </r>
  <r>
    <x v="42"/>
  </r>
  <r>
    <x v="4"/>
  </r>
  <r>
    <x v="22"/>
  </r>
  <r>
    <x v="0"/>
  </r>
  <r>
    <x v="13"/>
  </r>
  <r>
    <x v="9"/>
  </r>
  <r>
    <x v="4"/>
  </r>
  <r>
    <x v="2"/>
  </r>
  <r>
    <x v="13"/>
  </r>
  <r>
    <x v="22"/>
  </r>
  <r>
    <x v="22"/>
  </r>
  <r>
    <x v="16"/>
  </r>
  <r>
    <x v="21"/>
  </r>
  <r>
    <x v="29"/>
  </r>
  <r>
    <x v="9"/>
  </r>
  <r>
    <x v="31"/>
  </r>
  <r>
    <x v="9"/>
  </r>
  <r>
    <x v="5"/>
  </r>
  <r>
    <x v="5"/>
  </r>
  <r>
    <x v="40"/>
  </r>
  <r>
    <x v="0"/>
  </r>
  <r>
    <x v="31"/>
  </r>
  <r>
    <x v="0"/>
  </r>
  <r>
    <x v="22"/>
  </r>
  <r>
    <x v="4"/>
  </r>
  <r>
    <x v="10"/>
  </r>
  <r>
    <x v="9"/>
  </r>
  <r>
    <x v="38"/>
  </r>
  <r>
    <x v="9"/>
  </r>
  <r>
    <x v="0"/>
  </r>
  <r>
    <x v="3"/>
  </r>
  <r>
    <x v="10"/>
  </r>
  <r>
    <x v="27"/>
  </r>
  <r>
    <x v="20"/>
  </r>
  <r>
    <x v="5"/>
  </r>
  <r>
    <x v="10"/>
  </r>
  <r>
    <x v="10"/>
  </r>
  <r>
    <x v="9"/>
  </r>
  <r>
    <x v="3"/>
  </r>
  <r>
    <x v="9"/>
  </r>
  <r>
    <x v="6"/>
  </r>
  <r>
    <x v="6"/>
  </r>
  <r>
    <x v="0"/>
  </r>
  <r>
    <x v="5"/>
  </r>
  <r>
    <x v="0"/>
  </r>
  <r>
    <x v="0"/>
  </r>
  <r>
    <x v="16"/>
  </r>
  <r>
    <x v="9"/>
  </r>
  <r>
    <x v="22"/>
  </r>
  <r>
    <x v="23"/>
  </r>
  <r>
    <x v="9"/>
  </r>
  <r>
    <x v="15"/>
  </r>
  <r>
    <x v="4"/>
  </r>
  <r>
    <x v="45"/>
  </r>
  <r>
    <x v="4"/>
  </r>
  <r>
    <x v="2"/>
  </r>
  <r>
    <x v="27"/>
  </r>
  <r>
    <x v="14"/>
  </r>
  <r>
    <x v="24"/>
  </r>
  <r>
    <x v="5"/>
  </r>
  <r>
    <x v="13"/>
  </r>
  <r>
    <x v="9"/>
  </r>
  <r>
    <x v="5"/>
  </r>
  <r>
    <x v="9"/>
  </r>
  <r>
    <x v="7"/>
  </r>
  <r>
    <x v="5"/>
  </r>
  <r>
    <x v="5"/>
  </r>
  <r>
    <x v="4"/>
  </r>
  <r>
    <x v="2"/>
  </r>
  <r>
    <x v="15"/>
  </r>
  <r>
    <x v="4"/>
  </r>
  <r>
    <x v="13"/>
  </r>
  <r>
    <x v="30"/>
  </r>
  <r>
    <x v="35"/>
  </r>
  <r>
    <x v="5"/>
  </r>
  <r>
    <x v="5"/>
  </r>
  <r>
    <x v="0"/>
  </r>
  <r>
    <x v="31"/>
  </r>
  <r>
    <x v="2"/>
  </r>
  <r>
    <x v="16"/>
  </r>
  <r>
    <x v="20"/>
  </r>
  <r>
    <x v="5"/>
  </r>
  <r>
    <x v="9"/>
  </r>
  <r>
    <x v="25"/>
  </r>
  <r>
    <x v="5"/>
  </r>
  <r>
    <x v="29"/>
  </r>
  <r>
    <x v="0"/>
  </r>
  <r>
    <x v="13"/>
  </r>
  <r>
    <x v="2"/>
  </r>
  <r>
    <x v="31"/>
  </r>
  <r>
    <x v="2"/>
  </r>
  <r>
    <x v="5"/>
  </r>
  <r>
    <x v="40"/>
  </r>
  <r>
    <x v="28"/>
  </r>
  <r>
    <x v="13"/>
  </r>
  <r>
    <x v="16"/>
  </r>
  <r>
    <x v="9"/>
  </r>
  <r>
    <x v="5"/>
  </r>
  <r>
    <x v="1"/>
  </r>
  <r>
    <x v="9"/>
  </r>
  <r>
    <x v="2"/>
  </r>
  <r>
    <x v="5"/>
  </r>
  <r>
    <x v="9"/>
  </r>
  <r>
    <x v="30"/>
  </r>
  <r>
    <x v="9"/>
  </r>
  <r>
    <x v="5"/>
  </r>
  <r>
    <x v="3"/>
  </r>
  <r>
    <x v="5"/>
  </r>
  <r>
    <x v="3"/>
  </r>
  <r>
    <x v="0"/>
  </r>
  <r>
    <x v="22"/>
  </r>
  <r>
    <x v="9"/>
  </r>
  <r>
    <x v="23"/>
  </r>
  <r>
    <x v="5"/>
  </r>
  <r>
    <x v="3"/>
  </r>
  <r>
    <x v="22"/>
  </r>
  <r>
    <x v="6"/>
  </r>
  <r>
    <x v="3"/>
  </r>
  <r>
    <x v="9"/>
  </r>
  <r>
    <x v="2"/>
  </r>
  <r>
    <x v="20"/>
  </r>
  <r>
    <x v="4"/>
  </r>
  <r>
    <x v="4"/>
  </r>
  <r>
    <x v="5"/>
  </r>
  <r>
    <x v="2"/>
  </r>
  <r>
    <x v="5"/>
  </r>
  <r>
    <x v="20"/>
  </r>
  <r>
    <x v="13"/>
  </r>
  <r>
    <x v="3"/>
  </r>
  <r>
    <x v="4"/>
  </r>
  <r>
    <x v="17"/>
  </r>
  <r>
    <x v="4"/>
  </r>
  <r>
    <x v="2"/>
  </r>
  <r>
    <x v="34"/>
  </r>
  <r>
    <x v="2"/>
  </r>
  <r>
    <x v="3"/>
  </r>
  <r>
    <x v="9"/>
  </r>
  <r>
    <x v="5"/>
  </r>
  <r>
    <x v="6"/>
  </r>
  <r>
    <x v="6"/>
  </r>
  <r>
    <x v="6"/>
  </r>
  <r>
    <x v="40"/>
  </r>
  <r>
    <x v="31"/>
  </r>
  <r>
    <x v="22"/>
  </r>
  <r>
    <x v="25"/>
  </r>
  <r>
    <x v="23"/>
  </r>
  <r>
    <x v="16"/>
  </r>
  <r>
    <x v="40"/>
  </r>
  <r>
    <x v="29"/>
  </r>
  <r>
    <x v="11"/>
  </r>
  <r>
    <x v="15"/>
  </r>
  <r>
    <x v="7"/>
  </r>
  <r>
    <x v="13"/>
  </r>
  <r>
    <x v="13"/>
  </r>
  <r>
    <x v="13"/>
  </r>
  <r>
    <x v="9"/>
  </r>
  <r>
    <x v="2"/>
  </r>
  <r>
    <x v="13"/>
  </r>
  <r>
    <x v="5"/>
  </r>
  <r>
    <x v="5"/>
  </r>
  <r>
    <x v="9"/>
  </r>
  <r>
    <x v="2"/>
  </r>
  <r>
    <x v="4"/>
  </r>
  <r>
    <x v="2"/>
  </r>
  <r>
    <x v="40"/>
  </r>
  <r>
    <x v="30"/>
  </r>
  <r>
    <x v="0"/>
  </r>
  <r>
    <x v="5"/>
  </r>
  <r>
    <x v="6"/>
  </r>
  <r>
    <x v="31"/>
  </r>
  <r>
    <x v="41"/>
  </r>
  <r>
    <x v="31"/>
  </r>
  <r>
    <x v="0"/>
  </r>
  <r>
    <x v="40"/>
  </r>
  <r>
    <x v="4"/>
  </r>
  <r>
    <x v="40"/>
  </r>
  <r>
    <x v="0"/>
  </r>
  <r>
    <x v="9"/>
  </r>
  <r>
    <x v="0"/>
  </r>
  <r>
    <x v="0"/>
  </r>
  <r>
    <x v="10"/>
  </r>
  <r>
    <x v="9"/>
  </r>
  <r>
    <x v="40"/>
  </r>
  <r>
    <x v="0"/>
  </r>
  <r>
    <x v="13"/>
  </r>
  <r>
    <x v="22"/>
  </r>
  <r>
    <x v="21"/>
  </r>
  <r>
    <x v="30"/>
  </r>
  <r>
    <x v="3"/>
  </r>
  <r>
    <x v="31"/>
  </r>
  <r>
    <x v="9"/>
  </r>
  <r>
    <x v="13"/>
  </r>
  <r>
    <x v="31"/>
  </r>
  <r>
    <x v="36"/>
  </r>
  <r>
    <x v="13"/>
  </r>
  <r>
    <x v="9"/>
  </r>
  <r>
    <x v="9"/>
  </r>
  <r>
    <x v="40"/>
  </r>
  <r>
    <x v="31"/>
  </r>
  <r>
    <x v="25"/>
  </r>
  <r>
    <x v="4"/>
  </r>
  <r>
    <x v="13"/>
  </r>
  <r>
    <x v="35"/>
  </r>
  <r>
    <x v="34"/>
  </r>
  <r>
    <x v="3"/>
  </r>
  <r>
    <x v="31"/>
  </r>
  <r>
    <x v="20"/>
  </r>
  <r>
    <x v="9"/>
  </r>
  <r>
    <x v="9"/>
  </r>
  <r>
    <x v="5"/>
  </r>
  <r>
    <x v="44"/>
  </r>
  <r>
    <x v="9"/>
  </r>
  <r>
    <x v="6"/>
  </r>
  <r>
    <x v="2"/>
  </r>
  <r>
    <x v="2"/>
  </r>
  <r>
    <x v="9"/>
  </r>
  <r>
    <x v="40"/>
  </r>
  <r>
    <x v="5"/>
  </r>
  <r>
    <x v="9"/>
  </r>
  <r>
    <x v="9"/>
  </r>
  <r>
    <x v="9"/>
  </r>
  <r>
    <x v="13"/>
  </r>
  <r>
    <x v="13"/>
  </r>
  <r>
    <x v="40"/>
  </r>
  <r>
    <x v="22"/>
  </r>
  <r>
    <x v="22"/>
  </r>
  <r>
    <x v="22"/>
  </r>
  <r>
    <x v="2"/>
  </r>
  <r>
    <x v="21"/>
  </r>
  <r>
    <x v="0"/>
  </r>
  <r>
    <x v="31"/>
  </r>
  <r>
    <x v="21"/>
  </r>
  <r>
    <x v="0"/>
  </r>
  <r>
    <x v="0"/>
  </r>
  <r>
    <x v="6"/>
  </r>
  <r>
    <x v="15"/>
  </r>
  <r>
    <x v="5"/>
  </r>
  <r>
    <x v="4"/>
  </r>
  <r>
    <x v="9"/>
  </r>
  <r>
    <x v="42"/>
  </r>
  <r>
    <x v="13"/>
  </r>
  <r>
    <x v="5"/>
  </r>
  <r>
    <x v="9"/>
  </r>
  <r>
    <x v="23"/>
  </r>
  <r>
    <x v="3"/>
  </r>
  <r>
    <x v="20"/>
  </r>
  <r>
    <x v="7"/>
  </r>
  <r>
    <x v="4"/>
  </r>
  <r>
    <x v="22"/>
  </r>
  <r>
    <x v="4"/>
  </r>
  <r>
    <x v="4"/>
  </r>
  <r>
    <x v="6"/>
  </r>
  <r>
    <x v="0"/>
  </r>
  <r>
    <x v="22"/>
  </r>
  <r>
    <x v="9"/>
  </r>
  <r>
    <x v="25"/>
  </r>
  <r>
    <x v="9"/>
  </r>
  <r>
    <x v="0"/>
  </r>
  <r>
    <x v="5"/>
  </r>
  <r>
    <x v="0"/>
  </r>
  <r>
    <x v="19"/>
  </r>
  <r>
    <x v="22"/>
  </r>
  <r>
    <x v="2"/>
  </r>
  <r>
    <x v="2"/>
  </r>
  <r>
    <x v="3"/>
  </r>
  <r>
    <x v="39"/>
  </r>
  <r>
    <x v="2"/>
  </r>
  <r>
    <x v="33"/>
  </r>
  <r>
    <x v="5"/>
  </r>
  <r>
    <x v="14"/>
  </r>
  <r>
    <x v="30"/>
  </r>
  <r>
    <x v="5"/>
  </r>
  <r>
    <x v="5"/>
  </r>
  <r>
    <x v="5"/>
  </r>
  <r>
    <x v="22"/>
  </r>
  <r>
    <x v="0"/>
  </r>
  <r>
    <x v="41"/>
  </r>
  <r>
    <x v="4"/>
  </r>
  <r>
    <x v="31"/>
  </r>
  <r>
    <x v="9"/>
  </r>
  <r>
    <x v="2"/>
  </r>
  <r>
    <x v="13"/>
  </r>
  <r>
    <x v="21"/>
  </r>
  <r>
    <x v="27"/>
  </r>
  <r>
    <x v="4"/>
  </r>
  <r>
    <x v="20"/>
  </r>
  <r>
    <x v="9"/>
  </r>
  <r>
    <x v="13"/>
  </r>
  <r>
    <x v="34"/>
  </r>
  <r>
    <x v="5"/>
  </r>
  <r>
    <x v="22"/>
  </r>
  <r>
    <x v="5"/>
  </r>
  <r>
    <x v="5"/>
  </r>
  <r>
    <x v="3"/>
  </r>
  <r>
    <x v="0"/>
  </r>
  <r>
    <x v="20"/>
  </r>
  <r>
    <x v="10"/>
  </r>
  <r>
    <x v="5"/>
  </r>
  <r>
    <x v="6"/>
  </r>
  <r>
    <x v="31"/>
  </r>
  <r>
    <x v="0"/>
  </r>
  <r>
    <x v="39"/>
  </r>
  <r>
    <x v="5"/>
  </r>
  <r>
    <x v="3"/>
  </r>
  <r>
    <x v="0"/>
  </r>
  <r>
    <x v="30"/>
  </r>
  <r>
    <x v="38"/>
  </r>
  <r>
    <x v="0"/>
  </r>
  <r>
    <x v="3"/>
  </r>
  <r>
    <x v="13"/>
  </r>
  <r>
    <x v="2"/>
  </r>
  <r>
    <x v="31"/>
  </r>
  <r>
    <x v="13"/>
  </r>
  <r>
    <x v="31"/>
  </r>
  <r>
    <x v="5"/>
  </r>
  <r>
    <x v="2"/>
  </r>
  <r>
    <x v="9"/>
  </r>
  <r>
    <x v="9"/>
  </r>
  <r>
    <x v="2"/>
  </r>
  <r>
    <x v="40"/>
  </r>
  <r>
    <x v="22"/>
  </r>
  <r>
    <x v="25"/>
  </r>
  <r>
    <x v="9"/>
  </r>
  <r>
    <x v="5"/>
  </r>
  <r>
    <x v="0"/>
  </r>
  <r>
    <x v="20"/>
  </r>
  <r>
    <x v="21"/>
  </r>
  <r>
    <x v="31"/>
  </r>
  <r>
    <x v="9"/>
  </r>
  <r>
    <x v="0"/>
  </r>
  <r>
    <x v="25"/>
  </r>
  <r>
    <x v="43"/>
  </r>
  <r>
    <x v="9"/>
  </r>
  <r>
    <x v="9"/>
  </r>
  <r>
    <x v="16"/>
  </r>
  <r>
    <x v="5"/>
  </r>
  <r>
    <x v="13"/>
  </r>
  <r>
    <x v="5"/>
  </r>
  <r>
    <x v="9"/>
  </r>
  <r>
    <x v="2"/>
  </r>
  <r>
    <x v="5"/>
  </r>
  <r>
    <x v="0"/>
  </r>
  <r>
    <x v="0"/>
  </r>
  <r>
    <x v="5"/>
  </r>
  <r>
    <x v="20"/>
  </r>
  <r>
    <x v="9"/>
  </r>
  <r>
    <x v="23"/>
  </r>
  <r>
    <x v="2"/>
  </r>
  <r>
    <x v="2"/>
  </r>
  <r>
    <x v="3"/>
  </r>
  <r>
    <x v="6"/>
  </r>
  <r>
    <x v="41"/>
  </r>
  <r>
    <x v="9"/>
  </r>
  <r>
    <x v="0"/>
  </r>
  <r>
    <x v="2"/>
  </r>
  <r>
    <x v="40"/>
  </r>
  <r>
    <x v="2"/>
  </r>
  <r>
    <x v="38"/>
  </r>
  <r>
    <x v="22"/>
  </r>
  <r>
    <x v="29"/>
  </r>
  <r>
    <x v="2"/>
  </r>
  <r>
    <x v="13"/>
  </r>
  <r>
    <x v="9"/>
  </r>
  <r>
    <x v="31"/>
  </r>
  <r>
    <x v="43"/>
  </r>
  <r>
    <x v="21"/>
  </r>
  <r>
    <x v="43"/>
  </r>
  <r>
    <x v="7"/>
  </r>
  <r>
    <x v="9"/>
  </r>
  <r>
    <x v="6"/>
  </r>
  <r>
    <x v="16"/>
  </r>
  <r>
    <x v="5"/>
  </r>
  <r>
    <x v="18"/>
  </r>
  <r>
    <x v="9"/>
  </r>
  <r>
    <x v="7"/>
  </r>
  <r>
    <x v="5"/>
  </r>
  <r>
    <x v="22"/>
  </r>
  <r>
    <x v="9"/>
  </r>
  <r>
    <x v="2"/>
  </r>
  <r>
    <x v="0"/>
  </r>
  <r>
    <x v="40"/>
  </r>
  <r>
    <x v="13"/>
  </r>
  <r>
    <x v="15"/>
  </r>
  <r>
    <x v="5"/>
  </r>
  <r>
    <x v="28"/>
  </r>
  <r>
    <x v="4"/>
  </r>
  <r>
    <x v="9"/>
  </r>
  <r>
    <x v="9"/>
  </r>
  <r>
    <x v="41"/>
  </r>
  <r>
    <x v="2"/>
  </r>
  <r>
    <x v="0"/>
  </r>
  <r>
    <x v="0"/>
  </r>
  <r>
    <x v="4"/>
  </r>
  <r>
    <x v="9"/>
  </r>
  <r>
    <x v="6"/>
  </r>
  <r>
    <x v="7"/>
  </r>
  <r>
    <x v="21"/>
  </r>
  <r>
    <x v="9"/>
  </r>
  <r>
    <x v="4"/>
  </r>
  <r>
    <x v="15"/>
  </r>
  <r>
    <x v="22"/>
  </r>
  <r>
    <x v="0"/>
  </r>
  <r>
    <x v="0"/>
  </r>
  <r>
    <x v="0"/>
  </r>
  <r>
    <x v="9"/>
  </r>
  <r>
    <x v="9"/>
  </r>
  <r>
    <x v="3"/>
  </r>
  <r>
    <x v="4"/>
  </r>
  <r>
    <x v="13"/>
  </r>
  <r>
    <x v="37"/>
  </r>
  <r>
    <x v="4"/>
  </r>
  <r>
    <x v="30"/>
  </r>
  <r>
    <x v="0"/>
  </r>
  <r>
    <x v="4"/>
  </r>
  <r>
    <x v="0"/>
  </r>
  <r>
    <x v="34"/>
  </r>
  <r>
    <x v="15"/>
  </r>
  <r>
    <x v="2"/>
  </r>
  <r>
    <x v="5"/>
  </r>
  <r>
    <x v="25"/>
  </r>
  <r>
    <x v="16"/>
  </r>
  <r>
    <x v="5"/>
  </r>
  <r>
    <x v="25"/>
  </r>
  <r>
    <x v="9"/>
  </r>
  <r>
    <x v="7"/>
  </r>
  <r>
    <x v="21"/>
  </r>
  <r>
    <x v="10"/>
  </r>
  <r>
    <x v="20"/>
  </r>
  <r>
    <x v="4"/>
  </r>
  <r>
    <x v="16"/>
  </r>
  <r>
    <x v="4"/>
  </r>
  <r>
    <x v="9"/>
  </r>
  <r>
    <x v="13"/>
  </r>
  <r>
    <x v="4"/>
  </r>
  <r>
    <x v="5"/>
  </r>
  <r>
    <x v="0"/>
  </r>
  <r>
    <x v="8"/>
  </r>
  <r>
    <x v="31"/>
  </r>
  <r>
    <x v="9"/>
  </r>
  <r>
    <x v="0"/>
  </r>
  <r>
    <x v="5"/>
  </r>
  <r>
    <x v="31"/>
  </r>
  <r>
    <x v="0"/>
  </r>
  <r>
    <x v="22"/>
  </r>
  <r>
    <x v="5"/>
  </r>
  <r>
    <x v="5"/>
  </r>
  <r>
    <x v="34"/>
  </r>
  <r>
    <x v="23"/>
  </r>
  <r>
    <x v="31"/>
  </r>
  <r>
    <x v="24"/>
  </r>
  <r>
    <x v="24"/>
  </r>
  <r>
    <x v="30"/>
  </r>
  <r>
    <x v="21"/>
  </r>
  <r>
    <x v="0"/>
  </r>
  <r>
    <x v="22"/>
  </r>
  <r>
    <x v="0"/>
  </r>
  <r>
    <x v="9"/>
  </r>
  <r>
    <x v="4"/>
  </r>
  <r>
    <x v="5"/>
  </r>
  <r>
    <x v="5"/>
  </r>
  <r>
    <x v="5"/>
  </r>
  <r>
    <x v="22"/>
  </r>
  <r>
    <x v="13"/>
  </r>
  <r>
    <x v="4"/>
  </r>
  <r>
    <x v="13"/>
  </r>
  <r>
    <x v="2"/>
  </r>
  <r>
    <x v="4"/>
  </r>
  <r>
    <x v="2"/>
  </r>
  <r>
    <x v="0"/>
  </r>
  <r>
    <x v="34"/>
  </r>
  <r>
    <x v="5"/>
  </r>
  <r>
    <x v="13"/>
  </r>
  <r>
    <x v="9"/>
  </r>
  <r>
    <x v="9"/>
  </r>
  <r>
    <x v="3"/>
  </r>
  <r>
    <x v="23"/>
  </r>
  <r>
    <x v="9"/>
  </r>
  <r>
    <x v="23"/>
  </r>
  <r>
    <x v="22"/>
  </r>
  <r>
    <x v="31"/>
  </r>
  <r>
    <x v="2"/>
  </r>
  <r>
    <x v="3"/>
  </r>
  <r>
    <x v="40"/>
  </r>
  <r>
    <x v="2"/>
  </r>
  <r>
    <x v="0"/>
  </r>
  <r>
    <x v="4"/>
  </r>
  <r>
    <x v="5"/>
  </r>
  <r>
    <x v="0"/>
  </r>
  <r>
    <x v="5"/>
  </r>
  <r>
    <x v="21"/>
  </r>
  <r>
    <x v="13"/>
  </r>
  <r>
    <x v="25"/>
  </r>
  <r>
    <x v="16"/>
  </r>
  <r>
    <x v="0"/>
  </r>
  <r>
    <x v="5"/>
  </r>
  <r>
    <x v="9"/>
  </r>
  <r>
    <x v="13"/>
  </r>
  <r>
    <x v="13"/>
  </r>
  <r>
    <x v="14"/>
  </r>
  <r>
    <x v="42"/>
  </r>
  <r>
    <x v="7"/>
  </r>
  <r>
    <x v="0"/>
  </r>
  <r>
    <x v="10"/>
  </r>
  <r>
    <x v="11"/>
  </r>
  <r>
    <x v="15"/>
  </r>
  <r>
    <x v="25"/>
  </r>
  <r>
    <x v="0"/>
  </r>
  <r>
    <x v="2"/>
  </r>
  <r>
    <x v="0"/>
  </r>
  <r>
    <x v="2"/>
  </r>
  <r>
    <x v="4"/>
  </r>
  <r>
    <x v="40"/>
  </r>
  <r>
    <x v="4"/>
  </r>
  <r>
    <x v="4"/>
  </r>
  <r>
    <x v="25"/>
  </r>
  <r>
    <x v="13"/>
  </r>
  <r>
    <x v="22"/>
  </r>
  <r>
    <x v="5"/>
  </r>
  <r>
    <x v="6"/>
  </r>
  <r>
    <x v="9"/>
  </r>
  <r>
    <x v="0"/>
  </r>
  <r>
    <x v="9"/>
  </r>
  <r>
    <x v="2"/>
  </r>
  <r>
    <x v="22"/>
  </r>
  <r>
    <x v="9"/>
  </r>
  <r>
    <x v="5"/>
  </r>
  <r>
    <x v="22"/>
  </r>
  <r>
    <x v="5"/>
  </r>
  <r>
    <x v="9"/>
  </r>
  <r>
    <x v="43"/>
  </r>
  <r>
    <x v="28"/>
  </r>
  <r>
    <x v="9"/>
  </r>
  <r>
    <x v="20"/>
  </r>
  <r>
    <x v="31"/>
  </r>
  <r>
    <x v="22"/>
  </r>
  <r>
    <x v="5"/>
  </r>
  <r>
    <x v="22"/>
  </r>
  <r>
    <x v="40"/>
  </r>
  <r>
    <x v="4"/>
  </r>
  <r>
    <x v="4"/>
  </r>
  <r>
    <x v="2"/>
  </r>
  <r>
    <x v="5"/>
  </r>
  <r>
    <x v="9"/>
  </r>
  <r>
    <x v="9"/>
  </r>
  <r>
    <x v="4"/>
  </r>
  <r>
    <x v="0"/>
  </r>
  <r>
    <x v="9"/>
  </r>
  <r>
    <x v="9"/>
  </r>
  <r>
    <x v="3"/>
  </r>
  <r>
    <x v="0"/>
  </r>
  <r>
    <x v="31"/>
  </r>
  <r>
    <x v="0"/>
  </r>
  <r>
    <x v="4"/>
  </r>
  <r>
    <x v="0"/>
  </r>
  <r>
    <x v="0"/>
  </r>
  <r>
    <x v="31"/>
  </r>
  <r>
    <x v="25"/>
  </r>
  <r>
    <x v="30"/>
  </r>
  <r>
    <x v="0"/>
  </r>
  <r>
    <x v="31"/>
  </r>
  <r>
    <x v="40"/>
  </r>
  <r>
    <x v="21"/>
  </r>
  <r>
    <x v="9"/>
  </r>
  <r>
    <x v="0"/>
  </r>
  <r>
    <x v="4"/>
  </r>
  <r>
    <x v="9"/>
  </r>
  <r>
    <x v="4"/>
  </r>
  <r>
    <x v="2"/>
  </r>
  <r>
    <x v="0"/>
  </r>
  <r>
    <x v="5"/>
  </r>
  <r>
    <x v="15"/>
  </r>
  <r>
    <x v="0"/>
  </r>
  <r>
    <x v="21"/>
  </r>
  <r>
    <x v="2"/>
  </r>
  <r>
    <x v="10"/>
  </r>
  <r>
    <x v="0"/>
  </r>
  <r>
    <x v="4"/>
  </r>
  <r>
    <x v="40"/>
  </r>
  <r>
    <x v="0"/>
  </r>
  <r>
    <x v="4"/>
  </r>
  <r>
    <x v="0"/>
  </r>
  <r>
    <x v="25"/>
  </r>
  <r>
    <x v="22"/>
  </r>
  <r>
    <x v="5"/>
  </r>
  <r>
    <x v="32"/>
  </r>
  <r>
    <x v="22"/>
  </r>
  <r>
    <x v="3"/>
  </r>
  <r>
    <x v="14"/>
  </r>
  <r>
    <x v="9"/>
  </r>
  <r>
    <x v="22"/>
  </r>
  <r>
    <x v="9"/>
  </r>
  <r>
    <x v="5"/>
  </r>
  <r>
    <x v="9"/>
  </r>
  <r>
    <x v="9"/>
  </r>
  <r>
    <x v="28"/>
  </r>
  <r>
    <x v="13"/>
  </r>
  <r>
    <x v="6"/>
  </r>
  <r>
    <x v="0"/>
  </r>
  <r>
    <x v="9"/>
  </r>
  <r>
    <x v="9"/>
  </r>
  <r>
    <x v="5"/>
  </r>
  <r>
    <x v="9"/>
  </r>
  <r>
    <x v="0"/>
  </r>
  <r>
    <x v="9"/>
  </r>
  <r>
    <x v="5"/>
  </r>
  <r>
    <x v="5"/>
  </r>
  <r>
    <x v="9"/>
  </r>
  <r>
    <x v="31"/>
  </r>
  <r>
    <x v="25"/>
  </r>
  <r>
    <x v="31"/>
  </r>
  <r>
    <x v="3"/>
  </r>
  <r>
    <x v="3"/>
  </r>
  <r>
    <x v="25"/>
  </r>
  <r>
    <x v="3"/>
  </r>
  <r>
    <x v="5"/>
  </r>
  <r>
    <x v="0"/>
  </r>
  <r>
    <x v="6"/>
  </r>
  <r>
    <x v="22"/>
  </r>
  <r>
    <x v="31"/>
  </r>
  <r>
    <x v="9"/>
  </r>
  <r>
    <x v="0"/>
  </r>
  <r>
    <x v="2"/>
  </r>
  <r>
    <x v="4"/>
  </r>
  <r>
    <x v="4"/>
  </r>
  <r>
    <x v="4"/>
  </r>
  <r>
    <x v="5"/>
  </r>
  <r>
    <x v="7"/>
  </r>
  <r>
    <x v="22"/>
  </r>
  <r>
    <x v="0"/>
  </r>
  <r>
    <x v="5"/>
  </r>
  <r>
    <x v="31"/>
  </r>
  <r>
    <x v="9"/>
  </r>
  <r>
    <x v="31"/>
  </r>
  <r>
    <x v="0"/>
  </r>
  <r>
    <x v="21"/>
  </r>
  <r>
    <x v="41"/>
  </r>
  <r>
    <x v="9"/>
  </r>
  <r>
    <x v="31"/>
  </r>
  <r>
    <x v="24"/>
  </r>
  <r>
    <x v="31"/>
  </r>
  <r>
    <x v="31"/>
  </r>
  <r>
    <x v="25"/>
  </r>
  <r>
    <x v="4"/>
  </r>
  <r>
    <x v="4"/>
  </r>
  <r>
    <x v="4"/>
  </r>
  <r>
    <x v="13"/>
  </r>
  <r>
    <x v="16"/>
  </r>
  <r>
    <x v="40"/>
  </r>
  <r>
    <x v="9"/>
  </r>
  <r>
    <x v="7"/>
  </r>
  <r>
    <x v="2"/>
  </r>
  <r>
    <x v="24"/>
  </r>
  <r>
    <x v="27"/>
  </r>
  <r>
    <x v="9"/>
  </r>
  <r>
    <x v="4"/>
  </r>
  <r>
    <x v="0"/>
  </r>
  <r>
    <x v="5"/>
  </r>
  <r>
    <x v="0"/>
  </r>
  <r>
    <x v="9"/>
  </r>
  <r>
    <x v="9"/>
  </r>
  <r>
    <x v="9"/>
  </r>
  <r>
    <x v="4"/>
  </r>
  <r>
    <x v="26"/>
  </r>
  <r>
    <x v="4"/>
  </r>
  <r>
    <x v="40"/>
  </r>
  <r>
    <x v="0"/>
  </r>
  <r>
    <x v="34"/>
  </r>
  <r>
    <x v="0"/>
  </r>
  <r>
    <x v="0"/>
  </r>
  <r>
    <x v="5"/>
  </r>
  <r>
    <x v="9"/>
  </r>
  <r>
    <x v="5"/>
  </r>
  <r>
    <x v="5"/>
  </r>
  <r>
    <x v="40"/>
  </r>
  <r>
    <x v="0"/>
  </r>
  <r>
    <x v="4"/>
  </r>
  <r>
    <x v="6"/>
  </r>
  <r>
    <x v="22"/>
  </r>
  <r>
    <x v="9"/>
  </r>
  <r>
    <x v="17"/>
  </r>
  <r>
    <x v="31"/>
  </r>
  <r>
    <x v="13"/>
  </r>
  <r>
    <x v="31"/>
  </r>
  <r>
    <x v="9"/>
  </r>
  <r>
    <x v="5"/>
  </r>
  <r>
    <x v="0"/>
  </r>
  <r>
    <x v="0"/>
  </r>
  <r>
    <x v="5"/>
  </r>
  <r>
    <x v="0"/>
  </r>
  <r>
    <x v="25"/>
  </r>
  <r>
    <x v="22"/>
  </r>
  <r>
    <x v="5"/>
  </r>
  <r>
    <x v="31"/>
  </r>
  <r>
    <x v="0"/>
  </r>
  <r>
    <x v="31"/>
  </r>
  <r>
    <x v="44"/>
  </r>
  <r>
    <x v="4"/>
  </r>
  <r>
    <x v="9"/>
  </r>
  <r>
    <x v="3"/>
  </r>
  <r>
    <x v="13"/>
  </r>
  <r>
    <x v="22"/>
  </r>
  <r>
    <x v="4"/>
  </r>
  <r>
    <x v="25"/>
  </r>
  <r>
    <x v="31"/>
  </r>
  <r>
    <x v="22"/>
  </r>
  <r>
    <x v="22"/>
  </r>
  <r>
    <x v="22"/>
  </r>
  <r>
    <x v="9"/>
  </r>
  <r>
    <x v="30"/>
  </r>
  <r>
    <x v="13"/>
  </r>
  <r>
    <x v="5"/>
  </r>
  <r>
    <x v="13"/>
  </r>
  <r>
    <x v="9"/>
  </r>
  <r>
    <x v="22"/>
  </r>
  <r>
    <x v="33"/>
  </r>
  <r>
    <x v="14"/>
  </r>
  <r>
    <x v="22"/>
  </r>
  <r>
    <x v="14"/>
  </r>
  <r>
    <x v="4"/>
  </r>
  <r>
    <x v="4"/>
  </r>
  <r>
    <x v="4"/>
  </r>
  <r>
    <x v="9"/>
  </r>
  <r>
    <x v="9"/>
  </r>
  <r>
    <x v="2"/>
  </r>
  <r>
    <x v="13"/>
  </r>
  <r>
    <x v="10"/>
  </r>
  <r>
    <x v="9"/>
  </r>
  <r>
    <x v="0"/>
  </r>
  <r>
    <x v="5"/>
  </r>
  <r>
    <x v="5"/>
  </r>
  <r>
    <x v="13"/>
  </r>
  <r>
    <x v="3"/>
  </r>
  <r>
    <x v="40"/>
  </r>
  <r>
    <x v="0"/>
  </r>
  <r>
    <x v="9"/>
  </r>
  <r>
    <x v="5"/>
  </r>
  <r>
    <x v="5"/>
  </r>
  <r>
    <x v="31"/>
  </r>
  <r>
    <x v="0"/>
  </r>
  <r>
    <x v="31"/>
  </r>
  <r>
    <x v="0"/>
  </r>
  <r>
    <x v="4"/>
  </r>
  <r>
    <x v="4"/>
  </r>
  <r>
    <x v="6"/>
  </r>
  <r>
    <x v="13"/>
  </r>
  <r>
    <x v="16"/>
  </r>
  <r>
    <x v="40"/>
  </r>
  <r>
    <x v="4"/>
  </r>
  <r>
    <x v="21"/>
  </r>
  <r>
    <x v="13"/>
  </r>
  <r>
    <x v="3"/>
  </r>
  <r>
    <x v="7"/>
  </r>
  <r>
    <x v="4"/>
  </r>
  <r>
    <x v="9"/>
  </r>
  <r>
    <x v="9"/>
  </r>
  <r>
    <x v="9"/>
  </r>
  <r>
    <x v="5"/>
  </r>
  <r>
    <x v="23"/>
  </r>
  <r>
    <x v="9"/>
  </r>
  <r>
    <x v="9"/>
  </r>
  <r>
    <x v="2"/>
  </r>
  <r>
    <x v="2"/>
  </r>
  <r>
    <x v="9"/>
  </r>
  <r>
    <x v="7"/>
  </r>
  <r>
    <x v="5"/>
  </r>
  <r>
    <x v="21"/>
  </r>
  <r>
    <x v="13"/>
  </r>
  <r>
    <x v="13"/>
  </r>
  <r>
    <x v="9"/>
  </r>
  <r>
    <x v="9"/>
  </r>
  <r>
    <x v="13"/>
  </r>
  <r>
    <x v="23"/>
  </r>
  <r>
    <x v="31"/>
  </r>
  <r>
    <x v="9"/>
  </r>
  <r>
    <x v="9"/>
  </r>
  <r>
    <x v="25"/>
  </r>
  <r>
    <x v="25"/>
  </r>
  <r>
    <x v="22"/>
  </r>
  <r>
    <x v="5"/>
  </r>
  <r>
    <x v="0"/>
  </r>
  <r>
    <x v="4"/>
  </r>
  <r>
    <x v="25"/>
  </r>
  <r>
    <x v="5"/>
  </r>
  <r>
    <x v="9"/>
  </r>
  <r>
    <x v="9"/>
  </r>
  <r>
    <x v="20"/>
  </r>
  <r>
    <x v="5"/>
  </r>
  <r>
    <x v="20"/>
  </r>
  <r>
    <x v="20"/>
  </r>
  <r>
    <x v="9"/>
  </r>
  <r>
    <x v="2"/>
  </r>
  <r>
    <x v="4"/>
  </r>
  <r>
    <x v="4"/>
  </r>
  <r>
    <x v="31"/>
  </r>
  <r>
    <x v="4"/>
  </r>
  <r>
    <x v="4"/>
  </r>
  <r>
    <x v="27"/>
  </r>
  <r>
    <x v="9"/>
  </r>
  <r>
    <x v="10"/>
  </r>
  <r>
    <x v="4"/>
  </r>
  <r>
    <x v="0"/>
  </r>
  <r>
    <x v="9"/>
  </r>
  <r>
    <x v="13"/>
  </r>
  <r>
    <x v="4"/>
  </r>
  <r>
    <x v="2"/>
  </r>
  <r>
    <x v="4"/>
  </r>
  <r>
    <x v="2"/>
  </r>
  <r>
    <x v="0"/>
  </r>
  <r>
    <x v="4"/>
  </r>
  <r>
    <x v="4"/>
  </r>
  <r>
    <x v="5"/>
  </r>
  <r>
    <x v="0"/>
  </r>
  <r>
    <x v="4"/>
  </r>
  <r>
    <x v="2"/>
  </r>
  <r>
    <x v="4"/>
  </r>
  <r>
    <x v="13"/>
  </r>
  <r>
    <x v="13"/>
  </r>
  <r>
    <x v="13"/>
  </r>
  <r>
    <x v="9"/>
  </r>
  <r>
    <x v="9"/>
  </r>
  <r>
    <x v="9"/>
  </r>
  <r>
    <x v="9"/>
  </r>
  <r>
    <x v="0"/>
  </r>
  <r>
    <x v="5"/>
  </r>
  <r>
    <x v="5"/>
  </r>
  <r>
    <x v="3"/>
  </r>
  <r>
    <x v="9"/>
  </r>
  <r>
    <x v="15"/>
  </r>
  <r>
    <x v="17"/>
  </r>
  <r>
    <x v="5"/>
  </r>
  <r>
    <x v="5"/>
  </r>
  <r>
    <x v="9"/>
  </r>
  <r>
    <x v="13"/>
  </r>
  <r>
    <x v="24"/>
  </r>
  <r>
    <x v="24"/>
  </r>
  <r>
    <x v="9"/>
  </r>
  <r>
    <x v="9"/>
  </r>
  <r>
    <x v="17"/>
  </r>
  <r>
    <x v="13"/>
  </r>
  <r>
    <x v="14"/>
  </r>
  <r>
    <x v="5"/>
  </r>
  <r>
    <x v="6"/>
  </r>
  <r>
    <x v="13"/>
  </r>
  <r>
    <x v="35"/>
  </r>
  <r>
    <x v="5"/>
  </r>
  <r>
    <x v="9"/>
  </r>
  <r>
    <x v="43"/>
  </r>
  <r>
    <x v="31"/>
  </r>
  <r>
    <x v="9"/>
  </r>
  <r>
    <x v="4"/>
  </r>
  <r>
    <x v="0"/>
  </r>
  <r>
    <x v="25"/>
  </r>
  <r>
    <x v="10"/>
  </r>
  <r>
    <x v="9"/>
  </r>
  <r>
    <x v="9"/>
  </r>
  <r>
    <x v="9"/>
  </r>
  <r>
    <x v="0"/>
  </r>
  <r>
    <x v="4"/>
  </r>
  <r>
    <x v="6"/>
  </r>
  <r>
    <x v="24"/>
  </r>
  <r>
    <x v="0"/>
  </r>
  <r>
    <x v="31"/>
  </r>
  <r>
    <x v="7"/>
  </r>
  <r>
    <x v="5"/>
  </r>
  <r>
    <x v="22"/>
  </r>
  <r>
    <x v="13"/>
  </r>
  <r>
    <x v="0"/>
  </r>
  <r>
    <x v="4"/>
  </r>
  <r>
    <x v="13"/>
  </r>
  <r>
    <x v="13"/>
  </r>
  <r>
    <x v="13"/>
  </r>
  <r>
    <x v="0"/>
  </r>
  <r>
    <x v="26"/>
  </r>
  <r>
    <x v="9"/>
  </r>
  <r>
    <x v="0"/>
  </r>
  <r>
    <x v="7"/>
  </r>
  <r>
    <x v="9"/>
  </r>
  <r>
    <x v="2"/>
  </r>
  <r>
    <x v="4"/>
  </r>
  <r>
    <x v="4"/>
  </r>
  <r>
    <x v="4"/>
  </r>
  <r>
    <x v="2"/>
  </r>
  <r>
    <x v="22"/>
  </r>
  <r>
    <x v="22"/>
  </r>
  <r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1530">
  <r>
    <x v="0"/>
    <x v="0"/>
  </r>
  <r>
    <x v="0"/>
    <x v="0"/>
  </r>
  <r>
    <x v="1"/>
    <x v="1"/>
  </r>
  <r>
    <x v="0"/>
    <x v="0"/>
  </r>
  <r>
    <x v="0"/>
    <x v="2"/>
  </r>
  <r>
    <x v="2"/>
    <x v="3"/>
  </r>
  <r>
    <x v="1"/>
    <x v="4"/>
  </r>
  <r>
    <x v="2"/>
    <x v="5"/>
  </r>
  <r>
    <x v="2"/>
    <x v="6"/>
  </r>
  <r>
    <x v="0"/>
    <x v="7"/>
  </r>
  <r>
    <x v="0"/>
    <x v="2"/>
  </r>
  <r>
    <x v="2"/>
    <x v="8"/>
  </r>
  <r>
    <x v="0"/>
    <x v="9"/>
  </r>
  <r>
    <x v="2"/>
    <x v="10"/>
  </r>
  <r>
    <x v="0"/>
    <x v="11"/>
  </r>
  <r>
    <x v="2"/>
    <x v="5"/>
  </r>
  <r>
    <x v="0"/>
    <x v="0"/>
  </r>
  <r>
    <x v="0"/>
    <x v="0"/>
  </r>
  <r>
    <x v="1"/>
    <x v="6"/>
  </r>
  <r>
    <x v="0"/>
    <x v="12"/>
  </r>
  <r>
    <x v="1"/>
    <x v="13"/>
  </r>
  <r>
    <x v="0"/>
    <x v="9"/>
  </r>
  <r>
    <x v="0"/>
    <x v="14"/>
  </r>
  <r>
    <x v="0"/>
    <x v="0"/>
  </r>
  <r>
    <x v="1"/>
    <x v="5"/>
  </r>
  <r>
    <x v="0"/>
    <x v="13"/>
  </r>
  <r>
    <x v="0"/>
    <x v="15"/>
  </r>
  <r>
    <x v="0"/>
    <x v="7"/>
  </r>
  <r>
    <x v="0"/>
    <x v="0"/>
  </r>
  <r>
    <x v="0"/>
    <x v="2"/>
  </r>
  <r>
    <x v="0"/>
    <x v="0"/>
  </r>
  <r>
    <x v="0"/>
    <x v="16"/>
  </r>
  <r>
    <x v="0"/>
    <x v="9"/>
  </r>
  <r>
    <x v="2"/>
    <x v="5"/>
  </r>
  <r>
    <x v="0"/>
    <x v="16"/>
  </r>
  <r>
    <x v="0"/>
    <x v="16"/>
  </r>
  <r>
    <x v="0"/>
    <x v="17"/>
  </r>
  <r>
    <x v="1"/>
    <x v="18"/>
  </r>
  <r>
    <x v="0"/>
    <x v="9"/>
  </r>
  <r>
    <x v="2"/>
    <x v="19"/>
  </r>
  <r>
    <x v="1"/>
    <x v="5"/>
  </r>
  <r>
    <x v="0"/>
    <x v="20"/>
  </r>
  <r>
    <x v="0"/>
    <x v="21"/>
  </r>
  <r>
    <x v="0"/>
    <x v="22"/>
  </r>
  <r>
    <x v="1"/>
    <x v="5"/>
  </r>
  <r>
    <x v="0"/>
    <x v="7"/>
  </r>
  <r>
    <x v="0"/>
    <x v="11"/>
  </r>
  <r>
    <x v="1"/>
    <x v="23"/>
  </r>
  <r>
    <x v="0"/>
    <x v="7"/>
  </r>
  <r>
    <x v="0"/>
    <x v="0"/>
  </r>
  <r>
    <x v="1"/>
    <x v="1"/>
  </r>
  <r>
    <x v="0"/>
    <x v="24"/>
  </r>
  <r>
    <x v="0"/>
    <x v="7"/>
  </r>
  <r>
    <x v="0"/>
    <x v="0"/>
  </r>
  <r>
    <x v="0"/>
    <x v="22"/>
  </r>
  <r>
    <x v="0"/>
    <x v="25"/>
  </r>
  <r>
    <x v="1"/>
    <x v="26"/>
  </r>
  <r>
    <x v="0"/>
    <x v="0"/>
  </r>
  <r>
    <x v="0"/>
    <x v="9"/>
  </r>
  <r>
    <x v="0"/>
    <x v="22"/>
  </r>
  <r>
    <x v="2"/>
    <x v="5"/>
  </r>
  <r>
    <x v="1"/>
    <x v="5"/>
  </r>
  <r>
    <x v="2"/>
    <x v="27"/>
  </r>
  <r>
    <x v="0"/>
    <x v="25"/>
  </r>
  <r>
    <x v="0"/>
    <x v="22"/>
  </r>
  <r>
    <x v="0"/>
    <x v="16"/>
  </r>
  <r>
    <x v="1"/>
    <x v="5"/>
  </r>
  <r>
    <x v="0"/>
    <x v="22"/>
  </r>
  <r>
    <x v="0"/>
    <x v="16"/>
  </r>
  <r>
    <x v="0"/>
    <x v="9"/>
  </r>
  <r>
    <x v="0"/>
    <x v="0"/>
  </r>
  <r>
    <x v="1"/>
    <x v="28"/>
  </r>
  <r>
    <x v="0"/>
    <x v="29"/>
  </r>
  <r>
    <x v="1"/>
    <x v="23"/>
  </r>
  <r>
    <x v="1"/>
    <x v="13"/>
  </r>
  <r>
    <x v="0"/>
    <x v="0"/>
  </r>
  <r>
    <x v="0"/>
    <x v="24"/>
  </r>
  <r>
    <x v="2"/>
    <x v="5"/>
  </r>
  <r>
    <x v="0"/>
    <x v="21"/>
  </r>
  <r>
    <x v="0"/>
    <x v="11"/>
  </r>
  <r>
    <x v="0"/>
    <x v="2"/>
  </r>
  <r>
    <x v="1"/>
    <x v="3"/>
  </r>
  <r>
    <x v="2"/>
    <x v="5"/>
  </r>
  <r>
    <x v="0"/>
    <x v="21"/>
  </r>
  <r>
    <x v="1"/>
    <x v="30"/>
  </r>
  <r>
    <x v="2"/>
    <x v="13"/>
  </r>
  <r>
    <x v="1"/>
    <x v="10"/>
  </r>
  <r>
    <x v="2"/>
    <x v="31"/>
  </r>
  <r>
    <x v="0"/>
    <x v="32"/>
  </r>
  <r>
    <x v="0"/>
    <x v="9"/>
  </r>
  <r>
    <x v="0"/>
    <x v="19"/>
  </r>
  <r>
    <x v="0"/>
    <x v="0"/>
  </r>
  <r>
    <x v="0"/>
    <x v="14"/>
  </r>
  <r>
    <x v="2"/>
    <x v="5"/>
  </r>
  <r>
    <x v="2"/>
    <x v="30"/>
  </r>
  <r>
    <x v="2"/>
    <x v="5"/>
  </r>
  <r>
    <x v="2"/>
    <x v="4"/>
  </r>
  <r>
    <x v="2"/>
    <x v="0"/>
  </r>
  <r>
    <x v="0"/>
    <x v="0"/>
  </r>
  <r>
    <x v="0"/>
    <x v="0"/>
  </r>
  <r>
    <x v="2"/>
    <x v="4"/>
  </r>
  <r>
    <x v="0"/>
    <x v="21"/>
  </r>
  <r>
    <x v="0"/>
    <x v="9"/>
  </r>
  <r>
    <x v="1"/>
    <x v="6"/>
  </r>
  <r>
    <x v="0"/>
    <x v="9"/>
  </r>
  <r>
    <x v="2"/>
    <x v="3"/>
  </r>
  <r>
    <x v="0"/>
    <x v="19"/>
  </r>
  <r>
    <x v="0"/>
    <x v="24"/>
  </r>
  <r>
    <x v="0"/>
    <x v="20"/>
  </r>
  <r>
    <x v="0"/>
    <x v="0"/>
  </r>
  <r>
    <x v="0"/>
    <x v="16"/>
  </r>
  <r>
    <x v="0"/>
    <x v="9"/>
  </r>
  <r>
    <x v="0"/>
    <x v="9"/>
  </r>
  <r>
    <x v="0"/>
    <x v="5"/>
  </r>
  <r>
    <x v="1"/>
    <x v="13"/>
  </r>
  <r>
    <x v="0"/>
    <x v="31"/>
  </r>
  <r>
    <x v="0"/>
    <x v="9"/>
  </r>
  <r>
    <x v="0"/>
    <x v="33"/>
  </r>
  <r>
    <x v="2"/>
    <x v="4"/>
  </r>
  <r>
    <x v="2"/>
    <x v="13"/>
  </r>
  <r>
    <x v="3"/>
    <x v="31"/>
  </r>
  <r>
    <x v="0"/>
    <x v="7"/>
  </r>
  <r>
    <x v="1"/>
    <x v="30"/>
  </r>
  <r>
    <x v="0"/>
    <x v="9"/>
  </r>
  <r>
    <x v="0"/>
    <x v="17"/>
  </r>
  <r>
    <x v="0"/>
    <x v="7"/>
  </r>
  <r>
    <x v="2"/>
    <x v="5"/>
  </r>
  <r>
    <x v="1"/>
    <x v="3"/>
  </r>
  <r>
    <x v="0"/>
    <x v="2"/>
  </r>
  <r>
    <x v="0"/>
    <x v="9"/>
  </r>
  <r>
    <x v="0"/>
    <x v="9"/>
  </r>
  <r>
    <x v="1"/>
    <x v="4"/>
  </r>
  <r>
    <x v="0"/>
    <x v="11"/>
  </r>
  <r>
    <x v="0"/>
    <x v="9"/>
  </r>
  <r>
    <x v="2"/>
    <x v="1"/>
  </r>
  <r>
    <x v="0"/>
    <x v="9"/>
  </r>
  <r>
    <x v="2"/>
    <x v="0"/>
  </r>
  <r>
    <x v="0"/>
    <x v="0"/>
  </r>
  <r>
    <x v="2"/>
    <x v="5"/>
  </r>
  <r>
    <x v="2"/>
    <x v="28"/>
  </r>
  <r>
    <x v="3"/>
    <x v="5"/>
  </r>
  <r>
    <x v="0"/>
    <x v="11"/>
  </r>
  <r>
    <x v="1"/>
    <x v="5"/>
  </r>
  <r>
    <x v="0"/>
    <x v="22"/>
  </r>
  <r>
    <x v="0"/>
    <x v="31"/>
  </r>
  <r>
    <x v="2"/>
    <x v="30"/>
  </r>
  <r>
    <x v="0"/>
    <x v="22"/>
  </r>
  <r>
    <x v="2"/>
    <x v="5"/>
  </r>
  <r>
    <x v="0"/>
    <x v="22"/>
  </r>
  <r>
    <x v="1"/>
    <x v="5"/>
  </r>
  <r>
    <x v="0"/>
    <x v="31"/>
  </r>
  <r>
    <x v="0"/>
    <x v="25"/>
  </r>
  <r>
    <x v="0"/>
    <x v="2"/>
  </r>
  <r>
    <x v="2"/>
    <x v="5"/>
  </r>
  <r>
    <x v="0"/>
    <x v="22"/>
  </r>
  <r>
    <x v="1"/>
    <x v="34"/>
  </r>
  <r>
    <x v="0"/>
    <x v="9"/>
  </r>
  <r>
    <x v="0"/>
    <x v="22"/>
  </r>
  <r>
    <x v="1"/>
    <x v="5"/>
  </r>
  <r>
    <x v="1"/>
    <x v="5"/>
  </r>
  <r>
    <x v="2"/>
    <x v="4"/>
  </r>
  <r>
    <x v="0"/>
    <x v="2"/>
  </r>
  <r>
    <x v="0"/>
    <x v="4"/>
  </r>
  <r>
    <x v="0"/>
    <x v="16"/>
  </r>
  <r>
    <x v="0"/>
    <x v="22"/>
  </r>
  <r>
    <x v="1"/>
    <x v="5"/>
  </r>
  <r>
    <x v="0"/>
    <x v="7"/>
  </r>
  <r>
    <x v="2"/>
    <x v="10"/>
  </r>
  <r>
    <x v="2"/>
    <x v="5"/>
  </r>
  <r>
    <x v="1"/>
    <x v="5"/>
  </r>
  <r>
    <x v="0"/>
    <x v="9"/>
  </r>
  <r>
    <x v="0"/>
    <x v="9"/>
  </r>
  <r>
    <x v="0"/>
    <x v="22"/>
  </r>
  <r>
    <x v="0"/>
    <x v="9"/>
  </r>
  <r>
    <x v="0"/>
    <x v="9"/>
  </r>
  <r>
    <x v="0"/>
    <x v="0"/>
  </r>
  <r>
    <x v="0"/>
    <x v="0"/>
  </r>
  <r>
    <x v="1"/>
    <x v="5"/>
  </r>
  <r>
    <x v="1"/>
    <x v="35"/>
  </r>
  <r>
    <x v="0"/>
    <x v="9"/>
  </r>
  <r>
    <x v="1"/>
    <x v="13"/>
  </r>
  <r>
    <x v="1"/>
    <x v="31"/>
  </r>
  <r>
    <x v="0"/>
    <x v="0"/>
  </r>
  <r>
    <x v="2"/>
    <x v="3"/>
  </r>
  <r>
    <x v="0"/>
    <x v="9"/>
  </r>
  <r>
    <x v="2"/>
    <x v="31"/>
  </r>
  <r>
    <x v="2"/>
    <x v="5"/>
  </r>
  <r>
    <x v="0"/>
    <x v="16"/>
  </r>
  <r>
    <x v="0"/>
    <x v="7"/>
  </r>
  <r>
    <x v="1"/>
    <x v="10"/>
  </r>
  <r>
    <x v="0"/>
    <x v="16"/>
  </r>
  <r>
    <x v="0"/>
    <x v="16"/>
  </r>
  <r>
    <x v="2"/>
    <x v="1"/>
  </r>
  <r>
    <x v="0"/>
    <x v="2"/>
  </r>
  <r>
    <x v="1"/>
    <x v="4"/>
  </r>
  <r>
    <x v="0"/>
    <x v="16"/>
  </r>
  <r>
    <x v="1"/>
    <x v="5"/>
  </r>
  <r>
    <x v="0"/>
    <x v="7"/>
  </r>
  <r>
    <x v="1"/>
    <x v="4"/>
  </r>
  <r>
    <x v="0"/>
    <x v="7"/>
  </r>
  <r>
    <x v="1"/>
    <x v="31"/>
  </r>
  <r>
    <x v="0"/>
    <x v="0"/>
  </r>
  <r>
    <x v="0"/>
    <x v="9"/>
  </r>
  <r>
    <x v="0"/>
    <x v="2"/>
  </r>
  <r>
    <x v="0"/>
    <x v="17"/>
  </r>
  <r>
    <x v="0"/>
    <x v="9"/>
  </r>
  <r>
    <x v="0"/>
    <x v="9"/>
  </r>
  <r>
    <x v="0"/>
    <x v="9"/>
  </r>
  <r>
    <x v="0"/>
    <x v="36"/>
  </r>
  <r>
    <x v="1"/>
    <x v="5"/>
  </r>
  <r>
    <x v="0"/>
    <x v="37"/>
  </r>
  <r>
    <x v="0"/>
    <x v="2"/>
  </r>
  <r>
    <x v="1"/>
    <x v="4"/>
  </r>
  <r>
    <x v="2"/>
    <x v="4"/>
  </r>
  <r>
    <x v="0"/>
    <x v="37"/>
  </r>
  <r>
    <x v="0"/>
    <x v="36"/>
  </r>
  <r>
    <x v="2"/>
    <x v="22"/>
  </r>
  <r>
    <x v="0"/>
    <x v="16"/>
  </r>
  <r>
    <x v="2"/>
    <x v="28"/>
  </r>
  <r>
    <x v="1"/>
    <x v="38"/>
  </r>
  <r>
    <x v="0"/>
    <x v="22"/>
  </r>
  <r>
    <x v="0"/>
    <x v="9"/>
  </r>
  <r>
    <x v="2"/>
    <x v="3"/>
  </r>
  <r>
    <x v="0"/>
    <x v="29"/>
  </r>
  <r>
    <x v="0"/>
    <x v="33"/>
  </r>
  <r>
    <x v="0"/>
    <x v="31"/>
  </r>
  <r>
    <x v="0"/>
    <x v="17"/>
  </r>
  <r>
    <x v="1"/>
    <x v="13"/>
  </r>
  <r>
    <x v="1"/>
    <x v="13"/>
  </r>
  <r>
    <x v="0"/>
    <x v="21"/>
  </r>
  <r>
    <x v="0"/>
    <x v="39"/>
  </r>
  <r>
    <x v="2"/>
    <x v="5"/>
  </r>
  <r>
    <x v="0"/>
    <x v="16"/>
  </r>
  <r>
    <x v="0"/>
    <x v="9"/>
  </r>
  <r>
    <x v="0"/>
    <x v="9"/>
  </r>
  <r>
    <x v="0"/>
    <x v="0"/>
  </r>
  <r>
    <x v="0"/>
    <x v="0"/>
  </r>
  <r>
    <x v="1"/>
    <x v="5"/>
  </r>
  <r>
    <x v="0"/>
    <x v="9"/>
  </r>
  <r>
    <x v="0"/>
    <x v="17"/>
  </r>
  <r>
    <x v="2"/>
    <x v="13"/>
  </r>
  <r>
    <x v="0"/>
    <x v="31"/>
  </r>
  <r>
    <x v="2"/>
    <x v="5"/>
  </r>
  <r>
    <x v="1"/>
    <x v="10"/>
  </r>
  <r>
    <x v="2"/>
    <x v="6"/>
  </r>
  <r>
    <x v="0"/>
    <x v="25"/>
  </r>
  <r>
    <x v="2"/>
    <x v="9"/>
  </r>
  <r>
    <x v="0"/>
    <x v="0"/>
  </r>
  <r>
    <x v="0"/>
    <x v="16"/>
  </r>
  <r>
    <x v="0"/>
    <x v="15"/>
  </r>
  <r>
    <x v="1"/>
    <x v="6"/>
  </r>
  <r>
    <x v="2"/>
    <x v="31"/>
  </r>
  <r>
    <x v="1"/>
    <x v="17"/>
  </r>
  <r>
    <x v="1"/>
    <x v="1"/>
  </r>
  <r>
    <x v="1"/>
    <x v="30"/>
  </r>
  <r>
    <x v="2"/>
    <x v="4"/>
  </r>
  <r>
    <x v="1"/>
    <x v="4"/>
  </r>
  <r>
    <x v="0"/>
    <x v="9"/>
  </r>
  <r>
    <x v="2"/>
    <x v="4"/>
  </r>
  <r>
    <x v="0"/>
    <x v="9"/>
  </r>
  <r>
    <x v="2"/>
    <x v="18"/>
  </r>
  <r>
    <x v="1"/>
    <x v="4"/>
  </r>
  <r>
    <x v="0"/>
    <x v="22"/>
  </r>
  <r>
    <x v="0"/>
    <x v="9"/>
  </r>
  <r>
    <x v="0"/>
    <x v="15"/>
  </r>
  <r>
    <x v="1"/>
    <x v="10"/>
  </r>
  <r>
    <x v="0"/>
    <x v="9"/>
  </r>
  <r>
    <x v="0"/>
    <x v="10"/>
  </r>
  <r>
    <x v="0"/>
    <x v="9"/>
  </r>
  <r>
    <x v="0"/>
    <x v="2"/>
  </r>
  <r>
    <x v="0"/>
    <x v="9"/>
  </r>
  <r>
    <x v="0"/>
    <x v="22"/>
  </r>
  <r>
    <x v="0"/>
    <x v="9"/>
  </r>
  <r>
    <x v="0"/>
    <x v="22"/>
  </r>
  <r>
    <x v="0"/>
    <x v="22"/>
  </r>
  <r>
    <x v="0"/>
    <x v="25"/>
  </r>
  <r>
    <x v="0"/>
    <x v="9"/>
  </r>
  <r>
    <x v="0"/>
    <x v="9"/>
  </r>
  <r>
    <x v="0"/>
    <x v="9"/>
  </r>
  <r>
    <x v="1"/>
    <x v="3"/>
  </r>
  <r>
    <x v="1"/>
    <x v="4"/>
  </r>
  <r>
    <x v="2"/>
    <x v="20"/>
  </r>
  <r>
    <x v="0"/>
    <x v="2"/>
  </r>
  <r>
    <x v="2"/>
    <x v="4"/>
  </r>
  <r>
    <x v="0"/>
    <x v="2"/>
  </r>
  <r>
    <x v="1"/>
    <x v="4"/>
  </r>
  <r>
    <x v="0"/>
    <x v="9"/>
  </r>
  <r>
    <x v="0"/>
    <x v="2"/>
  </r>
  <r>
    <x v="2"/>
    <x v="4"/>
  </r>
  <r>
    <x v="0"/>
    <x v="22"/>
  </r>
  <r>
    <x v="0"/>
    <x v="2"/>
  </r>
  <r>
    <x v="1"/>
    <x v="6"/>
  </r>
  <r>
    <x v="0"/>
    <x v="9"/>
  </r>
  <r>
    <x v="1"/>
    <x v="4"/>
  </r>
  <r>
    <x v="0"/>
    <x v="2"/>
  </r>
  <r>
    <x v="1"/>
    <x v="4"/>
  </r>
  <r>
    <x v="0"/>
    <x v="9"/>
  </r>
  <r>
    <x v="0"/>
    <x v="0"/>
  </r>
  <r>
    <x v="0"/>
    <x v="20"/>
  </r>
  <r>
    <x v="1"/>
    <x v="13"/>
  </r>
  <r>
    <x v="2"/>
    <x v="9"/>
  </r>
  <r>
    <x v="0"/>
    <x v="9"/>
  </r>
  <r>
    <x v="0"/>
    <x v="21"/>
  </r>
  <r>
    <x v="0"/>
    <x v="9"/>
  </r>
  <r>
    <x v="0"/>
    <x v="9"/>
  </r>
  <r>
    <x v="0"/>
    <x v="2"/>
  </r>
  <r>
    <x v="0"/>
    <x v="9"/>
  </r>
  <r>
    <x v="1"/>
    <x v="13"/>
  </r>
  <r>
    <x v="1"/>
    <x v="30"/>
  </r>
  <r>
    <x v="0"/>
    <x v="9"/>
  </r>
  <r>
    <x v="0"/>
    <x v="9"/>
  </r>
  <r>
    <x v="2"/>
    <x v="4"/>
  </r>
  <r>
    <x v="1"/>
    <x v="4"/>
  </r>
  <r>
    <x v="2"/>
    <x v="23"/>
  </r>
  <r>
    <x v="0"/>
    <x v="9"/>
  </r>
  <r>
    <x v="0"/>
    <x v="22"/>
  </r>
  <r>
    <x v="0"/>
    <x v="9"/>
  </r>
  <r>
    <x v="1"/>
    <x v="5"/>
  </r>
  <r>
    <x v="2"/>
    <x v="9"/>
  </r>
  <r>
    <x v="0"/>
    <x v="2"/>
  </r>
  <r>
    <x v="2"/>
    <x v="30"/>
  </r>
  <r>
    <x v="2"/>
    <x v="3"/>
  </r>
  <r>
    <x v="1"/>
    <x v="13"/>
  </r>
  <r>
    <x v="0"/>
    <x v="9"/>
  </r>
  <r>
    <x v="1"/>
    <x v="3"/>
  </r>
  <r>
    <x v="0"/>
    <x v="16"/>
  </r>
  <r>
    <x v="2"/>
    <x v="40"/>
  </r>
  <r>
    <x v="1"/>
    <x v="3"/>
  </r>
  <r>
    <x v="0"/>
    <x v="9"/>
  </r>
  <r>
    <x v="2"/>
    <x v="2"/>
  </r>
  <r>
    <x v="2"/>
    <x v="22"/>
  </r>
  <r>
    <x v="1"/>
    <x v="10"/>
  </r>
  <r>
    <x v="0"/>
    <x v="9"/>
  </r>
  <r>
    <x v="0"/>
    <x v="22"/>
  </r>
  <r>
    <x v="2"/>
    <x v="0"/>
  </r>
  <r>
    <x v="1"/>
    <x v="4"/>
  </r>
  <r>
    <x v="1"/>
    <x v="10"/>
  </r>
  <r>
    <x v="1"/>
    <x v="10"/>
  </r>
  <r>
    <x v="0"/>
    <x v="2"/>
  </r>
  <r>
    <x v="1"/>
    <x v="10"/>
  </r>
  <r>
    <x v="0"/>
    <x v="5"/>
  </r>
  <r>
    <x v="0"/>
    <x v="0"/>
  </r>
  <r>
    <x v="0"/>
    <x v="22"/>
  </r>
  <r>
    <x v="1"/>
    <x v="10"/>
  </r>
  <r>
    <x v="0"/>
    <x v="9"/>
  </r>
  <r>
    <x v="0"/>
    <x v="24"/>
  </r>
  <r>
    <x v="0"/>
    <x v="2"/>
  </r>
  <r>
    <x v="0"/>
    <x v="5"/>
  </r>
  <r>
    <x v="0"/>
    <x v="20"/>
  </r>
  <r>
    <x v="1"/>
    <x v="13"/>
  </r>
  <r>
    <x v="0"/>
    <x v="22"/>
  </r>
  <r>
    <x v="1"/>
    <x v="4"/>
  </r>
  <r>
    <x v="1"/>
    <x v="8"/>
  </r>
  <r>
    <x v="2"/>
    <x v="10"/>
  </r>
  <r>
    <x v="0"/>
    <x v="5"/>
  </r>
  <r>
    <x v="2"/>
    <x v="23"/>
  </r>
  <r>
    <x v="0"/>
    <x v="9"/>
  </r>
  <r>
    <x v="0"/>
    <x v="22"/>
  </r>
  <r>
    <x v="0"/>
    <x v="5"/>
  </r>
  <r>
    <x v="0"/>
    <x v="22"/>
  </r>
  <r>
    <x v="0"/>
    <x v="9"/>
  </r>
  <r>
    <x v="1"/>
    <x v="13"/>
  </r>
  <r>
    <x v="0"/>
    <x v="9"/>
  </r>
  <r>
    <x v="0"/>
    <x v="9"/>
  </r>
  <r>
    <x v="1"/>
    <x v="37"/>
  </r>
  <r>
    <x v="0"/>
    <x v="2"/>
  </r>
  <r>
    <x v="2"/>
    <x v="13"/>
  </r>
  <r>
    <x v="0"/>
    <x v="9"/>
  </r>
  <r>
    <x v="0"/>
    <x v="25"/>
  </r>
  <r>
    <x v="0"/>
    <x v="25"/>
  </r>
  <r>
    <x v="0"/>
    <x v="7"/>
  </r>
  <r>
    <x v="1"/>
    <x v="6"/>
  </r>
  <r>
    <x v="0"/>
    <x v="2"/>
  </r>
  <r>
    <x v="1"/>
    <x v="4"/>
  </r>
  <r>
    <x v="1"/>
    <x v="13"/>
  </r>
  <r>
    <x v="1"/>
    <x v="27"/>
  </r>
  <r>
    <x v="0"/>
    <x v="2"/>
  </r>
  <r>
    <x v="1"/>
    <x v="23"/>
  </r>
  <r>
    <x v="0"/>
    <x v="9"/>
  </r>
  <r>
    <x v="0"/>
    <x v="32"/>
  </r>
  <r>
    <x v="0"/>
    <x v="9"/>
  </r>
  <r>
    <x v="0"/>
    <x v="21"/>
  </r>
  <r>
    <x v="1"/>
    <x v="13"/>
  </r>
  <r>
    <x v="1"/>
    <x v="5"/>
  </r>
  <r>
    <x v="3"/>
    <x v="31"/>
  </r>
  <r>
    <x v="0"/>
    <x v="9"/>
  </r>
  <r>
    <x v="0"/>
    <x v="9"/>
  </r>
  <r>
    <x v="2"/>
    <x v="16"/>
  </r>
  <r>
    <x v="1"/>
    <x v="13"/>
  </r>
  <r>
    <x v="0"/>
    <x v="16"/>
  </r>
  <r>
    <x v="2"/>
    <x v="4"/>
  </r>
  <r>
    <x v="1"/>
    <x v="38"/>
  </r>
  <r>
    <x v="0"/>
    <x v="9"/>
  </r>
  <r>
    <x v="0"/>
    <x v="9"/>
  </r>
  <r>
    <x v="1"/>
    <x v="18"/>
  </r>
  <r>
    <x v="0"/>
    <x v="31"/>
  </r>
  <r>
    <x v="1"/>
    <x v="23"/>
  </r>
  <r>
    <x v="1"/>
    <x v="4"/>
  </r>
  <r>
    <x v="1"/>
    <x v="5"/>
  </r>
  <r>
    <x v="1"/>
    <x v="41"/>
  </r>
  <r>
    <x v="3"/>
    <x v="31"/>
  </r>
  <r>
    <x v="0"/>
    <x v="9"/>
  </r>
  <r>
    <x v="1"/>
    <x v="13"/>
  </r>
  <r>
    <x v="0"/>
    <x v="42"/>
  </r>
  <r>
    <x v="0"/>
    <x v="37"/>
  </r>
  <r>
    <x v="0"/>
    <x v="9"/>
  </r>
  <r>
    <x v="1"/>
    <x v="4"/>
  </r>
  <r>
    <x v="0"/>
    <x v="0"/>
  </r>
  <r>
    <x v="0"/>
    <x v="23"/>
  </r>
  <r>
    <x v="2"/>
    <x v="31"/>
  </r>
  <r>
    <x v="1"/>
    <x v="19"/>
  </r>
  <r>
    <x v="1"/>
    <x v="40"/>
  </r>
  <r>
    <x v="2"/>
    <x v="5"/>
  </r>
  <r>
    <x v="0"/>
    <x v="9"/>
  </r>
  <r>
    <x v="2"/>
    <x v="5"/>
  </r>
  <r>
    <x v="0"/>
    <x v="21"/>
  </r>
  <r>
    <x v="0"/>
    <x v="20"/>
  </r>
  <r>
    <x v="1"/>
    <x v="13"/>
  </r>
  <r>
    <x v="0"/>
    <x v="22"/>
  </r>
  <r>
    <x v="0"/>
    <x v="15"/>
  </r>
  <r>
    <x v="0"/>
    <x v="0"/>
  </r>
  <r>
    <x v="1"/>
    <x v="6"/>
  </r>
  <r>
    <x v="1"/>
    <x v="27"/>
  </r>
  <r>
    <x v="0"/>
    <x v="0"/>
  </r>
  <r>
    <x v="1"/>
    <x v="30"/>
  </r>
  <r>
    <x v="1"/>
    <x v="13"/>
  </r>
  <r>
    <x v="0"/>
    <x v="0"/>
  </r>
  <r>
    <x v="0"/>
    <x v="31"/>
  </r>
  <r>
    <x v="0"/>
    <x v="0"/>
  </r>
  <r>
    <x v="0"/>
    <x v="16"/>
  </r>
  <r>
    <x v="0"/>
    <x v="2"/>
  </r>
  <r>
    <x v="2"/>
    <x v="2"/>
  </r>
  <r>
    <x v="2"/>
    <x v="4"/>
  </r>
  <r>
    <x v="0"/>
    <x v="9"/>
  </r>
  <r>
    <x v="2"/>
    <x v="5"/>
  </r>
  <r>
    <x v="1"/>
    <x v="13"/>
  </r>
  <r>
    <x v="1"/>
    <x v="5"/>
  </r>
  <r>
    <x v="0"/>
    <x v="22"/>
  </r>
  <r>
    <x v="1"/>
    <x v="10"/>
  </r>
  <r>
    <x v="0"/>
    <x v="9"/>
  </r>
  <r>
    <x v="0"/>
    <x v="0"/>
  </r>
  <r>
    <x v="0"/>
    <x v="21"/>
  </r>
  <r>
    <x v="0"/>
    <x v="0"/>
  </r>
  <r>
    <x v="0"/>
    <x v="9"/>
  </r>
  <r>
    <x v="1"/>
    <x v="3"/>
  </r>
  <r>
    <x v="2"/>
    <x v="11"/>
  </r>
  <r>
    <x v="0"/>
    <x v="0"/>
  </r>
  <r>
    <x v="1"/>
    <x v="5"/>
  </r>
  <r>
    <x v="0"/>
    <x v="9"/>
  </r>
  <r>
    <x v="2"/>
    <x v="5"/>
  </r>
  <r>
    <x v="0"/>
    <x v="0"/>
  </r>
  <r>
    <x v="0"/>
    <x v="9"/>
  </r>
  <r>
    <x v="2"/>
    <x v="2"/>
  </r>
  <r>
    <x v="0"/>
    <x v="0"/>
  </r>
  <r>
    <x v="1"/>
    <x v="4"/>
  </r>
  <r>
    <x v="2"/>
    <x v="27"/>
  </r>
  <r>
    <x v="0"/>
    <x v="9"/>
  </r>
  <r>
    <x v="1"/>
    <x v="5"/>
  </r>
  <r>
    <x v="1"/>
    <x v="4"/>
  </r>
  <r>
    <x v="2"/>
    <x v="5"/>
  </r>
  <r>
    <x v="2"/>
    <x v="5"/>
  </r>
  <r>
    <x v="0"/>
    <x v="0"/>
  </r>
  <r>
    <x v="1"/>
    <x v="40"/>
  </r>
  <r>
    <x v="1"/>
    <x v="13"/>
  </r>
  <r>
    <x v="1"/>
    <x v="5"/>
  </r>
  <r>
    <x v="0"/>
    <x v="0"/>
  </r>
  <r>
    <x v="0"/>
    <x v="17"/>
  </r>
  <r>
    <x v="0"/>
    <x v="20"/>
  </r>
  <r>
    <x v="1"/>
    <x v="5"/>
  </r>
  <r>
    <x v="2"/>
    <x v="5"/>
  </r>
  <r>
    <x v="2"/>
    <x v="6"/>
  </r>
  <r>
    <x v="0"/>
    <x v="0"/>
  </r>
  <r>
    <x v="2"/>
    <x v="9"/>
  </r>
  <r>
    <x v="2"/>
    <x v="0"/>
  </r>
  <r>
    <x v="2"/>
    <x v="34"/>
  </r>
  <r>
    <x v="2"/>
    <x v="27"/>
  </r>
  <r>
    <x v="2"/>
    <x v="5"/>
  </r>
  <r>
    <x v="2"/>
    <x v="10"/>
  </r>
  <r>
    <x v="0"/>
    <x v="20"/>
  </r>
  <r>
    <x v="0"/>
    <x v="9"/>
  </r>
  <r>
    <x v="0"/>
    <x v="9"/>
  </r>
  <r>
    <x v="0"/>
    <x v="22"/>
  </r>
  <r>
    <x v="0"/>
    <x v="20"/>
  </r>
  <r>
    <x v="0"/>
    <x v="0"/>
  </r>
  <r>
    <x v="0"/>
    <x v="9"/>
  </r>
  <r>
    <x v="1"/>
    <x v="4"/>
  </r>
  <r>
    <x v="1"/>
    <x v="4"/>
  </r>
  <r>
    <x v="2"/>
    <x v="4"/>
  </r>
  <r>
    <x v="1"/>
    <x v="4"/>
  </r>
  <r>
    <x v="0"/>
    <x v="15"/>
  </r>
  <r>
    <x v="1"/>
    <x v="13"/>
  </r>
  <r>
    <x v="1"/>
    <x v="13"/>
  </r>
  <r>
    <x v="0"/>
    <x v="9"/>
  </r>
  <r>
    <x v="1"/>
    <x v="10"/>
  </r>
  <r>
    <x v="0"/>
    <x v="43"/>
  </r>
  <r>
    <x v="0"/>
    <x v="15"/>
  </r>
  <r>
    <x v="0"/>
    <x v="22"/>
  </r>
  <r>
    <x v="0"/>
    <x v="37"/>
  </r>
  <r>
    <x v="2"/>
    <x v="10"/>
  </r>
  <r>
    <x v="1"/>
    <x v="5"/>
  </r>
  <r>
    <x v="1"/>
    <x v="31"/>
  </r>
  <r>
    <x v="2"/>
    <x v="0"/>
  </r>
  <r>
    <x v="0"/>
    <x v="33"/>
  </r>
  <r>
    <x v="1"/>
    <x v="13"/>
  </r>
  <r>
    <x v="1"/>
    <x v="13"/>
  </r>
  <r>
    <x v="1"/>
    <x v="13"/>
  </r>
  <r>
    <x v="1"/>
    <x v="3"/>
  </r>
  <r>
    <x v="1"/>
    <x v="3"/>
  </r>
  <r>
    <x v="2"/>
    <x v="13"/>
  </r>
  <r>
    <x v="2"/>
    <x v="31"/>
  </r>
  <r>
    <x v="1"/>
    <x v="5"/>
  </r>
  <r>
    <x v="1"/>
    <x v="4"/>
  </r>
  <r>
    <x v="2"/>
    <x v="31"/>
  </r>
  <r>
    <x v="0"/>
    <x v="9"/>
  </r>
  <r>
    <x v="2"/>
    <x v="4"/>
  </r>
  <r>
    <x v="0"/>
    <x v="9"/>
  </r>
  <r>
    <x v="0"/>
    <x v="2"/>
  </r>
  <r>
    <x v="0"/>
    <x v="9"/>
  </r>
  <r>
    <x v="0"/>
    <x v="33"/>
  </r>
  <r>
    <x v="0"/>
    <x v="9"/>
  </r>
  <r>
    <x v="0"/>
    <x v="20"/>
  </r>
  <r>
    <x v="0"/>
    <x v="0"/>
  </r>
  <r>
    <x v="2"/>
    <x v="5"/>
  </r>
  <r>
    <x v="0"/>
    <x v="2"/>
  </r>
  <r>
    <x v="0"/>
    <x v="9"/>
  </r>
  <r>
    <x v="0"/>
    <x v="33"/>
  </r>
  <r>
    <x v="2"/>
    <x v="13"/>
  </r>
  <r>
    <x v="0"/>
    <x v="9"/>
  </r>
  <r>
    <x v="0"/>
    <x v="0"/>
  </r>
  <r>
    <x v="0"/>
    <x v="22"/>
  </r>
  <r>
    <x v="2"/>
    <x v="5"/>
  </r>
  <r>
    <x v="0"/>
    <x v="2"/>
  </r>
  <r>
    <x v="1"/>
    <x v="13"/>
  </r>
  <r>
    <x v="0"/>
    <x v="22"/>
  </r>
  <r>
    <x v="0"/>
    <x v="22"/>
  </r>
  <r>
    <x v="1"/>
    <x v="5"/>
  </r>
  <r>
    <x v="0"/>
    <x v="9"/>
  </r>
  <r>
    <x v="0"/>
    <x v="14"/>
  </r>
  <r>
    <x v="0"/>
    <x v="37"/>
  </r>
  <r>
    <x v="0"/>
    <x v="7"/>
  </r>
  <r>
    <x v="1"/>
    <x v="1"/>
  </r>
  <r>
    <x v="0"/>
    <x v="0"/>
  </r>
  <r>
    <x v="0"/>
    <x v="9"/>
  </r>
  <r>
    <x v="0"/>
    <x v="5"/>
  </r>
  <r>
    <x v="1"/>
    <x v="13"/>
  </r>
  <r>
    <x v="2"/>
    <x v="13"/>
  </r>
  <r>
    <x v="0"/>
    <x v="31"/>
  </r>
  <r>
    <x v="0"/>
    <x v="9"/>
  </r>
  <r>
    <x v="1"/>
    <x v="5"/>
  </r>
  <r>
    <x v="2"/>
    <x v="5"/>
  </r>
  <r>
    <x v="1"/>
    <x v="5"/>
  </r>
  <r>
    <x v="0"/>
    <x v="21"/>
  </r>
  <r>
    <x v="2"/>
    <x v="5"/>
  </r>
  <r>
    <x v="1"/>
    <x v="4"/>
  </r>
  <r>
    <x v="2"/>
    <x v="34"/>
  </r>
  <r>
    <x v="0"/>
    <x v="22"/>
  </r>
  <r>
    <x v="1"/>
    <x v="3"/>
  </r>
  <r>
    <x v="1"/>
    <x v="35"/>
  </r>
  <r>
    <x v="1"/>
    <x v="3"/>
  </r>
  <r>
    <x v="0"/>
    <x v="2"/>
  </r>
  <r>
    <x v="1"/>
    <x v="38"/>
  </r>
  <r>
    <x v="1"/>
    <x v="5"/>
  </r>
  <r>
    <x v="0"/>
    <x v="2"/>
  </r>
  <r>
    <x v="1"/>
    <x v="44"/>
  </r>
  <r>
    <x v="2"/>
    <x v="13"/>
  </r>
  <r>
    <x v="1"/>
    <x v="34"/>
  </r>
  <r>
    <x v="0"/>
    <x v="22"/>
  </r>
  <r>
    <x v="0"/>
    <x v="0"/>
  </r>
  <r>
    <x v="0"/>
    <x v="9"/>
  </r>
  <r>
    <x v="0"/>
    <x v="9"/>
  </r>
  <r>
    <x v="0"/>
    <x v="9"/>
  </r>
  <r>
    <x v="1"/>
    <x v="5"/>
  </r>
  <r>
    <x v="0"/>
    <x v="22"/>
  </r>
  <r>
    <x v="0"/>
    <x v="0"/>
  </r>
  <r>
    <x v="1"/>
    <x v="23"/>
  </r>
  <r>
    <x v="1"/>
    <x v="34"/>
  </r>
  <r>
    <x v="2"/>
    <x v="4"/>
  </r>
  <r>
    <x v="0"/>
    <x v="2"/>
  </r>
  <r>
    <x v="2"/>
    <x v="4"/>
  </r>
  <r>
    <x v="0"/>
    <x v="0"/>
  </r>
  <r>
    <x v="0"/>
    <x v="9"/>
  </r>
  <r>
    <x v="0"/>
    <x v="9"/>
  </r>
  <r>
    <x v="2"/>
    <x v="31"/>
  </r>
  <r>
    <x v="0"/>
    <x v="9"/>
  </r>
  <r>
    <x v="0"/>
    <x v="9"/>
  </r>
  <r>
    <x v="0"/>
    <x v="0"/>
  </r>
  <r>
    <x v="1"/>
    <x v="4"/>
  </r>
  <r>
    <x v="0"/>
    <x v="0"/>
  </r>
  <r>
    <x v="0"/>
    <x v="0"/>
  </r>
  <r>
    <x v="2"/>
    <x v="34"/>
  </r>
  <r>
    <x v="0"/>
    <x v="9"/>
  </r>
  <r>
    <x v="2"/>
    <x v="9"/>
  </r>
  <r>
    <x v="1"/>
    <x v="5"/>
  </r>
  <r>
    <x v="0"/>
    <x v="0"/>
  </r>
  <r>
    <x v="1"/>
    <x v="26"/>
  </r>
  <r>
    <x v="0"/>
    <x v="9"/>
  </r>
  <r>
    <x v="1"/>
    <x v="28"/>
  </r>
  <r>
    <x v="1"/>
    <x v="5"/>
  </r>
  <r>
    <x v="1"/>
    <x v="5"/>
  </r>
  <r>
    <x v="0"/>
    <x v="9"/>
  </r>
  <r>
    <x v="0"/>
    <x v="9"/>
  </r>
  <r>
    <x v="0"/>
    <x v="9"/>
  </r>
  <r>
    <x v="0"/>
    <x v="9"/>
  </r>
  <r>
    <x v="0"/>
    <x v="22"/>
  </r>
  <r>
    <x v="0"/>
    <x v="9"/>
  </r>
  <r>
    <x v="0"/>
    <x v="15"/>
  </r>
  <r>
    <x v="2"/>
    <x v="9"/>
  </r>
  <r>
    <x v="0"/>
    <x v="9"/>
  </r>
  <r>
    <x v="0"/>
    <x v="9"/>
  </r>
  <r>
    <x v="0"/>
    <x v="9"/>
  </r>
  <r>
    <x v="1"/>
    <x v="5"/>
  </r>
  <r>
    <x v="0"/>
    <x v="9"/>
  </r>
  <r>
    <x v="0"/>
    <x v="9"/>
  </r>
  <r>
    <x v="0"/>
    <x v="21"/>
  </r>
  <r>
    <x v="0"/>
    <x v="33"/>
  </r>
  <r>
    <x v="0"/>
    <x v="21"/>
  </r>
  <r>
    <x v="2"/>
    <x v="3"/>
  </r>
  <r>
    <x v="0"/>
    <x v="0"/>
  </r>
  <r>
    <x v="1"/>
    <x v="5"/>
  </r>
  <r>
    <x v="0"/>
    <x v="9"/>
  </r>
  <r>
    <x v="2"/>
    <x v="4"/>
  </r>
  <r>
    <x v="0"/>
    <x v="16"/>
  </r>
  <r>
    <x v="2"/>
    <x v="4"/>
  </r>
  <r>
    <x v="0"/>
    <x v="37"/>
  </r>
  <r>
    <x v="0"/>
    <x v="9"/>
  </r>
  <r>
    <x v="0"/>
    <x v="9"/>
  </r>
  <r>
    <x v="0"/>
    <x v="36"/>
  </r>
  <r>
    <x v="0"/>
    <x v="9"/>
  </r>
  <r>
    <x v="2"/>
    <x v="20"/>
  </r>
  <r>
    <x v="0"/>
    <x v="9"/>
  </r>
  <r>
    <x v="0"/>
    <x v="9"/>
  </r>
  <r>
    <x v="0"/>
    <x v="9"/>
  </r>
  <r>
    <x v="0"/>
    <x v="2"/>
  </r>
  <r>
    <x v="1"/>
    <x v="4"/>
  </r>
  <r>
    <x v="1"/>
    <x v="4"/>
  </r>
  <r>
    <x v="1"/>
    <x v="40"/>
  </r>
  <r>
    <x v="1"/>
    <x v="5"/>
  </r>
  <r>
    <x v="2"/>
    <x v="9"/>
  </r>
  <r>
    <x v="2"/>
    <x v="5"/>
  </r>
  <r>
    <x v="1"/>
    <x v="3"/>
  </r>
  <r>
    <x v="2"/>
    <x v="13"/>
  </r>
  <r>
    <x v="0"/>
    <x v="0"/>
  </r>
  <r>
    <x v="0"/>
    <x v="9"/>
  </r>
  <r>
    <x v="0"/>
    <x v="22"/>
  </r>
  <r>
    <x v="0"/>
    <x v="42"/>
  </r>
  <r>
    <x v="1"/>
    <x v="4"/>
  </r>
  <r>
    <x v="0"/>
    <x v="22"/>
  </r>
  <r>
    <x v="0"/>
    <x v="0"/>
  </r>
  <r>
    <x v="1"/>
    <x v="13"/>
  </r>
  <r>
    <x v="0"/>
    <x v="9"/>
  </r>
  <r>
    <x v="2"/>
    <x v="4"/>
  </r>
  <r>
    <x v="0"/>
    <x v="2"/>
  </r>
  <r>
    <x v="0"/>
    <x v="13"/>
  </r>
  <r>
    <x v="0"/>
    <x v="22"/>
  </r>
  <r>
    <x v="0"/>
    <x v="22"/>
  </r>
  <r>
    <x v="0"/>
    <x v="16"/>
  </r>
  <r>
    <x v="0"/>
    <x v="21"/>
  </r>
  <r>
    <x v="0"/>
    <x v="29"/>
  </r>
  <r>
    <x v="0"/>
    <x v="9"/>
  </r>
  <r>
    <x v="3"/>
    <x v="31"/>
  </r>
  <r>
    <x v="0"/>
    <x v="9"/>
  </r>
  <r>
    <x v="1"/>
    <x v="5"/>
  </r>
  <r>
    <x v="1"/>
    <x v="5"/>
  </r>
  <r>
    <x v="1"/>
    <x v="40"/>
  </r>
  <r>
    <x v="0"/>
    <x v="0"/>
  </r>
  <r>
    <x v="3"/>
    <x v="31"/>
  </r>
  <r>
    <x v="0"/>
    <x v="0"/>
  </r>
  <r>
    <x v="0"/>
    <x v="22"/>
  </r>
  <r>
    <x v="1"/>
    <x v="4"/>
  </r>
  <r>
    <x v="2"/>
    <x v="10"/>
  </r>
  <r>
    <x v="0"/>
    <x v="9"/>
  </r>
  <r>
    <x v="0"/>
    <x v="38"/>
  </r>
  <r>
    <x v="0"/>
    <x v="9"/>
  </r>
  <r>
    <x v="0"/>
    <x v="0"/>
  </r>
  <r>
    <x v="1"/>
    <x v="3"/>
  </r>
  <r>
    <x v="1"/>
    <x v="10"/>
  </r>
  <r>
    <x v="1"/>
    <x v="27"/>
  </r>
  <r>
    <x v="0"/>
    <x v="20"/>
  </r>
  <r>
    <x v="1"/>
    <x v="5"/>
  </r>
  <r>
    <x v="0"/>
    <x v="10"/>
  </r>
  <r>
    <x v="2"/>
    <x v="10"/>
  </r>
  <r>
    <x v="0"/>
    <x v="9"/>
  </r>
  <r>
    <x v="1"/>
    <x v="3"/>
  </r>
  <r>
    <x v="0"/>
    <x v="9"/>
  </r>
  <r>
    <x v="1"/>
    <x v="6"/>
  </r>
  <r>
    <x v="1"/>
    <x v="6"/>
  </r>
  <r>
    <x v="0"/>
    <x v="0"/>
  </r>
  <r>
    <x v="1"/>
    <x v="5"/>
  </r>
  <r>
    <x v="0"/>
    <x v="0"/>
  </r>
  <r>
    <x v="0"/>
    <x v="0"/>
  </r>
  <r>
    <x v="0"/>
    <x v="16"/>
  </r>
  <r>
    <x v="0"/>
    <x v="9"/>
  </r>
  <r>
    <x v="0"/>
    <x v="22"/>
  </r>
  <r>
    <x v="1"/>
    <x v="23"/>
  </r>
  <r>
    <x v="0"/>
    <x v="9"/>
  </r>
  <r>
    <x v="0"/>
    <x v="15"/>
  </r>
  <r>
    <x v="2"/>
    <x v="4"/>
  </r>
  <r>
    <x v="0"/>
    <x v="45"/>
  </r>
  <r>
    <x v="2"/>
    <x v="4"/>
  </r>
  <r>
    <x v="0"/>
    <x v="2"/>
  </r>
  <r>
    <x v="1"/>
    <x v="27"/>
  </r>
  <r>
    <x v="0"/>
    <x v="14"/>
  </r>
  <r>
    <x v="0"/>
    <x v="24"/>
  </r>
  <r>
    <x v="1"/>
    <x v="5"/>
  </r>
  <r>
    <x v="2"/>
    <x v="13"/>
  </r>
  <r>
    <x v="0"/>
    <x v="9"/>
  </r>
  <r>
    <x v="1"/>
    <x v="5"/>
  </r>
  <r>
    <x v="0"/>
    <x v="9"/>
  </r>
  <r>
    <x v="0"/>
    <x v="7"/>
  </r>
  <r>
    <x v="1"/>
    <x v="5"/>
  </r>
  <r>
    <x v="2"/>
    <x v="5"/>
  </r>
  <r>
    <x v="1"/>
    <x v="4"/>
  </r>
  <r>
    <x v="0"/>
    <x v="2"/>
  </r>
  <r>
    <x v="0"/>
    <x v="15"/>
  </r>
  <r>
    <x v="2"/>
    <x v="4"/>
  </r>
  <r>
    <x v="1"/>
    <x v="13"/>
  </r>
  <r>
    <x v="1"/>
    <x v="30"/>
  </r>
  <r>
    <x v="1"/>
    <x v="35"/>
  </r>
  <r>
    <x v="1"/>
    <x v="5"/>
  </r>
  <r>
    <x v="1"/>
    <x v="5"/>
  </r>
  <r>
    <x v="0"/>
    <x v="0"/>
  </r>
  <r>
    <x v="0"/>
    <x v="31"/>
  </r>
  <r>
    <x v="0"/>
    <x v="2"/>
  </r>
  <r>
    <x v="0"/>
    <x v="16"/>
  </r>
  <r>
    <x v="2"/>
    <x v="20"/>
  </r>
  <r>
    <x v="2"/>
    <x v="5"/>
  </r>
  <r>
    <x v="0"/>
    <x v="9"/>
  </r>
  <r>
    <x v="0"/>
    <x v="25"/>
  </r>
  <r>
    <x v="2"/>
    <x v="5"/>
  </r>
  <r>
    <x v="0"/>
    <x v="29"/>
  </r>
  <r>
    <x v="0"/>
    <x v="0"/>
  </r>
  <r>
    <x v="1"/>
    <x v="13"/>
  </r>
  <r>
    <x v="0"/>
    <x v="2"/>
  </r>
  <r>
    <x v="1"/>
    <x v="31"/>
  </r>
  <r>
    <x v="0"/>
    <x v="2"/>
  </r>
  <r>
    <x v="1"/>
    <x v="5"/>
  </r>
  <r>
    <x v="1"/>
    <x v="40"/>
  </r>
  <r>
    <x v="2"/>
    <x v="28"/>
  </r>
  <r>
    <x v="2"/>
    <x v="13"/>
  </r>
  <r>
    <x v="0"/>
    <x v="16"/>
  </r>
  <r>
    <x v="0"/>
    <x v="9"/>
  </r>
  <r>
    <x v="1"/>
    <x v="5"/>
  </r>
  <r>
    <x v="1"/>
    <x v="1"/>
  </r>
  <r>
    <x v="0"/>
    <x v="9"/>
  </r>
  <r>
    <x v="0"/>
    <x v="2"/>
  </r>
  <r>
    <x v="1"/>
    <x v="5"/>
  </r>
  <r>
    <x v="0"/>
    <x v="9"/>
  </r>
  <r>
    <x v="1"/>
    <x v="30"/>
  </r>
  <r>
    <x v="0"/>
    <x v="9"/>
  </r>
  <r>
    <x v="1"/>
    <x v="5"/>
  </r>
  <r>
    <x v="1"/>
    <x v="3"/>
  </r>
  <r>
    <x v="1"/>
    <x v="5"/>
  </r>
  <r>
    <x v="1"/>
    <x v="3"/>
  </r>
  <r>
    <x v="0"/>
    <x v="0"/>
  </r>
  <r>
    <x v="0"/>
    <x v="22"/>
  </r>
  <r>
    <x v="0"/>
    <x v="9"/>
  </r>
  <r>
    <x v="1"/>
    <x v="23"/>
  </r>
  <r>
    <x v="1"/>
    <x v="5"/>
  </r>
  <r>
    <x v="1"/>
    <x v="3"/>
  </r>
  <r>
    <x v="0"/>
    <x v="22"/>
  </r>
  <r>
    <x v="1"/>
    <x v="6"/>
  </r>
  <r>
    <x v="1"/>
    <x v="3"/>
  </r>
  <r>
    <x v="0"/>
    <x v="9"/>
  </r>
  <r>
    <x v="1"/>
    <x v="2"/>
  </r>
  <r>
    <x v="0"/>
    <x v="20"/>
  </r>
  <r>
    <x v="1"/>
    <x v="4"/>
  </r>
  <r>
    <x v="0"/>
    <x v="4"/>
  </r>
  <r>
    <x v="1"/>
    <x v="5"/>
  </r>
  <r>
    <x v="0"/>
    <x v="2"/>
  </r>
  <r>
    <x v="1"/>
    <x v="5"/>
  </r>
  <r>
    <x v="0"/>
    <x v="20"/>
  </r>
  <r>
    <x v="1"/>
    <x v="13"/>
  </r>
  <r>
    <x v="1"/>
    <x v="3"/>
  </r>
  <r>
    <x v="2"/>
    <x v="4"/>
  </r>
  <r>
    <x v="2"/>
    <x v="17"/>
  </r>
  <r>
    <x v="1"/>
    <x v="4"/>
  </r>
  <r>
    <x v="2"/>
    <x v="2"/>
  </r>
  <r>
    <x v="1"/>
    <x v="34"/>
  </r>
  <r>
    <x v="2"/>
    <x v="2"/>
  </r>
  <r>
    <x v="1"/>
    <x v="3"/>
  </r>
  <r>
    <x v="1"/>
    <x v="9"/>
  </r>
  <r>
    <x v="1"/>
    <x v="5"/>
  </r>
  <r>
    <x v="1"/>
    <x v="6"/>
  </r>
  <r>
    <x v="1"/>
    <x v="6"/>
  </r>
  <r>
    <x v="1"/>
    <x v="6"/>
  </r>
  <r>
    <x v="1"/>
    <x v="40"/>
  </r>
  <r>
    <x v="0"/>
    <x v="31"/>
  </r>
  <r>
    <x v="0"/>
    <x v="22"/>
  </r>
  <r>
    <x v="0"/>
    <x v="25"/>
  </r>
  <r>
    <x v="1"/>
    <x v="23"/>
  </r>
  <r>
    <x v="0"/>
    <x v="16"/>
  </r>
  <r>
    <x v="1"/>
    <x v="40"/>
  </r>
  <r>
    <x v="1"/>
    <x v="29"/>
  </r>
  <r>
    <x v="2"/>
    <x v="11"/>
  </r>
  <r>
    <x v="0"/>
    <x v="15"/>
  </r>
  <r>
    <x v="0"/>
    <x v="7"/>
  </r>
  <r>
    <x v="1"/>
    <x v="13"/>
  </r>
  <r>
    <x v="1"/>
    <x v="13"/>
  </r>
  <r>
    <x v="2"/>
    <x v="13"/>
  </r>
  <r>
    <x v="0"/>
    <x v="9"/>
  </r>
  <r>
    <x v="0"/>
    <x v="2"/>
  </r>
  <r>
    <x v="1"/>
    <x v="13"/>
  </r>
  <r>
    <x v="1"/>
    <x v="5"/>
  </r>
  <r>
    <x v="1"/>
    <x v="5"/>
  </r>
  <r>
    <x v="0"/>
    <x v="9"/>
  </r>
  <r>
    <x v="0"/>
    <x v="2"/>
  </r>
  <r>
    <x v="0"/>
    <x v="4"/>
  </r>
  <r>
    <x v="0"/>
    <x v="2"/>
  </r>
  <r>
    <x v="1"/>
    <x v="40"/>
  </r>
  <r>
    <x v="0"/>
    <x v="30"/>
  </r>
  <r>
    <x v="0"/>
    <x v="0"/>
  </r>
  <r>
    <x v="1"/>
    <x v="5"/>
  </r>
  <r>
    <x v="1"/>
    <x v="6"/>
  </r>
  <r>
    <x v="3"/>
    <x v="31"/>
  </r>
  <r>
    <x v="0"/>
    <x v="41"/>
  </r>
  <r>
    <x v="1"/>
    <x v="31"/>
  </r>
  <r>
    <x v="0"/>
    <x v="0"/>
  </r>
  <r>
    <x v="2"/>
    <x v="40"/>
  </r>
  <r>
    <x v="2"/>
    <x v="4"/>
  </r>
  <r>
    <x v="1"/>
    <x v="40"/>
  </r>
  <r>
    <x v="0"/>
    <x v="0"/>
  </r>
  <r>
    <x v="0"/>
    <x v="9"/>
  </r>
  <r>
    <x v="0"/>
    <x v="0"/>
  </r>
  <r>
    <x v="0"/>
    <x v="0"/>
  </r>
  <r>
    <x v="1"/>
    <x v="10"/>
  </r>
  <r>
    <x v="0"/>
    <x v="9"/>
  </r>
  <r>
    <x v="1"/>
    <x v="40"/>
  </r>
  <r>
    <x v="0"/>
    <x v="0"/>
  </r>
  <r>
    <x v="1"/>
    <x v="13"/>
  </r>
  <r>
    <x v="0"/>
    <x v="22"/>
  </r>
  <r>
    <x v="0"/>
    <x v="21"/>
  </r>
  <r>
    <x v="1"/>
    <x v="30"/>
  </r>
  <r>
    <x v="1"/>
    <x v="3"/>
  </r>
  <r>
    <x v="0"/>
    <x v="31"/>
  </r>
  <r>
    <x v="0"/>
    <x v="9"/>
  </r>
  <r>
    <x v="2"/>
    <x v="13"/>
  </r>
  <r>
    <x v="0"/>
    <x v="31"/>
  </r>
  <r>
    <x v="0"/>
    <x v="36"/>
  </r>
  <r>
    <x v="1"/>
    <x v="13"/>
  </r>
  <r>
    <x v="0"/>
    <x v="9"/>
  </r>
  <r>
    <x v="0"/>
    <x v="9"/>
  </r>
  <r>
    <x v="1"/>
    <x v="40"/>
  </r>
  <r>
    <x v="0"/>
    <x v="31"/>
  </r>
  <r>
    <x v="0"/>
    <x v="25"/>
  </r>
  <r>
    <x v="2"/>
    <x v="4"/>
  </r>
  <r>
    <x v="2"/>
    <x v="13"/>
  </r>
  <r>
    <x v="1"/>
    <x v="35"/>
  </r>
  <r>
    <x v="1"/>
    <x v="34"/>
  </r>
  <r>
    <x v="1"/>
    <x v="3"/>
  </r>
  <r>
    <x v="1"/>
    <x v="31"/>
  </r>
  <r>
    <x v="0"/>
    <x v="20"/>
  </r>
  <r>
    <x v="0"/>
    <x v="9"/>
  </r>
  <r>
    <x v="0"/>
    <x v="9"/>
  </r>
  <r>
    <x v="1"/>
    <x v="5"/>
  </r>
  <r>
    <x v="0"/>
    <x v="44"/>
  </r>
  <r>
    <x v="0"/>
    <x v="9"/>
  </r>
  <r>
    <x v="2"/>
    <x v="6"/>
  </r>
  <r>
    <x v="0"/>
    <x v="2"/>
  </r>
  <r>
    <x v="0"/>
    <x v="2"/>
  </r>
  <r>
    <x v="0"/>
    <x v="9"/>
  </r>
  <r>
    <x v="1"/>
    <x v="40"/>
  </r>
  <r>
    <x v="2"/>
    <x v="5"/>
  </r>
  <r>
    <x v="0"/>
    <x v="9"/>
  </r>
  <r>
    <x v="0"/>
    <x v="9"/>
  </r>
  <r>
    <x v="0"/>
    <x v="9"/>
  </r>
  <r>
    <x v="1"/>
    <x v="13"/>
  </r>
  <r>
    <x v="1"/>
    <x v="13"/>
  </r>
  <r>
    <x v="1"/>
    <x v="40"/>
  </r>
  <r>
    <x v="0"/>
    <x v="22"/>
  </r>
  <r>
    <x v="0"/>
    <x v="22"/>
  </r>
  <r>
    <x v="0"/>
    <x v="22"/>
  </r>
  <r>
    <x v="0"/>
    <x v="2"/>
  </r>
  <r>
    <x v="0"/>
    <x v="21"/>
  </r>
  <r>
    <x v="0"/>
    <x v="0"/>
  </r>
  <r>
    <x v="3"/>
    <x v="31"/>
  </r>
  <r>
    <x v="0"/>
    <x v="21"/>
  </r>
  <r>
    <x v="0"/>
    <x v="0"/>
  </r>
  <r>
    <x v="0"/>
    <x v="0"/>
  </r>
  <r>
    <x v="1"/>
    <x v="6"/>
  </r>
  <r>
    <x v="0"/>
    <x v="15"/>
  </r>
  <r>
    <x v="1"/>
    <x v="5"/>
  </r>
  <r>
    <x v="1"/>
    <x v="4"/>
  </r>
  <r>
    <x v="0"/>
    <x v="9"/>
  </r>
  <r>
    <x v="0"/>
    <x v="42"/>
  </r>
  <r>
    <x v="2"/>
    <x v="13"/>
  </r>
  <r>
    <x v="2"/>
    <x v="5"/>
  </r>
  <r>
    <x v="0"/>
    <x v="9"/>
  </r>
  <r>
    <x v="1"/>
    <x v="23"/>
  </r>
  <r>
    <x v="1"/>
    <x v="3"/>
  </r>
  <r>
    <x v="0"/>
    <x v="20"/>
  </r>
  <r>
    <x v="0"/>
    <x v="7"/>
  </r>
  <r>
    <x v="2"/>
    <x v="4"/>
  </r>
  <r>
    <x v="0"/>
    <x v="22"/>
  </r>
  <r>
    <x v="2"/>
    <x v="4"/>
  </r>
  <r>
    <x v="2"/>
    <x v="4"/>
  </r>
  <r>
    <x v="1"/>
    <x v="6"/>
  </r>
  <r>
    <x v="0"/>
    <x v="0"/>
  </r>
  <r>
    <x v="0"/>
    <x v="22"/>
  </r>
  <r>
    <x v="0"/>
    <x v="9"/>
  </r>
  <r>
    <x v="0"/>
    <x v="25"/>
  </r>
  <r>
    <x v="0"/>
    <x v="9"/>
  </r>
  <r>
    <x v="0"/>
    <x v="0"/>
  </r>
  <r>
    <x v="2"/>
    <x v="5"/>
  </r>
  <r>
    <x v="0"/>
    <x v="0"/>
  </r>
  <r>
    <x v="1"/>
    <x v="19"/>
  </r>
  <r>
    <x v="0"/>
    <x v="22"/>
  </r>
  <r>
    <x v="0"/>
    <x v="2"/>
  </r>
  <r>
    <x v="0"/>
    <x v="2"/>
  </r>
  <r>
    <x v="1"/>
    <x v="3"/>
  </r>
  <r>
    <x v="0"/>
    <x v="39"/>
  </r>
  <r>
    <x v="0"/>
    <x v="2"/>
  </r>
  <r>
    <x v="0"/>
    <x v="33"/>
  </r>
  <r>
    <x v="2"/>
    <x v="5"/>
  </r>
  <r>
    <x v="0"/>
    <x v="14"/>
  </r>
  <r>
    <x v="2"/>
    <x v="30"/>
  </r>
  <r>
    <x v="2"/>
    <x v="5"/>
  </r>
  <r>
    <x v="1"/>
    <x v="5"/>
  </r>
  <r>
    <x v="1"/>
    <x v="5"/>
  </r>
  <r>
    <x v="0"/>
    <x v="22"/>
  </r>
  <r>
    <x v="0"/>
    <x v="0"/>
  </r>
  <r>
    <x v="0"/>
    <x v="41"/>
  </r>
  <r>
    <x v="1"/>
    <x v="4"/>
  </r>
  <r>
    <x v="2"/>
    <x v="31"/>
  </r>
  <r>
    <x v="0"/>
    <x v="9"/>
  </r>
  <r>
    <x v="0"/>
    <x v="2"/>
  </r>
  <r>
    <x v="1"/>
    <x v="13"/>
  </r>
  <r>
    <x v="0"/>
    <x v="21"/>
  </r>
  <r>
    <x v="3"/>
    <x v="27"/>
  </r>
  <r>
    <x v="2"/>
    <x v="4"/>
  </r>
  <r>
    <x v="0"/>
    <x v="20"/>
  </r>
  <r>
    <x v="0"/>
    <x v="9"/>
  </r>
  <r>
    <x v="1"/>
    <x v="13"/>
  </r>
  <r>
    <x v="2"/>
    <x v="34"/>
  </r>
  <r>
    <x v="1"/>
    <x v="5"/>
  </r>
  <r>
    <x v="0"/>
    <x v="22"/>
  </r>
  <r>
    <x v="1"/>
    <x v="5"/>
  </r>
  <r>
    <x v="1"/>
    <x v="5"/>
  </r>
  <r>
    <x v="1"/>
    <x v="3"/>
  </r>
  <r>
    <x v="0"/>
    <x v="0"/>
  </r>
  <r>
    <x v="0"/>
    <x v="20"/>
  </r>
  <r>
    <x v="1"/>
    <x v="10"/>
  </r>
  <r>
    <x v="2"/>
    <x v="5"/>
  </r>
  <r>
    <x v="2"/>
    <x v="6"/>
  </r>
  <r>
    <x v="0"/>
    <x v="31"/>
  </r>
  <r>
    <x v="0"/>
    <x v="0"/>
  </r>
  <r>
    <x v="0"/>
    <x v="39"/>
  </r>
  <r>
    <x v="1"/>
    <x v="5"/>
  </r>
  <r>
    <x v="0"/>
    <x v="3"/>
  </r>
  <r>
    <x v="0"/>
    <x v="0"/>
  </r>
  <r>
    <x v="1"/>
    <x v="30"/>
  </r>
  <r>
    <x v="1"/>
    <x v="38"/>
  </r>
  <r>
    <x v="0"/>
    <x v="0"/>
  </r>
  <r>
    <x v="1"/>
    <x v="3"/>
  </r>
  <r>
    <x v="1"/>
    <x v="13"/>
  </r>
  <r>
    <x v="0"/>
    <x v="2"/>
  </r>
  <r>
    <x v="0"/>
    <x v="31"/>
  </r>
  <r>
    <x v="1"/>
    <x v="13"/>
  </r>
  <r>
    <x v="0"/>
    <x v="31"/>
  </r>
  <r>
    <x v="2"/>
    <x v="5"/>
  </r>
  <r>
    <x v="0"/>
    <x v="2"/>
  </r>
  <r>
    <x v="0"/>
    <x v="9"/>
  </r>
  <r>
    <x v="0"/>
    <x v="9"/>
  </r>
  <r>
    <x v="0"/>
    <x v="2"/>
  </r>
  <r>
    <x v="1"/>
    <x v="40"/>
  </r>
  <r>
    <x v="0"/>
    <x v="22"/>
  </r>
  <r>
    <x v="0"/>
    <x v="25"/>
  </r>
  <r>
    <x v="2"/>
    <x v="9"/>
  </r>
  <r>
    <x v="2"/>
    <x v="5"/>
  </r>
  <r>
    <x v="0"/>
    <x v="0"/>
  </r>
  <r>
    <x v="0"/>
    <x v="20"/>
  </r>
  <r>
    <x v="0"/>
    <x v="21"/>
  </r>
  <r>
    <x v="2"/>
    <x v="31"/>
  </r>
  <r>
    <x v="2"/>
    <x v="9"/>
  </r>
  <r>
    <x v="0"/>
    <x v="0"/>
  </r>
  <r>
    <x v="0"/>
    <x v="25"/>
  </r>
  <r>
    <x v="0"/>
    <x v="43"/>
  </r>
  <r>
    <x v="0"/>
    <x v="9"/>
  </r>
  <r>
    <x v="0"/>
    <x v="9"/>
  </r>
  <r>
    <x v="0"/>
    <x v="16"/>
  </r>
  <r>
    <x v="1"/>
    <x v="5"/>
  </r>
  <r>
    <x v="2"/>
    <x v="13"/>
  </r>
  <r>
    <x v="1"/>
    <x v="5"/>
  </r>
  <r>
    <x v="2"/>
    <x v="9"/>
  </r>
  <r>
    <x v="0"/>
    <x v="2"/>
  </r>
  <r>
    <x v="2"/>
    <x v="5"/>
  </r>
  <r>
    <x v="0"/>
    <x v="0"/>
  </r>
  <r>
    <x v="0"/>
    <x v="0"/>
  </r>
  <r>
    <x v="0"/>
    <x v="5"/>
  </r>
  <r>
    <x v="0"/>
    <x v="20"/>
  </r>
  <r>
    <x v="0"/>
    <x v="9"/>
  </r>
  <r>
    <x v="1"/>
    <x v="23"/>
  </r>
  <r>
    <x v="0"/>
    <x v="2"/>
  </r>
  <r>
    <x v="0"/>
    <x v="2"/>
  </r>
  <r>
    <x v="1"/>
    <x v="3"/>
  </r>
  <r>
    <x v="2"/>
    <x v="6"/>
  </r>
  <r>
    <x v="1"/>
    <x v="41"/>
  </r>
  <r>
    <x v="0"/>
    <x v="9"/>
  </r>
  <r>
    <x v="0"/>
    <x v="0"/>
  </r>
  <r>
    <x v="0"/>
    <x v="2"/>
  </r>
  <r>
    <x v="1"/>
    <x v="40"/>
  </r>
  <r>
    <x v="0"/>
    <x v="2"/>
  </r>
  <r>
    <x v="1"/>
    <x v="38"/>
  </r>
  <r>
    <x v="2"/>
    <x v="22"/>
  </r>
  <r>
    <x v="0"/>
    <x v="29"/>
  </r>
  <r>
    <x v="0"/>
    <x v="2"/>
  </r>
  <r>
    <x v="1"/>
    <x v="13"/>
  </r>
  <r>
    <x v="0"/>
    <x v="9"/>
  </r>
  <r>
    <x v="0"/>
    <x v="31"/>
  </r>
  <r>
    <x v="0"/>
    <x v="43"/>
  </r>
  <r>
    <x v="0"/>
    <x v="21"/>
  </r>
  <r>
    <x v="0"/>
    <x v="43"/>
  </r>
  <r>
    <x v="0"/>
    <x v="7"/>
  </r>
  <r>
    <x v="0"/>
    <x v="9"/>
  </r>
  <r>
    <x v="2"/>
    <x v="6"/>
  </r>
  <r>
    <x v="0"/>
    <x v="16"/>
  </r>
  <r>
    <x v="1"/>
    <x v="5"/>
  </r>
  <r>
    <x v="0"/>
    <x v="18"/>
  </r>
  <r>
    <x v="0"/>
    <x v="9"/>
  </r>
  <r>
    <x v="0"/>
    <x v="7"/>
  </r>
  <r>
    <x v="1"/>
    <x v="5"/>
  </r>
  <r>
    <x v="0"/>
    <x v="22"/>
  </r>
  <r>
    <x v="0"/>
    <x v="9"/>
  </r>
  <r>
    <x v="0"/>
    <x v="2"/>
  </r>
  <r>
    <x v="0"/>
    <x v="0"/>
  </r>
  <r>
    <x v="1"/>
    <x v="40"/>
  </r>
  <r>
    <x v="1"/>
    <x v="13"/>
  </r>
  <r>
    <x v="0"/>
    <x v="15"/>
  </r>
  <r>
    <x v="1"/>
    <x v="5"/>
  </r>
  <r>
    <x v="2"/>
    <x v="28"/>
  </r>
  <r>
    <x v="0"/>
    <x v="4"/>
  </r>
  <r>
    <x v="0"/>
    <x v="9"/>
  </r>
  <r>
    <x v="0"/>
    <x v="9"/>
  </r>
  <r>
    <x v="0"/>
    <x v="41"/>
  </r>
  <r>
    <x v="0"/>
    <x v="2"/>
  </r>
  <r>
    <x v="0"/>
    <x v="0"/>
  </r>
  <r>
    <x v="0"/>
    <x v="0"/>
  </r>
  <r>
    <x v="1"/>
    <x v="4"/>
  </r>
  <r>
    <x v="0"/>
    <x v="9"/>
  </r>
  <r>
    <x v="1"/>
    <x v="6"/>
  </r>
  <r>
    <x v="0"/>
    <x v="7"/>
  </r>
  <r>
    <x v="0"/>
    <x v="21"/>
  </r>
  <r>
    <x v="0"/>
    <x v="9"/>
  </r>
  <r>
    <x v="1"/>
    <x v="4"/>
  </r>
  <r>
    <x v="0"/>
    <x v="15"/>
  </r>
  <r>
    <x v="0"/>
    <x v="22"/>
  </r>
  <r>
    <x v="0"/>
    <x v="0"/>
  </r>
  <r>
    <x v="0"/>
    <x v="0"/>
  </r>
  <r>
    <x v="0"/>
    <x v="0"/>
  </r>
  <r>
    <x v="0"/>
    <x v="9"/>
  </r>
  <r>
    <x v="0"/>
    <x v="9"/>
  </r>
  <r>
    <x v="1"/>
    <x v="3"/>
  </r>
  <r>
    <x v="2"/>
    <x v="4"/>
  </r>
  <r>
    <x v="1"/>
    <x v="13"/>
  </r>
  <r>
    <x v="0"/>
    <x v="37"/>
  </r>
  <r>
    <x v="2"/>
    <x v="4"/>
  </r>
  <r>
    <x v="1"/>
    <x v="30"/>
  </r>
  <r>
    <x v="0"/>
    <x v="0"/>
  </r>
  <r>
    <x v="1"/>
    <x v="4"/>
  </r>
  <r>
    <x v="0"/>
    <x v="0"/>
  </r>
  <r>
    <x v="2"/>
    <x v="34"/>
  </r>
  <r>
    <x v="0"/>
    <x v="15"/>
  </r>
  <r>
    <x v="0"/>
    <x v="2"/>
  </r>
  <r>
    <x v="0"/>
    <x v="5"/>
  </r>
  <r>
    <x v="0"/>
    <x v="25"/>
  </r>
  <r>
    <x v="0"/>
    <x v="16"/>
  </r>
  <r>
    <x v="2"/>
    <x v="5"/>
  </r>
  <r>
    <x v="0"/>
    <x v="25"/>
  </r>
  <r>
    <x v="0"/>
    <x v="9"/>
  </r>
  <r>
    <x v="0"/>
    <x v="7"/>
  </r>
  <r>
    <x v="0"/>
    <x v="21"/>
  </r>
  <r>
    <x v="2"/>
    <x v="10"/>
  </r>
  <r>
    <x v="0"/>
    <x v="20"/>
  </r>
  <r>
    <x v="2"/>
    <x v="4"/>
  </r>
  <r>
    <x v="0"/>
    <x v="16"/>
  </r>
  <r>
    <x v="1"/>
    <x v="4"/>
  </r>
  <r>
    <x v="0"/>
    <x v="9"/>
  </r>
  <r>
    <x v="2"/>
    <x v="13"/>
  </r>
  <r>
    <x v="1"/>
    <x v="4"/>
  </r>
  <r>
    <x v="2"/>
    <x v="5"/>
  </r>
  <r>
    <x v="0"/>
    <x v="0"/>
  </r>
  <r>
    <x v="1"/>
    <x v="8"/>
  </r>
  <r>
    <x v="0"/>
    <x v="31"/>
  </r>
  <r>
    <x v="0"/>
    <x v="9"/>
  </r>
  <r>
    <x v="0"/>
    <x v="0"/>
  </r>
  <r>
    <x v="1"/>
    <x v="5"/>
  </r>
  <r>
    <x v="1"/>
    <x v="31"/>
  </r>
  <r>
    <x v="0"/>
    <x v="0"/>
  </r>
  <r>
    <x v="0"/>
    <x v="22"/>
  </r>
  <r>
    <x v="1"/>
    <x v="5"/>
  </r>
  <r>
    <x v="1"/>
    <x v="5"/>
  </r>
  <r>
    <x v="1"/>
    <x v="34"/>
  </r>
  <r>
    <x v="1"/>
    <x v="23"/>
  </r>
  <r>
    <x v="0"/>
    <x v="31"/>
  </r>
  <r>
    <x v="0"/>
    <x v="24"/>
  </r>
  <r>
    <x v="0"/>
    <x v="24"/>
  </r>
  <r>
    <x v="1"/>
    <x v="30"/>
  </r>
  <r>
    <x v="0"/>
    <x v="21"/>
  </r>
  <r>
    <x v="0"/>
    <x v="0"/>
  </r>
  <r>
    <x v="0"/>
    <x v="22"/>
  </r>
  <r>
    <x v="0"/>
    <x v="0"/>
  </r>
  <r>
    <x v="0"/>
    <x v="9"/>
  </r>
  <r>
    <x v="2"/>
    <x v="4"/>
  </r>
  <r>
    <x v="0"/>
    <x v="5"/>
  </r>
  <r>
    <x v="1"/>
    <x v="5"/>
  </r>
  <r>
    <x v="1"/>
    <x v="5"/>
  </r>
  <r>
    <x v="0"/>
    <x v="22"/>
  </r>
  <r>
    <x v="1"/>
    <x v="13"/>
  </r>
  <r>
    <x v="1"/>
    <x v="4"/>
  </r>
  <r>
    <x v="1"/>
    <x v="13"/>
  </r>
  <r>
    <x v="2"/>
    <x v="2"/>
  </r>
  <r>
    <x v="1"/>
    <x v="4"/>
  </r>
  <r>
    <x v="0"/>
    <x v="2"/>
  </r>
  <r>
    <x v="0"/>
    <x v="0"/>
  </r>
  <r>
    <x v="1"/>
    <x v="34"/>
  </r>
  <r>
    <x v="1"/>
    <x v="5"/>
  </r>
  <r>
    <x v="1"/>
    <x v="13"/>
  </r>
  <r>
    <x v="0"/>
    <x v="9"/>
  </r>
  <r>
    <x v="0"/>
    <x v="9"/>
  </r>
  <r>
    <x v="1"/>
    <x v="3"/>
  </r>
  <r>
    <x v="2"/>
    <x v="23"/>
  </r>
  <r>
    <x v="0"/>
    <x v="9"/>
  </r>
  <r>
    <x v="2"/>
    <x v="23"/>
  </r>
  <r>
    <x v="0"/>
    <x v="22"/>
  </r>
  <r>
    <x v="3"/>
    <x v="31"/>
  </r>
  <r>
    <x v="2"/>
    <x v="2"/>
  </r>
  <r>
    <x v="1"/>
    <x v="3"/>
  </r>
  <r>
    <x v="1"/>
    <x v="40"/>
  </r>
  <r>
    <x v="0"/>
    <x v="2"/>
  </r>
  <r>
    <x v="0"/>
    <x v="0"/>
  </r>
  <r>
    <x v="2"/>
    <x v="4"/>
  </r>
  <r>
    <x v="1"/>
    <x v="5"/>
  </r>
  <r>
    <x v="0"/>
    <x v="0"/>
  </r>
  <r>
    <x v="1"/>
    <x v="5"/>
  </r>
  <r>
    <x v="0"/>
    <x v="21"/>
  </r>
  <r>
    <x v="1"/>
    <x v="13"/>
  </r>
  <r>
    <x v="0"/>
    <x v="25"/>
  </r>
  <r>
    <x v="0"/>
    <x v="16"/>
  </r>
  <r>
    <x v="0"/>
    <x v="0"/>
  </r>
  <r>
    <x v="1"/>
    <x v="5"/>
  </r>
  <r>
    <x v="0"/>
    <x v="9"/>
  </r>
  <r>
    <x v="1"/>
    <x v="13"/>
  </r>
  <r>
    <x v="1"/>
    <x v="13"/>
  </r>
  <r>
    <x v="0"/>
    <x v="14"/>
  </r>
  <r>
    <x v="0"/>
    <x v="42"/>
  </r>
  <r>
    <x v="0"/>
    <x v="7"/>
  </r>
  <r>
    <x v="0"/>
    <x v="0"/>
  </r>
  <r>
    <x v="1"/>
    <x v="10"/>
  </r>
  <r>
    <x v="0"/>
    <x v="11"/>
  </r>
  <r>
    <x v="0"/>
    <x v="15"/>
  </r>
  <r>
    <x v="0"/>
    <x v="25"/>
  </r>
  <r>
    <x v="0"/>
    <x v="0"/>
  </r>
  <r>
    <x v="2"/>
    <x v="2"/>
  </r>
  <r>
    <x v="0"/>
    <x v="0"/>
  </r>
  <r>
    <x v="0"/>
    <x v="2"/>
  </r>
  <r>
    <x v="2"/>
    <x v="4"/>
  </r>
  <r>
    <x v="2"/>
    <x v="40"/>
  </r>
  <r>
    <x v="2"/>
    <x v="4"/>
  </r>
  <r>
    <x v="2"/>
    <x v="4"/>
  </r>
  <r>
    <x v="0"/>
    <x v="25"/>
  </r>
  <r>
    <x v="0"/>
    <x v="13"/>
  </r>
  <r>
    <x v="0"/>
    <x v="22"/>
  </r>
  <r>
    <x v="1"/>
    <x v="5"/>
  </r>
  <r>
    <x v="1"/>
    <x v="6"/>
  </r>
  <r>
    <x v="0"/>
    <x v="9"/>
  </r>
  <r>
    <x v="0"/>
    <x v="0"/>
  </r>
  <r>
    <x v="0"/>
    <x v="9"/>
  </r>
  <r>
    <x v="0"/>
    <x v="2"/>
  </r>
  <r>
    <x v="0"/>
    <x v="22"/>
  </r>
  <r>
    <x v="0"/>
    <x v="9"/>
  </r>
  <r>
    <x v="1"/>
    <x v="5"/>
  </r>
  <r>
    <x v="0"/>
    <x v="22"/>
  </r>
  <r>
    <x v="1"/>
    <x v="5"/>
  </r>
  <r>
    <x v="0"/>
    <x v="9"/>
  </r>
  <r>
    <x v="0"/>
    <x v="43"/>
  </r>
  <r>
    <x v="2"/>
    <x v="28"/>
  </r>
  <r>
    <x v="0"/>
    <x v="9"/>
  </r>
  <r>
    <x v="0"/>
    <x v="20"/>
  </r>
  <r>
    <x v="0"/>
    <x v="31"/>
  </r>
  <r>
    <x v="0"/>
    <x v="22"/>
  </r>
  <r>
    <x v="1"/>
    <x v="5"/>
  </r>
  <r>
    <x v="0"/>
    <x v="22"/>
  </r>
  <r>
    <x v="1"/>
    <x v="40"/>
  </r>
  <r>
    <x v="1"/>
    <x v="4"/>
  </r>
  <r>
    <x v="1"/>
    <x v="4"/>
  </r>
  <r>
    <x v="0"/>
    <x v="2"/>
  </r>
  <r>
    <x v="2"/>
    <x v="5"/>
  </r>
  <r>
    <x v="0"/>
    <x v="9"/>
  </r>
  <r>
    <x v="0"/>
    <x v="9"/>
  </r>
  <r>
    <x v="1"/>
    <x v="4"/>
  </r>
  <r>
    <x v="0"/>
    <x v="0"/>
  </r>
  <r>
    <x v="0"/>
    <x v="9"/>
  </r>
  <r>
    <x v="0"/>
    <x v="9"/>
  </r>
  <r>
    <x v="1"/>
    <x v="3"/>
  </r>
  <r>
    <x v="0"/>
    <x v="0"/>
  </r>
  <r>
    <x v="1"/>
    <x v="31"/>
  </r>
  <r>
    <x v="0"/>
    <x v="0"/>
  </r>
  <r>
    <x v="0"/>
    <x v="4"/>
  </r>
  <r>
    <x v="0"/>
    <x v="0"/>
  </r>
  <r>
    <x v="0"/>
    <x v="0"/>
  </r>
  <r>
    <x v="0"/>
    <x v="31"/>
  </r>
  <r>
    <x v="0"/>
    <x v="25"/>
  </r>
  <r>
    <x v="1"/>
    <x v="30"/>
  </r>
  <r>
    <x v="0"/>
    <x v="0"/>
  </r>
  <r>
    <x v="3"/>
    <x v="31"/>
  </r>
  <r>
    <x v="1"/>
    <x v="40"/>
  </r>
  <r>
    <x v="0"/>
    <x v="21"/>
  </r>
  <r>
    <x v="0"/>
    <x v="9"/>
  </r>
  <r>
    <x v="0"/>
    <x v="0"/>
  </r>
  <r>
    <x v="2"/>
    <x v="4"/>
  </r>
  <r>
    <x v="0"/>
    <x v="9"/>
  </r>
  <r>
    <x v="2"/>
    <x v="4"/>
  </r>
  <r>
    <x v="0"/>
    <x v="2"/>
  </r>
  <r>
    <x v="0"/>
    <x v="0"/>
  </r>
  <r>
    <x v="1"/>
    <x v="5"/>
  </r>
  <r>
    <x v="0"/>
    <x v="15"/>
  </r>
  <r>
    <x v="0"/>
    <x v="0"/>
  </r>
  <r>
    <x v="0"/>
    <x v="21"/>
  </r>
  <r>
    <x v="0"/>
    <x v="2"/>
  </r>
  <r>
    <x v="1"/>
    <x v="10"/>
  </r>
  <r>
    <x v="0"/>
    <x v="0"/>
  </r>
  <r>
    <x v="1"/>
    <x v="4"/>
  </r>
  <r>
    <x v="1"/>
    <x v="40"/>
  </r>
  <r>
    <x v="0"/>
    <x v="0"/>
  </r>
  <r>
    <x v="1"/>
    <x v="4"/>
  </r>
  <r>
    <x v="0"/>
    <x v="0"/>
  </r>
  <r>
    <x v="0"/>
    <x v="25"/>
  </r>
  <r>
    <x v="0"/>
    <x v="22"/>
  </r>
  <r>
    <x v="1"/>
    <x v="5"/>
  </r>
  <r>
    <x v="1"/>
    <x v="32"/>
  </r>
  <r>
    <x v="0"/>
    <x v="22"/>
  </r>
  <r>
    <x v="1"/>
    <x v="3"/>
  </r>
  <r>
    <x v="0"/>
    <x v="14"/>
  </r>
  <r>
    <x v="0"/>
    <x v="9"/>
  </r>
  <r>
    <x v="0"/>
    <x v="22"/>
  </r>
  <r>
    <x v="0"/>
    <x v="9"/>
  </r>
  <r>
    <x v="1"/>
    <x v="5"/>
  </r>
  <r>
    <x v="0"/>
    <x v="9"/>
  </r>
  <r>
    <x v="0"/>
    <x v="9"/>
  </r>
  <r>
    <x v="1"/>
    <x v="28"/>
  </r>
  <r>
    <x v="1"/>
    <x v="13"/>
  </r>
  <r>
    <x v="1"/>
    <x v="6"/>
  </r>
  <r>
    <x v="0"/>
    <x v="0"/>
  </r>
  <r>
    <x v="0"/>
    <x v="9"/>
  </r>
  <r>
    <x v="0"/>
    <x v="9"/>
  </r>
  <r>
    <x v="2"/>
    <x v="5"/>
  </r>
  <r>
    <x v="0"/>
    <x v="9"/>
  </r>
  <r>
    <x v="0"/>
    <x v="0"/>
  </r>
  <r>
    <x v="2"/>
    <x v="9"/>
  </r>
  <r>
    <x v="2"/>
    <x v="5"/>
  </r>
  <r>
    <x v="1"/>
    <x v="5"/>
  </r>
  <r>
    <x v="0"/>
    <x v="9"/>
  </r>
  <r>
    <x v="0"/>
    <x v="31"/>
  </r>
  <r>
    <x v="0"/>
    <x v="25"/>
  </r>
  <r>
    <x v="1"/>
    <x v="31"/>
  </r>
  <r>
    <x v="1"/>
    <x v="3"/>
  </r>
  <r>
    <x v="1"/>
    <x v="3"/>
  </r>
  <r>
    <x v="2"/>
    <x v="25"/>
  </r>
  <r>
    <x v="1"/>
    <x v="3"/>
  </r>
  <r>
    <x v="1"/>
    <x v="5"/>
  </r>
  <r>
    <x v="0"/>
    <x v="0"/>
  </r>
  <r>
    <x v="2"/>
    <x v="6"/>
  </r>
  <r>
    <x v="0"/>
    <x v="22"/>
  </r>
  <r>
    <x v="0"/>
    <x v="31"/>
  </r>
  <r>
    <x v="0"/>
    <x v="9"/>
  </r>
  <r>
    <x v="0"/>
    <x v="0"/>
  </r>
  <r>
    <x v="0"/>
    <x v="2"/>
  </r>
  <r>
    <x v="1"/>
    <x v="4"/>
  </r>
  <r>
    <x v="1"/>
    <x v="4"/>
  </r>
  <r>
    <x v="2"/>
    <x v="4"/>
  </r>
  <r>
    <x v="1"/>
    <x v="5"/>
  </r>
  <r>
    <x v="0"/>
    <x v="7"/>
  </r>
  <r>
    <x v="0"/>
    <x v="22"/>
  </r>
  <r>
    <x v="0"/>
    <x v="0"/>
  </r>
  <r>
    <x v="0"/>
    <x v="5"/>
  </r>
  <r>
    <x v="2"/>
    <x v="31"/>
  </r>
  <r>
    <x v="0"/>
    <x v="9"/>
  </r>
  <r>
    <x v="0"/>
    <x v="31"/>
  </r>
  <r>
    <x v="0"/>
    <x v="0"/>
  </r>
  <r>
    <x v="0"/>
    <x v="21"/>
  </r>
  <r>
    <x v="0"/>
    <x v="41"/>
  </r>
  <r>
    <x v="0"/>
    <x v="9"/>
  </r>
  <r>
    <x v="0"/>
    <x v="31"/>
  </r>
  <r>
    <x v="0"/>
    <x v="24"/>
  </r>
  <r>
    <x v="2"/>
    <x v="31"/>
  </r>
  <r>
    <x v="3"/>
    <x v="31"/>
  </r>
  <r>
    <x v="0"/>
    <x v="25"/>
  </r>
  <r>
    <x v="1"/>
    <x v="4"/>
  </r>
  <r>
    <x v="2"/>
    <x v="4"/>
  </r>
  <r>
    <x v="0"/>
    <x v="4"/>
  </r>
  <r>
    <x v="1"/>
    <x v="13"/>
  </r>
  <r>
    <x v="0"/>
    <x v="16"/>
  </r>
  <r>
    <x v="1"/>
    <x v="40"/>
  </r>
  <r>
    <x v="0"/>
    <x v="9"/>
  </r>
  <r>
    <x v="0"/>
    <x v="7"/>
  </r>
  <r>
    <x v="2"/>
    <x v="2"/>
  </r>
  <r>
    <x v="0"/>
    <x v="24"/>
  </r>
  <r>
    <x v="1"/>
    <x v="27"/>
  </r>
  <r>
    <x v="0"/>
    <x v="9"/>
  </r>
  <r>
    <x v="1"/>
    <x v="4"/>
  </r>
  <r>
    <x v="0"/>
    <x v="0"/>
  </r>
  <r>
    <x v="0"/>
    <x v="5"/>
  </r>
  <r>
    <x v="0"/>
    <x v="0"/>
  </r>
  <r>
    <x v="0"/>
    <x v="9"/>
  </r>
  <r>
    <x v="0"/>
    <x v="9"/>
  </r>
  <r>
    <x v="0"/>
    <x v="9"/>
  </r>
  <r>
    <x v="0"/>
    <x v="4"/>
  </r>
  <r>
    <x v="0"/>
    <x v="26"/>
  </r>
  <r>
    <x v="1"/>
    <x v="4"/>
  </r>
  <r>
    <x v="1"/>
    <x v="40"/>
  </r>
  <r>
    <x v="0"/>
    <x v="0"/>
  </r>
  <r>
    <x v="2"/>
    <x v="34"/>
  </r>
  <r>
    <x v="0"/>
    <x v="0"/>
  </r>
  <r>
    <x v="0"/>
    <x v="0"/>
  </r>
  <r>
    <x v="1"/>
    <x v="5"/>
  </r>
  <r>
    <x v="0"/>
    <x v="9"/>
  </r>
  <r>
    <x v="1"/>
    <x v="5"/>
  </r>
  <r>
    <x v="2"/>
    <x v="5"/>
  </r>
  <r>
    <x v="1"/>
    <x v="40"/>
  </r>
  <r>
    <x v="0"/>
    <x v="0"/>
  </r>
  <r>
    <x v="2"/>
    <x v="4"/>
  </r>
  <r>
    <x v="1"/>
    <x v="6"/>
  </r>
  <r>
    <x v="0"/>
    <x v="22"/>
  </r>
  <r>
    <x v="0"/>
    <x v="9"/>
  </r>
  <r>
    <x v="0"/>
    <x v="17"/>
  </r>
  <r>
    <x v="0"/>
    <x v="31"/>
  </r>
  <r>
    <x v="1"/>
    <x v="13"/>
  </r>
  <r>
    <x v="1"/>
    <x v="31"/>
  </r>
  <r>
    <x v="0"/>
    <x v="9"/>
  </r>
  <r>
    <x v="0"/>
    <x v="5"/>
  </r>
  <r>
    <x v="0"/>
    <x v="0"/>
  </r>
  <r>
    <x v="0"/>
    <x v="0"/>
  </r>
  <r>
    <x v="1"/>
    <x v="5"/>
  </r>
  <r>
    <x v="0"/>
    <x v="0"/>
  </r>
  <r>
    <x v="0"/>
    <x v="25"/>
  </r>
  <r>
    <x v="0"/>
    <x v="22"/>
  </r>
  <r>
    <x v="1"/>
    <x v="5"/>
  </r>
  <r>
    <x v="0"/>
    <x v="31"/>
  </r>
  <r>
    <x v="0"/>
    <x v="0"/>
  </r>
  <r>
    <x v="0"/>
    <x v="31"/>
  </r>
  <r>
    <x v="2"/>
    <x v="44"/>
  </r>
  <r>
    <x v="1"/>
    <x v="4"/>
  </r>
  <r>
    <x v="0"/>
    <x v="9"/>
  </r>
  <r>
    <x v="1"/>
    <x v="3"/>
  </r>
  <r>
    <x v="1"/>
    <x v="13"/>
  </r>
  <r>
    <x v="0"/>
    <x v="22"/>
  </r>
  <r>
    <x v="1"/>
    <x v="4"/>
  </r>
  <r>
    <x v="0"/>
    <x v="25"/>
  </r>
  <r>
    <x v="0"/>
    <x v="31"/>
  </r>
  <r>
    <x v="0"/>
    <x v="22"/>
  </r>
  <r>
    <x v="0"/>
    <x v="22"/>
  </r>
  <r>
    <x v="0"/>
    <x v="22"/>
  </r>
  <r>
    <x v="0"/>
    <x v="9"/>
  </r>
  <r>
    <x v="1"/>
    <x v="30"/>
  </r>
  <r>
    <x v="1"/>
    <x v="13"/>
  </r>
  <r>
    <x v="2"/>
    <x v="5"/>
  </r>
  <r>
    <x v="1"/>
    <x v="13"/>
  </r>
  <r>
    <x v="0"/>
    <x v="9"/>
  </r>
  <r>
    <x v="0"/>
    <x v="22"/>
  </r>
  <r>
    <x v="0"/>
    <x v="33"/>
  </r>
  <r>
    <x v="0"/>
    <x v="14"/>
  </r>
  <r>
    <x v="0"/>
    <x v="22"/>
  </r>
  <r>
    <x v="0"/>
    <x v="14"/>
  </r>
  <r>
    <x v="2"/>
    <x v="4"/>
  </r>
  <r>
    <x v="2"/>
    <x v="4"/>
  </r>
  <r>
    <x v="2"/>
    <x v="4"/>
  </r>
  <r>
    <x v="0"/>
    <x v="9"/>
  </r>
  <r>
    <x v="0"/>
    <x v="9"/>
  </r>
  <r>
    <x v="0"/>
    <x v="2"/>
  </r>
  <r>
    <x v="1"/>
    <x v="13"/>
  </r>
  <r>
    <x v="1"/>
    <x v="10"/>
  </r>
  <r>
    <x v="0"/>
    <x v="9"/>
  </r>
  <r>
    <x v="0"/>
    <x v="0"/>
  </r>
  <r>
    <x v="1"/>
    <x v="5"/>
  </r>
  <r>
    <x v="2"/>
    <x v="5"/>
  </r>
  <r>
    <x v="1"/>
    <x v="13"/>
  </r>
  <r>
    <x v="1"/>
    <x v="3"/>
  </r>
  <r>
    <x v="2"/>
    <x v="40"/>
  </r>
  <r>
    <x v="0"/>
    <x v="0"/>
  </r>
  <r>
    <x v="0"/>
    <x v="9"/>
  </r>
  <r>
    <x v="1"/>
    <x v="5"/>
  </r>
  <r>
    <x v="1"/>
    <x v="5"/>
  </r>
  <r>
    <x v="3"/>
    <x v="31"/>
  </r>
  <r>
    <x v="0"/>
    <x v="0"/>
  </r>
  <r>
    <x v="3"/>
    <x v="31"/>
  </r>
  <r>
    <x v="0"/>
    <x v="0"/>
  </r>
  <r>
    <x v="1"/>
    <x v="4"/>
  </r>
  <r>
    <x v="2"/>
    <x v="4"/>
  </r>
  <r>
    <x v="1"/>
    <x v="6"/>
  </r>
  <r>
    <x v="1"/>
    <x v="13"/>
  </r>
  <r>
    <x v="0"/>
    <x v="16"/>
  </r>
  <r>
    <x v="1"/>
    <x v="40"/>
  </r>
  <r>
    <x v="1"/>
    <x v="4"/>
  </r>
  <r>
    <x v="0"/>
    <x v="21"/>
  </r>
  <r>
    <x v="1"/>
    <x v="13"/>
  </r>
  <r>
    <x v="2"/>
    <x v="3"/>
  </r>
  <r>
    <x v="0"/>
    <x v="7"/>
  </r>
  <r>
    <x v="1"/>
    <x v="4"/>
  </r>
  <r>
    <x v="0"/>
    <x v="9"/>
  </r>
  <r>
    <x v="0"/>
    <x v="9"/>
  </r>
  <r>
    <x v="0"/>
    <x v="9"/>
  </r>
  <r>
    <x v="1"/>
    <x v="5"/>
  </r>
  <r>
    <x v="1"/>
    <x v="23"/>
  </r>
  <r>
    <x v="0"/>
    <x v="9"/>
  </r>
  <r>
    <x v="0"/>
    <x v="9"/>
  </r>
  <r>
    <x v="0"/>
    <x v="2"/>
  </r>
  <r>
    <x v="0"/>
    <x v="2"/>
  </r>
  <r>
    <x v="0"/>
    <x v="9"/>
  </r>
  <r>
    <x v="0"/>
    <x v="7"/>
  </r>
  <r>
    <x v="1"/>
    <x v="5"/>
  </r>
  <r>
    <x v="0"/>
    <x v="21"/>
  </r>
  <r>
    <x v="2"/>
    <x v="13"/>
  </r>
  <r>
    <x v="1"/>
    <x v="13"/>
  </r>
  <r>
    <x v="0"/>
    <x v="9"/>
  </r>
  <r>
    <x v="0"/>
    <x v="9"/>
  </r>
  <r>
    <x v="1"/>
    <x v="13"/>
  </r>
  <r>
    <x v="1"/>
    <x v="23"/>
  </r>
  <r>
    <x v="0"/>
    <x v="31"/>
  </r>
  <r>
    <x v="0"/>
    <x v="9"/>
  </r>
  <r>
    <x v="0"/>
    <x v="9"/>
  </r>
  <r>
    <x v="0"/>
    <x v="25"/>
  </r>
  <r>
    <x v="0"/>
    <x v="25"/>
  </r>
  <r>
    <x v="0"/>
    <x v="22"/>
  </r>
  <r>
    <x v="2"/>
    <x v="5"/>
  </r>
  <r>
    <x v="0"/>
    <x v="0"/>
  </r>
  <r>
    <x v="2"/>
    <x v="4"/>
  </r>
  <r>
    <x v="0"/>
    <x v="25"/>
  </r>
  <r>
    <x v="1"/>
    <x v="5"/>
  </r>
  <r>
    <x v="0"/>
    <x v="9"/>
  </r>
  <r>
    <x v="0"/>
    <x v="9"/>
  </r>
  <r>
    <x v="0"/>
    <x v="20"/>
  </r>
  <r>
    <x v="1"/>
    <x v="5"/>
  </r>
  <r>
    <x v="0"/>
    <x v="20"/>
  </r>
  <r>
    <x v="0"/>
    <x v="20"/>
  </r>
  <r>
    <x v="0"/>
    <x v="9"/>
  </r>
  <r>
    <x v="0"/>
    <x v="2"/>
  </r>
  <r>
    <x v="2"/>
    <x v="4"/>
  </r>
  <r>
    <x v="1"/>
    <x v="4"/>
  </r>
  <r>
    <x v="1"/>
    <x v="31"/>
  </r>
  <r>
    <x v="1"/>
    <x v="4"/>
  </r>
  <r>
    <x v="1"/>
    <x v="4"/>
  </r>
  <r>
    <x v="1"/>
    <x v="27"/>
  </r>
  <r>
    <x v="0"/>
    <x v="9"/>
  </r>
  <r>
    <x v="1"/>
    <x v="10"/>
  </r>
  <r>
    <x v="0"/>
    <x v="4"/>
  </r>
  <r>
    <x v="0"/>
    <x v="0"/>
  </r>
  <r>
    <x v="0"/>
    <x v="9"/>
  </r>
  <r>
    <x v="1"/>
    <x v="13"/>
  </r>
  <r>
    <x v="2"/>
    <x v="4"/>
  </r>
  <r>
    <x v="0"/>
    <x v="2"/>
  </r>
  <r>
    <x v="1"/>
    <x v="4"/>
  </r>
  <r>
    <x v="0"/>
    <x v="2"/>
  </r>
  <r>
    <x v="0"/>
    <x v="0"/>
  </r>
  <r>
    <x v="0"/>
    <x v="4"/>
  </r>
  <r>
    <x v="2"/>
    <x v="4"/>
  </r>
  <r>
    <x v="1"/>
    <x v="5"/>
  </r>
  <r>
    <x v="0"/>
    <x v="0"/>
  </r>
  <r>
    <x v="1"/>
    <x v="4"/>
  </r>
  <r>
    <x v="0"/>
    <x v="2"/>
  </r>
  <r>
    <x v="2"/>
    <x v="4"/>
  </r>
  <r>
    <x v="1"/>
    <x v="13"/>
  </r>
  <r>
    <x v="1"/>
    <x v="13"/>
  </r>
  <r>
    <x v="1"/>
    <x v="13"/>
  </r>
  <r>
    <x v="0"/>
    <x v="9"/>
  </r>
  <r>
    <x v="0"/>
    <x v="9"/>
  </r>
  <r>
    <x v="0"/>
    <x v="9"/>
  </r>
  <r>
    <x v="2"/>
    <x v="9"/>
  </r>
  <r>
    <x v="0"/>
    <x v="0"/>
  </r>
  <r>
    <x v="2"/>
    <x v="5"/>
  </r>
  <r>
    <x v="1"/>
    <x v="5"/>
  </r>
  <r>
    <x v="2"/>
    <x v="3"/>
  </r>
  <r>
    <x v="0"/>
    <x v="9"/>
  </r>
  <r>
    <x v="0"/>
    <x v="15"/>
  </r>
  <r>
    <x v="2"/>
    <x v="17"/>
  </r>
  <r>
    <x v="1"/>
    <x v="5"/>
  </r>
  <r>
    <x v="1"/>
    <x v="5"/>
  </r>
  <r>
    <x v="0"/>
    <x v="9"/>
  </r>
  <r>
    <x v="1"/>
    <x v="13"/>
  </r>
  <r>
    <x v="0"/>
    <x v="24"/>
  </r>
  <r>
    <x v="0"/>
    <x v="24"/>
  </r>
  <r>
    <x v="0"/>
    <x v="9"/>
  </r>
  <r>
    <x v="2"/>
    <x v="9"/>
  </r>
  <r>
    <x v="0"/>
    <x v="17"/>
  </r>
  <r>
    <x v="2"/>
    <x v="13"/>
  </r>
  <r>
    <x v="0"/>
    <x v="14"/>
  </r>
  <r>
    <x v="1"/>
    <x v="5"/>
  </r>
  <r>
    <x v="0"/>
    <x v="6"/>
  </r>
  <r>
    <x v="2"/>
    <x v="13"/>
  </r>
  <r>
    <x v="1"/>
    <x v="35"/>
  </r>
  <r>
    <x v="1"/>
    <x v="5"/>
  </r>
  <r>
    <x v="0"/>
    <x v="9"/>
  </r>
  <r>
    <x v="0"/>
    <x v="43"/>
  </r>
  <r>
    <x v="1"/>
    <x v="31"/>
  </r>
  <r>
    <x v="0"/>
    <x v="9"/>
  </r>
  <r>
    <x v="1"/>
    <x v="4"/>
  </r>
  <r>
    <x v="0"/>
    <x v="0"/>
  </r>
  <r>
    <x v="0"/>
    <x v="25"/>
  </r>
  <r>
    <x v="1"/>
    <x v="10"/>
  </r>
  <r>
    <x v="0"/>
    <x v="9"/>
  </r>
  <r>
    <x v="0"/>
    <x v="9"/>
  </r>
  <r>
    <x v="0"/>
    <x v="9"/>
  </r>
  <r>
    <x v="0"/>
    <x v="0"/>
  </r>
  <r>
    <x v="1"/>
    <x v="4"/>
  </r>
  <r>
    <x v="1"/>
    <x v="6"/>
  </r>
  <r>
    <x v="0"/>
    <x v="24"/>
  </r>
  <r>
    <x v="0"/>
    <x v="0"/>
  </r>
  <r>
    <x v="0"/>
    <x v="31"/>
  </r>
  <r>
    <x v="0"/>
    <x v="7"/>
  </r>
  <r>
    <x v="2"/>
    <x v="5"/>
  </r>
  <r>
    <x v="0"/>
    <x v="22"/>
  </r>
  <r>
    <x v="1"/>
    <x v="13"/>
  </r>
  <r>
    <x v="0"/>
    <x v="0"/>
  </r>
  <r>
    <x v="1"/>
    <x v="4"/>
  </r>
  <r>
    <x v="1"/>
    <x v="13"/>
  </r>
  <r>
    <x v="2"/>
    <x v="13"/>
  </r>
  <r>
    <x v="1"/>
    <x v="13"/>
  </r>
  <r>
    <x v="0"/>
    <x v="0"/>
  </r>
  <r>
    <x v="1"/>
    <x v="26"/>
  </r>
  <r>
    <x v="0"/>
    <x v="9"/>
  </r>
  <r>
    <x v="0"/>
    <x v="0"/>
  </r>
  <r>
    <x v="0"/>
    <x v="7"/>
  </r>
  <r>
    <x v="2"/>
    <x v="9"/>
  </r>
  <r>
    <x v="2"/>
    <x v="2"/>
  </r>
  <r>
    <x v="2"/>
    <x v="4"/>
  </r>
  <r>
    <x v="1"/>
    <x v="4"/>
  </r>
  <r>
    <x v="1"/>
    <x v="4"/>
  </r>
  <r>
    <x v="0"/>
    <x v="2"/>
  </r>
  <r>
    <x v="0"/>
    <x v="22"/>
  </r>
  <r>
    <x v="0"/>
    <x v="22"/>
  </r>
  <r>
    <x v="0"/>
    <x v="0"/>
  </r>
  <r>
    <x v="3"/>
    <x v="31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1530">
  <r>
    <n v="8"/>
    <n v="3"/>
    <n v="2"/>
    <n v="2"/>
    <s v="INSEGURIDAD/DESEMPLEO/VIOLENCIA/DELINCUENCIA"/>
    <n v="2"/>
    <n v="3"/>
    <n v="1"/>
    <x v="0"/>
    <m/>
    <m/>
    <s v="YA NO ES IGUAL"/>
    <m/>
    <m/>
    <m/>
    <m/>
    <m/>
    <m/>
    <m/>
    <m/>
    <m/>
    <m/>
    <m/>
    <n v="1"/>
    <n v="1"/>
    <m/>
    <n v="1"/>
    <m/>
    <m/>
    <m/>
    <m/>
    <m/>
    <m/>
    <m/>
    <m/>
    <m/>
    <n v="1"/>
    <n v="3"/>
    <s v="TARDAN MUCHO"/>
    <n v="1"/>
    <n v="4"/>
    <x v="0"/>
    <n v="4"/>
    <n v="4"/>
    <n v="4"/>
    <n v="4"/>
    <n v="3"/>
    <n v="3"/>
    <n v="1"/>
    <n v="1"/>
    <n v="2"/>
    <m/>
    <n v="1"/>
    <n v="1"/>
    <n v="1"/>
    <n v="1"/>
    <n v="0"/>
    <n v="1"/>
    <m/>
    <n v="1"/>
    <m/>
    <m/>
    <m/>
    <n v="5"/>
    <n v="5"/>
    <x v="0"/>
    <s v="MANEJAN MAL"/>
    <m/>
    <m/>
    <m/>
    <m/>
    <m/>
    <m/>
    <m/>
    <m/>
    <m/>
    <m/>
    <m/>
    <n v="1"/>
    <m/>
    <m/>
    <m/>
    <m/>
    <m/>
    <n v="2"/>
    <s v="SON INUTILES"/>
    <n v="2"/>
    <s v="NO CAMBIA NADA"/>
    <n v="1"/>
    <n v="1"/>
    <n v="1"/>
    <n v="2"/>
    <n v="1"/>
    <n v="3"/>
    <n v="3"/>
    <n v="1"/>
    <n v="4"/>
    <n v="1"/>
    <n v="1"/>
    <n v="1"/>
    <n v="2"/>
    <n v="2"/>
    <n v="3"/>
    <n v="3"/>
    <n v="3"/>
    <n v="3"/>
    <n v="3"/>
    <n v="3"/>
    <n v="3"/>
    <n v="3"/>
    <n v="1"/>
    <n v="1"/>
    <n v="3"/>
    <n v="4"/>
    <n v="4"/>
    <n v="8"/>
    <n v="1"/>
    <n v="7"/>
    <m/>
    <n v="5"/>
    <m/>
    <n v="1"/>
    <m/>
    <n v="3"/>
    <n v="13"/>
    <m/>
    <n v="1"/>
    <m/>
    <m/>
    <m/>
    <m/>
    <s v="AEROPUERTO"/>
    <x v="0"/>
    <x v="0"/>
    <n v="1"/>
    <n v="43"/>
    <n v="3"/>
    <n v="2"/>
    <s v="FERNANDO"/>
  </r>
  <r>
    <n v="20"/>
    <n v="1"/>
    <n v="1"/>
    <n v="4"/>
    <s v="POR LA FAMILIA/CASA/TRABAJO"/>
    <n v="3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1"/>
    <x v="1"/>
    <n v="4"/>
    <n v="4"/>
    <n v="4"/>
    <n v="3"/>
    <n v="3"/>
    <n v="2"/>
    <n v="1"/>
    <n v="1"/>
    <n v="2"/>
    <m/>
    <n v="1"/>
    <n v="1"/>
    <n v="2"/>
    <n v="1"/>
    <n v="0"/>
    <n v="0"/>
    <m/>
    <m/>
    <m/>
    <n v="2"/>
    <m/>
    <m/>
    <m/>
    <x v="1"/>
    <m/>
    <m/>
    <m/>
    <m/>
    <m/>
    <m/>
    <m/>
    <m/>
    <m/>
    <m/>
    <m/>
    <m/>
    <n v="1"/>
    <m/>
    <m/>
    <m/>
    <m/>
    <m/>
    <n v="1"/>
    <m/>
    <n v="1"/>
    <s v="PARA QUE NO ROBEN"/>
    <n v="1"/>
    <n v="1"/>
    <n v="1"/>
    <n v="1"/>
    <n v="1"/>
    <n v="1"/>
    <n v="1"/>
    <n v="1"/>
    <n v="4"/>
    <n v="1"/>
    <n v="1"/>
    <n v="1"/>
    <n v="1"/>
    <n v="1"/>
    <n v="3"/>
    <n v="3"/>
    <n v="3"/>
    <n v="3"/>
    <n v="4"/>
    <n v="2"/>
    <n v="2"/>
    <n v="2"/>
    <n v="1"/>
    <n v="1"/>
    <n v="2"/>
    <n v="3"/>
    <n v="4"/>
    <n v="1"/>
    <n v="2"/>
    <n v="9"/>
    <m/>
    <n v="5"/>
    <m/>
    <m/>
    <m/>
    <n v="6"/>
    <n v="13"/>
    <m/>
    <n v="1"/>
    <m/>
    <m/>
    <m/>
    <m/>
    <s v="AEROPUERTO"/>
    <x v="0"/>
    <x v="1"/>
    <n v="2"/>
    <n v="60"/>
    <n v="5"/>
    <n v="4"/>
    <s v="FERNANDO"/>
  </r>
  <r>
    <n v="28"/>
    <n v="3"/>
    <n v="4"/>
    <n v="2"/>
    <s v="INSEGURIDAD/DESEMPLEO/VIOLENCIA/DELINCUENCIA"/>
    <n v="1"/>
    <n v="4"/>
    <n v="1"/>
    <x v="1"/>
    <m/>
    <n v="4"/>
    <m/>
    <n v="1"/>
    <m/>
    <m/>
    <m/>
    <m/>
    <m/>
    <m/>
    <m/>
    <m/>
    <m/>
    <m/>
    <m/>
    <m/>
    <n v="1"/>
    <n v="1"/>
    <n v="1"/>
    <m/>
    <m/>
    <m/>
    <m/>
    <m/>
    <m/>
    <n v="1"/>
    <m/>
    <n v="1"/>
    <n v="1"/>
    <s v="FALTA DE MEDICAMENTO"/>
    <n v="1"/>
    <n v="4"/>
    <x v="0"/>
    <n v="4"/>
    <n v="4"/>
    <n v="4"/>
    <n v="4"/>
    <n v="4"/>
    <n v="4"/>
    <n v="1"/>
    <n v="2"/>
    <n v="2"/>
    <m/>
    <n v="1"/>
    <n v="1"/>
    <n v="1"/>
    <n v="2"/>
    <n v="6"/>
    <m/>
    <m/>
    <m/>
    <m/>
    <m/>
    <m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DEBER"/>
    <n v="1"/>
    <n v="1"/>
    <n v="1"/>
    <n v="1"/>
    <n v="1"/>
    <n v="2"/>
    <n v="1"/>
    <n v="2"/>
    <n v="4"/>
    <n v="1"/>
    <n v="2"/>
    <n v="2"/>
    <n v="2"/>
    <n v="2"/>
    <n v="2"/>
    <n v="3"/>
    <n v="2"/>
    <n v="1"/>
    <n v="4"/>
    <n v="3"/>
    <n v="1"/>
    <n v="2"/>
    <n v="3"/>
    <n v="1"/>
    <n v="3"/>
    <n v="4"/>
    <n v="4"/>
    <m/>
    <m/>
    <n v="7"/>
    <m/>
    <n v="5"/>
    <m/>
    <n v="2"/>
    <m/>
    <n v="4"/>
    <n v="13"/>
    <m/>
    <n v="1"/>
    <m/>
    <m/>
    <m/>
    <m/>
    <s v="AEROPUERTO"/>
    <x v="0"/>
    <x v="1"/>
    <n v="2"/>
    <n v="26"/>
    <n v="2"/>
    <n v="2"/>
    <s v="FERNANDO"/>
  </r>
  <r>
    <n v="29"/>
    <n v="2"/>
    <n v="1"/>
    <n v="4"/>
    <s v="NO TENGO A DONDE IR"/>
    <n v="1"/>
    <n v="2"/>
    <n v="2"/>
    <x v="1"/>
    <m/>
    <m/>
    <m/>
    <n v="1"/>
    <m/>
    <m/>
    <m/>
    <m/>
    <m/>
    <m/>
    <m/>
    <m/>
    <m/>
    <n v="1"/>
    <m/>
    <m/>
    <n v="1"/>
    <n v="1"/>
    <m/>
    <m/>
    <m/>
    <m/>
    <m/>
    <m/>
    <m/>
    <n v="1"/>
    <m/>
    <n v="1"/>
    <n v="4"/>
    <m/>
    <n v="1"/>
    <n v="4"/>
    <x v="0"/>
    <n v="2"/>
    <n v="2"/>
    <n v="2"/>
    <n v="2"/>
    <n v="2"/>
    <n v="2"/>
    <n v="1"/>
    <n v="2"/>
    <n v="2"/>
    <m/>
    <n v="2"/>
    <n v="1"/>
    <n v="2"/>
    <n v="2"/>
    <n v="0"/>
    <n v="0"/>
    <m/>
    <m/>
    <m/>
    <m/>
    <m/>
    <n v="5"/>
    <n v="5"/>
    <x v="1"/>
    <m/>
    <m/>
    <m/>
    <m/>
    <m/>
    <m/>
    <m/>
    <n v="1"/>
    <m/>
    <m/>
    <m/>
    <m/>
    <m/>
    <m/>
    <m/>
    <m/>
    <n v="1"/>
    <m/>
    <n v="1"/>
    <m/>
    <n v="1"/>
    <s v="BUSCAR EL CAMBIO"/>
    <n v="1"/>
    <n v="1"/>
    <n v="1"/>
    <n v="1"/>
    <n v="1"/>
    <n v="2"/>
    <n v="2"/>
    <n v="2"/>
    <n v="3"/>
    <n v="2"/>
    <n v="2"/>
    <n v="2"/>
    <n v="2"/>
    <n v="2"/>
    <n v="1"/>
    <n v="2"/>
    <n v="2"/>
    <n v="1"/>
    <n v="4"/>
    <n v="3"/>
    <n v="2"/>
    <n v="2"/>
    <n v="1"/>
    <n v="2"/>
    <n v="4"/>
    <n v="3"/>
    <n v="3"/>
    <n v="1"/>
    <n v="8"/>
    <n v="9"/>
    <m/>
    <n v="6"/>
    <m/>
    <n v="8"/>
    <m/>
    <n v="4"/>
    <n v="7"/>
    <m/>
    <n v="1"/>
    <m/>
    <m/>
    <m/>
    <m/>
    <s v="AEROPUERTO"/>
    <x v="0"/>
    <x v="1"/>
    <n v="1"/>
    <n v="51"/>
    <n v="4"/>
    <n v="1"/>
    <s v="FERNANDO"/>
  </r>
  <r>
    <n v="30"/>
    <n v="2"/>
    <n v="1"/>
    <n v="3"/>
    <s v="INSEGURIDAD/DESEMPLEO/VIOLENCIA/DELINCUENCIA"/>
    <n v="2"/>
    <n v="2"/>
    <n v="1"/>
    <x v="2"/>
    <m/>
    <m/>
    <m/>
    <m/>
    <n v="1"/>
    <n v="1"/>
    <m/>
    <m/>
    <n v="1"/>
    <n v="1"/>
    <m/>
    <m/>
    <m/>
    <m/>
    <m/>
    <n v="1"/>
    <n v="1"/>
    <n v="1"/>
    <m/>
    <m/>
    <n v="1"/>
    <n v="1"/>
    <m/>
    <m/>
    <m/>
    <n v="1"/>
    <m/>
    <n v="1"/>
    <n v="2"/>
    <s v="TARDAN MUCHO"/>
    <n v="1"/>
    <n v="4"/>
    <x v="0"/>
    <n v="4"/>
    <n v="4"/>
    <n v="4"/>
    <n v="2"/>
    <n v="4"/>
    <n v="2"/>
    <n v="1"/>
    <n v="1"/>
    <n v="2"/>
    <m/>
    <n v="1"/>
    <n v="1"/>
    <n v="1"/>
    <n v="1"/>
    <n v="1"/>
    <n v="0"/>
    <m/>
    <m/>
    <m/>
    <n v="1"/>
    <n v="7"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OBLIGACION"/>
    <n v="1"/>
    <n v="1"/>
    <n v="1"/>
    <n v="1"/>
    <n v="1"/>
    <n v="2"/>
    <n v="3"/>
    <n v="1"/>
    <n v="4"/>
    <n v="2"/>
    <n v="2"/>
    <n v="1"/>
    <n v="1"/>
    <n v="2"/>
    <n v="2"/>
    <n v="2"/>
    <n v="1"/>
    <n v="2"/>
    <n v="4"/>
    <n v="3"/>
    <n v="2"/>
    <n v="2"/>
    <n v="3"/>
    <n v="1"/>
    <n v="2"/>
    <n v="3"/>
    <n v="3"/>
    <n v="1"/>
    <n v="6"/>
    <n v="5"/>
    <m/>
    <n v="9"/>
    <m/>
    <n v="7"/>
    <m/>
    <n v="3"/>
    <n v="13"/>
    <m/>
    <n v="1"/>
    <m/>
    <m/>
    <m/>
    <m/>
    <s v="AEROPUERTO"/>
    <x v="0"/>
    <x v="1"/>
    <n v="2"/>
    <n v="45"/>
    <n v="3"/>
    <n v="2"/>
    <s v="FERNANDO"/>
  </r>
  <r>
    <n v="31"/>
    <n v="2"/>
    <n v="1"/>
    <n v="2"/>
    <s v="INSEGURIDAD/DESEMPLEO/VIOLENCIA/DELINCUENCIA"/>
    <n v="1"/>
    <n v="4"/>
    <n v="1"/>
    <x v="2"/>
    <m/>
    <m/>
    <m/>
    <n v="1"/>
    <n v="1"/>
    <m/>
    <m/>
    <m/>
    <m/>
    <m/>
    <m/>
    <m/>
    <m/>
    <m/>
    <m/>
    <m/>
    <n v="1"/>
    <n v="1"/>
    <n v="1"/>
    <m/>
    <m/>
    <m/>
    <m/>
    <m/>
    <m/>
    <n v="1"/>
    <m/>
    <n v="1"/>
    <n v="5"/>
    <m/>
    <n v="1"/>
    <n v="4"/>
    <x v="0"/>
    <n v="4"/>
    <n v="4"/>
    <n v="4"/>
    <n v="4"/>
    <n v="4"/>
    <n v="4"/>
    <n v="1"/>
    <n v="1"/>
    <n v="2"/>
    <m/>
    <n v="1"/>
    <n v="1"/>
    <n v="1"/>
    <n v="1"/>
    <n v="2"/>
    <n v="2"/>
    <n v="2"/>
    <m/>
    <m/>
    <n v="1"/>
    <n v="4"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BUSCAR EL CAMBIO"/>
    <n v="1"/>
    <n v="1"/>
    <n v="1"/>
    <n v="1"/>
    <n v="1"/>
    <n v="1"/>
    <n v="4"/>
    <n v="1"/>
    <n v="4"/>
    <n v="1"/>
    <n v="1"/>
    <n v="1"/>
    <n v="1"/>
    <n v="1"/>
    <n v="2"/>
    <n v="3"/>
    <n v="2"/>
    <n v="1"/>
    <n v="4"/>
    <n v="2"/>
    <n v="2"/>
    <m/>
    <n v="3"/>
    <n v="1"/>
    <n v="3"/>
    <n v="4"/>
    <n v="4"/>
    <n v="5"/>
    <n v="1"/>
    <n v="1"/>
    <m/>
    <n v="5"/>
    <m/>
    <n v="9"/>
    <m/>
    <n v="4"/>
    <n v="4"/>
    <m/>
    <n v="2"/>
    <s v="JUDICIAL"/>
    <s v="DETENER SIN RAZON"/>
    <n v="8"/>
    <m/>
    <s v="AEROPUERTO"/>
    <x v="0"/>
    <x v="1"/>
    <n v="1"/>
    <n v="39"/>
    <n v="3"/>
    <n v="1"/>
    <s v="FERNANDO"/>
  </r>
  <r>
    <n v="32"/>
    <n v="4"/>
    <n v="1"/>
    <n v="4"/>
    <s v="AQUÍ ES MI CIUDAD/SOY DE JUAREZ"/>
    <n v="2"/>
    <n v="4"/>
    <n v="1"/>
    <x v="3"/>
    <m/>
    <m/>
    <m/>
    <m/>
    <m/>
    <m/>
    <n v="1"/>
    <m/>
    <m/>
    <m/>
    <m/>
    <m/>
    <m/>
    <m/>
    <m/>
    <m/>
    <m/>
    <m/>
    <m/>
    <m/>
    <m/>
    <m/>
    <m/>
    <m/>
    <m/>
    <m/>
    <m/>
    <n v="1"/>
    <n v="4"/>
    <m/>
    <n v="1"/>
    <n v="4"/>
    <x v="0"/>
    <n v="4"/>
    <n v="4"/>
    <n v="4"/>
    <n v="4"/>
    <n v="4"/>
    <n v="3"/>
    <n v="1"/>
    <n v="1"/>
    <n v="2"/>
    <m/>
    <n v="2"/>
    <n v="1"/>
    <n v="2"/>
    <n v="1"/>
    <n v="0"/>
    <n v="2"/>
    <m/>
    <m/>
    <n v="2"/>
    <n v="1"/>
    <n v="6"/>
    <n v="4"/>
    <n v="5"/>
    <x v="1"/>
    <m/>
    <m/>
    <m/>
    <m/>
    <m/>
    <m/>
    <m/>
    <m/>
    <m/>
    <m/>
    <m/>
    <m/>
    <n v="1"/>
    <m/>
    <m/>
    <m/>
    <m/>
    <m/>
    <n v="2"/>
    <s v="NO TENGO TIEMPO"/>
    <n v="1"/>
    <s v="PARA EXIGIR"/>
    <n v="2"/>
    <n v="2"/>
    <n v="3"/>
    <n v="2"/>
    <n v="2"/>
    <n v="2"/>
    <n v="3"/>
    <n v="2"/>
    <n v="4"/>
    <n v="2"/>
    <n v="3"/>
    <n v="3"/>
    <n v="2"/>
    <n v="2"/>
    <n v="3"/>
    <n v="3"/>
    <n v="4"/>
    <n v="4"/>
    <n v="2"/>
    <n v="3"/>
    <n v="3"/>
    <n v="2"/>
    <n v="2"/>
    <n v="1"/>
    <n v="1"/>
    <n v="1"/>
    <n v="3"/>
    <n v="2"/>
    <n v="1"/>
    <n v="7"/>
    <m/>
    <n v="5"/>
    <m/>
    <m/>
    <m/>
    <n v="4"/>
    <n v="13"/>
    <m/>
    <n v="2"/>
    <s v="POLICIA FEDERAL"/>
    <s v="QUEBRARON UN TELEFONO"/>
    <m/>
    <m/>
    <s v="AEROPUERTO"/>
    <x v="0"/>
    <x v="0"/>
    <n v="1"/>
    <n v="20"/>
    <n v="1"/>
    <n v="2"/>
    <s v="FERNANDO"/>
  </r>
  <r>
    <n v="33"/>
    <n v="3"/>
    <n v="2"/>
    <n v="4"/>
    <s v="AQUÍ ESTA BIEN/LE GUSTA JUAREZ"/>
    <n v="1"/>
    <n v="2"/>
    <n v="1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1"/>
    <n v="4"/>
    <x v="0"/>
    <n v="4"/>
    <n v="4"/>
    <n v="3"/>
    <n v="4"/>
    <n v="2"/>
    <n v="3"/>
    <n v="1"/>
    <m/>
    <n v="2"/>
    <m/>
    <n v="1"/>
    <n v="1"/>
    <n v="2"/>
    <n v="2"/>
    <n v="1"/>
    <n v="2"/>
    <m/>
    <m/>
    <n v="2"/>
    <m/>
    <m/>
    <n v="9"/>
    <n v="9"/>
    <x v="1"/>
    <m/>
    <m/>
    <m/>
    <m/>
    <m/>
    <m/>
    <m/>
    <m/>
    <m/>
    <m/>
    <m/>
    <m/>
    <m/>
    <m/>
    <m/>
    <m/>
    <m/>
    <m/>
    <n v="2"/>
    <s v="NO LE INTERESAN"/>
    <n v="1"/>
    <s v="PARA ELEGIR"/>
    <n v="3"/>
    <n v="3"/>
    <n v="3"/>
    <n v="3"/>
    <n v="3"/>
    <n v="3"/>
    <n v="3"/>
    <n v="3"/>
    <n v="4"/>
    <n v="3"/>
    <n v="3"/>
    <n v="3"/>
    <n v="2"/>
    <n v="3"/>
    <n v="2"/>
    <n v="3"/>
    <n v="2"/>
    <n v="4"/>
    <n v="4"/>
    <n v="2"/>
    <n v="2"/>
    <n v="2"/>
    <n v="2"/>
    <n v="1"/>
    <n v="3"/>
    <n v="1"/>
    <n v="1"/>
    <n v="8"/>
    <n v="1"/>
    <n v="5"/>
    <m/>
    <n v="9"/>
    <m/>
    <n v="6"/>
    <m/>
    <n v="2"/>
    <n v="13"/>
    <m/>
    <n v="1"/>
    <m/>
    <m/>
    <m/>
    <m/>
    <s v="AEROPUERTO"/>
    <x v="0"/>
    <x v="0"/>
    <n v="2"/>
    <n v="38"/>
    <n v="3"/>
    <n v="7"/>
    <s v="FERNANDO"/>
  </r>
  <r>
    <n v="34"/>
    <n v="3"/>
    <n v="2"/>
    <n v="3"/>
    <s v="PARA MEJORAR"/>
    <n v="2"/>
    <n v="3"/>
    <n v="1"/>
    <x v="2"/>
    <m/>
    <m/>
    <m/>
    <m/>
    <m/>
    <n v="1"/>
    <m/>
    <m/>
    <m/>
    <m/>
    <m/>
    <m/>
    <m/>
    <m/>
    <m/>
    <m/>
    <m/>
    <n v="1"/>
    <m/>
    <m/>
    <m/>
    <m/>
    <m/>
    <m/>
    <m/>
    <m/>
    <m/>
    <n v="3"/>
    <n v="2"/>
    <s v="TARDAN MUCHO"/>
    <m/>
    <n v="3"/>
    <x v="0"/>
    <n v="4"/>
    <n v="4"/>
    <n v="4"/>
    <n v="4"/>
    <n v="4"/>
    <n v="3"/>
    <n v="1"/>
    <n v="1"/>
    <n v="2"/>
    <m/>
    <n v="2"/>
    <n v="1"/>
    <n v="2"/>
    <n v="1"/>
    <n v="0"/>
    <n v="1"/>
    <m/>
    <m/>
    <n v="1"/>
    <n v="1"/>
    <n v="4"/>
    <n v="5"/>
    <n v="5"/>
    <x v="0"/>
    <s v="ES LENTO"/>
    <m/>
    <m/>
    <m/>
    <m/>
    <m/>
    <m/>
    <m/>
    <m/>
    <m/>
    <m/>
    <m/>
    <n v="1"/>
    <m/>
    <m/>
    <m/>
    <m/>
    <m/>
    <n v="2"/>
    <s v="NO TENGO TIEMPO"/>
    <n v="2"/>
    <s v="NO CAMBIA NADA"/>
    <n v="3"/>
    <n v="2"/>
    <n v="2"/>
    <n v="2"/>
    <n v="2"/>
    <n v="3"/>
    <n v="3"/>
    <n v="2"/>
    <n v="3"/>
    <n v="2"/>
    <n v="2"/>
    <n v="2"/>
    <n v="2"/>
    <n v="2"/>
    <n v="2"/>
    <n v="4"/>
    <n v="3"/>
    <n v="2"/>
    <n v="2"/>
    <n v="3"/>
    <n v="2"/>
    <n v="2"/>
    <n v="2"/>
    <n v="3"/>
    <n v="3"/>
    <n v="3"/>
    <n v="4"/>
    <n v="2"/>
    <n v="7"/>
    <n v="8"/>
    <m/>
    <n v="11"/>
    <m/>
    <n v="2"/>
    <m/>
    <n v="4"/>
    <n v="13"/>
    <m/>
    <n v="1"/>
    <m/>
    <m/>
    <m/>
    <m/>
    <s v="AEROPUERTO"/>
    <x v="0"/>
    <x v="0"/>
    <n v="1"/>
    <n v="32"/>
    <n v="2"/>
    <n v="2"/>
    <s v="FERNANDO"/>
  </r>
  <r>
    <n v="35"/>
    <n v="3"/>
    <n v="2"/>
    <n v="4"/>
    <s v="POR LA FAMILIA/CASA/TRABAJO"/>
    <n v="1"/>
    <n v="2"/>
    <n v="1"/>
    <x v="1"/>
    <m/>
    <m/>
    <m/>
    <n v="1"/>
    <m/>
    <m/>
    <m/>
    <m/>
    <m/>
    <m/>
    <m/>
    <m/>
    <m/>
    <m/>
    <m/>
    <n v="1"/>
    <m/>
    <m/>
    <n v="1"/>
    <m/>
    <m/>
    <m/>
    <m/>
    <n v="1"/>
    <m/>
    <m/>
    <m/>
    <n v="3"/>
    <n v="4"/>
    <m/>
    <n v="2"/>
    <n v="4"/>
    <x v="0"/>
    <n v="4"/>
    <n v="4"/>
    <n v="4"/>
    <n v="4"/>
    <n v="4"/>
    <n v="4"/>
    <n v="1"/>
    <n v="2"/>
    <n v="2"/>
    <m/>
    <n v="1"/>
    <n v="1"/>
    <n v="1"/>
    <n v="1"/>
    <n v="1"/>
    <n v="0"/>
    <m/>
    <m/>
    <m/>
    <n v="1"/>
    <n v="4"/>
    <n v="8"/>
    <n v="8"/>
    <x v="1"/>
    <m/>
    <m/>
    <m/>
    <m/>
    <m/>
    <m/>
    <m/>
    <m/>
    <m/>
    <m/>
    <m/>
    <m/>
    <m/>
    <m/>
    <m/>
    <m/>
    <m/>
    <m/>
    <n v="2"/>
    <s v="SON INUTILES"/>
    <n v="1"/>
    <s v="PARA EXIGIR"/>
    <n v="4"/>
    <n v="4"/>
    <n v="4"/>
    <n v="4"/>
    <n v="4"/>
    <n v="4"/>
    <n v="4"/>
    <n v="4"/>
    <n v="3"/>
    <n v="4"/>
    <n v="4"/>
    <n v="4"/>
    <n v="4"/>
    <n v="4"/>
    <n v="3"/>
    <n v="3"/>
    <n v="3"/>
    <n v="3"/>
    <n v="2"/>
    <n v="3"/>
    <n v="2"/>
    <n v="2"/>
    <n v="2"/>
    <n v="3"/>
    <n v="3"/>
    <n v="2"/>
    <n v="3"/>
    <n v="2"/>
    <n v="7"/>
    <n v="5"/>
    <m/>
    <n v="11"/>
    <m/>
    <n v="7"/>
    <m/>
    <n v="4"/>
    <n v="13"/>
    <m/>
    <n v="1"/>
    <m/>
    <m/>
    <m/>
    <m/>
    <s v="AEROPUERTO"/>
    <x v="0"/>
    <x v="0"/>
    <m/>
    <n v="23"/>
    <n v="1"/>
    <n v="2"/>
    <s v="FERNANDO"/>
  </r>
  <r>
    <n v="36"/>
    <n v="1"/>
    <n v="5"/>
    <n v="1"/>
    <s v="INSEGURIDAD/DESEMPLEO/VIOLENCIA/DELINCUENCIA"/>
    <n v="2"/>
    <n v="5"/>
    <n v="1"/>
    <x v="1"/>
    <m/>
    <n v="5"/>
    <m/>
    <m/>
    <m/>
    <m/>
    <m/>
    <m/>
    <m/>
    <m/>
    <m/>
    <m/>
    <m/>
    <m/>
    <n v="1"/>
    <m/>
    <m/>
    <m/>
    <m/>
    <m/>
    <m/>
    <m/>
    <m/>
    <m/>
    <m/>
    <m/>
    <n v="1"/>
    <n v="1"/>
    <n v="5"/>
    <m/>
    <n v="1"/>
    <n v="5"/>
    <x v="2"/>
    <n v="4"/>
    <n v="4"/>
    <n v="4"/>
    <n v="5"/>
    <n v="1"/>
    <n v="3"/>
    <n v="1"/>
    <n v="2"/>
    <n v="2"/>
    <m/>
    <n v="1"/>
    <n v="1"/>
    <n v="2"/>
    <n v="1"/>
    <n v="3"/>
    <n v="0"/>
    <m/>
    <m/>
    <m/>
    <n v="1"/>
    <n v="1"/>
    <m/>
    <n v="8"/>
    <x v="1"/>
    <m/>
    <n v="1"/>
    <m/>
    <n v="1"/>
    <m/>
    <m/>
    <m/>
    <m/>
    <m/>
    <m/>
    <m/>
    <m/>
    <m/>
    <n v="50"/>
    <n v="4"/>
    <n v="1"/>
    <n v="1"/>
    <n v="1"/>
    <n v="2"/>
    <s v="NO ME HAN INVITADO"/>
    <n v="1"/>
    <s v="PARA EXIGIR"/>
    <n v="3"/>
    <n v="3"/>
    <n v="3"/>
    <n v="3"/>
    <n v="3"/>
    <n v="3"/>
    <n v="3"/>
    <n v="3"/>
    <n v="4"/>
    <n v="2"/>
    <n v="2"/>
    <n v="2"/>
    <n v="2"/>
    <n v="2"/>
    <n v="2"/>
    <n v="4"/>
    <n v="3"/>
    <n v="4"/>
    <n v="4"/>
    <n v="4"/>
    <n v="2"/>
    <n v="1"/>
    <n v="3"/>
    <n v="1"/>
    <n v="3"/>
    <n v="3"/>
    <n v="3"/>
    <n v="5"/>
    <n v="2"/>
    <n v="3"/>
    <m/>
    <n v="5"/>
    <m/>
    <n v="4"/>
    <m/>
    <n v="1"/>
    <n v="13"/>
    <m/>
    <n v="1"/>
    <m/>
    <m/>
    <m/>
    <m/>
    <s v="AEROPUERTO"/>
    <x v="0"/>
    <x v="1"/>
    <n v="2"/>
    <n v="57"/>
    <n v="5"/>
    <n v="8"/>
    <s v="FERNANDO"/>
  </r>
  <r>
    <n v="37"/>
    <n v="2"/>
    <n v="4"/>
    <n v="2"/>
    <s v="POR LA FAMILIA/CASA/TRABAJO"/>
    <n v="1"/>
    <n v="1"/>
    <m/>
    <x v="1"/>
    <m/>
    <m/>
    <m/>
    <m/>
    <m/>
    <m/>
    <m/>
    <m/>
    <m/>
    <m/>
    <m/>
    <m/>
    <m/>
    <n v="1"/>
    <m/>
    <m/>
    <m/>
    <m/>
    <m/>
    <m/>
    <m/>
    <m/>
    <m/>
    <m/>
    <m/>
    <n v="1"/>
    <m/>
    <n v="2"/>
    <n v="5"/>
    <m/>
    <n v="1"/>
    <n v="5"/>
    <x v="2"/>
    <n v="3"/>
    <n v="4"/>
    <n v="4"/>
    <n v="3"/>
    <n v="1"/>
    <n v="1"/>
    <n v="1"/>
    <n v="2"/>
    <n v="2"/>
    <m/>
    <n v="2"/>
    <n v="2"/>
    <n v="1"/>
    <n v="2"/>
    <n v="0"/>
    <n v="0"/>
    <m/>
    <m/>
    <m/>
    <m/>
    <m/>
    <m/>
    <n v="8"/>
    <x v="1"/>
    <m/>
    <m/>
    <m/>
    <n v="1"/>
    <m/>
    <m/>
    <m/>
    <m/>
    <m/>
    <m/>
    <m/>
    <m/>
    <m/>
    <n v="3"/>
    <n v="1"/>
    <n v="1"/>
    <n v="2"/>
    <n v="2"/>
    <n v="2"/>
    <s v="NO LE INTERESAN"/>
    <n v="1"/>
    <s v="DEPENDE EL FUTURO DE TODOS"/>
    <n v="1"/>
    <n v="1"/>
    <n v="1"/>
    <n v="1"/>
    <n v="1"/>
    <n v="3"/>
    <n v="3"/>
    <n v="1"/>
    <n v="4"/>
    <n v="1"/>
    <n v="1"/>
    <n v="1"/>
    <n v="1"/>
    <n v="1"/>
    <n v="3"/>
    <n v="3"/>
    <n v="2"/>
    <n v="4"/>
    <n v="4"/>
    <n v="3"/>
    <n v="4"/>
    <n v="3"/>
    <n v="3"/>
    <n v="3"/>
    <n v="4"/>
    <n v="2"/>
    <n v="2"/>
    <n v="2"/>
    <n v="6"/>
    <n v="7"/>
    <m/>
    <n v="6"/>
    <m/>
    <n v="11"/>
    <m/>
    <n v="1"/>
    <n v="13"/>
    <m/>
    <n v="1"/>
    <m/>
    <m/>
    <m/>
    <m/>
    <s v="AEROPUERTO"/>
    <x v="0"/>
    <x v="1"/>
    <n v="2"/>
    <n v="77"/>
    <n v="5"/>
    <n v="8"/>
    <s v="FERNANDO"/>
  </r>
  <r>
    <n v="38"/>
    <n v="1"/>
    <n v="5"/>
    <n v="4"/>
    <s v="NO TENGO MOTIVOS"/>
    <n v="2"/>
    <n v="3"/>
    <n v="1"/>
    <x v="1"/>
    <m/>
    <m/>
    <m/>
    <m/>
    <m/>
    <m/>
    <m/>
    <n v="1"/>
    <m/>
    <m/>
    <m/>
    <m/>
    <m/>
    <n v="1"/>
    <m/>
    <m/>
    <m/>
    <m/>
    <m/>
    <n v="1"/>
    <n v="1"/>
    <m/>
    <m/>
    <m/>
    <m/>
    <n v="1"/>
    <m/>
    <n v="1"/>
    <n v="5"/>
    <m/>
    <n v="3"/>
    <n v="5"/>
    <x v="2"/>
    <n v="3"/>
    <n v="5"/>
    <n v="2"/>
    <n v="3"/>
    <n v="2"/>
    <n v="2"/>
    <n v="2"/>
    <m/>
    <n v="2"/>
    <m/>
    <n v="2"/>
    <n v="1"/>
    <n v="1"/>
    <n v="2"/>
    <n v="0"/>
    <n v="0"/>
    <m/>
    <m/>
    <m/>
    <m/>
    <m/>
    <m/>
    <n v="5"/>
    <x v="2"/>
    <s v="MAL SERVICIO/NO RESPETAN"/>
    <m/>
    <m/>
    <m/>
    <m/>
    <m/>
    <m/>
    <m/>
    <m/>
    <m/>
    <m/>
    <m/>
    <n v="1"/>
    <m/>
    <m/>
    <m/>
    <m/>
    <m/>
    <n v="1"/>
    <m/>
    <n v="3"/>
    <s v="NO AYUDA MUCHO"/>
    <n v="1"/>
    <n v="1"/>
    <n v="1"/>
    <n v="1"/>
    <n v="1"/>
    <n v="2"/>
    <n v="2"/>
    <n v="3"/>
    <n v="4"/>
    <n v="3"/>
    <n v="2"/>
    <n v="2"/>
    <n v="2"/>
    <n v="2"/>
    <n v="3"/>
    <n v="3"/>
    <n v="2"/>
    <n v="4"/>
    <n v="4"/>
    <n v="3"/>
    <n v="3"/>
    <m/>
    <n v="3"/>
    <n v="1"/>
    <n v="2"/>
    <n v="1"/>
    <n v="1"/>
    <n v="8"/>
    <n v="1"/>
    <n v="5"/>
    <m/>
    <n v="2"/>
    <m/>
    <n v="6"/>
    <m/>
    <n v="4"/>
    <n v="13"/>
    <m/>
    <n v="1"/>
    <m/>
    <m/>
    <m/>
    <m/>
    <s v="AEROPUERTO"/>
    <x v="0"/>
    <x v="1"/>
    <n v="1"/>
    <n v="66"/>
    <n v="5"/>
    <n v="1"/>
    <s v="FERNANDO"/>
  </r>
  <r>
    <n v="39"/>
    <n v="2"/>
    <n v="2"/>
    <n v="2"/>
    <s v="YA QUIERE IRSE "/>
    <n v="1"/>
    <n v="3"/>
    <n v="1"/>
    <x v="1"/>
    <m/>
    <m/>
    <m/>
    <n v="1"/>
    <n v="1"/>
    <n v="1"/>
    <m/>
    <m/>
    <n v="1"/>
    <m/>
    <n v="1"/>
    <m/>
    <m/>
    <n v="1"/>
    <m/>
    <n v="1"/>
    <n v="1"/>
    <n v="1"/>
    <n v="1"/>
    <n v="1"/>
    <n v="1"/>
    <n v="1"/>
    <n v="1"/>
    <n v="1"/>
    <n v="1"/>
    <n v="1"/>
    <m/>
    <n v="1"/>
    <n v="3"/>
    <s v="FALTA DE MEDICAMENTO"/>
    <n v="3"/>
    <n v="2"/>
    <x v="0"/>
    <n v="4"/>
    <n v="4"/>
    <n v="4"/>
    <n v="4"/>
    <n v="4"/>
    <n v="4"/>
    <n v="1"/>
    <n v="2"/>
    <n v="2"/>
    <m/>
    <n v="2"/>
    <n v="1"/>
    <n v="1"/>
    <n v="1"/>
    <n v="1"/>
    <n v="0"/>
    <m/>
    <m/>
    <m/>
    <m/>
    <m/>
    <m/>
    <n v="5"/>
    <x v="0"/>
    <s v="UNIDADES MUY VIEJAS/EN MAL ESTADO"/>
    <m/>
    <m/>
    <n v="1"/>
    <m/>
    <m/>
    <m/>
    <m/>
    <m/>
    <m/>
    <m/>
    <m/>
    <m/>
    <n v="1"/>
    <n v="12"/>
    <n v="2"/>
    <n v="2"/>
    <n v="2"/>
    <n v="2"/>
    <s v="NO LE INTERESAN"/>
    <n v="1"/>
    <s v="PARA ELEGIR"/>
    <n v="1"/>
    <n v="1"/>
    <n v="1"/>
    <n v="1"/>
    <n v="1"/>
    <n v="1"/>
    <n v="1"/>
    <n v="3"/>
    <n v="3"/>
    <n v="3"/>
    <n v="3"/>
    <n v="3"/>
    <n v="3"/>
    <n v="3"/>
    <n v="4"/>
    <n v="4"/>
    <n v="4"/>
    <n v="4"/>
    <n v="4"/>
    <n v="4"/>
    <n v="4"/>
    <n v="4"/>
    <n v="1"/>
    <n v="1"/>
    <n v="1"/>
    <n v="2"/>
    <n v="2"/>
    <n v="6"/>
    <n v="8"/>
    <n v="9"/>
    <m/>
    <n v="5"/>
    <m/>
    <n v="6"/>
    <m/>
    <n v="5"/>
    <n v="13"/>
    <m/>
    <n v="1"/>
    <m/>
    <m/>
    <m/>
    <m/>
    <s v="AEROPUERTO"/>
    <x v="0"/>
    <x v="1"/>
    <n v="1"/>
    <n v="69"/>
    <n v="5"/>
    <n v="1"/>
    <s v="FERNANDO"/>
  </r>
  <r>
    <n v="42"/>
    <n v="4"/>
    <n v="4"/>
    <n v="2"/>
    <s v="INSEGURIDAD/DESEMPLEO/VIOLENCIA/DELINCUENCIA"/>
    <n v="2"/>
    <n v="4"/>
    <n v="1"/>
    <x v="1"/>
    <m/>
    <m/>
    <m/>
    <m/>
    <m/>
    <m/>
    <m/>
    <m/>
    <m/>
    <m/>
    <m/>
    <m/>
    <m/>
    <m/>
    <n v="1"/>
    <m/>
    <n v="1"/>
    <m/>
    <n v="1"/>
    <m/>
    <m/>
    <m/>
    <m/>
    <m/>
    <m/>
    <m/>
    <m/>
    <n v="1"/>
    <n v="4"/>
    <m/>
    <n v="1"/>
    <n v="4"/>
    <x v="0"/>
    <n v="2"/>
    <n v="3"/>
    <n v="3"/>
    <n v="3"/>
    <n v="3"/>
    <n v="2"/>
    <n v="1"/>
    <n v="1"/>
    <n v="1"/>
    <n v="1"/>
    <n v="1"/>
    <n v="1"/>
    <n v="1"/>
    <n v="1"/>
    <n v="2"/>
    <n v="0"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DAR MI OPINION"/>
    <n v="3"/>
    <n v="3"/>
    <n v="3"/>
    <n v="3"/>
    <n v="3"/>
    <n v="2"/>
    <n v="1"/>
    <n v="1"/>
    <n v="4"/>
    <n v="1"/>
    <n v="1"/>
    <n v="1"/>
    <n v="1"/>
    <n v="1"/>
    <n v="1"/>
    <n v="4"/>
    <n v="2"/>
    <n v="4"/>
    <n v="4"/>
    <n v="1"/>
    <n v="3"/>
    <n v="2"/>
    <n v="3"/>
    <n v="3"/>
    <n v="3"/>
    <n v="3"/>
    <n v="3"/>
    <n v="6"/>
    <n v="2"/>
    <n v="5"/>
    <m/>
    <n v="7"/>
    <m/>
    <n v="9"/>
    <m/>
    <m/>
    <n v="6"/>
    <m/>
    <n v="1"/>
    <m/>
    <m/>
    <m/>
    <m/>
    <s v="AEROPUERTO"/>
    <x v="0"/>
    <x v="1"/>
    <n v="1"/>
    <n v="22"/>
    <n v="1"/>
    <n v="3"/>
    <s v="FERNANDO"/>
  </r>
  <r>
    <n v="43"/>
    <n v="4"/>
    <n v="2"/>
    <n v="4"/>
    <s v="AQUÍ ESTA BIEN/LE GUSTA JUAREZ"/>
    <n v="2"/>
    <n v="3"/>
    <n v="1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5"/>
    <n v="4"/>
    <m/>
    <n v="1"/>
    <n v="4"/>
    <x v="0"/>
    <n v="1"/>
    <n v="3"/>
    <n v="3"/>
    <n v="3"/>
    <n v="3"/>
    <n v="3"/>
    <n v="1"/>
    <n v="2"/>
    <n v="2"/>
    <m/>
    <n v="1"/>
    <n v="1"/>
    <n v="1"/>
    <n v="1"/>
    <n v="2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m/>
    <n v="1"/>
    <s v="APOYAR/AYUDAR"/>
    <n v="1"/>
    <n v="1"/>
    <n v="1"/>
    <n v="1"/>
    <n v="1"/>
    <n v="2"/>
    <n v="2"/>
    <n v="1"/>
    <n v="4"/>
    <n v="1"/>
    <n v="1"/>
    <n v="1"/>
    <n v="1"/>
    <n v="1"/>
    <n v="2"/>
    <n v="4"/>
    <n v="2"/>
    <n v="2"/>
    <n v="4"/>
    <n v="2"/>
    <n v="2"/>
    <n v="1"/>
    <n v="1"/>
    <n v="1"/>
    <n v="2"/>
    <n v="1"/>
    <n v="1"/>
    <n v="2"/>
    <n v="6"/>
    <n v="5"/>
    <m/>
    <n v="7"/>
    <m/>
    <n v="6"/>
    <m/>
    <m/>
    <n v="13"/>
    <m/>
    <n v="1"/>
    <m/>
    <m/>
    <m/>
    <m/>
    <s v="AEROPUERTO"/>
    <x v="0"/>
    <x v="0"/>
    <n v="1"/>
    <n v="22"/>
    <n v="1"/>
    <n v="3"/>
    <s v="FERNANDO"/>
  </r>
  <r>
    <n v="44"/>
    <n v="3"/>
    <n v="1"/>
    <n v="3"/>
    <s v="INSEGURIDAD/DESEMPLEO/VIOLENCIA/DELINCUENCIA"/>
    <m/>
    <n v="5"/>
    <n v="1"/>
    <x v="1"/>
    <m/>
    <n v="5"/>
    <m/>
    <n v="1"/>
    <n v="1"/>
    <n v="1"/>
    <m/>
    <m/>
    <n v="1"/>
    <m/>
    <m/>
    <m/>
    <m/>
    <m/>
    <m/>
    <n v="1"/>
    <n v="1"/>
    <n v="1"/>
    <n v="1"/>
    <m/>
    <m/>
    <m/>
    <m/>
    <m/>
    <m/>
    <m/>
    <m/>
    <n v="1"/>
    <n v="3"/>
    <m/>
    <n v="1"/>
    <n v="4"/>
    <x v="0"/>
    <n v="4"/>
    <n v="4"/>
    <n v="4"/>
    <n v="4"/>
    <n v="1"/>
    <n v="3"/>
    <n v="1"/>
    <n v="2"/>
    <n v="2"/>
    <m/>
    <n v="1"/>
    <n v="1"/>
    <n v="1"/>
    <n v="1"/>
    <n v="3"/>
    <n v="4"/>
    <m/>
    <n v="2"/>
    <n v="2"/>
    <n v="1"/>
    <n v="1"/>
    <n v="8"/>
    <n v="8"/>
    <x v="1"/>
    <m/>
    <m/>
    <m/>
    <m/>
    <m/>
    <m/>
    <n v="1"/>
    <m/>
    <m/>
    <m/>
    <m/>
    <m/>
    <m/>
    <n v="12"/>
    <n v="3"/>
    <n v="2"/>
    <n v="1"/>
    <n v="2"/>
    <n v="2"/>
    <s v="SON INUTILES"/>
    <n v="1"/>
    <s v="EJERCER SU DERECHO"/>
    <n v="1"/>
    <n v="1"/>
    <n v="1"/>
    <n v="1"/>
    <n v="1"/>
    <n v="3"/>
    <n v="3"/>
    <n v="2"/>
    <n v="4"/>
    <n v="3"/>
    <n v="2"/>
    <n v="2"/>
    <n v="2"/>
    <n v="1"/>
    <n v="2"/>
    <n v="4"/>
    <n v="4"/>
    <n v="4"/>
    <n v="4"/>
    <n v="4"/>
    <n v="4"/>
    <n v="4"/>
    <n v="3"/>
    <n v="2"/>
    <n v="3"/>
    <n v="2"/>
    <n v="3"/>
    <n v="5"/>
    <n v="8"/>
    <n v="7"/>
    <m/>
    <n v="5"/>
    <m/>
    <n v="6"/>
    <m/>
    <n v="3"/>
    <n v="2"/>
    <m/>
    <n v="1"/>
    <m/>
    <m/>
    <m/>
    <m/>
    <s v="AEROPUERTO"/>
    <x v="0"/>
    <x v="1"/>
    <n v="2"/>
    <n v="22"/>
    <n v="1"/>
    <n v="6"/>
    <s v="FERNANDO"/>
  </r>
  <r>
    <n v="156"/>
    <n v="3"/>
    <n v="3"/>
    <n v="4"/>
    <s v="PARA DISTRAERSE"/>
    <n v="3"/>
    <n v="3"/>
    <n v="1"/>
    <x v="1"/>
    <m/>
    <m/>
    <m/>
    <n v="1"/>
    <n v="1"/>
    <n v="1"/>
    <n v="1"/>
    <m/>
    <n v="1"/>
    <n v="1"/>
    <n v="1"/>
    <m/>
    <m/>
    <m/>
    <m/>
    <n v="1"/>
    <n v="1"/>
    <n v="1"/>
    <n v="1"/>
    <n v="1"/>
    <n v="1"/>
    <n v="1"/>
    <n v="1"/>
    <n v="1"/>
    <n v="1"/>
    <n v="1"/>
    <m/>
    <n v="2"/>
    <n v="2"/>
    <s v="MAL SERVICIO/ATIENDEN MAL"/>
    <n v="1"/>
    <n v="2"/>
    <x v="3"/>
    <n v="4"/>
    <n v="4"/>
    <n v="4"/>
    <n v="4"/>
    <n v="4"/>
    <n v="4"/>
    <n v="2"/>
    <m/>
    <n v="2"/>
    <m/>
    <n v="2"/>
    <n v="1"/>
    <n v="1"/>
    <n v="1"/>
    <n v="1"/>
    <n v="1"/>
    <m/>
    <m/>
    <n v="1"/>
    <n v="1"/>
    <n v="1"/>
    <n v="7"/>
    <n v="8"/>
    <x v="1"/>
    <m/>
    <m/>
    <m/>
    <m/>
    <m/>
    <m/>
    <m/>
    <m/>
    <m/>
    <m/>
    <m/>
    <m/>
    <n v="1"/>
    <m/>
    <m/>
    <m/>
    <m/>
    <m/>
    <n v="1"/>
    <m/>
    <n v="3"/>
    <s v="NO VALE EL VOTO"/>
    <n v="1"/>
    <n v="1"/>
    <n v="1"/>
    <n v="1"/>
    <n v="1"/>
    <n v="1"/>
    <n v="1"/>
    <n v="2"/>
    <n v="2"/>
    <n v="2"/>
    <n v="2"/>
    <n v="2"/>
    <n v="2"/>
    <n v="2"/>
    <n v="3"/>
    <n v="3"/>
    <n v="3"/>
    <n v="3"/>
    <n v="3"/>
    <n v="3"/>
    <n v="3"/>
    <n v="3"/>
    <n v="3"/>
    <n v="1"/>
    <n v="2"/>
    <n v="1"/>
    <n v="1"/>
    <n v="6"/>
    <n v="5"/>
    <n v="2"/>
    <m/>
    <n v="6"/>
    <m/>
    <n v="8"/>
    <m/>
    <n v="2"/>
    <n v="13"/>
    <m/>
    <n v="1"/>
    <m/>
    <m/>
    <m/>
    <m/>
    <s v="AEROPUERTO"/>
    <x v="0"/>
    <x v="1"/>
    <n v="2"/>
    <n v="24"/>
    <n v="1"/>
    <n v="7"/>
    <s v="POLO"/>
  </r>
  <r>
    <n v="422"/>
    <n v="3"/>
    <n v="2"/>
    <n v="2"/>
    <s v="INSEGURIDAD/DESEMPLEO/VIOLENCIA/DELINCUENCIA"/>
    <n v="2"/>
    <n v="4"/>
    <n v="1"/>
    <x v="2"/>
    <n v="4"/>
    <m/>
    <m/>
    <m/>
    <n v="1"/>
    <n v="1"/>
    <m/>
    <m/>
    <m/>
    <m/>
    <m/>
    <m/>
    <m/>
    <m/>
    <m/>
    <n v="1"/>
    <n v="1"/>
    <n v="1"/>
    <m/>
    <m/>
    <m/>
    <m/>
    <m/>
    <m/>
    <m/>
    <n v="1"/>
    <m/>
    <n v="1"/>
    <n v="5"/>
    <m/>
    <n v="1"/>
    <n v="4"/>
    <x v="0"/>
    <n v="2"/>
    <n v="4"/>
    <n v="4"/>
    <n v="4"/>
    <n v="3"/>
    <n v="4"/>
    <n v="1"/>
    <n v="2"/>
    <n v="2"/>
    <m/>
    <n v="2"/>
    <n v="1"/>
    <n v="1"/>
    <n v="1"/>
    <n v="1"/>
    <n v="0"/>
    <m/>
    <m/>
    <m/>
    <n v="1"/>
    <n v="5"/>
    <n v="5"/>
    <n v="8"/>
    <x v="0"/>
    <s v="INSEGUROS"/>
    <m/>
    <m/>
    <m/>
    <m/>
    <m/>
    <m/>
    <m/>
    <m/>
    <m/>
    <m/>
    <m/>
    <m/>
    <m/>
    <m/>
    <m/>
    <m/>
    <m/>
    <n v="2"/>
    <m/>
    <n v="3"/>
    <s v="NO CONFIA"/>
    <n v="2"/>
    <n v="2"/>
    <n v="2"/>
    <n v="2"/>
    <n v="2"/>
    <n v="2"/>
    <n v="3"/>
    <n v="2"/>
    <n v="4"/>
    <n v="1"/>
    <n v="1"/>
    <n v="1"/>
    <n v="1"/>
    <n v="1"/>
    <n v="2"/>
    <n v="2"/>
    <n v="2"/>
    <n v="4"/>
    <n v="4"/>
    <n v="3"/>
    <n v="3"/>
    <m/>
    <n v="2"/>
    <n v="1"/>
    <n v="3"/>
    <n v="3"/>
    <n v="3"/>
    <n v="1"/>
    <n v="8"/>
    <n v="5"/>
    <m/>
    <n v="10"/>
    <m/>
    <n v="7"/>
    <m/>
    <n v="4"/>
    <n v="13"/>
    <m/>
    <n v="1"/>
    <m/>
    <m/>
    <m/>
    <m/>
    <s v="AEROPUERTO"/>
    <x v="0"/>
    <x v="0"/>
    <n v="2"/>
    <n v="40"/>
    <n v="3"/>
    <n v="2"/>
    <s v="FERNANDO"/>
  </r>
  <r>
    <n v="423"/>
    <n v="2"/>
    <n v="2"/>
    <n v="4"/>
    <m/>
    <n v="2"/>
    <n v="2"/>
    <n v="1"/>
    <x v="2"/>
    <n v="4"/>
    <n v="4"/>
    <m/>
    <m/>
    <m/>
    <m/>
    <m/>
    <m/>
    <m/>
    <m/>
    <m/>
    <m/>
    <m/>
    <m/>
    <n v="1"/>
    <n v="1"/>
    <n v="1"/>
    <n v="1"/>
    <m/>
    <m/>
    <m/>
    <m/>
    <m/>
    <m/>
    <m/>
    <n v="1"/>
    <m/>
    <n v="1"/>
    <n v="4"/>
    <m/>
    <n v="1"/>
    <n v="4"/>
    <x v="0"/>
    <n v="4"/>
    <n v="4"/>
    <n v="4"/>
    <n v="4"/>
    <n v="4"/>
    <n v="4"/>
    <n v="1"/>
    <n v="2"/>
    <n v="2"/>
    <m/>
    <n v="1"/>
    <n v="1"/>
    <n v="1"/>
    <n v="1"/>
    <n v="1"/>
    <n v="3"/>
    <n v="1"/>
    <n v="1"/>
    <n v="1"/>
    <n v="1"/>
    <n v="5"/>
    <n v="8"/>
    <n v="8"/>
    <x v="1"/>
    <m/>
    <m/>
    <m/>
    <m/>
    <m/>
    <m/>
    <m/>
    <m/>
    <m/>
    <m/>
    <m/>
    <m/>
    <n v="1"/>
    <m/>
    <m/>
    <m/>
    <m/>
    <m/>
    <n v="2"/>
    <s v="SON INUTILES"/>
    <n v="3"/>
    <s v="NO GANAS NADA"/>
    <n v="1"/>
    <n v="1"/>
    <n v="1"/>
    <n v="1"/>
    <n v="1"/>
    <n v="1"/>
    <n v="1"/>
    <n v="2"/>
    <n v="4"/>
    <n v="1"/>
    <n v="1"/>
    <n v="1"/>
    <n v="1"/>
    <n v="1"/>
    <n v="1"/>
    <n v="2"/>
    <n v="2"/>
    <n v="1"/>
    <n v="1"/>
    <n v="3"/>
    <n v="2"/>
    <n v="2"/>
    <n v="3"/>
    <n v="1"/>
    <n v="1"/>
    <n v="4"/>
    <n v="4"/>
    <n v="1"/>
    <n v="8"/>
    <n v="5"/>
    <m/>
    <n v="2"/>
    <m/>
    <n v="6"/>
    <m/>
    <n v="6"/>
    <n v="13"/>
    <m/>
    <n v="1"/>
    <m/>
    <m/>
    <m/>
    <m/>
    <s v="AEROPUERTO"/>
    <x v="0"/>
    <x v="0"/>
    <n v="1"/>
    <n v="39"/>
    <n v="3"/>
    <n v="1"/>
    <s v="FERNANDO"/>
  </r>
  <r>
    <n v="106"/>
    <n v="3"/>
    <n v="3"/>
    <n v="4"/>
    <s v="AQUÍ ES MI CIUDAD/SOY DE JUAREZ"/>
    <n v="1"/>
    <n v="3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1"/>
    <n v="5"/>
    <x v="2"/>
    <n v="4"/>
    <n v="4"/>
    <n v="4"/>
    <n v="4"/>
    <n v="4"/>
    <n v="4"/>
    <n v="2"/>
    <m/>
    <n v="2"/>
    <m/>
    <n v="1"/>
    <n v="1"/>
    <n v="1"/>
    <n v="2"/>
    <n v="0"/>
    <n v="0"/>
    <m/>
    <m/>
    <m/>
    <n v="2"/>
    <m/>
    <m/>
    <m/>
    <x v="1"/>
    <m/>
    <m/>
    <m/>
    <m/>
    <m/>
    <m/>
    <m/>
    <m/>
    <m/>
    <m/>
    <m/>
    <m/>
    <m/>
    <m/>
    <m/>
    <m/>
    <m/>
    <m/>
    <n v="2"/>
    <s v="ENFERMEDAD/EDAD"/>
    <n v="2"/>
    <s v="NO LE GUSTA/NO LE INTERESA"/>
    <n v="1"/>
    <n v="1"/>
    <n v="1"/>
    <n v="1"/>
    <n v="1"/>
    <n v="1"/>
    <n v="1"/>
    <n v="1"/>
    <n v="4"/>
    <n v="1"/>
    <n v="1"/>
    <n v="1"/>
    <n v="1"/>
    <n v="1"/>
    <n v="1"/>
    <n v="4"/>
    <n v="1"/>
    <n v="4"/>
    <n v="4"/>
    <n v="1"/>
    <n v="1"/>
    <n v="1"/>
    <n v="4"/>
    <n v="1"/>
    <n v="3"/>
    <n v="4"/>
    <n v="4"/>
    <n v="9"/>
    <n v="9"/>
    <n v="7"/>
    <m/>
    <n v="5"/>
    <m/>
    <n v="2"/>
    <m/>
    <n v="1"/>
    <n v="13"/>
    <m/>
    <n v="1"/>
    <m/>
    <m/>
    <m/>
    <m/>
    <s v="ALANIS"/>
    <x v="0"/>
    <x v="1"/>
    <n v="2"/>
    <n v="85"/>
    <n v="5"/>
    <n v="7"/>
    <s v="ROBERTO"/>
  </r>
  <r>
    <n v="838"/>
    <n v="2"/>
    <n v="4"/>
    <n v="4"/>
    <s v="AQUÍ ES MI CIUDAD/SOY DE JUAREZ"/>
    <n v="1"/>
    <n v="2"/>
    <n v="1"/>
    <x v="4"/>
    <m/>
    <m/>
    <m/>
    <n v="1"/>
    <m/>
    <m/>
    <m/>
    <m/>
    <m/>
    <m/>
    <m/>
    <m/>
    <m/>
    <m/>
    <m/>
    <n v="1"/>
    <m/>
    <n v="1"/>
    <n v="1"/>
    <m/>
    <m/>
    <m/>
    <m/>
    <m/>
    <m/>
    <m/>
    <m/>
    <n v="3"/>
    <n v="5"/>
    <m/>
    <n v="1"/>
    <n v="5"/>
    <x v="2"/>
    <n v="5"/>
    <n v="5"/>
    <n v="5"/>
    <n v="5"/>
    <n v="5"/>
    <n v="2"/>
    <n v="1"/>
    <n v="1"/>
    <n v="1"/>
    <n v="1"/>
    <n v="1"/>
    <n v="1"/>
    <n v="1"/>
    <n v="2"/>
    <n v="0"/>
    <n v="4"/>
    <n v="4"/>
    <m/>
    <m/>
    <n v="1"/>
    <n v="1"/>
    <m/>
    <n v="1"/>
    <x v="1"/>
    <m/>
    <m/>
    <m/>
    <m/>
    <m/>
    <m/>
    <m/>
    <m/>
    <m/>
    <m/>
    <m/>
    <m/>
    <n v="1"/>
    <m/>
    <m/>
    <m/>
    <m/>
    <m/>
    <n v="2"/>
    <s v="NO LE INTERESAN"/>
    <n v="1"/>
    <s v="LO CONSIDERA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1"/>
    <n v="1"/>
    <n v="1"/>
    <n v="8"/>
    <n v="1"/>
    <n v="5"/>
    <m/>
    <n v="6"/>
    <m/>
    <n v="9"/>
    <m/>
    <n v="2"/>
    <n v="13"/>
    <m/>
    <n v="1"/>
    <m/>
    <m/>
    <m/>
    <m/>
    <s v="ALCALDES"/>
    <x v="1"/>
    <x v="1"/>
    <n v="1"/>
    <n v="27"/>
    <n v="2"/>
    <n v="1"/>
    <s v="ALEXIS"/>
  </r>
  <r>
    <n v="839"/>
    <n v="2"/>
    <n v="4"/>
    <n v="4"/>
    <s v="AQUÍ ESTA BIEN/LE GUSTA JUAREZ"/>
    <n v="1"/>
    <n v="2"/>
    <n v="2"/>
    <x v="1"/>
    <m/>
    <m/>
    <m/>
    <m/>
    <m/>
    <m/>
    <m/>
    <m/>
    <m/>
    <m/>
    <m/>
    <m/>
    <m/>
    <m/>
    <n v="1"/>
    <n v="1"/>
    <m/>
    <m/>
    <m/>
    <m/>
    <m/>
    <m/>
    <m/>
    <m/>
    <m/>
    <n v="1"/>
    <m/>
    <n v="3"/>
    <n v="5"/>
    <m/>
    <n v="1"/>
    <n v="5"/>
    <x v="2"/>
    <n v="5"/>
    <n v="5"/>
    <n v="5"/>
    <n v="5"/>
    <n v="5"/>
    <n v="2"/>
    <n v="2"/>
    <m/>
    <n v="2"/>
    <m/>
    <n v="2"/>
    <n v="1"/>
    <n v="1"/>
    <n v="2"/>
    <n v="0"/>
    <n v="0"/>
    <m/>
    <m/>
    <m/>
    <n v="2"/>
    <m/>
    <m/>
    <n v="5"/>
    <x v="0"/>
    <s v="ALTA VELICIDAD"/>
    <m/>
    <m/>
    <m/>
    <m/>
    <m/>
    <m/>
    <m/>
    <m/>
    <m/>
    <m/>
    <m/>
    <n v="1"/>
    <m/>
    <m/>
    <m/>
    <m/>
    <m/>
    <n v="2"/>
    <s v="NO LE INTERESAN"/>
    <n v="3"/>
    <s v="NO CUMPLEN"/>
    <n v="1"/>
    <n v="1"/>
    <n v="1"/>
    <n v="1"/>
    <n v="1"/>
    <n v="1"/>
    <n v="1"/>
    <n v="1"/>
    <n v="4"/>
    <n v="1"/>
    <n v="1"/>
    <n v="1"/>
    <n v="1"/>
    <n v="1"/>
    <n v="1"/>
    <n v="4"/>
    <n v="2"/>
    <n v="1"/>
    <n v="4"/>
    <n v="4"/>
    <n v="4"/>
    <n v="4"/>
    <n v="3"/>
    <n v="1"/>
    <n v="2"/>
    <n v="1"/>
    <n v="1"/>
    <n v="1"/>
    <n v="8"/>
    <n v="5"/>
    <m/>
    <n v="7"/>
    <m/>
    <n v="11"/>
    <m/>
    <n v="2"/>
    <n v="13"/>
    <m/>
    <n v="1"/>
    <m/>
    <m/>
    <m/>
    <m/>
    <s v="ALCALDES"/>
    <x v="1"/>
    <x v="1"/>
    <n v="1"/>
    <n v="68"/>
    <n v="5"/>
    <n v="1"/>
    <s v="ALEXIS"/>
  </r>
  <r>
    <n v="840"/>
    <n v="2"/>
    <n v="4"/>
    <n v="1"/>
    <s v="INSEGURIDAD/DESEMPLEO/VIOLENCIA/DELINCUENCIA"/>
    <n v="1"/>
    <n v="3"/>
    <n v="1"/>
    <x v="4"/>
    <m/>
    <n v="5"/>
    <m/>
    <m/>
    <m/>
    <m/>
    <m/>
    <n v="1"/>
    <m/>
    <m/>
    <m/>
    <m/>
    <m/>
    <m/>
    <m/>
    <n v="1"/>
    <m/>
    <n v="1"/>
    <m/>
    <m/>
    <m/>
    <m/>
    <m/>
    <m/>
    <m/>
    <n v="1"/>
    <m/>
    <n v="6"/>
    <m/>
    <m/>
    <n v="1"/>
    <n v="5"/>
    <x v="2"/>
    <n v="5"/>
    <n v="5"/>
    <n v="5"/>
    <n v="5"/>
    <n v="5"/>
    <n v="2"/>
    <n v="1"/>
    <n v="2"/>
    <n v="2"/>
    <m/>
    <n v="2"/>
    <n v="1"/>
    <n v="1"/>
    <n v="2"/>
    <n v="1"/>
    <n v="1"/>
    <n v="1"/>
    <m/>
    <m/>
    <n v="1"/>
    <m/>
    <m/>
    <n v="5"/>
    <x v="0"/>
    <s v="UNIDADES MUY VIEJAS/EN MAL ESTADO"/>
    <m/>
    <m/>
    <m/>
    <m/>
    <m/>
    <m/>
    <m/>
    <m/>
    <m/>
    <m/>
    <m/>
    <n v="1"/>
    <m/>
    <m/>
    <m/>
    <m/>
    <m/>
    <n v="2"/>
    <s v="NO ME HAN INVITADO"/>
    <n v="1"/>
    <s v="PARA ELEGIR"/>
    <n v="2"/>
    <n v="2"/>
    <n v="2"/>
    <n v="2"/>
    <n v="2"/>
    <n v="2"/>
    <n v="2"/>
    <n v="1"/>
    <n v="4"/>
    <n v="1"/>
    <n v="1"/>
    <n v="1"/>
    <n v="1"/>
    <n v="1"/>
    <n v="1"/>
    <n v="4"/>
    <n v="1"/>
    <n v="1"/>
    <n v="4"/>
    <n v="4"/>
    <n v="4"/>
    <n v="4"/>
    <n v="3"/>
    <n v="1"/>
    <n v="1"/>
    <n v="1"/>
    <n v="1"/>
    <n v="6"/>
    <n v="1"/>
    <n v="5"/>
    <m/>
    <n v="9"/>
    <m/>
    <n v="1"/>
    <m/>
    <n v="2"/>
    <n v="13"/>
    <m/>
    <n v="1"/>
    <m/>
    <m/>
    <m/>
    <m/>
    <s v="ALCALDES"/>
    <x v="1"/>
    <x v="1"/>
    <n v="2"/>
    <n v="50"/>
    <n v="4"/>
    <n v="4"/>
    <s v="ALEXIS"/>
  </r>
  <r>
    <n v="841"/>
    <n v="5"/>
    <n v="4"/>
    <n v="1"/>
    <s v="INSEGURIDAD/DESEMPLEO/VIOLENCIA/DELINCUENCIA"/>
    <n v="4"/>
    <n v="4"/>
    <n v="1"/>
    <x v="0"/>
    <n v="3"/>
    <m/>
    <s v="MAESTROS MAL CAPACITADOS"/>
    <m/>
    <m/>
    <m/>
    <m/>
    <m/>
    <m/>
    <m/>
    <m/>
    <m/>
    <m/>
    <m/>
    <n v="1"/>
    <n v="1"/>
    <m/>
    <m/>
    <n v="1"/>
    <m/>
    <m/>
    <m/>
    <m/>
    <m/>
    <m/>
    <n v="1"/>
    <m/>
    <n v="1"/>
    <n v="5"/>
    <m/>
    <n v="1"/>
    <n v="5"/>
    <x v="2"/>
    <n v="5"/>
    <n v="5"/>
    <n v="5"/>
    <n v="5"/>
    <n v="5"/>
    <n v="2"/>
    <n v="1"/>
    <n v="2"/>
    <n v="2"/>
    <m/>
    <n v="2"/>
    <n v="1"/>
    <n v="1"/>
    <n v="2"/>
    <n v="1"/>
    <n v="0"/>
    <m/>
    <m/>
    <m/>
    <n v="1"/>
    <n v="4"/>
    <n v="8"/>
    <n v="8"/>
    <x v="1"/>
    <m/>
    <m/>
    <m/>
    <m/>
    <m/>
    <m/>
    <m/>
    <m/>
    <m/>
    <m/>
    <m/>
    <m/>
    <n v="1"/>
    <m/>
    <m/>
    <m/>
    <m/>
    <m/>
    <n v="2"/>
    <s v="POR MIEDO/INSEGURIDAD"/>
    <n v="1"/>
    <s v="PARA ELEGIR"/>
    <n v="1"/>
    <n v="1"/>
    <n v="1"/>
    <n v="1"/>
    <n v="1"/>
    <n v="1"/>
    <n v="1"/>
    <n v="1"/>
    <n v="4"/>
    <n v="1"/>
    <n v="1"/>
    <n v="1"/>
    <n v="1"/>
    <n v="1"/>
    <n v="1"/>
    <n v="4"/>
    <n v="1"/>
    <n v="1"/>
    <n v="4"/>
    <n v="2"/>
    <n v="2"/>
    <n v="2"/>
    <n v="3"/>
    <n v="1"/>
    <n v="2"/>
    <n v="1"/>
    <n v="1"/>
    <n v="1"/>
    <n v="2"/>
    <n v="5"/>
    <m/>
    <n v="7"/>
    <m/>
    <n v="11"/>
    <m/>
    <n v="1"/>
    <n v="13"/>
    <m/>
    <n v="2"/>
    <s v="POLICIA FEDERAL"/>
    <s v="PREPOTENCIA"/>
    <n v="2"/>
    <m/>
    <s v="ALCALDES"/>
    <x v="1"/>
    <x v="1"/>
    <n v="2"/>
    <n v="37"/>
    <n v="3"/>
    <n v="2"/>
    <s v="ALEXIS"/>
  </r>
  <r>
    <n v="842"/>
    <n v="2"/>
    <n v="1"/>
    <n v="1"/>
    <s v="INSEGURIDAD/DESEMPLEO/VIOLENCIA/DELINCUENCIA"/>
    <n v="2"/>
    <n v="3"/>
    <n v="1"/>
    <x v="2"/>
    <m/>
    <m/>
    <m/>
    <n v="1"/>
    <m/>
    <m/>
    <m/>
    <m/>
    <m/>
    <m/>
    <m/>
    <m/>
    <m/>
    <n v="1"/>
    <m/>
    <n v="1"/>
    <m/>
    <m/>
    <m/>
    <m/>
    <m/>
    <m/>
    <m/>
    <m/>
    <m/>
    <n v="1"/>
    <m/>
    <n v="3"/>
    <n v="4"/>
    <m/>
    <n v="3"/>
    <n v="2"/>
    <x v="4"/>
    <n v="4"/>
    <n v="4"/>
    <n v="3"/>
    <n v="4"/>
    <n v="3"/>
    <n v="3"/>
    <n v="1"/>
    <n v="1"/>
    <n v="1"/>
    <n v="1"/>
    <n v="1"/>
    <n v="1"/>
    <n v="1"/>
    <n v="2"/>
    <n v="0"/>
    <n v="0"/>
    <m/>
    <m/>
    <m/>
    <n v="1"/>
    <n v="1"/>
    <m/>
    <n v="5"/>
    <x v="3"/>
    <m/>
    <m/>
    <m/>
    <m/>
    <m/>
    <m/>
    <m/>
    <m/>
    <m/>
    <m/>
    <m/>
    <m/>
    <n v="1"/>
    <m/>
    <m/>
    <m/>
    <m/>
    <m/>
    <n v="2"/>
    <s v="NO LE A TOCADO"/>
    <n v="3"/>
    <s v="NO VOTA SEGUIDO"/>
    <n v="1"/>
    <n v="1"/>
    <n v="1"/>
    <n v="1"/>
    <n v="1"/>
    <n v="3"/>
    <n v="3"/>
    <n v="1"/>
    <n v="2"/>
    <n v="1"/>
    <n v="1"/>
    <n v="1"/>
    <n v="1"/>
    <n v="1"/>
    <n v="2"/>
    <n v="4"/>
    <n v="2"/>
    <n v="3"/>
    <n v="3"/>
    <n v="1"/>
    <n v="1"/>
    <n v="1"/>
    <n v="1"/>
    <n v="1"/>
    <n v="3"/>
    <n v="4"/>
    <n v="4"/>
    <n v="1"/>
    <n v="8"/>
    <n v="7"/>
    <m/>
    <n v="5"/>
    <m/>
    <n v="9"/>
    <m/>
    <n v="3"/>
    <n v="13"/>
    <m/>
    <n v="1"/>
    <m/>
    <m/>
    <m/>
    <m/>
    <s v="ALCALDES"/>
    <x v="1"/>
    <x v="1"/>
    <n v="1"/>
    <n v="27"/>
    <n v="2"/>
    <n v="1"/>
    <s v="ALEXIS"/>
  </r>
  <r>
    <n v="843"/>
    <n v="2"/>
    <n v="1"/>
    <n v="4"/>
    <s v="POR LA FAMILIA/CASA/TRABAJO"/>
    <n v="2"/>
    <n v="2"/>
    <n v="2"/>
    <x v="1"/>
    <m/>
    <m/>
    <m/>
    <n v="1"/>
    <m/>
    <m/>
    <m/>
    <m/>
    <m/>
    <m/>
    <m/>
    <m/>
    <m/>
    <m/>
    <m/>
    <n v="1"/>
    <m/>
    <m/>
    <n v="1"/>
    <m/>
    <m/>
    <m/>
    <m/>
    <m/>
    <m/>
    <m/>
    <m/>
    <n v="6"/>
    <m/>
    <m/>
    <n v="1"/>
    <n v="2"/>
    <x v="0"/>
    <n v="4"/>
    <n v="4"/>
    <n v="4"/>
    <n v="3"/>
    <n v="2"/>
    <n v="2"/>
    <n v="1"/>
    <n v="1"/>
    <n v="1"/>
    <n v="1"/>
    <n v="1"/>
    <n v="1"/>
    <n v="1"/>
    <n v="2"/>
    <n v="0"/>
    <n v="0"/>
    <m/>
    <m/>
    <m/>
    <n v="2"/>
    <m/>
    <m/>
    <n v="1"/>
    <x v="1"/>
    <m/>
    <m/>
    <m/>
    <m/>
    <m/>
    <m/>
    <m/>
    <m/>
    <m/>
    <m/>
    <m/>
    <m/>
    <n v="1"/>
    <m/>
    <m/>
    <m/>
    <m/>
    <m/>
    <n v="2"/>
    <s v="NO LE INTERESAN"/>
    <n v="1"/>
    <m/>
    <n v="1"/>
    <n v="1"/>
    <n v="1"/>
    <n v="1"/>
    <n v="1"/>
    <n v="1"/>
    <n v="2"/>
    <n v="2"/>
    <n v="4"/>
    <n v="1"/>
    <n v="1"/>
    <n v="1"/>
    <n v="1"/>
    <n v="1"/>
    <n v="2"/>
    <n v="4"/>
    <n v="1"/>
    <n v="4"/>
    <n v="4"/>
    <n v="2"/>
    <n v="1"/>
    <n v="1"/>
    <n v="1"/>
    <n v="1"/>
    <n v="3"/>
    <n v="4"/>
    <n v="4"/>
    <n v="1"/>
    <n v="6"/>
    <n v="5"/>
    <m/>
    <n v="6"/>
    <m/>
    <n v="5"/>
    <m/>
    <n v="2"/>
    <n v="13"/>
    <m/>
    <n v="1"/>
    <m/>
    <m/>
    <m/>
    <m/>
    <s v="ALCALDES"/>
    <x v="1"/>
    <x v="1"/>
    <n v="1"/>
    <n v="38"/>
    <n v="3"/>
    <n v="1"/>
    <s v="ALEXIS"/>
  </r>
  <r>
    <n v="844"/>
    <n v="2"/>
    <n v="1"/>
    <n v="4"/>
    <s v="AQUÍ ESTA BIEN/LE GUSTA JUAREZ"/>
    <n v="2"/>
    <n v="4"/>
    <n v="2"/>
    <x v="2"/>
    <m/>
    <m/>
    <m/>
    <m/>
    <m/>
    <m/>
    <m/>
    <m/>
    <n v="1"/>
    <m/>
    <m/>
    <m/>
    <m/>
    <m/>
    <m/>
    <m/>
    <n v="1"/>
    <n v="1"/>
    <m/>
    <m/>
    <n v="1"/>
    <m/>
    <m/>
    <m/>
    <m/>
    <m/>
    <m/>
    <n v="1"/>
    <n v="4"/>
    <m/>
    <n v="1"/>
    <n v="4"/>
    <x v="0"/>
    <n v="4"/>
    <n v="4"/>
    <n v="4"/>
    <n v="4"/>
    <n v="3"/>
    <n v="3"/>
    <n v="1"/>
    <n v="1"/>
    <n v="2"/>
    <m/>
    <n v="2"/>
    <n v="1"/>
    <n v="1"/>
    <n v="1"/>
    <n v="3"/>
    <n v="3"/>
    <n v="2"/>
    <n v="1"/>
    <m/>
    <n v="1"/>
    <n v="2"/>
    <n v="8"/>
    <n v="8"/>
    <x v="1"/>
    <m/>
    <m/>
    <m/>
    <m/>
    <m/>
    <m/>
    <m/>
    <m/>
    <m/>
    <m/>
    <m/>
    <m/>
    <n v="1"/>
    <m/>
    <m/>
    <m/>
    <m/>
    <m/>
    <n v="1"/>
    <m/>
    <n v="1"/>
    <s v="DEMOCRACIA"/>
    <n v="2"/>
    <n v="2"/>
    <n v="2"/>
    <n v="2"/>
    <n v="2"/>
    <n v="3"/>
    <n v="4"/>
    <n v="2"/>
    <n v="4"/>
    <n v="3"/>
    <n v="1"/>
    <n v="1"/>
    <n v="1"/>
    <n v="1"/>
    <n v="2"/>
    <n v="4"/>
    <n v="1"/>
    <n v="4"/>
    <n v="4"/>
    <n v="1"/>
    <n v="1"/>
    <n v="1"/>
    <n v="3"/>
    <n v="1"/>
    <n v="3"/>
    <n v="4"/>
    <n v="4"/>
    <n v="1"/>
    <n v="6"/>
    <n v="5"/>
    <m/>
    <n v="9"/>
    <m/>
    <n v="2"/>
    <m/>
    <n v="3"/>
    <n v="13"/>
    <m/>
    <n v="1"/>
    <m/>
    <m/>
    <m/>
    <m/>
    <s v="ALCALDES"/>
    <x v="1"/>
    <x v="1"/>
    <n v="1"/>
    <n v="18"/>
    <n v="1"/>
    <n v="6"/>
    <s v="ALEXIS"/>
  </r>
  <r>
    <n v="845"/>
    <n v="3"/>
    <n v="2"/>
    <n v="2"/>
    <s v="DINERO/ECONOMIA"/>
    <n v="2"/>
    <n v="2"/>
    <n v="1"/>
    <x v="1"/>
    <m/>
    <m/>
    <m/>
    <m/>
    <m/>
    <m/>
    <m/>
    <m/>
    <m/>
    <m/>
    <m/>
    <m/>
    <m/>
    <m/>
    <n v="1"/>
    <n v="1"/>
    <m/>
    <m/>
    <m/>
    <m/>
    <m/>
    <m/>
    <m/>
    <m/>
    <m/>
    <n v="1"/>
    <m/>
    <n v="1"/>
    <n v="4"/>
    <m/>
    <n v="1"/>
    <n v="2"/>
    <x v="0"/>
    <n v="2"/>
    <n v="3"/>
    <n v="3"/>
    <n v="2"/>
    <n v="2"/>
    <n v="4"/>
    <n v="1"/>
    <n v="1"/>
    <n v="1"/>
    <n v="1"/>
    <n v="1"/>
    <n v="1"/>
    <n v="1"/>
    <n v="2"/>
    <n v="0"/>
    <n v="0"/>
    <m/>
    <m/>
    <m/>
    <n v="2"/>
    <m/>
    <m/>
    <n v="1"/>
    <x v="1"/>
    <m/>
    <m/>
    <m/>
    <m/>
    <m/>
    <m/>
    <m/>
    <m/>
    <m/>
    <m/>
    <m/>
    <m/>
    <n v="1"/>
    <m/>
    <m/>
    <m/>
    <m/>
    <m/>
    <n v="1"/>
    <m/>
    <n v="2"/>
    <s v="NO SIRVE"/>
    <n v="2"/>
    <n v="1"/>
    <n v="1"/>
    <n v="1"/>
    <n v="1"/>
    <n v="2"/>
    <n v="4"/>
    <n v="1"/>
    <n v="3"/>
    <n v="1"/>
    <n v="2"/>
    <n v="1"/>
    <n v="1"/>
    <n v="1"/>
    <n v="1"/>
    <n v="4"/>
    <n v="1"/>
    <n v="3"/>
    <n v="3"/>
    <n v="3"/>
    <n v="1"/>
    <n v="1"/>
    <n v="1"/>
    <n v="1"/>
    <n v="3"/>
    <n v="4"/>
    <n v="1"/>
    <n v="1"/>
    <n v="8"/>
    <n v="1"/>
    <m/>
    <n v="5"/>
    <m/>
    <n v="6"/>
    <m/>
    <n v="3"/>
    <n v="13"/>
    <m/>
    <n v="1"/>
    <m/>
    <m/>
    <m/>
    <m/>
    <s v="ALCALDES"/>
    <x v="1"/>
    <x v="1"/>
    <n v="1"/>
    <n v="54"/>
    <n v="4"/>
    <n v="1"/>
    <s v="ALEXIS"/>
  </r>
  <r>
    <n v="850"/>
    <n v="2"/>
    <n v="2"/>
    <n v="1"/>
    <s v="INSEGURIDAD/DESEMPLEO/VIOLENCIA/DELINCUENCIA"/>
    <n v="3"/>
    <n v="3"/>
    <n v="1"/>
    <x v="2"/>
    <m/>
    <m/>
    <m/>
    <m/>
    <m/>
    <m/>
    <m/>
    <m/>
    <m/>
    <m/>
    <m/>
    <m/>
    <m/>
    <m/>
    <n v="1"/>
    <m/>
    <m/>
    <m/>
    <m/>
    <m/>
    <n v="1"/>
    <m/>
    <m/>
    <m/>
    <m/>
    <m/>
    <m/>
    <n v="1"/>
    <n v="1"/>
    <s v="MAL SERVICIO/ATIENDEN MAL"/>
    <n v="1"/>
    <n v="3"/>
    <x v="3"/>
    <n v="4"/>
    <n v="4"/>
    <n v="4"/>
    <n v="4"/>
    <n v="4"/>
    <n v="4"/>
    <n v="2"/>
    <m/>
    <n v="1"/>
    <n v="1"/>
    <n v="2"/>
    <n v="1"/>
    <n v="1"/>
    <n v="2"/>
    <n v="0"/>
    <n v="1"/>
    <n v="1"/>
    <m/>
    <m/>
    <m/>
    <m/>
    <n v="5"/>
    <n v="5"/>
    <x v="4"/>
    <s v="UNIDADES MUY VIEJAS/EN MAL ESTADO"/>
    <m/>
    <m/>
    <m/>
    <m/>
    <m/>
    <m/>
    <m/>
    <m/>
    <m/>
    <m/>
    <m/>
    <n v="1"/>
    <m/>
    <m/>
    <m/>
    <m/>
    <m/>
    <n v="2"/>
    <s v="NO LE INTERESAN"/>
    <n v="3"/>
    <m/>
    <n v="1"/>
    <n v="1"/>
    <n v="1"/>
    <n v="1"/>
    <n v="1"/>
    <n v="1"/>
    <n v="1"/>
    <n v="1"/>
    <n v="4"/>
    <n v="1"/>
    <n v="1"/>
    <n v="1"/>
    <n v="1"/>
    <n v="1"/>
    <n v="1"/>
    <n v="4"/>
    <n v="1"/>
    <n v="1"/>
    <n v="1"/>
    <n v="1"/>
    <n v="1"/>
    <n v="1"/>
    <n v="1"/>
    <n v="1"/>
    <n v="3"/>
    <n v="3"/>
    <n v="1"/>
    <n v="9"/>
    <n v="4"/>
    <n v="7"/>
    <m/>
    <n v="9"/>
    <m/>
    <n v="5"/>
    <m/>
    <n v="1"/>
    <n v="13"/>
    <m/>
    <n v="1"/>
    <m/>
    <m/>
    <m/>
    <m/>
    <s v="ALCALDES"/>
    <x v="1"/>
    <x v="1"/>
    <n v="2"/>
    <n v="32"/>
    <n v="2"/>
    <n v="3"/>
    <s v="ALEXIS"/>
  </r>
  <r>
    <n v="853"/>
    <n v="2"/>
    <n v="2"/>
    <n v="1"/>
    <s v="INSEGURIDAD/DESEMPLEO/VIOLENCIA/DELINCUENCIA"/>
    <n v="2"/>
    <n v="2"/>
    <n v="1"/>
    <x v="2"/>
    <m/>
    <m/>
    <m/>
    <n v="1"/>
    <m/>
    <m/>
    <m/>
    <m/>
    <m/>
    <m/>
    <m/>
    <m/>
    <m/>
    <n v="1"/>
    <m/>
    <m/>
    <m/>
    <n v="1"/>
    <m/>
    <m/>
    <m/>
    <m/>
    <m/>
    <m/>
    <m/>
    <n v="1"/>
    <m/>
    <n v="3"/>
    <m/>
    <m/>
    <n v="2"/>
    <n v="4"/>
    <x v="0"/>
    <n v="4"/>
    <n v="4"/>
    <n v="4"/>
    <n v="4"/>
    <n v="4"/>
    <n v="4"/>
    <n v="1"/>
    <n v="1"/>
    <n v="1"/>
    <m/>
    <n v="1"/>
    <n v="1"/>
    <n v="1"/>
    <n v="2"/>
    <n v="0"/>
    <n v="1"/>
    <n v="1"/>
    <m/>
    <m/>
    <m/>
    <m/>
    <n v="1"/>
    <n v="1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3"/>
    <n v="3"/>
    <n v="1"/>
    <n v="4"/>
    <n v="1"/>
    <n v="1"/>
    <n v="1"/>
    <n v="1"/>
    <n v="1"/>
    <n v="1"/>
    <n v="4"/>
    <n v="3"/>
    <n v="3"/>
    <n v="3"/>
    <n v="1"/>
    <n v="3"/>
    <n v="1"/>
    <n v="3"/>
    <n v="1"/>
    <n v="4"/>
    <n v="1"/>
    <n v="1"/>
    <n v="6"/>
    <n v="1"/>
    <n v="5"/>
    <m/>
    <n v="7"/>
    <m/>
    <n v="9"/>
    <m/>
    <n v="6"/>
    <n v="13"/>
    <m/>
    <n v="1"/>
    <m/>
    <m/>
    <m/>
    <m/>
    <s v="ALCALDES"/>
    <x v="1"/>
    <x v="1"/>
    <n v="1"/>
    <n v="31"/>
    <n v="2"/>
    <n v="1"/>
    <s v="ALEXIS"/>
  </r>
  <r>
    <n v="854"/>
    <n v="3"/>
    <n v="3"/>
    <n v="4"/>
    <s v="AQUÍ ESTA BIEN/LE GUSTA JUAREZ"/>
    <n v="1"/>
    <n v="3"/>
    <n v="1"/>
    <x v="4"/>
    <m/>
    <m/>
    <m/>
    <n v="1"/>
    <n v="1"/>
    <m/>
    <m/>
    <m/>
    <n v="1"/>
    <m/>
    <m/>
    <m/>
    <m/>
    <n v="1"/>
    <m/>
    <n v="1"/>
    <n v="1"/>
    <m/>
    <m/>
    <m/>
    <n v="1"/>
    <m/>
    <m/>
    <m/>
    <m/>
    <n v="1"/>
    <m/>
    <n v="1"/>
    <n v="4"/>
    <m/>
    <n v="1"/>
    <n v="4"/>
    <x v="0"/>
    <n v="3"/>
    <n v="2"/>
    <n v="1"/>
    <n v="4"/>
    <n v="4"/>
    <n v="4"/>
    <n v="1"/>
    <n v="2"/>
    <n v="2"/>
    <m/>
    <n v="2"/>
    <n v="1"/>
    <n v="1"/>
    <n v="1"/>
    <n v="0"/>
    <n v="3"/>
    <n v="3"/>
    <m/>
    <m/>
    <n v="2"/>
    <m/>
    <m/>
    <n v="5"/>
    <x v="2"/>
    <s v="MAL SERVICIO/NO RESPETAN"/>
    <m/>
    <m/>
    <m/>
    <m/>
    <m/>
    <m/>
    <m/>
    <m/>
    <m/>
    <m/>
    <m/>
    <n v="1"/>
    <m/>
    <m/>
    <m/>
    <m/>
    <m/>
    <n v="1"/>
    <m/>
    <n v="3"/>
    <s v="NO CAMBIA NADA"/>
    <n v="1"/>
    <n v="1"/>
    <n v="1"/>
    <n v="1"/>
    <n v="1"/>
    <n v="1"/>
    <n v="1"/>
    <n v="2"/>
    <n v="4"/>
    <n v="2"/>
    <n v="2"/>
    <n v="2"/>
    <n v="2"/>
    <n v="2"/>
    <n v="2"/>
    <n v="2"/>
    <n v="2"/>
    <n v="2"/>
    <n v="4"/>
    <m/>
    <n v="2"/>
    <n v="2"/>
    <n v="3"/>
    <n v="1"/>
    <n v="1"/>
    <n v="1"/>
    <n v="1"/>
    <n v="5"/>
    <n v="6"/>
    <n v="6"/>
    <m/>
    <n v="7"/>
    <m/>
    <n v="9"/>
    <m/>
    <n v="4"/>
    <n v="13"/>
    <m/>
    <n v="1"/>
    <m/>
    <m/>
    <m/>
    <m/>
    <s v="ALCALDES"/>
    <x v="1"/>
    <x v="1"/>
    <n v="1"/>
    <n v="35"/>
    <n v="2"/>
    <n v="4"/>
    <s v="ALEXIS"/>
  </r>
  <r>
    <n v="855"/>
    <n v="2"/>
    <n v="3"/>
    <n v="4"/>
    <s v="POR LA FAMILIA/CASA/TRABAJO"/>
    <n v="3"/>
    <n v="3"/>
    <n v="1"/>
    <x v="4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1"/>
    <n v="2"/>
    <n v="3"/>
    <n v="4"/>
    <n v="4"/>
    <n v="4"/>
    <n v="4"/>
    <n v="1"/>
    <n v="1"/>
    <n v="2"/>
    <m/>
    <n v="2"/>
    <n v="1"/>
    <n v="1"/>
    <n v="1"/>
    <n v="0"/>
    <n v="2"/>
    <n v="2"/>
    <m/>
    <m/>
    <n v="2"/>
    <m/>
    <n v="4"/>
    <n v="5"/>
    <x v="2"/>
    <s v="UNIDADES MUY VIEJAS/EN MAL ESTADO"/>
    <m/>
    <m/>
    <n v="1"/>
    <m/>
    <m/>
    <m/>
    <m/>
    <m/>
    <m/>
    <m/>
    <m/>
    <m/>
    <s v="SIEMPRE"/>
    <n v="3"/>
    <m/>
    <m/>
    <m/>
    <n v="1"/>
    <m/>
    <n v="1"/>
    <s v="NO SABE"/>
    <n v="1"/>
    <n v="1"/>
    <n v="1"/>
    <n v="1"/>
    <n v="1"/>
    <n v="4"/>
    <n v="4"/>
    <n v="2"/>
    <n v="4"/>
    <n v="2"/>
    <n v="2"/>
    <n v="2"/>
    <n v="2"/>
    <n v="2"/>
    <n v="2"/>
    <n v="2"/>
    <n v="2"/>
    <n v="4"/>
    <n v="4"/>
    <n v="2"/>
    <n v="2"/>
    <n v="2"/>
    <n v="3"/>
    <n v="1"/>
    <n v="4"/>
    <n v="1"/>
    <n v="1"/>
    <n v="5"/>
    <n v="2"/>
    <n v="4"/>
    <m/>
    <n v="6"/>
    <m/>
    <n v="5"/>
    <m/>
    <n v="2"/>
    <n v="13"/>
    <m/>
    <n v="1"/>
    <m/>
    <m/>
    <m/>
    <m/>
    <s v="ALCALDES"/>
    <x v="1"/>
    <x v="1"/>
    <n v="1"/>
    <n v="41"/>
    <n v="3"/>
    <n v="7"/>
    <s v="ALEXIS"/>
  </r>
  <r>
    <n v="857"/>
    <n v="2"/>
    <n v="4"/>
    <n v="4"/>
    <s v="NO TENGO A DONDE IR"/>
    <n v="4"/>
    <n v="4"/>
    <n v="2"/>
    <x v="4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1"/>
    <x v="1"/>
    <n v="1"/>
    <n v="1"/>
    <n v="1"/>
    <n v="1"/>
    <n v="1"/>
    <n v="1"/>
    <n v="1"/>
    <n v="2"/>
    <n v="2"/>
    <m/>
    <n v="2"/>
    <n v="1"/>
    <n v="1"/>
    <n v="1"/>
    <n v="0"/>
    <n v="0"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2"/>
    <s v="SON INUTILES"/>
    <n v="2"/>
    <s v="NO CONFIA"/>
    <n v="1"/>
    <n v="1"/>
    <n v="1"/>
    <n v="1"/>
    <n v="1"/>
    <n v="2"/>
    <n v="2"/>
    <n v="2"/>
    <n v="4"/>
    <n v="2"/>
    <n v="2"/>
    <n v="2"/>
    <n v="2"/>
    <n v="2"/>
    <n v="1"/>
    <n v="1"/>
    <n v="1"/>
    <n v="1"/>
    <n v="1"/>
    <n v="1"/>
    <n v="1"/>
    <n v="1"/>
    <n v="3"/>
    <n v="1"/>
    <n v="1"/>
    <n v="1"/>
    <n v="1"/>
    <n v="1"/>
    <n v="2"/>
    <n v="11"/>
    <m/>
    <n v="2"/>
    <m/>
    <n v="9"/>
    <m/>
    <n v="4"/>
    <n v="14"/>
    <m/>
    <n v="1"/>
    <m/>
    <m/>
    <m/>
    <m/>
    <s v="ALCALDES"/>
    <x v="1"/>
    <x v="1"/>
    <n v="2"/>
    <n v="50"/>
    <n v="4"/>
    <n v="7"/>
    <s v="ALEXIS"/>
  </r>
  <r>
    <n v="967"/>
    <n v="2"/>
    <n v="1"/>
    <n v="2"/>
    <s v="INSEGURIDAD/DESEMPLEO/VIOLENCIA/DELINCUENCIA"/>
    <n v="2"/>
    <n v="3"/>
    <n v="1"/>
    <x v="2"/>
    <m/>
    <m/>
    <m/>
    <m/>
    <m/>
    <m/>
    <m/>
    <m/>
    <m/>
    <m/>
    <m/>
    <m/>
    <m/>
    <m/>
    <n v="1"/>
    <n v="1"/>
    <n v="1"/>
    <m/>
    <m/>
    <m/>
    <m/>
    <m/>
    <m/>
    <m/>
    <m/>
    <n v="1"/>
    <m/>
    <n v="1"/>
    <n v="4"/>
    <m/>
    <n v="1"/>
    <n v="4"/>
    <x v="0"/>
    <n v="4"/>
    <n v="4"/>
    <n v="4"/>
    <n v="4"/>
    <n v="4"/>
    <n v="1"/>
    <n v="1"/>
    <n v="2"/>
    <n v="2"/>
    <m/>
    <n v="2"/>
    <n v="1"/>
    <n v="1"/>
    <n v="2"/>
    <n v="2"/>
    <n v="0"/>
    <m/>
    <m/>
    <m/>
    <n v="2"/>
    <m/>
    <n v="8"/>
    <n v="8"/>
    <x v="1"/>
    <m/>
    <m/>
    <m/>
    <m/>
    <m/>
    <m/>
    <m/>
    <m/>
    <m/>
    <m/>
    <m/>
    <m/>
    <m/>
    <m/>
    <m/>
    <m/>
    <m/>
    <m/>
    <n v="2"/>
    <s v="NO LE INTERESAN"/>
    <n v="2"/>
    <s v="PARA ELEGIR"/>
    <n v="1"/>
    <n v="1"/>
    <n v="1"/>
    <n v="1"/>
    <n v="1"/>
    <n v="3"/>
    <n v="3"/>
    <n v="1"/>
    <n v="4"/>
    <n v="1"/>
    <n v="1"/>
    <n v="1"/>
    <n v="1"/>
    <n v="1"/>
    <n v="1"/>
    <n v="4"/>
    <n v="1"/>
    <n v="3"/>
    <n v="4"/>
    <n v="1"/>
    <n v="1"/>
    <n v="1"/>
    <n v="3"/>
    <n v="1"/>
    <n v="2"/>
    <n v="4"/>
    <n v="2"/>
    <n v="9"/>
    <m/>
    <n v="5"/>
    <m/>
    <n v="7"/>
    <m/>
    <n v="11"/>
    <m/>
    <n v="3"/>
    <n v="13"/>
    <m/>
    <n v="1"/>
    <m/>
    <m/>
    <m/>
    <m/>
    <s v="ALCALDES"/>
    <x v="1"/>
    <x v="1"/>
    <n v="2"/>
    <n v="38"/>
    <n v="3"/>
    <n v="2"/>
    <s v="ROBERTO"/>
  </r>
  <r>
    <n v="1013"/>
    <n v="2"/>
    <n v="1"/>
    <n v="1"/>
    <s v="INSEGURIDAD/DESEMPLEO/VIOLENCIA/DELINCUENCIA"/>
    <n v="1"/>
    <n v="4"/>
    <n v="1"/>
    <x v="2"/>
    <m/>
    <m/>
    <m/>
    <n v="1"/>
    <n v="1"/>
    <m/>
    <m/>
    <m/>
    <m/>
    <m/>
    <m/>
    <m/>
    <m/>
    <m/>
    <m/>
    <n v="1"/>
    <n v="1"/>
    <m/>
    <m/>
    <m/>
    <m/>
    <m/>
    <m/>
    <m/>
    <m/>
    <m/>
    <m/>
    <n v="1"/>
    <n v="3"/>
    <m/>
    <n v="1"/>
    <n v="4"/>
    <x v="0"/>
    <n v="4"/>
    <n v="4"/>
    <n v="4"/>
    <n v="4"/>
    <n v="4"/>
    <n v="1"/>
    <n v="1"/>
    <n v="2"/>
    <n v="2"/>
    <m/>
    <n v="1"/>
    <n v="1"/>
    <n v="1"/>
    <n v="2"/>
    <n v="2"/>
    <n v="1"/>
    <m/>
    <m/>
    <n v="1"/>
    <n v="1"/>
    <n v="2"/>
    <n v="8"/>
    <n v="8"/>
    <x v="1"/>
    <m/>
    <m/>
    <m/>
    <m/>
    <m/>
    <m/>
    <m/>
    <m/>
    <m/>
    <m/>
    <m/>
    <m/>
    <n v="1"/>
    <m/>
    <m/>
    <m/>
    <m/>
    <m/>
    <n v="2"/>
    <s v="NO LE A TOCADO"/>
    <n v="1"/>
    <s v="PARA ELEGIR"/>
    <n v="1"/>
    <n v="1"/>
    <n v="1"/>
    <n v="1"/>
    <n v="1"/>
    <n v="3"/>
    <n v="3"/>
    <n v="2"/>
    <n v="3"/>
    <n v="2"/>
    <n v="2"/>
    <n v="2"/>
    <n v="2"/>
    <n v="2"/>
    <n v="1"/>
    <n v="4"/>
    <n v="2"/>
    <n v="4"/>
    <n v="4"/>
    <n v="1"/>
    <n v="1"/>
    <n v="1"/>
    <n v="3"/>
    <n v="1"/>
    <n v="3"/>
    <n v="1"/>
    <n v="1"/>
    <n v="1"/>
    <n v="4"/>
    <n v="5"/>
    <m/>
    <n v="9"/>
    <m/>
    <n v="8"/>
    <m/>
    <n v="4"/>
    <n v="13"/>
    <m/>
    <n v="1"/>
    <m/>
    <m/>
    <m/>
    <m/>
    <s v="ALCALDES"/>
    <x v="1"/>
    <x v="1"/>
    <n v="1"/>
    <n v="35"/>
    <n v="2"/>
    <n v="2"/>
    <s v="ALEXIS"/>
  </r>
  <r>
    <n v="1014"/>
    <n v="2"/>
    <n v="1"/>
    <n v="4"/>
    <s v="AQUÍ ESTA BIEN/LE GUSTA JUAREZ"/>
    <n v="2"/>
    <n v="3"/>
    <n v="1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3"/>
    <s v="MAL SERVICIO/ATIENDEN MAL"/>
    <n v="1"/>
    <n v="4"/>
    <x v="0"/>
    <n v="4"/>
    <n v="4"/>
    <n v="4"/>
    <n v="4"/>
    <n v="4"/>
    <n v="2"/>
    <n v="1"/>
    <n v="2"/>
    <n v="1"/>
    <n v="1"/>
    <n v="1"/>
    <n v="1"/>
    <n v="1"/>
    <n v="2"/>
    <n v="1"/>
    <n v="0"/>
    <m/>
    <m/>
    <m/>
    <n v="1"/>
    <n v="4"/>
    <m/>
    <n v="8"/>
    <x v="1"/>
    <m/>
    <m/>
    <m/>
    <m/>
    <m/>
    <m/>
    <m/>
    <m/>
    <m/>
    <m/>
    <m/>
    <m/>
    <n v="1"/>
    <m/>
    <m/>
    <m/>
    <m/>
    <m/>
    <n v="2"/>
    <s v="NO LE INTERESAN"/>
    <n v="2"/>
    <s v="NO CONFIA"/>
    <n v="1"/>
    <n v="1"/>
    <n v="1"/>
    <n v="1"/>
    <n v="1"/>
    <n v="3"/>
    <n v="3"/>
    <n v="2"/>
    <n v="4"/>
    <n v="2"/>
    <n v="2"/>
    <n v="2"/>
    <n v="2"/>
    <n v="2"/>
    <n v="2"/>
    <n v="2"/>
    <n v="3"/>
    <n v="3"/>
    <n v="4"/>
    <n v="1"/>
    <n v="1"/>
    <n v="1"/>
    <n v="3"/>
    <n v="1"/>
    <n v="2"/>
    <n v="3"/>
    <n v="3"/>
    <n v="5"/>
    <n v="8"/>
    <n v="7"/>
    <m/>
    <n v="5"/>
    <m/>
    <n v="11"/>
    <m/>
    <n v="6"/>
    <n v="13"/>
    <m/>
    <n v="1"/>
    <m/>
    <m/>
    <m/>
    <m/>
    <s v="ALCALDES"/>
    <x v="1"/>
    <x v="1"/>
    <n v="1"/>
    <n v="38"/>
    <n v="3"/>
    <n v="1"/>
    <s v="ALEXIS"/>
  </r>
  <r>
    <n v="1015"/>
    <n v="3"/>
    <n v="1"/>
    <m/>
    <s v="INSEGURIDAD/DESEMPLEO/VIOLENCIA/DELINCUENCIA"/>
    <n v="3"/>
    <n v="1"/>
    <m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1"/>
    <n v="4"/>
    <x v="0"/>
    <n v="4"/>
    <n v="4"/>
    <n v="4"/>
    <n v="4"/>
    <n v="4"/>
    <n v="1"/>
    <n v="1"/>
    <n v="2"/>
    <n v="2"/>
    <m/>
    <n v="2"/>
    <n v="1"/>
    <n v="1"/>
    <n v="2"/>
    <n v="1"/>
    <n v="0"/>
    <m/>
    <m/>
    <m/>
    <n v="1"/>
    <n v="3"/>
    <n v="5"/>
    <n v="8"/>
    <x v="4"/>
    <s v="UNIDADES MUY VIEJAS/EN MAL ESTADO"/>
    <m/>
    <m/>
    <m/>
    <m/>
    <m/>
    <m/>
    <m/>
    <m/>
    <m/>
    <m/>
    <m/>
    <n v="1"/>
    <m/>
    <m/>
    <m/>
    <m/>
    <m/>
    <n v="2"/>
    <s v="NO LE INTERESAN"/>
    <n v="1"/>
    <s v="PARA EXIGIR"/>
    <n v="1"/>
    <n v="1"/>
    <n v="1"/>
    <n v="1"/>
    <n v="1"/>
    <n v="3"/>
    <n v="4"/>
    <n v="1"/>
    <n v="4"/>
    <n v="1"/>
    <n v="1"/>
    <n v="1"/>
    <n v="1"/>
    <n v="1"/>
    <n v="1"/>
    <n v="4"/>
    <n v="1"/>
    <n v="4"/>
    <n v="4"/>
    <n v="1"/>
    <n v="1"/>
    <n v="1"/>
    <n v="2"/>
    <n v="1"/>
    <n v="2"/>
    <n v="3"/>
    <n v="3"/>
    <n v="2"/>
    <n v="6"/>
    <n v="7"/>
    <m/>
    <n v="11"/>
    <m/>
    <n v="10"/>
    <m/>
    <n v="3"/>
    <n v="13"/>
    <m/>
    <n v="1"/>
    <m/>
    <m/>
    <m/>
    <m/>
    <s v="ALCALDES"/>
    <x v="1"/>
    <x v="1"/>
    <n v="2"/>
    <n v="55"/>
    <n v="4"/>
    <n v="2"/>
    <s v="ALEXIS"/>
  </r>
  <r>
    <n v="577"/>
    <n v="3"/>
    <n v="2"/>
    <n v="4"/>
    <s v="NO TENGO A DONDE IR"/>
    <n v="2"/>
    <n v="2"/>
    <n v="1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4"/>
    <n v="4"/>
    <m/>
    <n v="3"/>
    <n v="4"/>
    <x v="0"/>
    <n v="4"/>
    <n v="4"/>
    <n v="3"/>
    <n v="2"/>
    <n v="2"/>
    <n v="4"/>
    <n v="1"/>
    <n v="2"/>
    <n v="1"/>
    <n v="1"/>
    <n v="1"/>
    <n v="1"/>
    <n v="2"/>
    <n v="2"/>
    <n v="0"/>
    <n v="0"/>
    <m/>
    <m/>
    <m/>
    <n v="1"/>
    <n v="2"/>
    <n v="1"/>
    <n v="1"/>
    <x v="1"/>
    <m/>
    <m/>
    <m/>
    <m/>
    <m/>
    <m/>
    <m/>
    <m/>
    <m/>
    <m/>
    <m/>
    <m/>
    <n v="1"/>
    <m/>
    <m/>
    <m/>
    <m/>
    <m/>
    <n v="2"/>
    <s v="NO LE INTERESAN"/>
    <n v="2"/>
    <s v="NO SIRVE"/>
    <n v="1"/>
    <n v="1"/>
    <n v="1"/>
    <n v="1"/>
    <n v="1"/>
    <n v="2"/>
    <n v="2"/>
    <n v="2"/>
    <n v="3"/>
    <n v="1"/>
    <n v="1"/>
    <n v="1"/>
    <n v="1"/>
    <n v="1"/>
    <n v="3"/>
    <n v="3"/>
    <n v="2"/>
    <n v="3"/>
    <n v="3"/>
    <n v="2"/>
    <n v="2"/>
    <n v="2"/>
    <n v="3"/>
    <n v="1"/>
    <n v="3"/>
    <n v="2"/>
    <n v="2"/>
    <n v="2"/>
    <n v="1"/>
    <n v="2"/>
    <m/>
    <n v="3"/>
    <m/>
    <n v="5"/>
    <m/>
    <n v="3"/>
    <n v="13"/>
    <m/>
    <n v="1"/>
    <m/>
    <m/>
    <m/>
    <m/>
    <s v="ALDAMA"/>
    <x v="2"/>
    <x v="2"/>
    <n v="2"/>
    <n v="64"/>
    <n v="5"/>
    <n v="10"/>
    <s v="ALEXIS"/>
  </r>
  <r>
    <n v="581"/>
    <n v="2"/>
    <n v="1"/>
    <n v="2"/>
    <s v="INSEGURIDAD/DESEMPLEO/VIOLENCIA/DELINCUENCIA"/>
    <n v="2"/>
    <n v="3"/>
    <n v="2"/>
    <x v="2"/>
    <m/>
    <m/>
    <m/>
    <m/>
    <n v="1"/>
    <n v="1"/>
    <m/>
    <m/>
    <n v="1"/>
    <m/>
    <m/>
    <m/>
    <m/>
    <m/>
    <m/>
    <n v="1"/>
    <n v="1"/>
    <n v="1"/>
    <m/>
    <m/>
    <m/>
    <m/>
    <m/>
    <m/>
    <m/>
    <m/>
    <m/>
    <n v="1"/>
    <n v="4"/>
    <m/>
    <n v="1"/>
    <n v="4"/>
    <x v="2"/>
    <n v="4"/>
    <n v="4"/>
    <n v="4"/>
    <n v="4"/>
    <n v="4"/>
    <n v="4"/>
    <n v="1"/>
    <n v="2"/>
    <n v="1"/>
    <n v="2"/>
    <n v="2"/>
    <n v="1"/>
    <n v="2"/>
    <n v="2"/>
    <n v="1"/>
    <n v="1"/>
    <n v="1"/>
    <m/>
    <m/>
    <n v="2"/>
    <m/>
    <n v="8"/>
    <n v="8"/>
    <x v="1"/>
    <m/>
    <m/>
    <m/>
    <m/>
    <m/>
    <m/>
    <m/>
    <m/>
    <m/>
    <m/>
    <m/>
    <m/>
    <n v="1"/>
    <m/>
    <m/>
    <m/>
    <m/>
    <m/>
    <n v="1"/>
    <m/>
    <n v="1"/>
    <s v="PARA ELEGIR"/>
    <n v="1"/>
    <n v="1"/>
    <n v="1"/>
    <n v="1"/>
    <n v="1"/>
    <n v="4"/>
    <n v="4"/>
    <n v="2"/>
    <n v="3"/>
    <n v="3"/>
    <n v="1"/>
    <n v="1"/>
    <n v="1"/>
    <n v="1"/>
    <n v="2"/>
    <n v="4"/>
    <n v="3"/>
    <n v="3"/>
    <n v="3"/>
    <n v="1"/>
    <n v="1"/>
    <n v="1"/>
    <n v="3"/>
    <n v="1"/>
    <n v="2"/>
    <n v="3"/>
    <n v="1"/>
    <n v="1"/>
    <n v="8"/>
    <n v="5"/>
    <m/>
    <n v="9"/>
    <m/>
    <n v="10"/>
    <m/>
    <n v="3"/>
    <n v="13"/>
    <m/>
    <n v="1"/>
    <m/>
    <m/>
    <m/>
    <m/>
    <s v="ALDAMA"/>
    <x v="2"/>
    <x v="2"/>
    <n v="2"/>
    <n v="38"/>
    <n v="3"/>
    <n v="4"/>
    <s v="ALEXIS"/>
  </r>
  <r>
    <n v="582"/>
    <n v="2"/>
    <n v="1"/>
    <n v="4"/>
    <s v="NO TENGO A DONDE IR"/>
    <n v="1"/>
    <n v="3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4"/>
    <n v="4"/>
    <n v="4"/>
    <n v="4"/>
    <n v="1"/>
    <n v="2"/>
    <n v="2"/>
    <m/>
    <n v="1"/>
    <n v="2"/>
    <n v="2"/>
    <n v="1"/>
    <n v="1"/>
    <n v="2"/>
    <n v="2"/>
    <m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PARA ELEGIR"/>
    <n v="1"/>
    <n v="1"/>
    <n v="1"/>
    <n v="1"/>
    <n v="1"/>
    <n v="3"/>
    <n v="4"/>
    <n v="1"/>
    <n v="4"/>
    <n v="2"/>
    <n v="1"/>
    <n v="1"/>
    <n v="1"/>
    <n v="1"/>
    <n v="2"/>
    <n v="1"/>
    <n v="3"/>
    <n v="3"/>
    <n v="3"/>
    <n v="2"/>
    <n v="1"/>
    <n v="1"/>
    <n v="3"/>
    <n v="1"/>
    <n v="3"/>
    <n v="4"/>
    <n v="4"/>
    <n v="1"/>
    <n v="8"/>
    <n v="5"/>
    <m/>
    <n v="3"/>
    <m/>
    <n v="9"/>
    <m/>
    <n v="3"/>
    <n v="13"/>
    <m/>
    <n v="1"/>
    <m/>
    <m/>
    <m/>
    <m/>
    <s v="ALDAMA"/>
    <x v="2"/>
    <x v="2"/>
    <n v="2"/>
    <n v="55"/>
    <n v="4"/>
    <n v="10"/>
    <s v="ALEXIS"/>
  </r>
  <r>
    <n v="583"/>
    <n v="2"/>
    <n v="1"/>
    <n v="4"/>
    <s v="NO TENGO A DONDE IR"/>
    <n v="2"/>
    <n v="2"/>
    <n v="2"/>
    <x v="1"/>
    <m/>
    <m/>
    <m/>
    <m/>
    <m/>
    <m/>
    <n v="1"/>
    <m/>
    <m/>
    <m/>
    <m/>
    <m/>
    <m/>
    <n v="1"/>
    <m/>
    <n v="1"/>
    <m/>
    <m/>
    <m/>
    <m/>
    <m/>
    <m/>
    <m/>
    <m/>
    <m/>
    <n v="1"/>
    <m/>
    <n v="6"/>
    <m/>
    <m/>
    <n v="2"/>
    <n v="4"/>
    <x v="0"/>
    <n v="4"/>
    <n v="1"/>
    <n v="3"/>
    <n v="2"/>
    <n v="2"/>
    <n v="2"/>
    <n v="2"/>
    <m/>
    <n v="2"/>
    <m/>
    <n v="1"/>
    <n v="1"/>
    <n v="1"/>
    <n v="2"/>
    <n v="0"/>
    <n v="0"/>
    <m/>
    <m/>
    <m/>
    <n v="1"/>
    <n v="2"/>
    <n v="1"/>
    <n v="1"/>
    <x v="1"/>
    <m/>
    <m/>
    <m/>
    <m/>
    <m/>
    <m/>
    <m/>
    <m/>
    <m/>
    <m/>
    <m/>
    <m/>
    <n v="1"/>
    <m/>
    <m/>
    <m/>
    <m/>
    <m/>
    <n v="2"/>
    <s v="NO TENGO TIEMPO"/>
    <n v="2"/>
    <m/>
    <n v="2"/>
    <n v="2"/>
    <n v="1"/>
    <n v="1"/>
    <n v="1"/>
    <n v="2"/>
    <n v="4"/>
    <n v="2"/>
    <n v="4"/>
    <n v="2"/>
    <n v="2"/>
    <n v="2"/>
    <n v="1"/>
    <n v="1"/>
    <n v="2"/>
    <n v="4"/>
    <n v="1"/>
    <n v="1"/>
    <n v="4"/>
    <n v="1"/>
    <n v="1"/>
    <n v="1"/>
    <n v="3"/>
    <n v="1"/>
    <n v="3"/>
    <n v="3"/>
    <n v="3"/>
    <n v="1"/>
    <n v="8"/>
    <n v="5"/>
    <m/>
    <n v="9"/>
    <m/>
    <n v="7"/>
    <m/>
    <n v="3"/>
    <n v="13"/>
    <m/>
    <n v="1"/>
    <m/>
    <m/>
    <m/>
    <m/>
    <s v="ALDAMA"/>
    <x v="2"/>
    <x v="2"/>
    <n v="1"/>
    <n v="45"/>
    <n v="3"/>
    <n v="3"/>
    <s v="ALEXIS"/>
  </r>
  <r>
    <n v="587"/>
    <n v="2"/>
    <n v="3"/>
    <n v="2"/>
    <s v="INSEGURIDAD/DESEMPLEO/VIOLENCIA/DELINCUENCIA"/>
    <n v="2"/>
    <n v="4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2"/>
    <n v="4"/>
    <x v="0"/>
    <n v="1"/>
    <n v="4"/>
    <n v="4"/>
    <n v="4"/>
    <n v="3"/>
    <n v="1"/>
    <n v="1"/>
    <n v="2"/>
    <n v="1"/>
    <m/>
    <n v="1"/>
    <n v="1"/>
    <n v="1"/>
    <n v="2"/>
    <n v="0"/>
    <n v="0"/>
    <m/>
    <m/>
    <m/>
    <n v="1"/>
    <m/>
    <n v="1"/>
    <n v="1"/>
    <x v="3"/>
    <m/>
    <m/>
    <m/>
    <m/>
    <m/>
    <m/>
    <m/>
    <m/>
    <m/>
    <m/>
    <m/>
    <m/>
    <n v="1"/>
    <m/>
    <m/>
    <m/>
    <m/>
    <m/>
    <n v="2"/>
    <s v="NO LE INTERESAN"/>
    <n v="3"/>
    <s v="NO SIRVE"/>
    <n v="1"/>
    <n v="1"/>
    <n v="1"/>
    <n v="1"/>
    <n v="1"/>
    <n v="1"/>
    <n v="1"/>
    <n v="1"/>
    <n v="4"/>
    <n v="1"/>
    <n v="1"/>
    <n v="1"/>
    <n v="1"/>
    <n v="1"/>
    <n v="1"/>
    <n v="4"/>
    <n v="1"/>
    <n v="4"/>
    <n v="4"/>
    <n v="3"/>
    <n v="3"/>
    <n v="3"/>
    <n v="1"/>
    <n v="1"/>
    <n v="3"/>
    <n v="1"/>
    <n v="1"/>
    <n v="1"/>
    <n v="9"/>
    <m/>
    <m/>
    <m/>
    <m/>
    <m/>
    <m/>
    <n v="1"/>
    <n v="13"/>
    <m/>
    <n v="1"/>
    <m/>
    <m/>
    <m/>
    <m/>
    <s v="ALDAMA"/>
    <x v="2"/>
    <x v="2"/>
    <n v="2"/>
    <n v="54"/>
    <n v="4"/>
    <n v="4"/>
    <s v="ALEXIS"/>
  </r>
  <r>
    <n v="588"/>
    <n v="2"/>
    <n v="1"/>
    <n v="2"/>
    <s v="INSEGURIDAD/DESEMPLEO/VIOLENCIA/DELINCUENCIA"/>
    <n v="3"/>
    <n v="2"/>
    <n v="1"/>
    <x v="2"/>
    <m/>
    <m/>
    <m/>
    <n v="1"/>
    <m/>
    <m/>
    <m/>
    <m/>
    <m/>
    <m/>
    <m/>
    <m/>
    <m/>
    <m/>
    <m/>
    <n v="1"/>
    <n v="1"/>
    <n v="1"/>
    <m/>
    <m/>
    <m/>
    <m/>
    <m/>
    <m/>
    <m/>
    <m/>
    <m/>
    <n v="6"/>
    <m/>
    <m/>
    <n v="2"/>
    <n v="4"/>
    <x v="0"/>
    <n v="3"/>
    <n v="4"/>
    <n v="4"/>
    <n v="3"/>
    <n v="2"/>
    <n v="3"/>
    <n v="2"/>
    <m/>
    <n v="2"/>
    <m/>
    <n v="2"/>
    <n v="1"/>
    <n v="2"/>
    <n v="2"/>
    <n v="0"/>
    <n v="1"/>
    <m/>
    <m/>
    <n v="1"/>
    <n v="1"/>
    <n v="2"/>
    <n v="5"/>
    <n v="5"/>
    <x v="3"/>
    <m/>
    <m/>
    <m/>
    <m/>
    <m/>
    <m/>
    <m/>
    <m/>
    <m/>
    <m/>
    <m/>
    <m/>
    <n v="1"/>
    <m/>
    <m/>
    <m/>
    <m/>
    <m/>
    <n v="2"/>
    <s v="NO LE INTERESAN"/>
    <n v="1"/>
    <s v="BUSCAR EL CAMBIO"/>
    <n v="2"/>
    <n v="3"/>
    <n v="2"/>
    <n v="1"/>
    <n v="1"/>
    <n v="3"/>
    <n v="4"/>
    <n v="2"/>
    <n v="4"/>
    <n v="2"/>
    <n v="2"/>
    <n v="2"/>
    <n v="2"/>
    <n v="1"/>
    <n v="2"/>
    <n v="4"/>
    <n v="1"/>
    <n v="1"/>
    <n v="3"/>
    <n v="1"/>
    <n v="1"/>
    <n v="1"/>
    <n v="2"/>
    <n v="1"/>
    <n v="1"/>
    <n v="4"/>
    <n v="5"/>
    <n v="1"/>
    <n v="6"/>
    <n v="5"/>
    <m/>
    <n v="6"/>
    <m/>
    <n v="8"/>
    <m/>
    <n v="3"/>
    <n v="13"/>
    <m/>
    <n v="1"/>
    <m/>
    <m/>
    <m/>
    <m/>
    <s v="ALDAMA"/>
    <x v="2"/>
    <x v="2"/>
    <n v="1"/>
    <n v="44"/>
    <n v="3"/>
    <n v="2"/>
    <s v="ALEXIS"/>
  </r>
  <r>
    <n v="591"/>
    <n v="2"/>
    <n v="1"/>
    <n v="4"/>
    <s v="AQUÍ ESTA BIEN/LE GUSTA JUAREZ"/>
    <n v="1"/>
    <n v="3"/>
    <n v="1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1"/>
    <n v="4"/>
    <x v="0"/>
    <n v="4"/>
    <n v="4"/>
    <n v="4"/>
    <n v="4"/>
    <n v="4"/>
    <n v="4"/>
    <n v="2"/>
    <m/>
    <n v="1"/>
    <n v="1"/>
    <n v="1"/>
    <n v="1"/>
    <n v="2"/>
    <n v="2"/>
    <n v="1"/>
    <n v="0"/>
    <m/>
    <m/>
    <m/>
    <m/>
    <m/>
    <n v="8"/>
    <n v="8"/>
    <x v="1"/>
    <m/>
    <m/>
    <m/>
    <m/>
    <m/>
    <m/>
    <m/>
    <m/>
    <m/>
    <m/>
    <m/>
    <m/>
    <n v="1"/>
    <m/>
    <m/>
    <m/>
    <m/>
    <m/>
    <n v="2"/>
    <s v="NO SABE DE ESO"/>
    <n v="1"/>
    <s v="PARA ELEGIR"/>
    <n v="2"/>
    <n v="2"/>
    <n v="2"/>
    <n v="2"/>
    <n v="2"/>
    <n v="3"/>
    <n v="3"/>
    <n v="2"/>
    <n v="4"/>
    <n v="1"/>
    <n v="2"/>
    <n v="2"/>
    <n v="2"/>
    <n v="2"/>
    <n v="2"/>
    <n v="3"/>
    <n v="4"/>
    <n v="4"/>
    <n v="4"/>
    <n v="1"/>
    <n v="1"/>
    <n v="1"/>
    <n v="1"/>
    <n v="1"/>
    <n v="4"/>
    <n v="5"/>
    <n v="3"/>
    <n v="8"/>
    <n v="1"/>
    <n v="5"/>
    <m/>
    <n v="9"/>
    <m/>
    <n v="6"/>
    <m/>
    <n v="3"/>
    <n v="13"/>
    <m/>
    <n v="1"/>
    <m/>
    <m/>
    <m/>
    <m/>
    <s v="ALDAMA"/>
    <x v="2"/>
    <x v="2"/>
    <n v="1"/>
    <n v="18"/>
    <n v="1"/>
    <n v="1"/>
    <s v="ALEXIS"/>
  </r>
  <r>
    <n v="592"/>
    <n v="2"/>
    <n v="2"/>
    <n v="3"/>
    <s v="POR LA FAMILIA/CASA/TRABAJO"/>
    <n v="3"/>
    <n v="2"/>
    <n v="1"/>
    <x v="1"/>
    <n v="4"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n v="1"/>
    <n v="4"/>
    <x v="0"/>
    <n v="4"/>
    <n v="4"/>
    <n v="4"/>
    <n v="4"/>
    <n v="4"/>
    <n v="4"/>
    <n v="2"/>
    <m/>
    <n v="1"/>
    <n v="1"/>
    <n v="2"/>
    <n v="1"/>
    <n v="2"/>
    <n v="2"/>
    <n v="0"/>
    <n v="0"/>
    <m/>
    <m/>
    <m/>
    <n v="2"/>
    <m/>
    <n v="5"/>
    <n v="5"/>
    <x v="0"/>
    <s v="MAL SERVICIO/NO RESPETAN"/>
    <m/>
    <m/>
    <m/>
    <m/>
    <m/>
    <m/>
    <m/>
    <m/>
    <m/>
    <m/>
    <m/>
    <m/>
    <m/>
    <m/>
    <m/>
    <m/>
    <m/>
    <n v="2"/>
    <s v="NO TENGO TIEMPO"/>
    <n v="2"/>
    <s v="PARA ELEGIR"/>
    <n v="2"/>
    <n v="2"/>
    <n v="2"/>
    <n v="2"/>
    <n v="2"/>
    <n v="3"/>
    <n v="4"/>
    <n v="1"/>
    <n v="4"/>
    <n v="1"/>
    <n v="1"/>
    <n v="1"/>
    <n v="1"/>
    <n v="1"/>
    <m/>
    <m/>
    <n v="1"/>
    <n v="3"/>
    <n v="4"/>
    <n v="1"/>
    <n v="1"/>
    <n v="1"/>
    <n v="3"/>
    <n v="1"/>
    <m/>
    <n v="3"/>
    <n v="1"/>
    <n v="4"/>
    <n v="5"/>
    <n v="5"/>
    <m/>
    <n v="6"/>
    <m/>
    <n v="8"/>
    <m/>
    <n v="5"/>
    <n v="13"/>
    <m/>
    <n v="1"/>
    <m/>
    <m/>
    <m/>
    <m/>
    <s v="ALDAMA"/>
    <x v="2"/>
    <x v="2"/>
    <n v="2"/>
    <n v="39"/>
    <n v="3"/>
    <n v="4"/>
    <s v="ALEXIS"/>
  </r>
  <r>
    <n v="593"/>
    <n v="3"/>
    <n v="3"/>
    <n v="4"/>
    <s v="POR LA FAMILIA/CASA/TRABAJO"/>
    <n v="1"/>
    <n v="2"/>
    <n v="1"/>
    <x v="4"/>
    <m/>
    <m/>
    <m/>
    <n v="1"/>
    <m/>
    <m/>
    <m/>
    <m/>
    <m/>
    <n v="1"/>
    <m/>
    <m/>
    <m/>
    <n v="1"/>
    <m/>
    <n v="1"/>
    <m/>
    <m/>
    <m/>
    <m/>
    <m/>
    <n v="1"/>
    <m/>
    <m/>
    <m/>
    <n v="1"/>
    <m/>
    <n v="1"/>
    <n v="4"/>
    <m/>
    <n v="1"/>
    <n v="4"/>
    <x v="0"/>
    <n v="4"/>
    <n v="4"/>
    <n v="4"/>
    <n v="4"/>
    <n v="4"/>
    <n v="4"/>
    <n v="1"/>
    <n v="1"/>
    <n v="2"/>
    <m/>
    <n v="2"/>
    <n v="1"/>
    <n v="1"/>
    <n v="1"/>
    <n v="0"/>
    <n v="0"/>
    <m/>
    <m/>
    <m/>
    <n v="2"/>
    <m/>
    <n v="5"/>
    <n v="5"/>
    <x v="0"/>
    <s v="UNIDADES MUY VIEJAS/EN MAL ESTADO"/>
    <m/>
    <m/>
    <m/>
    <m/>
    <m/>
    <m/>
    <m/>
    <m/>
    <m/>
    <m/>
    <m/>
    <n v="1"/>
    <m/>
    <m/>
    <m/>
    <m/>
    <m/>
    <n v="2"/>
    <s v="NO TENGO TIEMPO"/>
    <n v="3"/>
    <s v="NO CAMBIA NADA"/>
    <n v="1"/>
    <n v="1"/>
    <n v="1"/>
    <n v="1"/>
    <n v="1"/>
    <n v="1"/>
    <n v="1"/>
    <n v="2"/>
    <n v="4"/>
    <n v="2"/>
    <n v="2"/>
    <n v="2"/>
    <n v="2"/>
    <n v="2"/>
    <n v="3"/>
    <n v="3"/>
    <n v="4"/>
    <n v="4"/>
    <n v="4"/>
    <n v="2"/>
    <n v="2"/>
    <n v="2"/>
    <n v="3"/>
    <n v="1"/>
    <n v="2"/>
    <n v="1"/>
    <n v="1"/>
    <n v="3"/>
    <n v="2"/>
    <n v="2"/>
    <m/>
    <n v="6"/>
    <m/>
    <n v="7"/>
    <m/>
    <n v="1"/>
    <n v="13"/>
    <m/>
    <m/>
    <m/>
    <m/>
    <m/>
    <m/>
    <s v="ALDAMA"/>
    <x v="2"/>
    <x v="2"/>
    <n v="2"/>
    <n v="39"/>
    <n v="3"/>
    <n v="7"/>
    <s v="ALEXIS"/>
  </r>
  <r>
    <n v="594"/>
    <n v="2"/>
    <n v="2"/>
    <n v="1"/>
    <s v="INSEGURIDAD/DESEMPLEO/VIOLENCIA/DELINCUENCIA"/>
    <n v="2"/>
    <n v="3"/>
    <n v="1"/>
    <x v="4"/>
    <m/>
    <m/>
    <m/>
    <n v="1"/>
    <n v="1"/>
    <n v="1"/>
    <n v="1"/>
    <m/>
    <n v="1"/>
    <m/>
    <m/>
    <m/>
    <m/>
    <n v="1"/>
    <m/>
    <n v="1"/>
    <n v="1"/>
    <n v="1"/>
    <n v="1"/>
    <m/>
    <n v="1"/>
    <m/>
    <m/>
    <m/>
    <m/>
    <n v="1"/>
    <m/>
    <n v="1"/>
    <n v="4"/>
    <m/>
    <n v="1"/>
    <n v="4"/>
    <x v="0"/>
    <n v="2"/>
    <n v="4"/>
    <n v="4"/>
    <n v="4"/>
    <n v="4"/>
    <m/>
    <n v="2"/>
    <m/>
    <n v="2"/>
    <m/>
    <n v="2"/>
    <n v="1"/>
    <n v="1"/>
    <n v="1"/>
    <n v="0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BUSCAR EL CAMBIO"/>
    <n v="1"/>
    <n v="1"/>
    <n v="1"/>
    <n v="1"/>
    <n v="1"/>
    <n v="2"/>
    <n v="2"/>
    <n v="2"/>
    <n v="4"/>
    <n v="2"/>
    <n v="2"/>
    <n v="2"/>
    <n v="2"/>
    <n v="2"/>
    <n v="3"/>
    <n v="4"/>
    <n v="4"/>
    <n v="4"/>
    <n v="2"/>
    <n v="1"/>
    <n v="1"/>
    <n v="1"/>
    <n v="1"/>
    <n v="1"/>
    <n v="1"/>
    <n v="1"/>
    <n v="1"/>
    <n v="5"/>
    <n v="6"/>
    <n v="10"/>
    <m/>
    <n v="9"/>
    <m/>
    <n v="11"/>
    <m/>
    <n v="5"/>
    <n v="13"/>
    <m/>
    <n v="1"/>
    <m/>
    <m/>
    <m/>
    <m/>
    <s v="ALDAMA"/>
    <x v="2"/>
    <x v="2"/>
    <n v="2"/>
    <n v="39"/>
    <n v="3"/>
    <n v="7"/>
    <s v="ALEXIS"/>
  </r>
  <r>
    <n v="595"/>
    <n v="2"/>
    <n v="2"/>
    <n v="4"/>
    <s v="NO TENGO A DONDE IR"/>
    <n v="4"/>
    <n v="1"/>
    <m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2"/>
    <n v="4"/>
    <x v="0"/>
    <n v="4"/>
    <n v="4"/>
    <n v="4"/>
    <n v="4"/>
    <n v="4"/>
    <n v="4"/>
    <n v="1"/>
    <n v="1"/>
    <n v="2"/>
    <m/>
    <n v="1"/>
    <n v="1"/>
    <n v="1"/>
    <n v="1"/>
    <n v="0"/>
    <n v="2"/>
    <n v="2"/>
    <m/>
    <m/>
    <n v="2"/>
    <m/>
    <m/>
    <m/>
    <x v="1"/>
    <m/>
    <m/>
    <m/>
    <m/>
    <m/>
    <m/>
    <m/>
    <m/>
    <m/>
    <m/>
    <m/>
    <m/>
    <n v="1"/>
    <m/>
    <m/>
    <m/>
    <m/>
    <m/>
    <n v="2"/>
    <m/>
    <n v="3"/>
    <s v="ESTA PEOR CADA VEZ"/>
    <n v="1"/>
    <n v="1"/>
    <n v="1"/>
    <n v="1"/>
    <n v="1"/>
    <n v="1"/>
    <n v="1"/>
    <n v="2"/>
    <n v="2"/>
    <n v="2"/>
    <n v="2"/>
    <n v="2"/>
    <n v="2"/>
    <n v="2"/>
    <n v="2"/>
    <n v="4"/>
    <n v="2"/>
    <n v="2"/>
    <n v="2"/>
    <n v="2"/>
    <n v="2"/>
    <n v="2"/>
    <n v="1"/>
    <n v="1"/>
    <n v="3"/>
    <n v="3"/>
    <n v="3"/>
    <n v="8"/>
    <n v="6"/>
    <n v="2"/>
    <m/>
    <n v="6"/>
    <m/>
    <n v="9"/>
    <m/>
    <n v="4"/>
    <n v="13"/>
    <m/>
    <n v="1"/>
    <m/>
    <m/>
    <m/>
    <m/>
    <s v="ALDAMA"/>
    <x v="2"/>
    <x v="2"/>
    <n v="1"/>
    <n v="58"/>
    <n v="5"/>
    <n v="1"/>
    <s v="ALEXIS"/>
  </r>
  <r>
    <n v="596"/>
    <n v="2"/>
    <n v="2"/>
    <n v="1"/>
    <s v="YA QUIERE IRSE "/>
    <n v="1"/>
    <n v="2"/>
    <n v="1"/>
    <x v="4"/>
    <m/>
    <m/>
    <m/>
    <n v="1"/>
    <m/>
    <m/>
    <m/>
    <m/>
    <m/>
    <m/>
    <m/>
    <m/>
    <m/>
    <n v="1"/>
    <m/>
    <m/>
    <m/>
    <m/>
    <m/>
    <m/>
    <m/>
    <m/>
    <m/>
    <m/>
    <m/>
    <m/>
    <n v="1"/>
    <n v="6"/>
    <m/>
    <m/>
    <n v="2"/>
    <n v="4"/>
    <x v="0"/>
    <n v="4"/>
    <n v="4"/>
    <n v="4"/>
    <n v="4"/>
    <n v="4"/>
    <n v="4"/>
    <n v="1"/>
    <n v="2"/>
    <n v="2"/>
    <m/>
    <n v="2"/>
    <n v="1"/>
    <n v="1"/>
    <n v="1"/>
    <n v="0"/>
    <n v="0"/>
    <m/>
    <m/>
    <m/>
    <n v="1"/>
    <n v="2"/>
    <m/>
    <n v="5"/>
    <x v="2"/>
    <s v="ALTA VELICIDAD"/>
    <m/>
    <m/>
    <m/>
    <m/>
    <m/>
    <m/>
    <m/>
    <m/>
    <m/>
    <m/>
    <m/>
    <n v="1"/>
    <m/>
    <m/>
    <m/>
    <m/>
    <m/>
    <n v="2"/>
    <m/>
    <n v="1"/>
    <s v="PARA ELEGIR"/>
    <n v="1"/>
    <n v="4"/>
    <n v="1"/>
    <n v="1"/>
    <n v="1"/>
    <n v="4"/>
    <n v="4"/>
    <n v="2"/>
    <n v="2"/>
    <n v="2"/>
    <n v="2"/>
    <n v="2"/>
    <n v="2"/>
    <n v="2"/>
    <n v="3"/>
    <n v="3"/>
    <n v="3"/>
    <n v="4"/>
    <n v="4"/>
    <n v="3"/>
    <n v="3"/>
    <n v="3"/>
    <n v="3"/>
    <n v="1"/>
    <n v="1"/>
    <n v="1"/>
    <n v="1"/>
    <n v="6"/>
    <n v="1"/>
    <n v="5"/>
    <m/>
    <n v="7"/>
    <m/>
    <n v="10"/>
    <m/>
    <n v="4"/>
    <n v="13"/>
    <m/>
    <n v="1"/>
    <m/>
    <m/>
    <m/>
    <m/>
    <s v="ALDAMA"/>
    <x v="2"/>
    <x v="2"/>
    <n v="1"/>
    <n v="26"/>
    <n v="2"/>
    <n v="1"/>
    <s v="ALEXIS"/>
  </r>
  <r>
    <n v="597"/>
    <n v="2"/>
    <n v="4"/>
    <n v="1"/>
    <s v="INSEGURIDAD/DESEMPLEO/VIOLENCIA/DELINCUENCIA"/>
    <n v="4"/>
    <n v="2"/>
    <n v="1"/>
    <x v="1"/>
    <n v="5"/>
    <m/>
    <m/>
    <m/>
    <m/>
    <m/>
    <m/>
    <m/>
    <m/>
    <m/>
    <m/>
    <m/>
    <m/>
    <m/>
    <n v="1"/>
    <m/>
    <m/>
    <m/>
    <m/>
    <m/>
    <m/>
    <m/>
    <m/>
    <m/>
    <m/>
    <m/>
    <n v="1"/>
    <n v="1"/>
    <n v="2"/>
    <m/>
    <n v="2"/>
    <n v="5"/>
    <x v="2"/>
    <n v="2"/>
    <n v="2"/>
    <n v="2"/>
    <n v="2"/>
    <n v="2"/>
    <n v="2"/>
    <n v="1"/>
    <n v="1"/>
    <n v="1"/>
    <n v="1"/>
    <n v="2"/>
    <n v="1"/>
    <n v="2"/>
    <n v="2"/>
    <n v="1"/>
    <n v="0"/>
    <m/>
    <m/>
    <m/>
    <n v="1"/>
    <n v="3"/>
    <n v="1"/>
    <n v="1"/>
    <x v="1"/>
    <m/>
    <m/>
    <m/>
    <m/>
    <m/>
    <m/>
    <m/>
    <m/>
    <m/>
    <m/>
    <m/>
    <m/>
    <n v="1"/>
    <m/>
    <m/>
    <m/>
    <m/>
    <m/>
    <n v="2"/>
    <s v="NO LE INTERESAN"/>
    <n v="3"/>
    <s v="NO HAY DEMOCRACIA"/>
    <n v="1"/>
    <n v="1"/>
    <n v="1"/>
    <n v="1"/>
    <n v="1"/>
    <n v="1"/>
    <n v="1"/>
    <n v="1"/>
    <n v="4"/>
    <n v="1"/>
    <n v="1"/>
    <n v="1"/>
    <n v="1"/>
    <n v="1"/>
    <n v="4"/>
    <n v="2"/>
    <n v="2"/>
    <n v="4"/>
    <n v="4"/>
    <n v="4"/>
    <n v="4"/>
    <n v="4"/>
    <n v="3"/>
    <n v="1"/>
    <n v="4"/>
    <n v="4"/>
    <n v="4"/>
    <n v="2"/>
    <n v="1"/>
    <n v="5"/>
    <m/>
    <n v="9"/>
    <m/>
    <n v="11"/>
    <m/>
    <n v="3"/>
    <n v="13"/>
    <m/>
    <n v="1"/>
    <m/>
    <m/>
    <m/>
    <m/>
    <s v="ALDAMA"/>
    <x v="2"/>
    <x v="2"/>
    <n v="2"/>
    <n v="51"/>
    <n v="4"/>
    <n v="9"/>
    <s v="ALEXIS"/>
  </r>
  <r>
    <n v="598"/>
    <n v="4"/>
    <n v="2"/>
    <n v="1"/>
    <s v="PARA MEJORAR"/>
    <n v="1"/>
    <n v="4"/>
    <n v="2"/>
    <x v="1"/>
    <m/>
    <m/>
    <m/>
    <m/>
    <m/>
    <m/>
    <m/>
    <m/>
    <n v="1"/>
    <m/>
    <m/>
    <m/>
    <m/>
    <m/>
    <m/>
    <m/>
    <m/>
    <m/>
    <m/>
    <m/>
    <n v="1"/>
    <m/>
    <m/>
    <m/>
    <m/>
    <m/>
    <m/>
    <n v="1"/>
    <n v="5"/>
    <m/>
    <n v="2"/>
    <n v="5"/>
    <x v="2"/>
    <n v="5"/>
    <n v="5"/>
    <n v="5"/>
    <n v="5"/>
    <n v="5"/>
    <n v="5"/>
    <n v="1"/>
    <n v="1"/>
    <n v="1"/>
    <n v="1"/>
    <n v="1"/>
    <n v="1"/>
    <n v="1"/>
    <n v="2"/>
    <n v="1"/>
    <n v="1"/>
    <m/>
    <m/>
    <n v="1"/>
    <n v="1"/>
    <n v="20"/>
    <n v="5"/>
    <n v="5"/>
    <x v="0"/>
    <s v="UNIDADES MUY VIEJAS/EN MAL ESTADO"/>
    <m/>
    <m/>
    <m/>
    <m/>
    <m/>
    <m/>
    <m/>
    <m/>
    <m/>
    <m/>
    <m/>
    <n v="1"/>
    <m/>
    <m/>
    <m/>
    <m/>
    <m/>
    <n v="2"/>
    <s v="NO LE INTERESAN"/>
    <n v="3"/>
    <s v="NO CAMBIA NADA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2"/>
    <n v="2"/>
    <n v="2"/>
    <n v="2"/>
    <n v="3"/>
    <n v="1"/>
    <n v="2"/>
    <n v="2"/>
    <n v="6"/>
    <n v="1"/>
    <n v="5"/>
    <m/>
    <n v="6"/>
    <m/>
    <n v="7"/>
    <m/>
    <n v="6"/>
    <n v="13"/>
    <m/>
    <n v="2"/>
    <s v="POLICIA FEDERAL"/>
    <s v="PREPOTENCIA"/>
    <n v="2"/>
    <m/>
    <s v="ALDAMA"/>
    <x v="2"/>
    <x v="2"/>
    <n v="2"/>
    <n v="21"/>
    <n v="1"/>
    <n v="2"/>
    <s v="ALEXIS"/>
  </r>
  <r>
    <n v="599"/>
    <n v="2"/>
    <n v="4"/>
    <n v="1"/>
    <s v="INSEGURIDAD/DESEMPLEO/VIOLENCIA/DELINCUENCIA"/>
    <n v="1"/>
    <n v="1"/>
    <m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5"/>
    <m/>
    <n v="1"/>
    <n v="5"/>
    <x v="2"/>
    <n v="5"/>
    <n v="5"/>
    <n v="5"/>
    <n v="5"/>
    <n v="5"/>
    <n v="5"/>
    <n v="1"/>
    <n v="2"/>
    <n v="2"/>
    <m/>
    <n v="2"/>
    <n v="2"/>
    <n v="2"/>
    <n v="2"/>
    <n v="0"/>
    <n v="0"/>
    <m/>
    <m/>
    <m/>
    <n v="1"/>
    <m/>
    <n v="1"/>
    <n v="1"/>
    <x v="1"/>
    <m/>
    <m/>
    <m/>
    <m/>
    <m/>
    <m/>
    <m/>
    <m/>
    <m/>
    <m/>
    <m/>
    <m/>
    <n v="1"/>
    <m/>
    <m/>
    <m/>
    <m/>
    <m/>
    <n v="2"/>
    <s v="NO LE INTERESAN"/>
    <n v="3"/>
    <s v="NO CAMBIA NADA"/>
    <n v="1"/>
    <n v="1"/>
    <n v="1"/>
    <n v="1"/>
    <n v="1"/>
    <n v="1"/>
    <n v="1"/>
    <n v="1"/>
    <n v="4"/>
    <n v="1"/>
    <n v="1"/>
    <n v="1"/>
    <n v="1"/>
    <n v="1"/>
    <n v="2"/>
    <n v="4"/>
    <n v="2"/>
    <n v="2"/>
    <n v="2"/>
    <n v="2"/>
    <n v="2"/>
    <n v="2"/>
    <n v="1"/>
    <n v="3"/>
    <n v="2"/>
    <n v="4"/>
    <n v="4"/>
    <n v="6"/>
    <n v="1"/>
    <n v="5"/>
    <m/>
    <n v="6"/>
    <m/>
    <n v="7"/>
    <m/>
    <n v="2"/>
    <n v="13"/>
    <m/>
    <n v="1"/>
    <m/>
    <m/>
    <m/>
    <m/>
    <s v="ALDAMA"/>
    <x v="2"/>
    <x v="2"/>
    <n v="1"/>
    <n v="81"/>
    <n v="5"/>
    <n v="1"/>
    <s v="ALEXIS"/>
  </r>
  <r>
    <n v="600"/>
    <n v="2"/>
    <n v="4"/>
    <n v="1"/>
    <s v="INSEGURIDAD/DESEMPLEO/VIOLENCIA/DELINCUENCIA"/>
    <n v="4"/>
    <n v="3"/>
    <n v="1"/>
    <x v="4"/>
    <n v="5"/>
    <m/>
    <m/>
    <m/>
    <m/>
    <m/>
    <m/>
    <m/>
    <m/>
    <m/>
    <m/>
    <m/>
    <m/>
    <m/>
    <n v="1"/>
    <m/>
    <m/>
    <m/>
    <m/>
    <m/>
    <m/>
    <m/>
    <m/>
    <m/>
    <m/>
    <m/>
    <n v="1"/>
    <n v="1"/>
    <n v="2"/>
    <m/>
    <n v="2"/>
    <n v="5"/>
    <x v="2"/>
    <n v="5"/>
    <n v="5"/>
    <n v="5"/>
    <n v="5"/>
    <n v="5"/>
    <n v="5"/>
    <n v="1"/>
    <n v="1"/>
    <n v="1"/>
    <n v="1"/>
    <n v="2"/>
    <n v="1"/>
    <n v="2"/>
    <n v="2"/>
    <n v="1"/>
    <n v="0"/>
    <m/>
    <m/>
    <m/>
    <n v="2"/>
    <m/>
    <n v="5"/>
    <n v="5"/>
    <x v="0"/>
    <s v="ALTA VELICIDAD"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1"/>
    <n v="1"/>
    <n v="1"/>
    <n v="4"/>
    <n v="1"/>
    <n v="2"/>
    <n v="2"/>
    <n v="2"/>
    <n v="2"/>
    <n v="1"/>
    <n v="4"/>
    <n v="2"/>
    <n v="4"/>
    <n v="4"/>
    <n v="4"/>
    <n v="4"/>
    <n v="4"/>
    <n v="1"/>
    <n v="1"/>
    <n v="2"/>
    <n v="1"/>
    <n v="1"/>
    <n v="8"/>
    <n v="6"/>
    <n v="5"/>
    <m/>
    <n v="9"/>
    <m/>
    <n v="10"/>
    <m/>
    <n v="1"/>
    <n v="13"/>
    <m/>
    <n v="2"/>
    <s v="POLICIA MUNICIPAL"/>
    <s v="GOLPEARON"/>
    <n v="2"/>
    <m/>
    <s v="ALDAMA"/>
    <x v="2"/>
    <x v="2"/>
    <n v="1"/>
    <n v="40"/>
    <n v="3"/>
    <n v="1"/>
    <s v="ALEXIS"/>
  </r>
  <r>
    <n v="601"/>
    <n v="2"/>
    <n v="1"/>
    <n v="1"/>
    <s v="INSEGURIDAD/DESEMPLEO/VIOLENCIA/DELINCUENCIA"/>
    <n v="3"/>
    <n v="5"/>
    <n v="1"/>
    <x v="1"/>
    <n v="4"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4"/>
    <n v="4"/>
    <n v="4"/>
    <n v="4"/>
    <n v="2"/>
    <m/>
    <n v="1"/>
    <n v="1"/>
    <n v="2"/>
    <n v="1"/>
    <n v="2"/>
    <n v="2"/>
    <n v="1"/>
    <n v="0"/>
    <m/>
    <m/>
    <m/>
    <n v="2"/>
    <m/>
    <n v="5"/>
    <n v="5"/>
    <x v="0"/>
    <s v="MAL SERVICIO/NO RESPETAN"/>
    <m/>
    <m/>
    <m/>
    <m/>
    <m/>
    <m/>
    <m/>
    <m/>
    <m/>
    <m/>
    <m/>
    <n v="1"/>
    <m/>
    <m/>
    <m/>
    <m/>
    <m/>
    <n v="2"/>
    <s v="NO LE INTERESAN"/>
    <n v="1"/>
    <s v="PARA ELEGIR"/>
    <n v="2"/>
    <n v="2"/>
    <n v="2"/>
    <n v="2"/>
    <n v="2"/>
    <n v="3"/>
    <n v="3"/>
    <n v="1"/>
    <n v="4"/>
    <n v="1"/>
    <n v="1"/>
    <n v="2"/>
    <n v="2"/>
    <n v="2"/>
    <n v="2"/>
    <n v="4"/>
    <n v="2"/>
    <n v="2"/>
    <n v="2"/>
    <n v="1"/>
    <n v="1"/>
    <n v="1"/>
    <n v="1"/>
    <n v="1"/>
    <n v="3"/>
    <n v="1"/>
    <n v="1"/>
    <n v="8"/>
    <n v="1"/>
    <n v="5"/>
    <m/>
    <n v="9"/>
    <m/>
    <n v="6"/>
    <m/>
    <n v="4"/>
    <n v="13"/>
    <m/>
    <n v="1"/>
    <m/>
    <m/>
    <m/>
    <m/>
    <s v="ALDAMA"/>
    <x v="2"/>
    <x v="2"/>
    <n v="1"/>
    <n v="74"/>
    <n v="5"/>
    <n v="1"/>
    <s v="ALEXIS"/>
  </r>
  <r>
    <n v="602"/>
    <n v="2"/>
    <n v="4"/>
    <n v="4"/>
    <s v="DINERO/ECONOMIA"/>
    <n v="1"/>
    <n v="2"/>
    <n v="2"/>
    <x v="1"/>
    <m/>
    <m/>
    <m/>
    <m/>
    <m/>
    <m/>
    <m/>
    <m/>
    <m/>
    <m/>
    <m/>
    <m/>
    <m/>
    <m/>
    <n v="1"/>
    <m/>
    <m/>
    <m/>
    <m/>
    <m/>
    <n v="1"/>
    <n v="1"/>
    <m/>
    <m/>
    <m/>
    <m/>
    <m/>
    <n v="1"/>
    <n v="4"/>
    <m/>
    <n v="1"/>
    <n v="4"/>
    <x v="0"/>
    <n v="4"/>
    <n v="4"/>
    <n v="4"/>
    <n v="4"/>
    <n v="4"/>
    <n v="2"/>
    <n v="1"/>
    <n v="1"/>
    <n v="1"/>
    <n v="1"/>
    <n v="1"/>
    <n v="1"/>
    <n v="1"/>
    <n v="2"/>
    <n v="1"/>
    <n v="0"/>
    <m/>
    <m/>
    <m/>
    <n v="2"/>
    <m/>
    <n v="5"/>
    <n v="8"/>
    <x v="3"/>
    <m/>
    <m/>
    <m/>
    <m/>
    <m/>
    <m/>
    <m/>
    <m/>
    <m/>
    <m/>
    <m/>
    <m/>
    <n v="1"/>
    <m/>
    <m/>
    <m/>
    <m/>
    <m/>
    <n v="2"/>
    <s v="NO TENGO TIEMPO"/>
    <n v="1"/>
    <s v="PARA ELEGIR"/>
    <n v="1"/>
    <n v="1"/>
    <n v="1"/>
    <n v="1"/>
    <n v="1"/>
    <n v="1"/>
    <n v="1"/>
    <n v="1"/>
    <n v="4"/>
    <n v="1"/>
    <n v="1"/>
    <n v="1"/>
    <n v="1"/>
    <n v="1"/>
    <n v="3"/>
    <n v="4"/>
    <n v="2"/>
    <n v="4"/>
    <n v="4"/>
    <n v="1"/>
    <n v="1"/>
    <n v="1"/>
    <n v="1"/>
    <n v="1"/>
    <n v="3"/>
    <n v="3"/>
    <n v="2"/>
    <n v="8"/>
    <n v="1"/>
    <n v="5"/>
    <m/>
    <n v="7"/>
    <m/>
    <n v="6"/>
    <m/>
    <n v="3"/>
    <n v="13"/>
    <m/>
    <n v="1"/>
    <m/>
    <m/>
    <m/>
    <m/>
    <s v="ALDAMA"/>
    <x v="2"/>
    <x v="2"/>
    <n v="2"/>
    <n v="59"/>
    <n v="5"/>
    <n v="4"/>
    <s v="ALEXIS"/>
  </r>
  <r>
    <n v="13"/>
    <n v="3"/>
    <n v="3"/>
    <n v="4"/>
    <s v="AQUÍ ESTA BIEN/LE GUSTA JUAREZ"/>
    <n v="1"/>
    <n v="2"/>
    <n v="2"/>
    <x v="1"/>
    <m/>
    <n v="4"/>
    <m/>
    <m/>
    <n v="1"/>
    <n v="1"/>
    <m/>
    <m/>
    <m/>
    <m/>
    <m/>
    <m/>
    <m/>
    <m/>
    <m/>
    <n v="1"/>
    <m/>
    <m/>
    <m/>
    <m/>
    <m/>
    <m/>
    <m/>
    <m/>
    <m/>
    <n v="1"/>
    <m/>
    <n v="1"/>
    <n v="4"/>
    <m/>
    <n v="1"/>
    <n v="5"/>
    <x v="2"/>
    <n v="3"/>
    <n v="3"/>
    <n v="4"/>
    <n v="4"/>
    <n v="3"/>
    <n v="2"/>
    <n v="1"/>
    <n v="1"/>
    <n v="1"/>
    <n v="1"/>
    <n v="2"/>
    <n v="1"/>
    <n v="1"/>
    <n v="1"/>
    <n v="2"/>
    <n v="1"/>
    <m/>
    <m/>
    <n v="1"/>
    <m/>
    <m/>
    <m/>
    <n v="8"/>
    <x v="1"/>
    <m/>
    <m/>
    <m/>
    <m/>
    <m/>
    <m/>
    <m/>
    <m/>
    <m/>
    <m/>
    <m/>
    <m/>
    <n v="1"/>
    <m/>
    <m/>
    <m/>
    <m/>
    <m/>
    <n v="2"/>
    <m/>
    <n v="1"/>
    <s v="PARA ELEGIR"/>
    <n v="2"/>
    <n v="2"/>
    <n v="2"/>
    <n v="2"/>
    <n v="2"/>
    <n v="4"/>
    <n v="4"/>
    <n v="3"/>
    <n v="4"/>
    <n v="3"/>
    <n v="2"/>
    <n v="2"/>
    <n v="2"/>
    <n v="1"/>
    <n v="2"/>
    <n v="4"/>
    <n v="1"/>
    <n v="3"/>
    <n v="4"/>
    <n v="1"/>
    <n v="2"/>
    <n v="1"/>
    <n v="3"/>
    <n v="1"/>
    <n v="3"/>
    <n v="3"/>
    <n v="2"/>
    <n v="1"/>
    <n v="8"/>
    <n v="7"/>
    <m/>
    <n v="9"/>
    <m/>
    <n v="5"/>
    <m/>
    <n v="1"/>
    <n v="13"/>
    <m/>
    <n v="1"/>
    <m/>
    <m/>
    <m/>
    <m/>
    <s v="AMPLIACION AEROPUERTO"/>
    <x v="0"/>
    <x v="1"/>
    <n v="2"/>
    <n v="21"/>
    <n v="1"/>
    <n v="5"/>
    <s v="FERNANDO"/>
  </r>
  <r>
    <n v="14"/>
    <n v="3"/>
    <n v="4"/>
    <n v="2"/>
    <s v="INSEGURIDAD/DESEMPLEO/VIOLENCIA/DELINCUENCIA"/>
    <n v="2"/>
    <n v="4"/>
    <n v="1"/>
    <x v="1"/>
    <m/>
    <m/>
    <m/>
    <m/>
    <m/>
    <m/>
    <m/>
    <m/>
    <n v="1"/>
    <m/>
    <m/>
    <m/>
    <m/>
    <m/>
    <m/>
    <m/>
    <n v="1"/>
    <n v="1"/>
    <m/>
    <m/>
    <n v="1"/>
    <m/>
    <m/>
    <m/>
    <m/>
    <n v="1"/>
    <m/>
    <n v="1"/>
    <n v="4"/>
    <m/>
    <n v="1"/>
    <n v="4"/>
    <x v="3"/>
    <n v="4"/>
    <n v="4"/>
    <n v="4"/>
    <n v="4"/>
    <n v="4"/>
    <n v="4"/>
    <n v="1"/>
    <n v="2"/>
    <n v="1"/>
    <n v="1"/>
    <n v="1"/>
    <n v="1"/>
    <n v="1"/>
    <n v="1"/>
    <n v="1"/>
    <n v="1"/>
    <m/>
    <m/>
    <n v="1"/>
    <n v="1"/>
    <n v="1"/>
    <n v="5"/>
    <n v="8"/>
    <x v="0"/>
    <s v="CHOFERES"/>
    <m/>
    <m/>
    <m/>
    <m/>
    <m/>
    <n v="1"/>
    <m/>
    <m/>
    <m/>
    <m/>
    <m/>
    <m/>
    <n v="5"/>
    <n v="3"/>
    <n v="1"/>
    <m/>
    <m/>
    <n v="2"/>
    <s v="NO LE INTERESAN"/>
    <n v="2"/>
    <s v="MALOS CANDIDATOS"/>
    <n v="1"/>
    <n v="2"/>
    <n v="1"/>
    <n v="1"/>
    <n v="1"/>
    <n v="3"/>
    <n v="3"/>
    <n v="2"/>
    <n v="4"/>
    <n v="2"/>
    <n v="2"/>
    <n v="2"/>
    <n v="1"/>
    <n v="3"/>
    <n v="2"/>
    <n v="4"/>
    <n v="1"/>
    <n v="3"/>
    <n v="3"/>
    <n v="1"/>
    <n v="2"/>
    <n v="1"/>
    <n v="3"/>
    <n v="2"/>
    <n v="2"/>
    <n v="3"/>
    <n v="2"/>
    <n v="1"/>
    <n v="8"/>
    <n v="2"/>
    <m/>
    <n v="7"/>
    <m/>
    <n v="9"/>
    <m/>
    <n v="3"/>
    <n v="13"/>
    <m/>
    <n v="1"/>
    <m/>
    <m/>
    <m/>
    <m/>
    <s v="AMPLIACION AEROPUERTO"/>
    <x v="0"/>
    <x v="1"/>
    <n v="2"/>
    <n v="18"/>
    <n v="1"/>
    <n v="5"/>
    <s v="FERNANDO"/>
  </r>
  <r>
    <n v="15"/>
    <n v="2"/>
    <n v="1"/>
    <n v="3"/>
    <s v="INSEGURIDAD/DESEMPLEO/VIOLENCIA/DELINCUENCIA"/>
    <n v="1"/>
    <n v="3"/>
    <n v="1"/>
    <x v="2"/>
    <m/>
    <m/>
    <m/>
    <n v="1"/>
    <m/>
    <n v="1"/>
    <m/>
    <m/>
    <m/>
    <m/>
    <m/>
    <m/>
    <m/>
    <n v="1"/>
    <m/>
    <n v="1"/>
    <n v="1"/>
    <m/>
    <n v="1"/>
    <m/>
    <m/>
    <m/>
    <m/>
    <m/>
    <m/>
    <n v="1"/>
    <m/>
    <n v="1"/>
    <n v="4"/>
    <m/>
    <n v="1"/>
    <n v="4"/>
    <x v="0"/>
    <n v="4"/>
    <n v="5"/>
    <n v="5"/>
    <n v="4"/>
    <n v="2"/>
    <n v="4"/>
    <n v="2"/>
    <m/>
    <n v="1"/>
    <n v="1"/>
    <n v="2"/>
    <n v="1"/>
    <n v="1"/>
    <n v="1"/>
    <n v="1"/>
    <n v="1"/>
    <m/>
    <m/>
    <n v="1"/>
    <n v="1"/>
    <n v="3"/>
    <n v="5"/>
    <n v="5"/>
    <x v="4"/>
    <s v="UNIDADES MUY VIEJAS/EN MAL ESTADO"/>
    <m/>
    <m/>
    <n v="1"/>
    <m/>
    <n v="1"/>
    <m/>
    <m/>
    <m/>
    <m/>
    <m/>
    <m/>
    <m/>
    <n v="6"/>
    <n v="6"/>
    <m/>
    <n v="1"/>
    <m/>
    <n v="2"/>
    <s v="NO ME HAN INVITADO"/>
    <n v="1"/>
    <s v="CONOCER CANDIDATOS"/>
    <n v="2"/>
    <n v="1"/>
    <n v="1"/>
    <n v="1"/>
    <m/>
    <n v="3"/>
    <n v="4"/>
    <n v="1"/>
    <n v="4"/>
    <n v="1"/>
    <n v="2"/>
    <n v="2"/>
    <n v="1"/>
    <m/>
    <n v="1"/>
    <n v="4"/>
    <n v="1"/>
    <n v="3"/>
    <n v="4"/>
    <n v="1"/>
    <n v="2"/>
    <n v="2"/>
    <n v="3"/>
    <n v="1"/>
    <n v="2"/>
    <n v="4"/>
    <n v="3"/>
    <n v="1"/>
    <n v="4"/>
    <n v="5"/>
    <m/>
    <n v="9"/>
    <m/>
    <n v="6"/>
    <m/>
    <n v="4"/>
    <n v="13"/>
    <m/>
    <n v="1"/>
    <m/>
    <m/>
    <m/>
    <m/>
    <s v="AMPLIACION AEROPUERTO"/>
    <x v="0"/>
    <x v="1"/>
    <n v="1"/>
    <n v="53"/>
    <n v="4"/>
    <n v="2"/>
    <s v="FERNANDO"/>
  </r>
  <r>
    <n v="18"/>
    <n v="2"/>
    <n v="1"/>
    <n v="1"/>
    <s v="INSEGURIDAD/DESEMPLEO/VIOLENCIA/DELINCUENCIA"/>
    <n v="2"/>
    <n v="2"/>
    <n v="1"/>
    <x v="1"/>
    <m/>
    <m/>
    <m/>
    <n v="1"/>
    <n v="1"/>
    <m/>
    <m/>
    <m/>
    <m/>
    <m/>
    <m/>
    <m/>
    <m/>
    <m/>
    <m/>
    <n v="1"/>
    <n v="1"/>
    <m/>
    <m/>
    <m/>
    <m/>
    <m/>
    <m/>
    <m/>
    <m/>
    <m/>
    <m/>
    <n v="3"/>
    <n v="4"/>
    <m/>
    <n v="1"/>
    <n v="4"/>
    <x v="0"/>
    <n v="4"/>
    <n v="4"/>
    <n v="4"/>
    <n v="3"/>
    <n v="4"/>
    <n v="2"/>
    <n v="1"/>
    <n v="1"/>
    <n v="2"/>
    <m/>
    <n v="2"/>
    <n v="1"/>
    <n v="1"/>
    <n v="2"/>
    <n v="1"/>
    <n v="3"/>
    <m/>
    <n v="1"/>
    <n v="2"/>
    <n v="1"/>
    <m/>
    <m/>
    <m/>
    <x v="1"/>
    <m/>
    <m/>
    <m/>
    <m/>
    <m/>
    <m/>
    <m/>
    <m/>
    <m/>
    <m/>
    <m/>
    <m/>
    <n v="1"/>
    <m/>
    <m/>
    <m/>
    <m/>
    <m/>
    <n v="2"/>
    <s v="NO TENGO TIEMPO"/>
    <n v="1"/>
    <s v="BUSCAR EL CAMBIO"/>
    <n v="1"/>
    <n v="1"/>
    <n v="1"/>
    <n v="1"/>
    <n v="1"/>
    <n v="3"/>
    <n v="1"/>
    <n v="1"/>
    <n v="4"/>
    <n v="1"/>
    <n v="1"/>
    <n v="1"/>
    <n v="1"/>
    <n v="1"/>
    <n v="3"/>
    <n v="4"/>
    <n v="3"/>
    <n v="4"/>
    <n v="4"/>
    <n v="3"/>
    <n v="2"/>
    <n v="2"/>
    <n v="3"/>
    <n v="1"/>
    <n v="3"/>
    <n v="1"/>
    <n v="3"/>
    <n v="1"/>
    <n v="4"/>
    <n v="5"/>
    <m/>
    <m/>
    <m/>
    <m/>
    <m/>
    <n v="1"/>
    <n v="13"/>
    <m/>
    <n v="1"/>
    <m/>
    <m/>
    <m/>
    <m/>
    <s v="AMPLIACION AEROPUERTO"/>
    <x v="0"/>
    <x v="1"/>
    <n v="2"/>
    <n v="18"/>
    <n v="1"/>
    <n v="3"/>
    <s v="FERNANDO"/>
  </r>
  <r>
    <n v="19"/>
    <n v="2"/>
    <n v="3"/>
    <n v="4"/>
    <s v="POR LA FAMILIA/CASA/TRABAJO"/>
    <n v="2"/>
    <n v="2"/>
    <n v="1"/>
    <x v="2"/>
    <m/>
    <m/>
    <m/>
    <m/>
    <m/>
    <m/>
    <m/>
    <m/>
    <m/>
    <m/>
    <m/>
    <m/>
    <m/>
    <m/>
    <n v="1"/>
    <n v="1"/>
    <m/>
    <n v="1"/>
    <n v="1"/>
    <m/>
    <m/>
    <m/>
    <m/>
    <m/>
    <m/>
    <m/>
    <m/>
    <n v="6"/>
    <m/>
    <m/>
    <n v="1"/>
    <n v="4"/>
    <x v="0"/>
    <n v="3"/>
    <n v="3"/>
    <n v="1"/>
    <n v="2"/>
    <n v="2"/>
    <n v="1"/>
    <n v="1"/>
    <n v="1"/>
    <n v="2"/>
    <m/>
    <n v="1"/>
    <n v="1"/>
    <n v="1"/>
    <n v="2"/>
    <n v="1"/>
    <n v="1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TENGO TIEMPO"/>
    <n v="3"/>
    <s v="NO CONFIA"/>
    <n v="1"/>
    <n v="1"/>
    <n v="1"/>
    <n v="1"/>
    <n v="1"/>
    <n v="2"/>
    <n v="1"/>
    <n v="1"/>
    <m/>
    <m/>
    <m/>
    <m/>
    <m/>
    <m/>
    <m/>
    <m/>
    <m/>
    <m/>
    <m/>
    <m/>
    <m/>
    <m/>
    <n v="3"/>
    <n v="1"/>
    <n v="3"/>
    <n v="5"/>
    <n v="5"/>
    <n v="1"/>
    <n v="9"/>
    <n v="9"/>
    <m/>
    <n v="2"/>
    <m/>
    <n v="5"/>
    <m/>
    <n v="4"/>
    <n v="13"/>
    <m/>
    <n v="1"/>
    <m/>
    <m/>
    <m/>
    <m/>
    <s v="AMPLIACION AEROPUERTO"/>
    <x v="0"/>
    <x v="1"/>
    <n v="1"/>
    <n v="35"/>
    <n v="2"/>
    <n v="1"/>
    <s v="FERNANDO"/>
  </r>
  <r>
    <n v="21"/>
    <n v="2"/>
    <n v="2"/>
    <m/>
    <s v="ACABA DE LLEGAR"/>
    <n v="2"/>
    <n v="2"/>
    <n v="2"/>
    <x v="4"/>
    <m/>
    <m/>
    <m/>
    <m/>
    <m/>
    <m/>
    <m/>
    <m/>
    <n v="1"/>
    <m/>
    <m/>
    <m/>
    <m/>
    <m/>
    <m/>
    <m/>
    <n v="1"/>
    <m/>
    <m/>
    <m/>
    <n v="1"/>
    <m/>
    <m/>
    <m/>
    <m/>
    <m/>
    <m/>
    <n v="3"/>
    <n v="1"/>
    <s v="TARDAN MUCHO"/>
    <n v="3"/>
    <n v="1"/>
    <x v="1"/>
    <n v="4"/>
    <n v="1"/>
    <n v="3"/>
    <n v="1"/>
    <n v="1"/>
    <n v="2"/>
    <n v="2"/>
    <m/>
    <n v="2"/>
    <n v="2"/>
    <n v="1"/>
    <n v="1"/>
    <n v="2"/>
    <n v="2"/>
    <n v="0"/>
    <n v="0"/>
    <m/>
    <m/>
    <m/>
    <n v="2"/>
    <m/>
    <n v="5"/>
    <n v="5"/>
    <x v="4"/>
    <s v="CHOFERES"/>
    <m/>
    <m/>
    <m/>
    <m/>
    <m/>
    <m/>
    <m/>
    <m/>
    <m/>
    <m/>
    <m/>
    <n v="1"/>
    <m/>
    <m/>
    <m/>
    <m/>
    <m/>
    <n v="2"/>
    <s v="SON INUTILES"/>
    <n v="3"/>
    <s v="NO CUMPLEN"/>
    <n v="2"/>
    <n v="2"/>
    <n v="2"/>
    <n v="2"/>
    <n v="2"/>
    <n v="2"/>
    <n v="1"/>
    <n v="3"/>
    <n v="4"/>
    <n v="2"/>
    <n v="2"/>
    <n v="2"/>
    <n v="3"/>
    <n v="2"/>
    <n v="4"/>
    <n v="2"/>
    <n v="4"/>
    <n v="4"/>
    <n v="4"/>
    <n v="4"/>
    <n v="4"/>
    <n v="4"/>
    <n v="3"/>
    <n v="1"/>
    <n v="1"/>
    <n v="1"/>
    <n v="1"/>
    <n v="8"/>
    <n v="2"/>
    <n v="5"/>
    <m/>
    <n v="1"/>
    <m/>
    <n v="6"/>
    <m/>
    <n v="5"/>
    <n v="13"/>
    <m/>
    <n v="1"/>
    <m/>
    <m/>
    <m/>
    <m/>
    <s v="AMPLIACION AEROPUERTO"/>
    <x v="0"/>
    <x v="1"/>
    <n v="1"/>
    <n v="32"/>
    <n v="2"/>
    <n v="1"/>
    <s v="FERNANDO"/>
  </r>
  <r>
    <n v="22"/>
    <n v="2"/>
    <n v="4"/>
    <n v="1"/>
    <s v="AQUÍ ESTA BIEN/LE GUSTA JUAREZ"/>
    <n v="1"/>
    <n v="4"/>
    <n v="2"/>
    <x v="1"/>
    <n v="5"/>
    <m/>
    <m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n v="1"/>
    <n v="1"/>
    <n v="5"/>
    <m/>
    <n v="1"/>
    <n v="5"/>
    <x v="2"/>
    <n v="5"/>
    <n v="5"/>
    <n v="5"/>
    <n v="5"/>
    <n v="5"/>
    <n v="5"/>
    <n v="1"/>
    <n v="2"/>
    <n v="2"/>
    <m/>
    <n v="2"/>
    <n v="1"/>
    <n v="1"/>
    <n v="1"/>
    <n v="2"/>
    <n v="3"/>
    <n v="2"/>
    <m/>
    <n v="1"/>
    <n v="1"/>
    <n v="1"/>
    <m/>
    <n v="1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1"/>
    <n v="2"/>
    <n v="4"/>
    <n v="4"/>
    <n v="2"/>
    <n v="6"/>
    <n v="2"/>
    <m/>
    <n v="5"/>
    <m/>
    <n v="6"/>
    <m/>
    <n v="1"/>
    <n v="13"/>
    <m/>
    <n v="1"/>
    <m/>
    <m/>
    <m/>
    <m/>
    <s v="AMPLIACION AEROPUERTO"/>
    <x v="0"/>
    <x v="1"/>
    <n v="2"/>
    <n v="18"/>
    <n v="1"/>
    <n v="5"/>
    <s v="FERNANDO"/>
  </r>
  <r>
    <n v="23"/>
    <n v="2"/>
    <n v="1"/>
    <n v="4"/>
    <s v="AQUÍ ESTA BIEN/LE GUSTA JUAREZ"/>
    <n v="1"/>
    <n v="4"/>
    <n v="1"/>
    <x v="4"/>
    <m/>
    <m/>
    <m/>
    <n v="1"/>
    <n v="1"/>
    <n v="1"/>
    <n v="1"/>
    <n v="1"/>
    <n v="1"/>
    <m/>
    <n v="1"/>
    <m/>
    <m/>
    <m/>
    <m/>
    <n v="1"/>
    <n v="1"/>
    <n v="1"/>
    <n v="1"/>
    <n v="1"/>
    <n v="1"/>
    <n v="1"/>
    <n v="1"/>
    <n v="1"/>
    <n v="1"/>
    <n v="1"/>
    <m/>
    <n v="6"/>
    <m/>
    <m/>
    <n v="2"/>
    <n v="5"/>
    <x v="2"/>
    <n v="5"/>
    <n v="5"/>
    <n v="5"/>
    <n v="5"/>
    <n v="5"/>
    <n v="5"/>
    <n v="1"/>
    <n v="1"/>
    <n v="2"/>
    <m/>
    <n v="1"/>
    <n v="1"/>
    <n v="1"/>
    <n v="1"/>
    <n v="2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LE GUSTA VOTAR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2"/>
    <n v="3"/>
    <n v="3"/>
    <n v="6"/>
    <n v="7"/>
    <n v="2"/>
    <m/>
    <n v="6"/>
    <m/>
    <n v="7"/>
    <m/>
    <n v="5"/>
    <n v="13"/>
    <m/>
    <n v="1"/>
    <m/>
    <m/>
    <m/>
    <m/>
    <s v="AMPLIACION AEROPUERTO"/>
    <x v="0"/>
    <x v="1"/>
    <n v="2"/>
    <n v="23"/>
    <n v="1"/>
    <n v="7"/>
    <s v="FERNANDO"/>
  </r>
  <r>
    <n v="24"/>
    <n v="2"/>
    <n v="4"/>
    <n v="1"/>
    <s v="INSEGURIDAD/DESEMPLEO/VIOLENCIA/DELINCUENCIA"/>
    <n v="2"/>
    <n v="2"/>
    <n v="2"/>
    <x v="1"/>
    <m/>
    <m/>
    <m/>
    <n v="1"/>
    <m/>
    <m/>
    <m/>
    <m/>
    <m/>
    <m/>
    <m/>
    <m/>
    <m/>
    <m/>
    <m/>
    <n v="1"/>
    <m/>
    <m/>
    <m/>
    <m/>
    <m/>
    <m/>
    <m/>
    <m/>
    <m/>
    <m/>
    <m/>
    <n v="3"/>
    <n v="5"/>
    <m/>
    <n v="1"/>
    <n v="3"/>
    <x v="2"/>
    <n v="3"/>
    <n v="3"/>
    <n v="3"/>
    <n v="3"/>
    <n v="3"/>
    <n v="3"/>
    <n v="1"/>
    <n v="2"/>
    <n v="2"/>
    <m/>
    <n v="2"/>
    <n v="1"/>
    <n v="1"/>
    <n v="2"/>
    <n v="0"/>
    <n v="1"/>
    <m/>
    <m/>
    <n v="1"/>
    <n v="2"/>
    <m/>
    <m/>
    <n v="5"/>
    <x v="3"/>
    <m/>
    <m/>
    <m/>
    <m/>
    <m/>
    <m/>
    <m/>
    <m/>
    <m/>
    <m/>
    <m/>
    <m/>
    <n v="1"/>
    <m/>
    <m/>
    <m/>
    <m/>
    <m/>
    <n v="2"/>
    <s v="NO LE INTERESAN"/>
    <n v="1"/>
    <s v="BUSCAR EL CAMBIO"/>
    <n v="1"/>
    <n v="1"/>
    <n v="1"/>
    <n v="1"/>
    <n v="1"/>
    <n v="3"/>
    <n v="3"/>
    <n v="1"/>
    <n v="4"/>
    <n v="1"/>
    <n v="1"/>
    <n v="1"/>
    <n v="1"/>
    <n v="1"/>
    <n v="1"/>
    <n v="2"/>
    <n v="1"/>
    <n v="1"/>
    <n v="4"/>
    <n v="2"/>
    <n v="2"/>
    <n v="1"/>
    <n v="1"/>
    <n v="1"/>
    <n v="2"/>
    <n v="2"/>
    <n v="2"/>
    <n v="1"/>
    <n v="6"/>
    <n v="5"/>
    <m/>
    <n v="7"/>
    <m/>
    <n v="2"/>
    <m/>
    <n v="4"/>
    <n v="13"/>
    <m/>
    <n v="1"/>
    <m/>
    <m/>
    <m/>
    <m/>
    <s v="AMPLIACION AEROPUERTO"/>
    <x v="0"/>
    <x v="1"/>
    <n v="1"/>
    <n v="57"/>
    <n v="5"/>
    <n v="1"/>
    <s v="FERNANDO"/>
  </r>
  <r>
    <n v="26"/>
    <n v="2"/>
    <n v="2"/>
    <n v="1"/>
    <s v="INSEGURIDAD/DESEMPLEO/VIOLENCIA/DELINCUENCIA"/>
    <n v="1"/>
    <n v="3"/>
    <n v="2"/>
    <x v="1"/>
    <n v="5"/>
    <m/>
    <m/>
    <m/>
    <m/>
    <m/>
    <m/>
    <m/>
    <n v="1"/>
    <m/>
    <m/>
    <m/>
    <m/>
    <m/>
    <m/>
    <m/>
    <m/>
    <m/>
    <m/>
    <m/>
    <n v="1"/>
    <m/>
    <m/>
    <m/>
    <m/>
    <m/>
    <m/>
    <n v="1"/>
    <n v="5"/>
    <m/>
    <n v="1"/>
    <n v="5"/>
    <x v="2"/>
    <n v="5"/>
    <n v="5"/>
    <n v="5"/>
    <n v="5"/>
    <n v="5"/>
    <n v="5"/>
    <n v="1"/>
    <n v="2"/>
    <n v="2"/>
    <m/>
    <n v="1"/>
    <n v="1"/>
    <n v="1"/>
    <n v="2"/>
    <n v="1"/>
    <n v="1"/>
    <m/>
    <m/>
    <n v="1"/>
    <n v="1"/>
    <n v="4"/>
    <n v="5"/>
    <n v="8"/>
    <x v="2"/>
    <s v="ALTA VELICIDAD"/>
    <m/>
    <m/>
    <m/>
    <m/>
    <m/>
    <m/>
    <m/>
    <m/>
    <m/>
    <m/>
    <m/>
    <n v="1"/>
    <m/>
    <m/>
    <m/>
    <m/>
    <m/>
    <n v="2"/>
    <s v="SON INUTILES"/>
    <n v="1"/>
    <s v="NO CUMPLEN"/>
    <n v="1"/>
    <n v="1"/>
    <n v="1"/>
    <n v="1"/>
    <n v="1"/>
    <n v="2"/>
    <n v="2"/>
    <n v="1"/>
    <n v="4"/>
    <n v="2"/>
    <n v="1"/>
    <n v="1"/>
    <n v="1"/>
    <n v="1"/>
    <n v="1"/>
    <n v="4"/>
    <n v="2"/>
    <n v="4"/>
    <n v="4"/>
    <n v="4"/>
    <n v="4"/>
    <n v="4"/>
    <n v="1"/>
    <n v="1"/>
    <n v="2"/>
    <n v="1"/>
    <n v="1"/>
    <n v="6"/>
    <n v="1"/>
    <n v="5"/>
    <m/>
    <n v="9"/>
    <m/>
    <n v="3"/>
    <m/>
    <n v="1"/>
    <n v="13"/>
    <m/>
    <n v="1"/>
    <m/>
    <m/>
    <m/>
    <m/>
    <s v="AMPLIACION AEROPUERTO"/>
    <x v="0"/>
    <x v="1"/>
    <n v="2"/>
    <n v="37"/>
    <n v="3"/>
    <n v="4"/>
    <s v="FERNANDO"/>
  </r>
  <r>
    <n v="27"/>
    <n v="3"/>
    <n v="4"/>
    <n v="1"/>
    <s v="INSEGURIDAD/DESEMPLEO/VIOLENCIA/DELINCUENCIA"/>
    <n v="1"/>
    <n v="3"/>
    <n v="1"/>
    <x v="1"/>
    <m/>
    <m/>
    <m/>
    <m/>
    <m/>
    <m/>
    <m/>
    <m/>
    <n v="1"/>
    <m/>
    <m/>
    <m/>
    <m/>
    <m/>
    <m/>
    <m/>
    <m/>
    <m/>
    <m/>
    <m/>
    <m/>
    <m/>
    <m/>
    <m/>
    <m/>
    <m/>
    <m/>
    <n v="4"/>
    <n v="5"/>
    <m/>
    <n v="1"/>
    <n v="5"/>
    <x v="2"/>
    <n v="5"/>
    <n v="5"/>
    <n v="5"/>
    <n v="5"/>
    <n v="5"/>
    <n v="5"/>
    <n v="1"/>
    <n v="2"/>
    <n v="1"/>
    <n v="1"/>
    <n v="1"/>
    <n v="1"/>
    <n v="1"/>
    <n v="2"/>
    <n v="1"/>
    <n v="3"/>
    <n v="3"/>
    <m/>
    <m/>
    <n v="1"/>
    <m/>
    <m/>
    <n v="8"/>
    <x v="1"/>
    <m/>
    <m/>
    <m/>
    <m/>
    <m/>
    <m/>
    <m/>
    <m/>
    <m/>
    <m/>
    <m/>
    <m/>
    <n v="1"/>
    <m/>
    <m/>
    <m/>
    <m/>
    <m/>
    <n v="2"/>
    <s v="NO LE INTERESAN"/>
    <n v="1"/>
    <s v="PARA QUE NUESTRA VOZ CUENTE"/>
    <n v="1"/>
    <n v="1"/>
    <n v="1"/>
    <n v="1"/>
    <n v="1"/>
    <n v="2"/>
    <n v="2"/>
    <n v="1"/>
    <n v="4"/>
    <n v="2"/>
    <n v="2"/>
    <n v="2"/>
    <n v="2"/>
    <n v="1"/>
    <n v="1"/>
    <n v="4"/>
    <n v="1"/>
    <n v="4"/>
    <n v="4"/>
    <n v="4"/>
    <n v="4"/>
    <n v="4"/>
    <n v="3"/>
    <n v="2"/>
    <n v="3"/>
    <n v="4"/>
    <n v="4"/>
    <n v="4"/>
    <n v="8"/>
    <n v="5"/>
    <m/>
    <n v="10"/>
    <m/>
    <n v="2"/>
    <m/>
    <n v="5"/>
    <n v="13"/>
    <m/>
    <n v="1"/>
    <m/>
    <m/>
    <m/>
    <m/>
    <s v="AMPLIACION AEROPUERTO"/>
    <x v="0"/>
    <x v="1"/>
    <n v="1"/>
    <n v="21"/>
    <n v="1"/>
    <n v="1"/>
    <s v="FERNANDO"/>
  </r>
  <r>
    <n v="40"/>
    <n v="2"/>
    <n v="4"/>
    <n v="1"/>
    <s v="PARA DISTRAERSE"/>
    <n v="2"/>
    <n v="4"/>
    <n v="1"/>
    <x v="1"/>
    <m/>
    <n v="5"/>
    <m/>
    <n v="1"/>
    <n v="1"/>
    <n v="1"/>
    <n v="1"/>
    <n v="1"/>
    <n v="1"/>
    <n v="1"/>
    <n v="1"/>
    <n v="1"/>
    <n v="1"/>
    <n v="1"/>
    <m/>
    <n v="1"/>
    <n v="1"/>
    <n v="1"/>
    <n v="1"/>
    <n v="1"/>
    <n v="1"/>
    <n v="1"/>
    <n v="1"/>
    <n v="1"/>
    <n v="1"/>
    <n v="1"/>
    <m/>
    <n v="1"/>
    <n v="2"/>
    <s v="MAL SERVICIO/ATIENDEN MAL"/>
    <n v="1"/>
    <n v="4"/>
    <x v="0"/>
    <n v="4"/>
    <n v="4"/>
    <n v="4"/>
    <n v="4"/>
    <n v="4"/>
    <n v="4"/>
    <n v="1"/>
    <n v="2"/>
    <n v="2"/>
    <m/>
    <n v="2"/>
    <n v="1"/>
    <n v="1"/>
    <n v="1"/>
    <n v="2"/>
    <n v="1"/>
    <m/>
    <m/>
    <n v="1"/>
    <n v="1"/>
    <n v="4"/>
    <n v="8"/>
    <n v="8"/>
    <x v="1"/>
    <m/>
    <m/>
    <m/>
    <m/>
    <m/>
    <m/>
    <m/>
    <m/>
    <m/>
    <m/>
    <m/>
    <m/>
    <m/>
    <m/>
    <m/>
    <m/>
    <m/>
    <m/>
    <n v="1"/>
    <m/>
    <n v="2"/>
    <s v="NO LOS ESCUCHAN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1"/>
    <n v="3"/>
    <n v="1"/>
    <n v="1"/>
    <n v="6"/>
    <n v="8"/>
    <n v="2"/>
    <m/>
    <n v="4"/>
    <m/>
    <n v="5"/>
    <m/>
    <n v="1"/>
    <n v="13"/>
    <m/>
    <n v="1"/>
    <m/>
    <m/>
    <m/>
    <m/>
    <s v="AMPLIACION AEROPUERTO"/>
    <x v="0"/>
    <x v="1"/>
    <n v="2"/>
    <n v="24"/>
    <n v="1"/>
    <n v="7"/>
    <s v="FERNANDO"/>
  </r>
  <r>
    <n v="41"/>
    <n v="2"/>
    <n v="4"/>
    <n v="4"/>
    <s v="POR LA FAMILIA/CASA/TRABAJO"/>
    <n v="2"/>
    <n v="3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3"/>
    <s v="MAL SERVICIO/ATIENDEN MAL"/>
    <n v="2"/>
    <n v="4"/>
    <x v="0"/>
    <n v="4"/>
    <n v="4"/>
    <n v="4"/>
    <n v="4"/>
    <n v="4"/>
    <n v="2"/>
    <n v="1"/>
    <n v="2"/>
    <n v="1"/>
    <n v="1"/>
    <n v="2"/>
    <n v="1"/>
    <n v="1"/>
    <n v="1"/>
    <n v="1"/>
    <n v="1"/>
    <m/>
    <m/>
    <n v="1"/>
    <n v="1"/>
    <n v="2"/>
    <n v="5"/>
    <n v="8"/>
    <x v="2"/>
    <s v="ES LENTO"/>
    <m/>
    <m/>
    <m/>
    <m/>
    <m/>
    <m/>
    <m/>
    <m/>
    <m/>
    <m/>
    <m/>
    <n v="1"/>
    <m/>
    <m/>
    <m/>
    <m/>
    <m/>
    <n v="2"/>
    <s v="NO TENGO TIEMPO"/>
    <n v="3"/>
    <s v="NO CAMBIA NADA"/>
    <m/>
    <m/>
    <m/>
    <m/>
    <m/>
    <m/>
    <m/>
    <m/>
    <m/>
    <m/>
    <m/>
    <m/>
    <m/>
    <m/>
    <n v="3"/>
    <n v="4"/>
    <n v="2"/>
    <n v="2"/>
    <n v="4"/>
    <n v="1"/>
    <n v="1"/>
    <n v="1"/>
    <n v="3"/>
    <n v="2"/>
    <n v="3"/>
    <n v="3"/>
    <n v="1"/>
    <n v="1"/>
    <n v="2"/>
    <n v="5"/>
    <m/>
    <n v="7"/>
    <m/>
    <m/>
    <m/>
    <n v="6"/>
    <n v="13"/>
    <m/>
    <n v="1"/>
    <m/>
    <m/>
    <m/>
    <m/>
    <s v="AMPLIACION AEROPUERTO"/>
    <x v="0"/>
    <x v="1"/>
    <n v="2"/>
    <n v="43"/>
    <n v="3"/>
    <n v="2"/>
    <s v="FERNANDO"/>
  </r>
  <r>
    <n v="45"/>
    <n v="2"/>
    <n v="4"/>
    <n v="2"/>
    <s v="INSEGURIDAD/DESEMPLEO/VIOLENCIA/DELINCUENCIA"/>
    <n v="3"/>
    <n v="4"/>
    <n v="1"/>
    <x v="5"/>
    <m/>
    <m/>
    <s v="PIERDEN MUCHAS CLASES"/>
    <n v="1"/>
    <n v="1"/>
    <n v="1"/>
    <m/>
    <m/>
    <n v="1"/>
    <n v="1"/>
    <n v="1"/>
    <m/>
    <m/>
    <n v="1"/>
    <m/>
    <n v="1"/>
    <n v="1"/>
    <n v="1"/>
    <n v="1"/>
    <n v="1"/>
    <n v="1"/>
    <n v="1"/>
    <n v="1"/>
    <n v="1"/>
    <n v="1"/>
    <n v="1"/>
    <m/>
    <n v="1"/>
    <n v="1"/>
    <s v="TARDAN MUCHO"/>
    <n v="1"/>
    <n v="2"/>
    <x v="0"/>
    <n v="5"/>
    <n v="5"/>
    <n v="5"/>
    <n v="5"/>
    <n v="5"/>
    <n v="5"/>
    <n v="1"/>
    <n v="2"/>
    <n v="1"/>
    <n v="1"/>
    <n v="2"/>
    <n v="1"/>
    <n v="1"/>
    <n v="1"/>
    <n v="1"/>
    <n v="1"/>
    <n v="1"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TENGO TIEMPO"/>
    <n v="3"/>
    <s v="NO CAMBIA NADA"/>
    <n v="1"/>
    <n v="1"/>
    <n v="1"/>
    <n v="1"/>
    <n v="1"/>
    <n v="3"/>
    <n v="3"/>
    <n v="2"/>
    <n v="2"/>
    <n v="2"/>
    <n v="2"/>
    <n v="2"/>
    <n v="2"/>
    <n v="2"/>
    <n v="1"/>
    <n v="1"/>
    <n v="1"/>
    <n v="3"/>
    <n v="3"/>
    <n v="1"/>
    <n v="1"/>
    <n v="1"/>
    <n v="3"/>
    <n v="1"/>
    <n v="3"/>
    <n v="4"/>
    <n v="4"/>
    <n v="2"/>
    <n v="3"/>
    <n v="2"/>
    <m/>
    <n v="3"/>
    <m/>
    <n v="6"/>
    <m/>
    <n v="1"/>
    <n v="13"/>
    <m/>
    <n v="1"/>
    <m/>
    <m/>
    <m/>
    <m/>
    <s v="AMPLIACION AEROPUERTO"/>
    <x v="0"/>
    <x v="1"/>
    <n v="1"/>
    <n v="36"/>
    <n v="3"/>
    <n v="7"/>
    <s v="FERNANDO"/>
  </r>
  <r>
    <n v="46"/>
    <n v="2"/>
    <n v="4"/>
    <n v="4"/>
    <s v="AQUÍ ESTA BIEN/LE GUSTA JUAREZ"/>
    <n v="1"/>
    <n v="3"/>
    <n v="1"/>
    <x v="1"/>
    <m/>
    <m/>
    <m/>
    <n v="1"/>
    <m/>
    <m/>
    <m/>
    <m/>
    <n v="1"/>
    <m/>
    <m/>
    <m/>
    <m/>
    <n v="1"/>
    <m/>
    <n v="1"/>
    <n v="1"/>
    <n v="1"/>
    <n v="1"/>
    <n v="1"/>
    <n v="1"/>
    <n v="1"/>
    <n v="1"/>
    <n v="1"/>
    <n v="1"/>
    <n v="1"/>
    <m/>
    <n v="1"/>
    <n v="3"/>
    <s v="FALTA DE MEDICAMENTO"/>
    <n v="1"/>
    <n v="3"/>
    <x v="4"/>
    <n v="4"/>
    <n v="4"/>
    <n v="4"/>
    <n v="4"/>
    <n v="4"/>
    <n v="4"/>
    <n v="1"/>
    <n v="1"/>
    <n v="2"/>
    <m/>
    <n v="2"/>
    <n v="1"/>
    <n v="1"/>
    <n v="1"/>
    <n v="1"/>
    <n v="0"/>
    <m/>
    <m/>
    <m/>
    <n v="2"/>
    <m/>
    <m/>
    <n v="5"/>
    <x v="2"/>
    <s v="MAL SERVICIO/NO RESPETAN"/>
    <m/>
    <m/>
    <m/>
    <m/>
    <m/>
    <m/>
    <m/>
    <m/>
    <m/>
    <m/>
    <m/>
    <m/>
    <m/>
    <m/>
    <m/>
    <m/>
    <m/>
    <n v="2"/>
    <s v="NO LE INTERESAN"/>
    <n v="1"/>
    <s v="DEBER"/>
    <n v="1"/>
    <n v="1"/>
    <n v="1"/>
    <n v="1"/>
    <n v="1"/>
    <n v="1"/>
    <n v="1"/>
    <n v="3"/>
    <n v="3"/>
    <n v="3"/>
    <n v="3"/>
    <n v="3"/>
    <n v="3"/>
    <n v="3"/>
    <n v="1"/>
    <n v="1"/>
    <n v="1"/>
    <n v="1"/>
    <n v="1"/>
    <n v="1"/>
    <n v="1"/>
    <n v="1"/>
    <n v="1"/>
    <n v="1"/>
    <n v="2"/>
    <n v="4"/>
    <n v="4"/>
    <n v="8"/>
    <n v="6"/>
    <n v="4"/>
    <m/>
    <n v="5"/>
    <m/>
    <n v="7"/>
    <m/>
    <n v="4"/>
    <n v="13"/>
    <m/>
    <n v="1"/>
    <m/>
    <m/>
    <m/>
    <m/>
    <s v="AMPLIACION AEROPUERTO"/>
    <x v="0"/>
    <x v="1"/>
    <n v="1"/>
    <n v="59"/>
    <n v="5"/>
    <n v="1"/>
    <s v="FERNANDO"/>
  </r>
  <r>
    <n v="65"/>
    <n v="3"/>
    <n v="2"/>
    <n v="2"/>
    <s v="INSEGURIDAD/DESEMPLEO/VIOLENCIA/DELINCUENCIA"/>
    <n v="2"/>
    <n v="3"/>
    <n v="1"/>
    <x v="4"/>
    <m/>
    <m/>
    <m/>
    <n v="1"/>
    <n v="1"/>
    <n v="1"/>
    <m/>
    <m/>
    <m/>
    <m/>
    <m/>
    <m/>
    <m/>
    <n v="1"/>
    <m/>
    <n v="1"/>
    <n v="1"/>
    <n v="1"/>
    <n v="1"/>
    <m/>
    <m/>
    <m/>
    <m/>
    <m/>
    <m/>
    <n v="1"/>
    <m/>
    <n v="1"/>
    <n v="5"/>
    <m/>
    <n v="1"/>
    <n v="5"/>
    <x v="0"/>
    <n v="4"/>
    <n v="4"/>
    <n v="4"/>
    <n v="3"/>
    <n v="4"/>
    <n v="2"/>
    <n v="1"/>
    <n v="2"/>
    <n v="1"/>
    <n v="1"/>
    <n v="1"/>
    <n v="1"/>
    <n v="1"/>
    <n v="1"/>
    <n v="4"/>
    <n v="3"/>
    <n v="2"/>
    <m/>
    <n v="1"/>
    <n v="1"/>
    <n v="5"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EJERCER SU DERECHO"/>
    <n v="2"/>
    <n v="2"/>
    <n v="2"/>
    <n v="2"/>
    <n v="2"/>
    <n v="3"/>
    <n v="4"/>
    <n v="1"/>
    <n v="4"/>
    <n v="1"/>
    <n v="1"/>
    <n v="1"/>
    <n v="1"/>
    <n v="1"/>
    <n v="3"/>
    <n v="2"/>
    <n v="4"/>
    <n v="4"/>
    <n v="4"/>
    <n v="4"/>
    <n v="2"/>
    <n v="1"/>
    <n v="3"/>
    <n v="1"/>
    <n v="2"/>
    <n v="3"/>
    <n v="3"/>
    <n v="2"/>
    <n v="6"/>
    <n v="5"/>
    <m/>
    <n v="9"/>
    <m/>
    <n v="7"/>
    <m/>
    <n v="3"/>
    <n v="13"/>
    <m/>
    <n v="1"/>
    <m/>
    <m/>
    <m/>
    <m/>
    <s v="AMPLIACION AEROPUERTO"/>
    <x v="0"/>
    <x v="1"/>
    <n v="2"/>
    <n v="36"/>
    <n v="3"/>
    <n v="7"/>
    <s v="FERNANDO"/>
  </r>
  <r>
    <n v="66"/>
    <n v="2"/>
    <n v="1"/>
    <n v="2"/>
    <s v="INSEGURIDAD/DESEMPLEO/VIOLENCIA/DELINCUENCIA"/>
    <n v="3"/>
    <n v="3"/>
    <n v="1"/>
    <x v="1"/>
    <m/>
    <m/>
    <m/>
    <m/>
    <m/>
    <m/>
    <m/>
    <m/>
    <m/>
    <m/>
    <m/>
    <m/>
    <m/>
    <n v="1"/>
    <m/>
    <n v="1"/>
    <n v="1"/>
    <n v="1"/>
    <m/>
    <m/>
    <m/>
    <m/>
    <m/>
    <m/>
    <m/>
    <n v="1"/>
    <m/>
    <n v="1"/>
    <n v="2"/>
    <s v="NO CUBRE TODO"/>
    <n v="1"/>
    <n v="3"/>
    <x v="0"/>
    <n v="3"/>
    <n v="3"/>
    <n v="4"/>
    <n v="3"/>
    <n v="4"/>
    <n v="4"/>
    <n v="1"/>
    <n v="2"/>
    <n v="2"/>
    <m/>
    <n v="2"/>
    <n v="1"/>
    <n v="1"/>
    <n v="2"/>
    <n v="1"/>
    <n v="0"/>
    <m/>
    <m/>
    <m/>
    <m/>
    <m/>
    <m/>
    <n v="8"/>
    <x v="1"/>
    <m/>
    <m/>
    <m/>
    <m/>
    <m/>
    <m/>
    <m/>
    <m/>
    <m/>
    <m/>
    <m/>
    <m/>
    <n v="1"/>
    <m/>
    <m/>
    <m/>
    <m/>
    <m/>
    <n v="2"/>
    <s v="ENFERMEDAD/EDAD"/>
    <n v="1"/>
    <s v="PARA EXIGIR"/>
    <n v="2"/>
    <n v="2"/>
    <n v="2"/>
    <n v="1"/>
    <n v="1"/>
    <n v="3"/>
    <n v="4"/>
    <n v="1"/>
    <n v="4"/>
    <n v="1"/>
    <n v="1"/>
    <n v="1"/>
    <n v="1"/>
    <n v="1"/>
    <n v="1"/>
    <n v="4"/>
    <n v="2"/>
    <n v="4"/>
    <n v="4"/>
    <n v="3"/>
    <n v="4"/>
    <n v="1"/>
    <n v="3"/>
    <n v="1"/>
    <n v="2"/>
    <n v="3"/>
    <n v="3"/>
    <n v="1"/>
    <n v="6"/>
    <n v="5"/>
    <m/>
    <n v="9"/>
    <m/>
    <n v="7"/>
    <m/>
    <m/>
    <n v="13"/>
    <m/>
    <n v="1"/>
    <m/>
    <m/>
    <m/>
    <m/>
    <s v="AMPLIACION AEROPUERTO"/>
    <x v="0"/>
    <x v="1"/>
    <n v="2"/>
    <n v="74"/>
    <n v="5"/>
    <n v="4"/>
    <s v="FERNANDO"/>
  </r>
  <r>
    <n v="141"/>
    <n v="3"/>
    <n v="4"/>
    <n v="1"/>
    <s v="DINERO/ECONOMIA"/>
    <n v="2"/>
    <n v="3"/>
    <n v="1"/>
    <x v="1"/>
    <m/>
    <m/>
    <s v="NO HAY ESTUDIANTES"/>
    <m/>
    <m/>
    <m/>
    <m/>
    <m/>
    <n v="1"/>
    <m/>
    <m/>
    <m/>
    <m/>
    <m/>
    <m/>
    <m/>
    <m/>
    <m/>
    <m/>
    <m/>
    <m/>
    <m/>
    <m/>
    <m/>
    <m/>
    <m/>
    <n v="1"/>
    <n v="1"/>
    <n v="3"/>
    <s v="MAL SERVICIO/ATIENDEN MAL"/>
    <n v="1"/>
    <n v="4"/>
    <x v="0"/>
    <n v="4"/>
    <n v="4"/>
    <n v="4"/>
    <n v="4"/>
    <n v="4"/>
    <n v="4"/>
    <n v="1"/>
    <n v="1"/>
    <n v="2"/>
    <m/>
    <n v="2"/>
    <n v="1"/>
    <n v="1"/>
    <n v="2"/>
    <n v="1"/>
    <n v="0"/>
    <m/>
    <m/>
    <m/>
    <n v="1"/>
    <n v="5"/>
    <n v="4"/>
    <n v="5"/>
    <x v="4"/>
    <s v="MANEJAN MAL"/>
    <m/>
    <m/>
    <m/>
    <m/>
    <m/>
    <m/>
    <m/>
    <n v="1"/>
    <m/>
    <m/>
    <m/>
    <m/>
    <n v="9"/>
    <n v="2"/>
    <m/>
    <n v="1"/>
    <m/>
    <n v="2"/>
    <s v="NO TENGO TIEMPO"/>
    <m/>
    <s v="NO CAMBIA NADA"/>
    <n v="1"/>
    <n v="1"/>
    <n v="1"/>
    <n v="1"/>
    <n v="1"/>
    <n v="1"/>
    <n v="3"/>
    <n v="2"/>
    <n v="4"/>
    <n v="1"/>
    <n v="1"/>
    <n v="1"/>
    <n v="1"/>
    <n v="1"/>
    <n v="2"/>
    <n v="4"/>
    <n v="3"/>
    <n v="1"/>
    <n v="3"/>
    <n v="3"/>
    <n v="3"/>
    <n v="3"/>
    <n v="1"/>
    <n v="1"/>
    <n v="1"/>
    <n v="4"/>
    <n v="4"/>
    <n v="1"/>
    <n v="6"/>
    <n v="5"/>
    <m/>
    <n v="10"/>
    <m/>
    <n v="7"/>
    <m/>
    <n v="6"/>
    <n v="13"/>
    <m/>
    <n v="1"/>
    <m/>
    <m/>
    <m/>
    <m/>
    <s v="AMPLIACION AEROPUERTO"/>
    <x v="0"/>
    <x v="1"/>
    <n v="2"/>
    <n v="29"/>
    <n v="2"/>
    <n v="2"/>
    <s v="POLO"/>
  </r>
  <r>
    <n v="142"/>
    <n v="3"/>
    <n v="4"/>
    <n v="4"/>
    <s v="POR LA FAMILIA/CASA/TRABAJO"/>
    <n v="1"/>
    <n v="5"/>
    <n v="1"/>
    <x v="1"/>
    <m/>
    <n v="5"/>
    <m/>
    <m/>
    <m/>
    <m/>
    <m/>
    <n v="1"/>
    <m/>
    <m/>
    <m/>
    <m/>
    <m/>
    <n v="1"/>
    <m/>
    <n v="1"/>
    <m/>
    <m/>
    <m/>
    <n v="1"/>
    <m/>
    <m/>
    <m/>
    <m/>
    <m/>
    <m/>
    <m/>
    <n v="1"/>
    <n v="5"/>
    <m/>
    <n v="1"/>
    <n v="5"/>
    <x v="2"/>
    <n v="1"/>
    <n v="5"/>
    <n v="5"/>
    <n v="3"/>
    <n v="1"/>
    <n v="1"/>
    <n v="2"/>
    <m/>
    <n v="2"/>
    <m/>
    <n v="2"/>
    <n v="1"/>
    <n v="2"/>
    <n v="2"/>
    <n v="1"/>
    <n v="0"/>
    <m/>
    <m/>
    <m/>
    <n v="1"/>
    <n v="1"/>
    <n v="5"/>
    <n v="8"/>
    <x v="3"/>
    <m/>
    <m/>
    <m/>
    <n v="1"/>
    <m/>
    <m/>
    <m/>
    <m/>
    <m/>
    <m/>
    <m/>
    <m/>
    <m/>
    <n v="20"/>
    <n v="12"/>
    <m/>
    <n v="1"/>
    <m/>
    <n v="2"/>
    <s v="NO LE INTERESAN"/>
    <n v="1"/>
    <s v="CONOCER CANDIDATOS"/>
    <n v="4"/>
    <n v="4"/>
    <n v="4"/>
    <n v="4"/>
    <n v="4"/>
    <n v="4"/>
    <n v="4"/>
    <n v="4"/>
    <n v="2"/>
    <n v="2"/>
    <n v="3"/>
    <n v="3"/>
    <n v="3"/>
    <n v="4"/>
    <n v="3"/>
    <n v="2"/>
    <n v="1"/>
    <n v="4"/>
    <n v="4"/>
    <n v="2"/>
    <n v="2"/>
    <n v="1"/>
    <n v="2"/>
    <n v="2"/>
    <n v="1"/>
    <n v="1"/>
    <n v="1"/>
    <n v="1"/>
    <n v="6"/>
    <n v="1"/>
    <m/>
    <n v="3"/>
    <m/>
    <n v="12"/>
    <m/>
    <n v="5"/>
    <n v="13"/>
    <m/>
    <n v="1"/>
    <m/>
    <m/>
    <m/>
    <m/>
    <s v="AMPLIACION AEROPUERTO"/>
    <x v="0"/>
    <x v="1"/>
    <n v="1"/>
    <n v="46"/>
    <n v="4"/>
    <n v="2"/>
    <s v="POLO"/>
  </r>
  <r>
    <n v="143"/>
    <n v="3"/>
    <n v="2"/>
    <n v="1"/>
    <s v="INSEGURIDAD/DESEMPLEO/VIOLENCIA/DELINCUENCIA"/>
    <n v="1"/>
    <n v="3"/>
    <m/>
    <x v="1"/>
    <m/>
    <m/>
    <m/>
    <m/>
    <m/>
    <m/>
    <m/>
    <n v="1"/>
    <m/>
    <m/>
    <m/>
    <m/>
    <m/>
    <m/>
    <m/>
    <n v="1"/>
    <m/>
    <m/>
    <m/>
    <m/>
    <m/>
    <m/>
    <m/>
    <m/>
    <m/>
    <m/>
    <m/>
    <n v="1"/>
    <n v="3"/>
    <m/>
    <n v="3"/>
    <n v="5"/>
    <x v="2"/>
    <n v="5"/>
    <n v="5"/>
    <n v="5"/>
    <n v="5"/>
    <n v="5"/>
    <n v="5"/>
    <n v="1"/>
    <n v="2"/>
    <n v="1"/>
    <n v="1"/>
    <n v="1"/>
    <n v="1"/>
    <n v="1"/>
    <n v="1"/>
    <n v="0"/>
    <n v="0"/>
    <m/>
    <m/>
    <m/>
    <m/>
    <m/>
    <n v="5"/>
    <n v="5"/>
    <x v="5"/>
    <m/>
    <m/>
    <m/>
    <m/>
    <m/>
    <m/>
    <m/>
    <m/>
    <m/>
    <m/>
    <m/>
    <m/>
    <n v="1"/>
    <m/>
    <m/>
    <m/>
    <m/>
    <m/>
    <n v="2"/>
    <s v="NO LE INTERESAN"/>
    <n v="3"/>
    <s v="NO CAMBIA NADA"/>
    <n v="1"/>
    <n v="1"/>
    <n v="1"/>
    <n v="1"/>
    <n v="1"/>
    <n v="3"/>
    <n v="3"/>
    <n v="1"/>
    <n v="4"/>
    <n v="3"/>
    <n v="1"/>
    <n v="1"/>
    <n v="1"/>
    <n v="1"/>
    <n v="1"/>
    <n v="4"/>
    <n v="1"/>
    <n v="4"/>
    <n v="4"/>
    <n v="3"/>
    <n v="2"/>
    <n v="2"/>
    <n v="1"/>
    <n v="1"/>
    <n v="3"/>
    <n v="2"/>
    <n v="2"/>
    <n v="1"/>
    <n v="8"/>
    <n v="10"/>
    <m/>
    <n v="5"/>
    <m/>
    <n v="2"/>
    <m/>
    <n v="2"/>
    <n v="13"/>
    <m/>
    <m/>
    <m/>
    <m/>
    <m/>
    <m/>
    <s v="AMPLIACION AEROPUERTO"/>
    <x v="0"/>
    <x v="1"/>
    <n v="2"/>
    <n v="34"/>
    <n v="2"/>
    <n v="2"/>
    <s v="POLO"/>
  </r>
  <r>
    <n v="145"/>
    <n v="3"/>
    <n v="3"/>
    <n v="4"/>
    <s v="POR LA FAMILIA/CASA/TRABAJO"/>
    <n v="3"/>
    <n v="3"/>
    <n v="1"/>
    <x v="2"/>
    <m/>
    <m/>
    <m/>
    <m/>
    <m/>
    <m/>
    <m/>
    <m/>
    <m/>
    <m/>
    <m/>
    <m/>
    <m/>
    <n v="1"/>
    <m/>
    <m/>
    <m/>
    <m/>
    <m/>
    <m/>
    <m/>
    <m/>
    <m/>
    <m/>
    <m/>
    <m/>
    <n v="1"/>
    <n v="1"/>
    <n v="4"/>
    <m/>
    <n v="1"/>
    <n v="5"/>
    <x v="0"/>
    <n v="4"/>
    <n v="4"/>
    <n v="4"/>
    <n v="4"/>
    <n v="4"/>
    <n v="4"/>
    <n v="1"/>
    <n v="2"/>
    <n v="1"/>
    <n v="1"/>
    <n v="1"/>
    <n v="1"/>
    <n v="1"/>
    <n v="1"/>
    <n v="0"/>
    <n v="1"/>
    <m/>
    <m/>
    <n v="1"/>
    <n v="2"/>
    <m/>
    <m/>
    <n v="5"/>
    <x v="3"/>
    <m/>
    <m/>
    <m/>
    <m/>
    <m/>
    <m/>
    <m/>
    <m/>
    <m/>
    <m/>
    <m/>
    <m/>
    <n v="1"/>
    <m/>
    <m/>
    <m/>
    <m/>
    <m/>
    <n v="2"/>
    <s v="NO LE INTERESAN"/>
    <n v="1"/>
    <m/>
    <n v="1"/>
    <n v="1"/>
    <n v="2"/>
    <n v="1"/>
    <n v="1"/>
    <n v="1"/>
    <n v="1"/>
    <n v="2"/>
    <n v="4"/>
    <n v="1"/>
    <n v="1"/>
    <n v="1"/>
    <n v="1"/>
    <n v="1"/>
    <n v="1"/>
    <n v="4"/>
    <n v="1"/>
    <n v="1"/>
    <n v="3"/>
    <n v="4"/>
    <n v="4"/>
    <n v="4"/>
    <n v="3"/>
    <n v="1"/>
    <n v="3"/>
    <n v="4"/>
    <n v="4"/>
    <n v="4"/>
    <n v="1"/>
    <n v="5"/>
    <m/>
    <n v="9"/>
    <m/>
    <n v="10"/>
    <m/>
    <n v="6"/>
    <n v="13"/>
    <m/>
    <n v="1"/>
    <m/>
    <m/>
    <m/>
    <m/>
    <s v="AMPLIACION AEROPUERTO"/>
    <x v="0"/>
    <x v="1"/>
    <n v="1"/>
    <n v="19"/>
    <n v="1"/>
    <n v="1"/>
    <s v="POLO"/>
  </r>
  <r>
    <n v="152"/>
    <n v="4"/>
    <n v="4"/>
    <n v="4"/>
    <s v="AQUÍ ESTA BIEN/LE GUSTA JUAREZ"/>
    <n v="1"/>
    <n v="4"/>
    <n v="1"/>
    <x v="4"/>
    <m/>
    <m/>
    <m/>
    <m/>
    <m/>
    <m/>
    <m/>
    <n v="1"/>
    <m/>
    <m/>
    <m/>
    <m/>
    <m/>
    <m/>
    <m/>
    <n v="1"/>
    <m/>
    <m/>
    <m/>
    <n v="1"/>
    <m/>
    <m/>
    <m/>
    <m/>
    <m/>
    <m/>
    <m/>
    <n v="1"/>
    <n v="5"/>
    <m/>
    <n v="2"/>
    <n v="5"/>
    <x v="2"/>
    <n v="5"/>
    <n v="5"/>
    <n v="5"/>
    <n v="5"/>
    <n v="5"/>
    <n v="5"/>
    <n v="1"/>
    <n v="1"/>
    <n v="2"/>
    <m/>
    <n v="2"/>
    <n v="1"/>
    <n v="1"/>
    <n v="1"/>
    <n v="0"/>
    <n v="1"/>
    <n v="1"/>
    <m/>
    <m/>
    <n v="1"/>
    <n v="2"/>
    <n v="5"/>
    <n v="5"/>
    <x v="5"/>
    <m/>
    <m/>
    <m/>
    <m/>
    <m/>
    <m/>
    <m/>
    <m/>
    <m/>
    <m/>
    <m/>
    <m/>
    <n v="1"/>
    <m/>
    <m/>
    <m/>
    <m/>
    <m/>
    <n v="2"/>
    <s v="NO LE INTERESAN"/>
    <n v="1"/>
    <s v="DEMOCRACIA"/>
    <n v="1"/>
    <n v="1"/>
    <n v="1"/>
    <n v="1"/>
    <n v="1"/>
    <n v="1"/>
    <n v="1"/>
    <n v="1"/>
    <n v="4"/>
    <n v="1"/>
    <n v="1"/>
    <n v="1"/>
    <n v="1"/>
    <n v="1"/>
    <n v="2"/>
    <n v="4"/>
    <n v="2"/>
    <n v="4"/>
    <n v="4"/>
    <n v="2"/>
    <n v="2"/>
    <n v="4"/>
    <n v="3"/>
    <n v="1"/>
    <n v="2"/>
    <n v="4"/>
    <n v="4"/>
    <n v="1"/>
    <n v="8"/>
    <n v="5"/>
    <m/>
    <n v="9"/>
    <m/>
    <n v="7"/>
    <m/>
    <n v="2"/>
    <n v="13"/>
    <m/>
    <n v="1"/>
    <m/>
    <m/>
    <m/>
    <m/>
    <s v="AMPLIACION AEROPUERTO"/>
    <x v="0"/>
    <x v="1"/>
    <n v="1"/>
    <n v="25"/>
    <n v="1"/>
    <n v="1"/>
    <s v="POLO"/>
  </r>
  <r>
    <n v="153"/>
    <n v="4"/>
    <n v="4"/>
    <n v="4"/>
    <s v="AQUÍ ESTA BIEN/LE GUSTA JUAREZ"/>
    <n v="1"/>
    <n v="4"/>
    <n v="1"/>
    <x v="1"/>
    <m/>
    <m/>
    <m/>
    <m/>
    <m/>
    <m/>
    <m/>
    <n v="1"/>
    <m/>
    <m/>
    <m/>
    <m/>
    <m/>
    <m/>
    <m/>
    <m/>
    <m/>
    <m/>
    <m/>
    <n v="1"/>
    <m/>
    <m/>
    <m/>
    <m/>
    <m/>
    <m/>
    <m/>
    <n v="1"/>
    <n v="5"/>
    <m/>
    <n v="1"/>
    <n v="5"/>
    <x v="2"/>
    <n v="5"/>
    <n v="2"/>
    <n v="5"/>
    <n v="5"/>
    <n v="5"/>
    <n v="5"/>
    <n v="2"/>
    <m/>
    <n v="1"/>
    <n v="1"/>
    <n v="2"/>
    <n v="1"/>
    <n v="1"/>
    <n v="1"/>
    <n v="2"/>
    <n v="0"/>
    <m/>
    <m/>
    <m/>
    <m/>
    <m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OBLIGACION"/>
    <n v="1"/>
    <n v="1"/>
    <n v="1"/>
    <n v="1"/>
    <n v="1"/>
    <n v="3"/>
    <n v="3"/>
    <n v="1"/>
    <n v="4"/>
    <n v="1"/>
    <n v="1"/>
    <n v="1"/>
    <n v="1"/>
    <n v="1"/>
    <n v="1"/>
    <n v="4"/>
    <n v="1"/>
    <n v="1"/>
    <n v="4"/>
    <n v="1"/>
    <n v="4"/>
    <n v="4"/>
    <n v="1"/>
    <n v="2"/>
    <n v="2"/>
    <n v="1"/>
    <n v="1"/>
    <n v="1"/>
    <n v="8"/>
    <n v="7"/>
    <m/>
    <n v="5"/>
    <m/>
    <n v="2"/>
    <m/>
    <n v="2"/>
    <n v="13"/>
    <m/>
    <n v="1"/>
    <m/>
    <m/>
    <m/>
    <m/>
    <s v="AMPLIACION AEROPUERTO"/>
    <x v="0"/>
    <x v="1"/>
    <n v="2"/>
    <n v="49"/>
    <n v="4"/>
    <n v="2"/>
    <s v="POLO"/>
  </r>
  <r>
    <n v="154"/>
    <n v="2"/>
    <n v="2"/>
    <n v="4"/>
    <s v="NO TENGO A DONDE IR"/>
    <n v="2"/>
    <n v="3"/>
    <n v="1"/>
    <x v="1"/>
    <m/>
    <n v="5"/>
    <m/>
    <m/>
    <m/>
    <m/>
    <m/>
    <n v="1"/>
    <m/>
    <m/>
    <m/>
    <m/>
    <m/>
    <m/>
    <m/>
    <n v="1"/>
    <m/>
    <n v="1"/>
    <m/>
    <m/>
    <m/>
    <m/>
    <m/>
    <m/>
    <m/>
    <m/>
    <m/>
    <n v="1"/>
    <n v="5"/>
    <m/>
    <n v="1"/>
    <n v="5"/>
    <x v="2"/>
    <n v="5"/>
    <n v="5"/>
    <n v="5"/>
    <n v="5"/>
    <n v="5"/>
    <n v="5"/>
    <n v="2"/>
    <m/>
    <n v="2"/>
    <m/>
    <n v="1"/>
    <n v="1"/>
    <n v="1"/>
    <n v="1"/>
    <n v="0"/>
    <n v="0"/>
    <m/>
    <m/>
    <m/>
    <m/>
    <m/>
    <n v="5"/>
    <n v="5"/>
    <x v="1"/>
    <m/>
    <m/>
    <m/>
    <m/>
    <m/>
    <m/>
    <m/>
    <m/>
    <m/>
    <m/>
    <m/>
    <m/>
    <n v="1"/>
    <m/>
    <m/>
    <m/>
    <m/>
    <m/>
    <n v="2"/>
    <s v="NO LE INTERESAN"/>
    <n v="2"/>
    <s v="NO CAMBIA NADA"/>
    <n v="1"/>
    <n v="1"/>
    <n v="1"/>
    <n v="1"/>
    <n v="1"/>
    <n v="1"/>
    <n v="1"/>
    <n v="1"/>
    <n v="4"/>
    <n v="1"/>
    <n v="1"/>
    <n v="1"/>
    <n v="1"/>
    <n v="1"/>
    <n v="1"/>
    <n v="1"/>
    <n v="1"/>
    <n v="1"/>
    <n v="4"/>
    <n v="1"/>
    <n v="1"/>
    <n v="1"/>
    <n v="1"/>
    <n v="1"/>
    <n v="2"/>
    <n v="1"/>
    <n v="1"/>
    <n v="1"/>
    <n v="8"/>
    <n v="7"/>
    <m/>
    <n v="5"/>
    <m/>
    <n v="2"/>
    <m/>
    <n v="1"/>
    <n v="9"/>
    <m/>
    <n v="2"/>
    <s v="POLICIA FEDERAL"/>
    <s v="DECOMISO DE CARRO"/>
    <n v="2"/>
    <m/>
    <s v="AMPLIACION AEROPUERTO"/>
    <x v="0"/>
    <x v="1"/>
    <n v="1"/>
    <n v="51"/>
    <n v="4"/>
    <n v="1"/>
    <s v="POLO"/>
  </r>
  <r>
    <n v="155"/>
    <n v="2"/>
    <n v="4"/>
    <n v="2"/>
    <s v="POR LA FAMILIA/CASA/TRABAJO"/>
    <n v="3"/>
    <n v="2"/>
    <n v="1"/>
    <x v="1"/>
    <m/>
    <m/>
    <m/>
    <n v="1"/>
    <n v="1"/>
    <n v="1"/>
    <m/>
    <m/>
    <n v="1"/>
    <n v="1"/>
    <m/>
    <m/>
    <m/>
    <n v="1"/>
    <m/>
    <n v="1"/>
    <n v="1"/>
    <n v="1"/>
    <n v="1"/>
    <n v="1"/>
    <n v="1"/>
    <n v="1"/>
    <n v="1"/>
    <n v="1"/>
    <n v="1"/>
    <n v="1"/>
    <m/>
    <n v="1"/>
    <n v="1"/>
    <s v="MAL SERVICIO/ATIENDEN MAL"/>
    <n v="1"/>
    <n v="4"/>
    <x v="0"/>
    <n v="4"/>
    <n v="4"/>
    <n v="4"/>
    <n v="4"/>
    <n v="4"/>
    <n v="4"/>
    <n v="2"/>
    <m/>
    <n v="1"/>
    <n v="1"/>
    <n v="2"/>
    <n v="1"/>
    <n v="1"/>
    <n v="1"/>
    <n v="0"/>
    <n v="0"/>
    <m/>
    <m/>
    <m/>
    <m/>
    <m/>
    <m/>
    <n v="5"/>
    <x v="3"/>
    <s v="UNIDADES MUY VIEJAS/EN MAL ESTADO"/>
    <m/>
    <m/>
    <m/>
    <m/>
    <m/>
    <m/>
    <m/>
    <m/>
    <m/>
    <m/>
    <m/>
    <n v="1"/>
    <m/>
    <m/>
    <m/>
    <m/>
    <m/>
    <n v="2"/>
    <s v="ENFERMEDAD/EDAD"/>
    <n v="1"/>
    <s v="EJERCER SU DERECHO"/>
    <n v="1"/>
    <n v="1"/>
    <n v="1"/>
    <n v="1"/>
    <n v="1"/>
    <n v="1"/>
    <n v="1"/>
    <n v="2"/>
    <n v="2"/>
    <n v="2"/>
    <n v="2"/>
    <n v="2"/>
    <n v="2"/>
    <n v="2"/>
    <n v="1"/>
    <n v="1"/>
    <n v="1"/>
    <n v="1"/>
    <n v="1"/>
    <n v="1"/>
    <n v="1"/>
    <n v="1"/>
    <n v="3"/>
    <n v="2"/>
    <n v="1"/>
    <n v="4"/>
    <n v="4"/>
    <n v="6"/>
    <n v="8"/>
    <n v="8"/>
    <m/>
    <n v="6"/>
    <m/>
    <n v="5"/>
    <m/>
    <n v="3"/>
    <n v="13"/>
    <m/>
    <n v="1"/>
    <m/>
    <m/>
    <m/>
    <m/>
    <s v="AMPLIACION AEROPUERTO"/>
    <x v="0"/>
    <x v="1"/>
    <n v="1"/>
    <n v="55"/>
    <n v="4"/>
    <n v="1"/>
    <s v="POLO"/>
  </r>
  <r>
    <n v="631"/>
    <n v="2"/>
    <n v="4"/>
    <n v="4"/>
    <s v="AQUÍ ES MI CIUDAD/SOY DE JUAREZ"/>
    <n v="3"/>
    <n v="2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5"/>
    <m/>
    <n v="1"/>
    <n v="2"/>
    <x v="4"/>
    <n v="2"/>
    <n v="2"/>
    <n v="2"/>
    <n v="2"/>
    <n v="2"/>
    <n v="2"/>
    <n v="2"/>
    <m/>
    <n v="1"/>
    <n v="1"/>
    <n v="2"/>
    <n v="1"/>
    <n v="1"/>
    <n v="2"/>
    <n v="0"/>
    <n v="0"/>
    <m/>
    <m/>
    <m/>
    <n v="2"/>
    <m/>
    <n v="5"/>
    <n v="5"/>
    <x v="5"/>
    <m/>
    <m/>
    <m/>
    <m/>
    <m/>
    <m/>
    <m/>
    <m/>
    <m/>
    <m/>
    <m/>
    <m/>
    <n v="1"/>
    <m/>
    <m/>
    <m/>
    <m/>
    <m/>
    <n v="2"/>
    <s v="NO LE INTERESAN"/>
    <n v="1"/>
    <s v="PARA ELEGIR"/>
    <n v="2"/>
    <n v="2"/>
    <n v="2"/>
    <n v="2"/>
    <n v="2"/>
    <n v="2"/>
    <n v="2"/>
    <n v="1"/>
    <n v="4"/>
    <n v="1"/>
    <n v="1"/>
    <n v="1"/>
    <n v="1"/>
    <n v="1"/>
    <n v="2"/>
    <n v="4"/>
    <n v="2"/>
    <n v="4"/>
    <n v="4"/>
    <n v="4"/>
    <n v="4"/>
    <n v="4"/>
    <n v="1"/>
    <n v="1"/>
    <n v="2"/>
    <n v="1"/>
    <n v="1"/>
    <n v="6"/>
    <n v="8"/>
    <n v="9"/>
    <m/>
    <n v="5"/>
    <m/>
    <n v="6"/>
    <m/>
    <n v="1"/>
    <n v="13"/>
    <m/>
    <n v="1"/>
    <m/>
    <m/>
    <m/>
    <m/>
    <s v="ANAPRA"/>
    <x v="3"/>
    <x v="2"/>
    <n v="1"/>
    <n v="50"/>
    <n v="4"/>
    <n v="2"/>
    <s v="ALEXIS"/>
  </r>
  <r>
    <n v="632"/>
    <n v="2"/>
    <n v="4"/>
    <n v="1"/>
    <s v="INSEGURIDAD/DESEMPLEO/VIOLENCIA/DELINCUENCIA"/>
    <n v="4"/>
    <n v="3"/>
    <n v="1"/>
    <x v="1"/>
    <n v="5"/>
    <m/>
    <m/>
    <m/>
    <m/>
    <m/>
    <m/>
    <n v="1"/>
    <m/>
    <m/>
    <m/>
    <m/>
    <m/>
    <m/>
    <m/>
    <m/>
    <m/>
    <m/>
    <n v="1"/>
    <n v="1"/>
    <m/>
    <m/>
    <m/>
    <m/>
    <m/>
    <m/>
    <m/>
    <n v="3"/>
    <n v="5"/>
    <m/>
    <n v="2"/>
    <n v="5"/>
    <x v="2"/>
    <n v="5"/>
    <n v="5"/>
    <n v="5"/>
    <n v="5"/>
    <n v="5"/>
    <n v="5"/>
    <n v="1"/>
    <n v="1"/>
    <n v="1"/>
    <n v="1"/>
    <n v="1"/>
    <n v="1"/>
    <n v="1"/>
    <n v="1"/>
    <n v="0"/>
    <n v="0"/>
    <m/>
    <m/>
    <m/>
    <n v="2"/>
    <m/>
    <n v="5"/>
    <n v="5"/>
    <x v="0"/>
    <s v="UNIDADES MUY VIEJAS/EN MAL ESTADO"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1"/>
    <n v="1"/>
    <n v="1"/>
    <n v="4"/>
    <n v="1"/>
    <n v="1"/>
    <n v="1"/>
    <n v="1"/>
    <n v="1"/>
    <n v="1"/>
    <n v="4"/>
    <n v="1"/>
    <n v="4"/>
    <n v="4"/>
    <n v="2"/>
    <n v="2"/>
    <n v="2"/>
    <n v="3"/>
    <n v="1"/>
    <n v="2"/>
    <n v="4"/>
    <n v="4"/>
    <n v="6"/>
    <n v="1"/>
    <n v="5"/>
    <m/>
    <n v="11"/>
    <m/>
    <n v="9"/>
    <m/>
    <n v="1"/>
    <n v="13"/>
    <m/>
    <n v="1"/>
    <m/>
    <m/>
    <m/>
    <m/>
    <s v="ANAPRA"/>
    <x v="3"/>
    <x v="2"/>
    <n v="1"/>
    <n v="58"/>
    <n v="5"/>
    <n v="1"/>
    <s v="ALEXIS"/>
  </r>
  <r>
    <n v="633"/>
    <n v="3"/>
    <n v="1"/>
    <n v="4"/>
    <s v="POR LA FAMILIA/CASA/TRABAJO"/>
    <n v="1"/>
    <n v="3"/>
    <n v="1"/>
    <x v="1"/>
    <m/>
    <m/>
    <m/>
    <m/>
    <m/>
    <m/>
    <m/>
    <m/>
    <m/>
    <m/>
    <m/>
    <m/>
    <m/>
    <n v="1"/>
    <m/>
    <m/>
    <m/>
    <m/>
    <m/>
    <m/>
    <m/>
    <m/>
    <m/>
    <m/>
    <m/>
    <n v="1"/>
    <m/>
    <n v="3"/>
    <n v="4"/>
    <m/>
    <n v="3"/>
    <n v="4"/>
    <x v="0"/>
    <n v="4"/>
    <n v="4"/>
    <n v="3"/>
    <n v="3"/>
    <n v="3"/>
    <n v="4"/>
    <n v="2"/>
    <m/>
    <n v="1"/>
    <n v="2"/>
    <n v="2"/>
    <n v="1"/>
    <n v="1"/>
    <n v="1"/>
    <n v="1"/>
    <n v="0"/>
    <m/>
    <m/>
    <m/>
    <n v="1"/>
    <n v="1"/>
    <n v="1"/>
    <n v="1"/>
    <x v="1"/>
    <m/>
    <m/>
    <m/>
    <m/>
    <m/>
    <m/>
    <m/>
    <m/>
    <m/>
    <m/>
    <m/>
    <m/>
    <n v="1"/>
    <m/>
    <m/>
    <m/>
    <m/>
    <m/>
    <n v="1"/>
    <m/>
    <n v="1"/>
    <s v="OBLIGACION"/>
    <n v="1"/>
    <n v="1"/>
    <n v="1"/>
    <n v="1"/>
    <n v="1"/>
    <n v="1"/>
    <n v="3"/>
    <n v="2"/>
    <n v="4"/>
    <n v="2"/>
    <n v="3"/>
    <n v="3"/>
    <n v="3"/>
    <n v="3"/>
    <n v="2"/>
    <n v="4"/>
    <n v="3"/>
    <n v="3"/>
    <n v="4"/>
    <n v="3"/>
    <n v="3"/>
    <n v="3"/>
    <n v="3"/>
    <n v="1"/>
    <n v="2"/>
    <n v="2"/>
    <n v="3"/>
    <n v="1"/>
    <n v="8"/>
    <n v="2"/>
    <m/>
    <n v="5"/>
    <m/>
    <n v="11"/>
    <m/>
    <n v="1"/>
    <n v="13"/>
    <m/>
    <n v="1"/>
    <m/>
    <m/>
    <m/>
    <m/>
    <s v="ANAPRA"/>
    <x v="3"/>
    <x v="2"/>
    <n v="1"/>
    <n v="22"/>
    <n v="1"/>
    <n v="1"/>
    <s v="ALEXIS"/>
  </r>
  <r>
    <n v="634"/>
    <n v="2"/>
    <n v="1"/>
    <n v="3"/>
    <s v="INSEGURIDAD/DESEMPLEO/VIOLENCIA/DELINCUENCIA"/>
    <n v="1"/>
    <n v="5"/>
    <n v="1"/>
    <x v="1"/>
    <m/>
    <n v="5"/>
    <m/>
    <n v="1"/>
    <m/>
    <m/>
    <m/>
    <m/>
    <n v="1"/>
    <m/>
    <m/>
    <m/>
    <m/>
    <m/>
    <m/>
    <n v="1"/>
    <m/>
    <m/>
    <m/>
    <m/>
    <n v="1"/>
    <m/>
    <m/>
    <m/>
    <m/>
    <m/>
    <m/>
    <n v="3"/>
    <n v="4"/>
    <m/>
    <n v="1"/>
    <n v="5"/>
    <x v="2"/>
    <n v="4"/>
    <n v="4"/>
    <n v="2"/>
    <n v="3"/>
    <n v="3"/>
    <n v="1"/>
    <n v="2"/>
    <m/>
    <n v="1"/>
    <n v="1"/>
    <n v="1"/>
    <n v="1"/>
    <n v="1"/>
    <n v="1"/>
    <n v="1"/>
    <n v="1"/>
    <n v="1"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TENGO TIEMPO"/>
    <n v="3"/>
    <s v="NO SIRVE"/>
    <n v="1"/>
    <n v="1"/>
    <n v="1"/>
    <n v="1"/>
    <n v="1"/>
    <n v="2"/>
    <n v="2"/>
    <n v="2"/>
    <n v="4"/>
    <n v="2"/>
    <n v="1"/>
    <n v="1"/>
    <n v="1"/>
    <n v="1"/>
    <n v="1"/>
    <n v="4"/>
    <n v="3"/>
    <n v="3"/>
    <n v="4"/>
    <n v="3"/>
    <n v="3"/>
    <n v="3"/>
    <n v="3"/>
    <n v="1"/>
    <n v="2"/>
    <n v="4"/>
    <n v="4"/>
    <n v="2"/>
    <n v="8"/>
    <n v="2"/>
    <m/>
    <n v="10"/>
    <m/>
    <n v="9"/>
    <m/>
    <n v="4"/>
    <n v="13"/>
    <m/>
    <n v="1"/>
    <m/>
    <m/>
    <m/>
    <m/>
    <s v="ANAPRA"/>
    <x v="3"/>
    <x v="2"/>
    <n v="2"/>
    <n v="49"/>
    <n v="4"/>
    <n v="8"/>
    <s v="ALEXIS"/>
  </r>
  <r>
    <n v="635"/>
    <n v="4"/>
    <n v="3"/>
    <n v="2"/>
    <s v="INSEGURIDAD/DESEMPLEO/VIOLENCIA/DELINCUENCIA"/>
    <n v="2"/>
    <n v="2"/>
    <n v="1"/>
    <x v="1"/>
    <m/>
    <m/>
    <m/>
    <m/>
    <m/>
    <m/>
    <m/>
    <m/>
    <m/>
    <m/>
    <m/>
    <m/>
    <m/>
    <m/>
    <n v="1"/>
    <n v="1"/>
    <n v="1"/>
    <m/>
    <n v="1"/>
    <m/>
    <m/>
    <m/>
    <m/>
    <m/>
    <m/>
    <m/>
    <m/>
    <n v="6"/>
    <m/>
    <m/>
    <n v="2"/>
    <n v="4"/>
    <x v="0"/>
    <n v="4"/>
    <n v="4"/>
    <n v="4"/>
    <n v="3"/>
    <n v="4"/>
    <n v="4"/>
    <n v="1"/>
    <n v="1"/>
    <n v="2"/>
    <m/>
    <n v="1"/>
    <n v="1"/>
    <n v="1"/>
    <n v="1"/>
    <n v="1"/>
    <n v="1"/>
    <n v="1"/>
    <m/>
    <m/>
    <n v="2"/>
    <m/>
    <n v="8"/>
    <n v="8"/>
    <x v="1"/>
    <m/>
    <m/>
    <m/>
    <m/>
    <m/>
    <m/>
    <m/>
    <m/>
    <m/>
    <m/>
    <m/>
    <m/>
    <n v="1"/>
    <m/>
    <m/>
    <m/>
    <m/>
    <m/>
    <n v="1"/>
    <m/>
    <n v="3"/>
    <s v="NO SIRVE"/>
    <n v="1"/>
    <n v="1"/>
    <n v="1"/>
    <n v="1"/>
    <n v="1"/>
    <n v="3"/>
    <n v="3"/>
    <n v="3"/>
    <n v="4"/>
    <n v="3"/>
    <n v="1"/>
    <n v="1"/>
    <n v="1"/>
    <n v="1"/>
    <n v="3"/>
    <n v="2"/>
    <n v="3"/>
    <n v="3"/>
    <n v="4"/>
    <n v="4"/>
    <n v="4"/>
    <n v="3"/>
    <n v="3"/>
    <n v="2"/>
    <n v="3"/>
    <n v="2"/>
    <n v="2"/>
    <n v="8"/>
    <n v="2"/>
    <n v="3"/>
    <m/>
    <n v="4"/>
    <m/>
    <n v="11"/>
    <m/>
    <n v="3"/>
    <n v="13"/>
    <m/>
    <n v="1"/>
    <m/>
    <m/>
    <m/>
    <m/>
    <s v="ANAPRA"/>
    <x v="3"/>
    <x v="2"/>
    <n v="2"/>
    <n v="27"/>
    <n v="2"/>
    <n v="3"/>
    <s v="ALEXIS"/>
  </r>
  <r>
    <n v="636"/>
    <n v="3"/>
    <n v="1"/>
    <n v="1"/>
    <s v="INSEGURIDAD/DESEMPLEO/VIOLENCIA/DELINCUENCIA"/>
    <n v="1"/>
    <n v="3"/>
    <n v="1"/>
    <x v="1"/>
    <n v="4"/>
    <n v="4"/>
    <m/>
    <n v="1"/>
    <m/>
    <m/>
    <m/>
    <n v="1"/>
    <m/>
    <m/>
    <m/>
    <m/>
    <m/>
    <n v="1"/>
    <m/>
    <n v="1"/>
    <m/>
    <m/>
    <n v="1"/>
    <n v="1"/>
    <m/>
    <m/>
    <m/>
    <m/>
    <m/>
    <n v="1"/>
    <m/>
    <n v="3"/>
    <n v="4"/>
    <m/>
    <n v="3"/>
    <n v="3"/>
    <x v="0"/>
    <n v="2"/>
    <n v="4"/>
    <n v="3"/>
    <n v="2"/>
    <n v="1"/>
    <n v="4"/>
    <n v="2"/>
    <m/>
    <n v="1"/>
    <n v="1"/>
    <n v="1"/>
    <n v="1"/>
    <n v="1"/>
    <n v="1"/>
    <n v="2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VOTA SEGUIDO"/>
    <n v="1"/>
    <n v="1"/>
    <n v="1"/>
    <n v="1"/>
    <n v="1"/>
    <n v="3"/>
    <n v="3"/>
    <n v="2"/>
    <n v="4"/>
    <n v="3"/>
    <n v="2"/>
    <n v="2"/>
    <n v="2"/>
    <n v="2"/>
    <n v="3"/>
    <n v="4"/>
    <n v="2"/>
    <n v="3"/>
    <n v="3"/>
    <n v="3"/>
    <n v="3"/>
    <n v="3"/>
    <n v="1"/>
    <n v="1"/>
    <n v="1"/>
    <n v="4"/>
    <n v="4"/>
    <n v="8"/>
    <n v="1"/>
    <n v="5"/>
    <m/>
    <n v="7"/>
    <m/>
    <n v="10"/>
    <m/>
    <n v="1"/>
    <n v="13"/>
    <m/>
    <n v="1"/>
    <m/>
    <m/>
    <m/>
    <m/>
    <s v="ANAPRA"/>
    <x v="3"/>
    <x v="2"/>
    <n v="1"/>
    <n v="40"/>
    <n v="3"/>
    <n v="10"/>
    <s v="ALEXIS"/>
  </r>
  <r>
    <n v="637"/>
    <n v="4"/>
    <n v="2"/>
    <n v="3"/>
    <s v="AQUÍ ESTA BIEN/LE GUSTA JUAREZ"/>
    <n v="2"/>
    <n v="2"/>
    <n v="1"/>
    <x v="2"/>
    <m/>
    <m/>
    <m/>
    <m/>
    <m/>
    <m/>
    <m/>
    <m/>
    <n v="1"/>
    <m/>
    <m/>
    <m/>
    <m/>
    <m/>
    <m/>
    <n v="1"/>
    <m/>
    <m/>
    <m/>
    <m/>
    <n v="1"/>
    <m/>
    <m/>
    <m/>
    <m/>
    <m/>
    <m/>
    <n v="3"/>
    <n v="4"/>
    <m/>
    <n v="1"/>
    <n v="4"/>
    <x v="0"/>
    <n v="4"/>
    <n v="4"/>
    <n v="4"/>
    <n v="4"/>
    <n v="4"/>
    <n v="4"/>
    <n v="1"/>
    <n v="1"/>
    <n v="2"/>
    <m/>
    <n v="2"/>
    <n v="1"/>
    <n v="1"/>
    <n v="1"/>
    <n v="0"/>
    <n v="1"/>
    <m/>
    <m/>
    <n v="1"/>
    <n v="1"/>
    <n v="1"/>
    <n v="5"/>
    <n v="5"/>
    <x v="2"/>
    <s v="SE LLENA MUCHO"/>
    <m/>
    <m/>
    <m/>
    <m/>
    <m/>
    <m/>
    <m/>
    <m/>
    <m/>
    <m/>
    <m/>
    <n v="1"/>
    <m/>
    <m/>
    <m/>
    <m/>
    <m/>
    <n v="2"/>
    <s v="NO LE INTERESAN"/>
    <n v="3"/>
    <s v="NO CAMBIA NADA"/>
    <n v="1"/>
    <n v="1"/>
    <n v="1"/>
    <n v="1"/>
    <n v="1"/>
    <n v="1"/>
    <n v="1"/>
    <n v="1"/>
    <n v="4"/>
    <n v="1"/>
    <n v="1"/>
    <n v="1"/>
    <n v="1"/>
    <n v="1"/>
    <n v="1"/>
    <n v="1"/>
    <n v="1"/>
    <n v="1"/>
    <n v="3"/>
    <n v="1"/>
    <n v="1"/>
    <n v="1"/>
    <n v="1"/>
    <n v="2"/>
    <n v="3"/>
    <n v="4"/>
    <n v="4"/>
    <n v="1"/>
    <n v="4"/>
    <n v="6"/>
    <m/>
    <n v="7"/>
    <m/>
    <n v="5"/>
    <m/>
    <m/>
    <n v="13"/>
    <m/>
    <n v="1"/>
    <m/>
    <m/>
    <m/>
    <m/>
    <s v="ANAPRA"/>
    <x v="3"/>
    <x v="2"/>
    <n v="2"/>
    <n v="18"/>
    <n v="1"/>
    <n v="4"/>
    <s v="ALEXIS"/>
  </r>
  <r>
    <n v="638"/>
    <n v="3"/>
    <n v="3"/>
    <n v="3"/>
    <s v="INSEGURIDAD/DESEMPLEO/VIOLENCIA/DELINCUENCIA"/>
    <n v="3"/>
    <n v="3"/>
    <n v="1"/>
    <x v="2"/>
    <m/>
    <m/>
    <m/>
    <m/>
    <m/>
    <m/>
    <m/>
    <m/>
    <n v="1"/>
    <m/>
    <m/>
    <m/>
    <m/>
    <m/>
    <m/>
    <m/>
    <m/>
    <m/>
    <m/>
    <m/>
    <m/>
    <m/>
    <m/>
    <m/>
    <m/>
    <m/>
    <n v="1"/>
    <n v="3"/>
    <n v="4"/>
    <m/>
    <n v="1"/>
    <n v="4"/>
    <x v="0"/>
    <n v="4"/>
    <n v="4"/>
    <n v="4"/>
    <n v="4"/>
    <n v="4"/>
    <n v="4"/>
    <n v="1"/>
    <n v="2"/>
    <n v="2"/>
    <m/>
    <n v="2"/>
    <n v="1"/>
    <n v="1"/>
    <n v="2"/>
    <n v="0"/>
    <n v="2"/>
    <n v="1"/>
    <n v="1"/>
    <m/>
    <n v="1"/>
    <n v="3"/>
    <n v="5"/>
    <n v="5"/>
    <x v="3"/>
    <m/>
    <m/>
    <m/>
    <m/>
    <m/>
    <m/>
    <m/>
    <m/>
    <m/>
    <m/>
    <m/>
    <m/>
    <m/>
    <m/>
    <m/>
    <m/>
    <m/>
    <m/>
    <n v="2"/>
    <s v="NO LE INTERESAN"/>
    <n v="2"/>
    <s v="PARA ELEGIR"/>
    <n v="1"/>
    <n v="1"/>
    <n v="1"/>
    <n v="1"/>
    <n v="1"/>
    <n v="1"/>
    <n v="1"/>
    <m/>
    <n v="1"/>
    <n v="1"/>
    <n v="1"/>
    <n v="1"/>
    <n v="1"/>
    <n v="1"/>
    <n v="1"/>
    <n v="4"/>
    <n v="1"/>
    <n v="3"/>
    <n v="3"/>
    <n v="1"/>
    <n v="1"/>
    <n v="1"/>
    <n v="1"/>
    <n v="1"/>
    <n v="2"/>
    <n v="4"/>
    <n v="4"/>
    <n v="8"/>
    <n v="3"/>
    <n v="6"/>
    <m/>
    <n v="7"/>
    <m/>
    <n v="5"/>
    <m/>
    <n v="4"/>
    <n v="13"/>
    <m/>
    <n v="1"/>
    <m/>
    <m/>
    <m/>
    <m/>
    <s v="ANAPRA"/>
    <x v="3"/>
    <x v="2"/>
    <n v="2"/>
    <n v="21"/>
    <n v="1"/>
    <n v="4"/>
    <s v="ALEXIS"/>
  </r>
  <r>
    <n v="639"/>
    <n v="3"/>
    <n v="3"/>
    <n v="4"/>
    <s v="AQUÍ ESTA BIEN/LE GUSTA JUAREZ"/>
    <m/>
    <n v="2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3"/>
    <n v="4"/>
    <x v="0"/>
    <n v="4"/>
    <n v="4"/>
    <n v="4"/>
    <n v="4"/>
    <n v="4"/>
    <n v="3"/>
    <n v="2"/>
    <m/>
    <n v="2"/>
    <m/>
    <n v="2"/>
    <n v="1"/>
    <n v="1"/>
    <n v="2"/>
    <n v="0"/>
    <n v="0"/>
    <m/>
    <m/>
    <m/>
    <n v="1"/>
    <n v="2"/>
    <n v="5"/>
    <n v="5"/>
    <x v="2"/>
    <s v="INSEGUROS"/>
    <m/>
    <m/>
    <m/>
    <m/>
    <m/>
    <m/>
    <m/>
    <m/>
    <m/>
    <m/>
    <m/>
    <n v="1"/>
    <m/>
    <m/>
    <m/>
    <m/>
    <m/>
    <n v="2"/>
    <s v="NO TENGO TIEMPO"/>
    <n v="2"/>
    <s v="NO CAMBIA NADA"/>
    <n v="1"/>
    <n v="1"/>
    <n v="1"/>
    <n v="1"/>
    <n v="1"/>
    <n v="2"/>
    <n v="2"/>
    <n v="1"/>
    <n v="3"/>
    <n v="1"/>
    <n v="1"/>
    <n v="1"/>
    <n v="1"/>
    <n v="1"/>
    <n v="1"/>
    <n v="1"/>
    <n v="1"/>
    <n v="3"/>
    <n v="4"/>
    <n v="1"/>
    <n v="1"/>
    <n v="1"/>
    <n v="1"/>
    <n v="1"/>
    <n v="4"/>
    <n v="4"/>
    <n v="4"/>
    <n v="9"/>
    <m/>
    <n v="5"/>
    <m/>
    <n v="6"/>
    <m/>
    <n v="9"/>
    <m/>
    <n v="2"/>
    <n v="13"/>
    <m/>
    <n v="1"/>
    <m/>
    <m/>
    <m/>
    <m/>
    <s v="ANAPRA"/>
    <x v="3"/>
    <x v="2"/>
    <n v="1"/>
    <n v="31"/>
    <n v="2"/>
    <n v="4"/>
    <s v="ALEXIS"/>
  </r>
  <r>
    <n v="640"/>
    <m/>
    <m/>
    <n v="4"/>
    <s v="POR LA FAMILIA/CASA/TRABAJO"/>
    <n v="3"/>
    <n v="1"/>
    <m/>
    <x v="2"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n v="1"/>
    <n v="4"/>
    <x v="0"/>
    <n v="4"/>
    <n v="4"/>
    <n v="4"/>
    <n v="4"/>
    <n v="4"/>
    <n v="4"/>
    <n v="1"/>
    <n v="2"/>
    <n v="2"/>
    <m/>
    <n v="2"/>
    <n v="1"/>
    <n v="1"/>
    <n v="2"/>
    <n v="0"/>
    <n v="0"/>
    <m/>
    <m/>
    <m/>
    <n v="2"/>
    <m/>
    <n v="1"/>
    <n v="5"/>
    <x v="4"/>
    <s v="INSEGUROS"/>
    <m/>
    <m/>
    <m/>
    <m/>
    <m/>
    <m/>
    <m/>
    <m/>
    <m/>
    <m/>
    <m/>
    <n v="1"/>
    <m/>
    <m/>
    <m/>
    <m/>
    <m/>
    <n v="2"/>
    <s v="NO TENGO TIEMPO"/>
    <n v="3"/>
    <s v="NO LE GUSTA/NO LE INTERESA"/>
    <n v="1"/>
    <n v="1"/>
    <n v="1"/>
    <n v="1"/>
    <n v="1"/>
    <n v="1"/>
    <n v="1"/>
    <n v="3"/>
    <n v="4"/>
    <n v="2"/>
    <n v="2"/>
    <n v="1"/>
    <n v="1"/>
    <n v="1"/>
    <n v="1"/>
    <n v="4"/>
    <n v="1"/>
    <n v="3"/>
    <n v="4"/>
    <n v="1"/>
    <n v="1"/>
    <n v="1"/>
    <n v="1"/>
    <n v="1"/>
    <n v="3"/>
    <n v="4"/>
    <n v="4"/>
    <n v="9"/>
    <m/>
    <n v="6"/>
    <m/>
    <n v="7"/>
    <m/>
    <n v="5"/>
    <m/>
    <n v="3"/>
    <n v="13"/>
    <m/>
    <n v="1"/>
    <m/>
    <m/>
    <m/>
    <m/>
    <s v="ANAPRA"/>
    <x v="3"/>
    <x v="2"/>
    <n v="1"/>
    <n v="53"/>
    <n v="4"/>
    <n v="4"/>
    <s v="ALEXIS"/>
  </r>
  <r>
    <n v="641"/>
    <n v="2"/>
    <n v="1"/>
    <n v="4"/>
    <s v="POR LA FAMILIA/CASA/TRABAJO"/>
    <n v="1"/>
    <n v="2"/>
    <n v="2"/>
    <x v="2"/>
    <m/>
    <m/>
    <m/>
    <m/>
    <m/>
    <m/>
    <m/>
    <m/>
    <m/>
    <m/>
    <m/>
    <m/>
    <m/>
    <n v="1"/>
    <m/>
    <m/>
    <m/>
    <m/>
    <m/>
    <m/>
    <m/>
    <m/>
    <m/>
    <m/>
    <m/>
    <n v="1"/>
    <m/>
    <n v="3"/>
    <n v="4"/>
    <m/>
    <n v="1"/>
    <n v="4"/>
    <x v="0"/>
    <n v="1"/>
    <n v="3"/>
    <n v="1"/>
    <n v="3"/>
    <n v="1"/>
    <n v="1"/>
    <n v="2"/>
    <m/>
    <n v="2"/>
    <m/>
    <n v="2"/>
    <n v="1"/>
    <n v="1"/>
    <n v="1"/>
    <n v="0"/>
    <n v="5"/>
    <n v="3"/>
    <m/>
    <n v="2"/>
    <n v="2"/>
    <m/>
    <n v="1"/>
    <n v="5"/>
    <x v="3"/>
    <m/>
    <m/>
    <m/>
    <m/>
    <m/>
    <m/>
    <m/>
    <m/>
    <m/>
    <m/>
    <m/>
    <m/>
    <n v="1"/>
    <m/>
    <m/>
    <m/>
    <m/>
    <m/>
    <n v="1"/>
    <m/>
    <n v="2"/>
    <s v="NO CUMPLEN"/>
    <n v="1"/>
    <n v="1"/>
    <n v="1"/>
    <n v="1"/>
    <n v="1"/>
    <n v="1"/>
    <n v="3"/>
    <n v="1"/>
    <n v="2"/>
    <n v="1"/>
    <n v="1"/>
    <n v="1"/>
    <n v="1"/>
    <n v="1"/>
    <n v="2"/>
    <n v="4"/>
    <n v="1"/>
    <n v="3"/>
    <n v="3"/>
    <n v="1"/>
    <n v="1"/>
    <n v="1"/>
    <n v="3"/>
    <n v="1"/>
    <n v="3"/>
    <n v="4"/>
    <n v="4"/>
    <n v="1"/>
    <n v="8"/>
    <n v="5"/>
    <m/>
    <n v="7"/>
    <m/>
    <m/>
    <m/>
    <n v="2"/>
    <n v="13"/>
    <m/>
    <n v="1"/>
    <m/>
    <m/>
    <m/>
    <m/>
    <s v="ANAPRA"/>
    <x v="3"/>
    <x v="2"/>
    <n v="1"/>
    <n v="26"/>
    <n v="2"/>
    <n v="3"/>
    <s v="ALEXIS"/>
  </r>
  <r>
    <n v="642"/>
    <n v="2"/>
    <n v="1"/>
    <n v="4"/>
    <s v="AQUÍ ESTA BIEN/LE GUSTA JUAREZ"/>
    <n v="1"/>
    <n v="2"/>
    <n v="1"/>
    <x v="1"/>
    <m/>
    <m/>
    <m/>
    <m/>
    <m/>
    <m/>
    <n v="1"/>
    <m/>
    <m/>
    <m/>
    <m/>
    <m/>
    <m/>
    <m/>
    <m/>
    <n v="1"/>
    <n v="1"/>
    <n v="1"/>
    <m/>
    <m/>
    <m/>
    <m/>
    <m/>
    <m/>
    <m/>
    <m/>
    <m/>
    <n v="3"/>
    <n v="4"/>
    <m/>
    <n v="2"/>
    <n v="4"/>
    <x v="0"/>
    <n v="4"/>
    <n v="4"/>
    <n v="3"/>
    <n v="2"/>
    <n v="1"/>
    <n v="1"/>
    <n v="2"/>
    <m/>
    <n v="2"/>
    <m/>
    <n v="2"/>
    <n v="2"/>
    <n v="2"/>
    <n v="2"/>
    <n v="0"/>
    <n v="0"/>
    <m/>
    <m/>
    <m/>
    <n v="2"/>
    <m/>
    <n v="5"/>
    <n v="5"/>
    <x v="3"/>
    <m/>
    <m/>
    <m/>
    <m/>
    <m/>
    <m/>
    <m/>
    <m/>
    <m/>
    <m/>
    <m/>
    <m/>
    <n v="1"/>
    <m/>
    <m/>
    <m/>
    <m/>
    <m/>
    <n v="2"/>
    <s v="SON INUTILES"/>
    <n v="1"/>
    <s v="BUSCAR EL CAMBIO"/>
    <n v="2"/>
    <n v="1"/>
    <n v="1"/>
    <n v="1"/>
    <n v="1"/>
    <n v="3"/>
    <n v="4"/>
    <n v="2"/>
    <n v="4"/>
    <n v="2"/>
    <n v="1"/>
    <n v="1"/>
    <n v="1"/>
    <n v="1"/>
    <n v="1"/>
    <n v="4"/>
    <n v="3"/>
    <n v="4"/>
    <n v="4"/>
    <n v="1"/>
    <n v="1"/>
    <n v="1"/>
    <n v="2"/>
    <n v="1"/>
    <n v="2"/>
    <n v="4"/>
    <n v="4"/>
    <n v="6"/>
    <n v="1"/>
    <n v="5"/>
    <m/>
    <n v="7"/>
    <m/>
    <n v="9"/>
    <m/>
    <n v="2"/>
    <n v="14"/>
    <m/>
    <n v="1"/>
    <m/>
    <m/>
    <m/>
    <m/>
    <s v="ANAPRA"/>
    <x v="3"/>
    <x v="2"/>
    <n v="2"/>
    <n v="26"/>
    <n v="2"/>
    <n v="3"/>
    <s v="ALEXIS"/>
  </r>
  <r>
    <n v="643"/>
    <n v="2"/>
    <n v="3"/>
    <n v="2"/>
    <s v="INSEGURIDAD/DESEMPLEO/VIOLENCIA/DELINCUENCIA"/>
    <n v="1"/>
    <n v="5"/>
    <n v="2"/>
    <x v="1"/>
    <m/>
    <m/>
    <m/>
    <n v="1"/>
    <n v="1"/>
    <n v="1"/>
    <n v="1"/>
    <m/>
    <n v="1"/>
    <m/>
    <m/>
    <m/>
    <m/>
    <m/>
    <m/>
    <n v="1"/>
    <n v="1"/>
    <n v="1"/>
    <n v="1"/>
    <m/>
    <n v="1"/>
    <m/>
    <m/>
    <m/>
    <m/>
    <m/>
    <m/>
    <n v="2"/>
    <n v="4"/>
    <m/>
    <n v="1"/>
    <n v="4"/>
    <x v="0"/>
    <n v="4"/>
    <n v="4"/>
    <n v="4"/>
    <n v="4"/>
    <n v="4"/>
    <n v="2"/>
    <n v="1"/>
    <n v="2"/>
    <n v="1"/>
    <n v="1"/>
    <n v="1"/>
    <n v="1"/>
    <n v="1"/>
    <n v="1"/>
    <n v="1"/>
    <n v="0"/>
    <m/>
    <m/>
    <m/>
    <n v="1"/>
    <n v="1"/>
    <n v="5"/>
    <n v="8"/>
    <x v="3"/>
    <m/>
    <m/>
    <m/>
    <m/>
    <m/>
    <m/>
    <m/>
    <m/>
    <m/>
    <m/>
    <m/>
    <m/>
    <n v="1"/>
    <m/>
    <m/>
    <m/>
    <m/>
    <m/>
    <n v="2"/>
    <s v="NO ME HAN INVITADO"/>
    <n v="1"/>
    <s v="PARA ELEGIR"/>
    <n v="2"/>
    <n v="2"/>
    <n v="1"/>
    <n v="1"/>
    <n v="1"/>
    <n v="3"/>
    <n v="3"/>
    <n v="1"/>
    <n v="4"/>
    <n v="2"/>
    <n v="2"/>
    <n v="2"/>
    <n v="1"/>
    <n v="1"/>
    <n v="2"/>
    <n v="4"/>
    <n v="1"/>
    <n v="3"/>
    <n v="1"/>
    <n v="3"/>
    <n v="1"/>
    <n v="1"/>
    <n v="3"/>
    <n v="1"/>
    <n v="1"/>
    <n v="4"/>
    <n v="4"/>
    <n v="2"/>
    <n v="8"/>
    <n v="5"/>
    <m/>
    <n v="6"/>
    <m/>
    <n v="7"/>
    <m/>
    <n v="5"/>
    <n v="13"/>
    <m/>
    <n v="1"/>
    <m/>
    <m/>
    <m/>
    <m/>
    <s v="ANAPRA"/>
    <x v="3"/>
    <x v="2"/>
    <n v="2"/>
    <n v="27"/>
    <n v="2"/>
    <n v="6"/>
    <s v="ALEXIS"/>
  </r>
  <r>
    <n v="644"/>
    <n v="2"/>
    <n v="1"/>
    <n v="4"/>
    <s v="NO TENGO A DONDE IR"/>
    <n v="1"/>
    <n v="3"/>
    <n v="2"/>
    <x v="2"/>
    <m/>
    <m/>
    <m/>
    <n v="1"/>
    <n v="1"/>
    <n v="1"/>
    <m/>
    <m/>
    <m/>
    <m/>
    <m/>
    <m/>
    <m/>
    <n v="1"/>
    <m/>
    <n v="1"/>
    <n v="1"/>
    <n v="1"/>
    <n v="1"/>
    <m/>
    <n v="1"/>
    <m/>
    <m/>
    <m/>
    <m/>
    <n v="1"/>
    <m/>
    <n v="6"/>
    <m/>
    <m/>
    <n v="1"/>
    <n v="4"/>
    <x v="0"/>
    <n v="4"/>
    <n v="4"/>
    <n v="4"/>
    <n v="4"/>
    <n v="4"/>
    <n v="4"/>
    <n v="1"/>
    <n v="2"/>
    <n v="1"/>
    <n v="1"/>
    <n v="1"/>
    <n v="1"/>
    <n v="1"/>
    <n v="1"/>
    <n v="1"/>
    <n v="1"/>
    <n v="1"/>
    <m/>
    <m/>
    <n v="1"/>
    <n v="1"/>
    <n v="7"/>
    <n v="8"/>
    <x v="1"/>
    <m/>
    <m/>
    <m/>
    <m/>
    <m/>
    <m/>
    <m/>
    <m/>
    <m/>
    <m/>
    <m/>
    <m/>
    <n v="1"/>
    <m/>
    <m/>
    <m/>
    <m/>
    <m/>
    <n v="1"/>
    <m/>
    <n v="1"/>
    <s v="EJERCER SU DERECHO"/>
    <n v="1"/>
    <n v="2"/>
    <n v="2"/>
    <n v="1"/>
    <n v="1"/>
    <n v="3"/>
    <n v="4"/>
    <n v="2"/>
    <n v="3"/>
    <n v="2"/>
    <n v="3"/>
    <n v="3"/>
    <n v="3"/>
    <n v="3"/>
    <n v="2"/>
    <n v="3"/>
    <n v="3"/>
    <n v="2"/>
    <n v="4"/>
    <n v="1"/>
    <n v="2"/>
    <n v="1"/>
    <n v="3"/>
    <n v="1"/>
    <n v="3"/>
    <n v="3"/>
    <n v="3"/>
    <n v="1"/>
    <n v="6"/>
    <n v="9"/>
    <m/>
    <n v="5"/>
    <m/>
    <n v="6"/>
    <m/>
    <n v="4"/>
    <n v="13"/>
    <m/>
    <n v="1"/>
    <m/>
    <m/>
    <m/>
    <m/>
    <s v="ANAPRA"/>
    <x v="3"/>
    <x v="2"/>
    <n v="1"/>
    <n v="39"/>
    <n v="3"/>
    <n v="3"/>
    <s v="ALEXIS"/>
  </r>
  <r>
    <n v="645"/>
    <n v="2"/>
    <n v="2"/>
    <n v="4"/>
    <s v="INSEGURIDAD/DESEMPLEO/VIOLENCIA/DELINCUENCIA"/>
    <n v="1"/>
    <n v="6"/>
    <m/>
    <x v="0"/>
    <m/>
    <n v="3"/>
    <m/>
    <n v="1"/>
    <n v="1"/>
    <n v="1"/>
    <n v="1"/>
    <m/>
    <m/>
    <m/>
    <m/>
    <m/>
    <m/>
    <m/>
    <m/>
    <n v="1"/>
    <n v="1"/>
    <n v="1"/>
    <m/>
    <m/>
    <m/>
    <m/>
    <m/>
    <m/>
    <m/>
    <m/>
    <m/>
    <n v="6"/>
    <m/>
    <m/>
    <n v="1"/>
    <n v="4"/>
    <x v="0"/>
    <n v="4"/>
    <n v="3"/>
    <n v="2"/>
    <n v="3"/>
    <n v="3"/>
    <n v="3"/>
    <n v="2"/>
    <m/>
    <n v="2"/>
    <m/>
    <n v="2"/>
    <n v="1"/>
    <n v="1"/>
    <n v="1"/>
    <n v="0"/>
    <n v="2"/>
    <n v="1"/>
    <m/>
    <n v="1"/>
    <n v="1"/>
    <n v="2"/>
    <n v="8"/>
    <n v="8"/>
    <x v="1"/>
    <m/>
    <m/>
    <m/>
    <m/>
    <m/>
    <m/>
    <m/>
    <m/>
    <m/>
    <m/>
    <m/>
    <m/>
    <n v="1"/>
    <m/>
    <m/>
    <m/>
    <m/>
    <m/>
    <n v="1"/>
    <m/>
    <n v="1"/>
    <s v="PORQUE SI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4"/>
    <n v="4"/>
    <n v="3"/>
    <n v="3"/>
    <n v="3"/>
    <n v="1"/>
    <n v="1"/>
    <n v="1"/>
    <n v="1"/>
    <n v="2"/>
    <n v="6"/>
    <n v="4"/>
    <m/>
    <n v="10"/>
    <m/>
    <n v="9"/>
    <m/>
    <n v="4"/>
    <n v="6"/>
    <m/>
    <n v="2"/>
    <s v="SOLDADOS"/>
    <s v="CATEO DE HOGAR SIN ORDEN"/>
    <n v="7"/>
    <m/>
    <s v="ANAPRA"/>
    <x v="3"/>
    <x v="2"/>
    <n v="2"/>
    <n v="38"/>
    <n v="3"/>
    <n v="8"/>
    <s v="ALEXIS"/>
  </r>
  <r>
    <n v="646"/>
    <n v="2"/>
    <n v="2"/>
    <n v="4"/>
    <s v="NO TENGO A DONDE IR"/>
    <n v="3"/>
    <n v="1"/>
    <m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4"/>
    <n v="4"/>
    <n v="1"/>
    <n v="4"/>
    <n v="4"/>
    <n v="4"/>
    <n v="2"/>
    <m/>
    <n v="1"/>
    <n v="1"/>
    <n v="1"/>
    <n v="1"/>
    <n v="1"/>
    <n v="1"/>
    <n v="0"/>
    <n v="0"/>
    <m/>
    <m/>
    <m/>
    <n v="2"/>
    <m/>
    <n v="5"/>
    <n v="5"/>
    <x v="0"/>
    <s v="UNIDADES MUY VIEJAS/EN MAL ESTADO"/>
    <m/>
    <m/>
    <m/>
    <m/>
    <m/>
    <m/>
    <m/>
    <m/>
    <m/>
    <m/>
    <m/>
    <n v="1"/>
    <m/>
    <m/>
    <m/>
    <m/>
    <m/>
    <n v="2"/>
    <m/>
    <n v="3"/>
    <s v="NO SIRVE"/>
    <n v="1"/>
    <n v="1"/>
    <n v="1"/>
    <n v="1"/>
    <n v="1"/>
    <n v="2"/>
    <n v="2"/>
    <n v="2"/>
    <n v="2"/>
    <n v="4"/>
    <n v="4"/>
    <n v="4"/>
    <n v="2"/>
    <n v="2"/>
    <n v="2"/>
    <n v="2"/>
    <n v="2"/>
    <n v="2"/>
    <n v="2"/>
    <n v="2"/>
    <n v="2"/>
    <n v="2"/>
    <n v="3"/>
    <n v="1"/>
    <n v="1"/>
    <n v="1"/>
    <n v="1"/>
    <n v="6"/>
    <n v="1"/>
    <n v="2"/>
    <m/>
    <n v="6"/>
    <m/>
    <n v="5"/>
    <m/>
    <n v="5"/>
    <n v="13"/>
    <m/>
    <n v="1"/>
    <s v="CEMEFO"/>
    <s v="NO LE DIERON LAS PERTENENCIAS DE SU HIJA"/>
    <m/>
    <m/>
    <s v="ANAPRA"/>
    <x v="3"/>
    <x v="2"/>
    <n v="2"/>
    <n v="57"/>
    <n v="5"/>
    <n v="1"/>
    <s v="ALEXIS"/>
  </r>
  <r>
    <n v="647"/>
    <n v="2"/>
    <n v="2"/>
    <n v="4"/>
    <s v="AQUÍ ESTA BIEN/LE GUSTA JUAREZ"/>
    <n v="1"/>
    <n v="3"/>
    <n v="1"/>
    <x v="1"/>
    <m/>
    <m/>
    <m/>
    <n v="1"/>
    <n v="1"/>
    <n v="1"/>
    <n v="1"/>
    <m/>
    <m/>
    <m/>
    <m/>
    <m/>
    <m/>
    <n v="1"/>
    <m/>
    <n v="1"/>
    <n v="1"/>
    <n v="1"/>
    <n v="1"/>
    <m/>
    <m/>
    <m/>
    <m/>
    <m/>
    <m/>
    <n v="1"/>
    <m/>
    <n v="3"/>
    <n v="3"/>
    <s v="NO LO USA"/>
    <n v="1"/>
    <n v="4"/>
    <x v="0"/>
    <n v="4"/>
    <n v="1"/>
    <n v="5"/>
    <n v="4"/>
    <n v="4"/>
    <n v="4"/>
    <n v="1"/>
    <n v="1"/>
    <n v="2"/>
    <m/>
    <n v="2"/>
    <n v="1"/>
    <n v="1"/>
    <n v="1"/>
    <n v="0"/>
    <n v="0"/>
    <m/>
    <m/>
    <m/>
    <n v="1"/>
    <n v="2"/>
    <n v="9"/>
    <n v="9"/>
    <x v="1"/>
    <m/>
    <m/>
    <m/>
    <m/>
    <m/>
    <m/>
    <m/>
    <m/>
    <m/>
    <m/>
    <m/>
    <m/>
    <n v="1"/>
    <m/>
    <m/>
    <m/>
    <m/>
    <m/>
    <n v="1"/>
    <m/>
    <n v="1"/>
    <s v="EJERCER SU DERECHO"/>
    <n v="2"/>
    <n v="2"/>
    <n v="2"/>
    <n v="2"/>
    <n v="2"/>
    <n v="4"/>
    <n v="4"/>
    <n v="2"/>
    <n v="2"/>
    <n v="2"/>
    <n v="4"/>
    <n v="2"/>
    <n v="2"/>
    <n v="2"/>
    <n v="2"/>
    <n v="2"/>
    <n v="2"/>
    <n v="3"/>
    <n v="3"/>
    <n v="4"/>
    <n v="4"/>
    <n v="3"/>
    <n v="3"/>
    <n v="1"/>
    <n v="1"/>
    <n v="1"/>
    <n v="1"/>
    <n v="6"/>
    <n v="7"/>
    <n v="6"/>
    <m/>
    <n v="2"/>
    <m/>
    <n v="11"/>
    <m/>
    <n v="5"/>
    <n v="14"/>
    <m/>
    <n v="1"/>
    <m/>
    <m/>
    <m/>
    <m/>
    <s v="ANAPRA"/>
    <x v="3"/>
    <x v="2"/>
    <n v="1"/>
    <n v="18"/>
    <n v="1"/>
    <n v="7"/>
    <s v="ALEXIS"/>
  </r>
  <r>
    <n v="648"/>
    <n v="2"/>
    <n v="2"/>
    <n v="4"/>
    <s v="INSEGURIDAD/DESEMPLEO/VIOLENCIA/DELINCUENCIA"/>
    <n v="3"/>
    <n v="3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1"/>
    <s v="TARDAN MUCHO"/>
    <n v="1"/>
    <n v="4"/>
    <x v="0"/>
    <n v="4"/>
    <n v="4"/>
    <n v="4"/>
    <n v="4"/>
    <n v="4"/>
    <n v="4"/>
    <n v="1"/>
    <n v="1"/>
    <n v="2"/>
    <m/>
    <n v="2"/>
    <n v="1"/>
    <n v="1"/>
    <n v="1"/>
    <n v="0"/>
    <n v="2"/>
    <n v="2"/>
    <m/>
    <m/>
    <n v="2"/>
    <m/>
    <m/>
    <n v="1"/>
    <x v="1"/>
    <m/>
    <m/>
    <m/>
    <m/>
    <m/>
    <m/>
    <m/>
    <m/>
    <m/>
    <m/>
    <m/>
    <m/>
    <n v="1"/>
    <m/>
    <m/>
    <m/>
    <m/>
    <m/>
    <n v="2"/>
    <s v="SON INUTILES"/>
    <n v="1"/>
    <s v="BUSCAR EL CAMBIO"/>
    <n v="1"/>
    <n v="1"/>
    <n v="1"/>
    <n v="1"/>
    <n v="1"/>
    <n v="2"/>
    <n v="2"/>
    <n v="2"/>
    <n v="2"/>
    <n v="2"/>
    <n v="2"/>
    <n v="2"/>
    <n v="2"/>
    <n v="2"/>
    <n v="2"/>
    <n v="2"/>
    <n v="2"/>
    <n v="4"/>
    <n v="4"/>
    <n v="2"/>
    <n v="2"/>
    <n v="2"/>
    <n v="3"/>
    <n v="1"/>
    <n v="1"/>
    <n v="1"/>
    <n v="1"/>
    <n v="2"/>
    <n v="1"/>
    <n v="2"/>
    <m/>
    <n v="6"/>
    <m/>
    <n v="10"/>
    <m/>
    <n v="5"/>
    <n v="6"/>
    <m/>
    <n v="1"/>
    <m/>
    <m/>
    <m/>
    <m/>
    <s v="ANAPRA"/>
    <x v="3"/>
    <x v="2"/>
    <n v="1"/>
    <n v="48"/>
    <n v="4"/>
    <n v="10"/>
    <s v="ALEXIS"/>
  </r>
  <r>
    <n v="649"/>
    <n v="2"/>
    <n v="4"/>
    <n v="1"/>
    <s v="INSEGURIDAD/DESEMPLEO/VIOLENCIA/DELINCUENCIA"/>
    <n v="4"/>
    <n v="2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5"/>
    <m/>
    <n v="1"/>
    <n v="2"/>
    <x v="4"/>
    <n v="2"/>
    <n v="2"/>
    <n v="2"/>
    <n v="2"/>
    <n v="2"/>
    <n v="2"/>
    <n v="2"/>
    <m/>
    <n v="2"/>
    <m/>
    <n v="2"/>
    <n v="1"/>
    <n v="1"/>
    <n v="1"/>
    <n v="0"/>
    <n v="3"/>
    <m/>
    <m/>
    <n v="3"/>
    <n v="1"/>
    <n v="1"/>
    <n v="5"/>
    <n v="5"/>
    <x v="0"/>
    <s v="UNIDADES MUY VIEJAS/EN MAL ESTADO"/>
    <m/>
    <m/>
    <m/>
    <m/>
    <m/>
    <m/>
    <m/>
    <m/>
    <m/>
    <m/>
    <m/>
    <n v="1"/>
    <m/>
    <m/>
    <m/>
    <m/>
    <m/>
    <n v="2"/>
    <s v="NO LE INTERESAN"/>
    <n v="3"/>
    <s v="NO CUMPLEN"/>
    <n v="1"/>
    <n v="1"/>
    <n v="1"/>
    <n v="1"/>
    <n v="1"/>
    <n v="1"/>
    <n v="1"/>
    <n v="1"/>
    <n v="4"/>
    <n v="1"/>
    <n v="1"/>
    <n v="1"/>
    <n v="1"/>
    <n v="1"/>
    <n v="4"/>
    <n v="4"/>
    <n v="2"/>
    <n v="4"/>
    <n v="4"/>
    <n v="4"/>
    <n v="4"/>
    <n v="4"/>
    <n v="1"/>
    <n v="1"/>
    <n v="2"/>
    <n v="1"/>
    <n v="1"/>
    <n v="6"/>
    <n v="8"/>
    <n v="6"/>
    <m/>
    <n v="5"/>
    <m/>
    <n v="9"/>
    <m/>
    <n v="2"/>
    <n v="13"/>
    <m/>
    <n v="1"/>
    <m/>
    <m/>
    <m/>
    <m/>
    <s v="ANAPRA"/>
    <x v="3"/>
    <x v="2"/>
    <n v="2"/>
    <n v="61"/>
    <n v="5"/>
    <n v="4"/>
    <s v="ALEXIS"/>
  </r>
  <r>
    <n v="650"/>
    <n v="2"/>
    <n v="4"/>
    <n v="1"/>
    <s v="INSEGURIDAD/DESEMPLEO/VIOLENCIA/DELINCUENCIA"/>
    <n v="1"/>
    <n v="3"/>
    <n v="1"/>
    <x v="5"/>
    <n v="2"/>
    <m/>
    <s v="PIERDEN MUCHAS CLASES"/>
    <n v="1"/>
    <n v="1"/>
    <n v="1"/>
    <m/>
    <m/>
    <m/>
    <m/>
    <m/>
    <m/>
    <m/>
    <n v="1"/>
    <m/>
    <n v="1"/>
    <n v="1"/>
    <n v="1"/>
    <m/>
    <m/>
    <m/>
    <m/>
    <m/>
    <m/>
    <m/>
    <n v="1"/>
    <m/>
    <n v="3"/>
    <n v="5"/>
    <m/>
    <n v="1"/>
    <n v="5"/>
    <x v="2"/>
    <n v="5"/>
    <n v="5"/>
    <n v="5"/>
    <n v="5"/>
    <n v="5"/>
    <n v="5"/>
    <n v="2"/>
    <m/>
    <n v="1"/>
    <n v="1"/>
    <n v="2"/>
    <n v="1"/>
    <n v="1"/>
    <n v="1"/>
    <n v="1"/>
    <n v="2"/>
    <n v="2"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HAY MOTIVO"/>
    <n v="1"/>
    <s v="PARA ELEGIR"/>
    <n v="2"/>
    <n v="2"/>
    <n v="2"/>
    <n v="2"/>
    <n v="2"/>
    <n v="2"/>
    <n v="2"/>
    <n v="1"/>
    <n v="4"/>
    <n v="2"/>
    <n v="2"/>
    <n v="2"/>
    <n v="2"/>
    <n v="2"/>
    <n v="1"/>
    <n v="4"/>
    <n v="2"/>
    <n v="4"/>
    <n v="4"/>
    <n v="4"/>
    <n v="2"/>
    <n v="4"/>
    <n v="3"/>
    <n v="1"/>
    <n v="1"/>
    <n v="1"/>
    <n v="1"/>
    <n v="6"/>
    <n v="8"/>
    <n v="5"/>
    <m/>
    <n v="9"/>
    <m/>
    <n v="11"/>
    <m/>
    <n v="5"/>
    <n v="6"/>
    <m/>
    <n v="2"/>
    <s v="POLICIA MUNICIPAL"/>
    <s v="PREPOTENCIA"/>
    <n v="2"/>
    <m/>
    <s v="ANAPRA"/>
    <x v="3"/>
    <x v="2"/>
    <n v="2"/>
    <n v="44"/>
    <n v="3"/>
    <n v="2"/>
    <s v="ALEXIS"/>
  </r>
  <r>
    <n v="653"/>
    <n v="4"/>
    <n v="4"/>
    <n v="4"/>
    <m/>
    <n v="2"/>
    <n v="2"/>
    <n v="1"/>
    <x v="1"/>
    <m/>
    <m/>
    <m/>
    <m/>
    <m/>
    <m/>
    <m/>
    <n v="1"/>
    <m/>
    <m/>
    <m/>
    <m/>
    <m/>
    <m/>
    <m/>
    <n v="1"/>
    <m/>
    <n v="1"/>
    <m/>
    <m/>
    <m/>
    <m/>
    <m/>
    <m/>
    <m/>
    <m/>
    <m/>
    <n v="5"/>
    <m/>
    <m/>
    <n v="1"/>
    <n v="3"/>
    <x v="3"/>
    <n v="4"/>
    <n v="4"/>
    <n v="4"/>
    <n v="4"/>
    <n v="4"/>
    <n v="4"/>
    <n v="1"/>
    <n v="1"/>
    <m/>
    <m/>
    <m/>
    <n v="1"/>
    <n v="1"/>
    <n v="1"/>
    <n v="0"/>
    <n v="1"/>
    <m/>
    <m/>
    <m/>
    <n v="1"/>
    <n v="10"/>
    <n v="5"/>
    <n v="5"/>
    <x v="5"/>
    <m/>
    <m/>
    <m/>
    <m/>
    <m/>
    <m/>
    <m/>
    <m/>
    <m/>
    <m/>
    <m/>
    <m/>
    <n v="1"/>
    <m/>
    <m/>
    <m/>
    <m/>
    <m/>
    <n v="2"/>
    <s v="NO TENGO TIEMPO"/>
    <n v="1"/>
    <s v="NO CUMPLEN"/>
    <n v="1"/>
    <n v="1"/>
    <n v="1"/>
    <n v="1"/>
    <n v="1"/>
    <n v="3"/>
    <n v="4"/>
    <n v="2"/>
    <n v="3"/>
    <n v="1"/>
    <n v="1"/>
    <n v="2"/>
    <n v="2"/>
    <n v="2"/>
    <n v="3"/>
    <n v="2"/>
    <n v="2"/>
    <n v="2"/>
    <n v="4"/>
    <n v="2"/>
    <n v="1"/>
    <n v="1"/>
    <n v="3"/>
    <n v="1"/>
    <n v="3"/>
    <n v="2"/>
    <n v="2"/>
    <n v="1"/>
    <n v="2"/>
    <n v="5"/>
    <m/>
    <n v="9"/>
    <m/>
    <n v="4"/>
    <m/>
    <n v="4"/>
    <n v="13"/>
    <m/>
    <n v="1"/>
    <m/>
    <m/>
    <m/>
    <m/>
    <s v="ANAPRA"/>
    <x v="3"/>
    <x v="2"/>
    <n v="1"/>
    <n v="18"/>
    <n v="1"/>
    <n v="1"/>
    <s v="ALEXIS"/>
  </r>
  <r>
    <n v="654"/>
    <n v="2"/>
    <n v="2"/>
    <n v="4"/>
    <m/>
    <n v="3"/>
    <n v="2"/>
    <n v="1"/>
    <x v="2"/>
    <m/>
    <m/>
    <m/>
    <m/>
    <m/>
    <m/>
    <m/>
    <m/>
    <m/>
    <m/>
    <m/>
    <m/>
    <m/>
    <m/>
    <n v="1"/>
    <n v="1"/>
    <n v="1"/>
    <m/>
    <m/>
    <m/>
    <m/>
    <m/>
    <m/>
    <m/>
    <m/>
    <m/>
    <m/>
    <n v="6"/>
    <m/>
    <m/>
    <n v="1"/>
    <n v="3"/>
    <x v="0"/>
    <n v="4"/>
    <n v="4"/>
    <n v="4"/>
    <n v="4"/>
    <n v="1"/>
    <n v="1"/>
    <n v="2"/>
    <m/>
    <n v="2"/>
    <m/>
    <n v="2"/>
    <n v="1"/>
    <n v="2"/>
    <n v="2"/>
    <n v="0"/>
    <n v="0"/>
    <m/>
    <m/>
    <m/>
    <n v="2"/>
    <m/>
    <n v="5"/>
    <n v="5"/>
    <x v="5"/>
    <m/>
    <m/>
    <m/>
    <m/>
    <m/>
    <m/>
    <m/>
    <m/>
    <m/>
    <m/>
    <m/>
    <m/>
    <n v="1"/>
    <m/>
    <m/>
    <m/>
    <m/>
    <m/>
    <n v="2"/>
    <m/>
    <n v="1"/>
    <s v="EJERCER SU DERECHO"/>
    <n v="3"/>
    <n v="3"/>
    <n v="3"/>
    <n v="3"/>
    <n v="3"/>
    <n v="3"/>
    <n v="3"/>
    <n v="3"/>
    <n v="4"/>
    <n v="3"/>
    <n v="3"/>
    <n v="3"/>
    <n v="3"/>
    <n v="3"/>
    <n v="3"/>
    <n v="2"/>
    <n v="2"/>
    <n v="4"/>
    <n v="4"/>
    <n v="3"/>
    <n v="2"/>
    <n v="2"/>
    <n v="4"/>
    <n v="1"/>
    <n v="2"/>
    <n v="3"/>
    <n v="2"/>
    <n v="1"/>
    <n v="8"/>
    <n v="9"/>
    <m/>
    <n v="5"/>
    <m/>
    <n v="6"/>
    <m/>
    <n v="2"/>
    <n v="13"/>
    <m/>
    <n v="1"/>
    <m/>
    <m/>
    <m/>
    <m/>
    <s v="ANAPRA"/>
    <x v="3"/>
    <x v="2"/>
    <n v="2"/>
    <n v="29"/>
    <n v="2"/>
    <n v="4"/>
    <s v="ALEXIS"/>
  </r>
  <r>
    <n v="655"/>
    <n v="3"/>
    <n v="3"/>
    <n v="4"/>
    <m/>
    <n v="2"/>
    <n v="3"/>
    <n v="2"/>
    <x v="2"/>
    <m/>
    <m/>
    <m/>
    <n v="1"/>
    <m/>
    <n v="1"/>
    <m/>
    <m/>
    <m/>
    <m/>
    <m/>
    <m/>
    <m/>
    <m/>
    <m/>
    <n v="1"/>
    <n v="1"/>
    <n v="1"/>
    <m/>
    <m/>
    <m/>
    <m/>
    <m/>
    <m/>
    <m/>
    <n v="1"/>
    <m/>
    <n v="1"/>
    <n v="4"/>
    <m/>
    <n v="1"/>
    <n v="3"/>
    <x v="0"/>
    <n v="4"/>
    <n v="4"/>
    <n v="4"/>
    <n v="4"/>
    <n v="1"/>
    <n v="4"/>
    <n v="2"/>
    <m/>
    <n v="2"/>
    <m/>
    <n v="2"/>
    <n v="1"/>
    <n v="2"/>
    <n v="2"/>
    <n v="0"/>
    <n v="2"/>
    <n v="2"/>
    <m/>
    <m/>
    <n v="1"/>
    <n v="6"/>
    <n v="5"/>
    <n v="5"/>
    <x v="2"/>
    <s v="UNIDADES MUY VIEJAS/EN MAL ESTADO"/>
    <m/>
    <m/>
    <m/>
    <m/>
    <m/>
    <m/>
    <m/>
    <m/>
    <m/>
    <m/>
    <m/>
    <n v="1"/>
    <m/>
    <m/>
    <m/>
    <m/>
    <m/>
    <n v="2"/>
    <s v="NO LE INTERESAN"/>
    <n v="1"/>
    <s v="EJERCER SU DERECHO"/>
    <n v="2"/>
    <n v="2"/>
    <n v="2"/>
    <n v="2"/>
    <n v="2"/>
    <n v="3"/>
    <n v="3"/>
    <n v="2"/>
    <n v="4"/>
    <n v="1"/>
    <n v="2"/>
    <n v="2"/>
    <n v="2"/>
    <n v="2"/>
    <n v="1"/>
    <n v="4"/>
    <n v="3"/>
    <n v="4"/>
    <n v="4"/>
    <n v="4"/>
    <n v="3"/>
    <n v="3"/>
    <n v="3"/>
    <n v="1"/>
    <n v="1"/>
    <n v="3"/>
    <n v="3"/>
    <n v="4"/>
    <n v="1"/>
    <n v="5"/>
    <m/>
    <n v="9"/>
    <m/>
    <n v="6"/>
    <m/>
    <n v="3"/>
    <n v="13"/>
    <m/>
    <n v="1"/>
    <m/>
    <m/>
    <m/>
    <m/>
    <s v="ANAPRA"/>
    <x v="3"/>
    <x v="2"/>
    <n v="1"/>
    <n v="30"/>
    <n v="2"/>
    <n v="2"/>
    <s v="ALEXIS"/>
  </r>
  <r>
    <n v="656"/>
    <n v="2"/>
    <n v="1"/>
    <n v="2"/>
    <s v="INSEGURIDAD/DESEMPLEO/VIOLENCIA/DELINCUENCIA"/>
    <n v="2"/>
    <n v="2"/>
    <n v="1"/>
    <x v="2"/>
    <m/>
    <m/>
    <m/>
    <n v="1"/>
    <m/>
    <n v="1"/>
    <m/>
    <m/>
    <m/>
    <m/>
    <m/>
    <m/>
    <m/>
    <m/>
    <m/>
    <n v="1"/>
    <n v="1"/>
    <n v="1"/>
    <m/>
    <m/>
    <m/>
    <m/>
    <m/>
    <m/>
    <m/>
    <m/>
    <m/>
    <n v="3"/>
    <n v="4"/>
    <m/>
    <n v="1"/>
    <n v="2"/>
    <x v="4"/>
    <n v="2"/>
    <n v="2"/>
    <n v="2"/>
    <n v="2"/>
    <n v="2"/>
    <n v="2"/>
    <n v="2"/>
    <m/>
    <n v="2"/>
    <m/>
    <n v="2"/>
    <n v="1"/>
    <n v="1"/>
    <n v="1"/>
    <n v="0"/>
    <n v="2"/>
    <n v="1"/>
    <n v="1"/>
    <m/>
    <n v="1"/>
    <n v="4"/>
    <n v="5"/>
    <n v="5"/>
    <x v="0"/>
    <m/>
    <m/>
    <m/>
    <m/>
    <m/>
    <m/>
    <m/>
    <m/>
    <m/>
    <m/>
    <m/>
    <m/>
    <n v="1"/>
    <m/>
    <m/>
    <m/>
    <m/>
    <m/>
    <n v="2"/>
    <m/>
    <n v="1"/>
    <s v="PARA EXIGIR"/>
    <n v="2"/>
    <n v="2"/>
    <n v="2"/>
    <n v="2"/>
    <n v="2"/>
    <n v="3"/>
    <n v="3"/>
    <n v="2"/>
    <n v="4"/>
    <n v="1"/>
    <n v="2"/>
    <n v="2"/>
    <n v="2"/>
    <n v="2"/>
    <n v="3"/>
    <n v="3"/>
    <n v="2"/>
    <n v="3"/>
    <n v="4"/>
    <n v="3"/>
    <n v="2"/>
    <n v="2"/>
    <n v="3"/>
    <n v="1"/>
    <n v="2"/>
    <n v="3"/>
    <n v="3"/>
    <n v="8"/>
    <n v="1"/>
    <n v="5"/>
    <m/>
    <n v="9"/>
    <m/>
    <n v="7"/>
    <m/>
    <n v="4"/>
    <n v="13"/>
    <m/>
    <n v="1"/>
    <m/>
    <m/>
    <m/>
    <m/>
    <s v="ANAPRA"/>
    <x v="3"/>
    <x v="2"/>
    <n v="2"/>
    <n v="40"/>
    <n v="3"/>
    <n v="2"/>
    <s v="ALEXIS"/>
  </r>
  <r>
    <n v="657"/>
    <n v="4"/>
    <n v="5"/>
    <n v="4"/>
    <m/>
    <n v="1"/>
    <n v="3"/>
    <n v="1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1"/>
    <n v="4"/>
    <x v="0"/>
    <n v="4"/>
    <n v="4"/>
    <n v="3"/>
    <n v="3"/>
    <n v="3"/>
    <n v="1"/>
    <n v="2"/>
    <m/>
    <n v="2"/>
    <m/>
    <n v="1"/>
    <n v="1"/>
    <n v="2"/>
    <n v="2"/>
    <n v="0"/>
    <n v="1"/>
    <n v="1"/>
    <m/>
    <m/>
    <n v="1"/>
    <n v="1"/>
    <n v="5"/>
    <n v="5"/>
    <x v="2"/>
    <s v="CHOFERES"/>
    <m/>
    <m/>
    <m/>
    <m/>
    <m/>
    <m/>
    <m/>
    <m/>
    <m/>
    <m/>
    <m/>
    <n v="1"/>
    <m/>
    <m/>
    <m/>
    <m/>
    <m/>
    <n v="2"/>
    <s v="NO LE INTERESAN"/>
    <n v="1"/>
    <s v="APOYAR/AYUDAR"/>
    <n v="3"/>
    <n v="3"/>
    <n v="3"/>
    <n v="3"/>
    <n v="3"/>
    <n v="1"/>
    <n v="3"/>
    <n v="1"/>
    <n v="4"/>
    <n v="3"/>
    <n v="3"/>
    <n v="3"/>
    <n v="3"/>
    <n v="3"/>
    <n v="3"/>
    <n v="4"/>
    <n v="3"/>
    <n v="4"/>
    <n v="4"/>
    <n v="4"/>
    <n v="3"/>
    <n v="3"/>
    <n v="1"/>
    <n v="1"/>
    <n v="2"/>
    <n v="4"/>
    <n v="4"/>
    <n v="1"/>
    <n v="9"/>
    <n v="7"/>
    <m/>
    <m/>
    <m/>
    <m/>
    <m/>
    <n v="2"/>
    <n v="13"/>
    <m/>
    <n v="1"/>
    <m/>
    <m/>
    <m/>
    <m/>
    <s v="ANAPRA"/>
    <x v="3"/>
    <x v="2"/>
    <n v="1"/>
    <n v="27"/>
    <n v="2"/>
    <n v="1"/>
    <s v="ALEXIS"/>
  </r>
  <r>
    <n v="658"/>
    <n v="2"/>
    <n v="1"/>
    <n v="4"/>
    <s v="AQUÍ ESTA BIEN/LE GUSTA JUAREZ"/>
    <n v="2"/>
    <n v="1"/>
    <m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1"/>
    <n v="4"/>
    <n v="4"/>
    <n v="1"/>
    <n v="2"/>
    <n v="2"/>
    <n v="1"/>
    <n v="2"/>
    <n v="2"/>
    <m/>
    <n v="1"/>
    <n v="1"/>
    <n v="1"/>
    <n v="2"/>
    <n v="0"/>
    <n v="1"/>
    <m/>
    <m/>
    <n v="1"/>
    <n v="2"/>
    <m/>
    <n v="5"/>
    <n v="5"/>
    <x v="2"/>
    <s v="ALTA VELICIDAD"/>
    <m/>
    <m/>
    <m/>
    <m/>
    <m/>
    <m/>
    <m/>
    <m/>
    <m/>
    <m/>
    <m/>
    <n v="1"/>
    <m/>
    <m/>
    <m/>
    <m/>
    <m/>
    <n v="2"/>
    <s v="NO TENGO TIEMPO"/>
    <n v="1"/>
    <s v="REQUISITO"/>
    <n v="2"/>
    <n v="2"/>
    <n v="2"/>
    <n v="4"/>
    <n v="4"/>
    <n v="4"/>
    <n v="4"/>
    <n v="1"/>
    <n v="4"/>
    <n v="1"/>
    <n v="1"/>
    <n v="1"/>
    <n v="1"/>
    <n v="1"/>
    <n v="1"/>
    <n v="4"/>
    <n v="1"/>
    <n v="4"/>
    <n v="4"/>
    <n v="1"/>
    <n v="1"/>
    <n v="3"/>
    <n v="3"/>
    <n v="1"/>
    <n v="1"/>
    <n v="1"/>
    <n v="1"/>
    <n v="1"/>
    <n v="6"/>
    <n v="5"/>
    <m/>
    <n v="12"/>
    <m/>
    <n v="1"/>
    <m/>
    <n v="4"/>
    <n v="13"/>
    <m/>
    <n v="1"/>
    <m/>
    <m/>
    <m/>
    <m/>
    <s v="ANAPRA"/>
    <x v="3"/>
    <x v="2"/>
    <n v="1"/>
    <n v="41"/>
    <n v="3"/>
    <n v="10"/>
    <s v="ALEXIS"/>
  </r>
  <r>
    <n v="659"/>
    <n v="2"/>
    <n v="1"/>
    <n v="4"/>
    <m/>
    <n v="2"/>
    <n v="2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2"/>
    <n v="4"/>
    <x v="0"/>
    <n v="4"/>
    <n v="4"/>
    <n v="4"/>
    <n v="4"/>
    <n v="4"/>
    <n v="1"/>
    <n v="2"/>
    <m/>
    <n v="1"/>
    <m/>
    <n v="1"/>
    <n v="1"/>
    <n v="1"/>
    <n v="2"/>
    <n v="1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PARA ELEGIR"/>
    <n v="2"/>
    <n v="2"/>
    <n v="2"/>
    <n v="2"/>
    <n v="2"/>
    <n v="1"/>
    <n v="1"/>
    <n v="1"/>
    <n v="4"/>
    <n v="2"/>
    <n v="1"/>
    <n v="1"/>
    <n v="1"/>
    <n v="1"/>
    <n v="1"/>
    <n v="4"/>
    <n v="1"/>
    <n v="4"/>
    <n v="3"/>
    <n v="1"/>
    <n v="1"/>
    <n v="1"/>
    <n v="1"/>
    <n v="2"/>
    <n v="2"/>
    <n v="1"/>
    <n v="1"/>
    <n v="1"/>
    <n v="9"/>
    <n v="5"/>
    <m/>
    <m/>
    <m/>
    <m/>
    <m/>
    <n v="4"/>
    <n v="13"/>
    <m/>
    <n v="1"/>
    <m/>
    <m/>
    <m/>
    <m/>
    <s v="ANAPRA"/>
    <x v="3"/>
    <x v="2"/>
    <n v="2"/>
    <n v="42"/>
    <n v="3"/>
    <n v="10"/>
    <s v="ALEXIS"/>
  </r>
  <r>
    <n v="660"/>
    <n v="4"/>
    <n v="5"/>
    <n v="4"/>
    <s v="POR LA FAMILIA/CASA/TRABAJO"/>
    <n v="1"/>
    <n v="4"/>
    <n v="1"/>
    <x v="2"/>
    <m/>
    <n v="4"/>
    <m/>
    <m/>
    <m/>
    <m/>
    <m/>
    <m/>
    <m/>
    <m/>
    <m/>
    <m/>
    <m/>
    <m/>
    <m/>
    <m/>
    <m/>
    <m/>
    <m/>
    <m/>
    <m/>
    <m/>
    <m/>
    <m/>
    <m/>
    <m/>
    <m/>
    <n v="3"/>
    <n v="3"/>
    <s v="FALTA DE MEDICAMENTO"/>
    <n v="2"/>
    <n v="2"/>
    <x v="4"/>
    <n v="4"/>
    <n v="4"/>
    <n v="1"/>
    <n v="1"/>
    <n v="1"/>
    <n v="1"/>
    <n v="1"/>
    <n v="2"/>
    <n v="1"/>
    <m/>
    <n v="1"/>
    <n v="1"/>
    <n v="1"/>
    <n v="1"/>
    <n v="1"/>
    <n v="0"/>
    <m/>
    <m/>
    <m/>
    <n v="1"/>
    <n v="3"/>
    <n v="8"/>
    <n v="8"/>
    <x v="1"/>
    <m/>
    <m/>
    <m/>
    <n v="1"/>
    <m/>
    <m/>
    <m/>
    <m/>
    <m/>
    <m/>
    <m/>
    <m/>
    <m/>
    <n v="7"/>
    <n v="10"/>
    <n v="2"/>
    <n v="1"/>
    <n v="2"/>
    <m/>
    <m/>
    <m/>
    <m/>
    <n v="1"/>
    <n v="1"/>
    <n v="1"/>
    <n v="1"/>
    <n v="1"/>
    <n v="3"/>
    <n v="1"/>
    <n v="1"/>
    <n v="4"/>
    <n v="1"/>
    <n v="1"/>
    <n v="1"/>
    <n v="1"/>
    <n v="1"/>
    <n v="1"/>
    <n v="4"/>
    <n v="4"/>
    <n v="1"/>
    <n v="4"/>
    <n v="4"/>
    <n v="2"/>
    <n v="2"/>
    <n v="3"/>
    <n v="3"/>
    <n v="1"/>
    <n v="4"/>
    <n v="4"/>
    <n v="1"/>
    <n v="2"/>
    <n v="5"/>
    <m/>
    <n v="8"/>
    <m/>
    <n v="5"/>
    <m/>
    <n v="1"/>
    <n v="13"/>
    <m/>
    <n v="1"/>
    <m/>
    <m/>
    <m/>
    <m/>
    <s v="ANAPRA"/>
    <x v="3"/>
    <x v="2"/>
    <n v="2"/>
    <n v="23"/>
    <n v="1"/>
    <n v="6"/>
    <s v="ALEXIS"/>
  </r>
  <r>
    <n v="670"/>
    <n v="2"/>
    <n v="1"/>
    <n v="3"/>
    <s v="INSEGURIDAD/DESEMPLEO/VIOLENCIA/DELINCUENCIA"/>
    <n v="1"/>
    <n v="3"/>
    <n v="1"/>
    <x v="1"/>
    <n v="4"/>
    <m/>
    <m/>
    <m/>
    <m/>
    <m/>
    <m/>
    <n v="1"/>
    <m/>
    <m/>
    <m/>
    <m/>
    <m/>
    <n v="1"/>
    <m/>
    <m/>
    <m/>
    <m/>
    <m/>
    <m/>
    <m/>
    <m/>
    <m/>
    <m/>
    <m/>
    <m/>
    <n v="1"/>
    <n v="6"/>
    <m/>
    <m/>
    <n v="1"/>
    <n v="4"/>
    <x v="0"/>
    <n v="2"/>
    <n v="4"/>
    <n v="3"/>
    <n v="3"/>
    <n v="2"/>
    <n v="1"/>
    <n v="1"/>
    <n v="2"/>
    <m/>
    <n v="2"/>
    <n v="1"/>
    <n v="1"/>
    <n v="1"/>
    <n v="1"/>
    <n v="0"/>
    <m/>
    <m/>
    <m/>
    <m/>
    <n v="1"/>
    <n v="3"/>
    <n v="5"/>
    <n v="8"/>
    <x v="2"/>
    <s v="MAL SERVICIO/NO RESPETAN"/>
    <m/>
    <m/>
    <m/>
    <m/>
    <m/>
    <m/>
    <m/>
    <m/>
    <m/>
    <m/>
    <m/>
    <n v="1"/>
    <m/>
    <m/>
    <m/>
    <m/>
    <m/>
    <n v="2"/>
    <s v="NO TENGO TIEMPO"/>
    <n v="2"/>
    <s v="MALOS CANDIDATOS"/>
    <n v="1"/>
    <n v="1"/>
    <n v="1"/>
    <n v="1"/>
    <n v="1"/>
    <n v="2"/>
    <n v="2"/>
    <n v="2"/>
    <n v="4"/>
    <n v="3"/>
    <n v="2"/>
    <n v="2"/>
    <n v="2"/>
    <n v="2"/>
    <n v="3"/>
    <n v="4"/>
    <n v="3"/>
    <n v="3"/>
    <n v="4"/>
    <n v="3"/>
    <n v="2"/>
    <n v="2"/>
    <n v="3"/>
    <n v="1"/>
    <n v="3"/>
    <n v="3"/>
    <n v="3"/>
    <n v="1"/>
    <n v="8"/>
    <n v="5"/>
    <m/>
    <n v="7"/>
    <m/>
    <n v="11"/>
    <m/>
    <n v="2"/>
    <n v="13"/>
    <m/>
    <n v="1"/>
    <m/>
    <m/>
    <m/>
    <m/>
    <s v="ARROLLO COLORADO"/>
    <x v="2"/>
    <x v="2"/>
    <n v="2"/>
    <n v="66"/>
    <n v="5"/>
    <n v="4"/>
    <s v="ALEXIS"/>
  </r>
  <r>
    <n v="671"/>
    <n v="1"/>
    <n v="2"/>
    <n v="1"/>
    <s v="INSEGURIDAD/DESEMPLEO/VIOLENCIA/DELINCUENCIA"/>
    <n v="2"/>
    <n v="2"/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n v="3"/>
    <n v="4"/>
    <x v="0"/>
    <n v="4"/>
    <n v="4"/>
    <n v="4"/>
    <n v="3"/>
    <n v="2"/>
    <n v="1"/>
    <n v="2"/>
    <m/>
    <n v="2"/>
    <m/>
    <n v="2"/>
    <n v="1"/>
    <n v="2"/>
    <n v="2"/>
    <n v="1"/>
    <n v="0"/>
    <m/>
    <m/>
    <m/>
    <n v="2"/>
    <m/>
    <n v="8"/>
    <n v="8"/>
    <x v="1"/>
    <m/>
    <m/>
    <m/>
    <n v="1"/>
    <m/>
    <m/>
    <m/>
    <m/>
    <m/>
    <m/>
    <m/>
    <m/>
    <m/>
    <n v="7"/>
    <n v="5"/>
    <n v="2"/>
    <n v="1"/>
    <n v="2"/>
    <n v="2"/>
    <s v="NO LE INTERESAN"/>
    <n v="1"/>
    <s v="PARA ELEGIR"/>
    <n v="1"/>
    <n v="1"/>
    <n v="1"/>
    <n v="1"/>
    <n v="1"/>
    <n v="2"/>
    <n v="1"/>
    <n v="1"/>
    <n v="4"/>
    <n v="1"/>
    <n v="1"/>
    <n v="1"/>
    <n v="1"/>
    <n v="1"/>
    <n v="1"/>
    <n v="4"/>
    <n v="1"/>
    <n v="3"/>
    <n v="3"/>
    <n v="1"/>
    <n v="1"/>
    <n v="1"/>
    <n v="1"/>
    <n v="1"/>
    <n v="3"/>
    <n v="4"/>
    <n v="4"/>
    <n v="1"/>
    <m/>
    <n v="5"/>
    <m/>
    <n v="5"/>
    <m/>
    <n v="5"/>
    <m/>
    <n v="6"/>
    <n v="13"/>
    <m/>
    <n v="1"/>
    <m/>
    <m/>
    <m/>
    <m/>
    <s v="ARROLLO COLORADO"/>
    <x v="2"/>
    <x v="2"/>
    <n v="1"/>
    <n v="57"/>
    <n v="5"/>
    <n v="1"/>
    <s v="ALEXIS"/>
  </r>
  <r>
    <n v="672"/>
    <n v="3"/>
    <n v="2"/>
    <n v="4"/>
    <s v="POR LA FAMILIA/CASA/TRABAJO"/>
    <n v="2"/>
    <n v="5"/>
    <n v="2"/>
    <x v="2"/>
    <n v="4"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2"/>
    <n v="4"/>
    <x v="0"/>
    <n v="4"/>
    <n v="4"/>
    <n v="4"/>
    <n v="4"/>
    <n v="4"/>
    <n v="1"/>
    <n v="2"/>
    <m/>
    <n v="2"/>
    <m/>
    <n v="2"/>
    <n v="2"/>
    <n v="2"/>
    <n v="2"/>
    <n v="0"/>
    <n v="0"/>
    <m/>
    <m/>
    <m/>
    <n v="2"/>
    <m/>
    <n v="5"/>
    <n v="5"/>
    <x v="2"/>
    <s v="CHOFERES"/>
    <m/>
    <m/>
    <m/>
    <m/>
    <m/>
    <m/>
    <m/>
    <m/>
    <m/>
    <m/>
    <m/>
    <n v="1"/>
    <m/>
    <m/>
    <m/>
    <m/>
    <m/>
    <n v="2"/>
    <s v="NO QUIERE/NO LE GUSTA"/>
    <n v="1"/>
    <s v="POR MI RELIGION"/>
    <n v="1"/>
    <n v="1"/>
    <n v="1"/>
    <n v="1"/>
    <n v="1"/>
    <n v="1"/>
    <n v="1"/>
    <n v="1"/>
    <n v="1"/>
    <n v="1"/>
    <n v="1"/>
    <n v="1"/>
    <n v="1"/>
    <n v="1"/>
    <n v="1"/>
    <n v="4"/>
    <n v="1"/>
    <n v="4"/>
    <n v="4"/>
    <n v="1"/>
    <n v="1"/>
    <n v="1"/>
    <n v="3"/>
    <n v="1"/>
    <n v="2"/>
    <n v="4"/>
    <n v="4"/>
    <n v="1"/>
    <n v="6"/>
    <n v="5"/>
    <m/>
    <n v="7"/>
    <m/>
    <n v="6"/>
    <m/>
    <n v="5"/>
    <n v="13"/>
    <m/>
    <n v="1"/>
    <m/>
    <m/>
    <m/>
    <m/>
    <s v="ARROLLO COLORADO"/>
    <x v="2"/>
    <x v="2"/>
    <n v="1"/>
    <n v="63"/>
    <n v="5"/>
    <n v="1"/>
    <s v="ALEXIS"/>
  </r>
  <r>
    <n v="673"/>
    <n v="2"/>
    <n v="2"/>
    <n v="4"/>
    <s v="DINERO/ECONOMIA"/>
    <n v="2"/>
    <n v="2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2"/>
    <n v="4"/>
    <x v="0"/>
    <n v="4"/>
    <n v="4"/>
    <n v="4"/>
    <n v="3"/>
    <n v="3"/>
    <n v="1"/>
    <n v="2"/>
    <m/>
    <n v="2"/>
    <m/>
    <n v="2"/>
    <n v="1"/>
    <n v="2"/>
    <n v="2"/>
    <n v="0"/>
    <n v="0"/>
    <m/>
    <m/>
    <m/>
    <n v="2"/>
    <m/>
    <n v="1"/>
    <n v="1"/>
    <x v="1"/>
    <m/>
    <m/>
    <m/>
    <m/>
    <m/>
    <m/>
    <m/>
    <m/>
    <m/>
    <m/>
    <m/>
    <m/>
    <n v="1"/>
    <m/>
    <m/>
    <m/>
    <m/>
    <m/>
    <n v="2"/>
    <s v="NO TENGO TIEMPO"/>
    <n v="1"/>
    <s v="PARA ELEGIR"/>
    <n v="3"/>
    <n v="3"/>
    <n v="3"/>
    <n v="3"/>
    <n v="3"/>
    <n v="4"/>
    <n v="4"/>
    <n v="3"/>
    <n v="4"/>
    <n v="3"/>
    <n v="3"/>
    <n v="3"/>
    <n v="3"/>
    <n v="3"/>
    <n v="4"/>
    <n v="1"/>
    <n v="3"/>
    <n v="4"/>
    <n v="4"/>
    <n v="3"/>
    <n v="3"/>
    <n v="3"/>
    <n v="4"/>
    <n v="1"/>
    <n v="2"/>
    <n v="1"/>
    <n v="1"/>
    <n v="4"/>
    <n v="9"/>
    <m/>
    <m/>
    <m/>
    <m/>
    <m/>
    <m/>
    <n v="2"/>
    <n v="13"/>
    <m/>
    <n v="1"/>
    <m/>
    <m/>
    <m/>
    <m/>
    <s v="ARROLLO COLORADO"/>
    <x v="2"/>
    <x v="2"/>
    <n v="2"/>
    <n v="75"/>
    <n v="5"/>
    <n v="9"/>
    <s v="ALEXIS"/>
  </r>
  <r>
    <n v="674"/>
    <n v="2"/>
    <n v="1"/>
    <n v="1"/>
    <s v="INSEGURIDAD/DESEMPLEO/VIOLENCIA/DELINCUENCIA"/>
    <n v="2"/>
    <n v="4"/>
    <n v="1"/>
    <x v="0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1"/>
    <n v="4"/>
    <n v="3"/>
    <n v="4"/>
    <n v="1"/>
    <n v="3"/>
    <n v="2"/>
    <m/>
    <n v="2"/>
    <m/>
    <n v="2"/>
    <n v="2"/>
    <n v="2"/>
    <n v="2"/>
    <n v="1"/>
    <n v="3"/>
    <n v="1"/>
    <m/>
    <n v="1"/>
    <n v="2"/>
    <m/>
    <n v="8"/>
    <n v="8"/>
    <x v="1"/>
    <m/>
    <m/>
    <m/>
    <m/>
    <m/>
    <m/>
    <m/>
    <m/>
    <m/>
    <m/>
    <m/>
    <m/>
    <n v="1"/>
    <m/>
    <m/>
    <m/>
    <m/>
    <m/>
    <n v="1"/>
    <m/>
    <n v="1"/>
    <s v="BUSCAR EL CAMBIO"/>
    <n v="3"/>
    <n v="1"/>
    <n v="1"/>
    <n v="1"/>
    <n v="1"/>
    <n v="2"/>
    <n v="3"/>
    <n v="2"/>
    <n v="4"/>
    <n v="1"/>
    <n v="3"/>
    <n v="1"/>
    <n v="1"/>
    <n v="1"/>
    <n v="1"/>
    <n v="4"/>
    <n v="1"/>
    <n v="4"/>
    <n v="4"/>
    <n v="4"/>
    <n v="4"/>
    <n v="4"/>
    <n v="3"/>
    <n v="1"/>
    <n v="2"/>
    <n v="4"/>
    <n v="4"/>
    <n v="6"/>
    <n v="1"/>
    <n v="5"/>
    <m/>
    <n v="7"/>
    <m/>
    <n v="9"/>
    <m/>
    <n v="6"/>
    <n v="14"/>
    <m/>
    <n v="2"/>
    <s v="POLICIA MUNICIPAL"/>
    <s v="ABUSO DE AUTORIDAD"/>
    <n v="1"/>
    <m/>
    <s v="ARROLLO COLORADO"/>
    <x v="2"/>
    <x v="2"/>
    <n v="2"/>
    <n v="35"/>
    <n v="2"/>
    <n v="10"/>
    <s v="ALEXIS"/>
  </r>
  <r>
    <n v="679"/>
    <n v="2"/>
    <n v="1"/>
    <n v="4"/>
    <s v="LA SITUACION YA ESTA AQUÍ"/>
    <n v="3"/>
    <n v="2"/>
    <n v="1"/>
    <x v="2"/>
    <m/>
    <m/>
    <m/>
    <m/>
    <m/>
    <m/>
    <m/>
    <m/>
    <m/>
    <m/>
    <m/>
    <m/>
    <m/>
    <m/>
    <n v="1"/>
    <n v="1"/>
    <m/>
    <n v="1"/>
    <m/>
    <m/>
    <m/>
    <m/>
    <m/>
    <m/>
    <m/>
    <m/>
    <m/>
    <n v="3"/>
    <n v="4"/>
    <m/>
    <n v="3"/>
    <n v="3"/>
    <x v="3"/>
    <n v="1"/>
    <n v="3"/>
    <n v="3"/>
    <n v="3"/>
    <n v="2"/>
    <n v="3"/>
    <n v="2"/>
    <n v="2"/>
    <n v="1"/>
    <n v="2"/>
    <n v="1"/>
    <n v="1"/>
    <n v="2"/>
    <n v="1"/>
    <n v="0"/>
    <n v="0"/>
    <m/>
    <m/>
    <m/>
    <n v="1"/>
    <n v="3"/>
    <n v="5"/>
    <n v="5"/>
    <x v="0"/>
    <s v="UNIDADES MUY VIEJAS/EN MAL ESTADO"/>
    <m/>
    <m/>
    <m/>
    <m/>
    <m/>
    <m/>
    <m/>
    <m/>
    <m/>
    <m/>
    <m/>
    <n v="1"/>
    <m/>
    <m/>
    <m/>
    <m/>
    <m/>
    <n v="2"/>
    <s v="NO TENGO TIEMPO"/>
    <n v="3"/>
    <s v="NO CAMBIA NADA"/>
    <n v="1"/>
    <n v="1"/>
    <n v="1"/>
    <n v="1"/>
    <n v="1"/>
    <n v="3"/>
    <n v="4"/>
    <n v="1"/>
    <n v="4"/>
    <n v="1"/>
    <n v="1"/>
    <n v="1"/>
    <n v="1"/>
    <n v="1"/>
    <n v="1"/>
    <n v="3"/>
    <n v="1"/>
    <n v="1"/>
    <n v="1"/>
    <n v="1"/>
    <n v="1"/>
    <n v="1"/>
    <n v="1"/>
    <n v="1"/>
    <n v="2"/>
    <n v="4"/>
    <n v="4"/>
    <n v="1"/>
    <n v="2"/>
    <n v="5"/>
    <m/>
    <n v="6"/>
    <m/>
    <n v="2"/>
    <m/>
    <n v="2"/>
    <n v="13"/>
    <m/>
    <n v="1"/>
    <m/>
    <m/>
    <m/>
    <m/>
    <s v="ARROLLO COLORADO"/>
    <x v="2"/>
    <x v="2"/>
    <n v="1"/>
    <n v="38"/>
    <n v="3"/>
    <n v="8"/>
    <s v="ALEXIS"/>
  </r>
  <r>
    <n v="680"/>
    <n v="2"/>
    <n v="3"/>
    <n v="4"/>
    <s v="POR LA FAMILIA/CASA/TRABAJO"/>
    <n v="2"/>
    <n v="2"/>
    <n v="1"/>
    <x v="1"/>
    <m/>
    <m/>
    <m/>
    <n v="1"/>
    <m/>
    <n v="1"/>
    <m/>
    <m/>
    <m/>
    <m/>
    <m/>
    <m/>
    <m/>
    <m/>
    <m/>
    <n v="1"/>
    <m/>
    <n v="1"/>
    <m/>
    <m/>
    <m/>
    <m/>
    <m/>
    <m/>
    <m/>
    <m/>
    <m/>
    <n v="3"/>
    <n v="4"/>
    <m/>
    <n v="2"/>
    <n v="4"/>
    <x v="0"/>
    <n v="4"/>
    <n v="4"/>
    <n v="4"/>
    <n v="4"/>
    <n v="4"/>
    <n v="4"/>
    <n v="2"/>
    <m/>
    <n v="2"/>
    <m/>
    <n v="2"/>
    <n v="1"/>
    <n v="2"/>
    <n v="2"/>
    <n v="1"/>
    <n v="1"/>
    <m/>
    <n v="1"/>
    <m/>
    <m/>
    <m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MALOS CANDIDATOS"/>
    <n v="1"/>
    <n v="1"/>
    <n v="1"/>
    <n v="1"/>
    <n v="1"/>
    <n v="1"/>
    <n v="1"/>
    <n v="1"/>
    <n v="4"/>
    <n v="1"/>
    <n v="1"/>
    <n v="1"/>
    <n v="1"/>
    <n v="1"/>
    <n v="1"/>
    <n v="4"/>
    <n v="1"/>
    <n v="4"/>
    <n v="4"/>
    <n v="1"/>
    <n v="1"/>
    <n v="1"/>
    <n v="1"/>
    <n v="1"/>
    <n v="2"/>
    <n v="1"/>
    <n v="1"/>
    <n v="1"/>
    <n v="8"/>
    <n v="9"/>
    <m/>
    <n v="5"/>
    <m/>
    <n v="7"/>
    <m/>
    <n v="4"/>
    <n v="13"/>
    <m/>
    <n v="1"/>
    <s v="POLICIA FEDERAL"/>
    <s v="ROBO"/>
    <n v="7"/>
    <m/>
    <s v="ARROLLO COLORADO"/>
    <x v="2"/>
    <x v="2"/>
    <n v="2"/>
    <n v="38"/>
    <n v="3"/>
    <n v="1"/>
    <s v="ALEXIS"/>
  </r>
  <r>
    <n v="681"/>
    <n v="3"/>
    <n v="3"/>
    <n v="3"/>
    <s v="DINERO/ECONOMIA"/>
    <n v="4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2"/>
    <s v="MAL SERVICIO/ATIENDEN MAL"/>
    <n v="1"/>
    <n v="3"/>
    <x v="3"/>
    <n v="3"/>
    <n v="3"/>
    <n v="3"/>
    <n v="3"/>
    <n v="3"/>
    <n v="3"/>
    <n v="2"/>
    <m/>
    <n v="2"/>
    <n v="2"/>
    <n v="2"/>
    <n v="1"/>
    <n v="2"/>
    <n v="2"/>
    <n v="0"/>
    <n v="0"/>
    <m/>
    <m/>
    <m/>
    <m/>
    <m/>
    <n v="5"/>
    <n v="5"/>
    <x v="0"/>
    <s v="MAL SERVICIO/NO RESPETAN"/>
    <m/>
    <m/>
    <m/>
    <m/>
    <m/>
    <m/>
    <m/>
    <m/>
    <m/>
    <m/>
    <m/>
    <n v="1"/>
    <m/>
    <m/>
    <m/>
    <m/>
    <m/>
    <n v="2"/>
    <s v="NO TENGO TIEMPO"/>
    <n v="2"/>
    <s v="MALOS CANDIDATOS"/>
    <n v="2"/>
    <n v="2"/>
    <n v="2"/>
    <n v="2"/>
    <n v="2"/>
    <n v="3"/>
    <n v="3"/>
    <n v="2"/>
    <n v="4"/>
    <n v="2"/>
    <n v="2"/>
    <n v="2"/>
    <n v="2"/>
    <n v="2"/>
    <n v="3"/>
    <n v="4"/>
    <n v="2"/>
    <n v="1"/>
    <n v="4"/>
    <n v="1"/>
    <n v="1"/>
    <n v="1"/>
    <n v="1"/>
    <n v="1"/>
    <n v="3"/>
    <n v="3"/>
    <n v="3"/>
    <n v="1"/>
    <n v="8"/>
    <n v="11"/>
    <m/>
    <n v="7"/>
    <m/>
    <n v="5"/>
    <m/>
    <n v="3"/>
    <n v="13"/>
    <m/>
    <n v="2"/>
    <s v="POLICIA MUNICIPAL"/>
    <m/>
    <n v="7"/>
    <m/>
    <s v="ARROLLO COLORADO"/>
    <x v="2"/>
    <x v="2"/>
    <n v="1"/>
    <n v="74"/>
    <n v="5"/>
    <n v="10"/>
    <s v="ALEXIS"/>
  </r>
  <r>
    <n v="682"/>
    <n v="3"/>
    <n v="1"/>
    <n v="1"/>
    <s v="INSEGURIDAD/DESEMPLEO/VIOLENCIA/DELINCUENCIA"/>
    <n v="3"/>
    <n v="2"/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s v="TARDAN MUCHO"/>
    <n v="3"/>
    <n v="3"/>
    <x v="3"/>
    <n v="3"/>
    <n v="3"/>
    <n v="3"/>
    <n v="3"/>
    <n v="3"/>
    <n v="3"/>
    <n v="2"/>
    <m/>
    <n v="2"/>
    <m/>
    <n v="2"/>
    <n v="1"/>
    <n v="2"/>
    <n v="2"/>
    <n v="0"/>
    <n v="0"/>
    <m/>
    <m/>
    <m/>
    <m/>
    <m/>
    <n v="5"/>
    <n v="5"/>
    <x v="2"/>
    <m/>
    <m/>
    <m/>
    <m/>
    <m/>
    <m/>
    <m/>
    <m/>
    <m/>
    <m/>
    <m/>
    <m/>
    <n v="1"/>
    <m/>
    <m/>
    <m/>
    <m/>
    <m/>
    <n v="2"/>
    <s v="NO LE INTERESAN"/>
    <n v="1"/>
    <s v="PARA ELEGIR"/>
    <n v="2"/>
    <n v="2"/>
    <n v="1"/>
    <n v="1"/>
    <n v="1"/>
    <n v="4"/>
    <n v="4"/>
    <n v="2"/>
    <n v="4"/>
    <n v="1"/>
    <n v="1"/>
    <n v="1"/>
    <n v="1"/>
    <n v="1"/>
    <n v="1"/>
    <n v="4"/>
    <n v="1"/>
    <n v="3"/>
    <n v="1"/>
    <n v="1"/>
    <n v="1"/>
    <n v="1"/>
    <n v="1"/>
    <n v="1"/>
    <n v="3"/>
    <n v="3"/>
    <n v="2"/>
    <n v="9"/>
    <m/>
    <n v="7"/>
    <m/>
    <n v="5"/>
    <m/>
    <n v="6"/>
    <m/>
    <n v="3"/>
    <n v="13"/>
    <m/>
    <n v="1"/>
    <m/>
    <m/>
    <m/>
    <m/>
    <s v="ARROLLO COLORADO"/>
    <x v="2"/>
    <x v="2"/>
    <n v="2"/>
    <n v="39"/>
    <n v="3"/>
    <n v="7"/>
    <s v="ALEXIS"/>
  </r>
  <r>
    <n v="683"/>
    <n v="2"/>
    <n v="4"/>
    <n v="1"/>
    <s v="INSEGURIDAD/DESEMPLEO/VIOLENCIA/DELINCUENCIA"/>
    <n v="1"/>
    <n v="3"/>
    <n v="1"/>
    <x v="4"/>
    <n v="5"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3"/>
    <n v="5"/>
    <x v="2"/>
    <n v="5"/>
    <n v="5"/>
    <n v="5"/>
    <n v="5"/>
    <n v="5"/>
    <n v="5"/>
    <n v="2"/>
    <m/>
    <n v="2"/>
    <m/>
    <n v="2"/>
    <n v="1"/>
    <n v="2"/>
    <n v="2"/>
    <n v="1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TENGO TIEMPO"/>
    <n v="3"/>
    <s v="NO LE GUSTA/NO LE INTERESA"/>
    <n v="1"/>
    <n v="1"/>
    <n v="1"/>
    <n v="1"/>
    <n v="1"/>
    <n v="1"/>
    <n v="1"/>
    <n v="1"/>
    <n v="4"/>
    <n v="1"/>
    <n v="1"/>
    <n v="1"/>
    <n v="1"/>
    <n v="1"/>
    <n v="4"/>
    <n v="1"/>
    <n v="4"/>
    <n v="4"/>
    <n v="4"/>
    <n v="4"/>
    <n v="4"/>
    <n v="4"/>
    <n v="4"/>
    <n v="1"/>
    <n v="2"/>
    <n v="1"/>
    <n v="1"/>
    <n v="6"/>
    <n v="2"/>
    <n v="5"/>
    <m/>
    <n v="1"/>
    <m/>
    <n v="6"/>
    <m/>
    <n v="2"/>
    <n v="13"/>
    <m/>
    <m/>
    <m/>
    <m/>
    <n v="1"/>
    <m/>
    <s v="ARROLLO COLORADO"/>
    <x v="2"/>
    <x v="2"/>
    <n v="2"/>
    <n v="38"/>
    <n v="3"/>
    <n v="1"/>
    <s v="ALEXIS"/>
  </r>
  <r>
    <n v="684"/>
    <n v="2"/>
    <n v="4"/>
    <n v="4"/>
    <s v="POR LA FAMILIA/CASA/TRABAJO"/>
    <n v="1"/>
    <n v="2"/>
    <n v="2"/>
    <x v="1"/>
    <m/>
    <n v="5"/>
    <m/>
    <m/>
    <m/>
    <m/>
    <m/>
    <m/>
    <m/>
    <m/>
    <m/>
    <m/>
    <m/>
    <n v="1"/>
    <m/>
    <m/>
    <m/>
    <m/>
    <m/>
    <m/>
    <m/>
    <m/>
    <m/>
    <m/>
    <m/>
    <n v="1"/>
    <m/>
    <n v="6"/>
    <m/>
    <m/>
    <n v="1"/>
    <n v="5"/>
    <x v="2"/>
    <n v="5"/>
    <n v="5"/>
    <n v="5"/>
    <n v="5"/>
    <n v="5"/>
    <n v="5"/>
    <n v="2"/>
    <m/>
    <n v="2"/>
    <m/>
    <n v="2"/>
    <n v="1"/>
    <n v="2"/>
    <n v="2"/>
    <n v="0"/>
    <n v="0"/>
    <m/>
    <m/>
    <m/>
    <n v="1"/>
    <m/>
    <n v="1"/>
    <n v="1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1"/>
    <n v="1"/>
    <n v="1"/>
    <n v="4"/>
    <n v="1"/>
    <n v="1"/>
    <n v="1"/>
    <n v="1"/>
    <n v="1"/>
    <n v="4"/>
    <n v="4"/>
    <n v="3"/>
    <n v="3"/>
    <n v="3"/>
    <n v="3"/>
    <n v="3"/>
    <n v="3"/>
    <n v="3"/>
    <n v="1"/>
    <n v="3"/>
    <n v="1"/>
    <n v="1"/>
    <n v="6"/>
    <n v="8"/>
    <n v="5"/>
    <m/>
    <n v="9"/>
    <m/>
    <n v="11"/>
    <m/>
    <n v="2"/>
    <n v="13"/>
    <m/>
    <n v="1"/>
    <m/>
    <m/>
    <m/>
    <m/>
    <s v="ARROLLO COLORADO"/>
    <x v="2"/>
    <x v="2"/>
    <n v="2"/>
    <n v="49"/>
    <n v="4"/>
    <n v="4"/>
    <s v="ALEXIS"/>
  </r>
  <r>
    <n v="685"/>
    <n v="2"/>
    <n v="4"/>
    <n v="2"/>
    <s v="INSEGURIDAD/DESEMPLEO/VIOLENCIA/DELINCUENCIA"/>
    <n v="4"/>
    <n v="1"/>
    <m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5"/>
    <n v="5"/>
    <m/>
    <n v="1"/>
    <n v="5"/>
    <x v="2"/>
    <n v="2"/>
    <n v="2"/>
    <n v="2"/>
    <n v="2"/>
    <n v="2"/>
    <n v="2"/>
    <n v="2"/>
    <m/>
    <n v="2"/>
    <m/>
    <n v="2"/>
    <n v="1"/>
    <n v="1"/>
    <n v="2"/>
    <n v="0"/>
    <n v="0"/>
    <m/>
    <m/>
    <m/>
    <n v="2"/>
    <m/>
    <n v="1"/>
    <n v="1"/>
    <x v="1"/>
    <m/>
    <m/>
    <m/>
    <m/>
    <m/>
    <m/>
    <m/>
    <m/>
    <m/>
    <m/>
    <m/>
    <m/>
    <n v="1"/>
    <m/>
    <m/>
    <m/>
    <m/>
    <m/>
    <n v="2"/>
    <s v="ENFERMEDAD/EDAD"/>
    <n v="3"/>
    <s v="NO CONFIA"/>
    <n v="1"/>
    <n v="1"/>
    <n v="1"/>
    <n v="1"/>
    <n v="1"/>
    <n v="1"/>
    <n v="1"/>
    <n v="1"/>
    <n v="4"/>
    <n v="1"/>
    <n v="1"/>
    <n v="1"/>
    <n v="1"/>
    <n v="1"/>
    <n v="4"/>
    <n v="2"/>
    <n v="4"/>
    <n v="4"/>
    <n v="4"/>
    <n v="4"/>
    <n v="4"/>
    <n v="4"/>
    <n v="3"/>
    <n v="1"/>
    <n v="3"/>
    <n v="4"/>
    <n v="4"/>
    <n v="6"/>
    <n v="1"/>
    <n v="5"/>
    <m/>
    <n v="6"/>
    <m/>
    <n v="11"/>
    <m/>
    <n v="1"/>
    <n v="13"/>
    <m/>
    <n v="1"/>
    <m/>
    <m/>
    <m/>
    <m/>
    <s v="ARROLLO COLORADO"/>
    <x v="2"/>
    <x v="2"/>
    <n v="2"/>
    <n v="69"/>
    <n v="5"/>
    <n v="9"/>
    <s v="ALEXIS"/>
  </r>
  <r>
    <n v="686"/>
    <n v="2"/>
    <n v="4"/>
    <n v="4"/>
    <s v="AQUÍ ES MI CIUDAD/SOY DE JUAREZ"/>
    <n v="1"/>
    <n v="5"/>
    <n v="2"/>
    <x v="4"/>
    <n v="5"/>
    <m/>
    <m/>
    <m/>
    <m/>
    <m/>
    <m/>
    <m/>
    <n v="1"/>
    <m/>
    <m/>
    <m/>
    <m/>
    <m/>
    <m/>
    <m/>
    <m/>
    <m/>
    <m/>
    <m/>
    <n v="1"/>
    <m/>
    <m/>
    <m/>
    <m/>
    <m/>
    <m/>
    <n v="6"/>
    <m/>
    <m/>
    <n v="1"/>
    <n v="5"/>
    <x v="2"/>
    <n v="5"/>
    <n v="5"/>
    <n v="5"/>
    <n v="5"/>
    <n v="5"/>
    <n v="5"/>
    <n v="2"/>
    <m/>
    <n v="2"/>
    <m/>
    <n v="2"/>
    <n v="1"/>
    <n v="1"/>
    <n v="2"/>
    <n v="2"/>
    <n v="2"/>
    <n v="2"/>
    <m/>
    <m/>
    <n v="1"/>
    <n v="6"/>
    <n v="1"/>
    <n v="1"/>
    <x v="1"/>
    <m/>
    <m/>
    <m/>
    <m/>
    <m/>
    <m/>
    <m/>
    <m/>
    <m/>
    <m/>
    <m/>
    <m/>
    <n v="1"/>
    <m/>
    <m/>
    <m/>
    <m/>
    <m/>
    <n v="2"/>
    <s v="SON INUTILES"/>
    <n v="3"/>
    <s v="NO CONFIA"/>
    <n v="1"/>
    <n v="1"/>
    <n v="1"/>
    <n v="1"/>
    <n v="1"/>
    <n v="1"/>
    <n v="1"/>
    <n v="1"/>
    <n v="4"/>
    <n v="1"/>
    <n v="1"/>
    <n v="1"/>
    <n v="1"/>
    <n v="1"/>
    <n v="4"/>
    <n v="2"/>
    <n v="4"/>
    <n v="4"/>
    <n v="4"/>
    <n v="4"/>
    <n v="4"/>
    <n v="4"/>
    <n v="3"/>
    <n v="1"/>
    <n v="2"/>
    <n v="4"/>
    <n v="4"/>
    <n v="6"/>
    <n v="6"/>
    <n v="5"/>
    <m/>
    <n v="2"/>
    <m/>
    <n v="11"/>
    <m/>
    <n v="4"/>
    <n v="13"/>
    <m/>
    <n v="1"/>
    <m/>
    <m/>
    <m/>
    <m/>
    <s v="ARROLLO COLORADO"/>
    <x v="2"/>
    <x v="2"/>
    <n v="1"/>
    <n v="42"/>
    <n v="3"/>
    <n v="1"/>
    <s v="ALEXIS"/>
  </r>
  <r>
    <n v="687"/>
    <n v="3"/>
    <n v="3"/>
    <n v="4"/>
    <s v="AQUÍ ESTA BIEN/LE GUSTA JUAREZ"/>
    <n v="1"/>
    <n v="3"/>
    <n v="1"/>
    <x v="1"/>
    <m/>
    <m/>
    <m/>
    <n v="1"/>
    <n v="1"/>
    <n v="1"/>
    <n v="1"/>
    <n v="1"/>
    <n v="1"/>
    <n v="1"/>
    <n v="1"/>
    <n v="1"/>
    <n v="1"/>
    <n v="1"/>
    <m/>
    <n v="1"/>
    <n v="1"/>
    <n v="1"/>
    <n v="1"/>
    <n v="1"/>
    <n v="1"/>
    <n v="1"/>
    <n v="1"/>
    <n v="1"/>
    <n v="1"/>
    <n v="1"/>
    <m/>
    <n v="1"/>
    <n v="4"/>
    <m/>
    <n v="1"/>
    <n v="4"/>
    <x v="0"/>
    <n v="4"/>
    <n v="4"/>
    <n v="4"/>
    <n v="4"/>
    <n v="4"/>
    <n v="4"/>
    <n v="2"/>
    <m/>
    <n v="2"/>
    <m/>
    <n v="1"/>
    <n v="1"/>
    <n v="1"/>
    <n v="1"/>
    <n v="0"/>
    <n v="0"/>
    <m/>
    <m/>
    <m/>
    <n v="2"/>
    <m/>
    <m/>
    <m/>
    <x v="1"/>
    <m/>
    <m/>
    <m/>
    <m/>
    <m/>
    <m/>
    <m/>
    <m/>
    <m/>
    <m/>
    <m/>
    <m/>
    <n v="1"/>
    <m/>
    <m/>
    <m/>
    <m/>
    <m/>
    <n v="2"/>
    <s v="NO QUIERE/NO LE GUSTA"/>
    <n v="1"/>
    <s v="BUSCAR EL CAMBIO"/>
    <n v="1"/>
    <n v="1"/>
    <n v="1"/>
    <n v="1"/>
    <n v="1"/>
    <n v="1"/>
    <n v="1"/>
    <n v="2"/>
    <n v="2"/>
    <n v="2"/>
    <n v="2"/>
    <n v="2"/>
    <n v="2"/>
    <n v="2"/>
    <n v="1"/>
    <n v="1"/>
    <n v="1"/>
    <n v="4"/>
    <n v="4"/>
    <n v="1"/>
    <n v="1"/>
    <n v="1"/>
    <n v="3"/>
    <n v="1"/>
    <n v="3"/>
    <n v="1"/>
    <n v="1"/>
    <n v="6"/>
    <n v="1"/>
    <n v="2"/>
    <m/>
    <n v="6"/>
    <m/>
    <n v="11"/>
    <m/>
    <n v="5"/>
    <n v="13"/>
    <m/>
    <n v="1"/>
    <m/>
    <m/>
    <m/>
    <m/>
    <s v="ARROLLO COLORADO"/>
    <x v="2"/>
    <x v="2"/>
    <n v="1"/>
    <n v="45"/>
    <n v="3"/>
    <n v="1"/>
    <s v="ALEXIS"/>
  </r>
  <r>
    <n v="688"/>
    <n v="2"/>
    <n v="2"/>
    <n v="4"/>
    <s v="AQUÍ ESTA BIEN/LE GUSTA JUAREZ"/>
    <n v="1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2"/>
    <n v="2"/>
    <n v="2"/>
    <n v="2"/>
    <n v="2"/>
    <n v="2"/>
    <n v="2"/>
    <m/>
    <n v="2"/>
    <m/>
    <n v="2"/>
    <n v="1"/>
    <n v="1"/>
    <n v="1"/>
    <n v="0"/>
    <n v="0"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CAMBIA NADA"/>
    <n v="1"/>
    <n v="1"/>
    <n v="1"/>
    <n v="1"/>
    <n v="1"/>
    <n v="2"/>
    <n v="2"/>
    <n v="2"/>
    <n v="2"/>
    <n v="2"/>
    <n v="2"/>
    <n v="2"/>
    <n v="2"/>
    <n v="2"/>
    <n v="3"/>
    <n v="4"/>
    <n v="3"/>
    <n v="4"/>
    <n v="4"/>
    <n v="3"/>
    <n v="3"/>
    <n v="3"/>
    <n v="1"/>
    <n v="1"/>
    <n v="1"/>
    <n v="1"/>
    <n v="1"/>
    <n v="6"/>
    <n v="2"/>
    <n v="9"/>
    <m/>
    <n v="10"/>
    <m/>
    <n v="5"/>
    <m/>
    <n v="4"/>
    <n v="6"/>
    <m/>
    <n v="1"/>
    <m/>
    <m/>
    <m/>
    <m/>
    <s v="ARROLLO COLORADO"/>
    <x v="2"/>
    <x v="2"/>
    <n v="1"/>
    <n v="51"/>
    <n v="4"/>
    <n v="4"/>
    <s v="ALEXIS"/>
  </r>
  <r>
    <n v="689"/>
    <n v="3"/>
    <n v="3"/>
    <n v="4"/>
    <s v="AQUÍ ESTA BIEN/LE GUSTA JUAREZ"/>
    <n v="1"/>
    <n v="2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4"/>
    <n v="4"/>
    <n v="4"/>
    <n v="4"/>
    <n v="2"/>
    <m/>
    <n v="1"/>
    <n v="1"/>
    <n v="2"/>
    <n v="1"/>
    <n v="1"/>
    <n v="1"/>
    <n v="0"/>
    <n v="0"/>
    <m/>
    <m/>
    <m/>
    <n v="1"/>
    <n v="3"/>
    <n v="5"/>
    <n v="5"/>
    <x v="3"/>
    <m/>
    <m/>
    <m/>
    <m/>
    <m/>
    <m/>
    <m/>
    <m/>
    <m/>
    <m/>
    <m/>
    <m/>
    <n v="1"/>
    <m/>
    <m/>
    <m/>
    <m/>
    <m/>
    <n v="2"/>
    <s v="NO TENGO TIEMPO"/>
    <n v="1"/>
    <s v="BUSCAR EL CAMBIO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1"/>
    <n v="1"/>
    <n v="6"/>
    <n v="1"/>
    <n v="2"/>
    <m/>
    <n v="5"/>
    <m/>
    <n v="6"/>
    <m/>
    <n v="5"/>
    <n v="13"/>
    <m/>
    <n v="1"/>
    <m/>
    <m/>
    <m/>
    <m/>
    <s v="ARROLLO COLORADO"/>
    <x v="2"/>
    <x v="2"/>
    <n v="2"/>
    <n v="54"/>
    <n v="4"/>
    <n v="7"/>
    <s v="ALEXIS"/>
  </r>
  <r>
    <n v="690"/>
    <n v="2"/>
    <n v="2"/>
    <n v="4"/>
    <s v="AQUÍ ESTA BIEN/LE GUSTA JUAREZ"/>
    <n v="4"/>
    <n v="2"/>
    <n v="1"/>
    <x v="1"/>
    <m/>
    <m/>
    <m/>
    <n v="1"/>
    <n v="1"/>
    <m/>
    <m/>
    <m/>
    <m/>
    <m/>
    <m/>
    <m/>
    <m/>
    <n v="1"/>
    <m/>
    <n v="1"/>
    <n v="1"/>
    <m/>
    <m/>
    <m/>
    <m/>
    <m/>
    <m/>
    <m/>
    <m/>
    <n v="1"/>
    <m/>
    <n v="3"/>
    <n v="4"/>
    <m/>
    <n v="1"/>
    <n v="4"/>
    <x v="0"/>
    <n v="4"/>
    <n v="4"/>
    <n v="4"/>
    <n v="4"/>
    <n v="4"/>
    <n v="4"/>
    <n v="2"/>
    <m/>
    <n v="2"/>
    <m/>
    <n v="1"/>
    <n v="1"/>
    <n v="1"/>
    <n v="1"/>
    <n v="0"/>
    <n v="0"/>
    <m/>
    <m/>
    <m/>
    <n v="1"/>
    <n v="5"/>
    <n v="5"/>
    <n v="5"/>
    <x v="3"/>
    <m/>
    <m/>
    <m/>
    <m/>
    <m/>
    <m/>
    <m/>
    <m/>
    <m/>
    <m/>
    <m/>
    <m/>
    <n v="1"/>
    <m/>
    <m/>
    <m/>
    <m/>
    <m/>
    <n v="2"/>
    <s v="NO TENGO TIEMPO"/>
    <n v="1"/>
    <s v="BUSCAR EL CAMBIO"/>
    <n v="1"/>
    <n v="1"/>
    <n v="4"/>
    <n v="1"/>
    <n v="1"/>
    <n v="4"/>
    <n v="4"/>
    <n v="2"/>
    <n v="2"/>
    <n v="2"/>
    <n v="2"/>
    <n v="2"/>
    <n v="2"/>
    <n v="2"/>
    <n v="4"/>
    <n v="4"/>
    <n v="4"/>
    <n v="4"/>
    <n v="4"/>
    <n v="4"/>
    <n v="4"/>
    <n v="4"/>
    <n v="3"/>
    <n v="2"/>
    <n v="1"/>
    <n v="1"/>
    <n v="1"/>
    <n v="1"/>
    <n v="6"/>
    <n v="2"/>
    <m/>
    <n v="4"/>
    <m/>
    <n v="5"/>
    <m/>
    <n v="5"/>
    <n v="9"/>
    <m/>
    <n v="1"/>
    <m/>
    <m/>
    <m/>
    <m/>
    <s v="ARROLLO COLORADO"/>
    <x v="2"/>
    <x v="2"/>
    <n v="2"/>
    <n v="32"/>
    <n v="2"/>
    <n v="2"/>
    <s v="ALEXIS"/>
  </r>
  <r>
    <n v="693"/>
    <n v="2"/>
    <n v="1"/>
    <n v="1"/>
    <s v="INSEGURIDAD/DESEMPLEO/VIOLENCIA/DELINCUENCIA"/>
    <n v="1"/>
    <n v="3"/>
    <n v="1"/>
    <x v="1"/>
    <m/>
    <m/>
    <m/>
    <m/>
    <m/>
    <m/>
    <m/>
    <m/>
    <m/>
    <m/>
    <m/>
    <m/>
    <m/>
    <m/>
    <n v="1"/>
    <n v="1"/>
    <m/>
    <n v="1"/>
    <m/>
    <m/>
    <m/>
    <m/>
    <m/>
    <m/>
    <m/>
    <m/>
    <m/>
    <n v="1"/>
    <n v="4"/>
    <m/>
    <n v="1"/>
    <n v="4"/>
    <x v="0"/>
    <n v="4"/>
    <n v="3"/>
    <n v="4"/>
    <n v="4"/>
    <n v="2"/>
    <n v="2"/>
    <n v="2"/>
    <m/>
    <n v="2"/>
    <m/>
    <n v="2"/>
    <n v="1"/>
    <n v="1"/>
    <n v="2"/>
    <n v="0"/>
    <n v="0"/>
    <m/>
    <m/>
    <m/>
    <n v="1"/>
    <n v="1"/>
    <m/>
    <n v="5"/>
    <x v="3"/>
    <m/>
    <m/>
    <m/>
    <m/>
    <m/>
    <m/>
    <m/>
    <m/>
    <m/>
    <m/>
    <m/>
    <m/>
    <n v="1"/>
    <m/>
    <m/>
    <m/>
    <m/>
    <m/>
    <n v="2"/>
    <s v="NO LE INTERESAN"/>
    <n v="1"/>
    <s v="EJERCER SU DERECHO"/>
    <n v="2"/>
    <n v="2"/>
    <n v="2"/>
    <n v="2"/>
    <n v="2"/>
    <n v="3"/>
    <n v="3"/>
    <n v="1"/>
    <n v="3"/>
    <n v="1"/>
    <n v="2"/>
    <n v="2"/>
    <n v="1"/>
    <n v="1"/>
    <n v="2"/>
    <n v="3"/>
    <n v="1"/>
    <n v="3"/>
    <n v="4"/>
    <n v="1"/>
    <n v="1"/>
    <n v="1"/>
    <n v="3"/>
    <n v="1"/>
    <n v="3"/>
    <n v="4"/>
    <n v="2"/>
    <n v="1"/>
    <n v="8"/>
    <n v="5"/>
    <m/>
    <n v="9"/>
    <m/>
    <n v="6"/>
    <m/>
    <n v="3"/>
    <n v="13"/>
    <m/>
    <n v="1"/>
    <m/>
    <m/>
    <m/>
    <m/>
    <s v="ARROLLO COLORADO"/>
    <x v="2"/>
    <x v="2"/>
    <n v="2"/>
    <n v="65"/>
    <n v="5"/>
    <n v="8"/>
    <s v="ALEXIS"/>
  </r>
  <r>
    <n v="694"/>
    <n v="3"/>
    <n v="3"/>
    <n v="1"/>
    <s v="INSEGURIDAD/DESEMPLEO/VIOLENCIA/DELINCUENCIA"/>
    <n v="1"/>
    <n v="4"/>
    <n v="1"/>
    <x v="1"/>
    <n v="4"/>
    <n v="4"/>
    <m/>
    <m/>
    <n v="1"/>
    <n v="1"/>
    <m/>
    <m/>
    <n v="1"/>
    <n v="1"/>
    <m/>
    <m/>
    <m/>
    <m/>
    <m/>
    <m/>
    <n v="1"/>
    <n v="1"/>
    <m/>
    <m/>
    <n v="1"/>
    <n v="1"/>
    <m/>
    <m/>
    <m/>
    <m/>
    <m/>
    <n v="1"/>
    <n v="4"/>
    <m/>
    <n v="1"/>
    <n v="4"/>
    <x v="0"/>
    <n v="4"/>
    <n v="4"/>
    <n v="3"/>
    <n v="4"/>
    <n v="2"/>
    <n v="2"/>
    <n v="2"/>
    <m/>
    <n v="2"/>
    <m/>
    <n v="2"/>
    <n v="1"/>
    <n v="1"/>
    <n v="2"/>
    <n v="2"/>
    <n v="0"/>
    <m/>
    <m/>
    <m/>
    <m/>
    <m/>
    <n v="8"/>
    <n v="8"/>
    <x v="1"/>
    <m/>
    <m/>
    <m/>
    <m/>
    <m/>
    <m/>
    <m/>
    <m/>
    <m/>
    <m/>
    <m/>
    <m/>
    <n v="1"/>
    <m/>
    <m/>
    <m/>
    <m/>
    <m/>
    <n v="1"/>
    <m/>
    <n v="3"/>
    <s v="INDIFERENTE"/>
    <n v="1"/>
    <n v="1"/>
    <n v="1"/>
    <n v="1"/>
    <n v="1"/>
    <n v="3"/>
    <n v="4"/>
    <n v="1"/>
    <n v="4"/>
    <n v="1"/>
    <n v="1"/>
    <n v="1"/>
    <n v="1"/>
    <n v="1"/>
    <n v="1"/>
    <n v="4"/>
    <n v="1"/>
    <n v="3"/>
    <n v="4"/>
    <n v="1"/>
    <n v="1"/>
    <n v="1"/>
    <n v="3"/>
    <n v="1"/>
    <n v="3"/>
    <n v="4"/>
    <n v="4"/>
    <n v="1"/>
    <n v="8"/>
    <n v="5"/>
    <m/>
    <n v="7"/>
    <m/>
    <n v="10"/>
    <m/>
    <n v="3"/>
    <n v="13"/>
    <m/>
    <n v="1"/>
    <m/>
    <m/>
    <m/>
    <m/>
    <s v="ARROLLO COLORADO"/>
    <x v="2"/>
    <x v="2"/>
    <n v="2"/>
    <n v="19"/>
    <n v="1"/>
    <n v="5"/>
    <s v="ALEXIS"/>
  </r>
  <r>
    <n v="695"/>
    <n v="2"/>
    <n v="1"/>
    <n v="2"/>
    <s v="INSEGURIDAD/DESEMPLEO/VIOLENCIA/DELINCUENCIA"/>
    <n v="1"/>
    <n v="3"/>
    <n v="1"/>
    <x v="2"/>
    <m/>
    <m/>
    <m/>
    <n v="1"/>
    <m/>
    <n v="1"/>
    <m/>
    <m/>
    <m/>
    <m/>
    <m/>
    <m/>
    <m/>
    <m/>
    <m/>
    <n v="1"/>
    <n v="1"/>
    <n v="1"/>
    <n v="1"/>
    <m/>
    <m/>
    <m/>
    <m/>
    <m/>
    <m/>
    <n v="1"/>
    <m/>
    <n v="1"/>
    <n v="4"/>
    <m/>
    <n v="1"/>
    <n v="4"/>
    <x v="0"/>
    <n v="4"/>
    <n v="4"/>
    <n v="1"/>
    <n v="1"/>
    <n v="2"/>
    <n v="2"/>
    <n v="2"/>
    <m/>
    <n v="2"/>
    <m/>
    <n v="1"/>
    <n v="1"/>
    <n v="2"/>
    <n v="2"/>
    <n v="1"/>
    <n v="1"/>
    <m/>
    <m/>
    <n v="1"/>
    <n v="1"/>
    <n v="1"/>
    <n v="5"/>
    <n v="8"/>
    <x v="3"/>
    <m/>
    <m/>
    <m/>
    <m/>
    <m/>
    <m/>
    <m/>
    <m/>
    <m/>
    <m/>
    <m/>
    <m/>
    <n v="1"/>
    <m/>
    <m/>
    <m/>
    <m/>
    <m/>
    <n v="1"/>
    <m/>
    <n v="1"/>
    <s v="PARA ELEGIR"/>
    <n v="3"/>
    <n v="1"/>
    <n v="1"/>
    <n v="1"/>
    <n v="1"/>
    <n v="3"/>
    <n v="4"/>
    <n v="2"/>
    <n v="4"/>
    <n v="1"/>
    <n v="3"/>
    <n v="1"/>
    <n v="1"/>
    <n v="3"/>
    <n v="1"/>
    <n v="4"/>
    <n v="3"/>
    <n v="3"/>
    <n v="4"/>
    <n v="2"/>
    <n v="2"/>
    <n v="1"/>
    <n v="1"/>
    <n v="1"/>
    <n v="2"/>
    <n v="4"/>
    <n v="2"/>
    <n v="1"/>
    <n v="8"/>
    <n v="5"/>
    <m/>
    <n v="9"/>
    <m/>
    <n v="10"/>
    <m/>
    <n v="4"/>
    <n v="13"/>
    <m/>
    <n v="1"/>
    <m/>
    <m/>
    <m/>
    <m/>
    <s v="ARROLLO COLORADO"/>
    <x v="2"/>
    <x v="2"/>
    <n v="2"/>
    <n v="44"/>
    <n v="3"/>
    <n v="2"/>
    <s v="ALEXIS"/>
  </r>
  <r>
    <n v="696"/>
    <n v="3"/>
    <n v="2"/>
    <n v="1"/>
    <s v="INSEGURIDAD/DESEMPLEO/VIOLENCIA/DELINCUENCIA"/>
    <n v="1"/>
    <m/>
    <m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2"/>
    <n v="4"/>
    <x v="0"/>
    <n v="4"/>
    <n v="4"/>
    <n v="4"/>
    <n v="4"/>
    <n v="1"/>
    <n v="4"/>
    <n v="2"/>
    <n v="2"/>
    <n v="2"/>
    <m/>
    <n v="2"/>
    <n v="1"/>
    <n v="1"/>
    <n v="2"/>
    <n v="0"/>
    <n v="0"/>
    <m/>
    <m/>
    <m/>
    <n v="2"/>
    <m/>
    <m/>
    <n v="5"/>
    <x v="1"/>
    <m/>
    <m/>
    <m/>
    <m/>
    <m/>
    <m/>
    <m/>
    <m/>
    <m/>
    <m/>
    <m/>
    <m/>
    <n v="1"/>
    <m/>
    <m/>
    <m/>
    <m/>
    <m/>
    <n v="2"/>
    <s v="ENFERMEDAD/EDAD"/>
    <n v="1"/>
    <s v="PARA QUE NUESTRA VOZ CUENTE"/>
    <n v="2"/>
    <n v="2"/>
    <n v="2"/>
    <n v="1"/>
    <n v="1"/>
    <n v="3"/>
    <n v="4"/>
    <n v="1"/>
    <n v="4"/>
    <n v="1"/>
    <n v="1"/>
    <n v="1"/>
    <n v="1"/>
    <n v="1"/>
    <n v="1"/>
    <n v="4"/>
    <n v="1"/>
    <n v="3"/>
    <n v="4"/>
    <n v="2"/>
    <n v="1"/>
    <n v="1"/>
    <n v="3"/>
    <n v="1"/>
    <n v="3"/>
    <n v="4"/>
    <n v="4"/>
    <n v="1"/>
    <n v="8"/>
    <n v="5"/>
    <m/>
    <n v="9"/>
    <m/>
    <n v="7"/>
    <m/>
    <n v="3"/>
    <n v="7"/>
    <m/>
    <n v="1"/>
    <m/>
    <m/>
    <m/>
    <m/>
    <s v="ARROLLO COLORADO"/>
    <x v="2"/>
    <x v="2"/>
    <n v="1"/>
    <n v="73"/>
    <n v="5"/>
    <n v="1"/>
    <s v="ALEXIS"/>
  </r>
  <r>
    <n v="697"/>
    <n v="2"/>
    <n v="2"/>
    <n v="4"/>
    <m/>
    <n v="1"/>
    <n v="3"/>
    <n v="1"/>
    <x v="1"/>
    <m/>
    <m/>
    <m/>
    <m/>
    <m/>
    <n v="1"/>
    <m/>
    <m/>
    <n v="1"/>
    <m/>
    <m/>
    <m/>
    <m/>
    <m/>
    <m/>
    <m/>
    <m/>
    <n v="1"/>
    <n v="1"/>
    <n v="1"/>
    <n v="1"/>
    <m/>
    <m/>
    <m/>
    <m/>
    <m/>
    <m/>
    <n v="1"/>
    <n v="5"/>
    <m/>
    <n v="2"/>
    <n v="4"/>
    <x v="0"/>
    <n v="4"/>
    <n v="4"/>
    <n v="4"/>
    <n v="4"/>
    <n v="4"/>
    <n v="3"/>
    <n v="1"/>
    <n v="2"/>
    <n v="1"/>
    <n v="1"/>
    <n v="1"/>
    <n v="1"/>
    <n v="1"/>
    <n v="2"/>
    <n v="0"/>
    <n v="0"/>
    <m/>
    <m/>
    <m/>
    <n v="1"/>
    <n v="1"/>
    <n v="1"/>
    <n v="1"/>
    <x v="1"/>
    <m/>
    <m/>
    <m/>
    <m/>
    <m/>
    <m/>
    <m/>
    <m/>
    <m/>
    <m/>
    <m/>
    <m/>
    <n v="1"/>
    <m/>
    <m/>
    <m/>
    <m/>
    <m/>
    <n v="1"/>
    <m/>
    <n v="2"/>
    <s v="NO SIRVE"/>
    <n v="1"/>
    <n v="1"/>
    <n v="1"/>
    <n v="1"/>
    <n v="1"/>
    <n v="1"/>
    <n v="3"/>
    <n v="1"/>
    <n v="4"/>
    <n v="2"/>
    <n v="1"/>
    <n v="1"/>
    <n v="1"/>
    <n v="1"/>
    <n v="2"/>
    <n v="4"/>
    <n v="2"/>
    <n v="4"/>
    <n v="4"/>
    <n v="3"/>
    <n v="3"/>
    <n v="3"/>
    <n v="3"/>
    <n v="1"/>
    <n v="3"/>
    <n v="2"/>
    <n v="2"/>
    <n v="1"/>
    <n v="2"/>
    <n v="6"/>
    <m/>
    <n v="5"/>
    <m/>
    <n v="8"/>
    <m/>
    <n v="4"/>
    <n v="13"/>
    <m/>
    <n v="1"/>
    <m/>
    <m/>
    <m/>
    <m/>
    <s v="ARROLLO COLORADO"/>
    <x v="2"/>
    <x v="2"/>
    <n v="1"/>
    <n v="33"/>
    <n v="2"/>
    <n v="3"/>
    <s v="ALEXIS"/>
  </r>
  <r>
    <n v="698"/>
    <n v="2"/>
    <n v="1"/>
    <n v="1"/>
    <s v="POR LA FAMILIA/CASA/TRABAJO"/>
    <n v="1"/>
    <n v="4"/>
    <n v="1"/>
    <x v="2"/>
    <m/>
    <m/>
    <m/>
    <n v="1"/>
    <m/>
    <m/>
    <m/>
    <m/>
    <m/>
    <m/>
    <m/>
    <m/>
    <m/>
    <n v="1"/>
    <m/>
    <n v="1"/>
    <m/>
    <m/>
    <m/>
    <m/>
    <m/>
    <m/>
    <m/>
    <m/>
    <m/>
    <n v="1"/>
    <m/>
    <n v="1"/>
    <n v="4"/>
    <m/>
    <n v="1"/>
    <n v="1"/>
    <x v="0"/>
    <n v="4"/>
    <n v="4"/>
    <n v="4"/>
    <n v="4"/>
    <n v="2"/>
    <n v="1"/>
    <n v="2"/>
    <m/>
    <n v="2"/>
    <m/>
    <n v="2"/>
    <n v="2"/>
    <n v="1"/>
    <n v="1"/>
    <n v="1"/>
    <n v="0"/>
    <m/>
    <m/>
    <m/>
    <n v="2"/>
    <m/>
    <n v="5"/>
    <m/>
    <x v="2"/>
    <s v="MAL SERVICIO/NO RESPETAN"/>
    <m/>
    <m/>
    <n v="1"/>
    <m/>
    <m/>
    <m/>
    <m/>
    <m/>
    <m/>
    <m/>
    <m/>
    <m/>
    <n v="10"/>
    <n v="2"/>
    <n v="1"/>
    <n v="1"/>
    <n v="2"/>
    <n v="2"/>
    <s v="NO TENGO TIEMPO"/>
    <n v="1"/>
    <s v="SE DECIDE TODO"/>
    <n v="1"/>
    <n v="1"/>
    <n v="1"/>
    <n v="1"/>
    <n v="1"/>
    <n v="1"/>
    <n v="2"/>
    <n v="2"/>
    <n v="4"/>
    <n v="3"/>
    <n v="1"/>
    <n v="1"/>
    <n v="1"/>
    <n v="1"/>
    <n v="2"/>
    <n v="4"/>
    <n v="3"/>
    <n v="3"/>
    <n v="4"/>
    <n v="2"/>
    <n v="3"/>
    <n v="2"/>
    <n v="3"/>
    <n v="1"/>
    <n v="1"/>
    <n v="3"/>
    <n v="3"/>
    <n v="1"/>
    <n v="2"/>
    <n v="2"/>
    <m/>
    <n v="7"/>
    <m/>
    <n v="11"/>
    <m/>
    <n v="1"/>
    <n v="13"/>
    <m/>
    <n v="1"/>
    <m/>
    <m/>
    <m/>
    <m/>
    <s v="ARROLLO COLORADO"/>
    <x v="2"/>
    <x v="2"/>
    <n v="2"/>
    <n v="31"/>
    <n v="2"/>
    <n v="4"/>
    <s v="ALEXIS"/>
  </r>
  <r>
    <n v="699"/>
    <n v="1"/>
    <n v="1"/>
    <n v="2"/>
    <s v="INSEGURIDAD/DESEMPLEO/VIOLENCIA/DELINCUENCIA"/>
    <n v="2"/>
    <n v="4"/>
    <n v="1"/>
    <x v="2"/>
    <m/>
    <m/>
    <m/>
    <n v="1"/>
    <m/>
    <m/>
    <m/>
    <m/>
    <m/>
    <m/>
    <m/>
    <m/>
    <m/>
    <n v="1"/>
    <m/>
    <n v="1"/>
    <m/>
    <m/>
    <m/>
    <m/>
    <m/>
    <m/>
    <m/>
    <m/>
    <m/>
    <n v="1"/>
    <m/>
    <n v="1"/>
    <n v="3"/>
    <s v="MAL SERVICIO/ATIENDEN MAL"/>
    <n v="1"/>
    <n v="4"/>
    <x v="0"/>
    <n v="4"/>
    <n v="4"/>
    <n v="4"/>
    <n v="3"/>
    <n v="2"/>
    <n v="1"/>
    <n v="1"/>
    <n v="2"/>
    <n v="2"/>
    <m/>
    <n v="2"/>
    <n v="1"/>
    <n v="2"/>
    <n v="2"/>
    <n v="1"/>
    <n v="2"/>
    <n v="2"/>
    <m/>
    <m/>
    <n v="1"/>
    <n v="2"/>
    <n v="4"/>
    <n v="5"/>
    <x v="3"/>
    <m/>
    <m/>
    <m/>
    <n v="1"/>
    <m/>
    <m/>
    <m/>
    <m/>
    <m/>
    <m/>
    <m/>
    <m/>
    <m/>
    <s v="SIEMPRE"/>
    <n v="2"/>
    <n v="1"/>
    <n v="1"/>
    <n v="1"/>
    <n v="2"/>
    <s v="NO TENGO TIEMPO"/>
    <n v="2"/>
    <s v="NO SIRVE"/>
    <n v="1"/>
    <n v="1"/>
    <n v="1"/>
    <n v="1"/>
    <n v="1"/>
    <n v="2"/>
    <n v="3"/>
    <n v="3"/>
    <n v="4"/>
    <n v="3"/>
    <n v="2"/>
    <n v="2"/>
    <n v="2"/>
    <n v="1"/>
    <n v="2"/>
    <n v="3"/>
    <n v="2"/>
    <n v="2"/>
    <n v="4"/>
    <n v="3"/>
    <n v="3"/>
    <n v="3"/>
    <n v="3"/>
    <n v="3"/>
    <n v="3"/>
    <n v="2"/>
    <n v="2"/>
    <n v="2"/>
    <n v="8"/>
    <n v="5"/>
    <m/>
    <n v="8"/>
    <m/>
    <n v="6"/>
    <m/>
    <n v="4"/>
    <n v="13"/>
    <m/>
    <n v="1"/>
    <m/>
    <m/>
    <m/>
    <m/>
    <s v="ARROLLO COLORADO"/>
    <x v="2"/>
    <x v="2"/>
    <n v="1"/>
    <n v="38"/>
    <n v="3"/>
    <n v="2"/>
    <s v="ALEXIS"/>
  </r>
  <r>
    <n v="700"/>
    <n v="2"/>
    <n v="1"/>
    <n v="2"/>
    <s v="INSEGURIDAD/DESEMPLEO/VIOLENCIA/DELINCUENCIA"/>
    <n v="2"/>
    <n v="2"/>
    <n v="1"/>
    <x v="1"/>
    <m/>
    <m/>
    <m/>
    <n v="1"/>
    <m/>
    <m/>
    <m/>
    <m/>
    <m/>
    <m/>
    <m/>
    <m/>
    <m/>
    <n v="1"/>
    <m/>
    <n v="1"/>
    <m/>
    <m/>
    <m/>
    <m/>
    <m/>
    <m/>
    <m/>
    <m/>
    <m/>
    <n v="1"/>
    <m/>
    <n v="1"/>
    <n v="4"/>
    <m/>
    <n v="1"/>
    <n v="4"/>
    <x v="0"/>
    <n v="4"/>
    <n v="4"/>
    <n v="3"/>
    <n v="3"/>
    <n v="3"/>
    <n v="4"/>
    <n v="1"/>
    <n v="2"/>
    <n v="2"/>
    <m/>
    <n v="1"/>
    <n v="1"/>
    <n v="1"/>
    <n v="2"/>
    <n v="0"/>
    <n v="0"/>
    <m/>
    <m/>
    <m/>
    <n v="1"/>
    <n v="1"/>
    <n v="5"/>
    <n v="5"/>
    <x v="3"/>
    <m/>
    <m/>
    <m/>
    <m/>
    <m/>
    <m/>
    <m/>
    <m/>
    <m/>
    <m/>
    <m/>
    <m/>
    <n v="1"/>
    <m/>
    <m/>
    <m/>
    <m/>
    <m/>
    <n v="2"/>
    <s v="NO TENGO TIEMPO"/>
    <n v="1"/>
    <s v="OBLIGACION"/>
    <n v="1"/>
    <n v="1"/>
    <n v="1"/>
    <n v="1"/>
    <n v="1"/>
    <n v="1"/>
    <n v="3"/>
    <n v="2"/>
    <n v="4"/>
    <n v="2"/>
    <n v="2"/>
    <n v="2"/>
    <n v="2"/>
    <n v="2"/>
    <n v="1"/>
    <n v="4"/>
    <n v="2"/>
    <n v="4"/>
    <n v="4"/>
    <n v="3"/>
    <n v="3"/>
    <n v="3"/>
    <n v="1"/>
    <n v="1"/>
    <n v="2"/>
    <n v="2"/>
    <n v="2"/>
    <n v="1"/>
    <n v="5"/>
    <n v="5"/>
    <m/>
    <n v="9"/>
    <m/>
    <n v="11"/>
    <m/>
    <n v="1"/>
    <n v="13"/>
    <m/>
    <n v="1"/>
    <m/>
    <m/>
    <m/>
    <m/>
    <s v="ARROLLO COLORADO"/>
    <x v="2"/>
    <x v="2"/>
    <n v="2"/>
    <n v="38"/>
    <n v="3"/>
    <n v="2"/>
    <s v="ALEXIS"/>
  </r>
  <r>
    <n v="754"/>
    <n v="2"/>
    <n v="4"/>
    <n v="4"/>
    <s v="AQUÍ ESTA BIEN/LE GUSTA JUAREZ"/>
    <n v="1"/>
    <n v="3"/>
    <n v="1"/>
    <x v="1"/>
    <m/>
    <m/>
    <m/>
    <m/>
    <m/>
    <m/>
    <m/>
    <m/>
    <m/>
    <m/>
    <m/>
    <m/>
    <m/>
    <n v="1"/>
    <m/>
    <n v="1"/>
    <m/>
    <m/>
    <m/>
    <m/>
    <m/>
    <m/>
    <m/>
    <m/>
    <m/>
    <n v="1"/>
    <m/>
    <n v="6"/>
    <m/>
    <m/>
    <n v="1"/>
    <n v="5"/>
    <x v="2"/>
    <n v="5"/>
    <n v="5"/>
    <n v="5"/>
    <n v="5"/>
    <n v="5"/>
    <n v="5"/>
    <n v="2"/>
    <m/>
    <n v="2"/>
    <m/>
    <n v="2"/>
    <n v="1"/>
    <n v="1"/>
    <n v="2"/>
    <n v="1"/>
    <n v="0"/>
    <m/>
    <m/>
    <m/>
    <n v="2"/>
    <m/>
    <n v="1"/>
    <n v="1"/>
    <x v="1"/>
    <m/>
    <m/>
    <m/>
    <m/>
    <m/>
    <m/>
    <m/>
    <m/>
    <m/>
    <m/>
    <m/>
    <m/>
    <n v="1"/>
    <m/>
    <m/>
    <m/>
    <m/>
    <m/>
    <n v="2"/>
    <s v="NO LE INTERESAN"/>
    <n v="1"/>
    <s v="BUSCAR EL CAMBIO"/>
    <n v="1"/>
    <n v="1"/>
    <n v="1"/>
    <n v="1"/>
    <n v="1"/>
    <n v="1"/>
    <n v="1"/>
    <n v="1"/>
    <n v="4"/>
    <n v="1"/>
    <n v="1"/>
    <n v="1"/>
    <n v="1"/>
    <n v="1"/>
    <n v="1"/>
    <n v="4"/>
    <n v="2"/>
    <n v="1"/>
    <n v="4"/>
    <n v="4"/>
    <n v="4"/>
    <n v="4"/>
    <n v="3"/>
    <n v="1"/>
    <n v="2"/>
    <n v="1"/>
    <n v="1"/>
    <n v="6"/>
    <n v="1"/>
    <n v="5"/>
    <m/>
    <n v="7"/>
    <m/>
    <n v="11"/>
    <m/>
    <n v="1"/>
    <n v="13"/>
    <m/>
    <n v="1"/>
    <m/>
    <m/>
    <m/>
    <m/>
    <s v="AZTECAS"/>
    <x v="2"/>
    <x v="2"/>
    <n v="1"/>
    <n v="20"/>
    <n v="1"/>
    <n v="2"/>
    <s v="ALEXIS"/>
  </r>
  <r>
    <n v="755"/>
    <n v="2"/>
    <n v="3"/>
    <n v="1"/>
    <s v="INSEGURIDAD/DESEMPLEO/VIOLENCIA/DELINCUENCIA"/>
    <n v="1"/>
    <n v="5"/>
    <n v="1"/>
    <x v="1"/>
    <m/>
    <n v="5"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3"/>
    <n v="5"/>
    <x v="2"/>
    <n v="5"/>
    <n v="5"/>
    <n v="5"/>
    <n v="5"/>
    <n v="5"/>
    <n v="5"/>
    <n v="2"/>
    <m/>
    <n v="2"/>
    <m/>
    <n v="2"/>
    <n v="1"/>
    <n v="1"/>
    <n v="2"/>
    <n v="1"/>
    <n v="0"/>
    <m/>
    <m/>
    <m/>
    <n v="1"/>
    <m/>
    <n v="5"/>
    <n v="5"/>
    <x v="0"/>
    <s v="UNIDADES MUY VIEJAS/EN MAL ESTADO"/>
    <m/>
    <m/>
    <m/>
    <m/>
    <m/>
    <m/>
    <m/>
    <m/>
    <m/>
    <m/>
    <m/>
    <n v="1"/>
    <m/>
    <m/>
    <m/>
    <m/>
    <m/>
    <n v="2"/>
    <s v="NO LE INTERESAN"/>
    <n v="1"/>
    <s v="EJERCER SU DERECHO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2"/>
    <n v="2"/>
    <n v="3"/>
    <n v="1"/>
    <n v="3"/>
    <n v="4"/>
    <n v="4"/>
    <n v="6"/>
    <n v="1"/>
    <n v="5"/>
    <m/>
    <n v="9"/>
    <m/>
    <n v="11"/>
    <m/>
    <n v="6"/>
    <n v="13"/>
    <m/>
    <n v="1"/>
    <m/>
    <m/>
    <m/>
    <m/>
    <s v="AZTECAS"/>
    <x v="2"/>
    <x v="2"/>
    <n v="2"/>
    <n v="23"/>
    <n v="1"/>
    <n v="5"/>
    <s v="ALEXIS"/>
  </r>
  <r>
    <n v="756"/>
    <n v="2"/>
    <n v="2"/>
    <n v="4"/>
    <s v="INSEGURIDAD/DESEMPLEO/VIOLENCIA/DELINCUENCIA"/>
    <n v="1"/>
    <n v="5"/>
    <n v="2"/>
    <x v="4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5"/>
    <m/>
    <n v="1"/>
    <n v="5"/>
    <x v="2"/>
    <n v="5"/>
    <n v="5"/>
    <n v="5"/>
    <n v="2"/>
    <n v="5"/>
    <n v="5"/>
    <n v="2"/>
    <m/>
    <n v="2"/>
    <m/>
    <n v="1"/>
    <n v="1"/>
    <n v="1"/>
    <n v="2"/>
    <n v="1"/>
    <n v="2"/>
    <n v="2"/>
    <m/>
    <m/>
    <n v="1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3"/>
    <n v="3"/>
    <n v="3"/>
    <n v="3"/>
    <n v="3"/>
    <n v="3"/>
    <n v="3"/>
    <n v="3"/>
    <n v="4"/>
    <n v="2"/>
    <n v="2"/>
    <n v="2"/>
    <n v="2"/>
    <n v="2"/>
    <n v="1"/>
    <n v="4"/>
    <n v="1"/>
    <n v="1"/>
    <n v="4"/>
    <n v="4"/>
    <n v="4"/>
    <n v="4"/>
    <n v="3"/>
    <n v="1"/>
    <n v="1"/>
    <n v="4"/>
    <n v="4"/>
    <n v="6"/>
    <n v="1"/>
    <n v="5"/>
    <m/>
    <n v="7"/>
    <m/>
    <n v="9"/>
    <m/>
    <n v="4"/>
    <n v="13"/>
    <m/>
    <n v="1"/>
    <m/>
    <m/>
    <m/>
    <m/>
    <s v="AZTECAS"/>
    <x v="2"/>
    <x v="2"/>
    <n v="1"/>
    <n v="27"/>
    <n v="2"/>
    <n v="1"/>
    <s v="ALEXIS"/>
  </r>
  <r>
    <n v="757"/>
    <n v="2"/>
    <n v="1"/>
    <n v="2"/>
    <s v="INSEGURIDAD/DESEMPLEO/VIOLENCIA/DELINCUENCIA"/>
    <n v="3"/>
    <n v="3"/>
    <n v="1"/>
    <x v="1"/>
    <m/>
    <m/>
    <m/>
    <m/>
    <m/>
    <m/>
    <m/>
    <m/>
    <m/>
    <m/>
    <m/>
    <m/>
    <m/>
    <m/>
    <n v="1"/>
    <n v="1"/>
    <n v="1"/>
    <n v="1"/>
    <n v="1"/>
    <m/>
    <m/>
    <m/>
    <m/>
    <m/>
    <m/>
    <n v="1"/>
    <m/>
    <n v="1"/>
    <n v="4"/>
    <m/>
    <n v="1"/>
    <n v="5"/>
    <x v="2"/>
    <n v="4"/>
    <n v="4"/>
    <n v="4"/>
    <n v="1"/>
    <n v="1"/>
    <n v="1"/>
    <n v="2"/>
    <m/>
    <n v="1"/>
    <n v="1"/>
    <n v="1"/>
    <n v="1"/>
    <n v="1"/>
    <n v="1"/>
    <n v="1"/>
    <n v="0"/>
    <m/>
    <m/>
    <m/>
    <n v="2"/>
    <m/>
    <m/>
    <n v="1"/>
    <x v="1"/>
    <m/>
    <m/>
    <m/>
    <m/>
    <m/>
    <m/>
    <m/>
    <m/>
    <m/>
    <m/>
    <m/>
    <m/>
    <n v="1"/>
    <m/>
    <m/>
    <m/>
    <m/>
    <m/>
    <n v="1"/>
    <m/>
    <n v="3"/>
    <s v="INDIFERENTE"/>
    <n v="1"/>
    <n v="1"/>
    <n v="1"/>
    <n v="1"/>
    <n v="1"/>
    <n v="4"/>
    <n v="4"/>
    <n v="2"/>
    <n v="4"/>
    <n v="2"/>
    <n v="2"/>
    <n v="1"/>
    <n v="1"/>
    <n v="1"/>
    <n v="1"/>
    <n v="2"/>
    <n v="1"/>
    <n v="3"/>
    <n v="3"/>
    <n v="1"/>
    <n v="1"/>
    <n v="1"/>
    <n v="3"/>
    <n v="1"/>
    <n v="3"/>
    <n v="4"/>
    <n v="4"/>
    <n v="1"/>
    <n v="8"/>
    <n v="5"/>
    <m/>
    <n v="7"/>
    <m/>
    <n v="6"/>
    <m/>
    <n v="4"/>
    <n v="13"/>
    <m/>
    <n v="2"/>
    <m/>
    <m/>
    <m/>
    <m/>
    <s v="AZTECAS"/>
    <x v="2"/>
    <x v="2"/>
    <n v="2"/>
    <n v="38"/>
    <n v="3"/>
    <n v="1"/>
    <s v="ALEXIS"/>
  </r>
  <r>
    <n v="758"/>
    <n v="3"/>
    <n v="2"/>
    <n v="2"/>
    <s v="INSEGURIDAD/DESEMPLEO/VIOLENCIA/DELINCUENCIA"/>
    <n v="1"/>
    <n v="2"/>
    <n v="2"/>
    <x v="1"/>
    <m/>
    <m/>
    <m/>
    <n v="1"/>
    <m/>
    <m/>
    <m/>
    <n v="1"/>
    <m/>
    <m/>
    <m/>
    <m/>
    <m/>
    <n v="1"/>
    <m/>
    <n v="1"/>
    <m/>
    <n v="1"/>
    <m/>
    <n v="1"/>
    <m/>
    <m/>
    <m/>
    <m/>
    <m/>
    <n v="1"/>
    <m/>
    <n v="6"/>
    <m/>
    <m/>
    <n v="2"/>
    <n v="4"/>
    <x v="3"/>
    <n v="4"/>
    <n v="2"/>
    <n v="2"/>
    <n v="1"/>
    <n v="1"/>
    <n v="2"/>
    <n v="2"/>
    <m/>
    <n v="2"/>
    <m/>
    <n v="2"/>
    <n v="1"/>
    <n v="2"/>
    <n v="2"/>
    <n v="1"/>
    <n v="0"/>
    <m/>
    <m/>
    <m/>
    <n v="2"/>
    <m/>
    <n v="1"/>
    <n v="1"/>
    <x v="1"/>
    <m/>
    <m/>
    <m/>
    <m/>
    <m/>
    <m/>
    <m/>
    <m/>
    <m/>
    <m/>
    <m/>
    <m/>
    <n v="1"/>
    <m/>
    <m/>
    <m/>
    <m/>
    <m/>
    <n v="1"/>
    <m/>
    <n v="3"/>
    <s v="NO CAMBIA NADA"/>
    <n v="1"/>
    <n v="1"/>
    <n v="1"/>
    <n v="1"/>
    <n v="1"/>
    <n v="1"/>
    <n v="1"/>
    <n v="1"/>
    <n v="1"/>
    <n v="1"/>
    <n v="1"/>
    <n v="1"/>
    <n v="1"/>
    <n v="1"/>
    <n v="1"/>
    <n v="2"/>
    <n v="2"/>
    <n v="4"/>
    <n v="4"/>
    <n v="1"/>
    <n v="1"/>
    <n v="1"/>
    <n v="1"/>
    <n v="1"/>
    <n v="2"/>
    <n v="4"/>
    <n v="4"/>
    <n v="1"/>
    <n v="8"/>
    <n v="5"/>
    <m/>
    <n v="9"/>
    <m/>
    <n v="7"/>
    <m/>
    <n v="3"/>
    <n v="13"/>
    <m/>
    <n v="2"/>
    <m/>
    <m/>
    <m/>
    <m/>
    <s v="AZTECAS"/>
    <x v="2"/>
    <x v="2"/>
    <n v="1"/>
    <n v="36"/>
    <n v="3"/>
    <n v="2"/>
    <s v="ALEXIS"/>
  </r>
  <r>
    <n v="759"/>
    <n v="2"/>
    <n v="1"/>
    <n v="1"/>
    <s v="INSEGURIDAD/DESEMPLEO/VIOLENCIA/DELINCUENCIA"/>
    <n v="3"/>
    <n v="2"/>
    <n v="1"/>
    <x v="1"/>
    <m/>
    <m/>
    <m/>
    <n v="1"/>
    <m/>
    <n v="1"/>
    <m/>
    <m/>
    <m/>
    <m/>
    <m/>
    <m/>
    <m/>
    <m/>
    <m/>
    <n v="1"/>
    <n v="1"/>
    <n v="1"/>
    <m/>
    <m/>
    <m/>
    <m/>
    <m/>
    <m/>
    <m/>
    <n v="1"/>
    <m/>
    <n v="1"/>
    <n v="5"/>
    <m/>
    <n v="1"/>
    <n v="5"/>
    <x v="0"/>
    <n v="1"/>
    <n v="4"/>
    <n v="3"/>
    <n v="3"/>
    <n v="1"/>
    <n v="1"/>
    <n v="2"/>
    <m/>
    <n v="2"/>
    <m/>
    <n v="1"/>
    <n v="1"/>
    <n v="2"/>
    <n v="2"/>
    <n v="1"/>
    <n v="0"/>
    <m/>
    <m/>
    <m/>
    <n v="2"/>
    <m/>
    <m/>
    <n v="8"/>
    <x v="1"/>
    <m/>
    <m/>
    <m/>
    <m/>
    <m/>
    <m/>
    <m/>
    <m/>
    <m/>
    <m/>
    <m/>
    <m/>
    <n v="1"/>
    <m/>
    <m/>
    <m/>
    <m/>
    <m/>
    <n v="2"/>
    <s v="NO LE INTERESAN"/>
    <n v="3"/>
    <s v="NO LE GUSTA/NO LE INTERESA"/>
    <n v="1"/>
    <n v="1"/>
    <n v="1"/>
    <n v="1"/>
    <n v="1"/>
    <n v="4"/>
    <n v="4"/>
    <n v="1"/>
    <n v="4"/>
    <n v="1"/>
    <n v="1"/>
    <n v="1"/>
    <n v="1"/>
    <n v="1"/>
    <m/>
    <n v="3"/>
    <n v="2"/>
    <n v="4"/>
    <n v="4"/>
    <n v="1"/>
    <n v="1"/>
    <n v="1"/>
    <n v="1"/>
    <n v="1"/>
    <n v="3"/>
    <n v="4"/>
    <n v="5"/>
    <n v="1"/>
    <n v="8"/>
    <n v="5"/>
    <m/>
    <n v="11"/>
    <m/>
    <n v="6"/>
    <m/>
    <n v="3"/>
    <n v="13"/>
    <m/>
    <n v="1"/>
    <m/>
    <m/>
    <m/>
    <m/>
    <s v="AZTECAS"/>
    <x v="2"/>
    <x v="2"/>
    <n v="1"/>
    <n v="41"/>
    <n v="3"/>
    <n v="1"/>
    <s v="ALEXIS"/>
  </r>
  <r>
    <n v="760"/>
    <n v="3"/>
    <n v="2"/>
    <n v="1"/>
    <s v="INSEGURIDAD/DESEMPLEO/VIOLENCIA/DELINCUENCIA"/>
    <n v="3"/>
    <n v="2"/>
    <n v="2"/>
    <x v="4"/>
    <m/>
    <m/>
    <m/>
    <m/>
    <n v="1"/>
    <n v="1"/>
    <m/>
    <m/>
    <m/>
    <m/>
    <m/>
    <m/>
    <m/>
    <m/>
    <m/>
    <n v="1"/>
    <n v="1"/>
    <n v="1"/>
    <m/>
    <m/>
    <m/>
    <m/>
    <m/>
    <m/>
    <m/>
    <m/>
    <m/>
    <n v="6"/>
    <m/>
    <m/>
    <n v="1"/>
    <n v="4"/>
    <x v="0"/>
    <n v="4"/>
    <n v="1"/>
    <n v="1"/>
    <n v="1"/>
    <n v="3"/>
    <n v="2"/>
    <n v="1"/>
    <n v="2"/>
    <n v="1"/>
    <n v="1"/>
    <n v="2"/>
    <n v="1"/>
    <n v="1"/>
    <n v="2"/>
    <n v="2"/>
    <n v="4"/>
    <n v="4"/>
    <m/>
    <m/>
    <n v="1"/>
    <n v="1"/>
    <n v="8"/>
    <n v="8"/>
    <x v="1"/>
    <m/>
    <m/>
    <m/>
    <m/>
    <m/>
    <m/>
    <m/>
    <m/>
    <m/>
    <m/>
    <m/>
    <m/>
    <n v="1"/>
    <m/>
    <m/>
    <m/>
    <m/>
    <m/>
    <n v="1"/>
    <m/>
    <n v="1"/>
    <s v="EJERCER SU DERECHO"/>
    <n v="1"/>
    <n v="1"/>
    <n v="1"/>
    <n v="1"/>
    <n v="1"/>
    <n v="1"/>
    <n v="1"/>
    <n v="2"/>
    <n v="4"/>
    <n v="1"/>
    <n v="1"/>
    <n v="1"/>
    <n v="1"/>
    <n v="1"/>
    <n v="1"/>
    <n v="4"/>
    <n v="3"/>
    <n v="4"/>
    <n v="3"/>
    <n v="1"/>
    <n v="1"/>
    <n v="1"/>
    <n v="3"/>
    <n v="1"/>
    <n v="2"/>
    <n v="4"/>
    <n v="4"/>
    <n v="1"/>
    <n v="8"/>
    <n v="5"/>
    <m/>
    <n v="7"/>
    <m/>
    <n v="6"/>
    <m/>
    <n v="3"/>
    <n v="13"/>
    <m/>
    <n v="1"/>
    <m/>
    <m/>
    <m/>
    <m/>
    <s v="AZTECAS"/>
    <x v="2"/>
    <x v="2"/>
    <n v="2"/>
    <n v="41"/>
    <n v="3"/>
    <n v="2"/>
    <s v="ALEXIS"/>
  </r>
  <r>
    <n v="761"/>
    <n v="2"/>
    <n v="2"/>
    <n v="1"/>
    <s v="INSEGURIDAD/DESEMPLEO/VIOLENCIA/DELINCUENCIA"/>
    <n v="3"/>
    <n v="3"/>
    <n v="1"/>
    <x v="1"/>
    <m/>
    <m/>
    <m/>
    <m/>
    <m/>
    <m/>
    <m/>
    <m/>
    <m/>
    <m/>
    <m/>
    <m/>
    <m/>
    <m/>
    <n v="1"/>
    <n v="1"/>
    <n v="1"/>
    <n v="1"/>
    <m/>
    <m/>
    <m/>
    <m/>
    <m/>
    <m/>
    <m/>
    <n v="1"/>
    <m/>
    <n v="1"/>
    <m/>
    <m/>
    <n v="1"/>
    <n v="4"/>
    <x v="0"/>
    <n v="1"/>
    <n v="4"/>
    <n v="4"/>
    <n v="3"/>
    <n v="1"/>
    <n v="1"/>
    <n v="2"/>
    <m/>
    <n v="2"/>
    <m/>
    <n v="2"/>
    <n v="1"/>
    <n v="1"/>
    <n v="2"/>
    <n v="1"/>
    <n v="1"/>
    <m/>
    <m/>
    <n v="1"/>
    <n v="2"/>
    <m/>
    <n v="5"/>
    <n v="5"/>
    <x v="2"/>
    <s v="ALTA VELICIDAD"/>
    <m/>
    <m/>
    <m/>
    <m/>
    <m/>
    <m/>
    <m/>
    <m/>
    <m/>
    <m/>
    <m/>
    <n v="1"/>
    <m/>
    <m/>
    <m/>
    <m/>
    <m/>
    <n v="2"/>
    <m/>
    <n v="3"/>
    <s v="NO CONFIA"/>
    <n v="1"/>
    <n v="1"/>
    <n v="1"/>
    <n v="1"/>
    <n v="1"/>
    <n v="2"/>
    <n v="2"/>
    <n v="1"/>
    <n v="4"/>
    <n v="1"/>
    <n v="1"/>
    <n v="1"/>
    <n v="1"/>
    <n v="1"/>
    <n v="3"/>
    <n v="3"/>
    <n v="2"/>
    <n v="1"/>
    <n v="4"/>
    <n v="2"/>
    <n v="2"/>
    <n v="3"/>
    <n v="1"/>
    <n v="1"/>
    <n v="3"/>
    <n v="4"/>
    <n v="4"/>
    <n v="8"/>
    <n v="1"/>
    <n v="7"/>
    <m/>
    <n v="9"/>
    <m/>
    <n v="6"/>
    <m/>
    <n v="6"/>
    <n v="7"/>
    <m/>
    <n v="1"/>
    <m/>
    <m/>
    <m/>
    <m/>
    <s v="AZTECAS"/>
    <x v="2"/>
    <x v="2"/>
    <n v="2"/>
    <n v="64"/>
    <n v="5"/>
    <n v="4"/>
    <s v="ALEXIS"/>
  </r>
  <r>
    <n v="762"/>
    <n v="2"/>
    <n v="2"/>
    <n v="2"/>
    <s v="NO TENGO A DONDE IR"/>
    <n v="2"/>
    <n v="3"/>
    <n v="2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1"/>
    <n v="4"/>
    <n v="4"/>
    <n v="4"/>
    <n v="3"/>
    <n v="4"/>
    <n v="1"/>
    <n v="2"/>
    <n v="2"/>
    <m/>
    <n v="1"/>
    <n v="1"/>
    <n v="1"/>
    <n v="2"/>
    <n v="1"/>
    <n v="2"/>
    <m/>
    <m/>
    <n v="2"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LE GUSTA/NO LE INTERESA"/>
    <n v="1"/>
    <n v="1"/>
    <n v="1"/>
    <n v="1"/>
    <n v="1"/>
    <n v="1"/>
    <n v="1"/>
    <n v="1"/>
    <n v="4"/>
    <n v="1"/>
    <n v="1"/>
    <n v="1"/>
    <n v="1"/>
    <n v="1"/>
    <n v="1"/>
    <n v="3"/>
    <n v="1"/>
    <n v="3"/>
    <n v="3"/>
    <n v="1"/>
    <n v="1"/>
    <n v="1"/>
    <n v="3"/>
    <n v="1"/>
    <n v="2"/>
    <n v="1"/>
    <n v="1"/>
    <n v="1"/>
    <n v="8"/>
    <n v="9"/>
    <m/>
    <n v="5"/>
    <m/>
    <m/>
    <m/>
    <n v="5"/>
    <n v="13"/>
    <m/>
    <n v="1"/>
    <m/>
    <m/>
    <m/>
    <m/>
    <s v="AZTECAS"/>
    <x v="2"/>
    <x v="2"/>
    <n v="1"/>
    <n v="54"/>
    <n v="4"/>
    <n v="1"/>
    <s v="ALEXIS"/>
  </r>
  <r>
    <n v="763"/>
    <n v="4"/>
    <n v="2"/>
    <n v="2"/>
    <s v="INSEGURIDAD/DESEMPLEO/VIOLENCIA/DELINCUENCIA"/>
    <n v="2"/>
    <n v="4"/>
    <n v="1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2"/>
    <n v="4"/>
    <x v="0"/>
    <n v="4"/>
    <n v="4"/>
    <n v="4"/>
    <n v="3"/>
    <n v="3"/>
    <n v="3"/>
    <n v="1"/>
    <n v="1"/>
    <n v="2"/>
    <m/>
    <n v="1"/>
    <m/>
    <n v="2"/>
    <n v="2"/>
    <n v="2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2"/>
    <n v="1"/>
    <n v="1"/>
    <n v="2"/>
    <n v="1"/>
    <n v="1"/>
    <n v="1"/>
    <n v="1"/>
    <n v="1"/>
    <n v="1"/>
    <n v="4"/>
    <n v="1"/>
    <n v="3"/>
    <n v="3"/>
    <n v="1"/>
    <n v="1"/>
    <n v="1"/>
    <n v="3"/>
    <n v="3"/>
    <n v="3"/>
    <n v="2"/>
    <n v="2"/>
    <n v="6"/>
    <n v="2"/>
    <n v="5"/>
    <m/>
    <n v="10"/>
    <m/>
    <n v="7"/>
    <m/>
    <n v="2"/>
    <n v="13"/>
    <m/>
    <n v="1"/>
    <m/>
    <m/>
    <m/>
    <m/>
    <s v="AZTECAS"/>
    <x v="2"/>
    <x v="2"/>
    <n v="1"/>
    <n v="19"/>
    <n v="1"/>
    <n v="5"/>
    <s v="ALEXIS"/>
  </r>
  <r>
    <n v="764"/>
    <n v="3"/>
    <n v="1"/>
    <n v="4"/>
    <s v="YA QUIERE IRSE "/>
    <n v="2"/>
    <n v="4"/>
    <n v="2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2"/>
    <n v="4"/>
    <x v="0"/>
    <n v="4"/>
    <n v="4"/>
    <n v="1"/>
    <m/>
    <n v="2"/>
    <n v="1"/>
    <n v="1"/>
    <n v="1"/>
    <n v="1"/>
    <m/>
    <n v="1"/>
    <n v="1"/>
    <n v="1"/>
    <n v="2"/>
    <n v="0"/>
    <n v="1"/>
    <n v="1"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OBLIGACION"/>
    <n v="2"/>
    <n v="2"/>
    <n v="2"/>
    <n v="2"/>
    <n v="2"/>
    <n v="3"/>
    <n v="2"/>
    <n v="2"/>
    <n v="4"/>
    <n v="2"/>
    <n v="2"/>
    <n v="2"/>
    <n v="2"/>
    <n v="2"/>
    <n v="1"/>
    <n v="4"/>
    <n v="1"/>
    <n v="4"/>
    <n v="4"/>
    <n v="2"/>
    <n v="2"/>
    <n v="3"/>
    <n v="4"/>
    <n v="1"/>
    <n v="1"/>
    <n v="4"/>
    <n v="4"/>
    <n v="1"/>
    <n v="2"/>
    <n v="5"/>
    <m/>
    <n v="4"/>
    <m/>
    <n v="2"/>
    <m/>
    <n v="6"/>
    <n v="13"/>
    <m/>
    <n v="1"/>
    <m/>
    <m/>
    <m/>
    <m/>
    <s v="AZTECAS"/>
    <x v="2"/>
    <x v="2"/>
    <n v="2"/>
    <n v="25"/>
    <n v="1"/>
    <n v="3"/>
    <s v="ALEXIS"/>
  </r>
  <r>
    <n v="765"/>
    <n v="3"/>
    <n v="4"/>
    <n v="2"/>
    <s v="DINERO/ECONOMIA"/>
    <n v="2"/>
    <n v="4"/>
    <n v="1"/>
    <x v="1"/>
    <n v="4"/>
    <m/>
    <m/>
    <m/>
    <m/>
    <m/>
    <m/>
    <m/>
    <m/>
    <m/>
    <m/>
    <m/>
    <m/>
    <m/>
    <n v="1"/>
    <m/>
    <m/>
    <m/>
    <m/>
    <m/>
    <m/>
    <m/>
    <m/>
    <m/>
    <m/>
    <m/>
    <n v="1"/>
    <n v="1"/>
    <m/>
    <m/>
    <n v="1"/>
    <n v="4"/>
    <x v="0"/>
    <n v="4"/>
    <n v="4"/>
    <n v="1"/>
    <n v="2"/>
    <n v="2"/>
    <n v="1"/>
    <n v="1"/>
    <n v="2"/>
    <n v="1"/>
    <m/>
    <n v="1"/>
    <n v="1"/>
    <n v="1"/>
    <n v="2"/>
    <n v="2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DAR MI OPINION"/>
    <n v="1"/>
    <n v="1"/>
    <n v="1"/>
    <n v="1"/>
    <n v="1"/>
    <n v="2"/>
    <n v="3"/>
    <n v="1"/>
    <n v="4"/>
    <n v="1"/>
    <n v="1"/>
    <n v="1"/>
    <n v="1"/>
    <n v="1"/>
    <n v="1"/>
    <n v="4"/>
    <n v="1"/>
    <n v="4"/>
    <n v="4"/>
    <n v="1"/>
    <n v="1"/>
    <n v="3"/>
    <n v="1"/>
    <n v="1"/>
    <n v="2"/>
    <n v="2"/>
    <n v="2"/>
    <n v="1"/>
    <n v="8"/>
    <n v="7"/>
    <m/>
    <n v="5"/>
    <m/>
    <n v="10"/>
    <m/>
    <n v="2"/>
    <n v="13"/>
    <m/>
    <n v="1"/>
    <m/>
    <m/>
    <m/>
    <m/>
    <s v="AZTECAS"/>
    <x v="2"/>
    <x v="2"/>
    <n v="2"/>
    <m/>
    <m/>
    <n v="4"/>
    <s v="ALEXIS"/>
  </r>
  <r>
    <n v="766"/>
    <n v="4"/>
    <n v="4"/>
    <n v="4"/>
    <s v="AQUÍ ESTA BIEN/LE GUSTA JUAREZ"/>
    <n v="1"/>
    <n v="2"/>
    <n v="1"/>
    <x v="1"/>
    <m/>
    <m/>
    <m/>
    <n v="1"/>
    <n v="1"/>
    <m/>
    <m/>
    <m/>
    <m/>
    <m/>
    <m/>
    <m/>
    <m/>
    <n v="1"/>
    <m/>
    <n v="1"/>
    <n v="1"/>
    <m/>
    <m/>
    <m/>
    <m/>
    <m/>
    <m/>
    <m/>
    <m/>
    <n v="1"/>
    <m/>
    <n v="6"/>
    <m/>
    <m/>
    <n v="1"/>
    <n v="4"/>
    <x v="0"/>
    <n v="4"/>
    <n v="4"/>
    <n v="4"/>
    <n v="4"/>
    <n v="4"/>
    <n v="4"/>
    <n v="2"/>
    <m/>
    <n v="2"/>
    <m/>
    <n v="2"/>
    <n v="1"/>
    <n v="1"/>
    <n v="1"/>
    <n v="0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SIRVE"/>
    <n v="1"/>
    <n v="1"/>
    <n v="1"/>
    <n v="1"/>
    <n v="1"/>
    <n v="1"/>
    <n v="1"/>
    <n v="2"/>
    <n v="4"/>
    <n v="2"/>
    <n v="2"/>
    <n v="2"/>
    <n v="2"/>
    <n v="2"/>
    <n v="3"/>
    <n v="3"/>
    <n v="3"/>
    <n v="4"/>
    <n v="4"/>
    <n v="2"/>
    <n v="2"/>
    <n v="2"/>
    <n v="1"/>
    <n v="1"/>
    <n v="1"/>
    <n v="1"/>
    <n v="1"/>
    <n v="1"/>
    <n v="2"/>
    <n v="4"/>
    <m/>
    <n v="5"/>
    <m/>
    <n v="6"/>
    <m/>
    <n v="5"/>
    <n v="13"/>
    <m/>
    <n v="1"/>
    <m/>
    <m/>
    <m/>
    <m/>
    <s v="AZTECAS"/>
    <x v="2"/>
    <x v="2"/>
    <n v="2"/>
    <n v="46"/>
    <n v="4"/>
    <n v="7"/>
    <s v="ALEXIS"/>
  </r>
  <r>
    <n v="767"/>
    <n v="4"/>
    <n v="4"/>
    <n v="4"/>
    <s v="AQUÍ ESTA BIEN/LE GUSTA JUAREZ"/>
    <n v="1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2"/>
    <n v="2"/>
    <n v="1"/>
    <n v="4"/>
    <n v="4"/>
    <n v="4"/>
    <n v="2"/>
    <m/>
    <n v="2"/>
    <m/>
    <n v="2"/>
    <n v="1"/>
    <n v="1"/>
    <n v="1"/>
    <n v="0"/>
    <n v="0"/>
    <m/>
    <m/>
    <m/>
    <n v="2"/>
    <m/>
    <m/>
    <m/>
    <x v="1"/>
    <m/>
    <m/>
    <m/>
    <m/>
    <m/>
    <m/>
    <m/>
    <m/>
    <m/>
    <m/>
    <m/>
    <m/>
    <n v="1"/>
    <m/>
    <m/>
    <m/>
    <m/>
    <m/>
    <n v="1"/>
    <m/>
    <n v="1"/>
    <s v="NO SIRVE"/>
    <n v="1"/>
    <n v="1"/>
    <n v="1"/>
    <n v="1"/>
    <n v="1"/>
    <n v="3"/>
    <n v="3"/>
    <n v="3"/>
    <n v="3"/>
    <n v="3"/>
    <n v="4"/>
    <n v="2"/>
    <n v="3"/>
    <n v="4"/>
    <n v="1"/>
    <n v="1"/>
    <n v="4"/>
    <n v="4"/>
    <n v="4"/>
    <n v="4"/>
    <n v="1"/>
    <n v="1"/>
    <n v="3"/>
    <n v="3"/>
    <n v="1"/>
    <n v="1"/>
    <n v="1"/>
    <n v="1"/>
    <n v="2"/>
    <n v="2"/>
    <m/>
    <n v="6"/>
    <m/>
    <n v="11"/>
    <m/>
    <n v="5"/>
    <n v="13"/>
    <m/>
    <n v="1"/>
    <m/>
    <m/>
    <m/>
    <m/>
    <s v="AZTECAS"/>
    <x v="2"/>
    <x v="2"/>
    <n v="1"/>
    <n v="76"/>
    <n v="5"/>
    <n v="1"/>
    <s v="ALEXIS"/>
  </r>
  <r>
    <n v="768"/>
    <n v="2"/>
    <n v="2"/>
    <n v="4"/>
    <s v="AQUÍ ESTA BIEN/LE GUSTA JUAREZ"/>
    <n v="1"/>
    <n v="3"/>
    <n v="1"/>
    <x v="4"/>
    <m/>
    <m/>
    <m/>
    <n v="1"/>
    <n v="1"/>
    <n v="1"/>
    <m/>
    <m/>
    <m/>
    <m/>
    <m/>
    <m/>
    <m/>
    <n v="1"/>
    <m/>
    <n v="1"/>
    <n v="1"/>
    <n v="1"/>
    <m/>
    <m/>
    <m/>
    <m/>
    <m/>
    <m/>
    <m/>
    <n v="1"/>
    <m/>
    <n v="3"/>
    <n v="4"/>
    <m/>
    <n v="1"/>
    <n v="4"/>
    <x v="0"/>
    <n v="4"/>
    <n v="4"/>
    <n v="4"/>
    <n v="4"/>
    <n v="4"/>
    <n v="4"/>
    <n v="2"/>
    <m/>
    <n v="2"/>
    <m/>
    <n v="2"/>
    <n v="1"/>
    <n v="1"/>
    <n v="2"/>
    <n v="0"/>
    <n v="0"/>
    <m/>
    <m/>
    <m/>
    <n v="1"/>
    <n v="1"/>
    <n v="5"/>
    <n v="5"/>
    <x v="4"/>
    <s v="CHOFERES"/>
    <m/>
    <m/>
    <m/>
    <m/>
    <m/>
    <m/>
    <m/>
    <m/>
    <m/>
    <m/>
    <m/>
    <n v="1"/>
    <m/>
    <m/>
    <m/>
    <m/>
    <m/>
    <n v="2"/>
    <m/>
    <n v="3"/>
    <s v="NO CAMBIA NADA"/>
    <n v="1"/>
    <n v="1"/>
    <n v="1"/>
    <n v="1"/>
    <n v="1"/>
    <n v="1"/>
    <n v="1"/>
    <n v="2"/>
    <n v="2"/>
    <n v="2"/>
    <n v="2"/>
    <n v="2"/>
    <n v="2"/>
    <n v="2"/>
    <n v="2"/>
    <n v="2"/>
    <n v="4"/>
    <n v="4"/>
    <n v="2"/>
    <n v="2"/>
    <n v="2"/>
    <n v="2"/>
    <n v="3"/>
    <n v="1"/>
    <n v="1"/>
    <n v="3"/>
    <n v="3"/>
    <n v="1"/>
    <n v="6"/>
    <n v="2"/>
    <m/>
    <n v="4"/>
    <m/>
    <n v="11"/>
    <m/>
    <n v="5"/>
    <n v="14"/>
    <m/>
    <n v="1"/>
    <m/>
    <m/>
    <m/>
    <m/>
    <s v="AZTECAS"/>
    <x v="2"/>
    <x v="2"/>
    <n v="2"/>
    <n v="36"/>
    <n v="3"/>
    <n v="7"/>
    <s v="ALEXIS"/>
  </r>
  <r>
    <n v="769"/>
    <n v="2"/>
    <n v="2"/>
    <n v="4"/>
    <s v="NO TENGO A DONDE IR"/>
    <n v="3"/>
    <n v="2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5"/>
    <m/>
    <n v="1"/>
    <n v="4"/>
    <x v="0"/>
    <n v="4"/>
    <n v="4"/>
    <n v="4"/>
    <n v="4"/>
    <n v="4"/>
    <n v="4"/>
    <n v="2"/>
    <m/>
    <n v="2"/>
    <m/>
    <n v="2"/>
    <n v="2"/>
    <n v="1"/>
    <n v="2"/>
    <n v="0"/>
    <n v="0"/>
    <m/>
    <m/>
    <m/>
    <n v="2"/>
    <m/>
    <m/>
    <m/>
    <x v="1"/>
    <m/>
    <m/>
    <m/>
    <m/>
    <m/>
    <m/>
    <m/>
    <m/>
    <m/>
    <m/>
    <m/>
    <m/>
    <n v="1"/>
    <m/>
    <m/>
    <m/>
    <m/>
    <m/>
    <n v="1"/>
    <m/>
    <n v="1"/>
    <s v="OBLIGACION"/>
    <n v="1"/>
    <n v="1"/>
    <n v="1"/>
    <n v="1"/>
    <n v="1"/>
    <n v="1"/>
    <n v="1"/>
    <n v="2"/>
    <n v="2"/>
    <n v="2"/>
    <n v="2"/>
    <n v="2"/>
    <n v="2"/>
    <n v="2"/>
    <n v="2"/>
    <n v="4"/>
    <n v="2"/>
    <n v="2"/>
    <n v="2"/>
    <n v="2"/>
    <n v="2"/>
    <n v="2"/>
    <n v="3"/>
    <n v="1"/>
    <n v="1"/>
    <n v="1"/>
    <n v="1"/>
    <n v="8"/>
    <n v="6"/>
    <n v="6"/>
    <m/>
    <n v="7"/>
    <m/>
    <n v="5"/>
    <m/>
    <n v="5"/>
    <n v="13"/>
    <m/>
    <n v="1"/>
    <m/>
    <m/>
    <m/>
    <m/>
    <s v="AZTECAS"/>
    <x v="2"/>
    <x v="2"/>
    <n v="1"/>
    <n v="68"/>
    <n v="5"/>
    <n v="1"/>
    <s v="ALEXIS"/>
  </r>
  <r>
    <n v="770"/>
    <n v="4"/>
    <n v="4"/>
    <n v="4"/>
    <s v="AQUÍ ES MI CIUDAD/SOY DE JUAREZ"/>
    <n v="1"/>
    <n v="2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5"/>
    <n v="5"/>
    <m/>
    <n v="3"/>
    <n v="2"/>
    <x v="4"/>
    <n v="2"/>
    <n v="2"/>
    <n v="2"/>
    <n v="2"/>
    <n v="2"/>
    <n v="2"/>
    <n v="2"/>
    <m/>
    <n v="2"/>
    <m/>
    <n v="2"/>
    <n v="1"/>
    <n v="1"/>
    <n v="2"/>
    <n v="0"/>
    <n v="0"/>
    <m/>
    <m/>
    <m/>
    <n v="2"/>
    <m/>
    <n v="1"/>
    <n v="1"/>
    <x v="1"/>
    <m/>
    <m/>
    <m/>
    <m/>
    <m/>
    <m/>
    <m/>
    <m/>
    <m/>
    <m/>
    <m/>
    <m/>
    <n v="1"/>
    <m/>
    <m/>
    <m/>
    <m/>
    <m/>
    <n v="2"/>
    <s v="NO LE INTERESAN"/>
    <n v="3"/>
    <s v="NO CAMBIA NADA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1"/>
    <n v="4"/>
    <n v="4"/>
    <n v="6"/>
    <n v="1"/>
    <n v="2"/>
    <m/>
    <n v="6"/>
    <m/>
    <n v="7"/>
    <m/>
    <n v="2"/>
    <n v="13"/>
    <m/>
    <n v="1"/>
    <m/>
    <m/>
    <m/>
    <m/>
    <s v="AZTECAS"/>
    <x v="2"/>
    <x v="2"/>
    <n v="2"/>
    <n v="75"/>
    <n v="5"/>
    <n v="7"/>
    <s v="ALEXIS"/>
  </r>
  <r>
    <n v="771"/>
    <n v="3"/>
    <n v="2"/>
    <n v="3"/>
    <s v="POR LA FAMILIA/CASA/TRABAJO"/>
    <n v="3"/>
    <n v="4"/>
    <n v="2"/>
    <x v="1"/>
    <m/>
    <m/>
    <m/>
    <n v="1"/>
    <m/>
    <m/>
    <m/>
    <m/>
    <m/>
    <m/>
    <m/>
    <m/>
    <m/>
    <m/>
    <m/>
    <n v="1"/>
    <m/>
    <m/>
    <m/>
    <m/>
    <n v="1"/>
    <m/>
    <m/>
    <m/>
    <m/>
    <m/>
    <m/>
    <n v="6"/>
    <m/>
    <m/>
    <n v="3"/>
    <n v="4"/>
    <x v="0"/>
    <n v="4"/>
    <n v="4"/>
    <n v="4"/>
    <n v="4"/>
    <n v="4"/>
    <n v="4"/>
    <n v="1"/>
    <n v="2"/>
    <n v="2"/>
    <m/>
    <n v="2"/>
    <n v="1"/>
    <n v="1"/>
    <n v="2"/>
    <n v="1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DAR MI OPINION"/>
    <n v="3"/>
    <n v="3"/>
    <n v="2"/>
    <n v="2"/>
    <n v="2"/>
    <n v="3"/>
    <n v="4"/>
    <n v="3"/>
    <n v="4"/>
    <n v="2"/>
    <n v="2"/>
    <n v="2"/>
    <n v="2"/>
    <n v="2"/>
    <n v="2"/>
    <n v="4"/>
    <n v="2"/>
    <n v="4"/>
    <n v="4"/>
    <n v="2"/>
    <n v="2"/>
    <n v="2"/>
    <n v="1"/>
    <n v="1"/>
    <n v="3"/>
    <n v="2"/>
    <n v="2"/>
    <n v="9"/>
    <m/>
    <n v="6"/>
    <m/>
    <n v="8"/>
    <m/>
    <n v="5"/>
    <m/>
    <n v="3"/>
    <n v="13"/>
    <m/>
    <n v="1"/>
    <m/>
    <m/>
    <m/>
    <m/>
    <s v="AZTECAS"/>
    <x v="2"/>
    <x v="2"/>
    <n v="2"/>
    <n v="34"/>
    <n v="2"/>
    <n v="2"/>
    <s v="ALEXIS"/>
  </r>
  <r>
    <n v="772"/>
    <n v="2"/>
    <n v="2"/>
    <n v="4"/>
    <s v="POR LA FAMILIA/CASA/TRABAJO"/>
    <n v="3"/>
    <m/>
    <m/>
    <x v="2"/>
    <m/>
    <m/>
    <m/>
    <m/>
    <m/>
    <m/>
    <m/>
    <m/>
    <m/>
    <m/>
    <m/>
    <m/>
    <m/>
    <n v="1"/>
    <m/>
    <m/>
    <m/>
    <m/>
    <m/>
    <m/>
    <m/>
    <m/>
    <m/>
    <m/>
    <m/>
    <n v="1"/>
    <m/>
    <n v="1"/>
    <n v="4"/>
    <m/>
    <n v="3"/>
    <n v="4"/>
    <x v="0"/>
    <n v="4"/>
    <n v="4"/>
    <n v="3"/>
    <n v="4"/>
    <n v="4"/>
    <n v="4"/>
    <n v="1"/>
    <n v="2"/>
    <n v="1"/>
    <n v="1"/>
    <n v="1"/>
    <n v="1"/>
    <n v="1"/>
    <n v="2"/>
    <n v="1"/>
    <n v="0"/>
    <m/>
    <m/>
    <m/>
    <n v="1"/>
    <n v="1"/>
    <n v="5"/>
    <n v="8"/>
    <x v="0"/>
    <s v="MANEJAN MAL"/>
    <m/>
    <m/>
    <m/>
    <m/>
    <m/>
    <m/>
    <m/>
    <m/>
    <m/>
    <m/>
    <m/>
    <n v="1"/>
    <m/>
    <m/>
    <m/>
    <m/>
    <m/>
    <n v="2"/>
    <s v="NO TENGO TIEMPO"/>
    <n v="3"/>
    <s v="NO CUMPLEN"/>
    <n v="1"/>
    <n v="1"/>
    <n v="1"/>
    <n v="1"/>
    <n v="1"/>
    <n v="4"/>
    <n v="4"/>
    <n v="2"/>
    <n v="4"/>
    <n v="2"/>
    <n v="2"/>
    <n v="2"/>
    <n v="2"/>
    <n v="2"/>
    <n v="2"/>
    <n v="4"/>
    <n v="2"/>
    <n v="4"/>
    <n v="4"/>
    <n v="2"/>
    <n v="1"/>
    <n v="1"/>
    <n v="1"/>
    <n v="2"/>
    <n v="2"/>
    <n v="2"/>
    <n v="3"/>
    <n v="8"/>
    <m/>
    <n v="2"/>
    <m/>
    <n v="6"/>
    <m/>
    <n v="11"/>
    <m/>
    <n v="2"/>
    <n v="13"/>
    <m/>
    <n v="1"/>
    <m/>
    <m/>
    <m/>
    <m/>
    <s v="AZTECAS"/>
    <x v="2"/>
    <x v="2"/>
    <n v="1"/>
    <n v="34"/>
    <n v="2"/>
    <n v="2"/>
    <s v="ALEXIS"/>
  </r>
  <r>
    <n v="773"/>
    <m/>
    <m/>
    <n v="2"/>
    <s v="DINERO/ECONOMIA"/>
    <n v="2"/>
    <n v="4"/>
    <n v="1"/>
    <x v="2"/>
    <m/>
    <m/>
    <m/>
    <m/>
    <m/>
    <m/>
    <n v="1"/>
    <m/>
    <m/>
    <m/>
    <m/>
    <m/>
    <m/>
    <m/>
    <m/>
    <m/>
    <m/>
    <m/>
    <m/>
    <m/>
    <m/>
    <m/>
    <m/>
    <m/>
    <m/>
    <n v="1"/>
    <m/>
    <n v="1"/>
    <n v="4"/>
    <m/>
    <n v="1"/>
    <n v="4"/>
    <x v="0"/>
    <n v="4"/>
    <n v="4"/>
    <n v="4"/>
    <n v="4"/>
    <n v="4"/>
    <n v="4"/>
    <n v="1"/>
    <n v="2"/>
    <n v="2"/>
    <m/>
    <n v="1"/>
    <n v="1"/>
    <n v="1"/>
    <n v="2"/>
    <n v="2"/>
    <n v="2"/>
    <n v="2"/>
    <m/>
    <m/>
    <n v="1"/>
    <n v="2"/>
    <m/>
    <n v="8"/>
    <x v="1"/>
    <m/>
    <m/>
    <m/>
    <m/>
    <m/>
    <m/>
    <m/>
    <m/>
    <m/>
    <m/>
    <m/>
    <m/>
    <n v="1"/>
    <m/>
    <m/>
    <m/>
    <m/>
    <m/>
    <n v="2"/>
    <s v="NO TENGO TIEMPO"/>
    <n v="3"/>
    <s v="NO LE GUSTA/NO LE INTERESA"/>
    <n v="1"/>
    <n v="1"/>
    <n v="2"/>
    <n v="1"/>
    <n v="1"/>
    <n v="3"/>
    <n v="3"/>
    <n v="2"/>
    <n v="2"/>
    <n v="2"/>
    <n v="2"/>
    <n v="2"/>
    <n v="2"/>
    <n v="2"/>
    <n v="4"/>
    <n v="2"/>
    <n v="1"/>
    <n v="3"/>
    <n v="4"/>
    <n v="1"/>
    <n v="1"/>
    <n v="1"/>
    <n v="2"/>
    <n v="3"/>
    <n v="4"/>
    <n v="3"/>
    <n v="3"/>
    <n v="1"/>
    <n v="8"/>
    <n v="5"/>
    <m/>
    <n v="6"/>
    <m/>
    <n v="9"/>
    <m/>
    <n v="6"/>
    <n v="13"/>
    <m/>
    <n v="1"/>
    <m/>
    <m/>
    <m/>
    <m/>
    <s v="AZTECAS"/>
    <x v="2"/>
    <x v="2"/>
    <n v="1"/>
    <n v="42"/>
    <n v="3"/>
    <n v="2"/>
    <s v="ALEXIS"/>
  </r>
  <r>
    <n v="774"/>
    <n v="2"/>
    <n v="1"/>
    <n v="1"/>
    <s v="INSEGURIDAD/DESEMPLEO/VIOLENCIA/DELINCUENCIA"/>
    <n v="1"/>
    <n v="2"/>
    <n v="2"/>
    <x v="1"/>
    <m/>
    <m/>
    <m/>
    <m/>
    <m/>
    <m/>
    <m/>
    <m/>
    <m/>
    <m/>
    <m/>
    <m/>
    <m/>
    <n v="1"/>
    <m/>
    <n v="1"/>
    <n v="1"/>
    <n v="1"/>
    <m/>
    <m/>
    <m/>
    <m/>
    <m/>
    <m/>
    <m/>
    <m/>
    <m/>
    <n v="3"/>
    <n v="3"/>
    <s v="MAL SERVICIO/ATIENDEN MAL"/>
    <n v="3"/>
    <n v="4"/>
    <x v="0"/>
    <n v="4"/>
    <n v="4"/>
    <n v="3"/>
    <n v="3"/>
    <n v="3"/>
    <n v="1"/>
    <n v="2"/>
    <m/>
    <n v="2"/>
    <m/>
    <n v="1"/>
    <n v="1"/>
    <n v="1"/>
    <n v="2"/>
    <n v="0"/>
    <n v="1"/>
    <n v="1"/>
    <m/>
    <m/>
    <n v="2"/>
    <m/>
    <n v="5"/>
    <n v="5"/>
    <x v="2"/>
    <s v="MANEJAN MAL"/>
    <m/>
    <m/>
    <m/>
    <m/>
    <m/>
    <m/>
    <m/>
    <m/>
    <m/>
    <m/>
    <m/>
    <n v="1"/>
    <m/>
    <m/>
    <m/>
    <m/>
    <m/>
    <n v="2"/>
    <s v="SON INUTILES"/>
    <n v="2"/>
    <s v="NO SIRVE"/>
    <n v="2"/>
    <n v="2"/>
    <n v="2"/>
    <n v="2"/>
    <n v="2"/>
    <n v="3"/>
    <n v="3"/>
    <n v="3"/>
    <n v="4"/>
    <n v="3"/>
    <n v="2"/>
    <n v="2"/>
    <n v="2"/>
    <n v="2"/>
    <n v="3"/>
    <n v="4"/>
    <n v="3"/>
    <n v="3"/>
    <n v="4"/>
    <n v="2"/>
    <n v="2"/>
    <n v="2"/>
    <n v="3"/>
    <n v="1"/>
    <n v="2"/>
    <n v="2"/>
    <n v="2"/>
    <n v="8"/>
    <n v="2"/>
    <n v="7"/>
    <m/>
    <n v="3"/>
    <m/>
    <n v="11"/>
    <m/>
    <n v="6"/>
    <n v="13"/>
    <m/>
    <n v="1"/>
    <m/>
    <m/>
    <m/>
    <m/>
    <s v="AZTECAS"/>
    <x v="2"/>
    <x v="2"/>
    <n v="1"/>
    <n v="40"/>
    <n v="3"/>
    <n v="1"/>
    <s v="ALEXIS"/>
  </r>
  <r>
    <n v="775"/>
    <n v="1"/>
    <n v="1"/>
    <n v="3"/>
    <s v="POR LA FAMILIA/CASA/TRABAJO"/>
    <n v="3"/>
    <n v="3"/>
    <n v="1"/>
    <x v="1"/>
    <n v="4"/>
    <m/>
    <m/>
    <n v="1"/>
    <m/>
    <m/>
    <m/>
    <m/>
    <m/>
    <m/>
    <m/>
    <m/>
    <m/>
    <n v="1"/>
    <m/>
    <n v="1"/>
    <n v="1"/>
    <m/>
    <m/>
    <m/>
    <m/>
    <m/>
    <m/>
    <m/>
    <m/>
    <n v="1"/>
    <m/>
    <n v="5"/>
    <n v="4"/>
    <m/>
    <n v="1"/>
    <n v="4"/>
    <x v="0"/>
    <n v="4"/>
    <n v="4"/>
    <n v="4"/>
    <n v="3"/>
    <n v="3"/>
    <n v="1"/>
    <n v="2"/>
    <m/>
    <n v="2"/>
    <m/>
    <n v="1"/>
    <n v="1"/>
    <n v="1"/>
    <n v="2"/>
    <n v="1"/>
    <n v="0"/>
    <m/>
    <m/>
    <m/>
    <n v="1"/>
    <n v="1"/>
    <n v="8"/>
    <n v="8"/>
    <x v="1"/>
    <m/>
    <m/>
    <m/>
    <n v="1"/>
    <m/>
    <m/>
    <m/>
    <m/>
    <m/>
    <m/>
    <m/>
    <m/>
    <m/>
    <n v="30"/>
    <n v="4"/>
    <n v="1"/>
    <n v="1"/>
    <n v="1"/>
    <n v="2"/>
    <s v="NO TENGO TIEMPO"/>
    <n v="2"/>
    <s v="DEPENDE EL FUTURO DE TODOS"/>
    <n v="2"/>
    <n v="2"/>
    <n v="2"/>
    <n v="2"/>
    <n v="2"/>
    <n v="3"/>
    <n v="3"/>
    <n v="3"/>
    <n v="4"/>
    <n v="3"/>
    <n v="2"/>
    <n v="2"/>
    <n v="2"/>
    <n v="2"/>
    <n v="3"/>
    <n v="4"/>
    <n v="3"/>
    <n v="3"/>
    <n v="4"/>
    <n v="4"/>
    <n v="4"/>
    <n v="4"/>
    <n v="3"/>
    <n v="2"/>
    <n v="3"/>
    <n v="3"/>
    <n v="3"/>
    <n v="2"/>
    <n v="1"/>
    <n v="2"/>
    <m/>
    <n v="6"/>
    <m/>
    <n v="11"/>
    <m/>
    <n v="2"/>
    <n v="13"/>
    <m/>
    <n v="1"/>
    <m/>
    <m/>
    <m/>
    <m/>
    <s v="AZTECAS"/>
    <x v="2"/>
    <x v="2"/>
    <n v="2"/>
    <n v="47"/>
    <n v="4"/>
    <n v="2"/>
    <s v="ALEXIS"/>
  </r>
  <r>
    <n v="776"/>
    <n v="2"/>
    <n v="1"/>
    <n v="4"/>
    <s v="POR LA FAMILIA/CASA/TRABAJO"/>
    <n v="2"/>
    <n v="3"/>
    <n v="1"/>
    <x v="1"/>
    <m/>
    <m/>
    <m/>
    <n v="1"/>
    <n v="1"/>
    <m/>
    <m/>
    <m/>
    <n v="1"/>
    <m/>
    <m/>
    <m/>
    <m/>
    <n v="1"/>
    <m/>
    <n v="1"/>
    <n v="1"/>
    <m/>
    <m/>
    <m/>
    <n v="1"/>
    <m/>
    <m/>
    <m/>
    <m/>
    <n v="1"/>
    <m/>
    <n v="6"/>
    <m/>
    <m/>
    <n v="2"/>
    <n v="3"/>
    <x v="3"/>
    <n v="3"/>
    <n v="3"/>
    <n v="4"/>
    <n v="3"/>
    <n v="3"/>
    <n v="2"/>
    <n v="2"/>
    <m/>
    <n v="2"/>
    <m/>
    <n v="2"/>
    <n v="1"/>
    <n v="1"/>
    <n v="2"/>
    <n v="2"/>
    <n v="2"/>
    <n v="1"/>
    <m/>
    <n v="1"/>
    <n v="1"/>
    <n v="1"/>
    <n v="8"/>
    <n v="8"/>
    <x v="1"/>
    <m/>
    <m/>
    <m/>
    <m/>
    <m/>
    <m/>
    <m/>
    <m/>
    <m/>
    <m/>
    <m/>
    <m/>
    <n v="1"/>
    <m/>
    <m/>
    <m/>
    <m/>
    <m/>
    <n v="1"/>
    <m/>
    <n v="3"/>
    <s v="NO SIRVE"/>
    <n v="1"/>
    <n v="1"/>
    <n v="1"/>
    <n v="1"/>
    <n v="1"/>
    <n v="3"/>
    <n v="3"/>
    <n v="3"/>
    <n v="4"/>
    <n v="3"/>
    <n v="2"/>
    <n v="2"/>
    <n v="2"/>
    <n v="2"/>
    <n v="2"/>
    <n v="3"/>
    <n v="2"/>
    <n v="3"/>
    <n v="4"/>
    <n v="3"/>
    <n v="3"/>
    <n v="3"/>
    <n v="1"/>
    <n v="1"/>
    <n v="2"/>
    <n v="2"/>
    <n v="2"/>
    <n v="1"/>
    <n v="8"/>
    <n v="2"/>
    <m/>
    <n v="6"/>
    <m/>
    <n v="10"/>
    <m/>
    <n v="2"/>
    <n v="13"/>
    <m/>
    <n v="1"/>
    <m/>
    <m/>
    <m/>
    <m/>
    <s v="AZTECAS"/>
    <x v="2"/>
    <x v="2"/>
    <n v="2"/>
    <n v="32"/>
    <n v="2"/>
    <n v="10"/>
    <s v="ALEXIS"/>
  </r>
  <r>
    <n v="777"/>
    <n v="3"/>
    <n v="1"/>
    <n v="4"/>
    <s v="POR LA FAMILIA/CASA/TRABAJO"/>
    <n v="1"/>
    <n v="3"/>
    <n v="1"/>
    <x v="1"/>
    <m/>
    <m/>
    <m/>
    <n v="1"/>
    <m/>
    <m/>
    <m/>
    <m/>
    <m/>
    <m/>
    <m/>
    <m/>
    <m/>
    <n v="1"/>
    <m/>
    <n v="1"/>
    <m/>
    <m/>
    <m/>
    <m/>
    <m/>
    <m/>
    <m/>
    <m/>
    <m/>
    <n v="1"/>
    <m/>
    <n v="1"/>
    <n v="4"/>
    <m/>
    <n v="1"/>
    <n v="4"/>
    <x v="0"/>
    <n v="4"/>
    <n v="4"/>
    <n v="4"/>
    <n v="3"/>
    <n v="3"/>
    <n v="3"/>
    <n v="1"/>
    <n v="1"/>
    <n v="2"/>
    <m/>
    <n v="1"/>
    <n v="1"/>
    <n v="1"/>
    <n v="2"/>
    <n v="3"/>
    <n v="1"/>
    <n v="1"/>
    <m/>
    <m/>
    <n v="1"/>
    <n v="1"/>
    <n v="4"/>
    <n v="8"/>
    <x v="1"/>
    <m/>
    <m/>
    <m/>
    <n v="1"/>
    <m/>
    <m/>
    <m/>
    <m/>
    <m/>
    <m/>
    <m/>
    <m/>
    <m/>
    <n v="6"/>
    <n v="5"/>
    <n v="1"/>
    <n v="1"/>
    <n v="1"/>
    <n v="2"/>
    <s v="NO TENGO TIEMPO"/>
    <n v="2"/>
    <s v="OBLIGACION"/>
    <n v="1"/>
    <n v="1"/>
    <n v="1"/>
    <n v="1"/>
    <n v="1"/>
    <n v="3"/>
    <n v="3"/>
    <n v="3"/>
    <n v="4"/>
    <n v="3"/>
    <n v="2"/>
    <n v="2"/>
    <n v="2"/>
    <n v="2"/>
    <n v="3"/>
    <n v="4"/>
    <n v="3"/>
    <n v="3"/>
    <n v="4"/>
    <n v="3"/>
    <n v="3"/>
    <n v="3"/>
    <n v="3"/>
    <n v="1"/>
    <n v="1"/>
    <n v="2"/>
    <n v="2"/>
    <n v="6"/>
    <n v="8"/>
    <n v="6"/>
    <m/>
    <n v="10"/>
    <m/>
    <n v="7"/>
    <m/>
    <n v="4"/>
    <n v="13"/>
    <m/>
    <n v="1"/>
    <m/>
    <m/>
    <m/>
    <m/>
    <s v="AZTECAS"/>
    <x v="2"/>
    <x v="2"/>
    <n v="2"/>
    <n v="27"/>
    <n v="2"/>
    <n v="2"/>
    <s v="ALEXIS"/>
  </r>
  <r>
    <n v="778"/>
    <n v="2"/>
    <n v="2"/>
    <n v="4"/>
    <m/>
    <n v="2"/>
    <n v="4"/>
    <n v="1"/>
    <x v="2"/>
    <m/>
    <m/>
    <m/>
    <m/>
    <n v="1"/>
    <n v="1"/>
    <m/>
    <m/>
    <m/>
    <m/>
    <m/>
    <m/>
    <m/>
    <m/>
    <m/>
    <m/>
    <n v="1"/>
    <n v="1"/>
    <m/>
    <m/>
    <m/>
    <m/>
    <m/>
    <m/>
    <m/>
    <n v="1"/>
    <m/>
    <n v="1"/>
    <n v="4"/>
    <m/>
    <n v="1"/>
    <n v="4"/>
    <x v="0"/>
    <n v="1"/>
    <n v="4"/>
    <n v="4"/>
    <n v="4"/>
    <n v="1"/>
    <n v="1"/>
    <n v="2"/>
    <m/>
    <n v="2"/>
    <m/>
    <n v="2"/>
    <n v="1"/>
    <n v="1"/>
    <n v="2"/>
    <n v="1"/>
    <n v="0"/>
    <m/>
    <m/>
    <m/>
    <n v="1"/>
    <n v="3"/>
    <n v="8"/>
    <n v="8"/>
    <x v="1"/>
    <m/>
    <m/>
    <m/>
    <m/>
    <m/>
    <m/>
    <m/>
    <m/>
    <m/>
    <m/>
    <m/>
    <m/>
    <n v="1"/>
    <m/>
    <m/>
    <m/>
    <m/>
    <m/>
    <n v="2"/>
    <m/>
    <n v="3"/>
    <s v="NO VALE EL VOTO"/>
    <n v="1"/>
    <n v="1"/>
    <n v="1"/>
    <n v="1"/>
    <n v="1"/>
    <n v="2"/>
    <n v="2"/>
    <n v="1"/>
    <n v="4"/>
    <n v="1"/>
    <n v="1"/>
    <n v="1"/>
    <n v="1"/>
    <n v="1"/>
    <n v="2"/>
    <n v="4"/>
    <n v="2"/>
    <n v="1"/>
    <n v="3"/>
    <n v="2"/>
    <n v="2"/>
    <n v="2"/>
    <n v="3"/>
    <n v="1"/>
    <n v="2"/>
    <n v="4"/>
    <n v="3"/>
    <n v="1"/>
    <n v="8"/>
    <n v="5"/>
    <m/>
    <n v="7"/>
    <m/>
    <n v="9"/>
    <m/>
    <n v="6"/>
    <n v="13"/>
    <m/>
    <n v="1"/>
    <m/>
    <m/>
    <m/>
    <m/>
    <s v="AZTECAS"/>
    <x v="2"/>
    <x v="2"/>
    <n v="1"/>
    <n v="45"/>
    <n v="3"/>
    <n v="1"/>
    <s v="ALEXIS"/>
  </r>
  <r>
    <n v="779"/>
    <n v="3"/>
    <n v="3"/>
    <n v="4"/>
    <m/>
    <n v="1"/>
    <n v="2"/>
    <n v="1"/>
    <x v="1"/>
    <n v="5"/>
    <n v="5"/>
    <m/>
    <m/>
    <m/>
    <m/>
    <m/>
    <m/>
    <m/>
    <m/>
    <m/>
    <m/>
    <m/>
    <n v="1"/>
    <m/>
    <m/>
    <m/>
    <m/>
    <m/>
    <m/>
    <m/>
    <m/>
    <m/>
    <m/>
    <m/>
    <n v="1"/>
    <m/>
    <n v="1"/>
    <n v="4"/>
    <m/>
    <n v="1"/>
    <n v="4"/>
    <x v="0"/>
    <n v="4"/>
    <n v="4"/>
    <n v="4"/>
    <n v="4"/>
    <n v="4"/>
    <n v="4"/>
    <n v="1"/>
    <n v="1"/>
    <n v="2"/>
    <m/>
    <n v="2"/>
    <n v="1"/>
    <n v="1"/>
    <n v="1"/>
    <n v="2"/>
    <n v="0"/>
    <m/>
    <m/>
    <m/>
    <n v="1"/>
    <n v="4"/>
    <n v="5"/>
    <n v="5"/>
    <x v="3"/>
    <m/>
    <m/>
    <m/>
    <m/>
    <m/>
    <m/>
    <m/>
    <m/>
    <m/>
    <m/>
    <m/>
    <m/>
    <n v="1"/>
    <m/>
    <m/>
    <m/>
    <m/>
    <m/>
    <n v="2"/>
    <m/>
    <n v="2"/>
    <s v="OBLIGACION"/>
    <n v="1"/>
    <n v="1"/>
    <n v="1"/>
    <n v="1"/>
    <n v="1"/>
    <n v="1"/>
    <n v="1"/>
    <n v="1"/>
    <n v="4"/>
    <n v="1"/>
    <n v="1"/>
    <n v="1"/>
    <n v="1"/>
    <n v="1"/>
    <n v="2"/>
    <n v="2"/>
    <n v="2"/>
    <n v="2"/>
    <n v="4"/>
    <n v="3"/>
    <n v="3"/>
    <n v="2"/>
    <n v="3"/>
    <n v="1"/>
    <n v="3"/>
    <n v="3"/>
    <n v="3"/>
    <n v="1"/>
    <n v="8"/>
    <n v="5"/>
    <m/>
    <n v="7"/>
    <m/>
    <n v="2"/>
    <m/>
    <n v="6"/>
    <n v="13"/>
    <m/>
    <n v="1"/>
    <m/>
    <m/>
    <m/>
    <m/>
    <s v="AZTECAS"/>
    <x v="2"/>
    <x v="2"/>
    <n v="1"/>
    <n v="51"/>
    <n v="4"/>
    <n v="1"/>
    <s v="ALEXIS"/>
  </r>
  <r>
    <n v="780"/>
    <n v="2"/>
    <n v="2"/>
    <n v="2"/>
    <s v="INSEGURIDAD/DESEMPLEO/VIOLENCIA/DELINCUENCIA"/>
    <n v="3"/>
    <n v="3"/>
    <n v="2"/>
    <x v="1"/>
    <m/>
    <m/>
    <m/>
    <m/>
    <m/>
    <m/>
    <m/>
    <m/>
    <m/>
    <m/>
    <m/>
    <m/>
    <m/>
    <m/>
    <n v="1"/>
    <n v="1"/>
    <n v="1"/>
    <n v="1"/>
    <m/>
    <m/>
    <m/>
    <m/>
    <m/>
    <m/>
    <m/>
    <m/>
    <m/>
    <n v="3"/>
    <n v="3"/>
    <s v="FALTA DE MEDICAMENTO"/>
    <n v="1"/>
    <n v="4"/>
    <x v="0"/>
    <n v="4"/>
    <n v="4"/>
    <n v="4"/>
    <n v="4"/>
    <n v="1"/>
    <n v="1"/>
    <n v="2"/>
    <m/>
    <n v="2"/>
    <m/>
    <n v="2"/>
    <n v="2"/>
    <n v="2"/>
    <n v="2"/>
    <n v="2"/>
    <n v="1"/>
    <n v="1"/>
    <m/>
    <m/>
    <m/>
    <m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LE GUSTA/NO LE INTERESA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3"/>
    <n v="2"/>
    <n v="1"/>
    <n v="1"/>
    <n v="3"/>
    <n v="1"/>
    <n v="2"/>
    <n v="4"/>
    <n v="4"/>
    <n v="8"/>
    <n v="1"/>
    <n v="5"/>
    <m/>
    <n v="3"/>
    <m/>
    <n v="1"/>
    <m/>
    <n v="3"/>
    <n v="13"/>
    <m/>
    <n v="1"/>
    <m/>
    <m/>
    <m/>
    <m/>
    <s v="AZTECAS"/>
    <x v="2"/>
    <x v="2"/>
    <n v="2"/>
    <n v="50"/>
    <n v="4"/>
    <n v="10"/>
    <s v="ALEXIS"/>
  </r>
  <r>
    <n v="781"/>
    <n v="2"/>
    <n v="1"/>
    <n v="1"/>
    <s v="POR LA FAMILIA/CASA/TRABAJO"/>
    <n v="2"/>
    <n v="3"/>
    <n v="1"/>
    <x v="2"/>
    <m/>
    <m/>
    <m/>
    <m/>
    <m/>
    <m/>
    <n v="1"/>
    <m/>
    <m/>
    <m/>
    <m/>
    <m/>
    <m/>
    <m/>
    <m/>
    <m/>
    <m/>
    <m/>
    <m/>
    <m/>
    <m/>
    <m/>
    <m/>
    <m/>
    <m/>
    <m/>
    <n v="1"/>
    <n v="4"/>
    <n v="5"/>
    <m/>
    <n v="2"/>
    <n v="4"/>
    <x v="0"/>
    <n v="4"/>
    <n v="4"/>
    <n v="4"/>
    <n v="4"/>
    <n v="4"/>
    <n v="4"/>
    <n v="2"/>
    <m/>
    <n v="1"/>
    <n v="2"/>
    <n v="2"/>
    <n v="1"/>
    <n v="2"/>
    <n v="2"/>
    <n v="1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PARA ELEGIR"/>
    <n v="1"/>
    <n v="1"/>
    <n v="1"/>
    <n v="1"/>
    <n v="1"/>
    <n v="2"/>
    <n v="2"/>
    <n v="1"/>
    <n v="4"/>
    <n v="1"/>
    <n v="1"/>
    <n v="1"/>
    <n v="1"/>
    <n v="1"/>
    <n v="1"/>
    <n v="4"/>
    <n v="2"/>
    <n v="3"/>
    <n v="4"/>
    <n v="1"/>
    <n v="1"/>
    <n v="1"/>
    <n v="1"/>
    <n v="1"/>
    <n v="2"/>
    <n v="3"/>
    <n v="3"/>
    <n v="1"/>
    <n v="3"/>
    <n v="5"/>
    <m/>
    <n v="8"/>
    <m/>
    <n v="11"/>
    <m/>
    <n v="2"/>
    <n v="13"/>
    <m/>
    <n v="1"/>
    <m/>
    <m/>
    <m/>
    <m/>
    <s v="AZTECAS"/>
    <x v="2"/>
    <x v="2"/>
    <n v="2"/>
    <n v="55"/>
    <n v="4"/>
    <n v="4"/>
    <s v="ALEXIS"/>
  </r>
  <r>
    <n v="782"/>
    <n v="3"/>
    <n v="1"/>
    <n v="2"/>
    <s v="POR LA FAMILIA/CASA/TRABAJO"/>
    <n v="2"/>
    <n v="3"/>
    <n v="1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3"/>
    <n v="4"/>
    <x v="0"/>
    <n v="4"/>
    <n v="4"/>
    <n v="4"/>
    <n v="4"/>
    <n v="4"/>
    <n v="4"/>
    <n v="1"/>
    <n v="1"/>
    <n v="2"/>
    <m/>
    <n v="2"/>
    <n v="1"/>
    <n v="1"/>
    <n v="2"/>
    <n v="1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CAMBIA NADA"/>
    <n v="2"/>
    <n v="2"/>
    <n v="2"/>
    <n v="2"/>
    <n v="2"/>
    <n v="3"/>
    <n v="4"/>
    <n v="2"/>
    <n v="4"/>
    <n v="3"/>
    <n v="2"/>
    <n v="2"/>
    <n v="2"/>
    <n v="2"/>
    <n v="2"/>
    <n v="4"/>
    <n v="4"/>
    <n v="4"/>
    <n v="4"/>
    <n v="2"/>
    <n v="2"/>
    <n v="2"/>
    <n v="1"/>
    <n v="1"/>
    <n v="3"/>
    <n v="3"/>
    <n v="4"/>
    <n v="6"/>
    <n v="3"/>
    <n v="5"/>
    <m/>
    <n v="9"/>
    <m/>
    <n v="6"/>
    <m/>
    <n v="4"/>
    <n v="13"/>
    <m/>
    <n v="1"/>
    <m/>
    <m/>
    <m/>
    <m/>
    <s v="AZTECAS"/>
    <x v="2"/>
    <x v="2"/>
    <n v="2"/>
    <n v="41"/>
    <n v="3"/>
    <n v="10"/>
    <s v="ALEXIS"/>
  </r>
  <r>
    <n v="454"/>
    <n v="1"/>
    <n v="1"/>
    <n v="3"/>
    <s v="INSEGURIDAD/DESEMPLEO/VIOLENCIA/DELINCUENCIA"/>
    <n v="2"/>
    <n v="3"/>
    <n v="1"/>
    <x v="2"/>
    <m/>
    <m/>
    <m/>
    <m/>
    <m/>
    <m/>
    <m/>
    <n v="1"/>
    <m/>
    <m/>
    <m/>
    <m/>
    <m/>
    <m/>
    <m/>
    <m/>
    <m/>
    <m/>
    <m/>
    <n v="1"/>
    <m/>
    <m/>
    <m/>
    <m/>
    <m/>
    <m/>
    <m/>
    <n v="3"/>
    <n v="4"/>
    <m/>
    <n v="1"/>
    <n v="4"/>
    <x v="0"/>
    <n v="4"/>
    <n v="4"/>
    <n v="4"/>
    <n v="3"/>
    <n v="3"/>
    <n v="4"/>
    <n v="1"/>
    <n v="1"/>
    <n v="1"/>
    <n v="1"/>
    <n v="1"/>
    <n v="1"/>
    <n v="1"/>
    <n v="1"/>
    <n v="1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BUSCAR EL CAMBIO"/>
    <n v="2"/>
    <n v="2"/>
    <n v="2"/>
    <n v="2"/>
    <n v="2"/>
    <n v="3"/>
    <n v="3"/>
    <n v="1"/>
    <n v="4"/>
    <n v="3"/>
    <n v="1"/>
    <n v="1"/>
    <n v="1"/>
    <n v="1"/>
    <n v="2"/>
    <n v="3"/>
    <n v="2"/>
    <n v="3"/>
    <n v="3"/>
    <n v="2"/>
    <n v="2"/>
    <n v="2"/>
    <n v="3"/>
    <n v="1"/>
    <n v="3"/>
    <n v="2"/>
    <n v="2"/>
    <n v="1"/>
    <n v="8"/>
    <n v="6"/>
    <m/>
    <n v="8"/>
    <m/>
    <n v="10"/>
    <m/>
    <n v="5"/>
    <n v="13"/>
    <m/>
    <n v="1"/>
    <m/>
    <m/>
    <m/>
    <m/>
    <s v="CD MODERNA"/>
    <x v="1"/>
    <x v="0"/>
    <n v="1"/>
    <n v="18"/>
    <n v="1"/>
    <n v="5"/>
    <s v="FERNANDO"/>
  </r>
  <r>
    <n v="455"/>
    <n v="1"/>
    <n v="1"/>
    <n v="2"/>
    <s v="INSEGURIDAD/DESEMPLEO/VIOLENCIA/DELINCUENCIA"/>
    <n v="2"/>
    <n v="3"/>
    <n v="1"/>
    <x v="5"/>
    <n v="4"/>
    <m/>
    <s v="MAESTROS MAL CAPACITADOS"/>
    <n v="1"/>
    <m/>
    <m/>
    <m/>
    <n v="1"/>
    <m/>
    <m/>
    <m/>
    <m/>
    <m/>
    <n v="1"/>
    <m/>
    <n v="1"/>
    <m/>
    <m/>
    <m/>
    <n v="1"/>
    <m/>
    <m/>
    <m/>
    <m/>
    <m/>
    <n v="1"/>
    <m/>
    <n v="3"/>
    <n v="1"/>
    <s v="MAL SERVICIO/ATIENDEN MAL"/>
    <n v="1"/>
    <n v="4"/>
    <x v="0"/>
    <n v="2"/>
    <n v="4"/>
    <n v="4"/>
    <n v="3"/>
    <n v="1"/>
    <n v="4"/>
    <n v="1"/>
    <n v="2"/>
    <n v="1"/>
    <n v="1"/>
    <n v="1"/>
    <n v="1"/>
    <n v="1"/>
    <n v="1"/>
    <n v="1"/>
    <n v="2"/>
    <n v="2"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SON INUTILES"/>
    <n v="3"/>
    <s v="NO SIRVE"/>
    <n v="1"/>
    <n v="1"/>
    <n v="1"/>
    <n v="1"/>
    <n v="1"/>
    <n v="1"/>
    <n v="1"/>
    <n v="2"/>
    <n v="4"/>
    <n v="1"/>
    <n v="1"/>
    <n v="1"/>
    <n v="1"/>
    <n v="1"/>
    <n v="2"/>
    <n v="3"/>
    <n v="2"/>
    <n v="2"/>
    <n v="2"/>
    <n v="1"/>
    <n v="3"/>
    <n v="2"/>
    <n v="3"/>
    <n v="1"/>
    <n v="3"/>
    <n v="3"/>
    <n v="3"/>
    <n v="2"/>
    <n v="8"/>
    <n v="5"/>
    <m/>
    <n v="9"/>
    <m/>
    <n v="8"/>
    <m/>
    <n v="3"/>
    <n v="13"/>
    <m/>
    <n v="1"/>
    <m/>
    <m/>
    <m/>
    <m/>
    <s v="CD MODERNA"/>
    <x v="1"/>
    <x v="0"/>
    <n v="1"/>
    <n v="48"/>
    <n v="4"/>
    <n v="1"/>
    <s v="FERNANDO"/>
  </r>
  <r>
    <n v="456"/>
    <n v="3"/>
    <n v="1"/>
    <n v="4"/>
    <s v="POR LA FAMILIA/CASA/TRABAJO"/>
    <n v="2"/>
    <n v="3"/>
    <n v="1"/>
    <x v="1"/>
    <n v="4"/>
    <m/>
    <m/>
    <m/>
    <m/>
    <m/>
    <m/>
    <m/>
    <m/>
    <m/>
    <m/>
    <m/>
    <m/>
    <m/>
    <n v="1"/>
    <m/>
    <m/>
    <m/>
    <m/>
    <m/>
    <m/>
    <m/>
    <m/>
    <m/>
    <m/>
    <n v="1"/>
    <m/>
    <n v="1"/>
    <n v="4"/>
    <m/>
    <n v="1"/>
    <n v="4"/>
    <x v="0"/>
    <n v="4"/>
    <n v="4"/>
    <n v="3"/>
    <n v="3"/>
    <n v="3"/>
    <n v="4"/>
    <n v="1"/>
    <n v="1"/>
    <n v="1"/>
    <n v="1"/>
    <n v="1"/>
    <n v="1"/>
    <n v="1"/>
    <n v="1"/>
    <n v="0"/>
    <n v="0"/>
    <m/>
    <m/>
    <m/>
    <n v="1"/>
    <n v="1"/>
    <n v="5"/>
    <n v="5"/>
    <x v="3"/>
    <m/>
    <m/>
    <m/>
    <m/>
    <m/>
    <m/>
    <m/>
    <m/>
    <m/>
    <m/>
    <m/>
    <m/>
    <n v="1"/>
    <m/>
    <m/>
    <m/>
    <m/>
    <m/>
    <n v="1"/>
    <m/>
    <n v="2"/>
    <s v="NO GANAS NADA"/>
    <n v="1"/>
    <n v="1"/>
    <n v="1"/>
    <n v="1"/>
    <n v="1"/>
    <n v="1"/>
    <n v="1"/>
    <n v="1"/>
    <n v="4"/>
    <n v="1"/>
    <n v="1"/>
    <n v="1"/>
    <n v="1"/>
    <n v="1"/>
    <n v="2"/>
    <n v="4"/>
    <n v="3"/>
    <n v="4"/>
    <n v="4"/>
    <n v="3"/>
    <n v="3"/>
    <n v="3"/>
    <n v="3"/>
    <n v="1"/>
    <n v="1"/>
    <n v="3"/>
    <n v="3"/>
    <n v="1"/>
    <n v="8"/>
    <n v="1"/>
    <m/>
    <n v="7"/>
    <m/>
    <n v="11"/>
    <m/>
    <n v="2"/>
    <n v="13"/>
    <m/>
    <n v="1"/>
    <m/>
    <m/>
    <m/>
    <m/>
    <s v="CD MODERNA"/>
    <x v="1"/>
    <x v="0"/>
    <n v="1"/>
    <n v="44"/>
    <n v="3"/>
    <n v="2"/>
    <s v="FERNANDO"/>
  </r>
  <r>
    <n v="457"/>
    <n v="4"/>
    <n v="5"/>
    <n v="4"/>
    <s v="POR LA FAMILIA/CASA/TRABAJO"/>
    <n v="1"/>
    <n v="1"/>
    <m/>
    <x v="1"/>
    <m/>
    <n v="4"/>
    <m/>
    <m/>
    <m/>
    <m/>
    <m/>
    <m/>
    <m/>
    <m/>
    <m/>
    <m/>
    <m/>
    <m/>
    <n v="1"/>
    <m/>
    <m/>
    <m/>
    <m/>
    <m/>
    <m/>
    <m/>
    <m/>
    <m/>
    <m/>
    <n v="1"/>
    <m/>
    <n v="3"/>
    <n v="4"/>
    <m/>
    <n v="1"/>
    <n v="5"/>
    <x v="2"/>
    <n v="4"/>
    <n v="3"/>
    <n v="2"/>
    <n v="3"/>
    <n v="1"/>
    <n v="4"/>
    <n v="1"/>
    <n v="2"/>
    <n v="1"/>
    <n v="1"/>
    <n v="2"/>
    <n v="1"/>
    <n v="1"/>
    <n v="1"/>
    <n v="1"/>
    <n v="0"/>
    <m/>
    <m/>
    <m/>
    <n v="1"/>
    <n v="1"/>
    <n v="8"/>
    <n v="8"/>
    <x v="1"/>
    <m/>
    <m/>
    <m/>
    <n v="1"/>
    <m/>
    <m/>
    <m/>
    <m/>
    <m/>
    <m/>
    <m/>
    <m/>
    <m/>
    <n v="15"/>
    <n v="24"/>
    <n v="1"/>
    <n v="1"/>
    <n v="2"/>
    <n v="1"/>
    <m/>
    <n v="1"/>
    <s v="PARA ELEGIR"/>
    <n v="3"/>
    <n v="3"/>
    <n v="3"/>
    <n v="3"/>
    <n v="3"/>
    <n v="2"/>
    <n v="2"/>
    <n v="3"/>
    <n v="4"/>
    <n v="3"/>
    <n v="1"/>
    <n v="1"/>
    <n v="1"/>
    <n v="1"/>
    <n v="3"/>
    <n v="3"/>
    <n v="2"/>
    <n v="3"/>
    <n v="3"/>
    <n v="2"/>
    <n v="2"/>
    <n v="2"/>
    <n v="2"/>
    <n v="1"/>
    <n v="2"/>
    <n v="3"/>
    <n v="3"/>
    <n v="1"/>
    <n v="8"/>
    <n v="6"/>
    <m/>
    <n v="2"/>
    <m/>
    <n v="5"/>
    <m/>
    <n v="5"/>
    <n v="13"/>
    <m/>
    <n v="1"/>
    <m/>
    <m/>
    <m/>
    <m/>
    <s v="CD MODERNA"/>
    <x v="1"/>
    <x v="0"/>
    <n v="2"/>
    <n v="38"/>
    <n v="3"/>
    <n v="3"/>
    <s v="FERNANDO"/>
  </r>
  <r>
    <n v="458"/>
    <n v="4"/>
    <n v="4"/>
    <n v="1"/>
    <s v="INSEGURIDAD/DESEMPLEO/VIOLENCIA/DELINCUENCIA"/>
    <n v="1"/>
    <n v="2"/>
    <n v="1"/>
    <x v="1"/>
    <n v="5"/>
    <m/>
    <m/>
    <m/>
    <m/>
    <m/>
    <m/>
    <m/>
    <m/>
    <m/>
    <m/>
    <m/>
    <m/>
    <m/>
    <n v="1"/>
    <m/>
    <m/>
    <m/>
    <m/>
    <m/>
    <m/>
    <m/>
    <m/>
    <m/>
    <m/>
    <m/>
    <n v="1"/>
    <n v="1"/>
    <n v="5"/>
    <m/>
    <n v="1"/>
    <n v="5"/>
    <x v="2"/>
    <n v="5"/>
    <n v="5"/>
    <n v="5"/>
    <n v="5"/>
    <n v="5"/>
    <n v="5"/>
    <n v="1"/>
    <n v="1"/>
    <n v="2"/>
    <m/>
    <n v="2"/>
    <n v="1"/>
    <n v="1"/>
    <n v="2"/>
    <n v="0"/>
    <n v="0"/>
    <m/>
    <m/>
    <m/>
    <n v="1"/>
    <n v="3"/>
    <n v="5"/>
    <n v="5"/>
    <x v="5"/>
    <m/>
    <m/>
    <m/>
    <m/>
    <m/>
    <m/>
    <m/>
    <m/>
    <m/>
    <m/>
    <m/>
    <m/>
    <n v="1"/>
    <m/>
    <m/>
    <m/>
    <m/>
    <m/>
    <n v="2"/>
    <s v="NO LE INTERESAN"/>
    <n v="3"/>
    <s v="NO CAMBIA NADA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2"/>
    <n v="4"/>
    <n v="4"/>
    <n v="2"/>
    <n v="6"/>
    <n v="2"/>
    <m/>
    <n v="1"/>
    <m/>
    <n v="6"/>
    <m/>
    <n v="2"/>
    <n v="13"/>
    <m/>
    <n v="1"/>
    <m/>
    <m/>
    <m/>
    <m/>
    <s v="CD MODERNA"/>
    <x v="1"/>
    <x v="0"/>
    <n v="2"/>
    <n v="18"/>
    <n v="1"/>
    <n v="5"/>
    <s v="FERNANDO"/>
  </r>
  <r>
    <n v="459"/>
    <n v="2"/>
    <n v="4"/>
    <n v="1"/>
    <s v="AQUÍ ES MI CIUDAD/SOY DE JUAREZ"/>
    <n v="1"/>
    <n v="3"/>
    <n v="1"/>
    <x v="4"/>
    <m/>
    <n v="5"/>
    <m/>
    <m/>
    <m/>
    <m/>
    <m/>
    <m/>
    <m/>
    <m/>
    <m/>
    <m/>
    <m/>
    <m/>
    <n v="1"/>
    <m/>
    <m/>
    <m/>
    <m/>
    <m/>
    <m/>
    <m/>
    <m/>
    <m/>
    <m/>
    <m/>
    <n v="1"/>
    <n v="5"/>
    <n v="5"/>
    <m/>
    <n v="1"/>
    <n v="5"/>
    <x v="2"/>
    <n v="5"/>
    <n v="5"/>
    <n v="5"/>
    <n v="5"/>
    <n v="5"/>
    <n v="5"/>
    <n v="1"/>
    <n v="2"/>
    <n v="2"/>
    <m/>
    <n v="1"/>
    <n v="1"/>
    <n v="1"/>
    <n v="1"/>
    <n v="1"/>
    <n v="1"/>
    <n v="1"/>
    <m/>
    <m/>
    <n v="1"/>
    <n v="3"/>
    <n v="8"/>
    <n v="8"/>
    <x v="1"/>
    <m/>
    <m/>
    <m/>
    <m/>
    <m/>
    <m/>
    <m/>
    <m/>
    <m/>
    <m/>
    <m/>
    <m/>
    <n v="1"/>
    <m/>
    <m/>
    <m/>
    <m/>
    <m/>
    <n v="2"/>
    <s v="POR MIEDO/INSEGURIDAD"/>
    <n v="3"/>
    <s v="NO SIRVE"/>
    <n v="1"/>
    <n v="1"/>
    <n v="1"/>
    <n v="1"/>
    <n v="1"/>
    <n v="1"/>
    <n v="1"/>
    <n v="1"/>
    <n v="4"/>
    <n v="1"/>
    <n v="1"/>
    <n v="1"/>
    <n v="1"/>
    <n v="1"/>
    <n v="1"/>
    <n v="4"/>
    <n v="2"/>
    <n v="2"/>
    <n v="4"/>
    <n v="4"/>
    <n v="4"/>
    <n v="4"/>
    <n v="3"/>
    <n v="1"/>
    <n v="3"/>
    <n v="1"/>
    <n v="1"/>
    <n v="2"/>
    <n v="6"/>
    <n v="5"/>
    <m/>
    <n v="10"/>
    <m/>
    <n v="7"/>
    <m/>
    <n v="2"/>
    <n v="13"/>
    <m/>
    <n v="1"/>
    <m/>
    <m/>
    <m/>
    <m/>
    <s v="CD MODERNA"/>
    <x v="1"/>
    <x v="0"/>
    <n v="1"/>
    <n v="40"/>
    <n v="3"/>
    <n v="1"/>
    <s v="FERNANDO"/>
  </r>
  <r>
    <n v="460"/>
    <n v="2"/>
    <n v="4"/>
    <n v="1"/>
    <s v="INSEGURIDAD/DESEMPLEO/VIOLENCIA/DELINCUENCIA"/>
    <n v="2"/>
    <n v="2"/>
    <n v="1"/>
    <x v="4"/>
    <m/>
    <n v="5"/>
    <m/>
    <m/>
    <m/>
    <m/>
    <m/>
    <m/>
    <m/>
    <m/>
    <m/>
    <m/>
    <m/>
    <m/>
    <n v="1"/>
    <m/>
    <m/>
    <m/>
    <m/>
    <m/>
    <m/>
    <m/>
    <m/>
    <m/>
    <m/>
    <m/>
    <n v="1"/>
    <n v="1"/>
    <n v="5"/>
    <m/>
    <n v="1"/>
    <n v="5"/>
    <x v="2"/>
    <n v="5"/>
    <n v="5"/>
    <n v="5"/>
    <n v="5"/>
    <n v="5"/>
    <n v="5"/>
    <n v="1"/>
    <n v="2"/>
    <n v="2"/>
    <m/>
    <n v="1"/>
    <n v="1"/>
    <n v="1"/>
    <n v="1"/>
    <n v="1"/>
    <n v="1"/>
    <n v="1"/>
    <m/>
    <m/>
    <n v="1"/>
    <n v="1"/>
    <n v="5"/>
    <n v="5"/>
    <x v="2"/>
    <s v="UNIDADES MUY VIEJAS/EN MAL ESTADO"/>
    <m/>
    <m/>
    <m/>
    <m/>
    <m/>
    <m/>
    <m/>
    <m/>
    <m/>
    <m/>
    <m/>
    <n v="1"/>
    <m/>
    <m/>
    <m/>
    <m/>
    <m/>
    <n v="2"/>
    <s v="NO LE INTERESAN"/>
    <n v="2"/>
    <s v="NO CAMBIA NADA"/>
    <n v="1"/>
    <n v="1"/>
    <n v="1"/>
    <n v="1"/>
    <n v="1"/>
    <n v="1"/>
    <n v="1"/>
    <n v="1"/>
    <n v="4"/>
    <n v="1"/>
    <n v="1"/>
    <n v="1"/>
    <n v="1"/>
    <n v="1"/>
    <n v="2"/>
    <n v="2"/>
    <n v="2"/>
    <n v="1"/>
    <n v="4"/>
    <n v="4"/>
    <n v="4"/>
    <n v="4"/>
    <n v="3"/>
    <n v="1"/>
    <n v="3"/>
    <n v="3"/>
    <n v="3"/>
    <n v="1"/>
    <n v="2"/>
    <n v="9"/>
    <m/>
    <n v="5"/>
    <m/>
    <n v="6"/>
    <m/>
    <n v="2"/>
    <n v="13"/>
    <m/>
    <n v="2"/>
    <s v="POLICIA FEDERAL"/>
    <s v="PREPOTENCIA"/>
    <n v="2"/>
    <m/>
    <s v="CD MODERNA"/>
    <x v="1"/>
    <x v="0"/>
    <n v="1"/>
    <n v="44"/>
    <n v="3"/>
    <n v="2"/>
    <s v="FERNANDO"/>
  </r>
  <r>
    <n v="461"/>
    <n v="4"/>
    <n v="4"/>
    <n v="4"/>
    <s v="AQUÍ ES MI CIUDAD/SOY DE JUAREZ"/>
    <n v="1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5"/>
    <m/>
    <n v="3"/>
    <n v="5"/>
    <x v="2"/>
    <n v="5"/>
    <n v="5"/>
    <n v="5"/>
    <n v="5"/>
    <n v="5"/>
    <n v="5"/>
    <n v="1"/>
    <n v="2"/>
    <n v="2"/>
    <m/>
    <n v="2"/>
    <n v="1"/>
    <n v="1"/>
    <n v="1"/>
    <n v="1"/>
    <n v="1"/>
    <m/>
    <m/>
    <n v="1"/>
    <n v="1"/>
    <n v="2"/>
    <m/>
    <n v="1"/>
    <x v="1"/>
    <m/>
    <m/>
    <m/>
    <m/>
    <m/>
    <m/>
    <m/>
    <m/>
    <m/>
    <m/>
    <m/>
    <m/>
    <n v="1"/>
    <m/>
    <m/>
    <m/>
    <m/>
    <m/>
    <n v="2"/>
    <s v="NO LE INTERESAN"/>
    <n v="2"/>
    <s v="NO CAMBIA NADA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1"/>
    <n v="1"/>
    <n v="2"/>
    <n v="2"/>
    <n v="2"/>
    <n v="6"/>
    <n v="2"/>
    <n v="5"/>
    <m/>
    <n v="6"/>
    <m/>
    <n v="11"/>
    <m/>
    <n v="2"/>
    <n v="13"/>
    <m/>
    <n v="1"/>
    <m/>
    <m/>
    <m/>
    <m/>
    <s v="CD MODERNA"/>
    <x v="1"/>
    <x v="0"/>
    <n v="2"/>
    <n v="62"/>
    <n v="5"/>
    <n v="10"/>
    <s v="FERNANDO"/>
  </r>
  <r>
    <n v="462"/>
    <n v="4"/>
    <n v="3"/>
    <n v="4"/>
    <s v="POR LA FAMILIA/CASA/TRABAJO"/>
    <n v="1"/>
    <n v="3"/>
    <n v="1"/>
    <x v="1"/>
    <m/>
    <m/>
    <m/>
    <n v="1"/>
    <m/>
    <m/>
    <m/>
    <m/>
    <n v="1"/>
    <m/>
    <m/>
    <m/>
    <m/>
    <m/>
    <m/>
    <m/>
    <m/>
    <m/>
    <m/>
    <m/>
    <m/>
    <m/>
    <m/>
    <m/>
    <m/>
    <m/>
    <n v="1"/>
    <n v="1"/>
    <n v="4"/>
    <m/>
    <n v="1"/>
    <n v="4"/>
    <x v="2"/>
    <n v="4"/>
    <n v="4"/>
    <n v="4"/>
    <n v="4"/>
    <n v="4"/>
    <n v="3"/>
    <n v="1"/>
    <n v="2"/>
    <n v="1"/>
    <m/>
    <n v="1"/>
    <n v="1"/>
    <n v="1"/>
    <n v="1"/>
    <n v="1"/>
    <n v="2"/>
    <n v="2"/>
    <m/>
    <m/>
    <n v="1"/>
    <n v="4"/>
    <n v="8"/>
    <n v="8"/>
    <x v="1"/>
    <m/>
    <m/>
    <m/>
    <m/>
    <m/>
    <m/>
    <m/>
    <m/>
    <m/>
    <m/>
    <m/>
    <m/>
    <n v="1"/>
    <m/>
    <m/>
    <m/>
    <m/>
    <m/>
    <n v="1"/>
    <m/>
    <n v="1"/>
    <s v="BUSCAR EL CAMBIO"/>
    <n v="1"/>
    <n v="1"/>
    <n v="1"/>
    <n v="3"/>
    <n v="1"/>
    <n v="4"/>
    <n v="4"/>
    <n v="4"/>
    <n v="4"/>
    <n v="2"/>
    <n v="2"/>
    <n v="2"/>
    <n v="2"/>
    <n v="2"/>
    <n v="2"/>
    <n v="4"/>
    <n v="2"/>
    <n v="3"/>
    <n v="4"/>
    <n v="1"/>
    <n v="1"/>
    <n v="1"/>
    <n v="3"/>
    <n v="1"/>
    <n v="1"/>
    <n v="4"/>
    <n v="4"/>
    <n v="1"/>
    <n v="8"/>
    <n v="5"/>
    <m/>
    <n v="10"/>
    <m/>
    <n v="7"/>
    <m/>
    <n v="4"/>
    <n v="13"/>
    <m/>
    <n v="1"/>
    <m/>
    <m/>
    <m/>
    <m/>
    <s v="CD MODERNA"/>
    <x v="1"/>
    <x v="0"/>
    <n v="1"/>
    <n v="18"/>
    <n v="1"/>
    <n v="5"/>
    <s v="FERNANDO"/>
  </r>
  <r>
    <n v="463"/>
    <n v="2"/>
    <n v="1"/>
    <n v="2"/>
    <s v="INSEGURIDAD/DESEMPLEO/VIOLENCIA/DELINCUENCIA"/>
    <n v="1"/>
    <n v="2"/>
    <n v="1"/>
    <x v="1"/>
    <m/>
    <m/>
    <m/>
    <n v="1"/>
    <n v="1"/>
    <n v="1"/>
    <m/>
    <m/>
    <m/>
    <m/>
    <m/>
    <m/>
    <m/>
    <m/>
    <m/>
    <n v="1"/>
    <n v="1"/>
    <n v="1"/>
    <n v="1"/>
    <m/>
    <m/>
    <m/>
    <m/>
    <m/>
    <m/>
    <m/>
    <m/>
    <n v="1"/>
    <n v="4"/>
    <m/>
    <n v="1"/>
    <n v="4"/>
    <x v="2"/>
    <n v="4"/>
    <n v="4"/>
    <n v="4"/>
    <n v="4"/>
    <n v="4"/>
    <n v="4"/>
    <n v="1"/>
    <n v="1"/>
    <n v="2"/>
    <m/>
    <n v="1"/>
    <n v="1"/>
    <n v="1"/>
    <n v="1"/>
    <n v="1"/>
    <n v="0"/>
    <m/>
    <m/>
    <m/>
    <m/>
    <m/>
    <n v="5"/>
    <n v="8"/>
    <x v="3"/>
    <m/>
    <m/>
    <m/>
    <m/>
    <m/>
    <m/>
    <m/>
    <m/>
    <m/>
    <m/>
    <m/>
    <m/>
    <n v="1"/>
    <m/>
    <m/>
    <m/>
    <m/>
    <m/>
    <n v="1"/>
    <m/>
    <n v="3"/>
    <s v="NO VOTA SEGUIDO"/>
    <n v="1"/>
    <n v="1"/>
    <n v="1"/>
    <n v="1"/>
    <n v="1"/>
    <n v="4"/>
    <n v="4"/>
    <n v="1"/>
    <n v="4"/>
    <n v="1"/>
    <n v="1"/>
    <n v="1"/>
    <n v="1"/>
    <n v="1"/>
    <n v="1"/>
    <n v="4"/>
    <n v="2"/>
    <n v="3"/>
    <n v="3"/>
    <n v="1"/>
    <n v="1"/>
    <n v="1"/>
    <n v="3"/>
    <n v="1"/>
    <n v="3"/>
    <n v="3"/>
    <n v="3"/>
    <n v="1"/>
    <n v="8"/>
    <n v="5"/>
    <m/>
    <n v="10"/>
    <m/>
    <n v="2"/>
    <m/>
    <n v="1"/>
    <n v="13"/>
    <m/>
    <n v="1"/>
    <m/>
    <m/>
    <m/>
    <m/>
    <s v="CD MODERNA"/>
    <x v="1"/>
    <x v="0"/>
    <n v="1"/>
    <n v="33"/>
    <n v="2"/>
    <n v="1"/>
    <s v="FERNANDO"/>
  </r>
  <r>
    <n v="464"/>
    <n v="2"/>
    <n v="1"/>
    <n v="4"/>
    <s v="POR LA FAMILIA/CASA/TRABAJO"/>
    <n v="1"/>
    <n v="3"/>
    <n v="1"/>
    <x v="1"/>
    <m/>
    <m/>
    <m/>
    <n v="1"/>
    <m/>
    <m/>
    <m/>
    <m/>
    <n v="1"/>
    <m/>
    <m/>
    <m/>
    <m/>
    <m/>
    <m/>
    <n v="1"/>
    <m/>
    <m/>
    <m/>
    <m/>
    <n v="1"/>
    <m/>
    <m/>
    <m/>
    <m/>
    <m/>
    <m/>
    <n v="1"/>
    <n v="4"/>
    <m/>
    <n v="1"/>
    <n v="4"/>
    <x v="2"/>
    <n v="4"/>
    <n v="4"/>
    <n v="4"/>
    <n v="3"/>
    <n v="4"/>
    <n v="4"/>
    <n v="1"/>
    <n v="2"/>
    <n v="1"/>
    <n v="1"/>
    <n v="1"/>
    <n v="1"/>
    <n v="1"/>
    <n v="1"/>
    <n v="1"/>
    <n v="1"/>
    <m/>
    <m/>
    <n v="1"/>
    <n v="2"/>
    <m/>
    <n v="8"/>
    <n v="8"/>
    <x v="1"/>
    <m/>
    <m/>
    <m/>
    <m/>
    <m/>
    <m/>
    <m/>
    <m/>
    <m/>
    <m/>
    <m/>
    <m/>
    <n v="1"/>
    <m/>
    <m/>
    <m/>
    <m/>
    <m/>
    <n v="1"/>
    <m/>
    <n v="3"/>
    <s v="NO CUMPLEN"/>
    <n v="1"/>
    <n v="1"/>
    <n v="1"/>
    <n v="1"/>
    <n v="1"/>
    <n v="3"/>
    <n v="3"/>
    <n v="1"/>
    <n v="4"/>
    <n v="2"/>
    <n v="1"/>
    <n v="1"/>
    <n v="1"/>
    <n v="2"/>
    <n v="2"/>
    <n v="4"/>
    <n v="3"/>
    <n v="1"/>
    <n v="4"/>
    <n v="1"/>
    <n v="2"/>
    <n v="1"/>
    <n v="3"/>
    <n v="1"/>
    <n v="3"/>
    <n v="4"/>
    <n v="4"/>
    <n v="1"/>
    <n v="8"/>
    <n v="5"/>
    <m/>
    <n v="9"/>
    <m/>
    <n v="10"/>
    <m/>
    <n v="2"/>
    <n v="13"/>
    <m/>
    <n v="1"/>
    <m/>
    <m/>
    <m/>
    <m/>
    <s v="CD MODERNA"/>
    <x v="1"/>
    <x v="0"/>
    <n v="2"/>
    <n v="48"/>
    <n v="4"/>
    <n v="3"/>
    <s v="FERNANDO"/>
  </r>
  <r>
    <n v="465"/>
    <n v="2"/>
    <n v="1"/>
    <n v="4"/>
    <s v="POR LA FAMILIA/CASA/TRABAJO"/>
    <n v="1"/>
    <n v="3"/>
    <n v="1"/>
    <x v="2"/>
    <m/>
    <n v="5"/>
    <m/>
    <m/>
    <m/>
    <m/>
    <m/>
    <m/>
    <m/>
    <m/>
    <m/>
    <m/>
    <m/>
    <m/>
    <n v="1"/>
    <n v="1"/>
    <n v="1"/>
    <n v="1"/>
    <m/>
    <m/>
    <n v="1"/>
    <n v="1"/>
    <m/>
    <m/>
    <m/>
    <m/>
    <m/>
    <n v="1"/>
    <n v="4"/>
    <m/>
    <n v="1"/>
    <n v="5"/>
    <x v="2"/>
    <n v="3"/>
    <n v="4"/>
    <n v="4"/>
    <n v="2"/>
    <n v="3"/>
    <n v="4"/>
    <n v="1"/>
    <n v="2"/>
    <n v="2"/>
    <m/>
    <n v="1"/>
    <n v="1"/>
    <n v="1"/>
    <n v="1"/>
    <n v="1"/>
    <n v="0"/>
    <m/>
    <m/>
    <m/>
    <n v="1"/>
    <n v="2"/>
    <n v="1"/>
    <n v="8"/>
    <x v="1"/>
    <m/>
    <m/>
    <m/>
    <m/>
    <m/>
    <m/>
    <m/>
    <m/>
    <m/>
    <m/>
    <m/>
    <m/>
    <n v="1"/>
    <m/>
    <m/>
    <m/>
    <m/>
    <m/>
    <n v="2"/>
    <s v="NO LE INTERESAN"/>
    <n v="3"/>
    <s v="NO CAMBIA NADA"/>
    <n v="1"/>
    <n v="1"/>
    <n v="1"/>
    <n v="1"/>
    <n v="1"/>
    <n v="3"/>
    <n v="4"/>
    <n v="1"/>
    <n v="4"/>
    <n v="2"/>
    <n v="2"/>
    <n v="2"/>
    <n v="2"/>
    <n v="2"/>
    <n v="1"/>
    <n v="1"/>
    <n v="2"/>
    <n v="3"/>
    <n v="4"/>
    <n v="2"/>
    <n v="1"/>
    <n v="4"/>
    <n v="1"/>
    <n v="1"/>
    <n v="3"/>
    <n v="4"/>
    <n v="4"/>
    <n v="1"/>
    <n v="7"/>
    <n v="5"/>
    <m/>
    <n v="11"/>
    <m/>
    <n v="9"/>
    <m/>
    <n v="2"/>
    <n v="13"/>
    <m/>
    <n v="1"/>
    <m/>
    <m/>
    <m/>
    <m/>
    <s v="CD MODERNA"/>
    <x v="1"/>
    <x v="0"/>
    <n v="2"/>
    <n v="44"/>
    <n v="3"/>
    <n v="3"/>
    <s v="FERNANDO"/>
  </r>
  <r>
    <n v="466"/>
    <n v="4"/>
    <n v="4"/>
    <n v="1"/>
    <s v="INSEGURIDAD/DESEMPLEO/VIOLENCIA/DELINCUENCIA"/>
    <n v="3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4"/>
    <n v="4"/>
    <n v="4"/>
    <n v="4"/>
    <n v="1"/>
    <n v="1"/>
    <n v="2"/>
    <m/>
    <n v="2"/>
    <n v="1"/>
    <n v="1"/>
    <n v="1"/>
    <n v="0"/>
    <n v="2"/>
    <n v="1"/>
    <m/>
    <m/>
    <n v="1"/>
    <n v="2"/>
    <n v="5"/>
    <n v="5"/>
    <x v="3"/>
    <m/>
    <m/>
    <m/>
    <m/>
    <m/>
    <m/>
    <m/>
    <m/>
    <m/>
    <m/>
    <m/>
    <m/>
    <n v="1"/>
    <m/>
    <m/>
    <m/>
    <m/>
    <m/>
    <n v="2"/>
    <s v="NO LE INTERESAN"/>
    <n v="1"/>
    <s v="BUSCAR EL CAMBIO"/>
    <n v="1"/>
    <n v="2"/>
    <n v="2"/>
    <n v="2"/>
    <n v="2"/>
    <n v="2"/>
    <n v="2"/>
    <n v="3"/>
    <n v="4"/>
    <n v="3"/>
    <n v="3"/>
    <n v="3"/>
    <n v="3"/>
    <n v="3"/>
    <n v="3"/>
    <n v="3"/>
    <n v="3"/>
    <n v="3"/>
    <n v="3"/>
    <n v="3"/>
    <n v="3"/>
    <n v="3"/>
    <n v="1"/>
    <n v="3"/>
    <n v="1"/>
    <n v="4"/>
    <n v="4"/>
    <n v="6"/>
    <n v="2"/>
    <n v="11"/>
    <m/>
    <n v="6"/>
    <m/>
    <n v="5"/>
    <m/>
    <n v="4"/>
    <n v="13"/>
    <m/>
    <n v="1"/>
    <m/>
    <m/>
    <m/>
    <m/>
    <s v="CD MODERNA"/>
    <x v="1"/>
    <x v="0"/>
    <n v="1"/>
    <n v="43"/>
    <n v="3"/>
    <n v="7"/>
    <s v="FERNANDO"/>
  </r>
  <r>
    <n v="467"/>
    <n v="3"/>
    <n v="3"/>
    <n v="4"/>
    <s v="NO TENGO A DONDE IR"/>
    <n v="4"/>
    <n v="2"/>
    <n v="1"/>
    <x v="4"/>
    <m/>
    <m/>
    <m/>
    <n v="1"/>
    <n v="1"/>
    <n v="1"/>
    <m/>
    <m/>
    <m/>
    <m/>
    <m/>
    <m/>
    <m/>
    <n v="1"/>
    <m/>
    <n v="1"/>
    <n v="1"/>
    <n v="1"/>
    <m/>
    <m/>
    <m/>
    <m/>
    <m/>
    <m/>
    <m/>
    <n v="1"/>
    <m/>
    <n v="1"/>
    <n v="4"/>
    <m/>
    <n v="1"/>
    <n v="4"/>
    <x v="0"/>
    <n v="4"/>
    <n v="4"/>
    <n v="4"/>
    <n v="4"/>
    <n v="4"/>
    <n v="4"/>
    <n v="1"/>
    <n v="1"/>
    <n v="2"/>
    <m/>
    <n v="2"/>
    <n v="1"/>
    <n v="1"/>
    <n v="1"/>
    <n v="0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SON INUTILES"/>
    <n v="1"/>
    <s v="DEPENDE EL FUTURO DE TODOS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1"/>
    <n v="1"/>
    <n v="1"/>
    <n v="4"/>
    <n v="4"/>
    <n v="6"/>
    <n v="8"/>
    <n v="2"/>
    <m/>
    <n v="5"/>
    <m/>
    <n v="11"/>
    <m/>
    <n v="3"/>
    <n v="13"/>
    <m/>
    <n v="1"/>
    <m/>
    <m/>
    <m/>
    <m/>
    <s v="CD MODERNA"/>
    <x v="1"/>
    <x v="0"/>
    <n v="1"/>
    <n v="54"/>
    <n v="4"/>
    <n v="7"/>
    <s v="FERNANDO"/>
  </r>
  <r>
    <n v="468"/>
    <n v="4"/>
    <n v="4"/>
    <n v="4"/>
    <s v="AQUÍ ESTA BIEN/LE GUSTA JUAREZ"/>
    <n v="1"/>
    <n v="4"/>
    <n v="1"/>
    <x v="1"/>
    <m/>
    <m/>
    <m/>
    <n v="1"/>
    <n v="1"/>
    <n v="1"/>
    <n v="1"/>
    <m/>
    <m/>
    <m/>
    <m/>
    <m/>
    <n v="1"/>
    <n v="1"/>
    <m/>
    <n v="1"/>
    <n v="1"/>
    <n v="1"/>
    <n v="1"/>
    <m/>
    <m/>
    <m/>
    <m/>
    <m/>
    <n v="1"/>
    <n v="1"/>
    <m/>
    <n v="1"/>
    <n v="4"/>
    <m/>
    <n v="1"/>
    <n v="4"/>
    <x v="0"/>
    <n v="4"/>
    <n v="4"/>
    <n v="4"/>
    <n v="4"/>
    <n v="4"/>
    <n v="4"/>
    <n v="1"/>
    <n v="2"/>
    <n v="2"/>
    <m/>
    <n v="2"/>
    <n v="1"/>
    <n v="1"/>
    <n v="1"/>
    <n v="0"/>
    <n v="0"/>
    <m/>
    <m/>
    <m/>
    <n v="2"/>
    <m/>
    <m/>
    <n v="5"/>
    <x v="3"/>
    <m/>
    <m/>
    <m/>
    <m/>
    <m/>
    <m/>
    <m/>
    <m/>
    <m/>
    <m/>
    <m/>
    <m/>
    <n v="1"/>
    <m/>
    <m/>
    <m/>
    <m/>
    <m/>
    <n v="2"/>
    <s v="NO LE INTERESAN"/>
    <n v="1"/>
    <s v="DAR MI OPINION"/>
    <n v="4"/>
    <n v="4"/>
    <n v="4"/>
    <n v="4"/>
    <n v="4"/>
    <n v="4"/>
    <n v="4"/>
    <n v="3"/>
    <n v="3"/>
    <n v="3"/>
    <n v="3"/>
    <n v="3"/>
    <n v="3"/>
    <n v="3"/>
    <n v="2"/>
    <n v="2"/>
    <n v="2"/>
    <n v="2"/>
    <n v="2"/>
    <n v="2"/>
    <n v="2"/>
    <n v="2"/>
    <n v="3"/>
    <n v="1"/>
    <n v="1"/>
    <n v="1"/>
    <n v="1"/>
    <n v="6"/>
    <n v="1"/>
    <n v="11"/>
    <m/>
    <n v="6"/>
    <m/>
    <n v="9"/>
    <m/>
    <n v="5"/>
    <n v="13"/>
    <m/>
    <n v="1"/>
    <m/>
    <m/>
    <m/>
    <m/>
    <s v="CD MODERNA"/>
    <x v="1"/>
    <x v="0"/>
    <n v="2"/>
    <n v="18"/>
    <n v="1"/>
    <n v="5"/>
    <s v="FERNANDO"/>
  </r>
  <r>
    <n v="469"/>
    <n v="4"/>
    <n v="5"/>
    <n v="4"/>
    <s v="NO QUIERO IRME"/>
    <n v="1"/>
    <n v="4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2"/>
    <s v="MAL SERVICIO/ATIENDEN MAL"/>
    <n v="1"/>
    <n v="4"/>
    <x v="0"/>
    <n v="4"/>
    <n v="4"/>
    <n v="2"/>
    <n v="4"/>
    <n v="4"/>
    <n v="4"/>
    <n v="1"/>
    <n v="2"/>
    <n v="2"/>
    <m/>
    <n v="2"/>
    <n v="1"/>
    <n v="1"/>
    <n v="1"/>
    <n v="0"/>
    <n v="0"/>
    <m/>
    <m/>
    <m/>
    <n v="2"/>
    <m/>
    <n v="5"/>
    <n v="5"/>
    <x v="2"/>
    <s v="MAL SERVICIO/NO RESPETAN"/>
    <m/>
    <m/>
    <m/>
    <m/>
    <m/>
    <m/>
    <m/>
    <m/>
    <m/>
    <m/>
    <m/>
    <n v="1"/>
    <m/>
    <m/>
    <m/>
    <m/>
    <m/>
    <n v="2"/>
    <s v="NO QUIERE/NO LE GUSTA"/>
    <n v="3"/>
    <s v="NO CAMBIA NADA"/>
    <n v="1"/>
    <n v="1"/>
    <n v="1"/>
    <n v="1"/>
    <n v="1"/>
    <n v="2"/>
    <n v="2"/>
    <n v="2"/>
    <n v="2"/>
    <n v="2"/>
    <n v="2"/>
    <n v="2"/>
    <n v="2"/>
    <n v="2"/>
    <n v="2"/>
    <n v="2"/>
    <n v="2"/>
    <n v="4"/>
    <n v="4"/>
    <n v="2"/>
    <n v="2"/>
    <n v="2"/>
    <n v="3"/>
    <n v="1"/>
    <n v="1"/>
    <n v="4"/>
    <n v="1"/>
    <n v="8"/>
    <n v="6"/>
    <n v="2"/>
    <m/>
    <n v="5"/>
    <m/>
    <n v="6"/>
    <m/>
    <n v="5"/>
    <n v="13"/>
    <m/>
    <n v="1"/>
    <m/>
    <m/>
    <m/>
    <m/>
    <s v="CD MODERNA"/>
    <x v="1"/>
    <x v="0"/>
    <n v="2"/>
    <n v="52"/>
    <n v="4"/>
    <n v="7"/>
    <s v="FERNANDO"/>
  </r>
  <r>
    <n v="470"/>
    <n v="2"/>
    <n v="3"/>
    <n v="2"/>
    <m/>
    <n v="2"/>
    <n v="3"/>
    <n v="1"/>
    <x v="5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4"/>
    <n v="4"/>
    <n v="4"/>
    <n v="4"/>
    <n v="1"/>
    <n v="1"/>
    <n v="1"/>
    <n v="1"/>
    <n v="1"/>
    <n v="1"/>
    <n v="1"/>
    <n v="1"/>
    <n v="2"/>
    <n v="2"/>
    <n v="1"/>
    <m/>
    <n v="1"/>
    <m/>
    <m/>
    <n v="8"/>
    <n v="8"/>
    <x v="1"/>
    <m/>
    <m/>
    <m/>
    <m/>
    <m/>
    <m/>
    <m/>
    <m/>
    <m/>
    <m/>
    <m/>
    <m/>
    <n v="1"/>
    <m/>
    <m/>
    <m/>
    <m/>
    <m/>
    <n v="2"/>
    <s v="NO TENGO TIEMPO"/>
    <n v="2"/>
    <s v="NO CAMBIA NADA"/>
    <n v="2"/>
    <n v="3"/>
    <n v="2"/>
    <n v="2"/>
    <n v="2"/>
    <m/>
    <m/>
    <n v="3"/>
    <n v="4"/>
    <n v="2"/>
    <n v="2"/>
    <n v="2"/>
    <n v="2"/>
    <n v="2"/>
    <n v="2"/>
    <n v="4"/>
    <n v="3"/>
    <n v="3"/>
    <n v="3"/>
    <n v="3"/>
    <n v="2"/>
    <n v="2"/>
    <n v="1"/>
    <n v="1"/>
    <m/>
    <n v="1"/>
    <n v="1"/>
    <n v="1"/>
    <n v="2"/>
    <n v="5"/>
    <m/>
    <n v="6"/>
    <m/>
    <n v="7"/>
    <m/>
    <n v="4"/>
    <n v="13"/>
    <m/>
    <n v="1"/>
    <m/>
    <m/>
    <m/>
    <m/>
    <s v="CD MODERNA"/>
    <x v="1"/>
    <x v="0"/>
    <n v="1"/>
    <n v="41"/>
    <n v="3"/>
    <n v="2"/>
    <s v="FERNANDO"/>
  </r>
  <r>
    <n v="471"/>
    <n v="2"/>
    <n v="1"/>
    <n v="4"/>
    <s v="POR LA FAMILIA/CASA/TRABAJO"/>
    <n v="1"/>
    <n v="4"/>
    <n v="1"/>
    <x v="2"/>
    <n v="4"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4"/>
    <n v="4"/>
    <n v="4"/>
    <n v="4"/>
    <n v="1"/>
    <n v="1"/>
    <n v="1"/>
    <m/>
    <n v="2"/>
    <n v="1"/>
    <n v="1"/>
    <n v="1"/>
    <n v="1"/>
    <n v="1"/>
    <n v="1"/>
    <m/>
    <m/>
    <m/>
    <m/>
    <n v="4"/>
    <m/>
    <x v="1"/>
    <m/>
    <m/>
    <m/>
    <m/>
    <m/>
    <m/>
    <m/>
    <m/>
    <m/>
    <m/>
    <m/>
    <m/>
    <n v="1"/>
    <m/>
    <m/>
    <m/>
    <m/>
    <m/>
    <n v="2"/>
    <s v="NO HAY MOTIVO"/>
    <n v="2"/>
    <s v="NO CONFIA"/>
    <n v="2"/>
    <n v="2"/>
    <n v="2"/>
    <n v="1"/>
    <n v="1"/>
    <n v="1"/>
    <n v="1"/>
    <n v="2"/>
    <n v="4"/>
    <n v="1"/>
    <n v="1"/>
    <n v="1"/>
    <n v="1"/>
    <n v="1"/>
    <n v="1"/>
    <n v="4"/>
    <n v="2"/>
    <n v="2"/>
    <n v="4"/>
    <n v="1"/>
    <n v="1"/>
    <n v="1"/>
    <n v="1"/>
    <n v="1"/>
    <n v="3"/>
    <n v="3"/>
    <n v="3"/>
    <n v="8"/>
    <n v="2"/>
    <n v="5"/>
    <m/>
    <n v="6"/>
    <m/>
    <n v="7"/>
    <m/>
    <m/>
    <n v="13"/>
    <m/>
    <n v="1"/>
    <m/>
    <m/>
    <m/>
    <m/>
    <s v="CD MODERNA"/>
    <x v="1"/>
    <x v="0"/>
    <n v="1"/>
    <n v="36"/>
    <n v="3"/>
    <n v="2"/>
    <s v="FERNANDO"/>
  </r>
  <r>
    <n v="472"/>
    <n v="4"/>
    <n v="4"/>
    <n v="4"/>
    <s v="POR LA FAMILIA/CASA/TRABAJO"/>
    <n v="2"/>
    <n v="3"/>
    <n v="1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4"/>
    <n v="4"/>
    <n v="3"/>
    <n v="4"/>
    <n v="1"/>
    <n v="1"/>
    <n v="1"/>
    <n v="1"/>
    <n v="2"/>
    <n v="2"/>
    <n v="1"/>
    <n v="1"/>
    <n v="1"/>
    <n v="0"/>
    <m/>
    <m/>
    <m/>
    <m/>
    <m/>
    <n v="5"/>
    <n v="5"/>
    <x v="3"/>
    <m/>
    <m/>
    <m/>
    <m/>
    <m/>
    <m/>
    <m/>
    <m/>
    <m/>
    <m/>
    <m/>
    <m/>
    <n v="1"/>
    <m/>
    <m/>
    <m/>
    <m/>
    <m/>
    <n v="2"/>
    <s v="NO TENGO TIEMPO"/>
    <n v="1"/>
    <s v="BUSCAR EL CAMBIO"/>
    <n v="3"/>
    <n v="3"/>
    <n v="3"/>
    <n v="3"/>
    <n v="3"/>
    <n v="4"/>
    <n v="4"/>
    <n v="3"/>
    <n v="3"/>
    <n v="3"/>
    <n v="3"/>
    <n v="3"/>
    <n v="3"/>
    <n v="3"/>
    <n v="3"/>
    <n v="3"/>
    <n v="3"/>
    <n v="1"/>
    <n v="4"/>
    <n v="4"/>
    <n v="4"/>
    <n v="2"/>
    <n v="2"/>
    <n v="1"/>
    <n v="3"/>
    <n v="3"/>
    <n v="3"/>
    <n v="1"/>
    <n v="8"/>
    <n v="5"/>
    <m/>
    <n v="7"/>
    <m/>
    <n v="6"/>
    <m/>
    <n v="4"/>
    <n v="13"/>
    <m/>
    <n v="1"/>
    <m/>
    <m/>
    <m/>
    <m/>
    <s v="CD MODERNA"/>
    <x v="1"/>
    <x v="0"/>
    <n v="2"/>
    <n v="40"/>
    <n v="3"/>
    <n v="1"/>
    <s v="FERNANDO"/>
  </r>
  <r>
    <n v="473"/>
    <n v="4"/>
    <n v="5"/>
    <n v="4"/>
    <s v="AQUÍ ESTA BIEN/LE GUSTA JUAREZ"/>
    <n v="3"/>
    <n v="2"/>
    <n v="1"/>
    <x v="2"/>
    <m/>
    <m/>
    <m/>
    <m/>
    <m/>
    <m/>
    <m/>
    <m/>
    <n v="1"/>
    <n v="1"/>
    <m/>
    <m/>
    <m/>
    <m/>
    <m/>
    <m/>
    <m/>
    <m/>
    <m/>
    <m/>
    <n v="1"/>
    <n v="1"/>
    <m/>
    <m/>
    <m/>
    <m/>
    <m/>
    <n v="1"/>
    <n v="4"/>
    <m/>
    <n v="1"/>
    <n v="4"/>
    <x v="0"/>
    <n v="4"/>
    <n v="4"/>
    <n v="4"/>
    <n v="4"/>
    <n v="4"/>
    <n v="4"/>
    <n v="1"/>
    <n v="1"/>
    <n v="2"/>
    <m/>
    <n v="1"/>
    <n v="1"/>
    <n v="1"/>
    <n v="1"/>
    <n v="1"/>
    <n v="0"/>
    <m/>
    <m/>
    <m/>
    <m/>
    <m/>
    <n v="5"/>
    <n v="8"/>
    <x v="1"/>
    <m/>
    <m/>
    <m/>
    <m/>
    <m/>
    <m/>
    <m/>
    <m/>
    <m/>
    <m/>
    <m/>
    <m/>
    <n v="1"/>
    <m/>
    <m/>
    <m/>
    <m/>
    <m/>
    <n v="2"/>
    <s v="SON INUTILES"/>
    <n v="2"/>
    <s v="PARA ELEGIR"/>
    <n v="2"/>
    <n v="2"/>
    <n v="2"/>
    <n v="2"/>
    <n v="2"/>
    <n v="3"/>
    <n v="4"/>
    <n v="2"/>
    <n v="4"/>
    <n v="3"/>
    <n v="2"/>
    <n v="2"/>
    <n v="2"/>
    <n v="2"/>
    <n v="3"/>
    <n v="4"/>
    <n v="2"/>
    <n v="4"/>
    <n v="4"/>
    <n v="4"/>
    <n v="2"/>
    <n v="2"/>
    <n v="2"/>
    <n v="1"/>
    <n v="1"/>
    <n v="2"/>
    <n v="3"/>
    <n v="2"/>
    <n v="1"/>
    <n v="11"/>
    <m/>
    <n v="6"/>
    <m/>
    <n v="5"/>
    <m/>
    <n v="3"/>
    <n v="13"/>
    <m/>
    <n v="1"/>
    <m/>
    <m/>
    <m/>
    <m/>
    <s v="CD MODERNA"/>
    <x v="1"/>
    <x v="0"/>
    <n v="2"/>
    <n v="50"/>
    <n v="4"/>
    <n v="3"/>
    <s v="FERNANDO"/>
  </r>
  <r>
    <n v="474"/>
    <n v="3"/>
    <n v="2"/>
    <n v="3"/>
    <s v="INSEGURIDAD/DESEMPLEO/VIOLENCIA/DELINCUENCIA"/>
    <n v="2"/>
    <n v="3"/>
    <n v="1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1"/>
    <n v="3"/>
    <x v="4"/>
    <n v="4"/>
    <n v="4"/>
    <n v="2"/>
    <n v="2"/>
    <n v="2"/>
    <n v="4"/>
    <n v="1"/>
    <n v="2"/>
    <n v="1"/>
    <m/>
    <n v="2"/>
    <n v="1"/>
    <n v="1"/>
    <n v="1"/>
    <n v="0"/>
    <n v="0"/>
    <m/>
    <m/>
    <m/>
    <n v="2"/>
    <m/>
    <n v="5"/>
    <n v="5"/>
    <x v="2"/>
    <s v="ES LENTO"/>
    <m/>
    <m/>
    <m/>
    <m/>
    <m/>
    <m/>
    <m/>
    <m/>
    <m/>
    <m/>
    <m/>
    <n v="1"/>
    <m/>
    <m/>
    <m/>
    <m/>
    <m/>
    <n v="2"/>
    <s v="NO TENGO TIEMPO"/>
    <n v="2"/>
    <s v="BUSCAR EL CAMBIO"/>
    <n v="1"/>
    <n v="1"/>
    <n v="1"/>
    <n v="1"/>
    <n v="1"/>
    <n v="2"/>
    <n v="2"/>
    <n v="1"/>
    <n v="4"/>
    <n v="2"/>
    <n v="1"/>
    <n v="1"/>
    <n v="1"/>
    <n v="1"/>
    <n v="1"/>
    <n v="4"/>
    <n v="2"/>
    <n v="3"/>
    <n v="4"/>
    <n v="3"/>
    <n v="3"/>
    <n v="3"/>
    <n v="1"/>
    <n v="2"/>
    <n v="3"/>
    <n v="2"/>
    <n v="2"/>
    <n v="1"/>
    <n v="7"/>
    <n v="5"/>
    <m/>
    <n v="10"/>
    <m/>
    <n v="9"/>
    <m/>
    <n v="6"/>
    <n v="13"/>
    <m/>
    <n v="1"/>
    <m/>
    <m/>
    <m/>
    <m/>
    <s v="CD MODERNA"/>
    <x v="1"/>
    <x v="0"/>
    <n v="1"/>
    <n v="38"/>
    <n v="3"/>
    <n v="3"/>
    <s v="FERNANDO"/>
  </r>
  <r>
    <n v="475"/>
    <n v="3"/>
    <n v="3"/>
    <n v="4"/>
    <s v="AQUÍ ESTA BIEN/LE GUSTA JUAREZ"/>
    <n v="2"/>
    <n v="4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2"/>
    <n v="4"/>
    <x v="0"/>
    <n v="4"/>
    <n v="4"/>
    <n v="4"/>
    <n v="4"/>
    <n v="4"/>
    <n v="3"/>
    <n v="1"/>
    <n v="2"/>
    <n v="1"/>
    <n v="2"/>
    <n v="2"/>
    <n v="1"/>
    <n v="1"/>
    <n v="2"/>
    <n v="0"/>
    <n v="0"/>
    <m/>
    <m/>
    <m/>
    <n v="2"/>
    <m/>
    <n v="1"/>
    <n v="1"/>
    <x v="1"/>
    <m/>
    <m/>
    <m/>
    <m/>
    <m/>
    <m/>
    <m/>
    <m/>
    <m/>
    <m/>
    <m/>
    <m/>
    <n v="1"/>
    <m/>
    <m/>
    <m/>
    <m/>
    <m/>
    <n v="2"/>
    <s v="NO LE INTERESAN"/>
    <n v="2"/>
    <s v="NO VALE EL VOTO"/>
    <n v="1"/>
    <n v="1"/>
    <n v="1"/>
    <n v="1"/>
    <n v="1"/>
    <n v="2"/>
    <n v="1"/>
    <n v="1"/>
    <n v="4"/>
    <n v="1"/>
    <n v="1"/>
    <n v="1"/>
    <n v="1"/>
    <n v="1"/>
    <n v="4"/>
    <n v="3"/>
    <n v="1"/>
    <n v="4"/>
    <n v="4"/>
    <n v="3"/>
    <n v="4"/>
    <n v="1"/>
    <n v="3"/>
    <n v="3"/>
    <n v="2"/>
    <n v="3"/>
    <n v="3"/>
    <n v="1"/>
    <n v="9"/>
    <n v="5"/>
    <m/>
    <n v="4"/>
    <m/>
    <n v="12"/>
    <m/>
    <n v="3"/>
    <n v="13"/>
    <m/>
    <n v="1"/>
    <m/>
    <m/>
    <m/>
    <m/>
    <s v="CD MODERNA"/>
    <x v="1"/>
    <x v="0"/>
    <n v="2"/>
    <n v="25"/>
    <n v="1"/>
    <n v="2"/>
    <s v="FERNANDO"/>
  </r>
  <r>
    <n v="476"/>
    <n v="2"/>
    <n v="4"/>
    <n v="4"/>
    <m/>
    <n v="2"/>
    <n v="3"/>
    <n v="1"/>
    <x v="1"/>
    <m/>
    <n v="4"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1"/>
    <n v="4"/>
    <x v="0"/>
    <n v="4"/>
    <n v="4"/>
    <n v="3"/>
    <n v="4"/>
    <n v="1"/>
    <n v="3"/>
    <n v="1"/>
    <n v="2"/>
    <n v="1"/>
    <m/>
    <n v="1"/>
    <n v="1"/>
    <n v="1"/>
    <n v="2"/>
    <n v="3"/>
    <n v="0"/>
    <m/>
    <m/>
    <m/>
    <n v="1"/>
    <n v="4"/>
    <n v="8"/>
    <n v="8"/>
    <x v="1"/>
    <m/>
    <m/>
    <m/>
    <m/>
    <m/>
    <m/>
    <m/>
    <m/>
    <m/>
    <m/>
    <m/>
    <m/>
    <n v="1"/>
    <m/>
    <m/>
    <m/>
    <m/>
    <m/>
    <n v="2"/>
    <s v="NO LE INTERESAN"/>
    <n v="2"/>
    <s v="NO GANAS NADA"/>
    <n v="4"/>
    <n v="4"/>
    <n v="4"/>
    <n v="4"/>
    <n v="4"/>
    <n v="4"/>
    <n v="4"/>
    <n v="4"/>
    <n v="1"/>
    <n v="4"/>
    <n v="4"/>
    <n v="4"/>
    <n v="4"/>
    <n v="4"/>
    <n v="4"/>
    <n v="4"/>
    <n v="3"/>
    <n v="4"/>
    <n v="4"/>
    <n v="3"/>
    <n v="3"/>
    <n v="3"/>
    <n v="3"/>
    <n v="1"/>
    <n v="1"/>
    <n v="1"/>
    <n v="1"/>
    <n v="1"/>
    <m/>
    <n v="5"/>
    <m/>
    <n v="2"/>
    <m/>
    <n v="8"/>
    <m/>
    <n v="4"/>
    <n v="13"/>
    <m/>
    <n v="1"/>
    <m/>
    <m/>
    <m/>
    <m/>
    <s v="CD MODERNA"/>
    <x v="1"/>
    <x v="0"/>
    <n v="1"/>
    <n v="18"/>
    <n v="1"/>
    <n v="5"/>
    <s v="FERNANDO"/>
  </r>
  <r>
    <n v="477"/>
    <n v="3"/>
    <n v="4"/>
    <n v="1"/>
    <s v="INSEGURIDAD/DESEMPLEO/VIOLENCIA/DELINCUENCIA"/>
    <n v="2"/>
    <n v="4"/>
    <n v="1"/>
    <x v="2"/>
    <n v="4"/>
    <m/>
    <m/>
    <m/>
    <m/>
    <m/>
    <m/>
    <m/>
    <n v="1"/>
    <m/>
    <m/>
    <m/>
    <m/>
    <m/>
    <m/>
    <m/>
    <m/>
    <m/>
    <m/>
    <m/>
    <n v="1"/>
    <m/>
    <m/>
    <m/>
    <m/>
    <m/>
    <m/>
    <n v="5"/>
    <n v="4"/>
    <m/>
    <n v="1"/>
    <n v="4"/>
    <x v="0"/>
    <n v="4"/>
    <n v="4"/>
    <n v="4"/>
    <n v="4"/>
    <n v="2"/>
    <n v="4"/>
    <n v="1"/>
    <n v="2"/>
    <n v="2"/>
    <m/>
    <n v="1"/>
    <n v="1"/>
    <n v="1"/>
    <n v="1"/>
    <n v="2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2"/>
    <s v="NO CAMBIA NADA"/>
    <n v="2"/>
    <n v="2"/>
    <n v="2"/>
    <n v="2"/>
    <n v="2"/>
    <n v="4"/>
    <n v="4"/>
    <n v="2"/>
    <n v="4"/>
    <n v="2"/>
    <n v="2"/>
    <n v="2"/>
    <n v="2"/>
    <n v="2"/>
    <n v="2"/>
    <n v="4"/>
    <n v="2"/>
    <n v="4"/>
    <n v="4"/>
    <n v="4"/>
    <n v="3"/>
    <n v="3"/>
    <n v="3"/>
    <n v="1"/>
    <n v="3"/>
    <n v="1"/>
    <n v="1"/>
    <n v="8"/>
    <n v="1"/>
    <n v="5"/>
    <m/>
    <n v="1"/>
    <m/>
    <n v="6"/>
    <m/>
    <n v="1"/>
    <n v="13"/>
    <m/>
    <n v="1"/>
    <m/>
    <m/>
    <m/>
    <m/>
    <s v="CD MODERNA"/>
    <x v="1"/>
    <x v="0"/>
    <n v="2"/>
    <n v="20"/>
    <n v="1"/>
    <n v="3"/>
    <s v="FERNANDO"/>
  </r>
  <r>
    <n v="503"/>
    <n v="3"/>
    <n v="2"/>
    <n v="4"/>
    <s v="POR LA FAMILIA/CASA/TRABAJO"/>
    <m/>
    <n v="2"/>
    <n v="1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3"/>
    <n v="2"/>
    <n v="2"/>
    <n v="4"/>
    <n v="2"/>
    <m/>
    <n v="2"/>
    <m/>
    <n v="2"/>
    <n v="1"/>
    <n v="2"/>
    <n v="1"/>
    <n v="1"/>
    <n v="1"/>
    <m/>
    <m/>
    <m/>
    <n v="1"/>
    <n v="1"/>
    <n v="1"/>
    <n v="5"/>
    <n v="5"/>
    <x v="2"/>
    <s v="ES LENTO"/>
    <m/>
    <m/>
    <m/>
    <m/>
    <m/>
    <m/>
    <m/>
    <m/>
    <m/>
    <m/>
    <m/>
    <m/>
    <m/>
    <m/>
    <m/>
    <m/>
    <m/>
    <n v="2"/>
    <s v="NO ME HAN INVITADO"/>
    <n v="1"/>
    <s v="SI NO VOTAMOS NO HAY QUE QUEJARSE"/>
    <n v="2"/>
    <n v="2"/>
    <n v="2"/>
    <n v="2"/>
    <n v="2"/>
    <n v="3"/>
    <n v="4"/>
    <n v="3"/>
    <n v="4"/>
    <n v="3"/>
    <n v="3"/>
    <n v="3"/>
    <n v="4"/>
    <n v="4"/>
    <n v="1"/>
    <n v="4"/>
    <n v="3"/>
    <n v="4"/>
    <n v="4"/>
    <n v="3"/>
    <n v="3"/>
    <n v="3"/>
    <n v="3"/>
    <n v="2"/>
    <n v="2"/>
    <n v="3"/>
    <n v="3"/>
    <n v="1"/>
    <n v="2"/>
    <n v="5"/>
    <m/>
    <n v="1"/>
    <m/>
    <n v="1"/>
    <m/>
    <n v="5"/>
    <n v="13"/>
    <m/>
    <n v="1"/>
    <m/>
    <m/>
    <m/>
    <m/>
    <s v="CD MODERNA"/>
    <x v="1"/>
    <x v="0"/>
    <n v="1"/>
    <n v="19"/>
    <n v="1"/>
    <n v="3"/>
    <s v="ROBERTO"/>
  </r>
  <r>
    <n v="102"/>
    <n v="2"/>
    <n v="3"/>
    <n v="4"/>
    <s v="AQUÍ ESTA BIEN/LE GUSTA JUAREZ"/>
    <n v="2"/>
    <n v="3"/>
    <n v="1"/>
    <x v="4"/>
    <m/>
    <m/>
    <m/>
    <m/>
    <m/>
    <m/>
    <m/>
    <m/>
    <m/>
    <n v="1"/>
    <m/>
    <m/>
    <m/>
    <m/>
    <m/>
    <n v="1"/>
    <m/>
    <m/>
    <m/>
    <m/>
    <m/>
    <m/>
    <m/>
    <m/>
    <m/>
    <m/>
    <m/>
    <n v="1"/>
    <n v="3"/>
    <s v="FALTA DE MEDICAMENTO"/>
    <n v="1"/>
    <n v="4"/>
    <x v="0"/>
    <n v="4"/>
    <n v="4"/>
    <n v="4"/>
    <n v="2"/>
    <n v="2"/>
    <n v="4"/>
    <n v="2"/>
    <m/>
    <n v="1"/>
    <n v="1"/>
    <n v="2"/>
    <n v="1"/>
    <n v="1"/>
    <n v="2"/>
    <n v="1"/>
    <n v="0"/>
    <m/>
    <m/>
    <m/>
    <n v="1"/>
    <n v="1"/>
    <n v="8"/>
    <n v="8"/>
    <x v="1"/>
    <m/>
    <m/>
    <m/>
    <m/>
    <m/>
    <m/>
    <m/>
    <m/>
    <m/>
    <m/>
    <m/>
    <m/>
    <m/>
    <m/>
    <m/>
    <m/>
    <m/>
    <m/>
    <n v="1"/>
    <m/>
    <n v="1"/>
    <s v="APOYAR/AYUDAR"/>
    <n v="1"/>
    <n v="2"/>
    <n v="2"/>
    <n v="2"/>
    <n v="2"/>
    <n v="2"/>
    <n v="1"/>
    <n v="3"/>
    <n v="3"/>
    <m/>
    <n v="2"/>
    <n v="2"/>
    <n v="2"/>
    <n v="2"/>
    <n v="2"/>
    <n v="2"/>
    <n v="4"/>
    <n v="2"/>
    <n v="3"/>
    <n v="3"/>
    <n v="3"/>
    <n v="3"/>
    <m/>
    <n v="3"/>
    <n v="1"/>
    <n v="3"/>
    <n v="3"/>
    <n v="1"/>
    <n v="4"/>
    <n v="8"/>
    <m/>
    <n v="6"/>
    <m/>
    <n v="7"/>
    <m/>
    <n v="2"/>
    <n v="3"/>
    <m/>
    <n v="1"/>
    <m/>
    <m/>
    <m/>
    <m/>
    <s v="CEROO TRES CASTILLOS"/>
    <x v="2"/>
    <x v="1"/>
    <n v="1"/>
    <n v="40"/>
    <n v="3"/>
    <n v="1"/>
    <s v="ROBERTO"/>
  </r>
  <r>
    <n v="701"/>
    <n v="2"/>
    <n v="4"/>
    <n v="1"/>
    <s v="INSEGURIDAD/DESEMPLEO/VIOLENCIA/DELINCUENCIA"/>
    <n v="4"/>
    <n v="2"/>
    <n v="1"/>
    <x v="4"/>
    <n v="5"/>
    <m/>
    <m/>
    <m/>
    <m/>
    <m/>
    <m/>
    <m/>
    <m/>
    <m/>
    <m/>
    <m/>
    <m/>
    <m/>
    <n v="1"/>
    <m/>
    <m/>
    <m/>
    <m/>
    <m/>
    <m/>
    <m/>
    <m/>
    <m/>
    <m/>
    <m/>
    <n v="1"/>
    <n v="1"/>
    <n v="5"/>
    <m/>
    <n v="3"/>
    <n v="5"/>
    <x v="2"/>
    <n v="5"/>
    <n v="5"/>
    <n v="5"/>
    <n v="5"/>
    <n v="5"/>
    <n v="5"/>
    <n v="2"/>
    <m/>
    <n v="2"/>
    <m/>
    <m/>
    <n v="1"/>
    <n v="1"/>
    <n v="1"/>
    <n v="1"/>
    <n v="2"/>
    <n v="2"/>
    <m/>
    <m/>
    <n v="1"/>
    <n v="3"/>
    <n v="5"/>
    <n v="5"/>
    <x v="0"/>
    <s v="CHOFERES"/>
    <m/>
    <m/>
    <m/>
    <m/>
    <m/>
    <m/>
    <m/>
    <m/>
    <m/>
    <m/>
    <m/>
    <m/>
    <m/>
    <m/>
    <m/>
    <m/>
    <m/>
    <n v="2"/>
    <s v="NO LE INTERESAN"/>
    <n v="3"/>
    <s v="NO GANAS NADA"/>
    <n v="1"/>
    <n v="1"/>
    <n v="1"/>
    <n v="1"/>
    <n v="1"/>
    <n v="1"/>
    <n v="1"/>
    <n v="1"/>
    <n v="4"/>
    <n v="1"/>
    <n v="1"/>
    <n v="1"/>
    <n v="1"/>
    <n v="1"/>
    <n v="4"/>
    <n v="4"/>
    <n v="2"/>
    <n v="1"/>
    <n v="4"/>
    <n v="2"/>
    <n v="2"/>
    <n v="2"/>
    <n v="3"/>
    <n v="1"/>
    <n v="2"/>
    <n v="1"/>
    <n v="1"/>
    <n v="6"/>
    <n v="1"/>
    <n v="5"/>
    <m/>
    <n v="6"/>
    <m/>
    <n v="7"/>
    <m/>
    <n v="2"/>
    <n v="13"/>
    <m/>
    <n v="2"/>
    <s v="POLICIA FEDERAL"/>
    <s v="ROBO"/>
    <n v="7"/>
    <m/>
    <s v="CHAVEÑA"/>
    <x v="2"/>
    <x v="2"/>
    <n v="2"/>
    <n v="49"/>
    <n v="4"/>
    <n v="2"/>
    <s v="POLO"/>
  </r>
  <r>
    <n v="702"/>
    <n v="2"/>
    <n v="4"/>
    <n v="4"/>
    <s v="AQUÍ ESTA BIEN/LE GUSTA JUAREZ"/>
    <n v="1"/>
    <n v="3"/>
    <n v="1"/>
    <x v="4"/>
    <m/>
    <m/>
    <m/>
    <n v="1"/>
    <m/>
    <m/>
    <m/>
    <m/>
    <m/>
    <m/>
    <m/>
    <m/>
    <m/>
    <m/>
    <m/>
    <n v="1"/>
    <m/>
    <m/>
    <m/>
    <m/>
    <m/>
    <m/>
    <m/>
    <m/>
    <m/>
    <m/>
    <m/>
    <n v="3"/>
    <n v="5"/>
    <m/>
    <n v="2"/>
    <n v="5"/>
    <x v="2"/>
    <n v="5"/>
    <n v="5"/>
    <n v="5"/>
    <n v="5"/>
    <n v="5"/>
    <n v="5"/>
    <n v="2"/>
    <m/>
    <n v="2"/>
    <m/>
    <n v="2"/>
    <n v="2"/>
    <n v="2"/>
    <n v="2"/>
    <n v="0"/>
    <n v="2"/>
    <n v="2"/>
    <m/>
    <m/>
    <n v="1"/>
    <n v="1"/>
    <n v="5"/>
    <n v="5"/>
    <x v="3"/>
    <m/>
    <m/>
    <m/>
    <m/>
    <m/>
    <m/>
    <m/>
    <m/>
    <m/>
    <m/>
    <m/>
    <m/>
    <n v="1"/>
    <m/>
    <m/>
    <m/>
    <m/>
    <m/>
    <n v="2"/>
    <s v="NO LE INTERESAN"/>
    <n v="1"/>
    <s v="LE GUSTA VOTAR"/>
    <n v="2"/>
    <n v="2"/>
    <n v="2"/>
    <n v="2"/>
    <n v="2"/>
    <n v="2"/>
    <n v="2"/>
    <n v="3"/>
    <n v="4"/>
    <n v="3"/>
    <n v="3"/>
    <n v="3"/>
    <n v="3"/>
    <n v="3"/>
    <n v="1"/>
    <n v="4"/>
    <n v="2"/>
    <n v="4"/>
    <n v="4"/>
    <n v="2"/>
    <n v="2"/>
    <n v="2"/>
    <n v="3"/>
    <n v="1"/>
    <n v="1"/>
    <n v="1"/>
    <n v="1"/>
    <n v="1"/>
    <n v="8"/>
    <n v="5"/>
    <m/>
    <n v="9"/>
    <m/>
    <n v="11"/>
    <m/>
    <n v="2"/>
    <n v="13"/>
    <m/>
    <n v="1"/>
    <m/>
    <m/>
    <m/>
    <m/>
    <s v="CHAVEÑA"/>
    <x v="2"/>
    <x v="2"/>
    <n v="2"/>
    <n v="30"/>
    <n v="2"/>
    <n v="2"/>
    <s v="POLO"/>
  </r>
  <r>
    <n v="703"/>
    <n v="4"/>
    <n v="4"/>
    <n v="4"/>
    <s v="AQUÍ ES MI CIUDAD/SOY DE JUAREZ"/>
    <n v="1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5"/>
    <m/>
    <n v="1"/>
    <n v="5"/>
    <x v="2"/>
    <n v="5"/>
    <n v="5"/>
    <n v="5"/>
    <n v="5"/>
    <n v="5"/>
    <n v="5"/>
    <n v="1"/>
    <n v="1"/>
    <n v="2"/>
    <m/>
    <n v="2"/>
    <n v="1"/>
    <n v="2"/>
    <n v="2"/>
    <n v="2"/>
    <n v="2"/>
    <m/>
    <n v="2"/>
    <m/>
    <n v="1"/>
    <n v="1"/>
    <n v="5"/>
    <n v="5"/>
    <x v="0"/>
    <s v="UNIDADES MUY VIEJAS/EN MAL ESTADO"/>
    <m/>
    <m/>
    <m/>
    <m/>
    <m/>
    <m/>
    <m/>
    <m/>
    <m/>
    <m/>
    <m/>
    <n v="1"/>
    <m/>
    <m/>
    <m/>
    <m/>
    <m/>
    <n v="1"/>
    <m/>
    <n v="1"/>
    <s v="ES IMPORTANTE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1"/>
    <n v="1"/>
    <n v="1"/>
    <n v="6"/>
    <n v="8"/>
    <n v="5"/>
    <m/>
    <n v="6"/>
    <m/>
    <n v="7"/>
    <m/>
    <n v="1"/>
    <n v="13"/>
    <m/>
    <n v="1"/>
    <m/>
    <m/>
    <m/>
    <m/>
    <s v="CHAVEÑA"/>
    <x v="2"/>
    <x v="2"/>
    <n v="1"/>
    <n v="50"/>
    <n v="4"/>
    <n v="2"/>
    <s v="POLO"/>
  </r>
  <r>
    <n v="704"/>
    <n v="2"/>
    <n v="4"/>
    <n v="4"/>
    <s v="POR LA FAMILIA/CASA/TRABAJO"/>
    <n v="2"/>
    <n v="2"/>
    <n v="2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3"/>
    <n v="4"/>
    <x v="0"/>
    <n v="4"/>
    <n v="4"/>
    <n v="4"/>
    <n v="4"/>
    <n v="4"/>
    <n v="4"/>
    <n v="1"/>
    <n v="2"/>
    <n v="1"/>
    <m/>
    <n v="2"/>
    <n v="1"/>
    <n v="1"/>
    <n v="2"/>
    <n v="3"/>
    <n v="1"/>
    <m/>
    <m/>
    <n v="1"/>
    <n v="1"/>
    <n v="2"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CAMBIA NADA"/>
    <n v="1"/>
    <n v="1"/>
    <n v="1"/>
    <n v="1"/>
    <n v="1"/>
    <n v="2"/>
    <n v="2"/>
    <n v="1"/>
    <n v="1"/>
    <n v="1"/>
    <n v="1"/>
    <n v="1"/>
    <n v="1"/>
    <n v="1"/>
    <n v="1"/>
    <n v="4"/>
    <n v="1"/>
    <n v="4"/>
    <n v="4"/>
    <n v="1"/>
    <n v="1"/>
    <n v="1"/>
    <n v="1"/>
    <n v="1"/>
    <n v="3"/>
    <n v="3"/>
    <n v="3"/>
    <n v="2"/>
    <n v="8"/>
    <n v="10"/>
    <m/>
    <n v="5"/>
    <m/>
    <n v="9"/>
    <m/>
    <n v="1"/>
    <n v="13"/>
    <m/>
    <n v="1"/>
    <m/>
    <m/>
    <m/>
    <m/>
    <s v="CHAVEÑA"/>
    <x v="2"/>
    <x v="2"/>
    <n v="1"/>
    <n v="36"/>
    <n v="3"/>
    <n v="3"/>
    <s v="POLO"/>
  </r>
  <r>
    <n v="705"/>
    <n v="2"/>
    <n v="2"/>
    <n v="4"/>
    <m/>
    <n v="2"/>
    <n v="2"/>
    <n v="2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1"/>
    <n v="4"/>
    <x v="0"/>
    <n v="1"/>
    <n v="1"/>
    <n v="1"/>
    <n v="1"/>
    <n v="1"/>
    <n v="1"/>
    <n v="2"/>
    <m/>
    <n v="2"/>
    <m/>
    <n v="2"/>
    <n v="2"/>
    <n v="1"/>
    <n v="2"/>
    <n v="0"/>
    <n v="1"/>
    <n v="1"/>
    <m/>
    <m/>
    <n v="2"/>
    <m/>
    <n v="1"/>
    <n v="1"/>
    <x v="1"/>
    <m/>
    <m/>
    <m/>
    <m/>
    <m/>
    <m/>
    <m/>
    <m/>
    <m/>
    <m/>
    <m/>
    <m/>
    <n v="1"/>
    <m/>
    <m/>
    <m/>
    <m/>
    <m/>
    <n v="2"/>
    <s v="NO LE INTERESAN"/>
    <n v="2"/>
    <s v="NO CUMPLEN"/>
    <n v="1"/>
    <n v="1"/>
    <n v="1"/>
    <n v="1"/>
    <n v="1"/>
    <n v="1"/>
    <n v="1"/>
    <n v="1"/>
    <n v="4"/>
    <n v="1"/>
    <n v="1"/>
    <n v="1"/>
    <n v="1"/>
    <n v="1"/>
    <n v="1"/>
    <n v="4"/>
    <n v="1"/>
    <n v="1"/>
    <n v="4"/>
    <n v="4"/>
    <n v="1"/>
    <n v="1"/>
    <n v="1"/>
    <n v="1"/>
    <n v="3"/>
    <n v="4"/>
    <n v="4"/>
    <n v="9"/>
    <n v="9"/>
    <n v="5"/>
    <m/>
    <n v="10"/>
    <m/>
    <n v="9"/>
    <m/>
    <n v="6"/>
    <n v="13"/>
    <m/>
    <n v="1"/>
    <m/>
    <m/>
    <m/>
    <m/>
    <s v="CHAVEÑA"/>
    <x v="2"/>
    <x v="2"/>
    <n v="2"/>
    <n v="42"/>
    <n v="3"/>
    <n v="3"/>
    <s v="POLO"/>
  </r>
  <r>
    <n v="706"/>
    <n v="2"/>
    <n v="2"/>
    <n v="1"/>
    <s v="INSEGURIDAD/DESEMPLEO/VIOLENCIA/DELINCUENCIA"/>
    <n v="2"/>
    <n v="5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3"/>
    <s v="MAL SERVICIO/ATIENDEN MAL"/>
    <n v="1"/>
    <n v="4"/>
    <x v="0"/>
    <n v="4"/>
    <n v="4"/>
    <n v="4"/>
    <n v="1"/>
    <n v="4"/>
    <n v="4"/>
    <n v="1"/>
    <n v="1"/>
    <n v="2"/>
    <n v="2"/>
    <m/>
    <n v="1"/>
    <n v="1"/>
    <n v="1"/>
    <n v="2"/>
    <n v="2"/>
    <m/>
    <n v="1"/>
    <n v="1"/>
    <n v="1"/>
    <n v="1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2"/>
    <n v="2"/>
    <n v="2"/>
    <n v="2"/>
    <n v="2"/>
    <n v="2"/>
    <n v="2"/>
    <n v="2"/>
    <n v="4"/>
    <n v="2"/>
    <n v="2"/>
    <n v="2"/>
    <n v="2"/>
    <n v="2"/>
    <n v="1"/>
    <n v="4"/>
    <n v="2"/>
    <n v="4"/>
    <n v="4"/>
    <n v="3"/>
    <n v="3"/>
    <n v="3"/>
    <n v="3"/>
    <n v="1"/>
    <n v="1"/>
    <n v="4"/>
    <n v="4"/>
    <n v="1"/>
    <n v="6"/>
    <n v="5"/>
    <m/>
    <n v="9"/>
    <m/>
    <n v="1"/>
    <m/>
    <n v="3"/>
    <n v="13"/>
    <m/>
    <n v="1"/>
    <m/>
    <m/>
    <m/>
    <m/>
    <s v="CHAVEÑA"/>
    <x v="2"/>
    <x v="2"/>
    <n v="2"/>
    <n v="52"/>
    <n v="4"/>
    <n v="7"/>
    <s v="POLO"/>
  </r>
  <r>
    <n v="707"/>
    <n v="2"/>
    <n v="2"/>
    <n v="4"/>
    <s v="AQUÍ ES MI CIUDAD/SOY DE JUAREZ"/>
    <n v="2"/>
    <n v="4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3"/>
    <n v="3"/>
    <n v="1"/>
    <n v="3"/>
    <n v="3"/>
    <n v="4"/>
    <n v="1"/>
    <n v="2"/>
    <n v="2"/>
    <m/>
    <n v="1"/>
    <n v="2"/>
    <n v="2"/>
    <n v="2"/>
    <n v="1"/>
    <n v="1"/>
    <n v="1"/>
    <m/>
    <m/>
    <m/>
    <m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CAMBIA NADA"/>
    <n v="1"/>
    <n v="1"/>
    <n v="1"/>
    <n v="1"/>
    <n v="1"/>
    <n v="3"/>
    <n v="3"/>
    <n v="1"/>
    <n v="4"/>
    <n v="1"/>
    <n v="1"/>
    <n v="1"/>
    <n v="1"/>
    <n v="1"/>
    <n v="1"/>
    <n v="4"/>
    <n v="1"/>
    <n v="4"/>
    <n v="4"/>
    <n v="4"/>
    <n v="4"/>
    <n v="4"/>
    <n v="3"/>
    <n v="1"/>
    <n v="2"/>
    <n v="4"/>
    <n v="4"/>
    <n v="1"/>
    <n v="9"/>
    <n v="5"/>
    <m/>
    <n v="9"/>
    <m/>
    <m/>
    <m/>
    <n v="4"/>
    <n v="13"/>
    <m/>
    <n v="1"/>
    <m/>
    <m/>
    <m/>
    <m/>
    <s v="CHAVEÑA"/>
    <x v="2"/>
    <x v="2"/>
    <n v="1"/>
    <n v="24"/>
    <n v="1"/>
    <n v="3"/>
    <s v="POLO"/>
  </r>
  <r>
    <n v="708"/>
    <n v="3"/>
    <n v="3"/>
    <n v="4"/>
    <m/>
    <n v="2"/>
    <n v="3"/>
    <n v="1"/>
    <x v="1"/>
    <m/>
    <m/>
    <m/>
    <m/>
    <m/>
    <m/>
    <m/>
    <m/>
    <n v="1"/>
    <n v="1"/>
    <m/>
    <m/>
    <m/>
    <m/>
    <m/>
    <m/>
    <m/>
    <m/>
    <m/>
    <m/>
    <n v="1"/>
    <n v="1"/>
    <m/>
    <m/>
    <m/>
    <m/>
    <m/>
    <n v="1"/>
    <n v="4"/>
    <m/>
    <n v="1"/>
    <n v="3"/>
    <x v="3"/>
    <n v="2"/>
    <n v="4"/>
    <n v="4"/>
    <n v="4"/>
    <n v="3"/>
    <n v="4"/>
    <n v="1"/>
    <n v="2"/>
    <n v="2"/>
    <m/>
    <n v="2"/>
    <n v="1"/>
    <n v="1"/>
    <n v="1"/>
    <n v="0"/>
    <n v="0"/>
    <m/>
    <m/>
    <m/>
    <n v="1"/>
    <n v="4"/>
    <n v="5"/>
    <n v="5"/>
    <x v="2"/>
    <s v="MAL SERVICIO/NO RESPETAN"/>
    <m/>
    <m/>
    <m/>
    <m/>
    <m/>
    <m/>
    <m/>
    <m/>
    <m/>
    <m/>
    <m/>
    <n v="1"/>
    <m/>
    <m/>
    <m/>
    <m/>
    <m/>
    <n v="2"/>
    <s v="NO LE INTERESAN"/>
    <n v="1"/>
    <s v="PARA ELEGIR"/>
    <n v="2"/>
    <n v="2"/>
    <n v="2"/>
    <n v="2"/>
    <n v="2"/>
    <n v="2"/>
    <n v="2"/>
    <n v="2"/>
    <n v="2"/>
    <n v="2"/>
    <n v="2"/>
    <n v="2"/>
    <n v="2"/>
    <n v="2"/>
    <n v="3"/>
    <n v="2"/>
    <n v="2"/>
    <n v="1"/>
    <n v="4"/>
    <n v="3"/>
    <n v="2"/>
    <n v="2"/>
    <n v="3"/>
    <n v="2"/>
    <n v="1"/>
    <n v="3"/>
    <n v="3"/>
    <n v="1"/>
    <n v="8"/>
    <n v="5"/>
    <m/>
    <n v="9"/>
    <m/>
    <n v="12"/>
    <m/>
    <n v="3"/>
    <n v="13"/>
    <m/>
    <n v="1"/>
    <m/>
    <m/>
    <m/>
    <m/>
    <s v="CHAVEÑA"/>
    <x v="2"/>
    <x v="2"/>
    <n v="2"/>
    <n v="50"/>
    <n v="4"/>
    <n v="10"/>
    <s v="POLO"/>
  </r>
  <r>
    <n v="709"/>
    <n v="1"/>
    <n v="1"/>
    <n v="4"/>
    <m/>
    <n v="1"/>
    <n v="2"/>
    <n v="2"/>
    <x v="1"/>
    <m/>
    <m/>
    <m/>
    <m/>
    <m/>
    <m/>
    <m/>
    <m/>
    <m/>
    <m/>
    <m/>
    <m/>
    <m/>
    <m/>
    <n v="1"/>
    <n v="1"/>
    <n v="1"/>
    <n v="1"/>
    <m/>
    <m/>
    <n v="1"/>
    <m/>
    <m/>
    <m/>
    <m/>
    <n v="1"/>
    <m/>
    <n v="1"/>
    <n v="4"/>
    <m/>
    <n v="1"/>
    <n v="4"/>
    <x v="0"/>
    <n v="4"/>
    <n v="4"/>
    <n v="1"/>
    <n v="4"/>
    <n v="1"/>
    <n v="4"/>
    <n v="2"/>
    <m/>
    <n v="2"/>
    <m/>
    <n v="1"/>
    <n v="1"/>
    <n v="1"/>
    <n v="1"/>
    <n v="2"/>
    <n v="0"/>
    <m/>
    <m/>
    <m/>
    <n v="1"/>
    <n v="7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DEBER"/>
    <n v="3"/>
    <n v="3"/>
    <n v="3"/>
    <n v="3"/>
    <n v="3"/>
    <n v="2"/>
    <n v="2"/>
    <n v="2"/>
    <n v="1"/>
    <n v="4"/>
    <n v="3"/>
    <n v="3"/>
    <n v="3"/>
    <n v="3"/>
    <n v="3"/>
    <n v="2"/>
    <n v="3"/>
    <n v="4"/>
    <n v="4"/>
    <n v="4"/>
    <n v="2"/>
    <n v="2"/>
    <n v="3"/>
    <n v="2"/>
    <n v="1"/>
    <n v="2"/>
    <n v="2"/>
    <n v="8"/>
    <n v="6"/>
    <n v="5"/>
    <m/>
    <n v="9"/>
    <m/>
    <n v="2"/>
    <m/>
    <n v="4"/>
    <n v="13"/>
    <m/>
    <n v="1"/>
    <m/>
    <m/>
    <m/>
    <m/>
    <s v="CHAVEÑA"/>
    <x v="2"/>
    <x v="2"/>
    <n v="2"/>
    <n v="50"/>
    <n v="4"/>
    <n v="4"/>
    <s v="POLO"/>
  </r>
  <r>
    <n v="710"/>
    <n v="4"/>
    <n v="4"/>
    <n v="2"/>
    <s v="INSEGURIDAD/DESEMPLEO/VIOLENCIA/DELINCUENCIA"/>
    <n v="2"/>
    <n v="4"/>
    <n v="1"/>
    <x v="2"/>
    <m/>
    <m/>
    <m/>
    <m/>
    <m/>
    <m/>
    <m/>
    <m/>
    <m/>
    <m/>
    <m/>
    <m/>
    <m/>
    <m/>
    <n v="1"/>
    <n v="1"/>
    <n v="1"/>
    <n v="1"/>
    <m/>
    <m/>
    <m/>
    <m/>
    <m/>
    <m/>
    <m/>
    <n v="1"/>
    <m/>
    <n v="6"/>
    <m/>
    <m/>
    <n v="1"/>
    <n v="4"/>
    <x v="0"/>
    <n v="4"/>
    <n v="4"/>
    <n v="4"/>
    <n v="4"/>
    <n v="2"/>
    <n v="4"/>
    <n v="2"/>
    <m/>
    <n v="2"/>
    <m/>
    <n v="2"/>
    <n v="1"/>
    <n v="1"/>
    <n v="1"/>
    <n v="0"/>
    <n v="1"/>
    <m/>
    <m/>
    <n v="1"/>
    <n v="1"/>
    <n v="2"/>
    <n v="5"/>
    <n v="5"/>
    <x v="2"/>
    <s v="UNIDADES MUY VIEJAS/EN MAL ESTADO"/>
    <m/>
    <m/>
    <m/>
    <m/>
    <m/>
    <m/>
    <m/>
    <m/>
    <m/>
    <m/>
    <m/>
    <n v="1"/>
    <m/>
    <m/>
    <m/>
    <m/>
    <m/>
    <n v="2"/>
    <m/>
    <n v="3"/>
    <s v="NO CAMBIA NADA"/>
    <n v="1"/>
    <n v="1"/>
    <n v="1"/>
    <n v="1"/>
    <n v="1"/>
    <n v="3"/>
    <n v="3"/>
    <n v="2"/>
    <n v="4"/>
    <n v="1"/>
    <n v="1"/>
    <n v="1"/>
    <n v="1"/>
    <n v="1"/>
    <n v="2"/>
    <n v="2"/>
    <n v="2"/>
    <n v="3"/>
    <n v="1"/>
    <n v="3"/>
    <n v="2"/>
    <n v="2"/>
    <n v="3"/>
    <n v="1"/>
    <n v="3"/>
    <n v="3"/>
    <n v="3"/>
    <n v="1"/>
    <n v="8"/>
    <n v="5"/>
    <m/>
    <n v="2"/>
    <m/>
    <n v="10"/>
    <m/>
    <n v="3"/>
    <n v="13"/>
    <m/>
    <n v="1"/>
    <m/>
    <m/>
    <m/>
    <m/>
    <s v="CHAVEÑA"/>
    <x v="2"/>
    <x v="2"/>
    <n v="1"/>
    <n v="25"/>
    <n v="1"/>
    <n v="2"/>
    <s v="POLO"/>
  </r>
  <r>
    <n v="711"/>
    <n v="3"/>
    <n v="1"/>
    <n v="4"/>
    <s v="POR LA FAMILIA/CASA/TRABAJO"/>
    <n v="1"/>
    <n v="2"/>
    <n v="1"/>
    <x v="4"/>
    <n v="4"/>
    <m/>
    <m/>
    <m/>
    <m/>
    <n v="1"/>
    <m/>
    <m/>
    <m/>
    <m/>
    <m/>
    <m/>
    <m/>
    <n v="1"/>
    <m/>
    <m/>
    <m/>
    <n v="1"/>
    <m/>
    <m/>
    <m/>
    <m/>
    <m/>
    <m/>
    <m/>
    <n v="1"/>
    <m/>
    <n v="1"/>
    <n v="4"/>
    <m/>
    <n v="1"/>
    <n v="4"/>
    <x v="2"/>
    <n v="4"/>
    <n v="4"/>
    <n v="4"/>
    <n v="4"/>
    <n v="4"/>
    <n v="1"/>
    <n v="1"/>
    <n v="1"/>
    <n v="2"/>
    <m/>
    <n v="1"/>
    <n v="1"/>
    <n v="1"/>
    <n v="1"/>
    <n v="1"/>
    <n v="1"/>
    <m/>
    <m/>
    <n v="1"/>
    <n v="1"/>
    <n v="1"/>
    <n v="8"/>
    <n v="8"/>
    <x v="1"/>
    <m/>
    <m/>
    <m/>
    <m/>
    <m/>
    <m/>
    <m/>
    <m/>
    <m/>
    <m/>
    <m/>
    <m/>
    <n v="1"/>
    <m/>
    <m/>
    <m/>
    <m/>
    <m/>
    <n v="2"/>
    <s v="NO TENGO TIEMPO"/>
    <n v="2"/>
    <s v="NO CAMBIA NADA"/>
    <n v="1"/>
    <n v="1"/>
    <n v="1"/>
    <n v="1"/>
    <n v="1"/>
    <n v="4"/>
    <n v="4"/>
    <n v="1"/>
    <n v="4"/>
    <n v="1"/>
    <n v="1"/>
    <n v="1"/>
    <n v="1"/>
    <n v="1"/>
    <n v="3"/>
    <n v="4"/>
    <n v="3"/>
    <n v="4"/>
    <n v="4"/>
    <n v="4"/>
    <n v="4"/>
    <n v="1"/>
    <n v="2"/>
    <n v="1"/>
    <n v="3"/>
    <n v="4"/>
    <n v="4"/>
    <n v="1"/>
    <n v="2"/>
    <n v="9"/>
    <m/>
    <n v="6"/>
    <m/>
    <n v="11"/>
    <m/>
    <n v="3"/>
    <n v="13"/>
    <m/>
    <n v="1"/>
    <m/>
    <m/>
    <m/>
    <m/>
    <s v="CHAVEÑA"/>
    <x v="2"/>
    <x v="2"/>
    <n v="2"/>
    <n v="51"/>
    <n v="4"/>
    <n v="8"/>
    <s v="POLO"/>
  </r>
  <r>
    <n v="712"/>
    <n v="1"/>
    <n v="1"/>
    <n v="1"/>
    <s v="INSEGURIDAD/DESEMPLEO/VIOLENCIA/DELINCUENCIA"/>
    <n v="1"/>
    <n v="3"/>
    <n v="1"/>
    <x v="2"/>
    <n v="4"/>
    <n v="4"/>
    <m/>
    <n v="1"/>
    <n v="1"/>
    <m/>
    <m/>
    <n v="1"/>
    <m/>
    <m/>
    <m/>
    <m/>
    <m/>
    <n v="1"/>
    <m/>
    <m/>
    <m/>
    <m/>
    <m/>
    <m/>
    <m/>
    <m/>
    <m/>
    <m/>
    <m/>
    <m/>
    <n v="1"/>
    <n v="4"/>
    <n v="4"/>
    <m/>
    <n v="2"/>
    <n v="4"/>
    <x v="0"/>
    <n v="2"/>
    <n v="3"/>
    <n v="1"/>
    <n v="3"/>
    <n v="1"/>
    <n v="1"/>
    <n v="1"/>
    <n v="1"/>
    <n v="1"/>
    <n v="1"/>
    <n v="1"/>
    <n v="1"/>
    <n v="1"/>
    <n v="1"/>
    <n v="0"/>
    <n v="0"/>
    <m/>
    <m/>
    <m/>
    <n v="1"/>
    <n v="2"/>
    <n v="5"/>
    <n v="5"/>
    <x v="3"/>
    <m/>
    <m/>
    <m/>
    <m/>
    <m/>
    <m/>
    <m/>
    <m/>
    <m/>
    <m/>
    <m/>
    <m/>
    <n v="1"/>
    <m/>
    <m/>
    <m/>
    <m/>
    <m/>
    <n v="2"/>
    <s v="NO TENGO TIEMPO"/>
    <n v="3"/>
    <s v="NO SIRVE"/>
    <n v="1"/>
    <n v="1"/>
    <n v="1"/>
    <n v="1"/>
    <n v="1"/>
    <n v="4"/>
    <n v="3"/>
    <n v="1"/>
    <n v="4"/>
    <n v="1"/>
    <n v="1"/>
    <n v="1"/>
    <n v="1"/>
    <n v="1"/>
    <n v="3"/>
    <n v="4"/>
    <n v="3"/>
    <n v="3"/>
    <n v="3"/>
    <n v="2"/>
    <n v="4"/>
    <n v="3"/>
    <n v="3"/>
    <n v="1"/>
    <n v="3"/>
    <n v="4"/>
    <n v="4"/>
    <n v="1"/>
    <n v="5"/>
    <n v="1"/>
    <m/>
    <n v="5"/>
    <m/>
    <n v="1"/>
    <m/>
    <n v="4"/>
    <n v="13"/>
    <m/>
    <n v="2"/>
    <s v="POLICIA MUNICIPAL"/>
    <m/>
    <n v="1"/>
    <m/>
    <s v="CHAVEÑA"/>
    <x v="2"/>
    <x v="2"/>
    <n v="2"/>
    <n v="29"/>
    <n v="2"/>
    <n v="3"/>
    <s v="POLO"/>
  </r>
  <r>
    <n v="713"/>
    <n v="2"/>
    <n v="1"/>
    <n v="4"/>
    <m/>
    <n v="2"/>
    <n v="2"/>
    <n v="1"/>
    <x v="1"/>
    <m/>
    <m/>
    <m/>
    <n v="1"/>
    <m/>
    <m/>
    <n v="1"/>
    <n v="1"/>
    <m/>
    <m/>
    <m/>
    <m/>
    <m/>
    <m/>
    <m/>
    <n v="1"/>
    <m/>
    <m/>
    <m/>
    <n v="1"/>
    <m/>
    <m/>
    <m/>
    <m/>
    <m/>
    <m/>
    <m/>
    <n v="1"/>
    <n v="5"/>
    <m/>
    <n v="2"/>
    <n v="2"/>
    <x v="4"/>
    <n v="4"/>
    <n v="4"/>
    <n v="4"/>
    <n v="4"/>
    <n v="4"/>
    <n v="3"/>
    <n v="1"/>
    <n v="2"/>
    <n v="1"/>
    <m/>
    <n v="1"/>
    <n v="1"/>
    <n v="1"/>
    <n v="1"/>
    <n v="0"/>
    <n v="0"/>
    <m/>
    <m/>
    <m/>
    <n v="1"/>
    <n v="1"/>
    <m/>
    <m/>
    <x v="1"/>
    <m/>
    <m/>
    <m/>
    <n v="1"/>
    <m/>
    <m/>
    <m/>
    <m/>
    <m/>
    <m/>
    <m/>
    <m/>
    <m/>
    <n v="50"/>
    <n v="3"/>
    <n v="1"/>
    <n v="1"/>
    <n v="2"/>
    <n v="1"/>
    <m/>
    <n v="1"/>
    <s v="OBLIGACION"/>
    <n v="1"/>
    <n v="1"/>
    <n v="1"/>
    <n v="1"/>
    <n v="1"/>
    <n v="1"/>
    <n v="1"/>
    <n v="2"/>
    <n v="4"/>
    <n v="3"/>
    <n v="3"/>
    <n v="3"/>
    <n v="3"/>
    <n v="3"/>
    <n v="3"/>
    <n v="3"/>
    <n v="3"/>
    <n v="3"/>
    <n v="3"/>
    <n v="3"/>
    <n v="3"/>
    <m/>
    <n v="3"/>
    <n v="3"/>
    <n v="3"/>
    <n v="2"/>
    <n v="2"/>
    <n v="1"/>
    <n v="6"/>
    <n v="3"/>
    <m/>
    <n v="5"/>
    <m/>
    <n v="11"/>
    <m/>
    <n v="1"/>
    <n v="7"/>
    <m/>
    <n v="1"/>
    <m/>
    <m/>
    <m/>
    <m/>
    <s v="CHAVEÑA"/>
    <x v="2"/>
    <x v="2"/>
    <n v="1"/>
    <n v="77"/>
    <n v="5"/>
    <n v="1"/>
    <s v="POLO"/>
  </r>
  <r>
    <n v="714"/>
    <n v="2"/>
    <n v="1"/>
    <n v="4"/>
    <s v="POR LA FAMILIA/CASA/TRABAJO"/>
    <n v="2"/>
    <n v="3"/>
    <n v="1"/>
    <x v="1"/>
    <m/>
    <m/>
    <m/>
    <m/>
    <m/>
    <m/>
    <m/>
    <m/>
    <m/>
    <m/>
    <m/>
    <m/>
    <m/>
    <m/>
    <n v="1"/>
    <n v="1"/>
    <n v="1"/>
    <n v="1"/>
    <n v="1"/>
    <m/>
    <m/>
    <m/>
    <m/>
    <m/>
    <m/>
    <m/>
    <m/>
    <n v="1"/>
    <n v="3"/>
    <s v="MAL SERVICIO/ATIENDEN MAL"/>
    <n v="1"/>
    <n v="4"/>
    <x v="0"/>
    <n v="4"/>
    <n v="4"/>
    <n v="4"/>
    <n v="3"/>
    <n v="3"/>
    <n v="3"/>
    <n v="1"/>
    <n v="1"/>
    <n v="1"/>
    <n v="1"/>
    <n v="1"/>
    <n v="1"/>
    <n v="1"/>
    <n v="1"/>
    <n v="0"/>
    <n v="0"/>
    <m/>
    <m/>
    <m/>
    <n v="1"/>
    <n v="1"/>
    <n v="5"/>
    <n v="5"/>
    <x v="0"/>
    <s v="MANEJAN MAL"/>
    <m/>
    <m/>
    <m/>
    <m/>
    <m/>
    <m/>
    <m/>
    <m/>
    <m/>
    <m/>
    <m/>
    <n v="1"/>
    <m/>
    <m/>
    <m/>
    <m/>
    <m/>
    <n v="1"/>
    <m/>
    <n v="1"/>
    <s v="PARA QUE NUESTRA VOZ CUENTE"/>
    <n v="1"/>
    <n v="1"/>
    <n v="1"/>
    <n v="1"/>
    <n v="1"/>
    <n v="3"/>
    <n v="3"/>
    <n v="3"/>
    <n v="4"/>
    <n v="3"/>
    <n v="2"/>
    <n v="2"/>
    <n v="2"/>
    <n v="2"/>
    <n v="3"/>
    <n v="4"/>
    <n v="2"/>
    <n v="3"/>
    <n v="4"/>
    <n v="3"/>
    <n v="3"/>
    <n v="3"/>
    <n v="3"/>
    <n v="1"/>
    <n v="3"/>
    <n v="3"/>
    <n v="3"/>
    <n v="6"/>
    <n v="1"/>
    <n v="10"/>
    <m/>
    <n v="11"/>
    <m/>
    <n v="2"/>
    <m/>
    <n v="1"/>
    <n v="13"/>
    <m/>
    <n v="1"/>
    <m/>
    <m/>
    <m/>
    <m/>
    <s v="CHAVEÑA"/>
    <x v="2"/>
    <x v="2"/>
    <n v="1"/>
    <n v="56"/>
    <n v="5"/>
    <n v="1"/>
    <s v="POLO"/>
  </r>
  <r>
    <n v="715"/>
    <n v="2"/>
    <n v="1"/>
    <n v="4"/>
    <s v="POR LA FAMILIA/CASA/TRABAJO"/>
    <n v="2"/>
    <n v="2"/>
    <n v="1"/>
    <x v="1"/>
    <m/>
    <m/>
    <m/>
    <n v="1"/>
    <m/>
    <m/>
    <m/>
    <m/>
    <n v="1"/>
    <m/>
    <m/>
    <m/>
    <m/>
    <n v="1"/>
    <m/>
    <n v="1"/>
    <n v="1"/>
    <n v="1"/>
    <n v="1"/>
    <m/>
    <n v="1"/>
    <m/>
    <m/>
    <m/>
    <m/>
    <m/>
    <m/>
    <n v="1"/>
    <n v="4"/>
    <m/>
    <n v="1"/>
    <n v="4"/>
    <x v="0"/>
    <n v="4"/>
    <n v="4"/>
    <n v="4"/>
    <n v="4"/>
    <n v="4"/>
    <n v="3"/>
    <n v="1"/>
    <n v="1"/>
    <n v="1"/>
    <m/>
    <n v="1"/>
    <n v="1"/>
    <n v="1"/>
    <n v="1"/>
    <n v="1"/>
    <n v="0"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1"/>
    <m/>
    <n v="2"/>
    <s v="NO SIRVE"/>
    <n v="1"/>
    <n v="1"/>
    <n v="1"/>
    <n v="1"/>
    <n v="1"/>
    <n v="2"/>
    <n v="2"/>
    <n v="3"/>
    <n v="4"/>
    <n v="3"/>
    <n v="3"/>
    <n v="3"/>
    <n v="3"/>
    <n v="3"/>
    <n v="2"/>
    <n v="4"/>
    <n v="3"/>
    <n v="3"/>
    <n v="3"/>
    <n v="3"/>
    <n v="3"/>
    <n v="3"/>
    <n v="1"/>
    <n v="1"/>
    <n v="1"/>
    <n v="2"/>
    <n v="2"/>
    <n v="2"/>
    <n v="1"/>
    <n v="10"/>
    <m/>
    <n v="6"/>
    <m/>
    <n v="11"/>
    <m/>
    <n v="3"/>
    <n v="13"/>
    <m/>
    <n v="1"/>
    <m/>
    <m/>
    <m/>
    <m/>
    <s v="CHAVEÑA"/>
    <x v="2"/>
    <x v="2"/>
    <n v="2"/>
    <n v="33"/>
    <n v="2"/>
    <n v="2"/>
    <s v="POLO"/>
  </r>
  <r>
    <n v="716"/>
    <n v="2"/>
    <n v="4"/>
    <n v="3"/>
    <s v="INSEGURIDAD/DESEMPLEO/VIOLENCIA/DELINCUENCIA"/>
    <n v="1"/>
    <n v="2"/>
    <n v="1"/>
    <x v="4"/>
    <m/>
    <m/>
    <m/>
    <n v="1"/>
    <n v="1"/>
    <m/>
    <m/>
    <m/>
    <n v="1"/>
    <n v="1"/>
    <m/>
    <m/>
    <m/>
    <n v="1"/>
    <m/>
    <n v="1"/>
    <n v="1"/>
    <m/>
    <m/>
    <m/>
    <n v="1"/>
    <n v="1"/>
    <m/>
    <m/>
    <m/>
    <n v="1"/>
    <m/>
    <n v="6"/>
    <m/>
    <m/>
    <n v="2"/>
    <n v="4"/>
    <x v="0"/>
    <n v="4"/>
    <n v="4"/>
    <n v="4"/>
    <n v="4"/>
    <n v="4"/>
    <n v="4"/>
    <n v="1"/>
    <n v="1"/>
    <n v="2"/>
    <m/>
    <m/>
    <n v="1"/>
    <n v="1"/>
    <n v="1"/>
    <n v="0"/>
    <n v="1"/>
    <n v="1"/>
    <m/>
    <m/>
    <n v="1"/>
    <n v="1"/>
    <n v="5"/>
    <n v="5"/>
    <x v="3"/>
    <m/>
    <m/>
    <m/>
    <m/>
    <m/>
    <m/>
    <m/>
    <m/>
    <m/>
    <m/>
    <m/>
    <m/>
    <n v="1"/>
    <m/>
    <m/>
    <m/>
    <m/>
    <m/>
    <n v="2"/>
    <s v="NO LE INTERESAN"/>
    <n v="3"/>
    <s v="NO CUMPLEN"/>
    <n v="1"/>
    <n v="1"/>
    <n v="1"/>
    <n v="1"/>
    <n v="1"/>
    <n v="1"/>
    <n v="1"/>
    <n v="2"/>
    <n v="2"/>
    <n v="2"/>
    <n v="2"/>
    <n v="2"/>
    <n v="2"/>
    <n v="2"/>
    <n v="2"/>
    <n v="2"/>
    <n v="2"/>
    <n v="4"/>
    <n v="4"/>
    <n v="2"/>
    <n v="2"/>
    <n v="2"/>
    <n v="3"/>
    <n v="1"/>
    <n v="1"/>
    <n v="1"/>
    <n v="1"/>
    <n v="1"/>
    <n v="6"/>
    <n v="11"/>
    <m/>
    <n v="6"/>
    <m/>
    <n v="8"/>
    <m/>
    <n v="6"/>
    <n v="14"/>
    <m/>
    <n v="1"/>
    <s v="SOLDADOS"/>
    <s v="GOLPEARON"/>
    <n v="1"/>
    <m/>
    <s v="CHAVEÑA"/>
    <x v="2"/>
    <x v="2"/>
    <n v="1"/>
    <n v="30"/>
    <n v="2"/>
    <n v="7"/>
    <s v="POLO"/>
  </r>
  <r>
    <n v="717"/>
    <n v="2"/>
    <n v="2"/>
    <n v="4"/>
    <s v="AQUÍ ESTA BIEN/LE GUSTA JUAREZ"/>
    <n v="2"/>
    <n v="4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1"/>
    <n v="4"/>
    <n v="1"/>
    <n v="3"/>
    <n v="3"/>
    <n v="3"/>
    <n v="1"/>
    <n v="2"/>
    <n v="1"/>
    <n v="2"/>
    <n v="2"/>
    <n v="1"/>
    <n v="1"/>
    <n v="1"/>
    <n v="0"/>
    <n v="3"/>
    <n v="2"/>
    <m/>
    <n v="1"/>
    <n v="1"/>
    <n v="5"/>
    <n v="8"/>
    <n v="8"/>
    <x v="1"/>
    <m/>
    <m/>
    <m/>
    <m/>
    <m/>
    <m/>
    <m/>
    <m/>
    <m/>
    <m/>
    <m/>
    <m/>
    <n v="1"/>
    <m/>
    <m/>
    <m/>
    <m/>
    <m/>
    <n v="2"/>
    <s v="POR MIEDO/INSEGURIDAD"/>
    <n v="3"/>
    <s v="ELECCIONES ARREGLADAS"/>
    <n v="1"/>
    <n v="1"/>
    <n v="1"/>
    <n v="1"/>
    <n v="1"/>
    <n v="1"/>
    <n v="1"/>
    <n v="2"/>
    <n v="2"/>
    <n v="2"/>
    <n v="2"/>
    <n v="2"/>
    <n v="2"/>
    <n v="2"/>
    <n v="2"/>
    <n v="2"/>
    <n v="4"/>
    <n v="4"/>
    <n v="2"/>
    <n v="2"/>
    <n v="2"/>
    <n v="2"/>
    <n v="1"/>
    <n v="1"/>
    <n v="1"/>
    <n v="4"/>
    <n v="4"/>
    <n v="6"/>
    <n v="1"/>
    <n v="2"/>
    <m/>
    <n v="6"/>
    <m/>
    <n v="4"/>
    <m/>
    <n v="4"/>
    <n v="13"/>
    <m/>
    <n v="2"/>
    <s v="POLICIA MUNICIPAL"/>
    <s v="ABUSO DE AUTORIDAD"/>
    <m/>
    <m/>
    <s v="CHAVEÑA"/>
    <x v="2"/>
    <x v="2"/>
    <n v="2"/>
    <n v="47"/>
    <n v="4"/>
    <n v="7"/>
    <s v="POLO"/>
  </r>
  <r>
    <n v="718"/>
    <n v="2"/>
    <n v="2"/>
    <n v="3"/>
    <s v="YA QUIERE IRSE "/>
    <n v="1"/>
    <n v="2"/>
    <n v="1"/>
    <x v="0"/>
    <m/>
    <m/>
    <s v="COBRAN MUCHO"/>
    <m/>
    <m/>
    <m/>
    <m/>
    <m/>
    <m/>
    <m/>
    <m/>
    <m/>
    <m/>
    <m/>
    <n v="1"/>
    <m/>
    <m/>
    <m/>
    <m/>
    <m/>
    <m/>
    <m/>
    <m/>
    <m/>
    <m/>
    <m/>
    <n v="1"/>
    <n v="1"/>
    <n v="2"/>
    <s v="FALTA DE MEDICAMENTO"/>
    <n v="1"/>
    <n v="4"/>
    <x v="0"/>
    <n v="1"/>
    <n v="1"/>
    <n v="1"/>
    <n v="1"/>
    <n v="1"/>
    <n v="1"/>
    <n v="2"/>
    <n v="2"/>
    <n v="2"/>
    <m/>
    <n v="1"/>
    <n v="1"/>
    <n v="1"/>
    <n v="1"/>
    <n v="0"/>
    <n v="0"/>
    <m/>
    <m/>
    <m/>
    <n v="1"/>
    <n v="1"/>
    <n v="5"/>
    <n v="5"/>
    <x v="2"/>
    <s v="UNIDADES MUY VIEJAS/EN MAL ESTADO"/>
    <m/>
    <m/>
    <m/>
    <m/>
    <m/>
    <m/>
    <m/>
    <m/>
    <m/>
    <m/>
    <m/>
    <n v="1"/>
    <m/>
    <m/>
    <m/>
    <m/>
    <m/>
    <n v="2"/>
    <s v="NO LE INTERESAN"/>
    <n v="3"/>
    <s v="NO HA VOTADO"/>
    <n v="2"/>
    <n v="2"/>
    <n v="2"/>
    <n v="2"/>
    <n v="2"/>
    <n v="4"/>
    <n v="4"/>
    <n v="2"/>
    <n v="4"/>
    <n v="2"/>
    <n v="2"/>
    <n v="2"/>
    <n v="2"/>
    <n v="2"/>
    <n v="1"/>
    <n v="1"/>
    <n v="1"/>
    <n v="4"/>
    <n v="4"/>
    <n v="1"/>
    <n v="1"/>
    <n v="1"/>
    <n v="3"/>
    <n v="1"/>
    <n v="1"/>
    <n v="4"/>
    <n v="4"/>
    <n v="6"/>
    <n v="1"/>
    <n v="2"/>
    <m/>
    <n v="5"/>
    <m/>
    <n v="6"/>
    <m/>
    <n v="5"/>
    <n v="13"/>
    <m/>
    <n v="1"/>
    <m/>
    <m/>
    <m/>
    <m/>
    <s v="CHAVEÑA"/>
    <x v="2"/>
    <x v="2"/>
    <n v="2"/>
    <n v="67"/>
    <n v="5"/>
    <n v="7"/>
    <s v="POLO"/>
  </r>
  <r>
    <n v="719"/>
    <n v="2"/>
    <n v="2"/>
    <n v="4"/>
    <s v="AQUÍ ESTA BIEN/LE GUSTA JUAREZ"/>
    <n v="3"/>
    <n v="4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4"/>
    <n v="4"/>
    <n v="4"/>
    <n v="4"/>
    <n v="2"/>
    <m/>
    <n v="1"/>
    <n v="1"/>
    <n v="2"/>
    <n v="1"/>
    <n v="1"/>
    <n v="1"/>
    <n v="0"/>
    <n v="1"/>
    <m/>
    <m/>
    <n v="1"/>
    <n v="1"/>
    <n v="5"/>
    <n v="8"/>
    <n v="8"/>
    <x v="1"/>
    <m/>
    <m/>
    <m/>
    <m/>
    <m/>
    <m/>
    <m/>
    <m/>
    <m/>
    <m/>
    <m/>
    <m/>
    <n v="1"/>
    <m/>
    <m/>
    <m/>
    <m/>
    <m/>
    <n v="2"/>
    <s v="NO TENGO TIEMPO"/>
    <n v="3"/>
    <s v="NO CAMBIA NADA"/>
    <n v="2"/>
    <n v="2"/>
    <n v="2"/>
    <n v="2"/>
    <n v="2"/>
    <n v="4"/>
    <n v="4"/>
    <n v="2"/>
    <n v="2"/>
    <n v="2"/>
    <n v="2"/>
    <n v="2"/>
    <n v="2"/>
    <n v="2"/>
    <n v="2"/>
    <n v="4"/>
    <n v="2"/>
    <n v="4"/>
    <n v="4"/>
    <n v="2"/>
    <n v="2"/>
    <n v="2"/>
    <n v="1"/>
    <n v="1"/>
    <n v="3"/>
    <n v="1"/>
    <n v="1"/>
    <n v="6"/>
    <n v="1"/>
    <n v="5"/>
    <m/>
    <n v="7"/>
    <m/>
    <n v="6"/>
    <m/>
    <n v="5"/>
    <n v="13"/>
    <m/>
    <n v="1"/>
    <m/>
    <m/>
    <m/>
    <m/>
    <s v="CHAVEÑA"/>
    <x v="2"/>
    <x v="2"/>
    <n v="1"/>
    <n v="18"/>
    <n v="1"/>
    <n v="7"/>
    <s v="POLO"/>
  </r>
  <r>
    <n v="720"/>
    <n v="3"/>
    <n v="4"/>
    <n v="1"/>
    <s v="INSEGURIDAD/DESEMPLEO/VIOLENCIA/DELINCUENCIA"/>
    <n v="3"/>
    <n v="3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2"/>
    <n v="5"/>
    <x v="2"/>
    <n v="5"/>
    <n v="5"/>
    <n v="5"/>
    <n v="5"/>
    <n v="5"/>
    <n v="5"/>
    <n v="2"/>
    <m/>
    <n v="2"/>
    <m/>
    <n v="2"/>
    <n v="1"/>
    <n v="2"/>
    <n v="2"/>
    <n v="2"/>
    <n v="0"/>
    <m/>
    <m/>
    <m/>
    <n v="1"/>
    <n v="1"/>
    <n v="5"/>
    <n v="5"/>
    <x v="0"/>
    <s v="UNIDADES MUY VIEJAS/EN MAL ESTADO"/>
    <m/>
    <m/>
    <m/>
    <m/>
    <m/>
    <m/>
    <m/>
    <m/>
    <m/>
    <m/>
    <m/>
    <n v="1"/>
    <m/>
    <m/>
    <m/>
    <m/>
    <m/>
    <n v="2"/>
    <s v="NO TENGO TIEMPO"/>
    <n v="3"/>
    <s v="NO CAMBIA NADA"/>
    <n v="1"/>
    <n v="1"/>
    <n v="1"/>
    <n v="1"/>
    <n v="1"/>
    <n v="1"/>
    <n v="1"/>
    <n v="1"/>
    <n v="4"/>
    <n v="1"/>
    <n v="1"/>
    <n v="1"/>
    <n v="1"/>
    <n v="1"/>
    <n v="2"/>
    <n v="2"/>
    <n v="2"/>
    <n v="4"/>
    <n v="4"/>
    <n v="4"/>
    <n v="4"/>
    <n v="4"/>
    <n v="1"/>
    <n v="1"/>
    <n v="3"/>
    <n v="4"/>
    <n v="4"/>
    <n v="1"/>
    <n v="8"/>
    <n v="5"/>
    <m/>
    <n v="7"/>
    <m/>
    <n v="6"/>
    <m/>
    <n v="2"/>
    <n v="13"/>
    <m/>
    <n v="2"/>
    <s v="POLICIA FEDERAL"/>
    <s v="PREPOTENCIA"/>
    <n v="2"/>
    <m/>
    <s v="CHAVEÑA"/>
    <x v="2"/>
    <x v="2"/>
    <n v="1"/>
    <n v="42"/>
    <n v="3"/>
    <n v="2"/>
    <s v="POLO"/>
  </r>
  <r>
    <n v="728"/>
    <n v="1"/>
    <n v="1"/>
    <n v="2"/>
    <s v="INSEGURIDAD/DESEMPLEO/VIOLENCIA/DELINCUENCIA"/>
    <n v="2"/>
    <n v="3"/>
    <n v="1"/>
    <x v="4"/>
    <m/>
    <m/>
    <m/>
    <n v="1"/>
    <n v="1"/>
    <n v="1"/>
    <n v="1"/>
    <m/>
    <m/>
    <m/>
    <m/>
    <m/>
    <m/>
    <m/>
    <m/>
    <n v="1"/>
    <n v="1"/>
    <n v="1"/>
    <n v="1"/>
    <n v="1"/>
    <m/>
    <m/>
    <m/>
    <m/>
    <m/>
    <n v="1"/>
    <m/>
    <n v="1"/>
    <n v="4"/>
    <m/>
    <n v="1"/>
    <n v="5"/>
    <x v="2"/>
    <n v="4"/>
    <n v="4"/>
    <n v="3"/>
    <n v="3"/>
    <n v="3"/>
    <n v="2"/>
    <n v="1"/>
    <n v="1"/>
    <n v="1"/>
    <m/>
    <n v="1"/>
    <n v="1"/>
    <m/>
    <n v="1"/>
    <n v="1"/>
    <n v="2"/>
    <n v="2"/>
    <m/>
    <m/>
    <n v="1"/>
    <n v="2"/>
    <n v="8"/>
    <n v="8"/>
    <x v="1"/>
    <m/>
    <m/>
    <m/>
    <m/>
    <m/>
    <m/>
    <m/>
    <m/>
    <m/>
    <m/>
    <m/>
    <m/>
    <n v="1"/>
    <m/>
    <m/>
    <m/>
    <m/>
    <m/>
    <n v="1"/>
    <m/>
    <n v="1"/>
    <s v="DEMOCRACIA"/>
    <n v="2"/>
    <n v="2"/>
    <n v="1"/>
    <n v="1"/>
    <n v="1"/>
    <n v="2"/>
    <n v="3"/>
    <n v="4"/>
    <n v="4"/>
    <n v="2"/>
    <n v="1"/>
    <n v="1"/>
    <n v="2"/>
    <n v="1"/>
    <n v="2"/>
    <n v="4"/>
    <n v="2"/>
    <n v="4"/>
    <n v="4"/>
    <n v="1"/>
    <n v="2"/>
    <n v="1"/>
    <n v="3"/>
    <n v="1"/>
    <n v="1"/>
    <n v="3"/>
    <n v="3"/>
    <n v="1"/>
    <n v="8"/>
    <n v="5"/>
    <m/>
    <n v="9"/>
    <m/>
    <n v="7"/>
    <m/>
    <n v="3"/>
    <n v="13"/>
    <m/>
    <n v="1"/>
    <m/>
    <m/>
    <m/>
    <m/>
    <s v="CHAVEÑA"/>
    <x v="2"/>
    <x v="2"/>
    <n v="2"/>
    <n v="25"/>
    <n v="1"/>
    <n v="8"/>
    <s v="POLO"/>
  </r>
  <r>
    <n v="729"/>
    <n v="2"/>
    <n v="1"/>
    <n v="4"/>
    <s v="NO TENGO A DONDE IR"/>
    <n v="1"/>
    <n v="4"/>
    <n v="1"/>
    <x v="1"/>
    <m/>
    <m/>
    <m/>
    <n v="1"/>
    <n v="1"/>
    <n v="1"/>
    <m/>
    <m/>
    <m/>
    <m/>
    <m/>
    <m/>
    <m/>
    <m/>
    <m/>
    <n v="1"/>
    <n v="1"/>
    <n v="1"/>
    <n v="1"/>
    <m/>
    <n v="1"/>
    <n v="1"/>
    <m/>
    <m/>
    <m/>
    <m/>
    <m/>
    <n v="3"/>
    <n v="4"/>
    <m/>
    <n v="1"/>
    <n v="4"/>
    <x v="3"/>
    <n v="2"/>
    <n v="4"/>
    <n v="3"/>
    <n v="3"/>
    <n v="3"/>
    <n v="3"/>
    <n v="1"/>
    <n v="1"/>
    <n v="1"/>
    <n v="1"/>
    <n v="2"/>
    <n v="1"/>
    <n v="1"/>
    <n v="1"/>
    <n v="1"/>
    <n v="0"/>
    <m/>
    <m/>
    <m/>
    <m/>
    <m/>
    <n v="8"/>
    <n v="8"/>
    <x v="1"/>
    <m/>
    <m/>
    <m/>
    <m/>
    <m/>
    <m/>
    <m/>
    <m/>
    <m/>
    <m/>
    <m/>
    <m/>
    <n v="1"/>
    <m/>
    <m/>
    <m/>
    <m/>
    <m/>
    <n v="2"/>
    <s v="NO LE INTERESAN"/>
    <n v="2"/>
    <s v="NO CAMBIA NADA"/>
    <n v="1"/>
    <n v="1"/>
    <n v="1"/>
    <n v="1"/>
    <n v="1"/>
    <n v="2"/>
    <n v="2"/>
    <n v="1"/>
    <n v="4"/>
    <n v="2"/>
    <n v="2"/>
    <n v="1"/>
    <n v="1"/>
    <n v="2"/>
    <n v="3"/>
    <n v="4"/>
    <n v="1"/>
    <n v="3"/>
    <n v="3"/>
    <n v="3"/>
    <n v="1"/>
    <n v="1"/>
    <n v="3"/>
    <n v="1"/>
    <n v="3"/>
    <n v="4"/>
    <n v="4"/>
    <n v="1"/>
    <n v="8"/>
    <n v="5"/>
    <m/>
    <n v="6"/>
    <m/>
    <n v="7"/>
    <m/>
    <n v="2"/>
    <n v="13"/>
    <m/>
    <n v="1"/>
    <m/>
    <m/>
    <m/>
    <m/>
    <s v="CHAVEÑA"/>
    <x v="2"/>
    <x v="2"/>
    <n v="2"/>
    <n v="24"/>
    <n v="1"/>
    <n v="2"/>
    <s v="POLO"/>
  </r>
  <r>
    <n v="751"/>
    <n v="3"/>
    <n v="4"/>
    <n v="4"/>
    <s v="NO TENGO MOTIVOS"/>
    <n v="2"/>
    <n v="3"/>
    <n v="1"/>
    <x v="0"/>
    <m/>
    <m/>
    <s v="BAJO NIVEL ACADEMICO"/>
    <n v="1"/>
    <m/>
    <m/>
    <m/>
    <m/>
    <m/>
    <m/>
    <m/>
    <m/>
    <m/>
    <m/>
    <m/>
    <n v="1"/>
    <n v="1"/>
    <m/>
    <m/>
    <m/>
    <m/>
    <m/>
    <m/>
    <m/>
    <m/>
    <m/>
    <m/>
    <n v="1"/>
    <n v="4"/>
    <m/>
    <n v="1"/>
    <n v="4"/>
    <x v="0"/>
    <n v="4"/>
    <n v="4"/>
    <n v="4"/>
    <n v="4"/>
    <n v="4"/>
    <n v="4"/>
    <n v="1"/>
    <n v="2"/>
    <n v="1"/>
    <m/>
    <n v="1"/>
    <n v="1"/>
    <n v="1"/>
    <n v="1"/>
    <n v="1"/>
    <n v="1"/>
    <m/>
    <m/>
    <n v="1"/>
    <n v="1"/>
    <n v="4"/>
    <n v="1"/>
    <n v="8"/>
    <x v="1"/>
    <m/>
    <m/>
    <m/>
    <m/>
    <m/>
    <m/>
    <m/>
    <m/>
    <m/>
    <m/>
    <m/>
    <m/>
    <n v="1"/>
    <m/>
    <m/>
    <m/>
    <m/>
    <m/>
    <n v="2"/>
    <s v="NO TENGO TIEMPO"/>
    <n v="3"/>
    <s v="NO LE GUSTA/NO LE INTERESA"/>
    <n v="1"/>
    <n v="1"/>
    <n v="1"/>
    <n v="1"/>
    <n v="1"/>
    <n v="3"/>
    <n v="3"/>
    <n v="1"/>
    <n v="4"/>
    <n v="2"/>
    <n v="2"/>
    <n v="2"/>
    <n v="2"/>
    <n v="2"/>
    <n v="2"/>
    <n v="4"/>
    <n v="2"/>
    <n v="4"/>
    <n v="4"/>
    <n v="1"/>
    <n v="1"/>
    <n v="1"/>
    <n v="1"/>
    <n v="1"/>
    <n v="1"/>
    <n v="3"/>
    <n v="3"/>
    <n v="1"/>
    <n v="2"/>
    <n v="5"/>
    <m/>
    <n v="9"/>
    <m/>
    <n v="10"/>
    <m/>
    <n v="3"/>
    <n v="13"/>
    <m/>
    <n v="1"/>
    <m/>
    <m/>
    <m/>
    <m/>
    <s v="CHAVEÑA"/>
    <x v="2"/>
    <x v="2"/>
    <n v="2"/>
    <n v="35"/>
    <n v="2"/>
    <n v="10"/>
    <s v="ALEXIS"/>
  </r>
  <r>
    <n v="752"/>
    <n v="2"/>
    <n v="2"/>
    <n v="1"/>
    <s v="INSEGURIDAD/DESEMPLEO/VIOLENCIA/DELINCUENCIA"/>
    <n v="1"/>
    <n v="3"/>
    <n v="1"/>
    <x v="2"/>
    <m/>
    <m/>
    <m/>
    <m/>
    <m/>
    <m/>
    <m/>
    <m/>
    <m/>
    <m/>
    <m/>
    <m/>
    <m/>
    <m/>
    <n v="1"/>
    <m/>
    <m/>
    <m/>
    <m/>
    <m/>
    <n v="1"/>
    <m/>
    <m/>
    <m/>
    <m/>
    <m/>
    <m/>
    <n v="5"/>
    <n v="5"/>
    <m/>
    <n v="2"/>
    <n v="4"/>
    <x v="0"/>
    <n v="4"/>
    <n v="4"/>
    <n v="4"/>
    <n v="4"/>
    <n v="4"/>
    <n v="4"/>
    <n v="1"/>
    <n v="2"/>
    <n v="2"/>
    <m/>
    <n v="2"/>
    <n v="1"/>
    <n v="1"/>
    <n v="1"/>
    <n v="0"/>
    <n v="0"/>
    <m/>
    <m/>
    <m/>
    <m/>
    <m/>
    <n v="5"/>
    <n v="5"/>
    <x v="4"/>
    <s v="UNIDADES MUY VIEJAS/EN MAL ESTADO"/>
    <m/>
    <m/>
    <m/>
    <m/>
    <m/>
    <m/>
    <m/>
    <m/>
    <m/>
    <m/>
    <m/>
    <n v="1"/>
    <m/>
    <m/>
    <m/>
    <m/>
    <m/>
    <n v="2"/>
    <s v="NO LE INTERESAN"/>
    <n v="3"/>
    <s v="NO CAMBIA NADA"/>
    <n v="1"/>
    <n v="1"/>
    <n v="1"/>
    <n v="1"/>
    <n v="1"/>
    <n v="3"/>
    <n v="3"/>
    <n v="2"/>
    <n v="4"/>
    <n v="2"/>
    <n v="2"/>
    <n v="2"/>
    <n v="2"/>
    <n v="2"/>
    <m/>
    <n v="4"/>
    <n v="1"/>
    <n v="3"/>
    <n v="4"/>
    <n v="2"/>
    <n v="2"/>
    <n v="2"/>
    <n v="1"/>
    <n v="1"/>
    <n v="2"/>
    <n v="4"/>
    <n v="4"/>
    <m/>
    <m/>
    <n v="5"/>
    <m/>
    <n v="9"/>
    <m/>
    <n v="9"/>
    <m/>
    <n v="1"/>
    <n v="13"/>
    <m/>
    <m/>
    <m/>
    <m/>
    <m/>
    <m/>
    <s v="CHAVEÑA"/>
    <x v="2"/>
    <x v="2"/>
    <n v="2"/>
    <n v="27"/>
    <n v="2"/>
    <n v="10"/>
    <s v="ALEXIS"/>
  </r>
  <r>
    <n v="753"/>
    <n v="2"/>
    <n v="1"/>
    <n v="1"/>
    <s v="INSEGURIDAD/DESEMPLEO/VIOLENCIA/DELINCUENCIA"/>
    <n v="1"/>
    <n v="2"/>
    <n v="1"/>
    <x v="2"/>
    <m/>
    <m/>
    <m/>
    <m/>
    <m/>
    <m/>
    <m/>
    <m/>
    <m/>
    <m/>
    <m/>
    <m/>
    <m/>
    <m/>
    <n v="1"/>
    <n v="1"/>
    <m/>
    <m/>
    <m/>
    <m/>
    <n v="1"/>
    <m/>
    <m/>
    <m/>
    <m/>
    <m/>
    <m/>
    <n v="3"/>
    <n v="3"/>
    <s v="TARDAN MUCHO"/>
    <n v="2"/>
    <n v="4"/>
    <x v="0"/>
    <n v="4"/>
    <n v="4"/>
    <n v="4"/>
    <n v="4"/>
    <n v="4"/>
    <n v="2"/>
    <n v="1"/>
    <n v="2"/>
    <n v="1"/>
    <n v="1"/>
    <n v="1"/>
    <n v="1"/>
    <n v="1"/>
    <n v="1"/>
    <n v="1"/>
    <n v="1"/>
    <m/>
    <m/>
    <n v="1"/>
    <m/>
    <m/>
    <n v="2"/>
    <n v="8"/>
    <x v="1"/>
    <m/>
    <m/>
    <m/>
    <m/>
    <m/>
    <m/>
    <m/>
    <m/>
    <m/>
    <m/>
    <m/>
    <m/>
    <n v="1"/>
    <m/>
    <m/>
    <m/>
    <m/>
    <m/>
    <n v="2"/>
    <s v="NO TENGO TIEMPO"/>
    <n v="3"/>
    <s v="NO LE GUSTA/NO LE INTERESA"/>
    <n v="1"/>
    <n v="1"/>
    <n v="1"/>
    <n v="1"/>
    <n v="1"/>
    <n v="4"/>
    <n v="4"/>
    <n v="1"/>
    <n v="4"/>
    <n v="1"/>
    <n v="1"/>
    <n v="1"/>
    <n v="1"/>
    <n v="1"/>
    <n v="2"/>
    <n v="4"/>
    <n v="2"/>
    <n v="4"/>
    <n v="4"/>
    <n v="2"/>
    <n v="2"/>
    <n v="2"/>
    <n v="3"/>
    <n v="1"/>
    <n v="3"/>
    <n v="4"/>
    <n v="4"/>
    <n v="8"/>
    <n v="1"/>
    <n v="5"/>
    <m/>
    <n v="10"/>
    <m/>
    <n v="11"/>
    <m/>
    <n v="4"/>
    <n v="13"/>
    <m/>
    <n v="1"/>
    <m/>
    <m/>
    <m/>
    <m/>
    <s v="CHAVEÑA"/>
    <x v="2"/>
    <x v="2"/>
    <n v="1"/>
    <n v="26"/>
    <n v="2"/>
    <n v="10"/>
    <s v="ALEXIS"/>
  </r>
  <r>
    <n v="802"/>
    <n v="2"/>
    <n v="2"/>
    <n v="2"/>
    <s v="INSEGURIDAD/DESEMPLEO/VIOLENCIA/DELINCUENCIA"/>
    <n v="2"/>
    <n v="4"/>
    <n v="1"/>
    <x v="2"/>
    <n v="4"/>
    <m/>
    <m/>
    <m/>
    <n v="1"/>
    <n v="1"/>
    <m/>
    <m/>
    <m/>
    <m/>
    <m/>
    <m/>
    <m/>
    <m/>
    <m/>
    <n v="1"/>
    <n v="1"/>
    <n v="1"/>
    <m/>
    <m/>
    <m/>
    <n v="1"/>
    <m/>
    <m/>
    <m/>
    <n v="1"/>
    <m/>
    <n v="1"/>
    <n v="4"/>
    <m/>
    <n v="1"/>
    <n v="4"/>
    <x v="0"/>
    <n v="4"/>
    <n v="4"/>
    <n v="4"/>
    <n v="4"/>
    <n v="3"/>
    <n v="4"/>
    <n v="1"/>
    <m/>
    <n v="2"/>
    <m/>
    <m/>
    <m/>
    <m/>
    <m/>
    <n v="2"/>
    <n v="2"/>
    <n v="2"/>
    <m/>
    <m/>
    <n v="1"/>
    <n v="10"/>
    <n v="8"/>
    <n v="8"/>
    <x v="1"/>
    <m/>
    <m/>
    <m/>
    <m/>
    <m/>
    <m/>
    <m/>
    <m/>
    <m/>
    <m/>
    <m/>
    <n v="1"/>
    <m/>
    <m/>
    <m/>
    <m/>
    <m/>
    <m/>
    <n v="2"/>
    <m/>
    <n v="3"/>
    <s v="NO CUMPLEN"/>
    <n v="1"/>
    <n v="1"/>
    <n v="1"/>
    <n v="1"/>
    <n v="1"/>
    <n v="2"/>
    <n v="2"/>
    <n v="3"/>
    <n v="4"/>
    <n v="1"/>
    <n v="1"/>
    <n v="1"/>
    <n v="1"/>
    <n v="1"/>
    <n v="2"/>
    <n v="4"/>
    <n v="1"/>
    <n v="1"/>
    <n v="2"/>
    <n v="2"/>
    <n v="2"/>
    <n v="4"/>
    <n v="3"/>
    <n v="1"/>
    <n v="2"/>
    <n v="4"/>
    <n v="4"/>
    <n v="8"/>
    <n v="7"/>
    <n v="5"/>
    <m/>
    <n v="9"/>
    <m/>
    <n v="2"/>
    <m/>
    <n v="4"/>
    <n v="13"/>
    <m/>
    <n v="1"/>
    <m/>
    <m/>
    <m/>
    <m/>
    <s v="CHAVEÑA"/>
    <x v="2"/>
    <x v="2"/>
    <n v="1"/>
    <n v="49"/>
    <n v="4"/>
    <n v="2"/>
    <s v="FERNANDO"/>
  </r>
  <r>
    <n v="803"/>
    <n v="3"/>
    <n v="1"/>
    <n v="4"/>
    <m/>
    <n v="2"/>
    <n v="4"/>
    <n v="2"/>
    <x v="1"/>
    <m/>
    <m/>
    <m/>
    <n v="1"/>
    <n v="1"/>
    <m/>
    <m/>
    <m/>
    <m/>
    <m/>
    <m/>
    <m/>
    <m/>
    <m/>
    <m/>
    <m/>
    <m/>
    <m/>
    <m/>
    <m/>
    <m/>
    <m/>
    <m/>
    <m/>
    <m/>
    <m/>
    <n v="1"/>
    <n v="1"/>
    <n v="4"/>
    <m/>
    <n v="1"/>
    <n v="4"/>
    <x v="0"/>
    <n v="4"/>
    <n v="4"/>
    <n v="4"/>
    <n v="4"/>
    <n v="4"/>
    <n v="4"/>
    <n v="1"/>
    <n v="2"/>
    <n v="1"/>
    <m/>
    <m/>
    <n v="1"/>
    <n v="1"/>
    <n v="1"/>
    <n v="1"/>
    <n v="1"/>
    <m/>
    <m/>
    <n v="1"/>
    <n v="1"/>
    <n v="3"/>
    <n v="1"/>
    <n v="8"/>
    <x v="1"/>
    <m/>
    <m/>
    <m/>
    <m/>
    <m/>
    <m/>
    <m/>
    <m/>
    <m/>
    <m/>
    <m/>
    <n v="1"/>
    <m/>
    <m/>
    <m/>
    <m/>
    <m/>
    <m/>
    <n v="2"/>
    <s v="NO LE INTERESAN"/>
    <n v="3"/>
    <s v="NO CAMBIA NADA"/>
    <n v="1"/>
    <n v="1"/>
    <n v="1"/>
    <n v="1"/>
    <n v="1"/>
    <n v="3"/>
    <n v="4"/>
    <n v="2"/>
    <n v="2"/>
    <n v="2"/>
    <n v="2"/>
    <n v="2"/>
    <n v="2"/>
    <n v="2"/>
    <n v="2"/>
    <n v="4"/>
    <n v="3"/>
    <n v="4"/>
    <n v="1"/>
    <n v="1"/>
    <n v="1"/>
    <n v="1"/>
    <n v="3"/>
    <n v="1"/>
    <n v="2"/>
    <n v="3"/>
    <n v="3"/>
    <n v="9"/>
    <m/>
    <n v="5"/>
    <m/>
    <n v="11"/>
    <m/>
    <n v="10"/>
    <m/>
    <n v="4"/>
    <n v="13"/>
    <m/>
    <n v="1"/>
    <m/>
    <m/>
    <m/>
    <m/>
    <s v="CHAVEÑA"/>
    <x v="2"/>
    <x v="2"/>
    <n v="1"/>
    <n v="37"/>
    <n v="3"/>
    <n v="10"/>
    <s v="FERNANDO"/>
  </r>
  <r>
    <n v="181"/>
    <n v="2"/>
    <n v="1"/>
    <n v="4"/>
    <s v="NO TENGO A DONDE IR"/>
    <n v="2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3"/>
    <s v="MAL SERVICIO/ATIENDEN MAL"/>
    <n v="1"/>
    <n v="4"/>
    <x v="0"/>
    <n v="4"/>
    <n v="4"/>
    <n v="4"/>
    <n v="4"/>
    <n v="4"/>
    <n v="1"/>
    <n v="1"/>
    <n v="2"/>
    <n v="2"/>
    <m/>
    <n v="1"/>
    <n v="2"/>
    <n v="2"/>
    <n v="2"/>
    <n v="1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m/>
    <n v="3"/>
    <s v="NO CUMPLEN"/>
    <n v="1"/>
    <n v="1"/>
    <n v="1"/>
    <n v="1"/>
    <n v="1"/>
    <n v="2"/>
    <n v="2"/>
    <n v="1"/>
    <n v="1"/>
    <n v="1"/>
    <n v="1"/>
    <n v="1"/>
    <n v="1"/>
    <n v="1"/>
    <n v="1"/>
    <n v="4"/>
    <n v="1"/>
    <n v="1"/>
    <n v="4"/>
    <n v="3"/>
    <n v="1"/>
    <n v="1"/>
    <n v="1"/>
    <n v="1"/>
    <n v="2"/>
    <n v="4"/>
    <n v="4"/>
    <n v="1"/>
    <n v="9"/>
    <n v="5"/>
    <m/>
    <n v="7"/>
    <m/>
    <n v="9"/>
    <m/>
    <n v="4"/>
    <n v="13"/>
    <m/>
    <n v="1"/>
    <m/>
    <m/>
    <m/>
    <m/>
    <s v="DIVISION DEL NORTE"/>
    <x v="0"/>
    <x v="0"/>
    <n v="1"/>
    <m/>
    <n v="2"/>
    <n v="3"/>
    <s v="POLO"/>
  </r>
  <r>
    <n v="182"/>
    <n v="3"/>
    <n v="3"/>
    <n v="2"/>
    <s v="INSEGURIDAD/DESEMPLEO/VIOLENCIA/DELINCUENCIA"/>
    <n v="2"/>
    <n v="4"/>
    <n v="2"/>
    <x v="1"/>
    <m/>
    <m/>
    <m/>
    <m/>
    <m/>
    <m/>
    <m/>
    <m/>
    <m/>
    <m/>
    <m/>
    <n v="1"/>
    <m/>
    <m/>
    <n v="1"/>
    <m/>
    <m/>
    <m/>
    <m/>
    <m/>
    <m/>
    <m/>
    <m/>
    <m/>
    <m/>
    <m/>
    <n v="1"/>
    <n v="6"/>
    <m/>
    <m/>
    <n v="1"/>
    <n v="4"/>
    <x v="0"/>
    <n v="4"/>
    <n v="4"/>
    <n v="4"/>
    <n v="4"/>
    <n v="4"/>
    <n v="4"/>
    <n v="2"/>
    <m/>
    <n v="2"/>
    <m/>
    <n v="1"/>
    <n v="1"/>
    <n v="2"/>
    <n v="2"/>
    <n v="1"/>
    <n v="0"/>
    <m/>
    <m/>
    <m/>
    <m/>
    <m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m/>
    <n v="1"/>
    <n v="1"/>
    <n v="1"/>
    <n v="1"/>
    <n v="1"/>
    <n v="1"/>
    <n v="1"/>
    <n v="1"/>
    <n v="1"/>
    <n v="1"/>
    <n v="1"/>
    <n v="1"/>
    <n v="1"/>
    <n v="1"/>
    <n v="1"/>
    <n v="4"/>
    <n v="1"/>
    <n v="4"/>
    <n v="4"/>
    <n v="1"/>
    <n v="1"/>
    <n v="2"/>
    <n v="3"/>
    <n v="2"/>
    <n v="3"/>
    <n v="3"/>
    <n v="3"/>
    <n v="1"/>
    <n v="7"/>
    <n v="7"/>
    <m/>
    <n v="5"/>
    <m/>
    <n v="6"/>
    <m/>
    <n v="4"/>
    <n v="13"/>
    <m/>
    <n v="1"/>
    <m/>
    <m/>
    <m/>
    <m/>
    <s v="DIVISION DEL NORTE"/>
    <x v="0"/>
    <x v="0"/>
    <n v="2"/>
    <n v="28"/>
    <n v="2"/>
    <n v="3"/>
    <s v="POLO"/>
  </r>
  <r>
    <n v="183"/>
    <n v="2"/>
    <n v="2"/>
    <n v="4"/>
    <s v="POR LA FAMILIA/CASA/TRABAJO"/>
    <n v="3"/>
    <n v="2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2"/>
    <n v="5"/>
    <x v="2"/>
    <n v="4"/>
    <n v="4"/>
    <n v="4"/>
    <n v="4"/>
    <n v="2"/>
    <n v="4"/>
    <n v="2"/>
    <m/>
    <n v="1"/>
    <m/>
    <n v="1"/>
    <n v="1"/>
    <n v="1"/>
    <n v="1"/>
    <n v="2"/>
    <n v="2"/>
    <m/>
    <m/>
    <n v="2"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BUSCAR EL CAMBIO"/>
    <n v="1"/>
    <n v="1"/>
    <n v="1"/>
    <n v="1"/>
    <n v="1"/>
    <n v="1"/>
    <n v="1"/>
    <n v="1"/>
    <n v="4"/>
    <n v="1"/>
    <n v="1"/>
    <n v="1"/>
    <n v="1"/>
    <n v="1"/>
    <n v="4"/>
    <n v="1"/>
    <n v="2"/>
    <n v="4"/>
    <n v="4"/>
    <n v="3"/>
    <n v="3"/>
    <n v="2"/>
    <n v="1"/>
    <n v="2"/>
    <n v="1"/>
    <n v="4"/>
    <n v="4"/>
    <n v="6"/>
    <n v="6"/>
    <n v="5"/>
    <m/>
    <n v="9"/>
    <m/>
    <n v="7"/>
    <m/>
    <n v="4"/>
    <n v="13"/>
    <m/>
    <n v="1"/>
    <m/>
    <m/>
    <m/>
    <m/>
    <s v="DIVISION DEL NORTE"/>
    <x v="0"/>
    <x v="0"/>
    <n v="2"/>
    <n v="48"/>
    <n v="4"/>
    <n v="3"/>
    <s v="POLO"/>
  </r>
  <r>
    <n v="184"/>
    <n v="4"/>
    <n v="5"/>
    <n v="4"/>
    <s v="AQUÍ ESTA BIEN/LE GUSTA JUAREZ"/>
    <n v="1"/>
    <n v="1"/>
    <m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4"/>
    <n v="4"/>
    <n v="4"/>
    <n v="4"/>
    <n v="4"/>
    <n v="4"/>
    <n v="1"/>
    <n v="2"/>
    <n v="1"/>
    <m/>
    <n v="1"/>
    <n v="1"/>
    <n v="1"/>
    <n v="1"/>
    <n v="0"/>
    <n v="0"/>
    <m/>
    <m/>
    <m/>
    <n v="2"/>
    <m/>
    <n v="1"/>
    <n v="1"/>
    <x v="1"/>
    <m/>
    <m/>
    <m/>
    <m/>
    <m/>
    <m/>
    <m/>
    <m/>
    <m/>
    <m/>
    <m/>
    <m/>
    <n v="1"/>
    <m/>
    <m/>
    <m/>
    <m/>
    <m/>
    <n v="2"/>
    <s v="NO LE INTERESAN"/>
    <n v="2"/>
    <s v="NO LE GUSTA/NO LE INTERESA"/>
    <m/>
    <m/>
    <m/>
    <m/>
    <m/>
    <m/>
    <m/>
    <m/>
    <m/>
    <m/>
    <m/>
    <m/>
    <m/>
    <m/>
    <n v="3"/>
    <n v="4"/>
    <n v="2"/>
    <n v="3"/>
    <n v="4"/>
    <m/>
    <n v="3"/>
    <n v="3"/>
    <n v="3"/>
    <n v="1"/>
    <n v="1"/>
    <n v="3"/>
    <n v="3"/>
    <n v="1"/>
    <n v="2"/>
    <n v="7"/>
    <m/>
    <m/>
    <m/>
    <m/>
    <m/>
    <n v="2"/>
    <n v="13"/>
    <m/>
    <n v="1"/>
    <m/>
    <m/>
    <m/>
    <m/>
    <s v="DIVISION DEL NORTE"/>
    <x v="0"/>
    <x v="0"/>
    <n v="1"/>
    <n v="19"/>
    <n v="1"/>
    <n v="1"/>
    <s v="POLO"/>
  </r>
  <r>
    <n v="185"/>
    <n v="2"/>
    <n v="1"/>
    <n v="1"/>
    <s v="AQUÍ ESTA BIEN/LE GUSTA JUAREZ"/>
    <n v="1"/>
    <n v="3"/>
    <n v="1"/>
    <x v="2"/>
    <m/>
    <m/>
    <m/>
    <m/>
    <m/>
    <m/>
    <m/>
    <m/>
    <n v="1"/>
    <m/>
    <m/>
    <m/>
    <m/>
    <m/>
    <m/>
    <m/>
    <m/>
    <m/>
    <m/>
    <m/>
    <n v="1"/>
    <m/>
    <m/>
    <m/>
    <m/>
    <m/>
    <m/>
    <n v="6"/>
    <m/>
    <m/>
    <n v="1"/>
    <n v="4"/>
    <x v="0"/>
    <n v="4"/>
    <n v="4"/>
    <n v="4"/>
    <n v="4"/>
    <n v="4"/>
    <n v="4"/>
    <n v="1"/>
    <n v="1"/>
    <n v="2"/>
    <m/>
    <n v="1"/>
    <n v="1"/>
    <n v="1"/>
    <n v="2"/>
    <n v="2"/>
    <n v="2"/>
    <m/>
    <n v="1"/>
    <n v="1"/>
    <n v="1"/>
    <n v="10"/>
    <n v="1"/>
    <n v="8"/>
    <x v="1"/>
    <m/>
    <m/>
    <m/>
    <m/>
    <m/>
    <m/>
    <m/>
    <m/>
    <m/>
    <m/>
    <m/>
    <m/>
    <n v="1"/>
    <m/>
    <m/>
    <m/>
    <m/>
    <m/>
    <n v="2"/>
    <s v="NO TENGO TIEMPO"/>
    <n v="1"/>
    <s v="PARA ELEGIR"/>
    <n v="2"/>
    <n v="1"/>
    <n v="1"/>
    <n v="1"/>
    <n v="1"/>
    <n v="4"/>
    <n v="3"/>
    <n v="2"/>
    <n v="4"/>
    <n v="2"/>
    <n v="2"/>
    <n v="2"/>
    <n v="3"/>
    <n v="2"/>
    <n v="2"/>
    <n v="4"/>
    <n v="2"/>
    <n v="4"/>
    <n v="4"/>
    <n v="3"/>
    <n v="2"/>
    <n v="2"/>
    <n v="1"/>
    <n v="1"/>
    <n v="3"/>
    <n v="4"/>
    <n v="4"/>
    <n v="1"/>
    <n v="8"/>
    <n v="5"/>
    <m/>
    <n v="7"/>
    <m/>
    <n v="11"/>
    <m/>
    <n v="4"/>
    <n v="13"/>
    <m/>
    <n v="1"/>
    <m/>
    <m/>
    <m/>
    <m/>
    <s v="DIVISION DEL NORTE"/>
    <x v="0"/>
    <x v="0"/>
    <n v="2"/>
    <n v="29"/>
    <n v="2"/>
    <n v="2"/>
    <s v="POLO"/>
  </r>
  <r>
    <n v="186"/>
    <n v="2"/>
    <n v="1"/>
    <n v="1"/>
    <s v="ASUNTOS PERSONALES"/>
    <n v="3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4"/>
    <n v="4"/>
    <n v="4"/>
    <n v="4"/>
    <n v="4"/>
    <n v="4"/>
    <n v="1"/>
    <m/>
    <n v="1"/>
    <m/>
    <n v="2"/>
    <n v="1"/>
    <n v="1"/>
    <n v="1"/>
    <n v="0"/>
    <n v="0"/>
    <m/>
    <m/>
    <m/>
    <n v="2"/>
    <m/>
    <m/>
    <m/>
    <x v="1"/>
    <m/>
    <m/>
    <m/>
    <m/>
    <m/>
    <m/>
    <m/>
    <m/>
    <m/>
    <m/>
    <m/>
    <m/>
    <n v="1"/>
    <m/>
    <m/>
    <m/>
    <m/>
    <m/>
    <n v="2"/>
    <s v="SON INUTILES"/>
    <n v="2"/>
    <m/>
    <n v="2"/>
    <n v="2"/>
    <n v="2"/>
    <n v="2"/>
    <n v="2"/>
    <n v="4"/>
    <n v="4"/>
    <n v="2"/>
    <n v="3"/>
    <n v="2"/>
    <n v="2"/>
    <n v="2"/>
    <n v="2"/>
    <n v="2"/>
    <m/>
    <m/>
    <n v="2"/>
    <m/>
    <m/>
    <m/>
    <m/>
    <m/>
    <n v="4"/>
    <n v="3"/>
    <n v="3"/>
    <n v="5"/>
    <n v="5"/>
    <n v="9"/>
    <m/>
    <m/>
    <m/>
    <m/>
    <m/>
    <m/>
    <m/>
    <n v="6"/>
    <n v="13"/>
    <m/>
    <n v="1"/>
    <m/>
    <m/>
    <m/>
    <m/>
    <s v="DIVISION DEL NORTE"/>
    <x v="0"/>
    <x v="0"/>
    <n v="2"/>
    <n v="60"/>
    <n v="5"/>
    <n v="1"/>
    <s v="POLO"/>
  </r>
  <r>
    <n v="187"/>
    <n v="3"/>
    <n v="4"/>
    <n v="3"/>
    <s v="POR LA FAMILIA/CASA/TRABAJO"/>
    <n v="3"/>
    <n v="3"/>
    <n v="1"/>
    <x v="0"/>
    <m/>
    <m/>
    <s v="MAESTROS MAL CAPACITADOS"/>
    <m/>
    <m/>
    <m/>
    <m/>
    <m/>
    <m/>
    <m/>
    <m/>
    <m/>
    <m/>
    <m/>
    <m/>
    <m/>
    <m/>
    <m/>
    <m/>
    <m/>
    <m/>
    <m/>
    <m/>
    <m/>
    <m/>
    <m/>
    <m/>
    <n v="6"/>
    <m/>
    <m/>
    <n v="1"/>
    <n v="4"/>
    <x v="0"/>
    <n v="4"/>
    <n v="4"/>
    <n v="4"/>
    <n v="4"/>
    <n v="4"/>
    <n v="4"/>
    <n v="1"/>
    <n v="1"/>
    <n v="2"/>
    <m/>
    <n v="2"/>
    <n v="1"/>
    <n v="1"/>
    <n v="2"/>
    <n v="1"/>
    <n v="1"/>
    <m/>
    <m/>
    <n v="1"/>
    <m/>
    <m/>
    <n v="8"/>
    <n v="8"/>
    <x v="1"/>
    <m/>
    <m/>
    <m/>
    <m/>
    <m/>
    <m/>
    <m/>
    <m/>
    <m/>
    <m/>
    <m/>
    <m/>
    <n v="1"/>
    <m/>
    <m/>
    <m/>
    <m/>
    <m/>
    <n v="2"/>
    <s v="NO TENGO TIEMPO"/>
    <n v="2"/>
    <s v="NO CAMBIA NADA"/>
    <n v="2"/>
    <n v="2"/>
    <n v="2"/>
    <n v="2"/>
    <n v="2"/>
    <n v="3"/>
    <n v="4"/>
    <n v="2"/>
    <n v="4"/>
    <n v="2"/>
    <n v="2"/>
    <n v="3"/>
    <n v="3"/>
    <n v="2"/>
    <n v="3"/>
    <n v="4"/>
    <n v="2"/>
    <n v="3"/>
    <n v="2"/>
    <n v="2"/>
    <n v="2"/>
    <n v="2"/>
    <n v="3"/>
    <n v="3"/>
    <n v="3"/>
    <n v="3"/>
    <n v="4"/>
    <n v="8"/>
    <n v="6"/>
    <m/>
    <m/>
    <m/>
    <m/>
    <m/>
    <m/>
    <n v="4"/>
    <n v="13"/>
    <m/>
    <n v="1"/>
    <m/>
    <m/>
    <m/>
    <m/>
    <s v="DIVISION DEL NORTE"/>
    <x v="0"/>
    <x v="0"/>
    <n v="2"/>
    <n v="34"/>
    <n v="2"/>
    <n v="2"/>
    <s v="POLO"/>
  </r>
  <r>
    <n v="188"/>
    <n v="2"/>
    <n v="2"/>
    <n v="1"/>
    <s v="INSEGURIDAD/DESEMPLEO/VIOLENCIA/DELINCUENCIA"/>
    <n v="2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1"/>
    <n v="4"/>
    <x v="0"/>
    <n v="4"/>
    <n v="4"/>
    <n v="4"/>
    <n v="4"/>
    <n v="4"/>
    <n v="4"/>
    <n v="2"/>
    <m/>
    <n v="1"/>
    <m/>
    <n v="2"/>
    <n v="1"/>
    <n v="2"/>
    <n v="2"/>
    <n v="1"/>
    <n v="0"/>
    <m/>
    <m/>
    <m/>
    <m/>
    <m/>
    <n v="8"/>
    <n v="8"/>
    <x v="1"/>
    <m/>
    <m/>
    <m/>
    <m/>
    <m/>
    <m/>
    <m/>
    <m/>
    <m/>
    <m/>
    <m/>
    <m/>
    <n v="1"/>
    <m/>
    <m/>
    <m/>
    <m/>
    <m/>
    <n v="2"/>
    <s v="NO SABE DE ESO"/>
    <n v="1"/>
    <s v="PARA EXIGIR"/>
    <n v="3"/>
    <n v="3"/>
    <n v="3"/>
    <n v="2"/>
    <n v="2"/>
    <n v="4"/>
    <n v="4"/>
    <n v="2"/>
    <n v="4"/>
    <n v="3"/>
    <n v="3"/>
    <n v="3"/>
    <n v="2"/>
    <n v="3"/>
    <n v="2"/>
    <n v="2"/>
    <n v="3"/>
    <n v="4"/>
    <n v="4"/>
    <n v="2"/>
    <n v="2"/>
    <m/>
    <n v="3"/>
    <m/>
    <n v="3"/>
    <n v="3"/>
    <n v="3"/>
    <m/>
    <m/>
    <n v="5"/>
    <m/>
    <n v="10"/>
    <m/>
    <m/>
    <m/>
    <m/>
    <n v="13"/>
    <m/>
    <n v="1"/>
    <m/>
    <m/>
    <m/>
    <m/>
    <s v="DIVISION DEL NORTE"/>
    <x v="0"/>
    <x v="0"/>
    <n v="1"/>
    <n v="48"/>
    <n v="4"/>
    <n v="2"/>
    <s v="POLO"/>
  </r>
  <r>
    <n v="189"/>
    <n v="2"/>
    <n v="1"/>
    <n v="1"/>
    <s v="INSEGURIDAD/DESEMPLEO/VIOLENCIA/DELINCUENCIA"/>
    <n v="1"/>
    <n v="5"/>
    <n v="1"/>
    <x v="2"/>
    <m/>
    <m/>
    <m/>
    <m/>
    <m/>
    <m/>
    <m/>
    <m/>
    <m/>
    <m/>
    <m/>
    <m/>
    <m/>
    <m/>
    <n v="1"/>
    <n v="1"/>
    <n v="1"/>
    <n v="1"/>
    <m/>
    <m/>
    <m/>
    <m/>
    <m/>
    <m/>
    <m/>
    <n v="1"/>
    <m/>
    <n v="6"/>
    <m/>
    <m/>
    <n v="1"/>
    <n v="4"/>
    <x v="0"/>
    <n v="4"/>
    <n v="4"/>
    <n v="4"/>
    <n v="4"/>
    <n v="4"/>
    <n v="2"/>
    <n v="2"/>
    <m/>
    <n v="2"/>
    <m/>
    <n v="1"/>
    <n v="1"/>
    <n v="1"/>
    <n v="1"/>
    <n v="0"/>
    <n v="4"/>
    <n v="2"/>
    <m/>
    <n v="2"/>
    <n v="1"/>
    <n v="2"/>
    <n v="5"/>
    <n v="5"/>
    <x v="3"/>
    <m/>
    <m/>
    <m/>
    <m/>
    <m/>
    <m/>
    <m/>
    <m/>
    <m/>
    <m/>
    <m/>
    <m/>
    <n v="1"/>
    <m/>
    <m/>
    <m/>
    <m/>
    <m/>
    <n v="2"/>
    <s v="NO TENGO TIEMPO"/>
    <n v="1"/>
    <s v="DEBER"/>
    <n v="1"/>
    <n v="1"/>
    <n v="1"/>
    <n v="1"/>
    <n v="1"/>
    <n v="3"/>
    <n v="3"/>
    <n v="1"/>
    <n v="4"/>
    <n v="2"/>
    <n v="1"/>
    <n v="1"/>
    <n v="1"/>
    <n v="1"/>
    <n v="1"/>
    <n v="4"/>
    <n v="2"/>
    <n v="3"/>
    <n v="4"/>
    <n v="2"/>
    <n v="2"/>
    <n v="1"/>
    <n v="3"/>
    <n v="1"/>
    <n v="3"/>
    <n v="4"/>
    <n v="4"/>
    <n v="1"/>
    <n v="2"/>
    <n v="5"/>
    <m/>
    <n v="7"/>
    <m/>
    <n v="9"/>
    <m/>
    <n v="3"/>
    <n v="13"/>
    <m/>
    <n v="1"/>
    <m/>
    <m/>
    <m/>
    <m/>
    <s v="DIVISION DEL NORTE"/>
    <x v="0"/>
    <x v="0"/>
    <n v="1"/>
    <n v="40"/>
    <n v="3"/>
    <n v="7"/>
    <s v="POLO"/>
  </r>
  <r>
    <n v="190"/>
    <n v="2"/>
    <n v="1"/>
    <n v="1"/>
    <s v="INSEGURIDAD/DESEMPLEO/VIOLENCIA/DELINCUENCIA"/>
    <n v="1"/>
    <n v="2"/>
    <n v="1"/>
    <x v="1"/>
    <m/>
    <m/>
    <m/>
    <n v="1"/>
    <m/>
    <m/>
    <m/>
    <m/>
    <m/>
    <m/>
    <m/>
    <m/>
    <m/>
    <n v="1"/>
    <m/>
    <n v="1"/>
    <n v="1"/>
    <n v="1"/>
    <m/>
    <m/>
    <m/>
    <m/>
    <m/>
    <m/>
    <m/>
    <n v="1"/>
    <m/>
    <n v="3"/>
    <n v="4"/>
    <m/>
    <n v="3"/>
    <n v="3"/>
    <x v="0"/>
    <n v="3"/>
    <n v="4"/>
    <n v="4"/>
    <n v="3"/>
    <n v="2"/>
    <n v="3"/>
    <n v="1"/>
    <n v="1"/>
    <n v="2"/>
    <m/>
    <n v="1"/>
    <n v="1"/>
    <n v="1"/>
    <n v="2"/>
    <n v="0"/>
    <n v="0"/>
    <m/>
    <m/>
    <m/>
    <m/>
    <m/>
    <n v="5"/>
    <n v="5"/>
    <x v="4"/>
    <s v="UNIDADES MUY VIEJAS/EN MAL ESTADO"/>
    <m/>
    <m/>
    <m/>
    <m/>
    <m/>
    <m/>
    <m/>
    <m/>
    <m/>
    <m/>
    <m/>
    <n v="1"/>
    <m/>
    <m/>
    <m/>
    <m/>
    <m/>
    <n v="1"/>
    <m/>
    <n v="3"/>
    <s v="MALOS CANDIDATOS"/>
    <n v="1"/>
    <n v="1"/>
    <n v="1"/>
    <n v="1"/>
    <n v="1"/>
    <n v="3"/>
    <n v="4"/>
    <n v="2"/>
    <n v="4"/>
    <n v="1"/>
    <n v="1"/>
    <n v="1"/>
    <n v="1"/>
    <n v="1"/>
    <n v="3"/>
    <n v="3"/>
    <n v="4"/>
    <n v="3"/>
    <n v="3"/>
    <n v="2"/>
    <n v="1"/>
    <n v="1"/>
    <n v="2"/>
    <n v="1"/>
    <n v="1"/>
    <n v="3"/>
    <n v="3"/>
    <n v="1"/>
    <n v="7"/>
    <n v="5"/>
    <m/>
    <n v="6"/>
    <m/>
    <n v="9"/>
    <m/>
    <n v="3"/>
    <n v="13"/>
    <m/>
    <n v="1"/>
    <m/>
    <m/>
    <m/>
    <m/>
    <s v="DIVISION DEL NORTE"/>
    <x v="0"/>
    <x v="0"/>
    <n v="2"/>
    <n v="27"/>
    <n v="2"/>
    <n v="2"/>
    <s v="POLO"/>
  </r>
  <r>
    <n v="191"/>
    <n v="2"/>
    <n v="1"/>
    <n v="1"/>
    <s v="INSEGURIDAD/DESEMPLEO/VIOLENCIA/DELINCUENCIA"/>
    <n v="1"/>
    <n v="3"/>
    <n v="1"/>
    <x v="1"/>
    <m/>
    <m/>
    <m/>
    <m/>
    <m/>
    <m/>
    <m/>
    <m/>
    <n v="1"/>
    <m/>
    <n v="1"/>
    <m/>
    <m/>
    <m/>
    <m/>
    <m/>
    <m/>
    <m/>
    <m/>
    <m/>
    <n v="1"/>
    <m/>
    <n v="1"/>
    <m/>
    <m/>
    <m/>
    <m/>
    <n v="1"/>
    <n v="4"/>
    <m/>
    <n v="1"/>
    <n v="4"/>
    <x v="0"/>
    <n v="5"/>
    <n v="5"/>
    <n v="4"/>
    <n v="5"/>
    <n v="2"/>
    <n v="3"/>
    <n v="1"/>
    <n v="1"/>
    <n v="2"/>
    <m/>
    <n v="1"/>
    <n v="1"/>
    <n v="1"/>
    <n v="2"/>
    <n v="9"/>
    <n v="0"/>
    <m/>
    <m/>
    <m/>
    <n v="1"/>
    <n v="1"/>
    <m/>
    <n v="1"/>
    <x v="1"/>
    <m/>
    <m/>
    <m/>
    <m/>
    <m/>
    <m/>
    <m/>
    <m/>
    <m/>
    <m/>
    <m/>
    <m/>
    <n v="1"/>
    <m/>
    <m/>
    <m/>
    <m/>
    <m/>
    <n v="1"/>
    <m/>
    <n v="1"/>
    <s v="PARA EXIGIR"/>
    <n v="1"/>
    <n v="3"/>
    <n v="3"/>
    <n v="1"/>
    <n v="1"/>
    <n v="4"/>
    <n v="4"/>
    <n v="3"/>
    <n v="4"/>
    <n v="2"/>
    <n v="1"/>
    <n v="3"/>
    <n v="3"/>
    <n v="2"/>
    <n v="2"/>
    <n v="4"/>
    <n v="2"/>
    <n v="3"/>
    <n v="3"/>
    <n v="1"/>
    <n v="2"/>
    <n v="1"/>
    <n v="2"/>
    <n v="2"/>
    <n v="1"/>
    <n v="4"/>
    <n v="4"/>
    <n v="1"/>
    <n v="6"/>
    <n v="5"/>
    <m/>
    <n v="7"/>
    <m/>
    <n v="9"/>
    <m/>
    <n v="4"/>
    <n v="13"/>
    <m/>
    <n v="1"/>
    <m/>
    <m/>
    <m/>
    <m/>
    <s v="DIVISION DEL NORTE"/>
    <x v="0"/>
    <x v="0"/>
    <n v="2"/>
    <n v="59"/>
    <n v="5"/>
    <n v="8"/>
    <s v="POLO"/>
  </r>
  <r>
    <n v="192"/>
    <n v="2"/>
    <n v="1"/>
    <n v="1"/>
    <s v="INSEGURIDAD/DESEMPLEO/VIOLENCIA/DELINCUENCIA"/>
    <n v="1"/>
    <n v="2"/>
    <n v="1"/>
    <x v="0"/>
    <m/>
    <m/>
    <m/>
    <n v="1"/>
    <m/>
    <m/>
    <m/>
    <m/>
    <m/>
    <m/>
    <m/>
    <m/>
    <m/>
    <n v="1"/>
    <m/>
    <n v="1"/>
    <n v="1"/>
    <n v="1"/>
    <n v="1"/>
    <n v="1"/>
    <m/>
    <m/>
    <m/>
    <m/>
    <n v="1"/>
    <n v="1"/>
    <m/>
    <n v="6"/>
    <m/>
    <m/>
    <n v="1"/>
    <n v="4"/>
    <x v="0"/>
    <n v="4"/>
    <n v="3"/>
    <n v="5"/>
    <n v="5"/>
    <n v="5"/>
    <n v="5"/>
    <n v="1"/>
    <n v="1"/>
    <n v="2"/>
    <m/>
    <n v="1"/>
    <n v="1"/>
    <n v="1"/>
    <n v="2"/>
    <n v="0"/>
    <n v="5"/>
    <n v="2"/>
    <m/>
    <n v="1"/>
    <m/>
    <m/>
    <n v="5"/>
    <n v="5"/>
    <x v="4"/>
    <s v="MAL SERVICIO/NO RESPETAN"/>
    <m/>
    <m/>
    <m/>
    <m/>
    <m/>
    <m/>
    <m/>
    <m/>
    <m/>
    <m/>
    <m/>
    <n v="1"/>
    <m/>
    <m/>
    <m/>
    <m/>
    <m/>
    <n v="2"/>
    <s v="NO LE A TOCADO"/>
    <n v="1"/>
    <s v="PARA EXIGIR"/>
    <n v="1"/>
    <n v="1"/>
    <n v="1"/>
    <n v="1"/>
    <n v="1"/>
    <n v="3"/>
    <n v="3"/>
    <n v="2"/>
    <n v="4"/>
    <n v="2"/>
    <n v="1"/>
    <n v="1"/>
    <n v="1"/>
    <n v="1"/>
    <n v="2"/>
    <n v="4"/>
    <n v="2"/>
    <n v="3"/>
    <n v="3"/>
    <n v="2"/>
    <n v="2"/>
    <n v="1"/>
    <n v="3"/>
    <n v="1"/>
    <n v="3"/>
    <n v="4"/>
    <n v="4"/>
    <n v="1"/>
    <n v="8"/>
    <n v="5"/>
    <m/>
    <n v="9"/>
    <m/>
    <m/>
    <m/>
    <n v="4"/>
    <n v="13"/>
    <m/>
    <n v="1"/>
    <m/>
    <m/>
    <m/>
    <m/>
    <s v="DIVISION DEL NORTE"/>
    <x v="0"/>
    <x v="0"/>
    <n v="2"/>
    <n v="46"/>
    <n v="4"/>
    <n v="4"/>
    <s v="POLO"/>
  </r>
  <r>
    <n v="193"/>
    <n v="2"/>
    <n v="1"/>
    <n v="3"/>
    <s v="POR LA FAMILIA/CASA/TRABAJO"/>
    <n v="1"/>
    <n v="4"/>
    <n v="1"/>
    <x v="1"/>
    <m/>
    <m/>
    <m/>
    <m/>
    <m/>
    <m/>
    <m/>
    <m/>
    <m/>
    <m/>
    <m/>
    <m/>
    <m/>
    <n v="1"/>
    <m/>
    <m/>
    <m/>
    <m/>
    <m/>
    <m/>
    <m/>
    <m/>
    <m/>
    <m/>
    <m/>
    <m/>
    <n v="1"/>
    <n v="3"/>
    <n v="4"/>
    <m/>
    <n v="2"/>
    <n v="4"/>
    <x v="0"/>
    <n v="3"/>
    <n v="3"/>
    <n v="4"/>
    <n v="4"/>
    <n v="1"/>
    <n v="4"/>
    <n v="2"/>
    <m/>
    <n v="2"/>
    <m/>
    <n v="1"/>
    <n v="1"/>
    <n v="2"/>
    <n v="2"/>
    <n v="1"/>
    <n v="0"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2"/>
    <s v="NO TENGO TIEMPO"/>
    <n v="2"/>
    <s v="NO ES IMPORTANTE"/>
    <n v="1"/>
    <n v="1"/>
    <n v="1"/>
    <n v="1"/>
    <n v="1"/>
    <n v="2"/>
    <n v="2"/>
    <n v="1"/>
    <n v="4"/>
    <n v="1"/>
    <n v="1"/>
    <n v="1"/>
    <n v="1"/>
    <n v="1"/>
    <n v="3"/>
    <n v="4"/>
    <n v="3"/>
    <n v="3"/>
    <n v="4"/>
    <n v="3"/>
    <n v="3"/>
    <n v="2"/>
    <n v="1"/>
    <n v="3"/>
    <n v="2"/>
    <n v="2"/>
    <n v="2"/>
    <n v="2"/>
    <n v="5"/>
    <n v="2"/>
    <m/>
    <n v="5"/>
    <m/>
    <n v="8"/>
    <m/>
    <n v="3"/>
    <n v="1"/>
    <m/>
    <n v="1"/>
    <m/>
    <m/>
    <m/>
    <m/>
    <s v="DIVISION DEL NORTE"/>
    <x v="0"/>
    <x v="0"/>
    <n v="1"/>
    <n v="32"/>
    <n v="2"/>
    <n v="1"/>
    <s v="POLO"/>
  </r>
  <r>
    <n v="194"/>
    <n v="3"/>
    <n v="2"/>
    <n v="1"/>
    <s v="INSEGURIDAD/DESEMPLEO/VIOLENCIA/DELINCUENCIA"/>
    <n v="1"/>
    <n v="4"/>
    <n v="1"/>
    <x v="1"/>
    <m/>
    <m/>
    <m/>
    <m/>
    <m/>
    <m/>
    <m/>
    <n v="1"/>
    <m/>
    <m/>
    <m/>
    <m/>
    <m/>
    <n v="1"/>
    <m/>
    <n v="1"/>
    <n v="1"/>
    <n v="1"/>
    <m/>
    <m/>
    <m/>
    <m/>
    <m/>
    <m/>
    <m/>
    <n v="1"/>
    <m/>
    <n v="1"/>
    <n v="1"/>
    <s v="MAL SERVICIO/ATIENDEN MAL"/>
    <n v="1"/>
    <n v="5"/>
    <x v="2"/>
    <n v="4"/>
    <n v="4"/>
    <n v="3"/>
    <n v="4"/>
    <n v="1"/>
    <n v="2"/>
    <n v="1"/>
    <n v="2"/>
    <n v="1"/>
    <n v="1"/>
    <n v="1"/>
    <n v="1"/>
    <n v="1"/>
    <n v="1"/>
    <n v="2"/>
    <n v="1"/>
    <m/>
    <m/>
    <n v="1"/>
    <n v="2"/>
    <m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OBLIGACION"/>
    <n v="1"/>
    <n v="1"/>
    <n v="1"/>
    <n v="1"/>
    <n v="1"/>
    <n v="3"/>
    <n v="3"/>
    <n v="2"/>
    <n v="4"/>
    <n v="2"/>
    <n v="1"/>
    <n v="1"/>
    <n v="1"/>
    <n v="1"/>
    <n v="3"/>
    <n v="3"/>
    <n v="2"/>
    <n v="4"/>
    <n v="4"/>
    <n v="4"/>
    <n v="2"/>
    <n v="2"/>
    <n v="3"/>
    <n v="2"/>
    <n v="3"/>
    <n v="2"/>
    <n v="3"/>
    <n v="1"/>
    <n v="8"/>
    <n v="2"/>
    <m/>
    <n v="5"/>
    <m/>
    <n v="11"/>
    <m/>
    <n v="4"/>
    <n v="2"/>
    <m/>
    <n v="1"/>
    <m/>
    <m/>
    <m/>
    <m/>
    <s v="DIVISION DEL NORTE"/>
    <x v="0"/>
    <x v="0"/>
    <n v="2"/>
    <n v="29"/>
    <n v="2"/>
    <n v="2"/>
    <s v="POLO"/>
  </r>
  <r>
    <n v="195"/>
    <n v="2"/>
    <n v="1"/>
    <n v="1"/>
    <s v="INSEGURIDAD/DESEMPLEO/VIOLENCIA/DELINCUENCIA"/>
    <n v="3"/>
    <n v="3"/>
    <n v="1"/>
    <x v="0"/>
    <n v="4"/>
    <m/>
    <s v="BAJO NIVEL ACADEMICO"/>
    <n v="1"/>
    <n v="1"/>
    <n v="1"/>
    <m/>
    <m/>
    <m/>
    <m/>
    <m/>
    <m/>
    <m/>
    <m/>
    <n v="1"/>
    <m/>
    <m/>
    <m/>
    <n v="1"/>
    <m/>
    <m/>
    <m/>
    <m/>
    <m/>
    <m/>
    <n v="1"/>
    <m/>
    <n v="3"/>
    <n v="4"/>
    <m/>
    <n v="1"/>
    <n v="4"/>
    <x v="0"/>
    <n v="3"/>
    <n v="4"/>
    <n v="3"/>
    <n v="4"/>
    <n v="2"/>
    <n v="2"/>
    <n v="1"/>
    <n v="2"/>
    <n v="1"/>
    <n v="1"/>
    <n v="1"/>
    <n v="1"/>
    <n v="1"/>
    <n v="1"/>
    <n v="4"/>
    <n v="0"/>
    <m/>
    <m/>
    <m/>
    <n v="1"/>
    <n v="1"/>
    <n v="5"/>
    <n v="8"/>
    <x v="0"/>
    <s v="MAL SERVICIO/NO RESPETAN"/>
    <m/>
    <m/>
    <m/>
    <m/>
    <m/>
    <m/>
    <m/>
    <m/>
    <m/>
    <m/>
    <m/>
    <n v="1"/>
    <m/>
    <m/>
    <m/>
    <m/>
    <m/>
    <n v="2"/>
    <s v="NO LE INTERESAN"/>
    <n v="3"/>
    <s v="NO SIRVE"/>
    <n v="1"/>
    <n v="1"/>
    <n v="1"/>
    <n v="1"/>
    <n v="1"/>
    <n v="1"/>
    <n v="1"/>
    <n v="1"/>
    <n v="4"/>
    <n v="1"/>
    <n v="1"/>
    <n v="1"/>
    <n v="1"/>
    <n v="1"/>
    <n v="1"/>
    <n v="4"/>
    <n v="2"/>
    <n v="1"/>
    <n v="1"/>
    <n v="1"/>
    <n v="1"/>
    <n v="1"/>
    <n v="1"/>
    <n v="1"/>
    <n v="2"/>
    <n v="1"/>
    <n v="1"/>
    <n v="8"/>
    <n v="1"/>
    <n v="2"/>
    <m/>
    <n v="9"/>
    <m/>
    <n v="11"/>
    <m/>
    <n v="1"/>
    <n v="13"/>
    <m/>
    <n v="1"/>
    <m/>
    <m/>
    <m/>
    <m/>
    <s v="DIVISION DEL NORTE"/>
    <x v="0"/>
    <x v="0"/>
    <n v="1"/>
    <n v="26"/>
    <n v="2"/>
    <n v="4"/>
    <s v="POLO"/>
  </r>
  <r>
    <n v="196"/>
    <n v="2"/>
    <n v="1"/>
    <n v="4"/>
    <s v="ES IGUAL EN TODOS LADOS"/>
    <n v="1"/>
    <n v="3"/>
    <n v="1"/>
    <x v="1"/>
    <n v="4"/>
    <m/>
    <m/>
    <m/>
    <m/>
    <m/>
    <m/>
    <m/>
    <m/>
    <m/>
    <m/>
    <m/>
    <m/>
    <m/>
    <n v="1"/>
    <m/>
    <m/>
    <m/>
    <m/>
    <m/>
    <m/>
    <m/>
    <m/>
    <m/>
    <m/>
    <n v="1"/>
    <m/>
    <n v="1"/>
    <n v="4"/>
    <m/>
    <n v="1"/>
    <n v="5"/>
    <x v="2"/>
    <n v="5"/>
    <n v="4"/>
    <n v="3"/>
    <n v="3"/>
    <n v="2"/>
    <n v="5"/>
    <n v="2"/>
    <m/>
    <n v="1"/>
    <n v="1"/>
    <n v="2"/>
    <n v="1"/>
    <n v="2"/>
    <n v="2"/>
    <n v="1"/>
    <n v="0"/>
    <m/>
    <m/>
    <m/>
    <n v="2"/>
    <m/>
    <n v="1"/>
    <n v="8"/>
    <x v="1"/>
    <m/>
    <m/>
    <m/>
    <m/>
    <m/>
    <m/>
    <m/>
    <m/>
    <m/>
    <m/>
    <m/>
    <m/>
    <n v="1"/>
    <m/>
    <m/>
    <m/>
    <m/>
    <m/>
    <n v="1"/>
    <m/>
    <n v="1"/>
    <s v="PARA EXIGIR"/>
    <n v="3"/>
    <n v="3"/>
    <n v="3"/>
    <n v="3"/>
    <n v="3"/>
    <n v="3"/>
    <n v="3"/>
    <n v="3"/>
    <n v="4"/>
    <n v="3"/>
    <n v="3"/>
    <n v="3"/>
    <n v="3"/>
    <n v="3"/>
    <n v="2"/>
    <n v="4"/>
    <n v="2"/>
    <n v="4"/>
    <n v="4"/>
    <n v="3"/>
    <n v="3"/>
    <n v="3"/>
    <n v="3"/>
    <n v="2"/>
    <n v="3"/>
    <n v="1"/>
    <n v="5"/>
    <n v="8"/>
    <n v="6"/>
    <n v="8"/>
    <m/>
    <n v="11"/>
    <m/>
    <n v="1"/>
    <m/>
    <n v="4"/>
    <n v="6"/>
    <m/>
    <n v="1"/>
    <m/>
    <m/>
    <m/>
    <m/>
    <s v="DIVISION DEL NORTE"/>
    <x v="0"/>
    <x v="0"/>
    <n v="2"/>
    <n v="58"/>
    <n v="5"/>
    <n v="3"/>
    <s v="POLO"/>
  </r>
  <r>
    <n v="197"/>
    <n v="2"/>
    <n v="2"/>
    <n v="4"/>
    <s v="ACABA DE LLEGAR"/>
    <n v="3"/>
    <n v="3"/>
    <n v="1"/>
    <x v="1"/>
    <m/>
    <m/>
    <m/>
    <m/>
    <n v="1"/>
    <m/>
    <m/>
    <m/>
    <n v="1"/>
    <m/>
    <m/>
    <m/>
    <m/>
    <n v="1"/>
    <m/>
    <m/>
    <n v="1"/>
    <m/>
    <m/>
    <m/>
    <n v="1"/>
    <m/>
    <m/>
    <m/>
    <m/>
    <n v="1"/>
    <m/>
    <n v="1"/>
    <n v="4"/>
    <m/>
    <n v="2"/>
    <n v="4"/>
    <x v="0"/>
    <n v="4"/>
    <n v="4"/>
    <n v="4"/>
    <n v="4"/>
    <n v="4"/>
    <n v="4"/>
    <n v="2"/>
    <m/>
    <n v="2"/>
    <m/>
    <n v="1"/>
    <n v="1"/>
    <n v="1"/>
    <n v="1"/>
    <n v="0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SABE DE ESO"/>
    <n v="3"/>
    <s v="NO CAMBIA NADA"/>
    <n v="2"/>
    <n v="2"/>
    <n v="2"/>
    <n v="2"/>
    <n v="2"/>
    <n v="4"/>
    <n v="4"/>
    <n v="1"/>
    <n v="1"/>
    <n v="1"/>
    <n v="1"/>
    <n v="1"/>
    <n v="1"/>
    <n v="1"/>
    <n v="2"/>
    <n v="2"/>
    <n v="2"/>
    <n v="2"/>
    <n v="2"/>
    <n v="2"/>
    <n v="2"/>
    <n v="2"/>
    <n v="3"/>
    <n v="1"/>
    <n v="3"/>
    <n v="4"/>
    <n v="4"/>
    <n v="6"/>
    <n v="1"/>
    <n v="2"/>
    <m/>
    <n v="6"/>
    <m/>
    <n v="8"/>
    <m/>
    <n v="4"/>
    <n v="13"/>
    <m/>
    <n v="1"/>
    <m/>
    <m/>
    <m/>
    <m/>
    <s v="DIVISION DEL NORTE"/>
    <x v="0"/>
    <x v="0"/>
    <n v="2"/>
    <n v="40"/>
    <n v="3"/>
    <n v="7"/>
    <s v="POLO"/>
  </r>
  <r>
    <n v="198"/>
    <n v="2"/>
    <n v="2"/>
    <n v="4"/>
    <s v="NO TENGO A DONDE IR"/>
    <n v="1"/>
    <n v="3"/>
    <n v="2"/>
    <x v="1"/>
    <n v="4"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4"/>
    <n v="4"/>
    <n v="4"/>
    <n v="4"/>
    <n v="1"/>
    <n v="1"/>
    <n v="2"/>
    <m/>
    <n v="1"/>
    <n v="1"/>
    <n v="1"/>
    <n v="1"/>
    <n v="0"/>
    <n v="1"/>
    <m/>
    <m/>
    <n v="1"/>
    <n v="1"/>
    <n v="5"/>
    <n v="1"/>
    <n v="8"/>
    <x v="1"/>
    <m/>
    <m/>
    <m/>
    <m/>
    <m/>
    <m/>
    <m/>
    <m/>
    <m/>
    <m/>
    <m/>
    <m/>
    <n v="1"/>
    <m/>
    <m/>
    <m/>
    <m/>
    <m/>
    <n v="1"/>
    <m/>
    <n v="1"/>
    <s v="DEBER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3"/>
    <n v="2"/>
    <n v="3"/>
    <n v="1"/>
    <n v="1"/>
    <n v="1"/>
    <n v="2"/>
    <n v="1"/>
    <m/>
    <n v="4"/>
    <m/>
    <n v="5"/>
    <m/>
    <n v="1"/>
    <n v="13"/>
    <m/>
    <n v="1"/>
    <m/>
    <m/>
    <m/>
    <m/>
    <s v="DIVISION DEL NORTE"/>
    <x v="0"/>
    <x v="0"/>
    <n v="2"/>
    <n v="54"/>
    <n v="4"/>
    <n v="7"/>
    <s v="POLO"/>
  </r>
  <r>
    <n v="199"/>
    <n v="2"/>
    <n v="2"/>
    <n v="4"/>
    <s v="ASUNTOS PERSONALES"/>
    <n v="2"/>
    <n v="2"/>
    <n v="1"/>
    <x v="4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3"/>
    <s v="MAL SERVICIO/ATIENDEN MAL"/>
    <n v="1"/>
    <n v="4"/>
    <x v="0"/>
    <n v="4"/>
    <n v="4"/>
    <n v="4"/>
    <n v="4"/>
    <n v="4"/>
    <n v="4"/>
    <n v="2"/>
    <m/>
    <n v="2"/>
    <m/>
    <n v="1"/>
    <n v="1"/>
    <n v="1"/>
    <n v="1"/>
    <n v="0"/>
    <n v="1"/>
    <n v="1"/>
    <m/>
    <m/>
    <n v="1"/>
    <n v="2"/>
    <m/>
    <n v="8"/>
    <x v="1"/>
    <m/>
    <m/>
    <m/>
    <m/>
    <m/>
    <m/>
    <m/>
    <m/>
    <m/>
    <m/>
    <m/>
    <m/>
    <n v="1"/>
    <m/>
    <m/>
    <m/>
    <m/>
    <m/>
    <n v="2"/>
    <m/>
    <n v="3"/>
    <s v="NO SIRVE"/>
    <n v="1"/>
    <n v="1"/>
    <n v="1"/>
    <n v="1"/>
    <n v="1"/>
    <n v="3"/>
    <n v="3"/>
    <n v="3"/>
    <n v="3"/>
    <n v="3"/>
    <n v="3"/>
    <n v="3"/>
    <n v="3"/>
    <n v="3"/>
    <n v="2"/>
    <n v="2"/>
    <n v="2"/>
    <n v="2"/>
    <n v="2"/>
    <n v="2"/>
    <n v="2"/>
    <n v="2"/>
    <n v="3"/>
    <n v="1"/>
    <n v="2"/>
    <n v="1"/>
    <n v="1"/>
    <n v="6"/>
    <n v="1"/>
    <n v="2"/>
    <m/>
    <n v="3"/>
    <m/>
    <n v="5"/>
    <m/>
    <n v="1"/>
    <n v="7"/>
    <m/>
    <n v="1"/>
    <m/>
    <m/>
    <m/>
    <m/>
    <s v="DIVISION DEL NORTE"/>
    <x v="0"/>
    <x v="0"/>
    <n v="1"/>
    <n v="62"/>
    <n v="5"/>
    <n v="1"/>
    <s v="POLO"/>
  </r>
  <r>
    <n v="200"/>
    <n v="2"/>
    <n v="2"/>
    <n v="4"/>
    <s v="INSEGURIDAD/DESEMPLEO/VIOLENCIA/DELINCUENCIA"/>
    <n v="1"/>
    <n v="2"/>
    <n v="1"/>
    <x v="1"/>
    <m/>
    <m/>
    <m/>
    <n v="1"/>
    <m/>
    <m/>
    <m/>
    <m/>
    <m/>
    <m/>
    <m/>
    <m/>
    <m/>
    <n v="1"/>
    <m/>
    <n v="1"/>
    <m/>
    <m/>
    <m/>
    <m/>
    <m/>
    <m/>
    <m/>
    <m/>
    <m/>
    <n v="1"/>
    <m/>
    <n v="1"/>
    <n v="4"/>
    <m/>
    <n v="1"/>
    <n v="4"/>
    <x v="0"/>
    <n v="4"/>
    <n v="4"/>
    <n v="4"/>
    <n v="4"/>
    <n v="4"/>
    <n v="4"/>
    <n v="1"/>
    <n v="1"/>
    <n v="1"/>
    <n v="1"/>
    <n v="2"/>
    <n v="1"/>
    <n v="1"/>
    <n v="1"/>
    <n v="0"/>
    <n v="0"/>
    <m/>
    <m/>
    <m/>
    <n v="1"/>
    <m/>
    <n v="5"/>
    <m/>
    <x v="3"/>
    <m/>
    <m/>
    <m/>
    <m/>
    <m/>
    <m/>
    <m/>
    <m/>
    <m/>
    <m/>
    <m/>
    <m/>
    <n v="1"/>
    <m/>
    <m/>
    <m/>
    <m/>
    <m/>
    <n v="1"/>
    <m/>
    <n v="1"/>
    <s v="DEBER"/>
    <n v="1"/>
    <n v="1"/>
    <n v="1"/>
    <n v="1"/>
    <n v="1"/>
    <n v="1"/>
    <n v="1"/>
    <n v="2"/>
    <n v="2"/>
    <n v="2"/>
    <n v="2"/>
    <m/>
    <n v="2"/>
    <n v="2"/>
    <n v="2"/>
    <n v="2"/>
    <n v="2"/>
    <n v="2"/>
    <n v="2"/>
    <n v="2"/>
    <n v="2"/>
    <n v="2"/>
    <n v="2"/>
    <n v="3"/>
    <n v="1"/>
    <n v="1"/>
    <n v="1"/>
    <n v="6"/>
    <n v="7"/>
    <n v="2"/>
    <m/>
    <n v="4"/>
    <m/>
    <n v="5"/>
    <m/>
    <n v="4"/>
    <n v="13"/>
    <m/>
    <n v="1"/>
    <m/>
    <m/>
    <m/>
    <m/>
    <s v="DIVISION DEL NORTE"/>
    <x v="0"/>
    <x v="0"/>
    <n v="1"/>
    <n v="48"/>
    <n v="4"/>
    <n v="1"/>
    <s v="POLO"/>
  </r>
  <r>
    <n v="201"/>
    <n v="2"/>
    <n v="3"/>
    <n v="4"/>
    <m/>
    <n v="2"/>
    <n v="3"/>
    <n v="1"/>
    <x v="1"/>
    <m/>
    <m/>
    <m/>
    <n v="1"/>
    <n v="1"/>
    <n v="1"/>
    <m/>
    <m/>
    <m/>
    <m/>
    <m/>
    <m/>
    <m/>
    <m/>
    <m/>
    <n v="1"/>
    <n v="1"/>
    <n v="1"/>
    <m/>
    <m/>
    <m/>
    <m/>
    <m/>
    <m/>
    <m/>
    <n v="1"/>
    <m/>
    <n v="6"/>
    <m/>
    <m/>
    <n v="1"/>
    <n v="4"/>
    <x v="0"/>
    <n v="4"/>
    <n v="4"/>
    <n v="4"/>
    <n v="4"/>
    <n v="4"/>
    <n v="4"/>
    <n v="1"/>
    <n v="1"/>
    <m/>
    <m/>
    <n v="1"/>
    <n v="1"/>
    <n v="1"/>
    <n v="1"/>
    <n v="1"/>
    <n v="1"/>
    <n v="1"/>
    <m/>
    <m/>
    <n v="1"/>
    <n v="6"/>
    <n v="8"/>
    <n v="8"/>
    <x v="1"/>
    <m/>
    <m/>
    <m/>
    <m/>
    <m/>
    <m/>
    <m/>
    <m/>
    <m/>
    <m/>
    <m/>
    <m/>
    <n v="1"/>
    <m/>
    <m/>
    <m/>
    <m/>
    <m/>
    <n v="2"/>
    <m/>
    <n v="3"/>
    <m/>
    <n v="1"/>
    <n v="1"/>
    <n v="1"/>
    <n v="1"/>
    <n v="1"/>
    <n v="1"/>
    <n v="1"/>
    <n v="1"/>
    <n v="2"/>
    <n v="2"/>
    <n v="1"/>
    <n v="1"/>
    <n v="1"/>
    <n v="1"/>
    <n v="2"/>
    <n v="4"/>
    <n v="2"/>
    <n v="2"/>
    <n v="4"/>
    <n v="2"/>
    <n v="2"/>
    <n v="2"/>
    <n v="3"/>
    <n v="1"/>
    <n v="3"/>
    <n v="4"/>
    <n v="4"/>
    <n v="1"/>
    <n v="8"/>
    <n v="5"/>
    <m/>
    <n v="9"/>
    <m/>
    <n v="7"/>
    <m/>
    <n v="2"/>
    <n v="13"/>
    <m/>
    <n v="1"/>
    <m/>
    <m/>
    <m/>
    <m/>
    <s v="DIVISION DEL NORTE"/>
    <x v="0"/>
    <x v="0"/>
    <n v="1"/>
    <n v="32"/>
    <n v="2"/>
    <n v="1"/>
    <s v="POLO"/>
  </r>
  <r>
    <n v="202"/>
    <n v="3"/>
    <n v="3"/>
    <n v="4"/>
    <m/>
    <n v="2"/>
    <n v="2"/>
    <n v="2"/>
    <x v="1"/>
    <m/>
    <m/>
    <m/>
    <m/>
    <m/>
    <m/>
    <m/>
    <m/>
    <m/>
    <m/>
    <m/>
    <m/>
    <m/>
    <m/>
    <n v="1"/>
    <n v="1"/>
    <n v="1"/>
    <n v="1"/>
    <m/>
    <m/>
    <m/>
    <m/>
    <m/>
    <m/>
    <m/>
    <n v="1"/>
    <m/>
    <n v="3"/>
    <n v="4"/>
    <m/>
    <n v="1"/>
    <n v="4"/>
    <x v="0"/>
    <n v="4"/>
    <n v="4"/>
    <n v="4"/>
    <n v="4"/>
    <n v="4"/>
    <n v="4"/>
    <n v="1"/>
    <n v="1"/>
    <m/>
    <m/>
    <n v="1"/>
    <n v="1"/>
    <n v="1"/>
    <n v="1"/>
    <n v="0"/>
    <n v="0"/>
    <m/>
    <m/>
    <m/>
    <n v="1"/>
    <n v="4"/>
    <n v="5"/>
    <n v="5"/>
    <x v="0"/>
    <s v="UNIDADES MUY VIEJAS/EN MAL ESTADO"/>
    <m/>
    <m/>
    <m/>
    <m/>
    <m/>
    <m/>
    <m/>
    <m/>
    <m/>
    <m/>
    <m/>
    <n v="1"/>
    <m/>
    <m/>
    <m/>
    <m/>
    <m/>
    <n v="2"/>
    <s v="ME CANSO/FLOJERA"/>
    <n v="1"/>
    <s v="BUSCAR EL CAMBIO"/>
    <n v="3"/>
    <n v="3"/>
    <n v="3"/>
    <n v="3"/>
    <n v="3"/>
    <n v="2"/>
    <n v="4"/>
    <n v="2"/>
    <n v="3"/>
    <n v="3"/>
    <n v="1"/>
    <n v="2"/>
    <n v="1"/>
    <n v="1"/>
    <n v="4"/>
    <n v="2"/>
    <n v="1"/>
    <n v="2"/>
    <n v="4"/>
    <n v="2"/>
    <n v="2"/>
    <n v="2"/>
    <n v="3"/>
    <n v="2"/>
    <n v="3"/>
    <n v="3"/>
    <n v="3"/>
    <n v="1"/>
    <n v="8"/>
    <n v="1"/>
    <m/>
    <n v="9"/>
    <m/>
    <n v="10"/>
    <m/>
    <n v="4"/>
    <n v="13"/>
    <m/>
    <n v="1"/>
    <m/>
    <m/>
    <m/>
    <m/>
    <s v="DIVISION DEL NORTE"/>
    <x v="0"/>
    <x v="0"/>
    <n v="2"/>
    <n v="59"/>
    <n v="5"/>
    <n v="4"/>
    <s v="POLO"/>
  </r>
  <r>
    <n v="203"/>
    <n v="2"/>
    <n v="3"/>
    <n v="4"/>
    <m/>
    <n v="1"/>
    <n v="4"/>
    <n v="1"/>
    <x v="1"/>
    <n v="4"/>
    <m/>
    <m/>
    <m/>
    <m/>
    <n v="1"/>
    <m/>
    <m/>
    <m/>
    <m/>
    <m/>
    <m/>
    <m/>
    <m/>
    <m/>
    <n v="1"/>
    <n v="1"/>
    <n v="1"/>
    <m/>
    <m/>
    <m/>
    <m/>
    <m/>
    <m/>
    <m/>
    <n v="1"/>
    <m/>
    <n v="1"/>
    <n v="2"/>
    <s v="MAL SERVICIO/ATIENDEN MAL"/>
    <n v="1"/>
    <n v="4"/>
    <x v="0"/>
    <n v="4"/>
    <n v="4"/>
    <n v="4"/>
    <n v="4"/>
    <n v="1"/>
    <n v="4"/>
    <n v="1"/>
    <n v="2"/>
    <m/>
    <m/>
    <n v="1"/>
    <n v="1"/>
    <n v="1"/>
    <n v="1"/>
    <n v="4"/>
    <n v="0"/>
    <m/>
    <m/>
    <m/>
    <n v="1"/>
    <n v="8"/>
    <n v="8"/>
    <n v="8"/>
    <x v="1"/>
    <m/>
    <m/>
    <m/>
    <m/>
    <m/>
    <m/>
    <n v="1"/>
    <m/>
    <m/>
    <m/>
    <m/>
    <m/>
    <m/>
    <n v="1"/>
    <n v="3"/>
    <m/>
    <m/>
    <m/>
    <n v="2"/>
    <m/>
    <n v="1"/>
    <s v="PARA ELEGIR"/>
    <n v="2"/>
    <n v="2"/>
    <n v="2"/>
    <n v="2"/>
    <n v="2"/>
    <n v="3"/>
    <n v="3"/>
    <n v="2"/>
    <n v="4"/>
    <n v="2"/>
    <n v="2"/>
    <n v="2"/>
    <n v="2"/>
    <n v="2"/>
    <n v="2"/>
    <n v="2"/>
    <n v="2"/>
    <n v="4"/>
    <n v="4"/>
    <n v="4"/>
    <n v="2"/>
    <n v="2"/>
    <n v="3"/>
    <n v="1"/>
    <n v="1"/>
    <n v="3"/>
    <n v="3"/>
    <n v="1"/>
    <n v="8"/>
    <n v="9"/>
    <m/>
    <n v="6"/>
    <m/>
    <n v="7"/>
    <m/>
    <n v="3"/>
    <n v="13"/>
    <m/>
    <n v="1"/>
    <m/>
    <m/>
    <m/>
    <m/>
    <s v="DIVISION DEL NORTE"/>
    <x v="0"/>
    <x v="0"/>
    <n v="2"/>
    <n v="18"/>
    <n v="1"/>
    <n v="5"/>
    <s v="POLO"/>
  </r>
  <r>
    <n v="204"/>
    <n v="2"/>
    <n v="2"/>
    <n v="2"/>
    <s v="INSEGURIDAD/DESEMPLEO/VIOLENCIA/DELINCUENCIA"/>
    <n v="1"/>
    <n v="4"/>
    <n v="1"/>
    <x v="1"/>
    <m/>
    <m/>
    <m/>
    <m/>
    <m/>
    <m/>
    <m/>
    <m/>
    <m/>
    <m/>
    <m/>
    <m/>
    <m/>
    <m/>
    <n v="1"/>
    <n v="1"/>
    <n v="1"/>
    <n v="1"/>
    <m/>
    <m/>
    <m/>
    <m/>
    <m/>
    <m/>
    <m/>
    <m/>
    <m/>
    <n v="2"/>
    <n v="3"/>
    <s v="FALTA DE MEDICAMENTO"/>
    <n v="1"/>
    <n v="4"/>
    <x v="0"/>
    <n v="4"/>
    <n v="4"/>
    <n v="4"/>
    <n v="4"/>
    <n v="1"/>
    <n v="4"/>
    <n v="1"/>
    <m/>
    <m/>
    <m/>
    <m/>
    <n v="1"/>
    <n v="1"/>
    <n v="1"/>
    <n v="1"/>
    <n v="0"/>
    <m/>
    <m/>
    <m/>
    <n v="1"/>
    <n v="5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OBLIGACION"/>
    <n v="1"/>
    <n v="1"/>
    <n v="1"/>
    <n v="1"/>
    <n v="1"/>
    <n v="1"/>
    <n v="1"/>
    <n v="1"/>
    <n v="3"/>
    <n v="1"/>
    <n v="1"/>
    <n v="1"/>
    <n v="1"/>
    <n v="1"/>
    <n v="3"/>
    <n v="2"/>
    <n v="1"/>
    <n v="1"/>
    <n v="4"/>
    <n v="3"/>
    <n v="1"/>
    <n v="1"/>
    <n v="3"/>
    <n v="1"/>
    <n v="2"/>
    <n v="3"/>
    <n v="3"/>
    <n v="1"/>
    <n v="8"/>
    <n v="5"/>
    <m/>
    <n v="9"/>
    <m/>
    <m/>
    <m/>
    <n v="4"/>
    <n v="6"/>
    <m/>
    <n v="2"/>
    <s v="POLICIA FEDERAL"/>
    <s v="ABUSO DE AUTORIDAD"/>
    <n v="7"/>
    <m/>
    <s v="DIVISION DEL NORTE"/>
    <x v="0"/>
    <x v="0"/>
    <n v="1"/>
    <n v="35"/>
    <n v="2"/>
    <n v="2"/>
    <s v="POLO"/>
  </r>
  <r>
    <n v="205"/>
    <n v="3"/>
    <n v="4"/>
    <n v="1"/>
    <s v="INSEGURIDAD/DESEMPLEO/VIOLENCIA/DELINCUENCIA"/>
    <n v="4"/>
    <n v="3"/>
    <n v="1"/>
    <x v="1"/>
    <m/>
    <m/>
    <m/>
    <m/>
    <m/>
    <m/>
    <m/>
    <m/>
    <n v="1"/>
    <m/>
    <m/>
    <m/>
    <m/>
    <m/>
    <m/>
    <m/>
    <m/>
    <m/>
    <m/>
    <m/>
    <n v="1"/>
    <m/>
    <m/>
    <m/>
    <m/>
    <m/>
    <m/>
    <n v="6"/>
    <m/>
    <m/>
    <n v="2"/>
    <n v="5"/>
    <x v="2"/>
    <n v="5"/>
    <n v="5"/>
    <n v="5"/>
    <n v="5"/>
    <n v="5"/>
    <n v="5"/>
    <n v="1"/>
    <n v="2"/>
    <n v="1"/>
    <n v="1"/>
    <n v="1"/>
    <n v="1"/>
    <n v="1"/>
    <n v="1"/>
    <n v="0"/>
    <n v="1"/>
    <n v="1"/>
    <m/>
    <m/>
    <n v="1"/>
    <n v="4"/>
    <n v="1"/>
    <n v="1"/>
    <x v="1"/>
    <m/>
    <m/>
    <m/>
    <m/>
    <m/>
    <m/>
    <m/>
    <m/>
    <m/>
    <m/>
    <m/>
    <m/>
    <n v="1"/>
    <m/>
    <m/>
    <m/>
    <m/>
    <m/>
    <n v="2"/>
    <s v="NO LE INTERESAN"/>
    <n v="1"/>
    <s v="DEPENDE EL FUTURO DE TODOS"/>
    <n v="1"/>
    <n v="1"/>
    <n v="1"/>
    <n v="1"/>
    <n v="1"/>
    <n v="1"/>
    <n v="1"/>
    <n v="1"/>
    <n v="4"/>
    <n v="1"/>
    <n v="1"/>
    <n v="1"/>
    <n v="1"/>
    <n v="1"/>
    <n v="1"/>
    <n v="1"/>
    <n v="4"/>
    <n v="1"/>
    <n v="4"/>
    <n v="4"/>
    <n v="4"/>
    <n v="4"/>
    <n v="3"/>
    <n v="1"/>
    <n v="3"/>
    <n v="3"/>
    <n v="3"/>
    <n v="1"/>
    <n v="6"/>
    <n v="9"/>
    <m/>
    <n v="5"/>
    <m/>
    <n v="6"/>
    <m/>
    <n v="4"/>
    <n v="13"/>
    <m/>
    <n v="1"/>
    <m/>
    <m/>
    <m/>
    <m/>
    <s v="DIVISION DEL NORTE"/>
    <x v="0"/>
    <x v="0"/>
    <n v="2"/>
    <n v="24"/>
    <n v="1"/>
    <n v="1"/>
    <s v="POLO"/>
  </r>
  <r>
    <n v="206"/>
    <n v="4"/>
    <n v="4"/>
    <n v="4"/>
    <s v="NO TENGO A DONDE IR"/>
    <n v="4"/>
    <n v="3"/>
    <n v="1"/>
    <x v="1"/>
    <m/>
    <m/>
    <m/>
    <n v="1"/>
    <m/>
    <m/>
    <m/>
    <n v="1"/>
    <m/>
    <m/>
    <m/>
    <m/>
    <m/>
    <m/>
    <m/>
    <m/>
    <m/>
    <m/>
    <m/>
    <n v="1"/>
    <m/>
    <m/>
    <m/>
    <m/>
    <m/>
    <m/>
    <m/>
    <n v="1"/>
    <n v="5"/>
    <m/>
    <n v="1"/>
    <n v="5"/>
    <x v="2"/>
    <n v="5"/>
    <n v="5"/>
    <n v="5"/>
    <n v="5"/>
    <n v="5"/>
    <n v="5"/>
    <n v="1"/>
    <n v="1"/>
    <n v="1"/>
    <n v="1"/>
    <n v="1"/>
    <n v="1"/>
    <n v="1"/>
    <n v="1"/>
    <n v="1"/>
    <n v="1"/>
    <n v="1"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1"/>
    <n v="1"/>
    <n v="1"/>
    <n v="4"/>
    <n v="1"/>
    <n v="1"/>
    <n v="1"/>
    <n v="1"/>
    <n v="1"/>
    <n v="2"/>
    <n v="2"/>
    <n v="3"/>
    <n v="4"/>
    <n v="4"/>
    <n v="4"/>
    <n v="4"/>
    <n v="4"/>
    <n v="1"/>
    <n v="1"/>
    <n v="1"/>
    <n v="5"/>
    <n v="5"/>
    <n v="6"/>
    <n v="8"/>
    <n v="5"/>
    <m/>
    <n v="7"/>
    <m/>
    <n v="9"/>
    <m/>
    <n v="4"/>
    <n v="13"/>
    <m/>
    <n v="1"/>
    <m/>
    <m/>
    <m/>
    <m/>
    <s v="DIVISION DEL NORTE"/>
    <x v="0"/>
    <x v="0"/>
    <n v="1"/>
    <n v="29"/>
    <n v="2"/>
    <n v="1"/>
    <s v="POLO"/>
  </r>
  <r>
    <n v="207"/>
    <n v="4"/>
    <n v="2"/>
    <n v="4"/>
    <s v="AQUÍ ESTA BIEN/LE GUSTA JUAREZ"/>
    <n v="1"/>
    <n v="2"/>
    <n v="1"/>
    <x v="1"/>
    <m/>
    <m/>
    <m/>
    <n v="1"/>
    <m/>
    <m/>
    <m/>
    <m/>
    <m/>
    <m/>
    <m/>
    <m/>
    <m/>
    <m/>
    <m/>
    <n v="1"/>
    <m/>
    <m/>
    <m/>
    <n v="1"/>
    <m/>
    <m/>
    <m/>
    <m/>
    <m/>
    <m/>
    <m/>
    <n v="1"/>
    <n v="5"/>
    <m/>
    <n v="1"/>
    <n v="5"/>
    <x v="2"/>
    <n v="5"/>
    <n v="5"/>
    <n v="5"/>
    <n v="5"/>
    <n v="5"/>
    <n v="5"/>
    <n v="1"/>
    <n v="1"/>
    <n v="2"/>
    <m/>
    <n v="2"/>
    <n v="1"/>
    <n v="2"/>
    <n v="2"/>
    <n v="0"/>
    <n v="0"/>
    <m/>
    <m/>
    <m/>
    <n v="1"/>
    <n v="1"/>
    <n v="5"/>
    <n v="5"/>
    <x v="2"/>
    <s v="UNIDADES MUY VIEJAS/EN MAL ESTADO"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2"/>
    <n v="2"/>
    <n v="1"/>
    <n v="4"/>
    <n v="1"/>
    <n v="1"/>
    <n v="1"/>
    <n v="1"/>
    <n v="1"/>
    <n v="1"/>
    <n v="1"/>
    <n v="4"/>
    <n v="2"/>
    <n v="4"/>
    <n v="4"/>
    <n v="4"/>
    <n v="4"/>
    <n v="3"/>
    <n v="1"/>
    <n v="2"/>
    <n v="4"/>
    <n v="4"/>
    <n v="8"/>
    <n v="2"/>
    <n v="6"/>
    <m/>
    <n v="7"/>
    <m/>
    <n v="2"/>
    <m/>
    <n v="2"/>
    <n v="13"/>
    <m/>
    <n v="1"/>
    <m/>
    <m/>
    <m/>
    <m/>
    <s v="DIVISION DEL NORTE"/>
    <x v="0"/>
    <x v="0"/>
    <n v="2"/>
    <n v="71"/>
    <n v="5"/>
    <n v="9"/>
    <s v="POLO"/>
  </r>
  <r>
    <n v="208"/>
    <n v="2"/>
    <n v="4"/>
    <n v="1"/>
    <s v="INSEGURIDAD/DESEMPLEO/VIOLENCIA/DELINCUENCIA"/>
    <n v="4"/>
    <n v="2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5"/>
    <m/>
    <n v="1"/>
    <n v="5"/>
    <x v="2"/>
    <n v="5"/>
    <n v="5"/>
    <n v="5"/>
    <n v="5"/>
    <n v="5"/>
    <n v="5"/>
    <n v="1"/>
    <n v="2"/>
    <n v="1"/>
    <n v="1"/>
    <n v="2"/>
    <n v="1"/>
    <n v="1"/>
    <n v="1"/>
    <n v="0"/>
    <n v="0"/>
    <m/>
    <m/>
    <m/>
    <n v="1"/>
    <n v="2"/>
    <n v="1"/>
    <n v="1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1"/>
    <n v="1"/>
    <n v="1"/>
    <n v="4"/>
    <n v="1"/>
    <n v="1"/>
    <n v="1"/>
    <n v="1"/>
    <n v="1"/>
    <n v="1"/>
    <n v="1"/>
    <n v="1"/>
    <n v="4"/>
    <n v="4"/>
    <n v="2"/>
    <n v="2"/>
    <n v="4"/>
    <n v="3"/>
    <n v="1"/>
    <n v="3"/>
    <n v="4"/>
    <n v="4"/>
    <n v="1"/>
    <n v="6"/>
    <n v="5"/>
    <m/>
    <n v="6"/>
    <m/>
    <n v="7"/>
    <m/>
    <n v="2"/>
    <n v="13"/>
    <m/>
    <n v="1"/>
    <m/>
    <m/>
    <m/>
    <m/>
    <s v="DIVISION DEL NORTE"/>
    <x v="0"/>
    <x v="0"/>
    <n v="1"/>
    <n v="64"/>
    <n v="5"/>
    <n v="1"/>
    <s v="POLO"/>
  </r>
  <r>
    <n v="1100"/>
    <n v="3"/>
    <n v="3"/>
    <n v="4"/>
    <s v="POR LA FAMILIA/CASA/TRABAJO"/>
    <n v="2"/>
    <n v="2"/>
    <n v="2"/>
    <x v="1"/>
    <m/>
    <m/>
    <m/>
    <m/>
    <m/>
    <m/>
    <m/>
    <n v="1"/>
    <m/>
    <m/>
    <m/>
    <m/>
    <m/>
    <m/>
    <m/>
    <m/>
    <m/>
    <m/>
    <m/>
    <n v="1"/>
    <m/>
    <m/>
    <m/>
    <m/>
    <m/>
    <m/>
    <m/>
    <n v="2"/>
    <n v="4"/>
    <m/>
    <n v="1"/>
    <n v="4"/>
    <x v="0"/>
    <n v="4"/>
    <n v="4"/>
    <n v="4"/>
    <n v="4"/>
    <n v="4"/>
    <n v="1"/>
    <n v="1"/>
    <n v="2"/>
    <n v="2"/>
    <m/>
    <n v="2"/>
    <n v="1"/>
    <n v="1"/>
    <n v="2"/>
    <n v="0"/>
    <n v="0"/>
    <m/>
    <m/>
    <m/>
    <n v="1"/>
    <n v="1"/>
    <n v="8"/>
    <n v="8"/>
    <x v="1"/>
    <m/>
    <m/>
    <m/>
    <m/>
    <m/>
    <m/>
    <m/>
    <m/>
    <n v="1"/>
    <m/>
    <m/>
    <m/>
    <m/>
    <n v="2"/>
    <n v="10"/>
    <n v="2"/>
    <n v="1"/>
    <n v="2"/>
    <n v="1"/>
    <m/>
    <n v="1"/>
    <s v="BUSCAR EL CAMBIO"/>
    <n v="1"/>
    <n v="1"/>
    <n v="1"/>
    <n v="1"/>
    <n v="1"/>
    <n v="1"/>
    <n v="1"/>
    <n v="3"/>
    <n v="3"/>
    <n v="4"/>
    <n v="3"/>
    <n v="3"/>
    <n v="3"/>
    <n v="3"/>
    <n v="3"/>
    <n v="4"/>
    <n v="3"/>
    <n v="3"/>
    <n v="4"/>
    <n v="3"/>
    <n v="3"/>
    <n v="1"/>
    <n v="2"/>
    <n v="1"/>
    <n v="4"/>
    <n v="4"/>
    <n v="4"/>
    <n v="6"/>
    <n v="2"/>
    <n v="5"/>
    <m/>
    <n v="9"/>
    <m/>
    <n v="10"/>
    <m/>
    <n v="2"/>
    <n v="13"/>
    <m/>
    <n v="1"/>
    <m/>
    <m/>
    <m/>
    <m/>
    <s v="DIVISION DEL NORTE"/>
    <x v="0"/>
    <x v="2"/>
    <n v="2"/>
    <n v="87"/>
    <n v="5"/>
    <m/>
    <s v="ALEXIS"/>
  </r>
  <r>
    <n v="1101"/>
    <n v="4"/>
    <n v="4"/>
    <n v="4"/>
    <s v="AQUÍ ESTA BIEN/LE GUSTA JUAREZ"/>
    <n v="1"/>
    <n v="4"/>
    <n v="1"/>
    <x v="1"/>
    <m/>
    <m/>
    <m/>
    <n v="1"/>
    <n v="1"/>
    <n v="1"/>
    <m/>
    <m/>
    <n v="1"/>
    <m/>
    <m/>
    <m/>
    <m/>
    <n v="1"/>
    <m/>
    <n v="1"/>
    <n v="1"/>
    <n v="1"/>
    <m/>
    <m/>
    <n v="1"/>
    <m/>
    <m/>
    <m/>
    <m/>
    <n v="1"/>
    <m/>
    <n v="1"/>
    <n v="4"/>
    <m/>
    <n v="1"/>
    <n v="4"/>
    <x v="1"/>
    <n v="2"/>
    <n v="4"/>
    <n v="1"/>
    <n v="2"/>
    <n v="4"/>
    <n v="4"/>
    <n v="2"/>
    <m/>
    <n v="2"/>
    <m/>
    <n v="2"/>
    <n v="1"/>
    <n v="1"/>
    <n v="1"/>
    <n v="1"/>
    <n v="3"/>
    <n v="3"/>
    <m/>
    <m/>
    <n v="1"/>
    <n v="4"/>
    <n v="5"/>
    <n v="5"/>
    <x v="3"/>
    <m/>
    <m/>
    <m/>
    <m/>
    <m/>
    <m/>
    <m/>
    <m/>
    <m/>
    <m/>
    <m/>
    <m/>
    <n v="1"/>
    <m/>
    <m/>
    <m/>
    <m/>
    <m/>
    <n v="1"/>
    <m/>
    <n v="1"/>
    <s v="PARA ELEGIR"/>
    <n v="1"/>
    <n v="1"/>
    <n v="1"/>
    <n v="1"/>
    <n v="1"/>
    <n v="4"/>
    <n v="4"/>
    <n v="2"/>
    <n v="4"/>
    <n v="2"/>
    <n v="2"/>
    <n v="2"/>
    <n v="2"/>
    <n v="2"/>
    <n v="2"/>
    <n v="2"/>
    <n v="4"/>
    <n v="4"/>
    <n v="2"/>
    <n v="2"/>
    <n v="2"/>
    <n v="2"/>
    <n v="3"/>
    <n v="1"/>
    <n v="1"/>
    <n v="4"/>
    <n v="4"/>
    <n v="6"/>
    <n v="1"/>
    <n v="1"/>
    <m/>
    <n v="6"/>
    <m/>
    <n v="7"/>
    <m/>
    <n v="4"/>
    <n v="13"/>
    <m/>
    <n v="1"/>
    <m/>
    <m/>
    <m/>
    <m/>
    <s v="DIVISION DEL NORTE"/>
    <x v="0"/>
    <x v="2"/>
    <n v="2"/>
    <n v="43"/>
    <n v="3"/>
    <n v="3"/>
    <s v="ALEXIS"/>
  </r>
  <r>
    <n v="1102"/>
    <n v="2"/>
    <n v="2"/>
    <n v="2"/>
    <s v="NO QUIERO IRME"/>
    <n v="4"/>
    <n v="2"/>
    <n v="1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4"/>
    <n v="4"/>
    <n v="4"/>
    <n v="4"/>
    <n v="1"/>
    <n v="2"/>
    <n v="2"/>
    <m/>
    <n v="2"/>
    <n v="1"/>
    <n v="1"/>
    <n v="1"/>
    <n v="0"/>
    <n v="0"/>
    <m/>
    <m/>
    <m/>
    <n v="2"/>
    <m/>
    <m/>
    <n v="5"/>
    <x v="3"/>
    <m/>
    <m/>
    <m/>
    <m/>
    <m/>
    <m/>
    <m/>
    <m/>
    <m/>
    <m/>
    <m/>
    <m/>
    <n v="1"/>
    <m/>
    <m/>
    <m/>
    <m/>
    <m/>
    <n v="2"/>
    <s v="NO TENGO TIEMPO"/>
    <n v="2"/>
    <s v="NO SIRVE"/>
    <n v="1"/>
    <n v="1"/>
    <n v="1"/>
    <n v="1"/>
    <n v="1"/>
    <n v="1"/>
    <n v="2"/>
    <n v="2"/>
    <n v="4"/>
    <n v="2"/>
    <n v="3"/>
    <n v="2"/>
    <n v="2"/>
    <n v="2"/>
    <n v="4"/>
    <n v="2"/>
    <n v="1"/>
    <n v="4"/>
    <n v="4"/>
    <n v="2"/>
    <n v="2"/>
    <n v="3"/>
    <n v="3"/>
    <n v="1"/>
    <n v="1"/>
    <n v="4"/>
    <n v="4"/>
    <n v="5"/>
    <n v="6"/>
    <n v="2"/>
    <m/>
    <n v="9"/>
    <m/>
    <n v="5"/>
    <m/>
    <n v="4"/>
    <n v="13"/>
    <m/>
    <n v="1"/>
    <m/>
    <m/>
    <m/>
    <m/>
    <s v="DIVISION DEL NORTE"/>
    <x v="0"/>
    <x v="2"/>
    <n v="1"/>
    <n v="54"/>
    <n v="4"/>
    <n v="1"/>
    <s v="ALEXIS"/>
  </r>
  <r>
    <n v="1103"/>
    <n v="2"/>
    <n v="2"/>
    <n v="4"/>
    <s v="NO TENGO A DONDE IR"/>
    <n v="4"/>
    <n v="3"/>
    <n v="1"/>
    <x v="4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4"/>
    <n v="4"/>
    <n v="1"/>
    <n v="4"/>
    <n v="4"/>
    <n v="4"/>
    <n v="1"/>
    <n v="2"/>
    <n v="2"/>
    <m/>
    <n v="2"/>
    <n v="1"/>
    <n v="1"/>
    <n v="1"/>
    <n v="0"/>
    <n v="0"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1"/>
    <m/>
    <n v="1"/>
    <s v="NO CAMBIA NADA"/>
    <n v="1"/>
    <n v="1"/>
    <n v="1"/>
    <n v="1"/>
    <n v="1"/>
    <n v="1"/>
    <n v="1"/>
    <n v="2"/>
    <n v="2"/>
    <n v="4"/>
    <n v="2"/>
    <n v="2"/>
    <n v="2"/>
    <n v="2"/>
    <n v="2"/>
    <n v="2"/>
    <n v="4"/>
    <n v="4"/>
    <n v="1"/>
    <n v="2"/>
    <n v="3"/>
    <n v="4"/>
    <n v="3"/>
    <n v="1"/>
    <n v="1"/>
    <n v="2"/>
    <n v="3"/>
    <n v="1"/>
    <n v="2"/>
    <n v="11"/>
    <m/>
    <n v="2"/>
    <m/>
    <n v="6"/>
    <m/>
    <n v="4"/>
    <n v="13"/>
    <m/>
    <n v="1"/>
    <m/>
    <m/>
    <m/>
    <m/>
    <s v="DIVISION DEL NORTE"/>
    <x v="0"/>
    <x v="2"/>
    <n v="1"/>
    <n v="38"/>
    <n v="3"/>
    <n v="7"/>
    <s v="ALEXIS"/>
  </r>
  <r>
    <n v="1282"/>
    <n v="2"/>
    <n v="4"/>
    <n v="4"/>
    <m/>
    <n v="1"/>
    <n v="3"/>
    <n v="1"/>
    <x v="1"/>
    <m/>
    <m/>
    <m/>
    <n v="1"/>
    <m/>
    <m/>
    <m/>
    <n v="1"/>
    <m/>
    <m/>
    <m/>
    <m/>
    <m/>
    <m/>
    <m/>
    <n v="1"/>
    <m/>
    <m/>
    <m/>
    <n v="1"/>
    <m/>
    <m/>
    <m/>
    <m/>
    <m/>
    <m/>
    <m/>
    <n v="2"/>
    <n v="3"/>
    <m/>
    <n v="1"/>
    <n v="1"/>
    <x v="1"/>
    <n v="4"/>
    <n v="4"/>
    <n v="2"/>
    <n v="2"/>
    <n v="2"/>
    <m/>
    <n v="2"/>
    <m/>
    <m/>
    <m/>
    <m/>
    <n v="1"/>
    <n v="1"/>
    <n v="2"/>
    <n v="2"/>
    <m/>
    <m/>
    <m/>
    <m/>
    <m/>
    <m/>
    <n v="8"/>
    <n v="8"/>
    <x v="1"/>
    <m/>
    <m/>
    <m/>
    <m/>
    <m/>
    <m/>
    <m/>
    <m/>
    <m/>
    <m/>
    <m/>
    <m/>
    <n v="1"/>
    <m/>
    <m/>
    <m/>
    <m/>
    <m/>
    <m/>
    <m/>
    <n v="1"/>
    <m/>
    <n v="2"/>
    <n v="2"/>
    <n v="2"/>
    <n v="2"/>
    <n v="2"/>
    <n v="2"/>
    <n v="2"/>
    <n v="3"/>
    <n v="3"/>
    <n v="2"/>
    <n v="2"/>
    <n v="2"/>
    <n v="2"/>
    <n v="2"/>
    <n v="3"/>
    <n v="2"/>
    <n v="4"/>
    <n v="4"/>
    <n v="3"/>
    <n v="3"/>
    <n v="3"/>
    <n v="1"/>
    <n v="3"/>
    <n v="2"/>
    <n v="1"/>
    <n v="3"/>
    <n v="3"/>
    <n v="2"/>
    <n v="6"/>
    <n v="5"/>
    <m/>
    <n v="11"/>
    <m/>
    <n v="1"/>
    <m/>
    <n v="6"/>
    <n v="13"/>
    <m/>
    <n v="1"/>
    <m/>
    <m/>
    <m/>
    <m/>
    <s v="DIVISION DEL NORTE"/>
    <x v="0"/>
    <x v="2"/>
    <n v="2"/>
    <n v="73"/>
    <n v="5"/>
    <n v="9"/>
    <s v="ALEXIS"/>
  </r>
  <r>
    <n v="1283"/>
    <n v="2"/>
    <n v="4"/>
    <n v="4"/>
    <m/>
    <n v="2"/>
    <n v="5"/>
    <n v="1"/>
    <x v="1"/>
    <m/>
    <m/>
    <m/>
    <m/>
    <m/>
    <m/>
    <m/>
    <n v="1"/>
    <m/>
    <m/>
    <m/>
    <m/>
    <m/>
    <n v="1"/>
    <m/>
    <m/>
    <m/>
    <m/>
    <m/>
    <n v="1"/>
    <m/>
    <m/>
    <m/>
    <m/>
    <m/>
    <n v="1"/>
    <m/>
    <n v="1"/>
    <n v="1"/>
    <m/>
    <n v="1"/>
    <n v="4"/>
    <x v="3"/>
    <n v="2"/>
    <n v="4"/>
    <n v="4"/>
    <n v="4"/>
    <n v="2"/>
    <n v="1"/>
    <n v="2"/>
    <m/>
    <n v="2"/>
    <m/>
    <m/>
    <n v="1"/>
    <n v="1"/>
    <n v="2"/>
    <n v="1"/>
    <n v="0"/>
    <m/>
    <m/>
    <m/>
    <n v="1"/>
    <n v="9"/>
    <n v="8"/>
    <n v="8"/>
    <x v="1"/>
    <m/>
    <m/>
    <m/>
    <m/>
    <m/>
    <m/>
    <m/>
    <m/>
    <m/>
    <m/>
    <m/>
    <m/>
    <n v="1"/>
    <m/>
    <m/>
    <m/>
    <m/>
    <m/>
    <n v="1"/>
    <m/>
    <n v="1"/>
    <s v="ES IMPORTANTE"/>
    <n v="3"/>
    <n v="3"/>
    <n v="3"/>
    <n v="3"/>
    <n v="3"/>
    <n v="3"/>
    <n v="3"/>
    <n v="3"/>
    <n v="3"/>
    <n v="3"/>
    <m/>
    <m/>
    <m/>
    <m/>
    <n v="2"/>
    <n v="3"/>
    <n v="3"/>
    <n v="4"/>
    <n v="4"/>
    <n v="3"/>
    <n v="3"/>
    <n v="3"/>
    <n v="3"/>
    <n v="1"/>
    <n v="1"/>
    <n v="3"/>
    <n v="3"/>
    <n v="4"/>
    <n v="6"/>
    <n v="5"/>
    <m/>
    <n v="9"/>
    <m/>
    <n v="9"/>
    <m/>
    <n v="3"/>
    <n v="13"/>
    <m/>
    <n v="1"/>
    <m/>
    <m/>
    <m/>
    <m/>
    <s v="DIVISION DEL NORTE"/>
    <x v="0"/>
    <x v="2"/>
    <n v="1"/>
    <n v="59"/>
    <n v="5"/>
    <n v="2"/>
    <s v="ALEXIS"/>
  </r>
  <r>
    <n v="1284"/>
    <n v="2"/>
    <n v="4"/>
    <n v="4"/>
    <m/>
    <n v="1"/>
    <n v="2"/>
    <n v="1"/>
    <x v="1"/>
    <m/>
    <n v="3"/>
    <m/>
    <n v="1"/>
    <n v="1"/>
    <m/>
    <m/>
    <n v="1"/>
    <m/>
    <m/>
    <m/>
    <m/>
    <m/>
    <m/>
    <m/>
    <n v="1"/>
    <n v="1"/>
    <m/>
    <m/>
    <n v="1"/>
    <m/>
    <m/>
    <m/>
    <m/>
    <m/>
    <m/>
    <m/>
    <n v="1"/>
    <n v="4"/>
    <m/>
    <n v="1"/>
    <n v="1"/>
    <x v="1"/>
    <n v="4"/>
    <n v="4"/>
    <n v="4"/>
    <m/>
    <n v="2"/>
    <m/>
    <m/>
    <m/>
    <m/>
    <m/>
    <n v="1"/>
    <n v="1"/>
    <n v="1"/>
    <n v="2"/>
    <n v="1"/>
    <m/>
    <m/>
    <m/>
    <m/>
    <m/>
    <m/>
    <n v="8"/>
    <n v="8"/>
    <x v="1"/>
    <m/>
    <m/>
    <m/>
    <m/>
    <m/>
    <m/>
    <m/>
    <m/>
    <m/>
    <m/>
    <m/>
    <m/>
    <n v="1"/>
    <m/>
    <m/>
    <m/>
    <m/>
    <m/>
    <m/>
    <m/>
    <n v="2"/>
    <m/>
    <n v="1"/>
    <n v="1"/>
    <n v="1"/>
    <n v="1"/>
    <m/>
    <m/>
    <m/>
    <n v="1"/>
    <n v="4"/>
    <m/>
    <m/>
    <m/>
    <m/>
    <m/>
    <n v="1"/>
    <n v="3"/>
    <n v="3"/>
    <n v="4"/>
    <n v="4"/>
    <m/>
    <m/>
    <m/>
    <n v="3"/>
    <n v="1"/>
    <n v="3"/>
    <n v="3"/>
    <n v="3"/>
    <n v="5"/>
    <n v="4"/>
    <n v="5"/>
    <m/>
    <n v="9"/>
    <m/>
    <n v="11"/>
    <m/>
    <n v="6"/>
    <n v="13"/>
    <m/>
    <n v="1"/>
    <m/>
    <m/>
    <m/>
    <m/>
    <s v="DIVISION DEL NORTE"/>
    <x v="0"/>
    <x v="2"/>
    <n v="2"/>
    <n v="57"/>
    <n v="5"/>
    <n v="1"/>
    <s v="ALEXIS"/>
  </r>
  <r>
    <n v="1285"/>
    <n v="3"/>
    <n v="3"/>
    <n v="4"/>
    <m/>
    <n v="3"/>
    <m/>
    <m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m/>
    <n v="4"/>
    <x v="0"/>
    <n v="4"/>
    <n v="4"/>
    <n v="3"/>
    <n v="3"/>
    <n v="3"/>
    <n v="2"/>
    <n v="2"/>
    <m/>
    <n v="2"/>
    <m/>
    <n v="1"/>
    <n v="1"/>
    <n v="2"/>
    <n v="2"/>
    <m/>
    <m/>
    <m/>
    <m/>
    <m/>
    <m/>
    <m/>
    <n v="1"/>
    <n v="1"/>
    <x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n v="2"/>
    <n v="1"/>
    <n v="1"/>
    <n v="4"/>
    <n v="4"/>
    <n v="1"/>
    <n v="2"/>
    <n v="1"/>
    <n v="4"/>
    <n v="1"/>
    <n v="4"/>
    <n v="3"/>
    <n v="3"/>
    <n v="1"/>
    <n v="6"/>
    <m/>
    <m/>
    <m/>
    <m/>
    <m/>
    <m/>
    <n v="6"/>
    <n v="13"/>
    <m/>
    <n v="1"/>
    <m/>
    <m/>
    <m/>
    <m/>
    <s v="DIVISION DEL NORTE"/>
    <x v="0"/>
    <x v="2"/>
    <n v="1"/>
    <n v="26"/>
    <n v="2"/>
    <n v="1"/>
    <s v="ALEXIS"/>
  </r>
  <r>
    <n v="1286"/>
    <n v="2"/>
    <n v="1"/>
    <n v="4"/>
    <s v="POR LA FAMILIA/CASA/TRABAJO"/>
    <n v="2"/>
    <n v="5"/>
    <n v="1"/>
    <x v="1"/>
    <m/>
    <m/>
    <m/>
    <n v="1"/>
    <n v="1"/>
    <n v="1"/>
    <m/>
    <m/>
    <n v="1"/>
    <m/>
    <m/>
    <m/>
    <m/>
    <n v="1"/>
    <m/>
    <m/>
    <n v="1"/>
    <n v="1"/>
    <m/>
    <m/>
    <n v="1"/>
    <m/>
    <n v="1"/>
    <n v="1"/>
    <n v="1"/>
    <m/>
    <m/>
    <n v="1"/>
    <n v="4"/>
    <m/>
    <n v="1"/>
    <n v="4"/>
    <x v="0"/>
    <n v="4"/>
    <n v="4"/>
    <n v="2"/>
    <n v="2"/>
    <n v="2"/>
    <n v="4"/>
    <n v="2"/>
    <m/>
    <n v="2"/>
    <m/>
    <n v="2"/>
    <n v="1"/>
    <n v="1"/>
    <n v="2"/>
    <n v="1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DEMOCRACIA"/>
    <n v="3"/>
    <n v="3"/>
    <n v="3"/>
    <n v="3"/>
    <n v="3"/>
    <n v="2"/>
    <n v="2"/>
    <n v="3"/>
    <n v="4"/>
    <n v="3"/>
    <n v="3"/>
    <n v="3"/>
    <n v="3"/>
    <n v="3"/>
    <n v="2"/>
    <n v="3"/>
    <n v="2"/>
    <n v="2"/>
    <n v="2"/>
    <n v="3"/>
    <n v="1"/>
    <n v="3"/>
    <n v="3"/>
    <m/>
    <m/>
    <n v="5"/>
    <n v="5"/>
    <n v="1"/>
    <n v="6"/>
    <n v="1"/>
    <m/>
    <n v="10"/>
    <m/>
    <n v="8"/>
    <m/>
    <n v="4"/>
    <n v="13"/>
    <m/>
    <n v="1"/>
    <m/>
    <m/>
    <m/>
    <m/>
    <s v="DIVISION DEL NORTE"/>
    <x v="0"/>
    <x v="2"/>
    <n v="2"/>
    <n v="45"/>
    <n v="3"/>
    <n v="3"/>
    <s v="ALEXIS"/>
  </r>
  <r>
    <n v="1287"/>
    <n v="2"/>
    <n v="1"/>
    <n v="3"/>
    <s v="INSEGURIDAD/DESEMPLEO/VIOLENCIA/DELINCUENCIA"/>
    <n v="1"/>
    <n v="2"/>
    <n v="1"/>
    <x v="1"/>
    <m/>
    <m/>
    <m/>
    <n v="1"/>
    <m/>
    <n v="1"/>
    <m/>
    <m/>
    <m/>
    <m/>
    <m/>
    <m/>
    <m/>
    <n v="1"/>
    <m/>
    <n v="1"/>
    <n v="1"/>
    <m/>
    <n v="1"/>
    <m/>
    <m/>
    <m/>
    <m/>
    <m/>
    <m/>
    <n v="1"/>
    <m/>
    <n v="1"/>
    <n v="3"/>
    <s v="MAL SERVICIO/ATIENDEN MAL"/>
    <n v="1"/>
    <n v="4"/>
    <x v="0"/>
    <n v="4"/>
    <n v="4"/>
    <n v="3"/>
    <n v="3"/>
    <n v="3"/>
    <n v="2"/>
    <n v="2"/>
    <m/>
    <n v="2"/>
    <m/>
    <n v="2"/>
    <n v="1"/>
    <n v="1"/>
    <n v="1"/>
    <n v="1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1"/>
    <m/>
    <n v="3"/>
    <s v="NO SIRVE"/>
    <n v="1"/>
    <n v="1"/>
    <n v="1"/>
    <n v="1"/>
    <n v="1"/>
    <n v="1"/>
    <n v="1"/>
    <n v="1"/>
    <n v="4"/>
    <n v="3"/>
    <n v="1"/>
    <n v="1"/>
    <n v="1"/>
    <n v="1"/>
    <n v="3"/>
    <n v="3"/>
    <n v="2"/>
    <n v="3"/>
    <n v="4"/>
    <n v="3"/>
    <n v="3"/>
    <n v="3"/>
    <n v="3"/>
    <n v="1"/>
    <n v="1"/>
    <n v="4"/>
    <n v="4"/>
    <n v="5"/>
    <n v="1"/>
    <n v="1"/>
    <m/>
    <n v="8"/>
    <m/>
    <n v="10"/>
    <m/>
    <n v="1"/>
    <n v="7"/>
    <m/>
    <n v="1"/>
    <m/>
    <m/>
    <m/>
    <m/>
    <s v="DIVISION DEL NORTE"/>
    <x v="0"/>
    <x v="2"/>
    <n v="1"/>
    <n v="63"/>
    <n v="5"/>
    <n v="1"/>
    <s v="ALEXIS"/>
  </r>
  <r>
    <n v="1288"/>
    <n v="2"/>
    <n v="1"/>
    <n v="3"/>
    <m/>
    <n v="3"/>
    <n v="3"/>
    <n v="1"/>
    <x v="1"/>
    <m/>
    <m/>
    <m/>
    <n v="1"/>
    <m/>
    <m/>
    <m/>
    <m/>
    <m/>
    <m/>
    <m/>
    <m/>
    <m/>
    <n v="1"/>
    <m/>
    <n v="1"/>
    <m/>
    <m/>
    <m/>
    <m/>
    <m/>
    <m/>
    <m/>
    <m/>
    <m/>
    <n v="1"/>
    <m/>
    <n v="1"/>
    <n v="4"/>
    <m/>
    <n v="1"/>
    <n v="3"/>
    <x v="3"/>
    <n v="4"/>
    <n v="4"/>
    <n v="4"/>
    <n v="3"/>
    <n v="2"/>
    <n v="2"/>
    <n v="2"/>
    <m/>
    <n v="2"/>
    <m/>
    <n v="2"/>
    <n v="1"/>
    <n v="1"/>
    <n v="1"/>
    <n v="0"/>
    <n v="0"/>
    <m/>
    <m/>
    <m/>
    <n v="2"/>
    <m/>
    <n v="5"/>
    <n v="5"/>
    <x v="3"/>
    <m/>
    <m/>
    <m/>
    <m/>
    <m/>
    <m/>
    <m/>
    <m/>
    <m/>
    <m/>
    <m/>
    <m/>
    <n v="1"/>
    <m/>
    <m/>
    <m/>
    <m/>
    <m/>
    <n v="2"/>
    <s v="NO TENGO TIEMPO"/>
    <n v="2"/>
    <s v="NO SIRVE"/>
    <n v="1"/>
    <n v="1"/>
    <n v="1"/>
    <n v="1"/>
    <n v="1"/>
    <n v="1"/>
    <n v="1"/>
    <n v="1"/>
    <n v="3"/>
    <n v="1"/>
    <n v="1"/>
    <n v="1"/>
    <n v="1"/>
    <n v="1"/>
    <n v="2"/>
    <n v="3"/>
    <n v="1"/>
    <n v="3"/>
    <n v="3"/>
    <n v="1"/>
    <n v="1"/>
    <n v="1"/>
    <n v="1"/>
    <n v="1"/>
    <n v="2"/>
    <n v="1"/>
    <n v="1"/>
    <n v="1"/>
    <n v="2"/>
    <n v="10"/>
    <m/>
    <n v="11"/>
    <m/>
    <n v="8"/>
    <m/>
    <n v="3"/>
    <n v="13"/>
    <m/>
    <n v="1"/>
    <m/>
    <m/>
    <m/>
    <m/>
    <s v="DIVISION DEL NORTE"/>
    <x v="0"/>
    <x v="2"/>
    <n v="1"/>
    <n v="70"/>
    <n v="5"/>
    <n v="1"/>
    <s v="ALEXIS"/>
  </r>
  <r>
    <n v="1289"/>
    <n v="2"/>
    <n v="1"/>
    <n v="1"/>
    <s v="INSEGURIDAD/DESEMPLEO/VIOLENCIA/DELINCUENCIA"/>
    <n v="3"/>
    <n v="3"/>
    <n v="1"/>
    <x v="1"/>
    <m/>
    <m/>
    <m/>
    <m/>
    <m/>
    <m/>
    <m/>
    <m/>
    <m/>
    <m/>
    <m/>
    <m/>
    <m/>
    <n v="1"/>
    <m/>
    <m/>
    <m/>
    <m/>
    <m/>
    <m/>
    <m/>
    <m/>
    <m/>
    <m/>
    <m/>
    <m/>
    <n v="1"/>
    <n v="1"/>
    <n v="3"/>
    <s v="MAL SERVICIO/ATIENDEN MAL"/>
    <n v="1"/>
    <n v="4"/>
    <x v="3"/>
    <n v="3"/>
    <n v="4"/>
    <n v="3"/>
    <n v="3"/>
    <n v="3"/>
    <n v="3"/>
    <n v="2"/>
    <m/>
    <n v="2"/>
    <m/>
    <n v="1"/>
    <n v="1"/>
    <n v="1"/>
    <n v="1"/>
    <n v="0"/>
    <n v="1"/>
    <m/>
    <m/>
    <n v="1"/>
    <n v="1"/>
    <n v="2"/>
    <n v="5"/>
    <n v="5"/>
    <x v="3"/>
    <m/>
    <m/>
    <m/>
    <m/>
    <m/>
    <m/>
    <m/>
    <m/>
    <m/>
    <m/>
    <m/>
    <m/>
    <n v="1"/>
    <m/>
    <m/>
    <m/>
    <m/>
    <m/>
    <m/>
    <m/>
    <n v="1"/>
    <s v="NO SIRVE"/>
    <n v="1"/>
    <n v="1"/>
    <n v="1"/>
    <n v="1"/>
    <n v="1"/>
    <n v="2"/>
    <n v="2"/>
    <n v="2"/>
    <n v="3"/>
    <n v="2"/>
    <n v="1"/>
    <n v="1"/>
    <n v="1"/>
    <n v="1"/>
    <n v="3"/>
    <n v="4"/>
    <n v="3"/>
    <n v="4"/>
    <n v="4"/>
    <n v="3"/>
    <n v="3"/>
    <n v="3"/>
    <n v="1"/>
    <n v="1"/>
    <n v="3"/>
    <n v="3"/>
    <n v="3"/>
    <n v="8"/>
    <n v="2"/>
    <n v="7"/>
    <m/>
    <n v="11"/>
    <m/>
    <n v="10"/>
    <m/>
    <n v="6"/>
    <n v="13"/>
    <m/>
    <n v="1"/>
    <m/>
    <m/>
    <m/>
    <m/>
    <s v="DIVISION DEL NORTE"/>
    <x v="0"/>
    <x v="2"/>
    <n v="2"/>
    <n v="77"/>
    <n v="5"/>
    <n v="8"/>
    <s v="ALEXIS"/>
  </r>
  <r>
    <n v="1294"/>
    <n v="2"/>
    <n v="1"/>
    <n v="1"/>
    <s v="INSEGURIDAD/DESEMPLEO/VIOLENCIA/DELINCUENCIA"/>
    <n v="1"/>
    <n v="4"/>
    <n v="1"/>
    <x v="1"/>
    <n v="4"/>
    <m/>
    <m/>
    <m/>
    <m/>
    <m/>
    <m/>
    <n v="1"/>
    <m/>
    <m/>
    <m/>
    <m/>
    <n v="1"/>
    <m/>
    <m/>
    <n v="1"/>
    <n v="1"/>
    <n v="1"/>
    <n v="1"/>
    <n v="1"/>
    <m/>
    <m/>
    <m/>
    <m/>
    <n v="1"/>
    <n v="1"/>
    <m/>
    <n v="1"/>
    <n v="4"/>
    <m/>
    <n v="2"/>
    <n v="5"/>
    <x v="2"/>
    <n v="5"/>
    <n v="4"/>
    <n v="4"/>
    <n v="4"/>
    <n v="3"/>
    <n v="4"/>
    <n v="2"/>
    <m/>
    <n v="2"/>
    <m/>
    <n v="2"/>
    <n v="1"/>
    <n v="1"/>
    <n v="2"/>
    <n v="2"/>
    <n v="0"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DEBER"/>
    <n v="1"/>
    <n v="1"/>
    <n v="1"/>
    <n v="1"/>
    <n v="1"/>
    <n v="3"/>
    <n v="4"/>
    <n v="2"/>
    <n v="4"/>
    <n v="2"/>
    <n v="1"/>
    <n v="1"/>
    <n v="1"/>
    <n v="1"/>
    <n v="2"/>
    <n v="3"/>
    <n v="1"/>
    <n v="4"/>
    <n v="4"/>
    <n v="2"/>
    <n v="1"/>
    <n v="1"/>
    <n v="2"/>
    <n v="1"/>
    <n v="1"/>
    <n v="4"/>
    <n v="2"/>
    <n v="1"/>
    <n v="6"/>
    <n v="5"/>
    <m/>
    <n v="10"/>
    <m/>
    <n v="12"/>
    <m/>
    <n v="3"/>
    <n v="13"/>
    <m/>
    <n v="1"/>
    <m/>
    <m/>
    <m/>
    <m/>
    <s v="DIVISION DEL NORTE"/>
    <x v="0"/>
    <x v="2"/>
    <n v="2"/>
    <n v="40"/>
    <n v="3"/>
    <n v="2"/>
    <s v="DAVID RAMOS"/>
  </r>
  <r>
    <n v="1295"/>
    <n v="2"/>
    <n v="2"/>
    <n v="2"/>
    <s v="INSEGURIDAD/DESEMPLEO/VIOLENCIA/DELINCUENCIA"/>
    <n v="2"/>
    <n v="4"/>
    <n v="1"/>
    <x v="2"/>
    <m/>
    <m/>
    <m/>
    <n v="1"/>
    <n v="1"/>
    <n v="1"/>
    <m/>
    <m/>
    <m/>
    <m/>
    <m/>
    <m/>
    <m/>
    <m/>
    <m/>
    <m/>
    <m/>
    <m/>
    <m/>
    <m/>
    <m/>
    <m/>
    <m/>
    <m/>
    <m/>
    <m/>
    <n v="1"/>
    <n v="1"/>
    <n v="4"/>
    <m/>
    <n v="1"/>
    <n v="4"/>
    <x v="0"/>
    <n v="4"/>
    <n v="4"/>
    <n v="4"/>
    <n v="4"/>
    <n v="4"/>
    <n v="3"/>
    <n v="1"/>
    <n v="2"/>
    <n v="2"/>
    <m/>
    <n v="2"/>
    <n v="1"/>
    <n v="1"/>
    <n v="2"/>
    <n v="1"/>
    <n v="1"/>
    <m/>
    <m/>
    <n v="1"/>
    <n v="1"/>
    <n v="4"/>
    <n v="8"/>
    <n v="8"/>
    <x v="1"/>
    <m/>
    <m/>
    <m/>
    <m/>
    <m/>
    <m/>
    <m/>
    <m/>
    <m/>
    <m/>
    <m/>
    <m/>
    <n v="1"/>
    <m/>
    <m/>
    <m/>
    <m/>
    <m/>
    <n v="2"/>
    <m/>
    <n v="2"/>
    <s v="OBLIGACION"/>
    <n v="1"/>
    <n v="1"/>
    <n v="1"/>
    <n v="1"/>
    <n v="1"/>
    <n v="2"/>
    <n v="2"/>
    <n v="2"/>
    <n v="3"/>
    <n v="2"/>
    <n v="2"/>
    <n v="2"/>
    <n v="2"/>
    <n v="2"/>
    <n v="2"/>
    <n v="3"/>
    <n v="2"/>
    <n v="1"/>
    <n v="4"/>
    <n v="2"/>
    <n v="2"/>
    <n v="2"/>
    <n v="3"/>
    <n v="1"/>
    <n v="2"/>
    <n v="4"/>
    <n v="4"/>
    <n v="1"/>
    <n v="8"/>
    <n v="5"/>
    <m/>
    <n v="9"/>
    <m/>
    <n v="7"/>
    <m/>
    <n v="2"/>
    <n v="13"/>
    <m/>
    <n v="1"/>
    <m/>
    <m/>
    <m/>
    <m/>
    <s v="DIVISION DEL NORTE"/>
    <x v="0"/>
    <x v="2"/>
    <n v="1"/>
    <n v="42"/>
    <n v="3"/>
    <n v="1"/>
    <s v="ALEXIS"/>
  </r>
  <r>
    <n v="1296"/>
    <n v="2"/>
    <n v="2"/>
    <n v="4"/>
    <s v="NO TENGO A DONDE IR"/>
    <n v="3"/>
    <n v="2"/>
    <n v="2"/>
    <x v="1"/>
    <n v="5"/>
    <m/>
    <m/>
    <m/>
    <m/>
    <n v="1"/>
    <m/>
    <n v="1"/>
    <m/>
    <m/>
    <m/>
    <m/>
    <m/>
    <m/>
    <m/>
    <n v="1"/>
    <n v="1"/>
    <m/>
    <m/>
    <n v="1"/>
    <m/>
    <m/>
    <m/>
    <m/>
    <m/>
    <n v="1"/>
    <m/>
    <n v="1"/>
    <n v="5"/>
    <m/>
    <n v="3"/>
    <n v="4"/>
    <x v="0"/>
    <n v="4"/>
    <n v="4"/>
    <n v="4"/>
    <n v="4"/>
    <n v="4"/>
    <n v="4"/>
    <n v="2"/>
    <m/>
    <n v="2"/>
    <m/>
    <n v="2"/>
    <n v="1"/>
    <n v="1"/>
    <n v="2"/>
    <n v="1"/>
    <n v="2"/>
    <m/>
    <m/>
    <n v="2"/>
    <n v="1"/>
    <n v="2"/>
    <n v="5"/>
    <n v="5"/>
    <x v="3"/>
    <m/>
    <m/>
    <m/>
    <m/>
    <m/>
    <m/>
    <m/>
    <m/>
    <m/>
    <m/>
    <m/>
    <m/>
    <n v="1"/>
    <m/>
    <m/>
    <m/>
    <m/>
    <m/>
    <n v="1"/>
    <m/>
    <n v="1"/>
    <s v="ES IMPORTANTE"/>
    <n v="4"/>
    <n v="3"/>
    <n v="3"/>
    <n v="3"/>
    <n v="2"/>
    <n v="4"/>
    <n v="3"/>
    <n v="2"/>
    <n v="4"/>
    <n v="2"/>
    <n v="2"/>
    <n v="2"/>
    <n v="2"/>
    <n v="2"/>
    <n v="2"/>
    <n v="4"/>
    <n v="2"/>
    <n v="4"/>
    <n v="4"/>
    <n v="2"/>
    <n v="2"/>
    <n v="1"/>
    <n v="2"/>
    <n v="1"/>
    <n v="2"/>
    <n v="3"/>
    <n v="2"/>
    <n v="1"/>
    <n v="8"/>
    <n v="5"/>
    <m/>
    <n v="9"/>
    <m/>
    <n v="10"/>
    <m/>
    <n v="1"/>
    <n v="13"/>
    <m/>
    <n v="1"/>
    <m/>
    <m/>
    <m/>
    <m/>
    <s v="DIVISION DEL NORTE"/>
    <x v="0"/>
    <x v="2"/>
    <n v="2"/>
    <n v="59"/>
    <n v="5"/>
    <n v="3"/>
    <s v="ALEXIS"/>
  </r>
  <r>
    <n v="1297"/>
    <n v="2"/>
    <n v="1"/>
    <n v="1"/>
    <s v="INSEGURIDAD/DESEMPLEO/VIOLENCIA/DELINCUENCIA"/>
    <n v="2"/>
    <n v="3"/>
    <n v="2"/>
    <x v="2"/>
    <m/>
    <m/>
    <m/>
    <n v="1"/>
    <m/>
    <m/>
    <m/>
    <m/>
    <m/>
    <m/>
    <m/>
    <m/>
    <m/>
    <n v="1"/>
    <m/>
    <n v="1"/>
    <m/>
    <n v="1"/>
    <m/>
    <m/>
    <m/>
    <m/>
    <m/>
    <m/>
    <m/>
    <n v="1"/>
    <m/>
    <n v="6"/>
    <m/>
    <m/>
    <n v="2"/>
    <n v="3"/>
    <x v="3"/>
    <n v="3"/>
    <n v="5"/>
    <n v="4"/>
    <n v="3"/>
    <n v="3"/>
    <n v="4"/>
    <n v="2"/>
    <m/>
    <n v="1"/>
    <n v="1"/>
    <n v="2"/>
    <n v="1"/>
    <n v="1"/>
    <n v="2"/>
    <n v="1"/>
    <n v="1"/>
    <n v="1"/>
    <m/>
    <m/>
    <n v="1"/>
    <n v="3"/>
    <n v="8"/>
    <n v="8"/>
    <x v="1"/>
    <m/>
    <m/>
    <m/>
    <m/>
    <m/>
    <m/>
    <m/>
    <m/>
    <m/>
    <m/>
    <m/>
    <m/>
    <n v="1"/>
    <m/>
    <m/>
    <m/>
    <m/>
    <m/>
    <n v="1"/>
    <m/>
    <n v="3"/>
    <s v="NO GANAS NADA"/>
    <n v="1"/>
    <n v="1"/>
    <n v="1"/>
    <n v="1"/>
    <n v="1"/>
    <n v="1"/>
    <n v="3"/>
    <n v="2"/>
    <n v="4"/>
    <n v="2"/>
    <n v="1"/>
    <n v="1"/>
    <n v="1"/>
    <n v="1"/>
    <n v="2"/>
    <n v="4"/>
    <n v="1"/>
    <n v="3"/>
    <n v="4"/>
    <n v="2"/>
    <n v="2"/>
    <n v="2"/>
    <n v="3"/>
    <n v="1"/>
    <n v="3"/>
    <n v="4"/>
    <n v="4"/>
    <n v="1"/>
    <n v="8"/>
    <n v="5"/>
    <m/>
    <n v="9"/>
    <m/>
    <n v="7"/>
    <m/>
    <n v="4"/>
    <n v="13"/>
    <m/>
    <n v="1"/>
    <m/>
    <m/>
    <m/>
    <m/>
    <s v="DIVISION DEL NORTE"/>
    <x v="0"/>
    <x v="2"/>
    <n v="1"/>
    <n v="46"/>
    <n v="4"/>
    <n v="3"/>
    <s v="ALEXIS"/>
  </r>
  <r>
    <n v="1298"/>
    <n v="4"/>
    <n v="4"/>
    <n v="1"/>
    <s v="INSEGURIDAD/DESEMPLEO/VIOLENCIA/DELINCUENCIA"/>
    <n v="2"/>
    <m/>
    <m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1"/>
    <m/>
    <m/>
    <n v="1"/>
    <n v="4"/>
    <x v="0"/>
    <n v="3"/>
    <n v="2"/>
    <n v="4"/>
    <n v="4"/>
    <n v="2"/>
    <n v="1"/>
    <n v="2"/>
    <m/>
    <n v="2"/>
    <m/>
    <n v="2"/>
    <n v="1"/>
    <n v="2"/>
    <n v="2"/>
    <n v="2"/>
    <n v="1"/>
    <n v="1"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3"/>
    <n v="3"/>
    <n v="3"/>
    <n v="3"/>
    <n v="1"/>
    <n v="1"/>
    <n v="1"/>
    <n v="1"/>
    <n v="1"/>
    <n v="3"/>
    <n v="4"/>
    <n v="1"/>
    <n v="3"/>
    <n v="3"/>
    <n v="1"/>
    <n v="1"/>
    <n v="3"/>
    <n v="3"/>
    <n v="2"/>
    <n v="2"/>
    <n v="4"/>
    <n v="4"/>
    <n v="6"/>
    <n v="1"/>
    <n v="5"/>
    <m/>
    <n v="7"/>
    <m/>
    <m/>
    <m/>
    <n v="5"/>
    <n v="13"/>
    <m/>
    <n v="1"/>
    <m/>
    <m/>
    <m/>
    <m/>
    <s v="DIVISION DEL NORTE"/>
    <x v="0"/>
    <x v="2"/>
    <n v="2"/>
    <n v="20"/>
    <n v="1"/>
    <n v="3"/>
    <s v="ALEXIS"/>
  </r>
  <r>
    <n v="1299"/>
    <n v="2"/>
    <n v="2"/>
    <n v="2"/>
    <s v="INSEGURIDAD/DESEMPLEO/VIOLENCIA/DELINCUENCIA"/>
    <n v="2"/>
    <n v="4"/>
    <n v="2"/>
    <x v="1"/>
    <n v="4"/>
    <m/>
    <m/>
    <m/>
    <m/>
    <m/>
    <m/>
    <m/>
    <m/>
    <m/>
    <m/>
    <m/>
    <m/>
    <m/>
    <n v="1"/>
    <n v="1"/>
    <n v="1"/>
    <m/>
    <m/>
    <m/>
    <m/>
    <m/>
    <m/>
    <m/>
    <m/>
    <n v="1"/>
    <m/>
    <n v="3"/>
    <n v="4"/>
    <m/>
    <n v="2"/>
    <n v="3"/>
    <x v="0"/>
    <n v="4"/>
    <n v="3"/>
    <n v="3"/>
    <n v="4"/>
    <n v="2"/>
    <n v="2"/>
    <n v="1"/>
    <m/>
    <n v="2"/>
    <m/>
    <n v="2"/>
    <n v="1"/>
    <n v="1"/>
    <n v="2"/>
    <n v="1"/>
    <n v="2"/>
    <m/>
    <n v="1"/>
    <n v="1"/>
    <n v="1"/>
    <n v="1"/>
    <n v="8"/>
    <n v="8"/>
    <x v="1"/>
    <m/>
    <m/>
    <m/>
    <m/>
    <m/>
    <m/>
    <m/>
    <m/>
    <m/>
    <m/>
    <m/>
    <m/>
    <n v="1"/>
    <m/>
    <m/>
    <m/>
    <m/>
    <m/>
    <n v="1"/>
    <m/>
    <n v="3"/>
    <s v="NO SIRVE"/>
    <n v="2"/>
    <n v="1"/>
    <n v="1"/>
    <n v="1"/>
    <n v="2"/>
    <n v="3"/>
    <n v="4"/>
    <n v="1"/>
    <n v="4"/>
    <n v="1"/>
    <n v="2"/>
    <n v="1"/>
    <n v="1"/>
    <n v="1"/>
    <n v="1"/>
    <n v="3"/>
    <n v="3"/>
    <n v="3"/>
    <n v="4"/>
    <n v="1"/>
    <n v="1"/>
    <n v="1"/>
    <n v="3"/>
    <n v="1"/>
    <n v="2"/>
    <n v="3"/>
    <n v="2"/>
    <n v="1"/>
    <n v="2"/>
    <n v="1"/>
    <m/>
    <n v="5"/>
    <m/>
    <n v="7"/>
    <m/>
    <n v="6"/>
    <n v="13"/>
    <m/>
    <n v="1"/>
    <m/>
    <m/>
    <m/>
    <m/>
    <s v="DIVISION DEL NORTE"/>
    <x v="0"/>
    <x v="2"/>
    <n v="1"/>
    <n v="38"/>
    <n v="3"/>
    <n v="3"/>
    <s v="ALEXIS"/>
  </r>
  <r>
    <n v="1300"/>
    <n v="2"/>
    <n v="4"/>
    <n v="4"/>
    <s v="INSEGURIDAD/DESEMPLEO/VIOLENCIA/DELINCUENCIA"/>
    <m/>
    <n v="3"/>
    <n v="2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3"/>
    <n v="4"/>
    <n v="4"/>
    <n v="3"/>
    <n v="3"/>
    <n v="1"/>
    <n v="2"/>
    <m/>
    <n v="1"/>
    <m/>
    <n v="2"/>
    <n v="1"/>
    <n v="2"/>
    <n v="2"/>
    <n v="1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1"/>
    <m/>
    <n v="1"/>
    <s v="BUSCAR EL CAMBIO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3"/>
    <n v="3"/>
    <n v="3"/>
    <n v="1"/>
    <n v="2"/>
    <n v="1"/>
    <n v="3"/>
    <n v="3"/>
    <n v="6"/>
    <n v="1"/>
    <m/>
    <m/>
    <m/>
    <m/>
    <m/>
    <m/>
    <n v="5"/>
    <n v="13"/>
    <m/>
    <n v="1"/>
    <m/>
    <m/>
    <m/>
    <m/>
    <s v="DIVISION DEL NORTE"/>
    <x v="0"/>
    <x v="2"/>
    <n v="2"/>
    <n v="67"/>
    <n v="5"/>
    <n v="4"/>
    <s v="ALEXIS"/>
  </r>
  <r>
    <n v="1301"/>
    <n v="2"/>
    <n v="3"/>
    <n v="4"/>
    <s v="INSEGURIDAD/DESEMPLEO/VIOLENCIA/DELINCUENCIA"/>
    <n v="3"/>
    <n v="2"/>
    <n v="1"/>
    <x v="0"/>
    <m/>
    <m/>
    <s v="BAJO NIVEL ACADEMICO"/>
    <n v="1"/>
    <n v="1"/>
    <m/>
    <m/>
    <m/>
    <m/>
    <m/>
    <m/>
    <m/>
    <m/>
    <n v="1"/>
    <m/>
    <n v="1"/>
    <n v="1"/>
    <m/>
    <m/>
    <m/>
    <m/>
    <m/>
    <m/>
    <m/>
    <m/>
    <n v="1"/>
    <m/>
    <n v="1"/>
    <n v="4"/>
    <m/>
    <n v="1"/>
    <n v="4"/>
    <x v="0"/>
    <n v="2"/>
    <n v="2"/>
    <n v="1"/>
    <n v="2"/>
    <n v="2"/>
    <n v="2"/>
    <n v="1"/>
    <n v="2"/>
    <n v="2"/>
    <m/>
    <n v="2"/>
    <n v="1"/>
    <n v="1"/>
    <n v="1"/>
    <n v="0"/>
    <n v="3"/>
    <n v="2"/>
    <m/>
    <n v="1"/>
    <n v="1"/>
    <n v="2"/>
    <n v="8"/>
    <n v="8"/>
    <x v="1"/>
    <m/>
    <m/>
    <m/>
    <m/>
    <m/>
    <m/>
    <m/>
    <m/>
    <m/>
    <m/>
    <m/>
    <m/>
    <n v="1"/>
    <m/>
    <m/>
    <m/>
    <m/>
    <m/>
    <n v="1"/>
    <m/>
    <n v="1"/>
    <s v="NO CAMBIA NADA"/>
    <m/>
    <m/>
    <m/>
    <m/>
    <m/>
    <m/>
    <m/>
    <n v="2"/>
    <n v="4"/>
    <n v="2"/>
    <n v="2"/>
    <n v="2"/>
    <n v="2"/>
    <n v="2"/>
    <n v="3"/>
    <n v="3"/>
    <n v="3"/>
    <n v="3"/>
    <n v="3"/>
    <n v="3"/>
    <n v="3"/>
    <n v="3"/>
    <n v="1"/>
    <n v="1"/>
    <n v="1"/>
    <n v="1"/>
    <n v="1"/>
    <n v="5"/>
    <n v="6"/>
    <n v="1"/>
    <m/>
    <n v="4"/>
    <m/>
    <n v="7"/>
    <m/>
    <n v="3"/>
    <n v="6"/>
    <m/>
    <n v="2"/>
    <s v="TRANSITO"/>
    <s v="CHOCARON CARRO"/>
    <m/>
    <m/>
    <s v="DIVISION DEL NORTE"/>
    <x v="0"/>
    <x v="2"/>
    <n v="2"/>
    <n v="41"/>
    <n v="3"/>
    <n v="7"/>
    <s v="POLO"/>
  </r>
  <r>
    <n v="1302"/>
    <n v="2"/>
    <n v="5"/>
    <n v="4"/>
    <s v="AQUÍ ESTA BIEN/LE GUSTA JUAREZ"/>
    <n v="1"/>
    <n v="3"/>
    <n v="2"/>
    <x v="1"/>
    <m/>
    <m/>
    <m/>
    <m/>
    <m/>
    <m/>
    <m/>
    <m/>
    <m/>
    <m/>
    <m/>
    <m/>
    <m/>
    <n v="1"/>
    <m/>
    <m/>
    <m/>
    <n v="1"/>
    <n v="1"/>
    <m/>
    <m/>
    <m/>
    <m/>
    <m/>
    <m/>
    <n v="1"/>
    <m/>
    <n v="3"/>
    <n v="5"/>
    <m/>
    <n v="3"/>
    <n v="5"/>
    <x v="2"/>
    <n v="5"/>
    <n v="5"/>
    <n v="5"/>
    <n v="5"/>
    <n v="5"/>
    <n v="5"/>
    <n v="2"/>
    <m/>
    <n v="1"/>
    <n v="1"/>
    <n v="1"/>
    <n v="1"/>
    <n v="2"/>
    <n v="2"/>
    <n v="0"/>
    <n v="0"/>
    <m/>
    <m/>
    <m/>
    <n v="1"/>
    <n v="1"/>
    <m/>
    <n v="5"/>
    <x v="0"/>
    <s v="UNIDADES MUY VIEJAS/EN MAL ESTADO"/>
    <m/>
    <m/>
    <m/>
    <m/>
    <m/>
    <m/>
    <m/>
    <m/>
    <m/>
    <m/>
    <m/>
    <n v="1"/>
    <m/>
    <m/>
    <m/>
    <m/>
    <m/>
    <n v="2"/>
    <s v="SON INUTILES"/>
    <n v="1"/>
    <s v="BUSCAR EL CAMBIO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3"/>
    <n v="1"/>
    <n v="1"/>
    <n v="1"/>
    <n v="8"/>
    <n v="7"/>
    <m/>
    <n v="2"/>
    <m/>
    <n v="6"/>
    <m/>
    <n v="4"/>
    <n v="13"/>
    <m/>
    <n v="1"/>
    <m/>
    <m/>
    <m/>
    <m/>
    <s v="DIVISION DEL NORTE"/>
    <x v="0"/>
    <x v="2"/>
    <n v="1"/>
    <n v="75"/>
    <n v="5"/>
    <n v="9"/>
    <s v="POLO"/>
  </r>
  <r>
    <n v="1303"/>
    <n v="3"/>
    <n v="5"/>
    <n v="4"/>
    <s v="AQUÍ ESTA BIEN/LE GUSTA JUAREZ"/>
    <n v="1"/>
    <n v="3"/>
    <n v="1"/>
    <x v="1"/>
    <m/>
    <m/>
    <m/>
    <m/>
    <m/>
    <m/>
    <m/>
    <m/>
    <n v="1"/>
    <n v="1"/>
    <m/>
    <m/>
    <m/>
    <m/>
    <m/>
    <m/>
    <m/>
    <m/>
    <n v="1"/>
    <m/>
    <m/>
    <n v="1"/>
    <m/>
    <m/>
    <m/>
    <n v="1"/>
    <m/>
    <n v="3"/>
    <n v="5"/>
    <m/>
    <n v="2"/>
    <n v="5"/>
    <x v="2"/>
    <n v="5"/>
    <n v="5"/>
    <n v="5"/>
    <n v="5"/>
    <n v="5"/>
    <n v="5"/>
    <n v="1"/>
    <n v="1"/>
    <n v="2"/>
    <m/>
    <n v="2"/>
    <n v="1"/>
    <n v="2"/>
    <n v="2"/>
    <n v="1"/>
    <n v="0"/>
    <m/>
    <m/>
    <m/>
    <n v="1"/>
    <n v="1"/>
    <n v="1"/>
    <n v="1"/>
    <x v="1"/>
    <m/>
    <m/>
    <m/>
    <m/>
    <m/>
    <m/>
    <m/>
    <m/>
    <m/>
    <m/>
    <m/>
    <m/>
    <n v="1"/>
    <m/>
    <m/>
    <m/>
    <m/>
    <m/>
    <n v="2"/>
    <s v="NO TENGO TIEMPO"/>
    <n v="1"/>
    <s v="PARA ELEGIR"/>
    <n v="2"/>
    <n v="2"/>
    <n v="2"/>
    <n v="2"/>
    <n v="2"/>
    <n v="1"/>
    <n v="1"/>
    <n v="1"/>
    <n v="4"/>
    <n v="1"/>
    <n v="2"/>
    <n v="2"/>
    <n v="2"/>
    <n v="2"/>
    <n v="3"/>
    <n v="4"/>
    <n v="2"/>
    <n v="4"/>
    <n v="4"/>
    <n v="2"/>
    <n v="2"/>
    <n v="4"/>
    <n v="3"/>
    <n v="2"/>
    <n v="1"/>
    <n v="1"/>
    <n v="1"/>
    <n v="8"/>
    <n v="6"/>
    <n v="5"/>
    <m/>
    <n v="9"/>
    <m/>
    <n v="7"/>
    <m/>
    <n v="1"/>
    <n v="13"/>
    <m/>
    <n v="1"/>
    <m/>
    <m/>
    <m/>
    <m/>
    <s v="DIVISION DEL NORTE"/>
    <x v="0"/>
    <x v="2"/>
    <n v="2"/>
    <n v="45"/>
    <n v="3"/>
    <n v="2"/>
    <s v="POLO"/>
  </r>
  <r>
    <n v="1304"/>
    <n v="2"/>
    <n v="4"/>
    <n v="4"/>
    <s v="NO TENGO A DONDE IR"/>
    <n v="4"/>
    <n v="2"/>
    <n v="1"/>
    <x v="1"/>
    <m/>
    <m/>
    <m/>
    <m/>
    <m/>
    <m/>
    <m/>
    <m/>
    <m/>
    <m/>
    <m/>
    <m/>
    <m/>
    <m/>
    <n v="1"/>
    <m/>
    <m/>
    <m/>
    <n v="1"/>
    <n v="1"/>
    <m/>
    <m/>
    <m/>
    <m/>
    <m/>
    <m/>
    <m/>
    <n v="1"/>
    <n v="5"/>
    <m/>
    <n v="1"/>
    <n v="5"/>
    <x v="2"/>
    <n v="5"/>
    <n v="5"/>
    <n v="5"/>
    <n v="5"/>
    <n v="5"/>
    <n v="5"/>
    <n v="2"/>
    <m/>
    <n v="2"/>
    <m/>
    <n v="2"/>
    <n v="1"/>
    <n v="2"/>
    <n v="2"/>
    <n v="1"/>
    <n v="0"/>
    <m/>
    <m/>
    <m/>
    <n v="1"/>
    <n v="2"/>
    <n v="5"/>
    <n v="5"/>
    <x v="5"/>
    <m/>
    <m/>
    <m/>
    <m/>
    <m/>
    <m/>
    <m/>
    <m/>
    <m/>
    <m/>
    <m/>
    <m/>
    <n v="1"/>
    <m/>
    <m/>
    <m/>
    <m/>
    <m/>
    <n v="2"/>
    <s v="NO TENGO TIEMPO"/>
    <n v="1"/>
    <s v="PARA ELEGIR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2"/>
    <n v="2"/>
    <n v="2"/>
    <n v="1"/>
    <n v="1"/>
    <n v="1"/>
    <n v="4"/>
    <n v="4"/>
    <n v="1"/>
    <n v="8"/>
    <n v="5"/>
    <m/>
    <n v="11"/>
    <m/>
    <n v="9"/>
    <m/>
    <n v="1"/>
    <n v="6"/>
    <m/>
    <n v="2"/>
    <s v="POLICIA MUNICIPAL"/>
    <s v="PREPOTENCIA"/>
    <n v="2"/>
    <m/>
    <s v="DIVISION DEL NORTE"/>
    <x v="0"/>
    <x v="2"/>
    <n v="2"/>
    <n v="50"/>
    <n v="4"/>
    <n v="2"/>
    <s v="POLO"/>
  </r>
  <r>
    <n v="1305"/>
    <n v="2"/>
    <n v="3"/>
    <n v="4"/>
    <s v="NO TENGO A DONDE IR"/>
    <n v="3"/>
    <n v="5"/>
    <n v="1"/>
    <x v="4"/>
    <m/>
    <m/>
    <m/>
    <m/>
    <m/>
    <m/>
    <m/>
    <m/>
    <m/>
    <m/>
    <m/>
    <m/>
    <m/>
    <m/>
    <n v="1"/>
    <m/>
    <n v="1"/>
    <n v="1"/>
    <n v="1"/>
    <m/>
    <m/>
    <m/>
    <m/>
    <m/>
    <m/>
    <m/>
    <m/>
    <n v="2"/>
    <n v="5"/>
    <m/>
    <n v="1"/>
    <n v="5"/>
    <x v="2"/>
    <n v="5"/>
    <n v="5"/>
    <n v="5"/>
    <n v="5"/>
    <n v="5"/>
    <n v="5"/>
    <n v="2"/>
    <m/>
    <n v="2"/>
    <m/>
    <n v="2"/>
    <n v="1"/>
    <n v="1"/>
    <n v="2"/>
    <n v="1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LE A TOCADO"/>
    <n v="1"/>
    <s v="PARA ELEGIR"/>
    <n v="1"/>
    <n v="1"/>
    <n v="1"/>
    <n v="1"/>
    <n v="1"/>
    <n v="1"/>
    <n v="1"/>
    <n v="1"/>
    <n v="4"/>
    <n v="1"/>
    <n v="1"/>
    <n v="1"/>
    <n v="1"/>
    <n v="1"/>
    <n v="1"/>
    <n v="4"/>
    <n v="1"/>
    <n v="4"/>
    <n v="2"/>
    <n v="2"/>
    <n v="2"/>
    <n v="2"/>
    <n v="3"/>
    <n v="1"/>
    <n v="2"/>
    <n v="4"/>
    <n v="4"/>
    <n v="1"/>
    <n v="2"/>
    <n v="5"/>
    <m/>
    <n v="7"/>
    <m/>
    <n v="9"/>
    <m/>
    <n v="1"/>
    <n v="13"/>
    <m/>
    <n v="1"/>
    <m/>
    <m/>
    <m/>
    <m/>
    <s v="DIVISION DEL NORTE"/>
    <x v="0"/>
    <x v="2"/>
    <n v="1"/>
    <n v="45"/>
    <n v="3"/>
    <n v="3"/>
    <s v="POLO"/>
  </r>
  <r>
    <n v="1342"/>
    <n v="2"/>
    <n v="2"/>
    <n v="2"/>
    <s v="INSEGURIDAD/DESEMPLEO/VIOLENCIA/DELINCUENCIA"/>
    <n v="2"/>
    <n v="2"/>
    <n v="1"/>
    <x v="2"/>
    <m/>
    <m/>
    <m/>
    <m/>
    <n v="1"/>
    <n v="1"/>
    <m/>
    <m/>
    <m/>
    <m/>
    <m/>
    <m/>
    <m/>
    <m/>
    <m/>
    <n v="1"/>
    <n v="1"/>
    <n v="1"/>
    <m/>
    <m/>
    <m/>
    <m/>
    <m/>
    <m/>
    <m/>
    <n v="1"/>
    <m/>
    <n v="6"/>
    <m/>
    <m/>
    <n v="1"/>
    <n v="4"/>
    <x v="0"/>
    <n v="4"/>
    <n v="4"/>
    <n v="4"/>
    <n v="4"/>
    <n v="4"/>
    <n v="4"/>
    <n v="2"/>
    <m/>
    <n v="2"/>
    <m/>
    <n v="2"/>
    <n v="1"/>
    <n v="2"/>
    <n v="2"/>
    <n v="1"/>
    <n v="1"/>
    <m/>
    <n v="1"/>
    <m/>
    <n v="1"/>
    <n v="3"/>
    <n v="8"/>
    <n v="8"/>
    <x v="1"/>
    <m/>
    <m/>
    <m/>
    <m/>
    <m/>
    <m/>
    <m/>
    <m/>
    <m/>
    <m/>
    <m/>
    <m/>
    <n v="1"/>
    <m/>
    <m/>
    <m/>
    <m/>
    <m/>
    <n v="2"/>
    <m/>
    <n v="1"/>
    <s v="PARA ELEGIR"/>
    <n v="1"/>
    <n v="1"/>
    <n v="1"/>
    <n v="1"/>
    <n v="1"/>
    <n v="2"/>
    <n v="2"/>
    <n v="2"/>
    <n v="2"/>
    <n v="1"/>
    <n v="2"/>
    <n v="2"/>
    <n v="2"/>
    <n v="2"/>
    <n v="2"/>
    <n v="2"/>
    <n v="2"/>
    <n v="1"/>
    <n v="4"/>
    <n v="2"/>
    <n v="2"/>
    <n v="2"/>
    <n v="1"/>
    <n v="1"/>
    <n v="3"/>
    <n v="4"/>
    <n v="4"/>
    <n v="1"/>
    <n v="8"/>
    <n v="5"/>
    <m/>
    <n v="7"/>
    <m/>
    <n v="9"/>
    <m/>
    <n v="3"/>
    <n v="13"/>
    <m/>
    <n v="1"/>
    <m/>
    <m/>
    <m/>
    <m/>
    <s v="DIVISION DEL NORTE"/>
    <x v="0"/>
    <x v="2"/>
    <n v="2"/>
    <n v="41"/>
    <n v="3"/>
    <n v="2"/>
    <s v="POLO"/>
  </r>
  <r>
    <n v="1343"/>
    <n v="3"/>
    <n v="3"/>
    <n v="4"/>
    <m/>
    <n v="2"/>
    <n v="5"/>
    <n v="1"/>
    <x v="1"/>
    <m/>
    <m/>
    <m/>
    <m/>
    <n v="1"/>
    <n v="1"/>
    <m/>
    <m/>
    <m/>
    <m/>
    <m/>
    <m/>
    <m/>
    <m/>
    <m/>
    <m/>
    <n v="1"/>
    <n v="1"/>
    <m/>
    <m/>
    <m/>
    <m/>
    <m/>
    <m/>
    <m/>
    <m/>
    <m/>
    <n v="1"/>
    <n v="4"/>
    <m/>
    <n v="1"/>
    <n v="4"/>
    <x v="0"/>
    <n v="4"/>
    <n v="4"/>
    <n v="1"/>
    <n v="4"/>
    <n v="4"/>
    <n v="4"/>
    <n v="1"/>
    <n v="2"/>
    <n v="2"/>
    <m/>
    <n v="2"/>
    <n v="1"/>
    <n v="2"/>
    <n v="2"/>
    <n v="1"/>
    <n v="0"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2"/>
    <m/>
    <n v="3"/>
    <s v="NO LE GUSTA/NO LE INTERESA"/>
    <n v="1"/>
    <n v="1"/>
    <n v="1"/>
    <n v="1"/>
    <n v="1"/>
    <n v="2"/>
    <n v="2"/>
    <n v="2"/>
    <n v="3"/>
    <n v="2"/>
    <n v="2"/>
    <n v="2"/>
    <n v="2"/>
    <n v="2"/>
    <n v="2"/>
    <n v="2"/>
    <n v="2"/>
    <n v="3"/>
    <n v="4"/>
    <n v="2"/>
    <n v="2"/>
    <n v="2"/>
    <n v="3"/>
    <n v="1"/>
    <n v="2"/>
    <n v="3"/>
    <n v="3"/>
    <n v="1"/>
    <n v="8"/>
    <n v="5"/>
    <m/>
    <n v="9"/>
    <m/>
    <n v="7"/>
    <m/>
    <n v="2"/>
    <n v="13"/>
    <m/>
    <n v="1"/>
    <m/>
    <m/>
    <m/>
    <m/>
    <s v="DIVISION DEL NORTE"/>
    <x v="0"/>
    <x v="2"/>
    <n v="2"/>
    <n v="29"/>
    <n v="2"/>
    <n v="2"/>
    <s v="JORGE"/>
  </r>
  <r>
    <n v="1344"/>
    <n v="4"/>
    <n v="2"/>
    <n v="2"/>
    <s v="INSEGURIDAD/DESEMPLEO/VIOLENCIA/DELINCUENCIA"/>
    <n v="2"/>
    <n v="4"/>
    <n v="1"/>
    <x v="1"/>
    <m/>
    <m/>
    <m/>
    <m/>
    <n v="1"/>
    <n v="1"/>
    <m/>
    <m/>
    <m/>
    <m/>
    <m/>
    <m/>
    <m/>
    <n v="1"/>
    <m/>
    <m/>
    <n v="1"/>
    <n v="1"/>
    <m/>
    <m/>
    <m/>
    <m/>
    <m/>
    <m/>
    <m/>
    <n v="1"/>
    <m/>
    <n v="6"/>
    <m/>
    <m/>
    <n v="1"/>
    <n v="4"/>
    <x v="0"/>
    <n v="4"/>
    <n v="4"/>
    <n v="4"/>
    <n v="4"/>
    <n v="1"/>
    <n v="4"/>
    <n v="2"/>
    <m/>
    <n v="2"/>
    <m/>
    <n v="2"/>
    <n v="1"/>
    <n v="1"/>
    <n v="2"/>
    <n v="1"/>
    <n v="0"/>
    <m/>
    <m/>
    <m/>
    <n v="1"/>
    <n v="5"/>
    <n v="8"/>
    <n v="8"/>
    <x v="1"/>
    <m/>
    <m/>
    <m/>
    <m/>
    <m/>
    <m/>
    <m/>
    <m/>
    <m/>
    <m/>
    <m/>
    <m/>
    <n v="1"/>
    <m/>
    <m/>
    <m/>
    <m/>
    <m/>
    <n v="2"/>
    <m/>
    <n v="3"/>
    <s v="NO CUMPLEN"/>
    <n v="1"/>
    <n v="1"/>
    <n v="1"/>
    <n v="1"/>
    <n v="1"/>
    <n v="2"/>
    <n v="2"/>
    <n v="2"/>
    <n v="4"/>
    <n v="1"/>
    <n v="2"/>
    <n v="2"/>
    <n v="2"/>
    <n v="2"/>
    <n v="2"/>
    <n v="2"/>
    <n v="2"/>
    <n v="2"/>
    <n v="4"/>
    <n v="2"/>
    <n v="2"/>
    <n v="3"/>
    <n v="3"/>
    <n v="1"/>
    <n v="3"/>
    <n v="3"/>
    <n v="3"/>
    <n v="1"/>
    <n v="8"/>
    <n v="5"/>
    <m/>
    <n v="10"/>
    <m/>
    <n v="9"/>
    <m/>
    <n v="2"/>
    <n v="13"/>
    <m/>
    <n v="1"/>
    <m/>
    <m/>
    <m/>
    <m/>
    <s v="DIVISION DEL NORTE"/>
    <x v="0"/>
    <x v="2"/>
    <n v="1"/>
    <n v="43"/>
    <n v="3"/>
    <n v="2"/>
    <s v="JORGE"/>
  </r>
  <r>
    <n v="1345"/>
    <n v="2"/>
    <n v="1"/>
    <n v="2"/>
    <s v="INSEGURIDAD/DESEMPLEO/VIOLENCIA/DELINCUENCIA"/>
    <n v="1"/>
    <n v="2"/>
    <n v="1"/>
    <x v="2"/>
    <m/>
    <m/>
    <m/>
    <n v="1"/>
    <n v="1"/>
    <n v="1"/>
    <m/>
    <m/>
    <n v="1"/>
    <m/>
    <m/>
    <m/>
    <m/>
    <m/>
    <m/>
    <n v="1"/>
    <n v="1"/>
    <n v="1"/>
    <m/>
    <m/>
    <n v="1"/>
    <m/>
    <m/>
    <m/>
    <m/>
    <n v="1"/>
    <m/>
    <n v="1"/>
    <n v="5"/>
    <m/>
    <n v="2"/>
    <n v="4"/>
    <x v="0"/>
    <n v="3"/>
    <n v="4"/>
    <n v="3"/>
    <n v="2"/>
    <n v="4"/>
    <n v="4"/>
    <n v="1"/>
    <n v="2"/>
    <n v="2"/>
    <m/>
    <n v="1"/>
    <n v="1"/>
    <n v="1"/>
    <n v="2"/>
    <n v="0"/>
    <n v="0"/>
    <m/>
    <m/>
    <m/>
    <n v="1"/>
    <n v="2"/>
    <n v="4"/>
    <n v="6"/>
    <x v="3"/>
    <m/>
    <m/>
    <m/>
    <m/>
    <m/>
    <m/>
    <m/>
    <m/>
    <m/>
    <m/>
    <m/>
    <m/>
    <n v="1"/>
    <m/>
    <m/>
    <m/>
    <m/>
    <m/>
    <n v="2"/>
    <s v="NO TENGO TIEMPO"/>
    <n v="1"/>
    <s v="EJERCER SU DERECHO"/>
    <n v="1"/>
    <n v="1"/>
    <n v="1"/>
    <n v="1"/>
    <n v="1"/>
    <n v="4"/>
    <n v="4"/>
    <n v="2"/>
    <n v="4"/>
    <n v="2"/>
    <n v="1"/>
    <n v="1"/>
    <n v="1"/>
    <n v="1"/>
    <n v="2"/>
    <n v="4"/>
    <n v="1"/>
    <n v="3"/>
    <n v="4"/>
    <n v="2"/>
    <n v="2"/>
    <n v="3"/>
    <n v="3"/>
    <n v="1"/>
    <n v="3"/>
    <n v="3"/>
    <n v="3"/>
    <n v="1"/>
    <n v="3"/>
    <n v="5"/>
    <m/>
    <n v="9"/>
    <m/>
    <n v="6"/>
    <m/>
    <n v="3"/>
    <n v="13"/>
    <m/>
    <n v="1"/>
    <m/>
    <m/>
    <m/>
    <m/>
    <s v="DIVISION DEL NORTE"/>
    <x v="0"/>
    <x v="2"/>
    <n v="2"/>
    <n v="27"/>
    <n v="2"/>
    <n v="2"/>
    <s v="JORGE"/>
  </r>
  <r>
    <n v="1346"/>
    <n v="2"/>
    <n v="1"/>
    <n v="1"/>
    <s v="INSEGURIDAD/DESEMPLEO/VIOLENCIA/DELINCUENCIA"/>
    <m/>
    <n v="4"/>
    <n v="1"/>
    <x v="1"/>
    <m/>
    <m/>
    <m/>
    <m/>
    <m/>
    <m/>
    <m/>
    <m/>
    <m/>
    <m/>
    <m/>
    <m/>
    <m/>
    <m/>
    <n v="1"/>
    <n v="1"/>
    <n v="1"/>
    <n v="1"/>
    <m/>
    <m/>
    <n v="1"/>
    <m/>
    <m/>
    <m/>
    <m/>
    <n v="1"/>
    <m/>
    <n v="4"/>
    <n v="4"/>
    <m/>
    <n v="1"/>
    <n v="4"/>
    <x v="0"/>
    <n v="4"/>
    <n v="4"/>
    <n v="4"/>
    <n v="4"/>
    <n v="4"/>
    <n v="4"/>
    <n v="1"/>
    <n v="2"/>
    <n v="1"/>
    <n v="1"/>
    <n v="2"/>
    <n v="2"/>
    <n v="2"/>
    <n v="2"/>
    <n v="2"/>
    <n v="1"/>
    <m/>
    <m/>
    <n v="1"/>
    <n v="1"/>
    <n v="1"/>
    <n v="8"/>
    <n v="8"/>
    <x v="1"/>
    <m/>
    <m/>
    <m/>
    <m/>
    <m/>
    <m/>
    <m/>
    <m/>
    <m/>
    <m/>
    <m/>
    <m/>
    <n v="1"/>
    <m/>
    <m/>
    <m/>
    <m/>
    <m/>
    <n v="1"/>
    <m/>
    <n v="3"/>
    <s v="NO SIRVE"/>
    <n v="1"/>
    <n v="1"/>
    <n v="1"/>
    <n v="1"/>
    <n v="1"/>
    <n v="1"/>
    <n v="1"/>
    <n v="1"/>
    <n v="4"/>
    <n v="2"/>
    <n v="1"/>
    <n v="1"/>
    <n v="1"/>
    <n v="1"/>
    <n v="2"/>
    <n v="3"/>
    <n v="3"/>
    <n v="4"/>
    <n v="4"/>
    <n v="3"/>
    <n v="3"/>
    <n v="3"/>
    <n v="1"/>
    <n v="1"/>
    <n v="2"/>
    <n v="3"/>
    <n v="3"/>
    <n v="1"/>
    <n v="2"/>
    <n v="3"/>
    <m/>
    <n v="9"/>
    <m/>
    <n v="10"/>
    <m/>
    <n v="3"/>
    <n v="13"/>
    <m/>
    <n v="1"/>
    <m/>
    <m/>
    <m/>
    <m/>
    <s v="EL CRUCERO"/>
    <x v="4"/>
    <x v="3"/>
    <n v="2"/>
    <n v="38"/>
    <n v="3"/>
    <n v="7"/>
    <s v="JORGE"/>
  </r>
  <r>
    <n v="1347"/>
    <n v="2"/>
    <n v="1"/>
    <n v="1"/>
    <s v="INSEGURIDAD/DESEMPLEO/VIOLENCIA/DELINCUENCIA"/>
    <n v="1"/>
    <n v="4"/>
    <n v="1"/>
    <x v="4"/>
    <m/>
    <m/>
    <m/>
    <n v="1"/>
    <n v="1"/>
    <n v="1"/>
    <m/>
    <m/>
    <n v="1"/>
    <m/>
    <m/>
    <m/>
    <m/>
    <n v="1"/>
    <m/>
    <n v="1"/>
    <n v="1"/>
    <n v="1"/>
    <m/>
    <m/>
    <n v="1"/>
    <m/>
    <m/>
    <m/>
    <m/>
    <n v="1"/>
    <m/>
    <n v="1"/>
    <n v="5"/>
    <m/>
    <n v="1"/>
    <n v="5"/>
    <x v="0"/>
    <n v="4"/>
    <n v="4"/>
    <n v="4"/>
    <n v="3"/>
    <n v="3"/>
    <n v="2"/>
    <n v="1"/>
    <n v="2"/>
    <n v="2"/>
    <m/>
    <n v="1"/>
    <n v="1"/>
    <n v="1"/>
    <n v="1"/>
    <n v="3"/>
    <n v="0"/>
    <m/>
    <m/>
    <m/>
    <n v="1"/>
    <n v="3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DEMOCRACIA"/>
    <n v="1"/>
    <n v="1"/>
    <n v="2"/>
    <n v="2"/>
    <n v="1"/>
    <n v="2"/>
    <n v="3"/>
    <n v="3"/>
    <n v="2"/>
    <n v="1"/>
    <n v="1"/>
    <n v="1"/>
    <n v="1"/>
    <n v="1"/>
    <n v="3"/>
    <n v="2"/>
    <n v="4"/>
    <n v="3"/>
    <n v="4"/>
    <n v="2"/>
    <n v="1"/>
    <n v="1"/>
    <n v="3"/>
    <n v="1"/>
    <n v="3"/>
    <n v="4"/>
    <n v="4"/>
    <n v="1"/>
    <n v="8"/>
    <n v="5"/>
    <m/>
    <n v="9"/>
    <m/>
    <n v="7"/>
    <m/>
    <n v="3"/>
    <n v="13"/>
    <m/>
    <n v="1"/>
    <m/>
    <m/>
    <m/>
    <m/>
    <s v="EL CRUCERO"/>
    <x v="4"/>
    <x v="3"/>
    <n v="1"/>
    <n v="38"/>
    <n v="3"/>
    <n v="2"/>
    <s v="JORGE"/>
  </r>
  <r>
    <n v="1348"/>
    <n v="2"/>
    <n v="1"/>
    <n v="2"/>
    <s v="INSEGURIDAD/DESEMPLEO/VIOLENCIA/DELINCUENCIA"/>
    <n v="1"/>
    <n v="4"/>
    <n v="2"/>
    <x v="1"/>
    <m/>
    <m/>
    <m/>
    <n v="1"/>
    <n v="1"/>
    <n v="1"/>
    <m/>
    <m/>
    <m/>
    <m/>
    <m/>
    <m/>
    <m/>
    <n v="1"/>
    <m/>
    <n v="1"/>
    <n v="1"/>
    <n v="1"/>
    <m/>
    <m/>
    <m/>
    <m/>
    <m/>
    <m/>
    <m/>
    <n v="1"/>
    <m/>
    <n v="6"/>
    <m/>
    <m/>
    <n v="1"/>
    <n v="5"/>
    <x v="2"/>
    <n v="4"/>
    <n v="4"/>
    <n v="4"/>
    <n v="4"/>
    <n v="2"/>
    <n v="2"/>
    <n v="1"/>
    <n v="2"/>
    <n v="2"/>
    <m/>
    <n v="1"/>
    <n v="1"/>
    <n v="2"/>
    <n v="2"/>
    <n v="2"/>
    <n v="0"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m/>
    <n v="2"/>
    <n v="2"/>
    <n v="1"/>
    <n v="1"/>
    <n v="1"/>
    <n v="2"/>
    <n v="1"/>
    <n v="3"/>
    <n v="4"/>
    <n v="4"/>
    <n v="2"/>
    <n v="2"/>
    <n v="2"/>
    <n v="2"/>
    <n v="3"/>
    <n v="4"/>
    <n v="2"/>
    <n v="4"/>
    <n v="4"/>
    <n v="3"/>
    <n v="2"/>
    <n v="2"/>
    <n v="3"/>
    <n v="1"/>
    <n v="2"/>
    <n v="4"/>
    <n v="4"/>
    <n v="1"/>
    <n v="8"/>
    <n v="5"/>
    <m/>
    <n v="12"/>
    <m/>
    <n v="8"/>
    <m/>
    <n v="4"/>
    <n v="13"/>
    <m/>
    <n v="1"/>
    <m/>
    <m/>
    <m/>
    <m/>
    <s v="EL CRUCERO"/>
    <x v="4"/>
    <x v="3"/>
    <n v="2"/>
    <n v="18"/>
    <n v="1"/>
    <n v="6"/>
    <s v="JORGE"/>
  </r>
  <r>
    <n v="1349"/>
    <n v="2"/>
    <n v="1"/>
    <n v="1"/>
    <s v="INSEGURIDAD/DESEMPLEO/VIOLENCIA/DELINCUENCIA"/>
    <n v="1"/>
    <n v="4"/>
    <n v="1"/>
    <x v="2"/>
    <m/>
    <m/>
    <m/>
    <n v="1"/>
    <n v="1"/>
    <n v="1"/>
    <m/>
    <m/>
    <m/>
    <m/>
    <m/>
    <m/>
    <m/>
    <m/>
    <m/>
    <n v="1"/>
    <n v="1"/>
    <n v="1"/>
    <m/>
    <m/>
    <m/>
    <m/>
    <m/>
    <m/>
    <m/>
    <n v="1"/>
    <m/>
    <n v="1"/>
    <n v="4"/>
    <m/>
    <n v="1"/>
    <n v="4"/>
    <x v="0"/>
    <n v="4"/>
    <n v="4"/>
    <n v="4"/>
    <n v="4"/>
    <n v="3"/>
    <n v="2"/>
    <n v="1"/>
    <n v="2"/>
    <n v="2"/>
    <m/>
    <n v="1"/>
    <n v="1"/>
    <n v="1"/>
    <n v="2"/>
    <n v="1"/>
    <n v="2"/>
    <n v="2"/>
    <m/>
    <m/>
    <n v="1"/>
    <n v="2"/>
    <m/>
    <n v="8"/>
    <x v="1"/>
    <m/>
    <m/>
    <m/>
    <m/>
    <m/>
    <m/>
    <m/>
    <m/>
    <m/>
    <m/>
    <m/>
    <m/>
    <n v="1"/>
    <m/>
    <m/>
    <m/>
    <m/>
    <m/>
    <n v="2"/>
    <s v="NO LE INTERESAN"/>
    <n v="1"/>
    <s v="EJERCER SU DERECHO"/>
    <n v="1"/>
    <n v="1"/>
    <n v="1"/>
    <n v="1"/>
    <n v="1"/>
    <n v="1"/>
    <n v="1"/>
    <n v="1"/>
    <n v="4"/>
    <n v="1"/>
    <n v="1"/>
    <n v="1"/>
    <n v="1"/>
    <n v="1"/>
    <n v="3"/>
    <n v="4"/>
    <n v="3"/>
    <n v="4"/>
    <n v="4"/>
    <n v="2"/>
    <n v="1"/>
    <n v="1"/>
    <n v="1"/>
    <n v="1"/>
    <n v="3"/>
    <n v="4"/>
    <n v="4"/>
    <n v="1"/>
    <n v="8"/>
    <n v="5"/>
    <m/>
    <n v="9"/>
    <m/>
    <n v="1"/>
    <m/>
    <n v="4"/>
    <n v="13"/>
    <m/>
    <n v="1"/>
    <m/>
    <m/>
    <m/>
    <m/>
    <s v="EL CRUCERO"/>
    <x v="4"/>
    <x v="3"/>
    <n v="1"/>
    <n v="36"/>
    <n v="3"/>
    <n v="1"/>
    <s v="JORGE"/>
  </r>
  <r>
    <n v="1350"/>
    <n v="2"/>
    <n v="1"/>
    <n v="1"/>
    <s v="INSEGURIDAD/DESEMPLEO/VIOLENCIA/DELINCUENCIA"/>
    <n v="1"/>
    <n v="3"/>
    <n v="1"/>
    <x v="1"/>
    <m/>
    <m/>
    <m/>
    <n v="1"/>
    <n v="1"/>
    <n v="1"/>
    <m/>
    <m/>
    <m/>
    <m/>
    <m/>
    <m/>
    <m/>
    <m/>
    <m/>
    <n v="1"/>
    <n v="1"/>
    <n v="1"/>
    <m/>
    <m/>
    <m/>
    <m/>
    <m/>
    <m/>
    <m/>
    <n v="1"/>
    <m/>
    <n v="1"/>
    <n v="4"/>
    <m/>
    <n v="1"/>
    <n v="4"/>
    <x v="0"/>
    <n v="4"/>
    <n v="4"/>
    <n v="3"/>
    <n v="3"/>
    <n v="3"/>
    <n v="4"/>
    <n v="1"/>
    <n v="2"/>
    <n v="1"/>
    <n v="1"/>
    <n v="2"/>
    <n v="2"/>
    <n v="2"/>
    <n v="2"/>
    <n v="2"/>
    <n v="0"/>
    <m/>
    <m/>
    <m/>
    <n v="1"/>
    <n v="2"/>
    <n v="8"/>
    <n v="8"/>
    <x v="1"/>
    <m/>
    <m/>
    <m/>
    <m/>
    <m/>
    <m/>
    <m/>
    <m/>
    <m/>
    <m/>
    <m/>
    <n v="1"/>
    <m/>
    <m/>
    <m/>
    <m/>
    <m/>
    <m/>
    <n v="1"/>
    <m/>
    <n v="1"/>
    <s v="EJERCER SU DERECHO"/>
    <n v="1"/>
    <n v="1"/>
    <n v="1"/>
    <n v="1"/>
    <n v="1"/>
    <n v="1"/>
    <n v="1"/>
    <n v="1"/>
    <n v="4"/>
    <n v="1"/>
    <n v="1"/>
    <n v="1"/>
    <n v="1"/>
    <n v="1"/>
    <n v="1"/>
    <n v="3"/>
    <n v="1"/>
    <n v="3"/>
    <n v="4"/>
    <n v="1"/>
    <n v="1"/>
    <n v="1"/>
    <n v="3"/>
    <n v="1"/>
    <n v="3"/>
    <n v="4"/>
    <n v="4"/>
    <n v="1"/>
    <n v="8"/>
    <n v="5"/>
    <m/>
    <n v="9"/>
    <m/>
    <n v="7"/>
    <m/>
    <n v="3"/>
    <n v="13"/>
    <m/>
    <n v="1"/>
    <m/>
    <m/>
    <m/>
    <m/>
    <s v="EL CRUCERO"/>
    <x v="4"/>
    <x v="3"/>
    <n v="2"/>
    <n v="38"/>
    <n v="3"/>
    <n v="3"/>
    <s v="JORGE"/>
  </r>
  <r>
    <n v="1364"/>
    <n v="3"/>
    <n v="2"/>
    <n v="3"/>
    <s v="INSEGURIDAD/DESEMPLEO/VIOLENCIA/DELINCUENCIA"/>
    <n v="1"/>
    <n v="6"/>
    <m/>
    <x v="2"/>
    <m/>
    <m/>
    <m/>
    <m/>
    <n v="1"/>
    <n v="1"/>
    <m/>
    <m/>
    <m/>
    <m/>
    <m/>
    <m/>
    <m/>
    <n v="1"/>
    <m/>
    <m/>
    <n v="1"/>
    <n v="1"/>
    <n v="1"/>
    <m/>
    <m/>
    <m/>
    <m/>
    <m/>
    <m/>
    <n v="1"/>
    <m/>
    <n v="1"/>
    <n v="4"/>
    <m/>
    <n v="2"/>
    <n v="4"/>
    <x v="0"/>
    <n v="4"/>
    <n v="4"/>
    <n v="4"/>
    <n v="4"/>
    <n v="4"/>
    <n v="4"/>
    <n v="1"/>
    <n v="2"/>
    <n v="1"/>
    <n v="1"/>
    <n v="2"/>
    <n v="2"/>
    <n v="2"/>
    <n v="2"/>
    <n v="2"/>
    <n v="2"/>
    <m/>
    <m/>
    <n v="2"/>
    <n v="2"/>
    <m/>
    <n v="8"/>
    <n v="8"/>
    <x v="1"/>
    <m/>
    <m/>
    <m/>
    <m/>
    <m/>
    <m/>
    <m/>
    <m/>
    <m/>
    <m/>
    <m/>
    <m/>
    <n v="1"/>
    <m/>
    <m/>
    <m/>
    <m/>
    <m/>
    <n v="2"/>
    <s v="NO TENGO TIEMPO"/>
    <n v="2"/>
    <s v="NO SIRVE"/>
    <n v="1"/>
    <n v="1"/>
    <n v="1"/>
    <n v="1"/>
    <n v="1"/>
    <n v="1"/>
    <n v="1"/>
    <n v="2"/>
    <n v="4"/>
    <n v="2"/>
    <n v="1"/>
    <n v="1"/>
    <n v="1"/>
    <n v="1"/>
    <n v="2"/>
    <n v="3"/>
    <n v="2"/>
    <n v="3"/>
    <n v="3"/>
    <n v="4"/>
    <n v="3"/>
    <n v="3"/>
    <n v="1"/>
    <n v="3"/>
    <n v="2"/>
    <n v="3"/>
    <n v="3"/>
    <n v="1"/>
    <n v="2"/>
    <n v="8"/>
    <m/>
    <n v="10"/>
    <m/>
    <n v="11"/>
    <m/>
    <n v="4"/>
    <n v="13"/>
    <m/>
    <n v="1"/>
    <m/>
    <m/>
    <m/>
    <m/>
    <s v="EL CRUCERO"/>
    <x v="4"/>
    <x v="3"/>
    <n v="1"/>
    <n v="39"/>
    <n v="3"/>
    <n v="2"/>
    <s v="JORGE"/>
  </r>
  <r>
    <n v="1365"/>
    <n v="2"/>
    <n v="2"/>
    <n v="3"/>
    <s v="INSEGURIDAD/DESEMPLEO/VIOLENCIA/DELINCUENCIA"/>
    <n v="2"/>
    <n v="4"/>
    <n v="2"/>
    <x v="1"/>
    <n v="4"/>
    <m/>
    <m/>
    <n v="1"/>
    <n v="1"/>
    <n v="1"/>
    <m/>
    <m/>
    <m/>
    <m/>
    <m/>
    <m/>
    <m/>
    <n v="1"/>
    <m/>
    <n v="1"/>
    <n v="1"/>
    <n v="1"/>
    <n v="1"/>
    <m/>
    <m/>
    <m/>
    <n v="1"/>
    <n v="1"/>
    <m/>
    <n v="1"/>
    <m/>
    <n v="1"/>
    <n v="4"/>
    <m/>
    <n v="2"/>
    <n v="4"/>
    <x v="0"/>
    <n v="4"/>
    <n v="4"/>
    <n v="4"/>
    <n v="4"/>
    <n v="4"/>
    <n v="4"/>
    <n v="1"/>
    <n v="2"/>
    <n v="1"/>
    <n v="1"/>
    <n v="2"/>
    <n v="2"/>
    <n v="2"/>
    <n v="2"/>
    <n v="3"/>
    <n v="2"/>
    <m/>
    <n v="1"/>
    <n v="1"/>
    <n v="2"/>
    <m/>
    <n v="8"/>
    <n v="8"/>
    <x v="1"/>
    <m/>
    <m/>
    <m/>
    <m/>
    <m/>
    <m/>
    <m/>
    <m/>
    <m/>
    <m/>
    <m/>
    <m/>
    <n v="1"/>
    <m/>
    <m/>
    <m/>
    <m/>
    <m/>
    <n v="2"/>
    <s v="NO TENGO TIEMPO"/>
    <n v="2"/>
    <s v="NO SIRVE"/>
    <n v="1"/>
    <n v="1"/>
    <n v="1"/>
    <n v="1"/>
    <n v="1"/>
    <n v="3"/>
    <n v="2"/>
    <n v="3"/>
    <n v="4"/>
    <n v="2"/>
    <n v="1"/>
    <n v="1"/>
    <n v="1"/>
    <n v="1"/>
    <n v="3"/>
    <n v="4"/>
    <n v="2"/>
    <n v="3"/>
    <n v="4"/>
    <n v="3"/>
    <n v="3"/>
    <n v="3"/>
    <n v="1"/>
    <n v="3"/>
    <n v="2"/>
    <n v="3"/>
    <n v="3"/>
    <n v="1"/>
    <n v="8"/>
    <n v="10"/>
    <m/>
    <n v="5"/>
    <m/>
    <n v="7"/>
    <m/>
    <n v="3"/>
    <n v="13"/>
    <m/>
    <n v="1"/>
    <m/>
    <m/>
    <m/>
    <m/>
    <s v="EL CRUCERO"/>
    <x v="4"/>
    <x v="3"/>
    <n v="2"/>
    <n v="40"/>
    <n v="3"/>
    <n v="2"/>
    <s v="JORGE"/>
  </r>
  <r>
    <n v="1368"/>
    <n v="2"/>
    <n v="2"/>
    <n v="1"/>
    <s v="INSEGURIDAD/DESEMPLEO/VIOLENCIA/DELINCUENCIA"/>
    <n v="2"/>
    <n v="3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4"/>
    <n v="4"/>
    <n v="4"/>
    <n v="4"/>
    <n v="4"/>
    <n v="4"/>
    <n v="1"/>
    <n v="2"/>
    <n v="2"/>
    <m/>
    <n v="1"/>
    <n v="1"/>
    <n v="1"/>
    <n v="2"/>
    <n v="1"/>
    <n v="0"/>
    <m/>
    <m/>
    <m/>
    <n v="1"/>
    <n v="2"/>
    <m/>
    <n v="8"/>
    <x v="1"/>
    <m/>
    <m/>
    <m/>
    <m/>
    <m/>
    <m/>
    <m/>
    <m/>
    <m/>
    <m/>
    <m/>
    <m/>
    <n v="1"/>
    <m/>
    <m/>
    <m/>
    <m/>
    <m/>
    <n v="2"/>
    <s v="NO TENGO TIEMPO"/>
    <n v="1"/>
    <s v="OBLIGACION"/>
    <n v="1"/>
    <n v="1"/>
    <n v="1"/>
    <n v="1"/>
    <n v="1"/>
    <n v="2"/>
    <n v="2"/>
    <n v="1"/>
    <n v="4"/>
    <n v="1"/>
    <n v="1"/>
    <n v="1"/>
    <n v="1"/>
    <n v="1"/>
    <n v="1"/>
    <n v="4"/>
    <n v="3"/>
    <n v="3"/>
    <n v="3"/>
    <n v="4"/>
    <n v="3"/>
    <n v="3"/>
    <n v="3"/>
    <n v="1"/>
    <n v="1"/>
    <n v="1"/>
    <n v="1"/>
    <n v="1"/>
    <n v="2"/>
    <n v="5"/>
    <m/>
    <n v="6"/>
    <m/>
    <n v="7"/>
    <m/>
    <n v="6"/>
    <n v="13"/>
    <m/>
    <n v="1"/>
    <m/>
    <m/>
    <m/>
    <m/>
    <s v="EL CRUCERO"/>
    <x v="4"/>
    <x v="3"/>
    <n v="2"/>
    <n v="54"/>
    <n v="4"/>
    <n v="3"/>
    <s v="JORGE"/>
  </r>
  <r>
    <n v="439"/>
    <n v="2"/>
    <n v="1"/>
    <n v="2"/>
    <s v="INSEGURIDAD/DESEMPLEO/VIOLENCIA/DELINCUENCIA"/>
    <n v="2"/>
    <n v="3"/>
    <n v="1"/>
    <x v="2"/>
    <m/>
    <m/>
    <m/>
    <n v="1"/>
    <n v="1"/>
    <n v="1"/>
    <m/>
    <m/>
    <m/>
    <m/>
    <m/>
    <m/>
    <m/>
    <n v="1"/>
    <m/>
    <n v="1"/>
    <n v="1"/>
    <n v="1"/>
    <m/>
    <m/>
    <m/>
    <m/>
    <m/>
    <m/>
    <m/>
    <n v="1"/>
    <m/>
    <n v="1"/>
    <n v="4"/>
    <m/>
    <n v="1"/>
    <n v="3"/>
    <x v="0"/>
    <n v="3"/>
    <n v="4"/>
    <n v="3"/>
    <n v="4"/>
    <n v="1"/>
    <n v="1"/>
    <n v="2"/>
    <m/>
    <n v="2"/>
    <m/>
    <n v="2"/>
    <n v="1"/>
    <n v="1"/>
    <n v="2"/>
    <n v="1"/>
    <n v="2"/>
    <n v="2"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TENGO TIEMPO"/>
    <n v="3"/>
    <s v="MALOS CANDIDATOS"/>
    <n v="3"/>
    <n v="2"/>
    <n v="2"/>
    <n v="2"/>
    <n v="2"/>
    <n v="3"/>
    <n v="3"/>
    <n v="3"/>
    <n v="2"/>
    <n v="3"/>
    <n v="2"/>
    <n v="2"/>
    <n v="1"/>
    <n v="2"/>
    <n v="2"/>
    <n v="3"/>
    <n v="1"/>
    <n v="1"/>
    <n v="4"/>
    <n v="3"/>
    <n v="1"/>
    <n v="1"/>
    <n v="1"/>
    <n v="1"/>
    <n v="2"/>
    <n v="4"/>
    <n v="4"/>
    <n v="9"/>
    <m/>
    <n v="2"/>
    <m/>
    <n v="8"/>
    <m/>
    <n v="9"/>
    <m/>
    <n v="2"/>
    <n v="13"/>
    <m/>
    <n v="1"/>
    <m/>
    <m/>
    <m/>
    <m/>
    <s v="ENRIQUE FLORES MAGON"/>
    <x v="1"/>
    <x v="0"/>
    <n v="1"/>
    <n v="22"/>
    <n v="1"/>
    <n v="1"/>
    <s v="FERNANDO"/>
  </r>
  <r>
    <n v="440"/>
    <n v="3"/>
    <n v="4"/>
    <n v="4"/>
    <s v="POR LA FAMILIA/CASA/TRABAJO"/>
    <n v="2"/>
    <n v="5"/>
    <n v="1"/>
    <x v="2"/>
    <n v="4"/>
    <m/>
    <m/>
    <n v="1"/>
    <n v="1"/>
    <m/>
    <m/>
    <m/>
    <m/>
    <m/>
    <m/>
    <m/>
    <m/>
    <m/>
    <m/>
    <n v="1"/>
    <n v="1"/>
    <m/>
    <m/>
    <m/>
    <m/>
    <m/>
    <m/>
    <m/>
    <m/>
    <m/>
    <m/>
    <n v="3"/>
    <n v="4"/>
    <m/>
    <n v="1"/>
    <n v="4"/>
    <x v="0"/>
    <n v="4"/>
    <n v="4"/>
    <n v="4"/>
    <n v="2"/>
    <n v="1"/>
    <n v="1"/>
    <n v="2"/>
    <m/>
    <n v="2"/>
    <m/>
    <n v="2"/>
    <n v="1"/>
    <n v="1"/>
    <n v="2"/>
    <n v="1"/>
    <n v="2"/>
    <n v="1"/>
    <m/>
    <n v="1"/>
    <m/>
    <m/>
    <m/>
    <n v="5"/>
    <x v="4"/>
    <s v="MAL SERVICIO/NO RESPETAN"/>
    <m/>
    <m/>
    <m/>
    <m/>
    <m/>
    <m/>
    <m/>
    <m/>
    <m/>
    <m/>
    <m/>
    <n v="1"/>
    <m/>
    <m/>
    <m/>
    <m/>
    <m/>
    <n v="2"/>
    <s v="POR MIEDO/INSEGURIDAD"/>
    <n v="1"/>
    <s v="PARA ELEGIR"/>
    <n v="1"/>
    <n v="1"/>
    <n v="2"/>
    <n v="1"/>
    <n v="1"/>
    <n v="3"/>
    <n v="3"/>
    <n v="1"/>
    <n v="4"/>
    <n v="1"/>
    <n v="1"/>
    <n v="1"/>
    <n v="1"/>
    <n v="1"/>
    <n v="1"/>
    <n v="4"/>
    <n v="1"/>
    <n v="2"/>
    <n v="4"/>
    <n v="1"/>
    <n v="1"/>
    <n v="1"/>
    <n v="3"/>
    <n v="1"/>
    <n v="1"/>
    <n v="2"/>
    <n v="2"/>
    <n v="6"/>
    <n v="8"/>
    <n v="5"/>
    <m/>
    <n v="9"/>
    <m/>
    <n v="7"/>
    <m/>
    <m/>
    <n v="13"/>
    <m/>
    <n v="1"/>
    <m/>
    <m/>
    <m/>
    <m/>
    <s v="ENRIQUE FLORES MAGON"/>
    <x v="1"/>
    <x v="0"/>
    <n v="1"/>
    <n v="33"/>
    <n v="2"/>
    <n v="1"/>
    <s v="FERNANDO"/>
  </r>
  <r>
    <n v="846"/>
    <n v="2"/>
    <n v="2"/>
    <n v="4"/>
    <m/>
    <n v="1"/>
    <n v="2"/>
    <n v="1"/>
    <x v="1"/>
    <m/>
    <m/>
    <m/>
    <m/>
    <m/>
    <n v="1"/>
    <m/>
    <m/>
    <m/>
    <m/>
    <m/>
    <m/>
    <m/>
    <n v="1"/>
    <m/>
    <m/>
    <m/>
    <m/>
    <m/>
    <m/>
    <m/>
    <m/>
    <m/>
    <m/>
    <m/>
    <n v="1"/>
    <m/>
    <n v="1"/>
    <n v="4"/>
    <m/>
    <n v="1"/>
    <n v="4"/>
    <x v="0"/>
    <n v="4"/>
    <n v="5"/>
    <n v="4"/>
    <n v="4"/>
    <n v="3"/>
    <n v="1"/>
    <n v="1"/>
    <n v="1"/>
    <n v="2"/>
    <m/>
    <n v="2"/>
    <n v="1"/>
    <n v="1"/>
    <n v="2"/>
    <n v="0"/>
    <n v="0"/>
    <m/>
    <m/>
    <m/>
    <n v="1"/>
    <n v="7"/>
    <n v="5"/>
    <n v="5"/>
    <x v="4"/>
    <s v="INSEGUROS"/>
    <m/>
    <m/>
    <m/>
    <m/>
    <m/>
    <m/>
    <m/>
    <m/>
    <m/>
    <m/>
    <n v="1"/>
    <m/>
    <n v="15"/>
    <n v="8"/>
    <m/>
    <m/>
    <m/>
    <n v="2"/>
    <m/>
    <n v="2"/>
    <s v="NO CUMPLEN"/>
    <n v="1"/>
    <n v="1"/>
    <n v="1"/>
    <n v="1"/>
    <n v="1"/>
    <n v="2"/>
    <n v="2"/>
    <n v="2"/>
    <n v="4"/>
    <n v="2"/>
    <n v="1"/>
    <n v="1"/>
    <n v="1"/>
    <n v="1"/>
    <n v="2"/>
    <n v="3"/>
    <n v="2"/>
    <n v="1"/>
    <n v="4"/>
    <n v="2"/>
    <n v="2"/>
    <n v="3"/>
    <n v="1"/>
    <n v="1"/>
    <n v="3"/>
    <n v="3"/>
    <n v="3"/>
    <n v="1"/>
    <n v="8"/>
    <n v="5"/>
    <m/>
    <n v="7"/>
    <m/>
    <n v="10"/>
    <m/>
    <n v="3"/>
    <n v="13"/>
    <m/>
    <n v="1"/>
    <m/>
    <m/>
    <m/>
    <m/>
    <s v="FERNANDO BAEZA"/>
    <x v="0"/>
    <x v="1"/>
    <n v="2"/>
    <n v="68"/>
    <n v="5"/>
    <n v="1"/>
    <s v="ALEXIS"/>
  </r>
  <r>
    <n v="847"/>
    <n v="3"/>
    <n v="3"/>
    <n v="4"/>
    <m/>
    <n v="1"/>
    <n v="3"/>
    <n v="1"/>
    <x v="2"/>
    <m/>
    <m/>
    <m/>
    <m/>
    <m/>
    <m/>
    <m/>
    <m/>
    <m/>
    <m/>
    <m/>
    <m/>
    <m/>
    <m/>
    <n v="1"/>
    <n v="1"/>
    <n v="1"/>
    <n v="1"/>
    <m/>
    <m/>
    <m/>
    <m/>
    <m/>
    <m/>
    <m/>
    <n v="1"/>
    <m/>
    <n v="3"/>
    <n v="4"/>
    <m/>
    <n v="1"/>
    <n v="4"/>
    <x v="3"/>
    <n v="4"/>
    <n v="4"/>
    <n v="4"/>
    <n v="4"/>
    <n v="4"/>
    <n v="1"/>
    <n v="1"/>
    <n v="2"/>
    <n v="2"/>
    <m/>
    <n v="2"/>
    <n v="1"/>
    <n v="1"/>
    <n v="2"/>
    <n v="0"/>
    <n v="0"/>
    <m/>
    <m/>
    <m/>
    <n v="1"/>
    <n v="5"/>
    <n v="5"/>
    <n v="5"/>
    <x v="4"/>
    <s v="MANEJAN MAL"/>
    <m/>
    <m/>
    <m/>
    <m/>
    <m/>
    <m/>
    <m/>
    <m/>
    <m/>
    <m/>
    <m/>
    <n v="1"/>
    <m/>
    <m/>
    <m/>
    <m/>
    <m/>
    <n v="2"/>
    <m/>
    <n v="3"/>
    <s v="NO HA VOTADO"/>
    <n v="2"/>
    <n v="2"/>
    <n v="2"/>
    <n v="2"/>
    <n v="2"/>
    <n v="2"/>
    <n v="3"/>
    <n v="2"/>
    <n v="4"/>
    <n v="1"/>
    <n v="2"/>
    <n v="2"/>
    <n v="2"/>
    <n v="2"/>
    <n v="2"/>
    <n v="2"/>
    <n v="2"/>
    <n v="3"/>
    <n v="4"/>
    <n v="3"/>
    <n v="2"/>
    <n v="3"/>
    <n v="3"/>
    <n v="1"/>
    <n v="3"/>
    <n v="3"/>
    <n v="3"/>
    <n v="1"/>
    <n v="8"/>
    <n v="5"/>
    <m/>
    <n v="9"/>
    <m/>
    <n v="7"/>
    <m/>
    <n v="4"/>
    <n v="13"/>
    <m/>
    <n v="1"/>
    <m/>
    <m/>
    <m/>
    <m/>
    <s v="FERNANDO BAEZA"/>
    <x v="0"/>
    <x v="1"/>
    <n v="1"/>
    <n v="18"/>
    <n v="1"/>
    <n v="1"/>
    <s v="ALEXIS"/>
  </r>
  <r>
    <n v="848"/>
    <n v="3"/>
    <n v="3"/>
    <n v="2"/>
    <s v="INSEGURIDAD/DESEMPLEO/VIOLENCIA/DELINCUENCIA"/>
    <n v="1"/>
    <n v="3"/>
    <n v="1"/>
    <x v="2"/>
    <n v="4"/>
    <m/>
    <m/>
    <m/>
    <n v="1"/>
    <m/>
    <m/>
    <m/>
    <m/>
    <m/>
    <m/>
    <m/>
    <m/>
    <m/>
    <m/>
    <n v="1"/>
    <n v="1"/>
    <n v="1"/>
    <m/>
    <m/>
    <m/>
    <m/>
    <m/>
    <m/>
    <m/>
    <n v="1"/>
    <m/>
    <n v="6"/>
    <m/>
    <m/>
    <n v="1"/>
    <n v="4"/>
    <x v="0"/>
    <n v="3"/>
    <n v="3"/>
    <n v="3"/>
    <n v="3"/>
    <n v="3"/>
    <n v="1"/>
    <n v="1"/>
    <n v="2"/>
    <n v="2"/>
    <m/>
    <n v="1"/>
    <n v="1"/>
    <n v="1"/>
    <n v="1"/>
    <n v="1"/>
    <n v="0"/>
    <m/>
    <m/>
    <m/>
    <n v="1"/>
    <n v="5"/>
    <n v="8"/>
    <n v="8"/>
    <x v="1"/>
    <m/>
    <m/>
    <m/>
    <m/>
    <m/>
    <m/>
    <m/>
    <m/>
    <m/>
    <m/>
    <m/>
    <m/>
    <n v="1"/>
    <m/>
    <m/>
    <m/>
    <m/>
    <m/>
    <n v="2"/>
    <m/>
    <n v="3"/>
    <s v="NO VALE EL VOTO"/>
    <n v="1"/>
    <n v="1"/>
    <n v="1"/>
    <n v="1"/>
    <n v="1"/>
    <n v="1"/>
    <n v="1"/>
    <n v="2"/>
    <n v="4"/>
    <n v="1"/>
    <n v="1"/>
    <n v="1"/>
    <n v="1"/>
    <n v="1"/>
    <n v="2"/>
    <n v="2"/>
    <n v="2"/>
    <n v="3"/>
    <n v="4"/>
    <n v="2"/>
    <n v="2"/>
    <n v="2"/>
    <n v="3"/>
    <n v="1"/>
    <n v="2"/>
    <n v="4"/>
    <n v="4"/>
    <n v="1"/>
    <n v="8"/>
    <n v="5"/>
    <m/>
    <n v="9"/>
    <m/>
    <n v="10"/>
    <m/>
    <n v="3"/>
    <n v="13"/>
    <m/>
    <n v="1"/>
    <m/>
    <m/>
    <m/>
    <m/>
    <s v="FERNANDO BAEZA"/>
    <x v="0"/>
    <x v="1"/>
    <n v="1"/>
    <n v="36"/>
    <n v="3"/>
    <n v="1"/>
    <s v="ALEXIS"/>
  </r>
  <r>
    <n v="849"/>
    <n v="3"/>
    <n v="3"/>
    <n v="4"/>
    <m/>
    <n v="2"/>
    <n v="3"/>
    <n v="1"/>
    <x v="2"/>
    <m/>
    <m/>
    <m/>
    <m/>
    <n v="1"/>
    <n v="1"/>
    <m/>
    <m/>
    <m/>
    <m/>
    <m/>
    <m/>
    <m/>
    <m/>
    <m/>
    <m/>
    <m/>
    <m/>
    <m/>
    <m/>
    <m/>
    <m/>
    <m/>
    <m/>
    <m/>
    <m/>
    <n v="1"/>
    <n v="6"/>
    <m/>
    <m/>
    <n v="1"/>
    <n v="4"/>
    <x v="0"/>
    <n v="4"/>
    <n v="4"/>
    <n v="4"/>
    <n v="4"/>
    <n v="3"/>
    <n v="1"/>
    <n v="1"/>
    <n v="1"/>
    <n v="2"/>
    <m/>
    <n v="2"/>
    <n v="1"/>
    <n v="1"/>
    <n v="2"/>
    <n v="1"/>
    <n v="1"/>
    <m/>
    <m/>
    <n v="1"/>
    <n v="1"/>
    <n v="7"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LE GUSTA/NO LE INTERESA"/>
    <n v="3"/>
    <n v="3"/>
    <n v="3"/>
    <n v="3"/>
    <n v="3"/>
    <n v="2"/>
    <n v="2"/>
    <n v="2"/>
    <n v="3"/>
    <n v="3"/>
    <n v="2"/>
    <n v="2"/>
    <n v="2"/>
    <n v="2"/>
    <n v="2"/>
    <n v="2"/>
    <n v="2"/>
    <n v="1"/>
    <n v="1"/>
    <n v="2"/>
    <n v="2"/>
    <n v="2"/>
    <n v="3"/>
    <n v="1"/>
    <n v="3"/>
    <n v="4"/>
    <n v="4"/>
    <n v="2"/>
    <n v="6"/>
    <n v="5"/>
    <m/>
    <n v="10"/>
    <m/>
    <n v="9"/>
    <m/>
    <n v="4"/>
    <n v="13"/>
    <m/>
    <n v="1"/>
    <m/>
    <m/>
    <m/>
    <m/>
    <s v="FERNANDO BAEZA"/>
    <x v="0"/>
    <x v="1"/>
    <n v="2"/>
    <n v="18"/>
    <n v="1"/>
    <n v="6"/>
    <s v="ALEXIS"/>
  </r>
  <r>
    <n v="851"/>
    <n v="3"/>
    <n v="3"/>
    <n v="1"/>
    <s v="INSEGURIDAD/DESEMPLEO/VIOLENCIA/DELINCUENCIA"/>
    <n v="2"/>
    <n v="5"/>
    <n v="1"/>
    <x v="2"/>
    <m/>
    <n v="4"/>
    <m/>
    <m/>
    <m/>
    <m/>
    <m/>
    <m/>
    <n v="1"/>
    <n v="1"/>
    <m/>
    <m/>
    <m/>
    <m/>
    <m/>
    <m/>
    <m/>
    <m/>
    <m/>
    <m/>
    <n v="1"/>
    <n v="1"/>
    <m/>
    <m/>
    <m/>
    <m/>
    <m/>
    <n v="1"/>
    <n v="3"/>
    <s v="FALTA DE MEDICAMENTO"/>
    <n v="1"/>
    <n v="4"/>
    <x v="0"/>
    <n v="4"/>
    <n v="4"/>
    <n v="4"/>
    <n v="4"/>
    <n v="4"/>
    <n v="4"/>
    <n v="1"/>
    <n v="1"/>
    <n v="2"/>
    <m/>
    <n v="1"/>
    <n v="1"/>
    <n v="1"/>
    <n v="2"/>
    <n v="2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DAR MI OPINION"/>
    <n v="2"/>
    <n v="2"/>
    <n v="2"/>
    <n v="2"/>
    <n v="2"/>
    <n v="2"/>
    <n v="2"/>
    <n v="2"/>
    <n v="2"/>
    <n v="2"/>
    <n v="2"/>
    <n v="2"/>
    <n v="2"/>
    <n v="2"/>
    <n v="4"/>
    <n v="3"/>
    <n v="3"/>
    <n v="4"/>
    <n v="4"/>
    <n v="3"/>
    <n v="3"/>
    <n v="3"/>
    <n v="3"/>
    <n v="1"/>
    <n v="2"/>
    <n v="2"/>
    <n v="2"/>
    <n v="1"/>
    <n v="2"/>
    <n v="5"/>
    <m/>
    <n v="9"/>
    <m/>
    <n v="1"/>
    <m/>
    <n v="5"/>
    <n v="13"/>
    <m/>
    <n v="1"/>
    <m/>
    <m/>
    <m/>
    <m/>
    <s v="FERNANDO BAEZA"/>
    <x v="0"/>
    <x v="1"/>
    <n v="2"/>
    <n v="27"/>
    <n v="2"/>
    <n v="6"/>
    <s v="ALEXIS"/>
  </r>
  <r>
    <n v="852"/>
    <n v="2"/>
    <n v="2"/>
    <n v="4"/>
    <s v="POR LA FAMILIA/CASA/TRABAJO"/>
    <n v="2"/>
    <n v="3"/>
    <n v="2"/>
    <x v="1"/>
    <n v="4"/>
    <m/>
    <m/>
    <n v="1"/>
    <m/>
    <m/>
    <m/>
    <m/>
    <m/>
    <m/>
    <m/>
    <m/>
    <m/>
    <n v="1"/>
    <m/>
    <n v="1"/>
    <n v="1"/>
    <n v="1"/>
    <m/>
    <m/>
    <m/>
    <m/>
    <n v="1"/>
    <m/>
    <m/>
    <n v="1"/>
    <m/>
    <n v="1"/>
    <n v="3"/>
    <s v="MAL SERVICIO/ATIENDEN MAL"/>
    <n v="1"/>
    <n v="4"/>
    <x v="0"/>
    <n v="4"/>
    <n v="4"/>
    <n v="3"/>
    <n v="3"/>
    <n v="3"/>
    <n v="4"/>
    <n v="1"/>
    <n v="2"/>
    <n v="1"/>
    <m/>
    <n v="1"/>
    <n v="1"/>
    <n v="1"/>
    <n v="2"/>
    <n v="1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m/>
    <n v="1"/>
    <s v="PARA ELEGIR"/>
    <n v="2"/>
    <n v="2"/>
    <n v="2"/>
    <n v="2"/>
    <n v="2"/>
    <n v="3"/>
    <n v="3"/>
    <n v="2"/>
    <n v="2"/>
    <n v="2"/>
    <n v="2"/>
    <n v="2"/>
    <n v="2"/>
    <n v="2"/>
    <n v="1"/>
    <n v="4"/>
    <n v="2"/>
    <n v="3"/>
    <n v="4"/>
    <n v="3"/>
    <n v="3"/>
    <n v="3"/>
    <n v="3"/>
    <n v="1"/>
    <n v="1"/>
    <n v="1"/>
    <n v="1"/>
    <n v="1"/>
    <n v="6"/>
    <n v="5"/>
    <m/>
    <n v="6"/>
    <m/>
    <n v="3"/>
    <m/>
    <n v="4"/>
    <n v="13"/>
    <m/>
    <n v="1"/>
    <m/>
    <m/>
    <m/>
    <m/>
    <s v="FERNANDO BAEZA"/>
    <x v="0"/>
    <x v="1"/>
    <n v="1"/>
    <n v="40"/>
    <n v="3"/>
    <n v="1"/>
    <s v="ALEXIS"/>
  </r>
  <r>
    <n v="856"/>
    <n v="2"/>
    <n v="4"/>
    <n v="1"/>
    <s v="YA QUIERE IRSE "/>
    <n v="3"/>
    <n v="3"/>
    <n v="1"/>
    <x v="1"/>
    <m/>
    <m/>
    <m/>
    <n v="1"/>
    <n v="1"/>
    <m/>
    <n v="1"/>
    <m/>
    <m/>
    <m/>
    <m/>
    <m/>
    <m/>
    <n v="1"/>
    <m/>
    <n v="1"/>
    <n v="1"/>
    <m/>
    <n v="1"/>
    <m/>
    <m/>
    <m/>
    <m/>
    <m/>
    <m/>
    <n v="1"/>
    <m/>
    <n v="1"/>
    <n v="4"/>
    <m/>
    <n v="1"/>
    <n v="4"/>
    <x v="0"/>
    <n v="4"/>
    <n v="4"/>
    <n v="4"/>
    <n v="4"/>
    <n v="4"/>
    <n v="4"/>
    <n v="1"/>
    <n v="2"/>
    <n v="2"/>
    <m/>
    <n v="2"/>
    <n v="1"/>
    <n v="1"/>
    <n v="1"/>
    <n v="2"/>
    <n v="6"/>
    <n v="2"/>
    <n v="1"/>
    <n v="3"/>
    <n v="1"/>
    <n v="2"/>
    <n v="8"/>
    <n v="8"/>
    <x v="1"/>
    <m/>
    <m/>
    <m/>
    <m/>
    <m/>
    <m/>
    <m/>
    <m/>
    <m/>
    <m/>
    <m/>
    <m/>
    <n v="1"/>
    <m/>
    <m/>
    <m/>
    <m/>
    <m/>
    <n v="1"/>
    <m/>
    <n v="1"/>
    <s v="PARA ELEGIR"/>
    <n v="1"/>
    <n v="1"/>
    <n v="1"/>
    <n v="1"/>
    <n v="1"/>
    <n v="1"/>
    <n v="1"/>
    <n v="2"/>
    <n v="2"/>
    <n v="2"/>
    <n v="2"/>
    <n v="2"/>
    <n v="2"/>
    <n v="2"/>
    <n v="2"/>
    <n v="4"/>
    <n v="2"/>
    <n v="2"/>
    <n v="2"/>
    <n v="2"/>
    <n v="2"/>
    <n v="2"/>
    <n v="3"/>
    <n v="1"/>
    <n v="2"/>
    <n v="1"/>
    <n v="1"/>
    <n v="6"/>
    <n v="1"/>
    <n v="2"/>
    <m/>
    <n v="11"/>
    <m/>
    <n v="10"/>
    <m/>
    <n v="4"/>
    <n v="13"/>
    <m/>
    <n v="2"/>
    <s v="POLICIA FEDERAL"/>
    <s v="GOLPEARON"/>
    <n v="3"/>
    <m/>
    <s v="FERNANDO BAEZA"/>
    <x v="0"/>
    <x v="1"/>
    <n v="2"/>
    <n v="19"/>
    <n v="1"/>
    <n v="7"/>
    <s v="ALEXIS"/>
  </r>
  <r>
    <n v="858"/>
    <n v="3"/>
    <n v="3"/>
    <n v="4"/>
    <s v="POR LA FAMILIA/CASA/TRABAJO"/>
    <n v="1"/>
    <n v="4"/>
    <n v="1"/>
    <x v="1"/>
    <m/>
    <m/>
    <m/>
    <n v="1"/>
    <n v="1"/>
    <n v="1"/>
    <m/>
    <m/>
    <m/>
    <m/>
    <m/>
    <m/>
    <m/>
    <n v="1"/>
    <m/>
    <n v="1"/>
    <n v="1"/>
    <n v="1"/>
    <n v="1"/>
    <m/>
    <m/>
    <m/>
    <m/>
    <m/>
    <m/>
    <n v="1"/>
    <m/>
    <n v="5"/>
    <n v="4"/>
    <m/>
    <n v="1"/>
    <n v="4"/>
    <x v="0"/>
    <n v="4"/>
    <n v="4"/>
    <n v="4"/>
    <n v="4"/>
    <n v="3"/>
    <n v="4"/>
    <n v="1"/>
    <n v="2"/>
    <n v="2"/>
    <m/>
    <n v="1"/>
    <n v="1"/>
    <n v="1"/>
    <n v="2"/>
    <n v="1"/>
    <n v="1"/>
    <m/>
    <m/>
    <n v="1"/>
    <n v="1"/>
    <n v="1"/>
    <n v="8"/>
    <n v="8"/>
    <x v="1"/>
    <m/>
    <m/>
    <m/>
    <m/>
    <m/>
    <m/>
    <m/>
    <m/>
    <m/>
    <m/>
    <m/>
    <m/>
    <n v="1"/>
    <m/>
    <m/>
    <m/>
    <m/>
    <m/>
    <n v="1"/>
    <m/>
    <n v="1"/>
    <s v="OBLIGACION"/>
    <n v="2"/>
    <n v="2"/>
    <n v="2"/>
    <n v="2"/>
    <n v="2"/>
    <n v="3"/>
    <n v="3"/>
    <n v="2"/>
    <n v="4"/>
    <n v="3"/>
    <n v="2"/>
    <n v="2"/>
    <n v="2"/>
    <n v="2"/>
    <n v="3"/>
    <n v="4"/>
    <n v="3"/>
    <n v="3"/>
    <n v="3"/>
    <n v="3"/>
    <n v="3"/>
    <n v="3"/>
    <n v="1"/>
    <n v="1"/>
    <n v="3"/>
    <n v="2"/>
    <n v="2"/>
    <n v="2"/>
    <n v="6"/>
    <n v="1"/>
    <m/>
    <n v="6"/>
    <m/>
    <n v="11"/>
    <m/>
    <n v="4"/>
    <n v="13"/>
    <m/>
    <n v="1"/>
    <m/>
    <m/>
    <m/>
    <m/>
    <s v="FERNANDO BAEZA"/>
    <x v="0"/>
    <x v="1"/>
    <n v="1"/>
    <n v="20"/>
    <n v="1"/>
    <n v="7"/>
    <s v="ALEXIS"/>
  </r>
  <r>
    <n v="859"/>
    <n v="2"/>
    <n v="1"/>
    <n v="4"/>
    <s v="POR LA FAMILIA/CASA/TRABAJO"/>
    <n v="1"/>
    <n v="2"/>
    <n v="2"/>
    <x v="1"/>
    <m/>
    <m/>
    <m/>
    <m/>
    <m/>
    <m/>
    <m/>
    <n v="1"/>
    <m/>
    <m/>
    <m/>
    <m/>
    <m/>
    <n v="1"/>
    <m/>
    <m/>
    <m/>
    <m/>
    <m/>
    <n v="1"/>
    <m/>
    <m/>
    <m/>
    <m/>
    <m/>
    <n v="1"/>
    <m/>
    <n v="1"/>
    <n v="4"/>
    <m/>
    <n v="1"/>
    <n v="5"/>
    <x v="2"/>
    <n v="3"/>
    <n v="4"/>
    <n v="4"/>
    <n v="4"/>
    <n v="3"/>
    <n v="3"/>
    <n v="1"/>
    <n v="1"/>
    <n v="2"/>
    <m/>
    <n v="1"/>
    <n v="1"/>
    <n v="1"/>
    <n v="2"/>
    <n v="1"/>
    <n v="0"/>
    <m/>
    <m/>
    <m/>
    <m/>
    <m/>
    <n v="5"/>
    <n v="8"/>
    <x v="3"/>
    <m/>
    <m/>
    <m/>
    <n v="1"/>
    <m/>
    <m/>
    <m/>
    <m/>
    <m/>
    <m/>
    <m/>
    <m/>
    <m/>
    <s v="SIEMPRE"/>
    <n v="2"/>
    <n v="1"/>
    <n v="1"/>
    <n v="2"/>
    <n v="1"/>
    <m/>
    <n v="1"/>
    <s v="OBLIGACION"/>
    <n v="1"/>
    <n v="1"/>
    <n v="1"/>
    <n v="1"/>
    <n v="1"/>
    <n v="1"/>
    <n v="3"/>
    <n v="2"/>
    <n v="4"/>
    <n v="3"/>
    <n v="2"/>
    <n v="2"/>
    <n v="2"/>
    <n v="2"/>
    <n v="3"/>
    <n v="3"/>
    <n v="3"/>
    <n v="3"/>
    <n v="3"/>
    <n v="3"/>
    <n v="3"/>
    <n v="3"/>
    <n v="1"/>
    <n v="1"/>
    <n v="3"/>
    <n v="2"/>
    <n v="2"/>
    <n v="1"/>
    <n v="2"/>
    <n v="10"/>
    <m/>
    <n v="6"/>
    <m/>
    <n v="7"/>
    <m/>
    <n v="3"/>
    <n v="13"/>
    <m/>
    <n v="1"/>
    <m/>
    <m/>
    <m/>
    <m/>
    <s v="FERNANDO BAEZA"/>
    <x v="0"/>
    <x v="1"/>
    <n v="1"/>
    <n v="64"/>
    <n v="5"/>
    <n v="1"/>
    <s v="ALEXIS"/>
  </r>
  <r>
    <n v="860"/>
    <n v="2"/>
    <n v="1"/>
    <n v="3"/>
    <s v="INSEGURIDAD/DESEMPLEO/VIOLENCIA/DELINCUENCIA"/>
    <n v="1"/>
    <n v="3"/>
    <n v="1"/>
    <x v="2"/>
    <m/>
    <m/>
    <m/>
    <n v="1"/>
    <n v="1"/>
    <n v="1"/>
    <m/>
    <m/>
    <m/>
    <m/>
    <m/>
    <m/>
    <m/>
    <n v="1"/>
    <m/>
    <n v="1"/>
    <n v="1"/>
    <n v="1"/>
    <m/>
    <m/>
    <m/>
    <m/>
    <m/>
    <m/>
    <m/>
    <n v="1"/>
    <m/>
    <n v="3"/>
    <n v="4"/>
    <m/>
    <n v="1"/>
    <n v="4"/>
    <x v="0"/>
    <n v="4"/>
    <n v="4"/>
    <n v="4"/>
    <n v="4"/>
    <n v="4"/>
    <n v="4"/>
    <n v="1"/>
    <n v="1"/>
    <n v="1"/>
    <n v="1"/>
    <n v="1"/>
    <n v="1"/>
    <n v="1"/>
    <n v="2"/>
    <n v="2"/>
    <n v="1"/>
    <n v="1"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PARA ELEGIR"/>
    <n v="1"/>
    <n v="1"/>
    <n v="1"/>
    <n v="1"/>
    <n v="1"/>
    <n v="3"/>
    <n v="3"/>
    <n v="3"/>
    <n v="4"/>
    <n v="3"/>
    <n v="2"/>
    <n v="2"/>
    <n v="2"/>
    <n v="2"/>
    <n v="3"/>
    <n v="2"/>
    <n v="3"/>
    <n v="3"/>
    <n v="4"/>
    <n v="3"/>
    <n v="3"/>
    <n v="3"/>
    <n v="3"/>
    <n v="1"/>
    <n v="2"/>
    <n v="2"/>
    <n v="3"/>
    <n v="6"/>
    <n v="1"/>
    <n v="4"/>
    <m/>
    <n v="5"/>
    <m/>
    <n v="10"/>
    <m/>
    <n v="4"/>
    <n v="11"/>
    <m/>
    <n v="1"/>
    <m/>
    <m/>
    <m/>
    <m/>
    <s v="FERNANDO BAEZA"/>
    <x v="0"/>
    <x v="1"/>
    <n v="2"/>
    <n v="35"/>
    <n v="2"/>
    <n v="10"/>
    <s v="ALEXIS"/>
  </r>
  <r>
    <n v="861"/>
    <n v="2"/>
    <n v="1"/>
    <n v="1"/>
    <s v="INSEGURIDAD/DESEMPLEO/VIOLENCIA/DELINCUENCIA"/>
    <n v="1"/>
    <n v="2"/>
    <n v="1"/>
    <x v="2"/>
    <m/>
    <m/>
    <m/>
    <n v="1"/>
    <m/>
    <m/>
    <m/>
    <m/>
    <m/>
    <m/>
    <m/>
    <m/>
    <m/>
    <n v="1"/>
    <m/>
    <n v="1"/>
    <m/>
    <m/>
    <m/>
    <m/>
    <m/>
    <m/>
    <m/>
    <m/>
    <m/>
    <n v="1"/>
    <m/>
    <n v="3"/>
    <n v="4"/>
    <m/>
    <n v="3"/>
    <n v="3"/>
    <x v="3"/>
    <n v="4"/>
    <n v="4"/>
    <n v="4"/>
    <n v="3"/>
    <n v="3"/>
    <n v="4"/>
    <n v="1"/>
    <n v="1"/>
    <n v="1"/>
    <n v="1"/>
    <n v="1"/>
    <n v="1"/>
    <n v="1"/>
    <n v="2"/>
    <n v="0"/>
    <n v="0"/>
    <m/>
    <m/>
    <m/>
    <n v="1"/>
    <n v="1"/>
    <n v="1"/>
    <n v="1"/>
    <x v="1"/>
    <m/>
    <m/>
    <m/>
    <m/>
    <m/>
    <m/>
    <m/>
    <m/>
    <m/>
    <m/>
    <m/>
    <m/>
    <n v="1"/>
    <m/>
    <m/>
    <m/>
    <m/>
    <m/>
    <n v="1"/>
    <m/>
    <n v="3"/>
    <s v="NO VOTA SEGUIDO"/>
    <n v="1"/>
    <n v="1"/>
    <n v="1"/>
    <n v="1"/>
    <n v="1"/>
    <n v="1"/>
    <n v="1"/>
    <n v="1"/>
    <n v="4"/>
    <n v="3"/>
    <n v="2"/>
    <n v="2"/>
    <n v="2"/>
    <n v="2"/>
    <n v="2"/>
    <n v="3"/>
    <n v="3"/>
    <n v="3"/>
    <n v="3"/>
    <n v="3"/>
    <n v="3"/>
    <n v="3"/>
    <n v="2"/>
    <n v="1"/>
    <n v="2"/>
    <n v="5"/>
    <n v="5"/>
    <n v="8"/>
    <n v="2"/>
    <n v="2"/>
    <m/>
    <n v="7"/>
    <m/>
    <n v="11"/>
    <m/>
    <n v="5"/>
    <n v="13"/>
    <m/>
    <n v="1"/>
    <m/>
    <m/>
    <m/>
    <m/>
    <s v="FERNANDO BAEZA"/>
    <x v="0"/>
    <x v="1"/>
    <n v="2"/>
    <n v="39"/>
    <n v="3"/>
    <n v="10"/>
    <s v="ALEXIS"/>
  </r>
  <r>
    <n v="309"/>
    <n v="3"/>
    <n v="2"/>
    <n v="4"/>
    <s v="POR LA FAMILIA/CASA/TRABAJO"/>
    <n v="3"/>
    <n v="5"/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n v="2"/>
    <n v="5"/>
    <m/>
    <m/>
    <n v="4"/>
    <x v="0"/>
    <n v="4"/>
    <n v="4"/>
    <n v="3"/>
    <n v="4"/>
    <n v="4"/>
    <n v="4"/>
    <n v="1"/>
    <n v="1"/>
    <m/>
    <m/>
    <n v="1"/>
    <n v="1"/>
    <n v="1"/>
    <n v="1"/>
    <n v="1"/>
    <n v="2"/>
    <n v="1"/>
    <m/>
    <n v="1"/>
    <m/>
    <m/>
    <n v="8"/>
    <n v="8"/>
    <x v="1"/>
    <m/>
    <m/>
    <m/>
    <m/>
    <m/>
    <m/>
    <m/>
    <m/>
    <m/>
    <m/>
    <m/>
    <m/>
    <n v="1"/>
    <m/>
    <m/>
    <m/>
    <m/>
    <m/>
    <n v="2"/>
    <s v="DECIDIA"/>
    <n v="3"/>
    <s v="ELECCIONES ARREGLADAS"/>
    <n v="3"/>
    <n v="3"/>
    <n v="2"/>
    <n v="3"/>
    <n v="3"/>
    <n v="3"/>
    <n v="4"/>
    <n v="1"/>
    <n v="4"/>
    <n v="2"/>
    <n v="2"/>
    <n v="2"/>
    <n v="2"/>
    <n v="2"/>
    <n v="1"/>
    <n v="4"/>
    <n v="2"/>
    <n v="4"/>
    <n v="4"/>
    <n v="2"/>
    <n v="2"/>
    <n v="2"/>
    <n v="1"/>
    <n v="1"/>
    <n v="1"/>
    <n v="4"/>
    <n v="5"/>
    <n v="8"/>
    <n v="1"/>
    <n v="5"/>
    <m/>
    <n v="6"/>
    <m/>
    <n v="7"/>
    <m/>
    <n v="3"/>
    <n v="7"/>
    <m/>
    <n v="1"/>
    <m/>
    <m/>
    <m/>
    <m/>
    <s v="FOVISSSTE"/>
    <x v="5"/>
    <x v="2"/>
    <n v="2"/>
    <n v="74"/>
    <n v="5"/>
    <n v="3"/>
    <s v="DAVID RAMOS"/>
  </r>
  <r>
    <n v="310"/>
    <n v="2"/>
    <n v="1"/>
    <n v="4"/>
    <s v="ESTABILIDAD"/>
    <n v="3"/>
    <n v="5"/>
    <n v="1"/>
    <x v="1"/>
    <n v="4"/>
    <m/>
    <m/>
    <m/>
    <m/>
    <m/>
    <m/>
    <m/>
    <m/>
    <m/>
    <m/>
    <m/>
    <m/>
    <n v="1"/>
    <m/>
    <m/>
    <m/>
    <n v="1"/>
    <m/>
    <m/>
    <m/>
    <m/>
    <m/>
    <m/>
    <m/>
    <m/>
    <m/>
    <n v="5"/>
    <n v="5"/>
    <m/>
    <n v="1"/>
    <n v="4"/>
    <x v="0"/>
    <n v="4"/>
    <n v="4"/>
    <n v="4"/>
    <n v="4"/>
    <n v="4"/>
    <n v="4"/>
    <n v="1"/>
    <n v="1"/>
    <n v="2"/>
    <m/>
    <n v="1"/>
    <n v="1"/>
    <n v="1"/>
    <n v="1"/>
    <n v="2"/>
    <n v="0"/>
    <m/>
    <m/>
    <m/>
    <m/>
    <m/>
    <n v="8"/>
    <n v="8"/>
    <x v="1"/>
    <m/>
    <n v="1"/>
    <m/>
    <m/>
    <m/>
    <m/>
    <m/>
    <m/>
    <m/>
    <m/>
    <m/>
    <m/>
    <m/>
    <n v="30"/>
    <n v="3"/>
    <n v="2"/>
    <n v="1"/>
    <n v="2"/>
    <n v="1"/>
    <m/>
    <n v="1"/>
    <s v="PARA ELEGIR"/>
    <n v="3"/>
    <n v="2"/>
    <n v="3"/>
    <n v="3"/>
    <n v="3"/>
    <n v="2"/>
    <n v="3"/>
    <n v="3"/>
    <n v="3"/>
    <n v="2"/>
    <n v="3"/>
    <n v="3"/>
    <n v="2"/>
    <n v="2"/>
    <n v="3"/>
    <n v="3"/>
    <n v="3"/>
    <n v="4"/>
    <n v="4"/>
    <n v="2"/>
    <n v="3"/>
    <n v="2"/>
    <n v="3"/>
    <n v="3"/>
    <n v="3"/>
    <n v="2"/>
    <n v="4"/>
    <n v="8"/>
    <n v="4"/>
    <n v="8"/>
    <m/>
    <n v="5"/>
    <m/>
    <n v="11"/>
    <m/>
    <n v="3"/>
    <n v="13"/>
    <m/>
    <n v="1"/>
    <m/>
    <m/>
    <m/>
    <m/>
    <s v="FOVISSSTE"/>
    <x v="5"/>
    <x v="2"/>
    <n v="2"/>
    <n v="57"/>
    <n v="5"/>
    <n v="3"/>
    <s v="DAVID RAMOS"/>
  </r>
  <r>
    <n v="311"/>
    <n v="3"/>
    <n v="2"/>
    <n v="3"/>
    <s v="POR LA FAMILIA/CASA/TRABAJO"/>
    <n v="1"/>
    <n v="5"/>
    <n v="1"/>
    <x v="2"/>
    <m/>
    <m/>
    <m/>
    <n v="1"/>
    <m/>
    <n v="1"/>
    <m/>
    <m/>
    <m/>
    <m/>
    <m/>
    <m/>
    <m/>
    <n v="1"/>
    <m/>
    <m/>
    <n v="1"/>
    <n v="1"/>
    <m/>
    <m/>
    <m/>
    <m/>
    <m/>
    <m/>
    <m/>
    <n v="1"/>
    <m/>
    <n v="2"/>
    <n v="4"/>
    <m/>
    <n v="1"/>
    <n v="4"/>
    <x v="0"/>
    <n v="4"/>
    <n v="4"/>
    <n v="4"/>
    <n v="4"/>
    <n v="4"/>
    <n v="4"/>
    <n v="1"/>
    <n v="1"/>
    <n v="2"/>
    <m/>
    <n v="1"/>
    <n v="1"/>
    <n v="1"/>
    <n v="1"/>
    <n v="1"/>
    <n v="0"/>
    <m/>
    <m/>
    <m/>
    <n v="1"/>
    <n v="2"/>
    <n v="8"/>
    <n v="8"/>
    <x v="1"/>
    <m/>
    <n v="1"/>
    <m/>
    <m/>
    <m/>
    <m/>
    <m/>
    <m/>
    <m/>
    <m/>
    <m/>
    <m/>
    <m/>
    <n v="2"/>
    <n v="4"/>
    <n v="2"/>
    <n v="1"/>
    <n v="2"/>
    <n v="1"/>
    <m/>
    <n v="1"/>
    <s v="PARA ELEGIR"/>
    <n v="2"/>
    <n v="3"/>
    <n v="2"/>
    <n v="2"/>
    <n v="1"/>
    <n v="4"/>
    <n v="3"/>
    <n v="2"/>
    <n v="4"/>
    <n v="2"/>
    <n v="2"/>
    <n v="2"/>
    <n v="2"/>
    <n v="2"/>
    <n v="1"/>
    <n v="4"/>
    <n v="2"/>
    <n v="2"/>
    <n v="2"/>
    <n v="2"/>
    <n v="1"/>
    <n v="1"/>
    <n v="1"/>
    <n v="1"/>
    <n v="1"/>
    <n v="3"/>
    <n v="5"/>
    <n v="1"/>
    <n v="8"/>
    <n v="11"/>
    <m/>
    <n v="6"/>
    <m/>
    <n v="5"/>
    <m/>
    <n v="4"/>
    <n v="13"/>
    <m/>
    <n v="1"/>
    <m/>
    <m/>
    <m/>
    <m/>
    <s v="FOVISSSTE"/>
    <x v="5"/>
    <x v="2"/>
    <n v="1"/>
    <n v="48"/>
    <n v="4"/>
    <n v="2"/>
    <s v="DAVID RAMOS"/>
  </r>
  <r>
    <n v="312"/>
    <n v="3"/>
    <n v="2"/>
    <n v="2"/>
    <s v="INSEGURIDAD/DESEMPLEO/VIOLENCIA/DELINCUENCIA"/>
    <n v="2"/>
    <n v="4"/>
    <n v="1"/>
    <x v="2"/>
    <m/>
    <m/>
    <m/>
    <n v="1"/>
    <n v="1"/>
    <m/>
    <m/>
    <m/>
    <m/>
    <m/>
    <m/>
    <m/>
    <m/>
    <m/>
    <m/>
    <n v="1"/>
    <n v="1"/>
    <m/>
    <m/>
    <n v="1"/>
    <m/>
    <m/>
    <n v="1"/>
    <m/>
    <m/>
    <m/>
    <m/>
    <n v="2"/>
    <n v="4"/>
    <m/>
    <n v="1"/>
    <n v="4"/>
    <x v="0"/>
    <n v="4"/>
    <n v="4"/>
    <n v="4"/>
    <n v="4"/>
    <n v="4"/>
    <n v="4"/>
    <n v="1"/>
    <n v="1"/>
    <m/>
    <m/>
    <n v="1"/>
    <n v="1"/>
    <n v="1"/>
    <n v="1"/>
    <n v="1"/>
    <n v="1"/>
    <m/>
    <m/>
    <n v="1"/>
    <n v="1"/>
    <n v="3"/>
    <n v="8"/>
    <n v="8"/>
    <x v="1"/>
    <m/>
    <m/>
    <m/>
    <m/>
    <m/>
    <m/>
    <m/>
    <m/>
    <m/>
    <m/>
    <m/>
    <m/>
    <n v="1"/>
    <m/>
    <m/>
    <m/>
    <m/>
    <m/>
    <n v="2"/>
    <s v="SON INUTILES"/>
    <n v="2"/>
    <s v="NO SIRVE"/>
    <n v="2"/>
    <n v="2"/>
    <n v="2"/>
    <n v="2"/>
    <n v="2"/>
    <n v="3"/>
    <n v="4"/>
    <n v="2"/>
    <n v="4"/>
    <n v="3"/>
    <n v="2"/>
    <n v="2"/>
    <n v="3"/>
    <n v="2"/>
    <n v="2"/>
    <n v="4"/>
    <n v="3"/>
    <n v="4"/>
    <n v="4"/>
    <n v="2"/>
    <n v="2"/>
    <n v="2"/>
    <n v="1"/>
    <n v="1"/>
    <n v="1"/>
    <n v="3"/>
    <n v="3"/>
    <n v="8"/>
    <n v="3"/>
    <n v="7"/>
    <m/>
    <n v="11"/>
    <m/>
    <n v="5"/>
    <m/>
    <n v="4"/>
    <n v="13"/>
    <m/>
    <n v="1"/>
    <m/>
    <m/>
    <m/>
    <m/>
    <s v="FOVISSSTE"/>
    <x v="5"/>
    <x v="2"/>
    <n v="1"/>
    <n v="36"/>
    <n v="3"/>
    <n v="2"/>
    <s v="DAVID RAMOS"/>
  </r>
  <r>
    <n v="315"/>
    <n v="2"/>
    <n v="2"/>
    <n v="1"/>
    <s v="INSEGURIDAD/DESEMPLEO/VIOLENCIA/DELINCUENCIA"/>
    <n v="4"/>
    <n v="5"/>
    <n v="1"/>
    <x v="4"/>
    <m/>
    <n v="5"/>
    <m/>
    <m/>
    <m/>
    <m/>
    <m/>
    <n v="1"/>
    <m/>
    <m/>
    <m/>
    <m/>
    <m/>
    <m/>
    <m/>
    <m/>
    <m/>
    <m/>
    <m/>
    <n v="1"/>
    <m/>
    <m/>
    <m/>
    <m/>
    <m/>
    <m/>
    <m/>
    <n v="2"/>
    <n v="2"/>
    <m/>
    <n v="2"/>
    <n v="3"/>
    <x v="3"/>
    <n v="5"/>
    <n v="3"/>
    <n v="5"/>
    <n v="5"/>
    <n v="5"/>
    <n v="5"/>
    <n v="1"/>
    <n v="1"/>
    <n v="1"/>
    <n v="1"/>
    <n v="1"/>
    <n v="1"/>
    <n v="1"/>
    <n v="1"/>
    <n v="1"/>
    <n v="2"/>
    <n v="2"/>
    <m/>
    <m/>
    <n v="2"/>
    <m/>
    <n v="8"/>
    <n v="8"/>
    <x v="1"/>
    <m/>
    <m/>
    <m/>
    <m/>
    <m/>
    <m/>
    <m/>
    <m/>
    <m/>
    <m/>
    <m/>
    <m/>
    <n v="1"/>
    <m/>
    <m/>
    <m/>
    <m/>
    <m/>
    <n v="1"/>
    <m/>
    <n v="1"/>
    <s v="PARA ELEGIR"/>
    <n v="1"/>
    <n v="1"/>
    <n v="1"/>
    <n v="1"/>
    <n v="1"/>
    <n v="1"/>
    <n v="1"/>
    <n v="1"/>
    <n v="4"/>
    <n v="1"/>
    <n v="1"/>
    <n v="1"/>
    <n v="1"/>
    <n v="1"/>
    <n v="1"/>
    <n v="4"/>
    <n v="2"/>
    <n v="3"/>
    <n v="1"/>
    <n v="1"/>
    <n v="2"/>
    <n v="1"/>
    <n v="3"/>
    <n v="1"/>
    <n v="2"/>
    <n v="4"/>
    <n v="4"/>
    <n v="1"/>
    <n v="6"/>
    <n v="5"/>
    <m/>
    <n v="7"/>
    <m/>
    <n v="11"/>
    <m/>
    <n v="2"/>
    <n v="13"/>
    <m/>
    <n v="2"/>
    <s v="JUECES"/>
    <s v="NO DIO EL VEREDICTO"/>
    <n v="2"/>
    <m/>
    <s v="FOVISSSTE"/>
    <x v="5"/>
    <x v="2"/>
    <n v="2"/>
    <n v="52"/>
    <n v="4"/>
    <n v="2"/>
    <s v="DAVID RAMOS"/>
  </r>
  <r>
    <n v="316"/>
    <n v="3"/>
    <n v="4"/>
    <n v="4"/>
    <s v="NO TENGO A DONDE IR"/>
    <n v="1"/>
    <n v="3"/>
    <m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4"/>
    <n v="5"/>
    <m/>
    <n v="2"/>
    <n v="5"/>
    <x v="2"/>
    <n v="5"/>
    <n v="5"/>
    <n v="5"/>
    <n v="5"/>
    <n v="5"/>
    <n v="5"/>
    <n v="1"/>
    <n v="2"/>
    <n v="2"/>
    <m/>
    <n v="1"/>
    <n v="1"/>
    <n v="1"/>
    <n v="2"/>
    <n v="1"/>
    <n v="0"/>
    <m/>
    <m/>
    <m/>
    <n v="1"/>
    <n v="3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EJERCER SU DERECHO"/>
    <n v="1"/>
    <n v="1"/>
    <n v="1"/>
    <n v="1"/>
    <n v="1"/>
    <n v="1"/>
    <n v="1"/>
    <n v="1"/>
    <n v="4"/>
    <n v="1"/>
    <n v="1"/>
    <n v="1"/>
    <n v="1"/>
    <n v="1"/>
    <n v="2"/>
    <n v="4"/>
    <n v="2"/>
    <n v="4"/>
    <n v="4"/>
    <n v="4"/>
    <n v="4"/>
    <n v="2"/>
    <n v="3"/>
    <n v="1"/>
    <n v="1"/>
    <n v="4"/>
    <n v="4"/>
    <n v="2"/>
    <n v="3"/>
    <n v="5"/>
    <m/>
    <n v="7"/>
    <m/>
    <n v="2"/>
    <m/>
    <n v="2"/>
    <n v="13"/>
    <m/>
    <n v="2"/>
    <s v="MINISTERIO PUBLICO"/>
    <s v="MALTRATO"/>
    <n v="1"/>
    <m/>
    <s v="FOVISSSTE"/>
    <x v="5"/>
    <x v="2"/>
    <n v="1"/>
    <n v="55"/>
    <n v="4"/>
    <n v="2"/>
    <s v="DAVID RAMOS"/>
  </r>
  <r>
    <n v="317"/>
    <n v="3"/>
    <n v="2"/>
    <n v="2"/>
    <s v="INSEGURIDAD/DESEMPLEO/VIOLENCIA/DELINCUENCIA"/>
    <n v="1"/>
    <n v="4"/>
    <n v="1"/>
    <x v="1"/>
    <m/>
    <n v="4"/>
    <m/>
    <n v="1"/>
    <n v="1"/>
    <m/>
    <m/>
    <m/>
    <m/>
    <m/>
    <m/>
    <m/>
    <m/>
    <n v="1"/>
    <m/>
    <n v="1"/>
    <m/>
    <m/>
    <m/>
    <m/>
    <m/>
    <m/>
    <m/>
    <m/>
    <m/>
    <n v="1"/>
    <m/>
    <n v="3"/>
    <n v="4"/>
    <m/>
    <n v="3"/>
    <n v="4"/>
    <x v="0"/>
    <n v="3"/>
    <n v="3"/>
    <n v="3"/>
    <n v="3"/>
    <n v="3"/>
    <n v="3"/>
    <n v="2"/>
    <m/>
    <n v="2"/>
    <m/>
    <n v="1"/>
    <n v="1"/>
    <n v="1"/>
    <n v="2"/>
    <n v="0"/>
    <n v="0"/>
    <m/>
    <m/>
    <m/>
    <n v="1"/>
    <n v="4"/>
    <n v="5"/>
    <n v="5"/>
    <x v="4"/>
    <s v="MAL SERVICIO/NO RESPETAN"/>
    <m/>
    <m/>
    <m/>
    <m/>
    <m/>
    <m/>
    <m/>
    <m/>
    <m/>
    <m/>
    <m/>
    <n v="1"/>
    <m/>
    <m/>
    <m/>
    <m/>
    <m/>
    <n v="2"/>
    <s v="NO TENGO TIEMPO"/>
    <n v="1"/>
    <s v="PARA ELEGIR"/>
    <n v="3"/>
    <n v="2"/>
    <n v="1"/>
    <n v="1"/>
    <n v="1"/>
    <n v="3"/>
    <n v="4"/>
    <n v="2"/>
    <n v="2"/>
    <n v="2"/>
    <n v="2"/>
    <n v="2"/>
    <n v="2"/>
    <n v="2"/>
    <n v="2"/>
    <n v="2"/>
    <n v="2"/>
    <n v="2"/>
    <n v="4"/>
    <n v="3"/>
    <n v="2"/>
    <n v="2"/>
    <n v="3"/>
    <n v="2"/>
    <n v="2"/>
    <n v="3"/>
    <n v="3"/>
    <n v="6"/>
    <n v="8"/>
    <n v="9"/>
    <m/>
    <n v="5"/>
    <m/>
    <n v="10"/>
    <m/>
    <n v="3"/>
    <n v="13"/>
    <m/>
    <n v="1"/>
    <m/>
    <m/>
    <m/>
    <m/>
    <s v="FOVISSSTE"/>
    <x v="5"/>
    <x v="2"/>
    <n v="1"/>
    <n v="52"/>
    <n v="4"/>
    <n v="2"/>
    <s v="DAVID RAMOS"/>
  </r>
  <r>
    <n v="318"/>
    <n v="2"/>
    <n v="1"/>
    <n v="1"/>
    <s v="INSEGURIDAD/DESEMPLEO/VIOLENCIA/DELINCUENCIA"/>
    <n v="2"/>
    <n v="4"/>
    <n v="1"/>
    <x v="2"/>
    <m/>
    <m/>
    <m/>
    <m/>
    <m/>
    <m/>
    <m/>
    <m/>
    <m/>
    <m/>
    <m/>
    <m/>
    <m/>
    <m/>
    <n v="1"/>
    <n v="1"/>
    <m/>
    <m/>
    <m/>
    <m/>
    <m/>
    <m/>
    <m/>
    <m/>
    <m/>
    <m/>
    <m/>
    <n v="1"/>
    <n v="4"/>
    <m/>
    <n v="1"/>
    <n v="4"/>
    <x v="0"/>
    <n v="4"/>
    <n v="4"/>
    <n v="4"/>
    <n v="4"/>
    <n v="4"/>
    <n v="3"/>
    <n v="2"/>
    <m/>
    <n v="2"/>
    <m/>
    <n v="1"/>
    <n v="1"/>
    <n v="1"/>
    <n v="1"/>
    <n v="1"/>
    <n v="2"/>
    <n v="1"/>
    <n v="1"/>
    <m/>
    <n v="2"/>
    <m/>
    <n v="1"/>
    <n v="8"/>
    <x v="1"/>
    <m/>
    <m/>
    <m/>
    <m/>
    <m/>
    <m/>
    <m/>
    <m/>
    <m/>
    <m/>
    <m/>
    <m/>
    <n v="1"/>
    <m/>
    <m/>
    <m/>
    <m/>
    <m/>
    <n v="2"/>
    <s v="NO LE INTERESAN"/>
    <n v="3"/>
    <s v="NO CAMBIA NADA"/>
    <n v="1"/>
    <n v="1"/>
    <n v="1"/>
    <n v="1"/>
    <n v="1"/>
    <n v="1"/>
    <n v="1"/>
    <n v="1"/>
    <n v="4"/>
    <n v="1"/>
    <n v="1"/>
    <n v="1"/>
    <n v="1"/>
    <n v="1"/>
    <n v="3"/>
    <n v="4"/>
    <n v="2"/>
    <n v="4"/>
    <n v="4"/>
    <n v="2"/>
    <n v="2"/>
    <n v="2"/>
    <n v="3"/>
    <n v="1"/>
    <n v="3"/>
    <n v="4"/>
    <n v="4"/>
    <n v="1"/>
    <m/>
    <n v="5"/>
    <m/>
    <n v="2"/>
    <m/>
    <m/>
    <m/>
    <n v="3"/>
    <n v="13"/>
    <m/>
    <n v="1"/>
    <m/>
    <m/>
    <m/>
    <m/>
    <s v="FOVISSSTE"/>
    <x v="5"/>
    <x v="2"/>
    <n v="1"/>
    <n v="43"/>
    <n v="3"/>
    <n v="1"/>
    <s v="DAVID RAMOS"/>
  </r>
  <r>
    <n v="319"/>
    <n v="3"/>
    <n v="3"/>
    <n v="3"/>
    <s v="INSEGURIDAD/DESEMPLEO/VIOLENCIA/DELINCUENCIA"/>
    <n v="1"/>
    <n v="4"/>
    <n v="2"/>
    <x v="2"/>
    <m/>
    <m/>
    <m/>
    <m/>
    <m/>
    <m/>
    <m/>
    <m/>
    <n v="1"/>
    <m/>
    <m/>
    <m/>
    <m/>
    <m/>
    <m/>
    <m/>
    <m/>
    <m/>
    <m/>
    <m/>
    <n v="1"/>
    <m/>
    <m/>
    <m/>
    <m/>
    <m/>
    <m/>
    <n v="3"/>
    <n v="4"/>
    <m/>
    <n v="3"/>
    <n v="4"/>
    <x v="0"/>
    <n v="4"/>
    <n v="4"/>
    <n v="3"/>
    <n v="3"/>
    <n v="2"/>
    <n v="2"/>
    <n v="1"/>
    <n v="2"/>
    <n v="2"/>
    <m/>
    <n v="1"/>
    <n v="1"/>
    <n v="1"/>
    <n v="1"/>
    <n v="1"/>
    <n v="0"/>
    <m/>
    <m/>
    <m/>
    <n v="1"/>
    <n v="1"/>
    <n v="5"/>
    <n v="5"/>
    <x v="4"/>
    <s v="MAL SERVICIO/NO RESPETAN"/>
    <m/>
    <m/>
    <m/>
    <m/>
    <m/>
    <m/>
    <m/>
    <m/>
    <m/>
    <m/>
    <m/>
    <n v="1"/>
    <m/>
    <m/>
    <m/>
    <m/>
    <m/>
    <n v="1"/>
    <m/>
    <n v="2"/>
    <s v="PARA ELEGIR"/>
    <n v="1"/>
    <n v="1"/>
    <n v="1"/>
    <n v="1"/>
    <n v="1"/>
    <n v="1"/>
    <n v="1"/>
    <n v="1"/>
    <n v="4"/>
    <n v="1"/>
    <n v="1"/>
    <n v="1"/>
    <n v="1"/>
    <n v="1"/>
    <n v="2"/>
    <n v="3"/>
    <n v="2"/>
    <n v="3"/>
    <n v="3"/>
    <n v="2"/>
    <n v="2"/>
    <n v="2"/>
    <n v="3"/>
    <n v="3"/>
    <n v="3"/>
    <n v="4"/>
    <n v="4"/>
    <n v="8"/>
    <n v="1"/>
    <n v="5"/>
    <m/>
    <n v="2"/>
    <m/>
    <n v="8"/>
    <m/>
    <n v="4"/>
    <n v="13"/>
    <m/>
    <n v="1"/>
    <m/>
    <m/>
    <m/>
    <m/>
    <s v="FOVISSSTE"/>
    <x v="5"/>
    <x v="2"/>
    <n v="2"/>
    <n v="24"/>
    <n v="1"/>
    <n v="7"/>
    <s v="DAVID RAMOS"/>
  </r>
  <r>
    <n v="320"/>
    <n v="3"/>
    <n v="3"/>
    <n v="1"/>
    <s v="INSEGURIDAD/DESEMPLEO/VIOLENCIA/DELINCUENCIA"/>
    <n v="1"/>
    <n v="4"/>
    <n v="2"/>
    <x v="1"/>
    <m/>
    <m/>
    <m/>
    <m/>
    <m/>
    <m/>
    <m/>
    <n v="1"/>
    <m/>
    <n v="1"/>
    <m/>
    <m/>
    <m/>
    <n v="1"/>
    <m/>
    <m/>
    <n v="1"/>
    <n v="1"/>
    <m/>
    <m/>
    <m/>
    <m/>
    <m/>
    <m/>
    <m/>
    <m/>
    <m/>
    <n v="1"/>
    <n v="4"/>
    <m/>
    <n v="2"/>
    <n v="4"/>
    <x v="0"/>
    <n v="4"/>
    <n v="4"/>
    <n v="4"/>
    <n v="3"/>
    <n v="2"/>
    <n v="2"/>
    <n v="1"/>
    <n v="2"/>
    <n v="2"/>
    <m/>
    <n v="1"/>
    <n v="1"/>
    <n v="1"/>
    <n v="1"/>
    <n v="2"/>
    <n v="0"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1"/>
    <m/>
    <n v="1"/>
    <s v="OBLIGACION"/>
    <n v="1"/>
    <n v="1"/>
    <n v="1"/>
    <n v="1"/>
    <n v="1"/>
    <n v="2"/>
    <n v="2"/>
    <n v="2"/>
    <n v="2"/>
    <n v="1"/>
    <n v="1"/>
    <n v="1"/>
    <n v="1"/>
    <n v="1"/>
    <n v="3"/>
    <n v="4"/>
    <n v="2"/>
    <n v="4"/>
    <n v="4"/>
    <n v="3"/>
    <n v="3"/>
    <n v="2"/>
    <n v="3"/>
    <n v="3"/>
    <n v="4"/>
    <n v="3"/>
    <n v="3"/>
    <n v="8"/>
    <n v="1"/>
    <n v="2"/>
    <m/>
    <n v="8"/>
    <m/>
    <n v="5"/>
    <m/>
    <n v="2"/>
    <n v="13"/>
    <m/>
    <n v="1"/>
    <m/>
    <m/>
    <m/>
    <m/>
    <s v="FOVISSSTE"/>
    <x v="5"/>
    <x v="2"/>
    <n v="2"/>
    <n v="48"/>
    <n v="4"/>
    <n v="3"/>
    <s v="DAVID RAMOS"/>
  </r>
  <r>
    <n v="321"/>
    <n v="1"/>
    <n v="4"/>
    <n v="1"/>
    <s v="INSEGURIDAD/DESEMPLEO/VIOLENCIA/DELINCUENCIA"/>
    <n v="1"/>
    <n v="5"/>
    <n v="1"/>
    <x v="1"/>
    <m/>
    <n v="5"/>
    <m/>
    <m/>
    <m/>
    <m/>
    <m/>
    <m/>
    <m/>
    <m/>
    <m/>
    <m/>
    <m/>
    <m/>
    <n v="1"/>
    <m/>
    <m/>
    <m/>
    <m/>
    <m/>
    <m/>
    <m/>
    <m/>
    <m/>
    <m/>
    <m/>
    <n v="1"/>
    <n v="2"/>
    <n v="1"/>
    <s v="FALTA DE MEDICAMENTO"/>
    <n v="2"/>
    <n v="5"/>
    <x v="2"/>
    <n v="4"/>
    <n v="4"/>
    <n v="4"/>
    <n v="1"/>
    <n v="1"/>
    <n v="1"/>
    <n v="1"/>
    <n v="2"/>
    <n v="2"/>
    <m/>
    <n v="1"/>
    <n v="1"/>
    <n v="1"/>
    <n v="1"/>
    <n v="1"/>
    <n v="1"/>
    <m/>
    <n v="1"/>
    <m/>
    <n v="2"/>
    <m/>
    <n v="8"/>
    <n v="8"/>
    <x v="1"/>
    <m/>
    <m/>
    <n v="1"/>
    <m/>
    <m/>
    <m/>
    <m/>
    <m/>
    <m/>
    <m/>
    <m/>
    <m/>
    <m/>
    <n v="35"/>
    <n v="4"/>
    <n v="2"/>
    <n v="1"/>
    <n v="2"/>
    <n v="2"/>
    <s v="NO TENGO TIEMPO"/>
    <n v="2"/>
    <s v="ELECCIONES ARREGLADAS"/>
    <n v="1"/>
    <n v="1"/>
    <n v="1"/>
    <n v="1"/>
    <n v="1"/>
    <n v="2"/>
    <n v="3"/>
    <n v="1"/>
    <n v="4"/>
    <n v="1"/>
    <n v="1"/>
    <n v="1"/>
    <n v="1"/>
    <n v="1"/>
    <n v="3"/>
    <n v="4"/>
    <n v="2"/>
    <n v="4"/>
    <n v="4"/>
    <n v="3"/>
    <n v="2"/>
    <n v="4"/>
    <n v="3"/>
    <n v="3"/>
    <n v="1"/>
    <n v="3"/>
    <n v="3"/>
    <n v="4"/>
    <n v="8"/>
    <n v="5"/>
    <m/>
    <n v="8"/>
    <m/>
    <n v="9"/>
    <m/>
    <n v="2"/>
    <n v="13"/>
    <m/>
    <n v="2"/>
    <s v="POLICIA FEDERAL"/>
    <s v="DETENER SIN RAZON"/>
    <m/>
    <m/>
    <s v="FOVISSSTE"/>
    <x v="5"/>
    <x v="2"/>
    <n v="1"/>
    <n v="53"/>
    <n v="4"/>
    <n v="3"/>
    <s v="DAVID RAMOS"/>
  </r>
  <r>
    <n v="322"/>
    <n v="3"/>
    <n v="2"/>
    <n v="4"/>
    <s v="POR LA FAMILIA/CASA/TRABAJO"/>
    <n v="2"/>
    <n v="5"/>
    <n v="1"/>
    <x v="1"/>
    <m/>
    <m/>
    <m/>
    <m/>
    <m/>
    <m/>
    <m/>
    <m/>
    <n v="1"/>
    <m/>
    <m/>
    <m/>
    <m/>
    <m/>
    <m/>
    <m/>
    <m/>
    <m/>
    <m/>
    <m/>
    <n v="1"/>
    <m/>
    <m/>
    <m/>
    <m/>
    <m/>
    <m/>
    <n v="6"/>
    <m/>
    <m/>
    <n v="1"/>
    <n v="4"/>
    <x v="0"/>
    <n v="4"/>
    <n v="4"/>
    <n v="4"/>
    <n v="4"/>
    <n v="4"/>
    <n v="2"/>
    <m/>
    <m/>
    <m/>
    <m/>
    <m/>
    <m/>
    <m/>
    <m/>
    <n v="1"/>
    <n v="0"/>
    <m/>
    <m/>
    <m/>
    <m/>
    <m/>
    <n v="8"/>
    <n v="8"/>
    <x v="1"/>
    <m/>
    <m/>
    <m/>
    <m/>
    <m/>
    <m/>
    <n v="1"/>
    <m/>
    <m/>
    <m/>
    <m/>
    <m/>
    <m/>
    <n v="15"/>
    <n v="8"/>
    <n v="2"/>
    <n v="1"/>
    <n v="2"/>
    <n v="2"/>
    <s v="NO LE INTERESAN"/>
    <n v="2"/>
    <s v="NO LE GUSTA/NO LE INTERESA"/>
    <n v="1"/>
    <n v="1"/>
    <n v="1"/>
    <n v="1"/>
    <n v="1"/>
    <n v="1"/>
    <n v="1"/>
    <n v="1"/>
    <n v="4"/>
    <n v="1"/>
    <n v="1"/>
    <n v="1"/>
    <n v="1"/>
    <n v="1"/>
    <n v="2"/>
    <n v="4"/>
    <n v="2"/>
    <n v="3"/>
    <n v="4"/>
    <n v="3"/>
    <n v="3"/>
    <n v="2"/>
    <n v="2"/>
    <n v="2"/>
    <n v="3"/>
    <n v="4"/>
    <n v="4"/>
    <n v="5"/>
    <n v="4"/>
    <n v="2"/>
    <m/>
    <n v="3"/>
    <m/>
    <n v="7"/>
    <m/>
    <n v="3"/>
    <n v="13"/>
    <m/>
    <n v="1"/>
    <m/>
    <m/>
    <m/>
    <m/>
    <s v="FOVISSSTE"/>
    <x v="5"/>
    <x v="2"/>
    <n v="1"/>
    <n v="56"/>
    <n v="5"/>
    <n v="8"/>
    <s v="DAVID RAMOS"/>
  </r>
  <r>
    <n v="323"/>
    <n v="2"/>
    <n v="3"/>
    <n v="2"/>
    <s v="DINERO/ECONOMIA"/>
    <n v="4"/>
    <n v="2"/>
    <n v="1"/>
    <x v="1"/>
    <n v="4"/>
    <m/>
    <m/>
    <m/>
    <m/>
    <m/>
    <m/>
    <m/>
    <m/>
    <m/>
    <m/>
    <m/>
    <m/>
    <m/>
    <n v="1"/>
    <n v="1"/>
    <n v="1"/>
    <n v="1"/>
    <m/>
    <m/>
    <m/>
    <m/>
    <m/>
    <m/>
    <m/>
    <n v="1"/>
    <m/>
    <n v="3"/>
    <n v="5"/>
    <m/>
    <n v="1"/>
    <n v="3"/>
    <x v="3"/>
    <n v="2"/>
    <n v="4"/>
    <n v="4"/>
    <n v="3"/>
    <n v="1"/>
    <n v="1"/>
    <n v="2"/>
    <m/>
    <n v="2"/>
    <m/>
    <m/>
    <n v="1"/>
    <n v="1"/>
    <n v="1"/>
    <n v="0"/>
    <n v="0"/>
    <m/>
    <m/>
    <m/>
    <n v="1"/>
    <n v="4"/>
    <n v="5"/>
    <n v="5"/>
    <x v="3"/>
    <m/>
    <m/>
    <m/>
    <n v="1"/>
    <m/>
    <m/>
    <m/>
    <m/>
    <m/>
    <m/>
    <m/>
    <m/>
    <m/>
    <n v="50"/>
    <n v="9"/>
    <m/>
    <m/>
    <m/>
    <n v="2"/>
    <s v="NO TENGO TIEMPO"/>
    <n v="3"/>
    <s v="NO CUMPLEN"/>
    <n v="1"/>
    <n v="1"/>
    <n v="1"/>
    <n v="1"/>
    <n v="1"/>
    <n v="2"/>
    <n v="3"/>
    <n v="2"/>
    <n v="4"/>
    <n v="2"/>
    <n v="2"/>
    <n v="2"/>
    <n v="2"/>
    <n v="2"/>
    <n v="1"/>
    <n v="3"/>
    <n v="1"/>
    <n v="1"/>
    <n v="3"/>
    <n v="2"/>
    <n v="2"/>
    <n v="2"/>
    <n v="3"/>
    <n v="1"/>
    <n v="3"/>
    <n v="4"/>
    <n v="4"/>
    <n v="8"/>
    <n v="1"/>
    <n v="5"/>
    <m/>
    <n v="6"/>
    <m/>
    <n v="9"/>
    <m/>
    <n v="3"/>
    <n v="13"/>
    <m/>
    <n v="1"/>
    <m/>
    <m/>
    <m/>
    <m/>
    <s v="FOVISSSTE"/>
    <x v="5"/>
    <x v="2"/>
    <n v="1"/>
    <n v="56"/>
    <n v="5"/>
    <n v="3"/>
    <s v="DAVID RAMOS"/>
  </r>
  <r>
    <n v="324"/>
    <n v="2"/>
    <n v="1"/>
    <n v="2"/>
    <s v="INSEGURIDAD/DESEMPLEO/VIOLENCIA/DELINCUENCIA"/>
    <n v="2"/>
    <n v="5"/>
    <n v="1"/>
    <x v="1"/>
    <m/>
    <n v="4"/>
    <m/>
    <n v="1"/>
    <n v="1"/>
    <m/>
    <m/>
    <m/>
    <m/>
    <m/>
    <m/>
    <m/>
    <m/>
    <n v="1"/>
    <m/>
    <n v="1"/>
    <n v="1"/>
    <m/>
    <m/>
    <m/>
    <m/>
    <m/>
    <m/>
    <m/>
    <m/>
    <n v="1"/>
    <m/>
    <n v="2"/>
    <n v="2"/>
    <s v="FALTA DE MEDICAMENTO"/>
    <n v="3"/>
    <n v="3"/>
    <x v="4"/>
    <n v="2"/>
    <n v="2"/>
    <n v="2"/>
    <n v="2"/>
    <n v="2"/>
    <n v="2"/>
    <n v="1"/>
    <n v="2"/>
    <n v="2"/>
    <m/>
    <n v="1"/>
    <n v="1"/>
    <n v="1"/>
    <n v="2"/>
    <n v="1"/>
    <n v="0"/>
    <m/>
    <m/>
    <m/>
    <n v="1"/>
    <n v="3"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PARA ELEGIR"/>
    <n v="2"/>
    <n v="2"/>
    <n v="2"/>
    <n v="2"/>
    <n v="2"/>
    <n v="2"/>
    <n v="2"/>
    <n v="2"/>
    <n v="3"/>
    <n v="2"/>
    <n v="2"/>
    <n v="2"/>
    <n v="1"/>
    <n v="2"/>
    <n v="3"/>
    <n v="2"/>
    <n v="2"/>
    <n v="2"/>
    <n v="4"/>
    <n v="2"/>
    <n v="2"/>
    <n v="1"/>
    <n v="3"/>
    <n v="1"/>
    <n v="2"/>
    <n v="3"/>
    <n v="3"/>
    <n v="8"/>
    <n v="5"/>
    <n v="9"/>
    <m/>
    <n v="5"/>
    <m/>
    <m/>
    <m/>
    <n v="6"/>
    <n v="13"/>
    <m/>
    <n v="1"/>
    <m/>
    <m/>
    <m/>
    <m/>
    <s v="FOVISSSTE"/>
    <x v="5"/>
    <x v="2"/>
    <n v="2"/>
    <n v="59"/>
    <n v="5"/>
    <n v="2"/>
    <s v="DAVID RAMOS"/>
  </r>
  <r>
    <n v="325"/>
    <n v="2"/>
    <n v="2"/>
    <n v="3"/>
    <s v="YA QUIERE IRSE "/>
    <n v="4"/>
    <n v="5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5"/>
    <x v="2"/>
    <n v="5"/>
    <n v="5"/>
    <n v="5"/>
    <n v="5"/>
    <n v="5"/>
    <n v="5"/>
    <n v="1"/>
    <n v="1"/>
    <n v="1"/>
    <n v="1"/>
    <n v="1"/>
    <n v="1"/>
    <n v="1"/>
    <n v="1"/>
    <n v="0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1"/>
    <m/>
    <n v="3"/>
    <s v="NO LE GUSTA/NO LE INTERESA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3"/>
    <n v="1"/>
    <n v="1"/>
    <n v="1"/>
    <n v="1"/>
    <n v="2"/>
    <n v="6"/>
    <n v="2"/>
    <m/>
    <n v="7"/>
    <m/>
    <n v="6"/>
    <m/>
    <n v="4"/>
    <n v="13"/>
    <m/>
    <n v="1"/>
    <m/>
    <m/>
    <m/>
    <m/>
    <s v="FOVISSSTE"/>
    <x v="5"/>
    <x v="2"/>
    <n v="2"/>
    <n v="36"/>
    <n v="3"/>
    <n v="3"/>
    <s v="DAVID RAMOS"/>
  </r>
  <r>
    <n v="326"/>
    <n v="3"/>
    <n v="3"/>
    <n v="4"/>
    <s v="NO TENGO MOTIVOS"/>
    <n v="1"/>
    <n v="3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2"/>
    <n v="5"/>
    <x v="2"/>
    <n v="5"/>
    <n v="5"/>
    <n v="5"/>
    <n v="5"/>
    <n v="5"/>
    <n v="5"/>
    <n v="1"/>
    <n v="1"/>
    <n v="1"/>
    <n v="1"/>
    <n v="1"/>
    <n v="1"/>
    <n v="1"/>
    <n v="1"/>
    <n v="0"/>
    <n v="0"/>
    <m/>
    <m/>
    <m/>
    <m/>
    <m/>
    <n v="1"/>
    <n v="1"/>
    <x v="1"/>
    <m/>
    <m/>
    <m/>
    <m/>
    <m/>
    <m/>
    <m/>
    <m/>
    <m/>
    <m/>
    <m/>
    <m/>
    <n v="1"/>
    <m/>
    <m/>
    <m/>
    <m/>
    <m/>
    <n v="2"/>
    <s v="SON INUTILES"/>
    <n v="1"/>
    <s v="PARA EXIGIR"/>
    <n v="1"/>
    <n v="1"/>
    <n v="1"/>
    <n v="1"/>
    <n v="1"/>
    <n v="1"/>
    <n v="1"/>
    <n v="2"/>
    <n v="2"/>
    <n v="2"/>
    <n v="2"/>
    <n v="2"/>
    <n v="2"/>
    <n v="2"/>
    <n v="3"/>
    <n v="3"/>
    <n v="3"/>
    <n v="3"/>
    <n v="3"/>
    <n v="3"/>
    <n v="3"/>
    <m/>
    <n v="1"/>
    <n v="1"/>
    <n v="1"/>
    <n v="1"/>
    <n v="1"/>
    <n v="6"/>
    <n v="8"/>
    <n v="2"/>
    <m/>
    <n v="7"/>
    <m/>
    <n v="11"/>
    <m/>
    <n v="4"/>
    <n v="13"/>
    <m/>
    <n v="1"/>
    <m/>
    <m/>
    <m/>
    <m/>
    <s v="FOVISSSTE"/>
    <x v="5"/>
    <x v="2"/>
    <n v="1"/>
    <n v="46"/>
    <n v="4"/>
    <n v="7"/>
    <s v="DAVID RAMOS"/>
  </r>
  <r>
    <n v="327"/>
    <n v="4"/>
    <n v="5"/>
    <n v="4"/>
    <s v="AQUÍ ES MI CIUDAD/SOY DE JUAREZ"/>
    <n v="1"/>
    <n v="5"/>
    <n v="1"/>
    <x v="1"/>
    <m/>
    <m/>
    <m/>
    <n v="1"/>
    <n v="1"/>
    <n v="1"/>
    <m/>
    <m/>
    <n v="1"/>
    <n v="1"/>
    <n v="1"/>
    <m/>
    <m/>
    <m/>
    <m/>
    <n v="1"/>
    <n v="1"/>
    <n v="1"/>
    <n v="1"/>
    <n v="1"/>
    <n v="1"/>
    <n v="1"/>
    <n v="1"/>
    <n v="1"/>
    <n v="1"/>
    <n v="1"/>
    <m/>
    <n v="1"/>
    <n v="4"/>
    <m/>
    <n v="1"/>
    <n v="4"/>
    <x v="0"/>
    <n v="4"/>
    <n v="4"/>
    <n v="4"/>
    <n v="4"/>
    <n v="4"/>
    <n v="4"/>
    <n v="1"/>
    <n v="1"/>
    <n v="1"/>
    <n v="1"/>
    <n v="1"/>
    <n v="1"/>
    <n v="1"/>
    <n v="1"/>
    <n v="3"/>
    <n v="0"/>
    <m/>
    <m/>
    <m/>
    <m/>
    <m/>
    <m/>
    <n v="8"/>
    <x v="1"/>
    <m/>
    <m/>
    <m/>
    <m/>
    <m/>
    <m/>
    <m/>
    <m/>
    <m/>
    <m/>
    <m/>
    <m/>
    <n v="1"/>
    <m/>
    <m/>
    <m/>
    <m/>
    <m/>
    <n v="2"/>
    <s v="ENFERMEDAD/EDAD"/>
    <n v="2"/>
    <s v="NO VOTA SEGUIDO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1"/>
    <n v="1"/>
    <n v="4"/>
    <n v="4"/>
    <n v="6"/>
    <n v="8"/>
    <n v="2"/>
    <m/>
    <n v="8"/>
    <m/>
    <n v="6"/>
    <m/>
    <n v="6"/>
    <n v="13"/>
    <m/>
    <n v="1"/>
    <m/>
    <m/>
    <m/>
    <m/>
    <s v="FOVISSSTE"/>
    <x v="5"/>
    <x v="2"/>
    <n v="1"/>
    <n v="63"/>
    <n v="5"/>
    <n v="1"/>
    <s v="DAVID RAMOS"/>
  </r>
  <r>
    <n v="328"/>
    <n v="3"/>
    <n v="3"/>
    <n v="4"/>
    <s v="POR LA FAMILIA/CASA/TRABAJO"/>
    <n v="4"/>
    <n v="1"/>
    <m/>
    <x v="1"/>
    <m/>
    <m/>
    <m/>
    <n v="1"/>
    <n v="1"/>
    <n v="1"/>
    <m/>
    <m/>
    <n v="1"/>
    <m/>
    <m/>
    <m/>
    <m/>
    <n v="1"/>
    <m/>
    <n v="1"/>
    <n v="1"/>
    <n v="1"/>
    <n v="1"/>
    <n v="1"/>
    <n v="1"/>
    <n v="1"/>
    <m/>
    <m/>
    <m/>
    <n v="1"/>
    <m/>
    <n v="6"/>
    <m/>
    <m/>
    <n v="1"/>
    <n v="2"/>
    <x v="4"/>
    <n v="2"/>
    <n v="2"/>
    <n v="2"/>
    <n v="2"/>
    <n v="2"/>
    <n v="2"/>
    <n v="1"/>
    <n v="1"/>
    <n v="1"/>
    <n v="1"/>
    <n v="1"/>
    <n v="1"/>
    <n v="1"/>
    <n v="1"/>
    <n v="0"/>
    <n v="0"/>
    <m/>
    <m/>
    <m/>
    <n v="2"/>
    <m/>
    <n v="5"/>
    <n v="5"/>
    <x v="5"/>
    <m/>
    <m/>
    <m/>
    <m/>
    <m/>
    <m/>
    <m/>
    <m/>
    <n v="1"/>
    <m/>
    <m/>
    <m/>
    <m/>
    <n v="2"/>
    <n v="2"/>
    <m/>
    <m/>
    <m/>
    <n v="2"/>
    <s v="NO LE INTERESAN"/>
    <n v="3"/>
    <s v="NO LE GUSTA/NO LE INTERESA"/>
    <n v="2"/>
    <n v="2"/>
    <n v="2"/>
    <n v="2"/>
    <n v="2"/>
    <n v="3"/>
    <n v="3"/>
    <n v="1"/>
    <n v="1"/>
    <n v="1"/>
    <n v="1"/>
    <n v="1"/>
    <n v="1"/>
    <n v="1"/>
    <n v="3"/>
    <n v="3"/>
    <n v="3"/>
    <n v="3"/>
    <n v="3"/>
    <n v="3"/>
    <n v="3"/>
    <n v="3"/>
    <n v="3"/>
    <n v="1"/>
    <n v="1"/>
    <n v="5"/>
    <n v="5"/>
    <n v="6"/>
    <n v="8"/>
    <n v="2"/>
    <m/>
    <n v="5"/>
    <m/>
    <n v="6"/>
    <m/>
    <n v="4"/>
    <n v="13"/>
    <m/>
    <n v="1"/>
    <m/>
    <m/>
    <m/>
    <m/>
    <s v="FOVISSSTE"/>
    <x v="5"/>
    <x v="2"/>
    <n v="2"/>
    <n v="56"/>
    <n v="5"/>
    <n v="7"/>
    <s v="DAVID RAMOS"/>
  </r>
  <r>
    <n v="329"/>
    <n v="3"/>
    <n v="2"/>
    <n v="4"/>
    <s v="AQUÍ ES MI CIUDAD/SOY DE JUAREZ"/>
    <n v="1"/>
    <n v="5"/>
    <n v="1"/>
    <x v="4"/>
    <m/>
    <m/>
    <m/>
    <n v="1"/>
    <n v="1"/>
    <n v="1"/>
    <m/>
    <m/>
    <n v="1"/>
    <n v="1"/>
    <m/>
    <m/>
    <m/>
    <n v="1"/>
    <m/>
    <n v="1"/>
    <n v="1"/>
    <n v="1"/>
    <m/>
    <m/>
    <n v="1"/>
    <n v="1"/>
    <m/>
    <m/>
    <m/>
    <n v="1"/>
    <m/>
    <n v="2"/>
    <n v="4"/>
    <m/>
    <n v="1"/>
    <n v="5"/>
    <x v="0"/>
    <n v="4"/>
    <n v="4"/>
    <n v="4"/>
    <n v="3"/>
    <n v="3"/>
    <n v="4"/>
    <n v="1"/>
    <n v="2"/>
    <n v="2"/>
    <m/>
    <n v="1"/>
    <n v="1"/>
    <n v="1"/>
    <n v="1"/>
    <n v="1"/>
    <n v="0"/>
    <m/>
    <m/>
    <m/>
    <n v="1"/>
    <n v="2"/>
    <n v="5"/>
    <n v="8"/>
    <x v="3"/>
    <m/>
    <n v="1"/>
    <n v="1"/>
    <m/>
    <m/>
    <m/>
    <m/>
    <m/>
    <m/>
    <m/>
    <m/>
    <m/>
    <m/>
    <n v="11"/>
    <n v="14"/>
    <m/>
    <n v="1"/>
    <m/>
    <n v="2"/>
    <s v="NO LE INTERESAN"/>
    <n v="1"/>
    <s v="PARA ELEGIR"/>
    <n v="1"/>
    <n v="3"/>
    <n v="2"/>
    <n v="1"/>
    <n v="1"/>
    <n v="4"/>
    <n v="4"/>
    <n v="1"/>
    <n v="4"/>
    <n v="2"/>
    <n v="1"/>
    <n v="3"/>
    <n v="2"/>
    <n v="2"/>
    <n v="2"/>
    <n v="4"/>
    <n v="2"/>
    <n v="4"/>
    <n v="4"/>
    <n v="1"/>
    <n v="2"/>
    <n v="1"/>
    <n v="3"/>
    <n v="2"/>
    <n v="3"/>
    <n v="2"/>
    <n v="2"/>
    <n v="1"/>
    <n v="8"/>
    <n v="5"/>
    <m/>
    <n v="7"/>
    <m/>
    <n v="12"/>
    <m/>
    <m/>
    <n v="13"/>
    <m/>
    <n v="1"/>
    <m/>
    <m/>
    <m/>
    <m/>
    <s v="FOVISSSTE"/>
    <x v="5"/>
    <x v="2"/>
    <n v="2"/>
    <n v="42"/>
    <n v="3"/>
    <n v="2"/>
    <s v="DAVID RAMOS"/>
  </r>
  <r>
    <n v="330"/>
    <n v="3"/>
    <n v="2"/>
    <n v="4"/>
    <s v="POR LA FAMILIA/CASA/TRABAJO"/>
    <n v="1"/>
    <n v="2"/>
    <n v="1"/>
    <x v="1"/>
    <m/>
    <m/>
    <m/>
    <n v="1"/>
    <m/>
    <m/>
    <m/>
    <m/>
    <m/>
    <m/>
    <m/>
    <m/>
    <m/>
    <n v="1"/>
    <m/>
    <n v="1"/>
    <m/>
    <m/>
    <m/>
    <n v="1"/>
    <m/>
    <m/>
    <m/>
    <m/>
    <m/>
    <n v="1"/>
    <m/>
    <n v="1"/>
    <n v="5"/>
    <m/>
    <n v="1"/>
    <n v="4"/>
    <x v="0"/>
    <n v="4"/>
    <n v="5"/>
    <n v="4"/>
    <n v="3"/>
    <n v="1"/>
    <n v="2"/>
    <n v="1"/>
    <n v="2"/>
    <n v="2"/>
    <m/>
    <n v="1"/>
    <n v="1"/>
    <n v="1"/>
    <n v="2"/>
    <n v="0"/>
    <n v="0"/>
    <m/>
    <m/>
    <m/>
    <n v="1"/>
    <n v="3"/>
    <n v="5"/>
    <n v="5"/>
    <x v="2"/>
    <s v="MANEJAN MAL"/>
    <m/>
    <m/>
    <m/>
    <m/>
    <m/>
    <m/>
    <m/>
    <m/>
    <m/>
    <m/>
    <m/>
    <n v="1"/>
    <m/>
    <m/>
    <m/>
    <m/>
    <m/>
    <n v="2"/>
    <s v="NO LE INTERESAN"/>
    <n v="2"/>
    <s v="OBLIGACION"/>
    <n v="1"/>
    <n v="1"/>
    <n v="1"/>
    <n v="1"/>
    <n v="1"/>
    <n v="4"/>
    <n v="4"/>
    <n v="1"/>
    <n v="4"/>
    <n v="1"/>
    <n v="1"/>
    <n v="1"/>
    <n v="1"/>
    <n v="1"/>
    <n v="2"/>
    <n v="4"/>
    <n v="2"/>
    <n v="4"/>
    <n v="4"/>
    <n v="1"/>
    <n v="1"/>
    <n v="1"/>
    <n v="3"/>
    <n v="1"/>
    <n v="3"/>
    <n v="4"/>
    <n v="4"/>
    <n v="1"/>
    <n v="8"/>
    <n v="5"/>
    <m/>
    <n v="6"/>
    <m/>
    <n v="9"/>
    <m/>
    <n v="2"/>
    <n v="13"/>
    <m/>
    <n v="1"/>
    <m/>
    <m/>
    <m/>
    <m/>
    <s v="FOVISSSTE"/>
    <x v="5"/>
    <x v="2"/>
    <n v="2"/>
    <n v="67"/>
    <n v="5"/>
    <n v="8"/>
    <s v="DAVID RAMOS"/>
  </r>
  <r>
    <n v="331"/>
    <n v="1"/>
    <n v="2"/>
    <n v="1"/>
    <s v="INSEGURIDAD/DESEMPLEO/VIOLENCIA/DELINCUENCIA"/>
    <n v="3"/>
    <n v="3"/>
    <n v="1"/>
    <x v="1"/>
    <m/>
    <m/>
    <m/>
    <n v="1"/>
    <m/>
    <m/>
    <m/>
    <m/>
    <m/>
    <m/>
    <m/>
    <m/>
    <n v="1"/>
    <m/>
    <m/>
    <n v="1"/>
    <n v="1"/>
    <n v="1"/>
    <n v="1"/>
    <n v="1"/>
    <m/>
    <m/>
    <m/>
    <m/>
    <n v="1"/>
    <m/>
    <m/>
    <n v="1"/>
    <n v="3"/>
    <s v="TARDAN MUCHO"/>
    <n v="1"/>
    <n v="5"/>
    <x v="2"/>
    <n v="2"/>
    <n v="4"/>
    <n v="4"/>
    <n v="4"/>
    <n v="4"/>
    <n v="4"/>
    <n v="1"/>
    <n v="1"/>
    <n v="2"/>
    <m/>
    <n v="1"/>
    <n v="1"/>
    <n v="1"/>
    <n v="1"/>
    <n v="2"/>
    <n v="0"/>
    <m/>
    <m/>
    <m/>
    <m/>
    <m/>
    <n v="8"/>
    <n v="8"/>
    <x v="1"/>
    <m/>
    <m/>
    <m/>
    <m/>
    <m/>
    <m/>
    <m/>
    <m/>
    <m/>
    <m/>
    <m/>
    <m/>
    <n v="1"/>
    <m/>
    <m/>
    <m/>
    <m/>
    <m/>
    <n v="2"/>
    <s v="NO LE A TOCADO"/>
    <n v="2"/>
    <s v="EJERCER SU DERECHO"/>
    <n v="1"/>
    <n v="1"/>
    <n v="1"/>
    <n v="1"/>
    <n v="1"/>
    <n v="3"/>
    <n v="2"/>
    <n v="1"/>
    <n v="4"/>
    <n v="1"/>
    <n v="1"/>
    <n v="1"/>
    <n v="1"/>
    <n v="1"/>
    <n v="3"/>
    <n v="4"/>
    <n v="2"/>
    <n v="4"/>
    <n v="4"/>
    <n v="2"/>
    <n v="2"/>
    <n v="1"/>
    <n v="3"/>
    <n v="1"/>
    <n v="3"/>
    <n v="4"/>
    <n v="4"/>
    <n v="2"/>
    <n v="1"/>
    <n v="5"/>
    <m/>
    <n v="10"/>
    <m/>
    <n v="8"/>
    <m/>
    <n v="2"/>
    <n v="13"/>
    <m/>
    <n v="1"/>
    <m/>
    <m/>
    <m/>
    <m/>
    <s v="FOVISSSTE"/>
    <x v="5"/>
    <x v="2"/>
    <n v="1"/>
    <n v="54"/>
    <n v="4"/>
    <n v="2"/>
    <s v="DAVID RAMOS"/>
  </r>
  <r>
    <n v="332"/>
    <n v="2"/>
    <n v="2"/>
    <n v="1"/>
    <s v="INSEGURIDAD/DESEMPLEO/VIOLENCIA/DELINCUENCIA"/>
    <n v="2"/>
    <n v="3"/>
    <n v="1"/>
    <x v="1"/>
    <n v="4"/>
    <m/>
    <m/>
    <m/>
    <m/>
    <m/>
    <m/>
    <m/>
    <m/>
    <m/>
    <m/>
    <m/>
    <m/>
    <m/>
    <n v="1"/>
    <m/>
    <m/>
    <n v="1"/>
    <m/>
    <m/>
    <n v="1"/>
    <m/>
    <m/>
    <m/>
    <m/>
    <m/>
    <m/>
    <n v="2"/>
    <n v="2"/>
    <s v="FALTA DE MEDICAMENTO"/>
    <n v="1"/>
    <n v="4"/>
    <x v="0"/>
    <n v="2"/>
    <n v="4"/>
    <n v="3"/>
    <n v="3"/>
    <n v="2"/>
    <n v="4"/>
    <n v="1"/>
    <n v="2"/>
    <n v="2"/>
    <m/>
    <n v="1"/>
    <n v="1"/>
    <n v="1"/>
    <n v="2"/>
    <n v="1"/>
    <n v="0"/>
    <m/>
    <m/>
    <m/>
    <n v="2"/>
    <m/>
    <n v="5"/>
    <n v="5"/>
    <x v="3"/>
    <m/>
    <m/>
    <m/>
    <m/>
    <m/>
    <m/>
    <m/>
    <m/>
    <m/>
    <m/>
    <m/>
    <m/>
    <n v="1"/>
    <m/>
    <m/>
    <m/>
    <m/>
    <m/>
    <n v="2"/>
    <s v="NO SABE DE ESO"/>
    <n v="3"/>
    <s v="MALOS CANDIDATOS"/>
    <n v="1"/>
    <n v="1"/>
    <n v="1"/>
    <n v="1"/>
    <n v="1"/>
    <n v="2"/>
    <n v="4"/>
    <n v="1"/>
    <n v="4"/>
    <n v="1"/>
    <n v="1"/>
    <n v="1"/>
    <n v="1"/>
    <n v="1"/>
    <n v="3"/>
    <n v="4"/>
    <n v="3"/>
    <n v="4"/>
    <n v="4"/>
    <n v="3"/>
    <n v="2"/>
    <n v="1"/>
    <n v="3"/>
    <n v="1"/>
    <n v="2"/>
    <n v="4"/>
    <n v="4"/>
    <n v="1"/>
    <n v="4"/>
    <n v="5"/>
    <m/>
    <n v="11"/>
    <m/>
    <n v="9"/>
    <m/>
    <n v="1"/>
    <n v="7"/>
    <m/>
    <n v="2"/>
    <s v="JUECES"/>
    <s v="MALTRATO"/>
    <n v="3"/>
    <m/>
    <s v="FOVISSSTE"/>
    <x v="5"/>
    <x v="2"/>
    <n v="1"/>
    <n v="63"/>
    <n v="5"/>
    <n v="8"/>
    <s v="DAVID RAMOS"/>
  </r>
  <r>
    <n v="333"/>
    <n v="4"/>
    <n v="4"/>
    <n v="4"/>
    <s v="PARA MEJORAR"/>
    <n v="1"/>
    <n v="3"/>
    <n v="1"/>
    <x v="4"/>
    <m/>
    <m/>
    <m/>
    <m/>
    <m/>
    <m/>
    <m/>
    <n v="1"/>
    <m/>
    <m/>
    <m/>
    <m/>
    <m/>
    <m/>
    <m/>
    <m/>
    <m/>
    <m/>
    <m/>
    <n v="1"/>
    <m/>
    <m/>
    <m/>
    <m/>
    <m/>
    <m/>
    <m/>
    <n v="2"/>
    <n v="5"/>
    <m/>
    <n v="1"/>
    <n v="5"/>
    <x v="2"/>
    <n v="5"/>
    <n v="5"/>
    <n v="5"/>
    <n v="5"/>
    <n v="5"/>
    <n v="5"/>
    <n v="2"/>
    <m/>
    <n v="2"/>
    <m/>
    <n v="1"/>
    <n v="1"/>
    <n v="1"/>
    <n v="2"/>
    <n v="0"/>
    <n v="0"/>
    <m/>
    <m/>
    <m/>
    <n v="2"/>
    <m/>
    <m/>
    <n v="5"/>
    <x v="0"/>
    <s v="ES LENTO"/>
    <m/>
    <m/>
    <n v="1"/>
    <m/>
    <m/>
    <m/>
    <m/>
    <m/>
    <m/>
    <m/>
    <m/>
    <m/>
    <n v="20"/>
    <n v="3"/>
    <n v="2"/>
    <n v="1"/>
    <n v="2"/>
    <n v="2"/>
    <s v="NO LE INTERESAN"/>
    <n v="1"/>
    <s v="PARA ELEGIR"/>
    <n v="2"/>
    <n v="2"/>
    <n v="2"/>
    <n v="2"/>
    <n v="2"/>
    <n v="1"/>
    <n v="1"/>
    <n v="1"/>
    <n v="4"/>
    <n v="2"/>
    <n v="2"/>
    <n v="2"/>
    <n v="2"/>
    <n v="2"/>
    <n v="2"/>
    <n v="3"/>
    <n v="3"/>
    <n v="4"/>
    <n v="4"/>
    <n v="3"/>
    <n v="2"/>
    <n v="4"/>
    <n v="3"/>
    <n v="1"/>
    <n v="1"/>
    <n v="4"/>
    <n v="4"/>
    <n v="1"/>
    <n v="8"/>
    <n v="1"/>
    <m/>
    <n v="9"/>
    <m/>
    <n v="7"/>
    <m/>
    <n v="2"/>
    <n v="13"/>
    <m/>
    <n v="1"/>
    <m/>
    <m/>
    <m/>
    <m/>
    <s v="FOVISSSTE"/>
    <x v="5"/>
    <x v="2"/>
    <n v="1"/>
    <n v="64"/>
    <n v="5"/>
    <n v="1"/>
    <s v="DAVID RAMOS"/>
  </r>
  <r>
    <n v="334"/>
    <n v="4"/>
    <n v="4"/>
    <n v="4"/>
    <s v="AQUÍ ESTA BIEN/LE GUSTA JUAREZ"/>
    <n v="1"/>
    <n v="5"/>
    <n v="1"/>
    <x v="1"/>
    <m/>
    <n v="5"/>
    <m/>
    <m/>
    <m/>
    <m/>
    <m/>
    <n v="1"/>
    <m/>
    <m/>
    <m/>
    <m/>
    <m/>
    <m/>
    <m/>
    <m/>
    <m/>
    <m/>
    <m/>
    <n v="1"/>
    <m/>
    <m/>
    <m/>
    <m/>
    <m/>
    <m/>
    <m/>
    <n v="2"/>
    <n v="5"/>
    <m/>
    <n v="1"/>
    <n v="5"/>
    <x v="2"/>
    <n v="5"/>
    <n v="5"/>
    <n v="5"/>
    <n v="5"/>
    <n v="5"/>
    <n v="5"/>
    <n v="1"/>
    <n v="1"/>
    <n v="2"/>
    <m/>
    <n v="1"/>
    <n v="1"/>
    <n v="1"/>
    <n v="1"/>
    <n v="1"/>
    <n v="0"/>
    <m/>
    <m/>
    <m/>
    <n v="1"/>
    <n v="6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EJERCER SU DERECHO"/>
    <n v="2"/>
    <n v="2"/>
    <n v="2"/>
    <n v="2"/>
    <n v="2"/>
    <n v="1"/>
    <n v="1"/>
    <n v="1"/>
    <n v="4"/>
    <n v="1"/>
    <n v="1"/>
    <n v="1"/>
    <n v="1"/>
    <n v="1"/>
    <n v="2"/>
    <n v="4"/>
    <n v="2"/>
    <n v="4"/>
    <n v="4"/>
    <n v="4"/>
    <n v="4"/>
    <n v="2"/>
    <n v="3"/>
    <n v="1"/>
    <n v="3"/>
    <n v="4"/>
    <n v="4"/>
    <n v="1"/>
    <n v="6"/>
    <n v="5"/>
    <m/>
    <n v="7"/>
    <m/>
    <n v="11"/>
    <m/>
    <n v="3"/>
    <n v="13"/>
    <m/>
    <n v="1"/>
    <m/>
    <m/>
    <m/>
    <m/>
    <s v="FOVISSSTE"/>
    <x v="5"/>
    <x v="2"/>
    <n v="2"/>
    <n v="36"/>
    <n v="3"/>
    <n v="3"/>
    <s v="DAVID RAMOS"/>
  </r>
  <r>
    <n v="347"/>
    <n v="2"/>
    <n v="3"/>
    <n v="4"/>
    <s v="POR LA FAMILIA/CASA/TRABAJO"/>
    <n v="1"/>
    <n v="5"/>
    <n v="2"/>
    <x v="1"/>
    <m/>
    <m/>
    <m/>
    <m/>
    <m/>
    <m/>
    <m/>
    <m/>
    <m/>
    <m/>
    <m/>
    <m/>
    <m/>
    <m/>
    <n v="1"/>
    <n v="1"/>
    <n v="1"/>
    <m/>
    <m/>
    <n v="1"/>
    <m/>
    <m/>
    <m/>
    <m/>
    <m/>
    <m/>
    <m/>
    <n v="2"/>
    <m/>
    <m/>
    <n v="1"/>
    <n v="4"/>
    <x v="0"/>
    <n v="2"/>
    <n v="2"/>
    <n v="3"/>
    <n v="2"/>
    <n v="3"/>
    <m/>
    <n v="1"/>
    <n v="2"/>
    <n v="2"/>
    <m/>
    <n v="1"/>
    <n v="1"/>
    <n v="1"/>
    <n v="1"/>
    <n v="2"/>
    <n v="0"/>
    <m/>
    <m/>
    <m/>
    <n v="2"/>
    <m/>
    <n v="5"/>
    <m/>
    <x v="2"/>
    <s v="ALTA VELICIDAD"/>
    <m/>
    <m/>
    <m/>
    <m/>
    <m/>
    <m/>
    <m/>
    <m/>
    <m/>
    <m/>
    <m/>
    <n v="1"/>
    <m/>
    <m/>
    <m/>
    <m/>
    <m/>
    <n v="2"/>
    <s v="ENFERMEDAD/EDAD"/>
    <n v="1"/>
    <s v="OBLIGACION"/>
    <n v="1"/>
    <n v="1"/>
    <n v="1"/>
    <n v="1"/>
    <n v="1"/>
    <n v="2"/>
    <n v="1"/>
    <n v="1"/>
    <n v="4"/>
    <n v="1"/>
    <n v="1"/>
    <n v="1"/>
    <n v="1"/>
    <n v="1"/>
    <n v="1"/>
    <n v="4"/>
    <n v="1"/>
    <n v="3"/>
    <n v="4"/>
    <n v="1"/>
    <n v="1"/>
    <n v="1"/>
    <n v="1"/>
    <n v="2"/>
    <n v="2"/>
    <n v="4"/>
    <n v="4"/>
    <n v="6"/>
    <n v="1"/>
    <n v="12"/>
    <m/>
    <n v="5"/>
    <m/>
    <n v="6"/>
    <m/>
    <n v="6"/>
    <n v="13"/>
    <m/>
    <n v="2"/>
    <m/>
    <m/>
    <m/>
    <m/>
    <s v="FOVISSSTE"/>
    <x v="5"/>
    <x v="2"/>
    <n v="2"/>
    <n v="83"/>
    <n v="5"/>
    <n v="4"/>
    <s v="DAVID RAMOS"/>
  </r>
  <r>
    <n v="348"/>
    <n v="4"/>
    <n v="4"/>
    <n v="2"/>
    <s v="INSEGURIDAD/DESEMPLEO/VIOLENCIA/DELINCUENCIA"/>
    <n v="2"/>
    <n v="5"/>
    <n v="1"/>
    <x v="1"/>
    <n v="3"/>
    <m/>
    <m/>
    <m/>
    <m/>
    <m/>
    <m/>
    <m/>
    <m/>
    <m/>
    <m/>
    <m/>
    <m/>
    <m/>
    <n v="1"/>
    <m/>
    <n v="1"/>
    <m/>
    <n v="1"/>
    <m/>
    <n v="1"/>
    <n v="1"/>
    <m/>
    <m/>
    <m/>
    <m/>
    <m/>
    <n v="2"/>
    <n v="1"/>
    <s v="MAL SERVICIO/ATIENDEN MAL"/>
    <n v="1"/>
    <n v="2"/>
    <x v="4"/>
    <n v="4"/>
    <n v="4"/>
    <n v="4"/>
    <n v="3"/>
    <n v="3"/>
    <n v="3"/>
    <n v="1"/>
    <n v="2"/>
    <n v="2"/>
    <m/>
    <n v="1"/>
    <n v="1"/>
    <n v="1"/>
    <n v="2"/>
    <n v="1"/>
    <n v="2"/>
    <m/>
    <m/>
    <n v="2"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NO CAMBIA NADA"/>
    <n v="3"/>
    <n v="2"/>
    <n v="2"/>
    <n v="3"/>
    <n v="3"/>
    <n v="4"/>
    <n v="4"/>
    <n v="2"/>
    <n v="4"/>
    <n v="1"/>
    <n v="1"/>
    <n v="1"/>
    <n v="1"/>
    <n v="1"/>
    <n v="2"/>
    <n v="4"/>
    <n v="2"/>
    <n v="3"/>
    <n v="4"/>
    <n v="4"/>
    <n v="3"/>
    <n v="3"/>
    <n v="3"/>
    <n v="3"/>
    <n v="2"/>
    <n v="1"/>
    <n v="1"/>
    <n v="2"/>
    <n v="3"/>
    <n v="1"/>
    <m/>
    <n v="6"/>
    <m/>
    <n v="5"/>
    <m/>
    <n v="5"/>
    <n v="13"/>
    <m/>
    <n v="1"/>
    <m/>
    <m/>
    <m/>
    <m/>
    <s v="FOVISSSTE"/>
    <x v="5"/>
    <x v="2"/>
    <n v="2"/>
    <n v="77"/>
    <n v="5"/>
    <n v="4"/>
    <s v="DAVID RAMOS"/>
  </r>
  <r>
    <n v="349"/>
    <n v="2"/>
    <n v="1"/>
    <n v="2"/>
    <s v="INSEGURIDAD/DESEMPLEO/VIOLENCIA/DELINCUENCIA"/>
    <n v="3"/>
    <n v="5"/>
    <n v="1"/>
    <x v="1"/>
    <m/>
    <n v="4"/>
    <m/>
    <n v="1"/>
    <n v="1"/>
    <m/>
    <m/>
    <m/>
    <m/>
    <m/>
    <m/>
    <m/>
    <n v="1"/>
    <m/>
    <m/>
    <n v="1"/>
    <m/>
    <m/>
    <m/>
    <m/>
    <m/>
    <m/>
    <m/>
    <m/>
    <m/>
    <m/>
    <m/>
    <n v="3"/>
    <n v="4"/>
    <m/>
    <n v="2"/>
    <n v="4"/>
    <x v="3"/>
    <n v="4"/>
    <n v="4"/>
    <n v="4"/>
    <n v="4"/>
    <n v="4"/>
    <n v="4"/>
    <n v="1"/>
    <n v="1"/>
    <m/>
    <m/>
    <n v="1"/>
    <n v="1"/>
    <n v="1"/>
    <n v="2"/>
    <n v="1"/>
    <n v="2"/>
    <m/>
    <n v="1"/>
    <n v="1"/>
    <n v="1"/>
    <n v="4"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DAR MI OPINION"/>
    <n v="3"/>
    <n v="1"/>
    <n v="1"/>
    <n v="1"/>
    <n v="1"/>
    <n v="1"/>
    <n v="1"/>
    <n v="2"/>
    <n v="4"/>
    <n v="2"/>
    <n v="3"/>
    <n v="2"/>
    <n v="2"/>
    <n v="2"/>
    <n v="3"/>
    <n v="3"/>
    <n v="2"/>
    <n v="4"/>
    <n v="4"/>
    <n v="4"/>
    <n v="2"/>
    <n v="2"/>
    <n v="3"/>
    <n v="1"/>
    <n v="1"/>
    <n v="3"/>
    <n v="3"/>
    <n v="8"/>
    <n v="1"/>
    <n v="5"/>
    <m/>
    <n v="6"/>
    <m/>
    <n v="2"/>
    <m/>
    <n v="4"/>
    <n v="13"/>
    <m/>
    <n v="1"/>
    <m/>
    <m/>
    <m/>
    <m/>
    <s v="FOVISSSTE"/>
    <x v="5"/>
    <x v="2"/>
    <n v="2"/>
    <n v="38"/>
    <n v="3"/>
    <n v="2"/>
    <s v="DAVID RAMOS"/>
  </r>
  <r>
    <n v="350"/>
    <n v="3"/>
    <n v="5"/>
    <n v="2"/>
    <s v="INSEGURIDAD/DESEMPLEO/VIOLENCIA/DELINCUENCIA"/>
    <n v="2"/>
    <n v="4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3"/>
    <s v="MAL SERVICIO/ATIENDEN MAL"/>
    <n v="3"/>
    <n v="3"/>
    <x v="3"/>
    <n v="4"/>
    <n v="3"/>
    <n v="4"/>
    <n v="3"/>
    <n v="3"/>
    <n v="4"/>
    <n v="1"/>
    <n v="1"/>
    <n v="2"/>
    <m/>
    <n v="1"/>
    <n v="1"/>
    <n v="1"/>
    <n v="1"/>
    <n v="1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CUMPLEN"/>
    <n v="1"/>
    <n v="1"/>
    <n v="1"/>
    <n v="1"/>
    <n v="1"/>
    <n v="3"/>
    <n v="4"/>
    <n v="3"/>
    <n v="4"/>
    <n v="3"/>
    <n v="3"/>
    <n v="3"/>
    <n v="3"/>
    <n v="3"/>
    <n v="1"/>
    <n v="4"/>
    <n v="1"/>
    <n v="3"/>
    <n v="4"/>
    <n v="4"/>
    <n v="3"/>
    <n v="3"/>
    <n v="3"/>
    <n v="1"/>
    <n v="3"/>
    <n v="1"/>
    <n v="1"/>
    <n v="1"/>
    <m/>
    <n v="5"/>
    <m/>
    <n v="7"/>
    <m/>
    <n v="5"/>
    <m/>
    <n v="1"/>
    <n v="13"/>
    <m/>
    <n v="1"/>
    <m/>
    <m/>
    <m/>
    <m/>
    <s v="FOVISSSTE"/>
    <x v="5"/>
    <x v="2"/>
    <n v="1"/>
    <n v="22"/>
    <n v="1"/>
    <n v="1"/>
    <s v="DAVID RAMOS"/>
  </r>
  <r>
    <n v="211"/>
    <n v="3"/>
    <n v="3"/>
    <n v="4"/>
    <s v="POR LA FAMILIA/CASA/TRABAJO"/>
    <n v="1"/>
    <n v="3"/>
    <n v="1"/>
    <x v="1"/>
    <m/>
    <m/>
    <m/>
    <m/>
    <m/>
    <m/>
    <m/>
    <n v="1"/>
    <m/>
    <m/>
    <m/>
    <m/>
    <m/>
    <m/>
    <m/>
    <m/>
    <m/>
    <m/>
    <m/>
    <m/>
    <m/>
    <m/>
    <m/>
    <m/>
    <m/>
    <m/>
    <n v="1"/>
    <n v="1"/>
    <n v="4"/>
    <m/>
    <n v="1"/>
    <n v="5"/>
    <x v="2"/>
    <n v="4"/>
    <n v="5"/>
    <n v="3"/>
    <n v="3"/>
    <n v="4"/>
    <n v="2"/>
    <n v="1"/>
    <n v="1"/>
    <n v="2"/>
    <m/>
    <n v="1"/>
    <n v="1"/>
    <n v="1"/>
    <n v="2"/>
    <n v="0"/>
    <n v="0"/>
    <m/>
    <m/>
    <m/>
    <n v="2"/>
    <m/>
    <m/>
    <m/>
    <x v="1"/>
    <m/>
    <m/>
    <m/>
    <m/>
    <m/>
    <m/>
    <m/>
    <m/>
    <m/>
    <m/>
    <m/>
    <m/>
    <n v="1"/>
    <m/>
    <m/>
    <m/>
    <m/>
    <m/>
    <n v="1"/>
    <m/>
    <n v="1"/>
    <s v="NECESARIO"/>
    <n v="1"/>
    <n v="1"/>
    <n v="1"/>
    <n v="1"/>
    <n v="1"/>
    <n v="2"/>
    <n v="2"/>
    <n v="3"/>
    <n v="4"/>
    <n v="2"/>
    <n v="1"/>
    <n v="1"/>
    <n v="1"/>
    <n v="1"/>
    <n v="3"/>
    <n v="4"/>
    <n v="2"/>
    <n v="4"/>
    <n v="4"/>
    <n v="3"/>
    <n v="3"/>
    <n v="2"/>
    <n v="2"/>
    <n v="3"/>
    <n v="2"/>
    <n v="3"/>
    <n v="3"/>
    <n v="8"/>
    <n v="2"/>
    <n v="5"/>
    <m/>
    <n v="6"/>
    <m/>
    <n v="8"/>
    <m/>
    <n v="3"/>
    <n v="13"/>
    <m/>
    <n v="1"/>
    <m/>
    <m/>
    <m/>
    <m/>
    <s v="FOVISTE SAN LORENZO II"/>
    <x v="5"/>
    <x v="3"/>
    <n v="2"/>
    <n v="67"/>
    <n v="5"/>
    <n v="9"/>
    <s v="ALEXIS"/>
  </r>
  <r>
    <n v="212"/>
    <n v="4"/>
    <n v="4"/>
    <n v="3"/>
    <s v="PARA MEJORAR"/>
    <n v="1"/>
    <n v="3"/>
    <n v="1"/>
    <x v="1"/>
    <m/>
    <m/>
    <m/>
    <m/>
    <m/>
    <m/>
    <m/>
    <m/>
    <n v="1"/>
    <m/>
    <m/>
    <m/>
    <m/>
    <n v="1"/>
    <m/>
    <m/>
    <m/>
    <m/>
    <m/>
    <m/>
    <n v="1"/>
    <m/>
    <m/>
    <m/>
    <m/>
    <n v="1"/>
    <m/>
    <n v="6"/>
    <m/>
    <m/>
    <n v="3"/>
    <n v="5"/>
    <x v="2"/>
    <n v="3"/>
    <n v="5"/>
    <n v="4"/>
    <n v="3"/>
    <n v="4"/>
    <n v="2"/>
    <n v="1"/>
    <n v="2"/>
    <n v="2"/>
    <m/>
    <n v="1"/>
    <n v="1"/>
    <n v="1"/>
    <n v="2"/>
    <n v="0"/>
    <n v="2"/>
    <n v="2"/>
    <m/>
    <m/>
    <n v="1"/>
    <n v="2"/>
    <n v="5"/>
    <n v="5"/>
    <x v="3"/>
    <m/>
    <m/>
    <m/>
    <m/>
    <m/>
    <m/>
    <m/>
    <m/>
    <m/>
    <m/>
    <m/>
    <m/>
    <n v="1"/>
    <m/>
    <m/>
    <m/>
    <m/>
    <m/>
    <n v="2"/>
    <s v="NO LE INTERESAN"/>
    <n v="1"/>
    <s v="OBLIGACION"/>
    <n v="1"/>
    <n v="1"/>
    <n v="1"/>
    <n v="1"/>
    <n v="1"/>
    <n v="3"/>
    <n v="3"/>
    <n v="1"/>
    <n v="4"/>
    <n v="1"/>
    <n v="1"/>
    <n v="1"/>
    <n v="1"/>
    <n v="1"/>
    <n v="2"/>
    <n v="3"/>
    <n v="3"/>
    <n v="1"/>
    <n v="1"/>
    <n v="3"/>
    <n v="3"/>
    <n v="2"/>
    <n v="3"/>
    <n v="2"/>
    <n v="3"/>
    <n v="4"/>
    <n v="4"/>
    <n v="6"/>
    <n v="5"/>
    <n v="7"/>
    <m/>
    <n v="9"/>
    <m/>
    <n v="2"/>
    <m/>
    <n v="4"/>
    <n v="13"/>
    <m/>
    <n v="1"/>
    <m/>
    <m/>
    <m/>
    <m/>
    <s v="FOVISTE SAN LORENZO II"/>
    <x v="5"/>
    <x v="3"/>
    <n v="1"/>
    <n v="34"/>
    <n v="2"/>
    <n v="3"/>
    <s v="ALEXIS"/>
  </r>
  <r>
    <n v="214"/>
    <n v="3"/>
    <n v="3"/>
    <n v="2"/>
    <s v="INSEGURIDAD/DESEMPLEO/VIOLENCIA/DELINCUENCIA"/>
    <n v="1"/>
    <n v="3"/>
    <n v="2"/>
    <x v="1"/>
    <m/>
    <m/>
    <m/>
    <m/>
    <n v="1"/>
    <m/>
    <m/>
    <n v="1"/>
    <m/>
    <m/>
    <m/>
    <m/>
    <m/>
    <m/>
    <m/>
    <n v="1"/>
    <m/>
    <m/>
    <m/>
    <m/>
    <m/>
    <m/>
    <n v="1"/>
    <m/>
    <m/>
    <m/>
    <m/>
    <n v="1"/>
    <n v="4"/>
    <m/>
    <n v="2"/>
    <n v="4"/>
    <x v="0"/>
    <n v="4"/>
    <n v="4"/>
    <n v="4"/>
    <n v="3"/>
    <n v="2"/>
    <n v="3"/>
    <n v="1"/>
    <n v="1"/>
    <n v="2"/>
    <m/>
    <n v="1"/>
    <n v="1"/>
    <n v="1"/>
    <n v="2"/>
    <n v="0"/>
    <n v="0"/>
    <m/>
    <m/>
    <m/>
    <n v="1"/>
    <n v="2"/>
    <n v="1"/>
    <n v="1"/>
    <x v="1"/>
    <m/>
    <m/>
    <m/>
    <m/>
    <m/>
    <m/>
    <m/>
    <m/>
    <m/>
    <m/>
    <m/>
    <m/>
    <n v="1"/>
    <m/>
    <m/>
    <m/>
    <m/>
    <m/>
    <n v="1"/>
    <m/>
    <n v="2"/>
    <s v="NO SIRVE"/>
    <n v="1"/>
    <n v="1"/>
    <n v="1"/>
    <n v="1"/>
    <n v="1"/>
    <n v="2"/>
    <n v="2"/>
    <n v="3"/>
    <n v="4"/>
    <n v="2"/>
    <n v="1"/>
    <n v="1"/>
    <n v="1"/>
    <n v="1"/>
    <n v="3"/>
    <n v="4"/>
    <n v="1"/>
    <n v="4"/>
    <n v="4"/>
    <n v="3"/>
    <n v="2"/>
    <n v="2"/>
    <n v="3"/>
    <n v="3"/>
    <n v="4"/>
    <n v="4"/>
    <n v="4"/>
    <n v="1"/>
    <n v="5"/>
    <n v="2"/>
    <m/>
    <n v="8"/>
    <m/>
    <n v="3"/>
    <m/>
    <n v="2"/>
    <n v="13"/>
    <m/>
    <n v="1"/>
    <m/>
    <m/>
    <m/>
    <m/>
    <s v="FOVISTE SAN LORENZO II"/>
    <x v="5"/>
    <x v="3"/>
    <n v="1"/>
    <n v="74"/>
    <n v="5"/>
    <n v="1"/>
    <s v="ALEXIS"/>
  </r>
  <r>
    <n v="117"/>
    <n v="1"/>
    <n v="1"/>
    <n v="3"/>
    <s v="INSEGURIDAD/DESEMPLEO/VIOLENCIA/DELINCUENCIA"/>
    <n v="2"/>
    <n v="2"/>
    <n v="1"/>
    <x v="2"/>
    <n v="4"/>
    <m/>
    <m/>
    <m/>
    <m/>
    <m/>
    <m/>
    <m/>
    <m/>
    <m/>
    <m/>
    <m/>
    <m/>
    <m/>
    <n v="1"/>
    <m/>
    <m/>
    <m/>
    <m/>
    <m/>
    <m/>
    <m/>
    <m/>
    <m/>
    <m/>
    <n v="1"/>
    <m/>
    <n v="1"/>
    <n v="1"/>
    <s v="MAL SERVICIO/ATIENDEN MAL"/>
    <n v="1"/>
    <n v="4"/>
    <x v="0"/>
    <n v="2"/>
    <n v="4"/>
    <n v="2"/>
    <n v="2"/>
    <n v="2"/>
    <n v="4"/>
    <n v="1"/>
    <n v="1"/>
    <n v="1"/>
    <n v="1"/>
    <n v="1"/>
    <n v="1"/>
    <n v="1"/>
    <n v="2"/>
    <n v="1"/>
    <n v="1"/>
    <m/>
    <m/>
    <n v="1"/>
    <n v="2"/>
    <m/>
    <n v="5"/>
    <n v="5"/>
    <x v="4"/>
    <s v="UNIDADES MUY VIEJAS/EN MAL ESTADO"/>
    <m/>
    <m/>
    <m/>
    <m/>
    <m/>
    <m/>
    <m/>
    <m/>
    <m/>
    <m/>
    <m/>
    <m/>
    <m/>
    <m/>
    <m/>
    <m/>
    <m/>
    <n v="2"/>
    <s v="NO TENGO TIEMPO"/>
    <n v="1"/>
    <s v="PARA ELEGIR"/>
    <n v="1"/>
    <n v="2"/>
    <n v="3"/>
    <n v="1"/>
    <n v="2"/>
    <n v="4"/>
    <n v="4"/>
    <n v="1"/>
    <n v="4"/>
    <n v="2"/>
    <n v="2"/>
    <n v="2"/>
    <n v="2"/>
    <n v="2"/>
    <n v="2"/>
    <n v="4"/>
    <n v="1"/>
    <n v="2"/>
    <n v="3"/>
    <n v="2"/>
    <n v="2"/>
    <n v="1"/>
    <n v="3"/>
    <n v="1"/>
    <n v="2"/>
    <n v="4"/>
    <n v="4"/>
    <n v="1"/>
    <n v="8"/>
    <n v="2"/>
    <m/>
    <n v="9"/>
    <m/>
    <n v="10"/>
    <m/>
    <m/>
    <n v="7"/>
    <m/>
    <n v="1"/>
    <m/>
    <m/>
    <m/>
    <m/>
    <s v="FRAC. DEL REAL"/>
    <x v="0"/>
    <x v="1"/>
    <n v="2"/>
    <n v="52"/>
    <n v="4"/>
    <n v="2"/>
    <s v="ROBERTO"/>
  </r>
  <r>
    <n v="25"/>
    <n v="2"/>
    <n v="2"/>
    <n v="1"/>
    <s v="INSEGURIDAD/DESEMPLEO/VIOLENCIA/DELINCUENCIA"/>
    <n v="2"/>
    <n v="2"/>
    <n v="2"/>
    <x v="4"/>
    <m/>
    <m/>
    <m/>
    <m/>
    <m/>
    <m/>
    <m/>
    <n v="1"/>
    <m/>
    <m/>
    <m/>
    <m/>
    <m/>
    <m/>
    <m/>
    <m/>
    <m/>
    <m/>
    <m/>
    <n v="1"/>
    <m/>
    <m/>
    <m/>
    <m/>
    <m/>
    <m/>
    <m/>
    <n v="1"/>
    <n v="5"/>
    <m/>
    <n v="1"/>
    <n v="3"/>
    <x v="3"/>
    <n v="5"/>
    <n v="5"/>
    <n v="5"/>
    <n v="5"/>
    <n v="5"/>
    <n v="5"/>
    <n v="1"/>
    <n v="2"/>
    <n v="2"/>
    <m/>
    <n v="2"/>
    <n v="1"/>
    <n v="1"/>
    <n v="2"/>
    <n v="0"/>
    <n v="1"/>
    <n v="1"/>
    <m/>
    <m/>
    <n v="2"/>
    <m/>
    <m/>
    <n v="5"/>
    <x v="4"/>
    <s v="UNIDADES MUY VIEJAS/EN MAL ESTADO"/>
    <m/>
    <m/>
    <m/>
    <m/>
    <m/>
    <m/>
    <m/>
    <m/>
    <m/>
    <m/>
    <m/>
    <n v="1"/>
    <m/>
    <m/>
    <m/>
    <m/>
    <m/>
    <n v="2"/>
    <s v="NO LE INTERESAN"/>
    <n v="3"/>
    <s v="NO CAMBIA NADA"/>
    <n v="1"/>
    <n v="1"/>
    <n v="1"/>
    <n v="1"/>
    <n v="1"/>
    <n v="3"/>
    <n v="3"/>
    <n v="1"/>
    <n v="4"/>
    <n v="1"/>
    <n v="1"/>
    <n v="1"/>
    <n v="1"/>
    <n v="1"/>
    <n v="3"/>
    <n v="4"/>
    <n v="1"/>
    <n v="1"/>
    <n v="4"/>
    <n v="4"/>
    <n v="4"/>
    <n v="4"/>
    <n v="1"/>
    <n v="1"/>
    <n v="1"/>
    <n v="1"/>
    <n v="1"/>
    <n v="2"/>
    <n v="8"/>
    <n v="5"/>
    <m/>
    <n v="10"/>
    <m/>
    <n v="7"/>
    <m/>
    <n v="2"/>
    <n v="13"/>
    <m/>
    <n v="1"/>
    <m/>
    <m/>
    <m/>
    <m/>
    <s v="FRACCIONAMIENTO AEROPUERTO"/>
    <x v="0"/>
    <x v="1"/>
    <n v="2"/>
    <n v="61"/>
    <n v="5"/>
    <n v="9"/>
    <s v="FERNANDO"/>
  </r>
  <r>
    <n v="575"/>
    <n v="2"/>
    <n v="2"/>
    <n v="4"/>
    <m/>
    <n v="2"/>
    <n v="4"/>
    <n v="1"/>
    <x v="5"/>
    <m/>
    <m/>
    <s v="MALAS INSTALACIONES"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3"/>
    <m/>
    <x v="5"/>
    <n v="4"/>
    <n v="4"/>
    <n v="3"/>
    <n v="4"/>
    <n v="4"/>
    <n v="3"/>
    <n v="1"/>
    <n v="1"/>
    <n v="2"/>
    <m/>
    <n v="2"/>
    <n v="1"/>
    <n v="1"/>
    <n v="2"/>
    <n v="0"/>
    <n v="0"/>
    <m/>
    <m/>
    <m/>
    <m/>
    <m/>
    <n v="5"/>
    <n v="5"/>
    <x v="2"/>
    <s v="UNIDADES MUY VIEJAS/EN MAL ESTADO"/>
    <m/>
    <m/>
    <m/>
    <m/>
    <m/>
    <m/>
    <m/>
    <m/>
    <m/>
    <m/>
    <m/>
    <n v="1"/>
    <m/>
    <m/>
    <m/>
    <m/>
    <m/>
    <n v="2"/>
    <s v="ME CANSO/FLOJERA"/>
    <n v="3"/>
    <s v="INDIFERENTE"/>
    <n v="2"/>
    <n v="2"/>
    <n v="2"/>
    <n v="2"/>
    <n v="2"/>
    <n v="2"/>
    <n v="2"/>
    <n v="2"/>
    <n v="3"/>
    <n v="2"/>
    <n v="2"/>
    <n v="2"/>
    <n v="2"/>
    <n v="2"/>
    <n v="3"/>
    <n v="2"/>
    <n v="2"/>
    <n v="2"/>
    <n v="4"/>
    <n v="2"/>
    <n v="2"/>
    <n v="2"/>
    <n v="3"/>
    <n v="1"/>
    <n v="1"/>
    <n v="3"/>
    <n v="3"/>
    <n v="2"/>
    <n v="8"/>
    <n v="5"/>
    <m/>
    <n v="9"/>
    <m/>
    <n v="6"/>
    <m/>
    <n v="2"/>
    <n v="13"/>
    <m/>
    <n v="1"/>
    <m/>
    <m/>
    <m/>
    <m/>
    <s v="FRANCISCO I. MADERO"/>
    <x v="2"/>
    <x v="2"/>
    <n v="1"/>
    <n v="39"/>
    <n v="3"/>
    <n v="1"/>
    <s v="ALEXIS"/>
  </r>
  <r>
    <n v="576"/>
    <n v="2"/>
    <n v="2"/>
    <n v="4"/>
    <m/>
    <n v="1"/>
    <n v="2"/>
    <n v="1"/>
    <x v="1"/>
    <n v="4"/>
    <m/>
    <m/>
    <m/>
    <m/>
    <m/>
    <m/>
    <m/>
    <m/>
    <m/>
    <m/>
    <m/>
    <m/>
    <m/>
    <n v="1"/>
    <n v="1"/>
    <n v="1"/>
    <n v="1"/>
    <n v="1"/>
    <m/>
    <m/>
    <m/>
    <m/>
    <m/>
    <m/>
    <n v="1"/>
    <m/>
    <n v="3"/>
    <n v="2"/>
    <s v="FALTA DE MEDICAMENTO"/>
    <n v="1"/>
    <n v="4"/>
    <x v="0"/>
    <n v="4"/>
    <n v="4"/>
    <n v="4"/>
    <n v="4"/>
    <n v="4"/>
    <n v="4"/>
    <n v="1"/>
    <n v="1"/>
    <n v="2"/>
    <m/>
    <n v="2"/>
    <n v="1"/>
    <n v="2"/>
    <n v="2"/>
    <n v="0"/>
    <n v="2"/>
    <m/>
    <m/>
    <n v="2"/>
    <n v="1"/>
    <n v="4"/>
    <n v="5"/>
    <n v="5"/>
    <x v="3"/>
    <m/>
    <m/>
    <m/>
    <m/>
    <m/>
    <m/>
    <m/>
    <m/>
    <m/>
    <m/>
    <m/>
    <m/>
    <n v="1"/>
    <m/>
    <m/>
    <m/>
    <m/>
    <m/>
    <n v="2"/>
    <m/>
    <n v="3"/>
    <s v="NO VALE EL VOTO"/>
    <n v="1"/>
    <n v="1"/>
    <n v="1"/>
    <n v="1"/>
    <n v="1"/>
    <n v="3"/>
    <n v="3"/>
    <n v="3"/>
    <n v="4"/>
    <n v="1"/>
    <n v="1"/>
    <n v="1"/>
    <n v="1"/>
    <n v="1"/>
    <n v="2"/>
    <n v="3"/>
    <n v="2"/>
    <n v="4"/>
    <n v="4"/>
    <n v="4"/>
    <n v="2"/>
    <n v="2"/>
    <n v="3"/>
    <n v="1"/>
    <n v="2"/>
    <n v="4"/>
    <n v="4"/>
    <n v="8"/>
    <n v="1"/>
    <n v="5"/>
    <m/>
    <n v="9"/>
    <m/>
    <n v="10"/>
    <m/>
    <n v="4"/>
    <n v="11"/>
    <m/>
    <n v="1"/>
    <m/>
    <m/>
    <m/>
    <m/>
    <s v="FRANCISCO I. MADERO"/>
    <x v="2"/>
    <x v="2"/>
    <n v="1"/>
    <n v="48"/>
    <n v="4"/>
    <n v="1"/>
    <s v="ALEXIS"/>
  </r>
  <r>
    <n v="578"/>
    <n v="2"/>
    <n v="1"/>
    <n v="4"/>
    <s v="POR LA FAMILIA/CASA/TRABAJO"/>
    <n v="2"/>
    <n v="3"/>
    <n v="2"/>
    <x v="2"/>
    <m/>
    <m/>
    <m/>
    <m/>
    <m/>
    <m/>
    <m/>
    <m/>
    <m/>
    <m/>
    <m/>
    <m/>
    <m/>
    <n v="1"/>
    <m/>
    <m/>
    <m/>
    <m/>
    <m/>
    <m/>
    <m/>
    <m/>
    <m/>
    <m/>
    <m/>
    <m/>
    <n v="1"/>
    <n v="1"/>
    <n v="4"/>
    <m/>
    <n v="1"/>
    <n v="4"/>
    <x v="0"/>
    <n v="4"/>
    <n v="4"/>
    <n v="3"/>
    <n v="3"/>
    <n v="3"/>
    <n v="3"/>
    <n v="1"/>
    <n v="1"/>
    <n v="1"/>
    <n v="2"/>
    <n v="2"/>
    <n v="1"/>
    <n v="1"/>
    <n v="2"/>
    <n v="1"/>
    <n v="0"/>
    <m/>
    <m/>
    <m/>
    <n v="1"/>
    <n v="1"/>
    <n v="5"/>
    <n v="5"/>
    <x v="3"/>
    <m/>
    <m/>
    <m/>
    <m/>
    <m/>
    <m/>
    <m/>
    <m/>
    <m/>
    <m/>
    <m/>
    <m/>
    <n v="1"/>
    <m/>
    <m/>
    <m/>
    <m/>
    <m/>
    <n v="1"/>
    <m/>
    <n v="1"/>
    <s v="OBLIGACION"/>
    <n v="2"/>
    <n v="2"/>
    <n v="2"/>
    <n v="2"/>
    <n v="2"/>
    <n v="2"/>
    <n v="2"/>
    <n v="1"/>
    <n v="4"/>
    <n v="3"/>
    <n v="2"/>
    <n v="2"/>
    <n v="2"/>
    <n v="2"/>
    <n v="3"/>
    <n v="3"/>
    <n v="3"/>
    <n v="4"/>
    <n v="4"/>
    <n v="3"/>
    <n v="3"/>
    <n v="3"/>
    <n v="4"/>
    <n v="1"/>
    <n v="3"/>
    <n v="4"/>
    <n v="4"/>
    <n v="1"/>
    <n v="8"/>
    <n v="4"/>
    <m/>
    <n v="6"/>
    <m/>
    <n v="11"/>
    <m/>
    <n v="6"/>
    <n v="13"/>
    <m/>
    <n v="1"/>
    <m/>
    <m/>
    <m/>
    <m/>
    <s v="FRANCISCO I. MADERO"/>
    <x v="2"/>
    <x v="2"/>
    <n v="1"/>
    <n v="35"/>
    <n v="2"/>
    <n v="3"/>
    <s v="ALEXIS"/>
  </r>
  <r>
    <n v="579"/>
    <n v="2"/>
    <n v="1"/>
    <n v="2"/>
    <s v="INSEGURIDAD/DESEMPLEO/VIOLENCIA/DELINCUENCIA"/>
    <n v="1"/>
    <n v="3"/>
    <n v="1"/>
    <x v="1"/>
    <m/>
    <m/>
    <m/>
    <m/>
    <m/>
    <m/>
    <m/>
    <m/>
    <n v="1"/>
    <m/>
    <m/>
    <m/>
    <m/>
    <m/>
    <m/>
    <m/>
    <m/>
    <m/>
    <m/>
    <m/>
    <n v="1"/>
    <m/>
    <m/>
    <m/>
    <m/>
    <m/>
    <m/>
    <n v="3"/>
    <n v="4"/>
    <m/>
    <n v="2"/>
    <n v="5"/>
    <x v="2"/>
    <n v="4"/>
    <n v="4"/>
    <n v="4"/>
    <n v="4"/>
    <n v="2"/>
    <n v="3"/>
    <n v="1"/>
    <n v="1"/>
    <n v="1"/>
    <n v="2"/>
    <n v="1"/>
    <n v="1"/>
    <n v="2"/>
    <n v="2"/>
    <n v="0"/>
    <n v="1"/>
    <m/>
    <n v="1"/>
    <m/>
    <n v="1"/>
    <n v="1"/>
    <n v="2"/>
    <n v="5"/>
    <x v="3"/>
    <m/>
    <m/>
    <m/>
    <m/>
    <m/>
    <m/>
    <m/>
    <m/>
    <m/>
    <m/>
    <m/>
    <m/>
    <n v="1"/>
    <m/>
    <m/>
    <m/>
    <m/>
    <m/>
    <n v="1"/>
    <m/>
    <n v="2"/>
    <s v="NO SIRVE"/>
    <n v="3"/>
    <n v="3"/>
    <n v="3"/>
    <n v="3"/>
    <n v="3"/>
    <n v="2"/>
    <n v="2"/>
    <n v="3"/>
    <n v="4"/>
    <n v="3"/>
    <n v="2"/>
    <n v="2"/>
    <n v="2"/>
    <n v="2"/>
    <n v="3"/>
    <n v="4"/>
    <n v="3"/>
    <n v="4"/>
    <n v="4"/>
    <n v="3"/>
    <n v="3"/>
    <n v="3"/>
    <n v="3"/>
    <n v="1"/>
    <n v="1"/>
    <n v="2"/>
    <n v="2"/>
    <n v="3"/>
    <n v="5"/>
    <n v="2"/>
    <m/>
    <n v="7"/>
    <m/>
    <n v="6"/>
    <m/>
    <n v="3"/>
    <n v="13"/>
    <m/>
    <n v="1"/>
    <m/>
    <m/>
    <m/>
    <m/>
    <s v="FRANCISCO I. MADERO"/>
    <x v="2"/>
    <x v="2"/>
    <n v="2"/>
    <n v="26"/>
    <n v="2"/>
    <n v="4"/>
    <s v="ALEXIS"/>
  </r>
  <r>
    <n v="580"/>
    <n v="2"/>
    <n v="1"/>
    <n v="3"/>
    <s v="INSEGURIDAD/DESEMPLEO/VIOLENCIA/DELINCUENCIA"/>
    <n v="2"/>
    <n v="3"/>
    <n v="1"/>
    <x v="1"/>
    <m/>
    <n v="4"/>
    <m/>
    <m/>
    <m/>
    <m/>
    <m/>
    <m/>
    <m/>
    <m/>
    <m/>
    <m/>
    <m/>
    <n v="1"/>
    <m/>
    <m/>
    <m/>
    <m/>
    <m/>
    <m/>
    <m/>
    <m/>
    <m/>
    <m/>
    <m/>
    <n v="1"/>
    <m/>
    <n v="3"/>
    <n v="4"/>
    <m/>
    <n v="3"/>
    <n v="3"/>
    <x v="3"/>
    <n v="2"/>
    <n v="3"/>
    <n v="3"/>
    <n v="3"/>
    <n v="3"/>
    <n v="2"/>
    <n v="2"/>
    <m/>
    <n v="1"/>
    <n v="1"/>
    <n v="2"/>
    <n v="1"/>
    <n v="2"/>
    <n v="2"/>
    <n v="1"/>
    <n v="0"/>
    <m/>
    <m/>
    <m/>
    <n v="2"/>
    <m/>
    <n v="5"/>
    <n v="5"/>
    <x v="2"/>
    <s v="MANEJAN MAL"/>
    <m/>
    <m/>
    <m/>
    <m/>
    <m/>
    <m/>
    <m/>
    <m/>
    <m/>
    <m/>
    <m/>
    <n v="1"/>
    <m/>
    <m/>
    <m/>
    <m/>
    <m/>
    <n v="1"/>
    <m/>
    <n v="1"/>
    <s v="BUSCAR EL CAMBIO"/>
    <n v="1"/>
    <n v="1"/>
    <n v="1"/>
    <n v="1"/>
    <n v="1"/>
    <n v="1"/>
    <n v="1"/>
    <n v="3"/>
    <n v="4"/>
    <n v="3"/>
    <n v="2"/>
    <n v="2"/>
    <n v="2"/>
    <n v="2"/>
    <n v="3"/>
    <n v="4"/>
    <n v="3"/>
    <n v="3"/>
    <n v="4"/>
    <n v="3"/>
    <n v="3"/>
    <n v="3"/>
    <n v="3"/>
    <n v="2"/>
    <n v="2"/>
    <n v="3"/>
    <n v="3"/>
    <n v="2"/>
    <n v="1"/>
    <n v="2"/>
    <m/>
    <n v="5"/>
    <m/>
    <n v="11"/>
    <m/>
    <n v="2"/>
    <n v="13"/>
    <m/>
    <n v="1"/>
    <m/>
    <m/>
    <m/>
    <m/>
    <s v="FRANCISCO I. MADERO"/>
    <x v="2"/>
    <x v="2"/>
    <n v="1"/>
    <n v="44"/>
    <n v="3"/>
    <n v="1"/>
    <s v="ALEXIS"/>
  </r>
  <r>
    <n v="584"/>
    <n v="2"/>
    <n v="1"/>
    <n v="1"/>
    <s v="INSEGURIDAD/DESEMPLEO/VIOLENCIA/DELINCUENCIA"/>
    <n v="2"/>
    <n v="4"/>
    <n v="2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3"/>
    <n v="4"/>
    <x v="0"/>
    <n v="4"/>
    <n v="4"/>
    <n v="4"/>
    <n v="4"/>
    <n v="4"/>
    <n v="5"/>
    <n v="1"/>
    <n v="2"/>
    <n v="1"/>
    <n v="1"/>
    <n v="1"/>
    <n v="1"/>
    <n v="2"/>
    <n v="2"/>
    <n v="2"/>
    <n v="2"/>
    <n v="2"/>
    <m/>
    <m/>
    <n v="2"/>
    <m/>
    <n v="8"/>
    <n v="8"/>
    <x v="1"/>
    <m/>
    <n v="1"/>
    <m/>
    <m/>
    <m/>
    <m/>
    <m/>
    <m/>
    <m/>
    <m/>
    <m/>
    <m/>
    <m/>
    <n v="0.5"/>
    <n v="2"/>
    <n v="2"/>
    <n v="1"/>
    <n v="2"/>
    <n v="1"/>
    <m/>
    <n v="1"/>
    <s v="PARA ELEGIR"/>
    <n v="1"/>
    <n v="1"/>
    <n v="1"/>
    <n v="1"/>
    <n v="1"/>
    <n v="2"/>
    <n v="1"/>
    <n v="1"/>
    <n v="4"/>
    <n v="1"/>
    <n v="1"/>
    <n v="1"/>
    <n v="1"/>
    <n v="1"/>
    <n v="1"/>
    <n v="4"/>
    <n v="1"/>
    <n v="4"/>
    <n v="4"/>
    <n v="1"/>
    <n v="3"/>
    <n v="3"/>
    <n v="3"/>
    <n v="1"/>
    <n v="2"/>
    <n v="4"/>
    <n v="4"/>
    <n v="1"/>
    <n v="6"/>
    <n v="5"/>
    <m/>
    <n v="7"/>
    <m/>
    <n v="5"/>
    <m/>
    <n v="2"/>
    <n v="13"/>
    <m/>
    <n v="1"/>
    <m/>
    <m/>
    <m/>
    <m/>
    <s v="FRANCISCO I. MADERO"/>
    <x v="2"/>
    <x v="2"/>
    <n v="1"/>
    <n v="25"/>
    <n v="1"/>
    <n v="1"/>
    <s v="ALEXIS"/>
  </r>
  <r>
    <n v="585"/>
    <n v="2"/>
    <n v="2"/>
    <n v="4"/>
    <m/>
    <n v="2"/>
    <n v="3"/>
    <n v="2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4"/>
    <n v="4"/>
    <n v="4"/>
    <n v="4"/>
    <n v="4"/>
    <n v="1"/>
    <n v="1"/>
    <n v="1"/>
    <n v="1"/>
    <m/>
    <n v="2"/>
    <n v="1"/>
    <n v="2"/>
    <n v="2"/>
    <n v="0"/>
    <n v="0"/>
    <m/>
    <m/>
    <m/>
    <n v="1"/>
    <m/>
    <n v="5"/>
    <n v="5"/>
    <x v="3"/>
    <m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1"/>
    <n v="4"/>
    <n v="1"/>
    <n v="4"/>
    <n v="1"/>
    <n v="1"/>
    <n v="1"/>
    <n v="1"/>
    <n v="1"/>
    <n v="1"/>
    <n v="4"/>
    <n v="2"/>
    <n v="4"/>
    <n v="4"/>
    <n v="2"/>
    <n v="2"/>
    <n v="2"/>
    <n v="1"/>
    <n v="3"/>
    <n v="1"/>
    <n v="1"/>
    <n v="1"/>
    <n v="1"/>
    <n v="9"/>
    <n v="5"/>
    <m/>
    <n v="10"/>
    <m/>
    <m/>
    <m/>
    <n v="2"/>
    <n v="13"/>
    <m/>
    <n v="1"/>
    <m/>
    <m/>
    <m/>
    <m/>
    <s v="FRANCISCO I. MADERO"/>
    <x v="2"/>
    <x v="2"/>
    <n v="2"/>
    <n v="33"/>
    <n v="2"/>
    <n v="3"/>
    <s v="ALEXIS"/>
  </r>
  <r>
    <n v="586"/>
    <n v="2"/>
    <n v="1"/>
    <n v="4"/>
    <s v="ES IGUAL EN TODOS LADOS"/>
    <n v="2"/>
    <n v="4"/>
    <n v="2"/>
    <x v="1"/>
    <n v="4"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2"/>
    <n v="4"/>
    <x v="0"/>
    <n v="1"/>
    <n v="4"/>
    <n v="4"/>
    <n v="4"/>
    <n v="2"/>
    <n v="1"/>
    <n v="2"/>
    <m/>
    <n v="1"/>
    <m/>
    <n v="1"/>
    <n v="1"/>
    <n v="2"/>
    <n v="2"/>
    <n v="0"/>
    <n v="2"/>
    <m/>
    <m/>
    <n v="2"/>
    <n v="2"/>
    <m/>
    <n v="1"/>
    <n v="1"/>
    <x v="1"/>
    <m/>
    <m/>
    <m/>
    <m/>
    <m/>
    <m/>
    <m/>
    <m/>
    <m/>
    <m/>
    <m/>
    <m/>
    <n v="1"/>
    <m/>
    <m/>
    <m/>
    <m/>
    <m/>
    <n v="2"/>
    <s v="NO LE INTERESAN"/>
    <n v="1"/>
    <s v="BUSCAR EL CAMBIO"/>
    <n v="1"/>
    <n v="1"/>
    <n v="1"/>
    <n v="1"/>
    <n v="1"/>
    <n v="3"/>
    <n v="3"/>
    <n v="1"/>
    <n v="4"/>
    <n v="1"/>
    <n v="3"/>
    <n v="3"/>
    <n v="4"/>
    <n v="4"/>
    <n v="1"/>
    <n v="4"/>
    <n v="1"/>
    <n v="3"/>
    <n v="3"/>
    <n v="4"/>
    <n v="1"/>
    <n v="1"/>
    <n v="3"/>
    <n v="1"/>
    <n v="2"/>
    <n v="3"/>
    <n v="3"/>
    <n v="1"/>
    <n v="2"/>
    <n v="5"/>
    <m/>
    <n v="10"/>
    <m/>
    <n v="3"/>
    <m/>
    <n v="4"/>
    <n v="13"/>
    <m/>
    <n v="1"/>
    <m/>
    <m/>
    <m/>
    <m/>
    <s v="FRANCISCO I. MADERO"/>
    <x v="2"/>
    <x v="2"/>
    <n v="1"/>
    <n v="30"/>
    <n v="2"/>
    <n v="1"/>
    <s v="ALEXIS"/>
  </r>
  <r>
    <n v="589"/>
    <n v="3"/>
    <n v="3"/>
    <n v="4"/>
    <m/>
    <n v="1"/>
    <n v="4"/>
    <n v="1"/>
    <x v="2"/>
    <n v="4"/>
    <n v="4"/>
    <m/>
    <n v="1"/>
    <m/>
    <m/>
    <m/>
    <m/>
    <m/>
    <m/>
    <m/>
    <m/>
    <m/>
    <m/>
    <m/>
    <n v="1"/>
    <m/>
    <m/>
    <m/>
    <m/>
    <m/>
    <m/>
    <m/>
    <m/>
    <m/>
    <m/>
    <m/>
    <n v="3"/>
    <n v="4"/>
    <m/>
    <n v="1"/>
    <n v="4"/>
    <x v="0"/>
    <n v="4"/>
    <n v="4"/>
    <n v="4"/>
    <n v="4"/>
    <n v="4"/>
    <n v="4"/>
    <n v="1"/>
    <n v="1"/>
    <m/>
    <m/>
    <n v="1"/>
    <n v="1"/>
    <n v="1"/>
    <n v="1"/>
    <n v="1"/>
    <n v="0"/>
    <m/>
    <m/>
    <m/>
    <m/>
    <m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BUSCAR EL CAMBIO"/>
    <n v="2"/>
    <n v="2"/>
    <n v="2"/>
    <n v="2"/>
    <n v="2"/>
    <n v="2"/>
    <n v="2"/>
    <n v="2"/>
    <m/>
    <n v="2"/>
    <n v="2"/>
    <n v="2"/>
    <n v="2"/>
    <n v="2"/>
    <n v="3"/>
    <n v="2"/>
    <n v="2"/>
    <n v="1"/>
    <n v="4"/>
    <n v="2"/>
    <n v="2"/>
    <n v="2"/>
    <n v="3"/>
    <n v="1"/>
    <n v="3"/>
    <n v="4"/>
    <n v="4"/>
    <n v="1"/>
    <n v="8"/>
    <n v="5"/>
    <m/>
    <n v="9"/>
    <m/>
    <n v="7"/>
    <m/>
    <n v="3"/>
    <n v="13"/>
    <m/>
    <n v="1"/>
    <m/>
    <m/>
    <m/>
    <m/>
    <s v="FRANCISCO I. MADERO"/>
    <x v="2"/>
    <x v="2"/>
    <n v="2"/>
    <n v="31"/>
    <n v="2"/>
    <n v="1"/>
    <s v="ALEXIS"/>
  </r>
  <r>
    <n v="590"/>
    <n v="2"/>
    <n v="2"/>
    <n v="2"/>
    <s v="INSEGURIDAD/DESEMPLEO/VIOLENCIA/DELINCUENCIA"/>
    <n v="2"/>
    <n v="4"/>
    <n v="1"/>
    <x v="2"/>
    <m/>
    <m/>
    <m/>
    <n v="1"/>
    <n v="1"/>
    <m/>
    <m/>
    <m/>
    <m/>
    <m/>
    <m/>
    <m/>
    <m/>
    <m/>
    <m/>
    <n v="1"/>
    <n v="1"/>
    <n v="1"/>
    <m/>
    <m/>
    <m/>
    <m/>
    <m/>
    <m/>
    <m/>
    <n v="1"/>
    <m/>
    <n v="1"/>
    <n v="4"/>
    <m/>
    <n v="1"/>
    <n v="4"/>
    <x v="0"/>
    <n v="4"/>
    <n v="4"/>
    <n v="4"/>
    <n v="4"/>
    <n v="4"/>
    <n v="3"/>
    <n v="1"/>
    <n v="1"/>
    <n v="2"/>
    <m/>
    <n v="2"/>
    <n v="1"/>
    <n v="2"/>
    <n v="2"/>
    <n v="1"/>
    <n v="1"/>
    <m/>
    <n v="1"/>
    <m/>
    <n v="1"/>
    <n v="4"/>
    <n v="8"/>
    <n v="8"/>
    <x v="1"/>
    <m/>
    <m/>
    <m/>
    <m/>
    <m/>
    <m/>
    <m/>
    <m/>
    <m/>
    <m/>
    <m/>
    <m/>
    <n v="1"/>
    <m/>
    <m/>
    <m/>
    <m/>
    <m/>
    <n v="2"/>
    <s v="NO LE INTERESAN"/>
    <n v="2"/>
    <s v="NO VALE EL VOTO"/>
    <n v="1"/>
    <n v="1"/>
    <n v="1"/>
    <n v="1"/>
    <n v="1"/>
    <n v="2"/>
    <n v="3"/>
    <n v="1"/>
    <n v="3"/>
    <n v="2"/>
    <n v="2"/>
    <n v="2"/>
    <n v="2"/>
    <n v="2"/>
    <n v="2"/>
    <n v="2"/>
    <n v="2"/>
    <n v="3"/>
    <n v="4"/>
    <n v="2"/>
    <n v="2"/>
    <n v="2"/>
    <n v="3"/>
    <n v="1"/>
    <n v="2"/>
    <n v="3"/>
    <n v="3"/>
    <n v="1"/>
    <n v="8"/>
    <n v="5"/>
    <m/>
    <n v="9"/>
    <m/>
    <n v="7"/>
    <m/>
    <n v="4"/>
    <m/>
    <m/>
    <n v="1"/>
    <m/>
    <m/>
    <m/>
    <m/>
    <s v="FRANCISCO I. MADERO"/>
    <x v="2"/>
    <x v="2"/>
    <n v="2"/>
    <n v="47"/>
    <n v="4"/>
    <n v="2"/>
    <s v="ALEXIS"/>
  </r>
  <r>
    <n v="561"/>
    <n v="4"/>
    <n v="4"/>
    <n v="4"/>
    <s v="AQUÍ ES MI CIUDAD/SOY DE JUAREZ"/>
    <n v="1"/>
    <n v="2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5"/>
    <m/>
    <n v="1"/>
    <n v="5"/>
    <x v="2"/>
    <n v="5"/>
    <n v="5"/>
    <n v="5"/>
    <n v="5"/>
    <n v="5"/>
    <n v="5"/>
    <n v="1"/>
    <n v="2"/>
    <n v="2"/>
    <m/>
    <m/>
    <n v="2"/>
    <n v="1"/>
    <n v="1"/>
    <n v="2"/>
    <n v="0"/>
    <m/>
    <m/>
    <m/>
    <n v="1"/>
    <n v="1"/>
    <n v="5"/>
    <n v="5"/>
    <x v="0"/>
    <s v="UNIDADES MUY VIEJAS/EN MAL ESTADO"/>
    <m/>
    <m/>
    <n v="1"/>
    <m/>
    <m/>
    <m/>
    <m/>
    <m/>
    <m/>
    <m/>
    <m/>
    <m/>
    <n v="5"/>
    <n v="4"/>
    <n v="2"/>
    <n v="1"/>
    <n v="2"/>
    <n v="2"/>
    <s v="ENFERMEDAD/EDAD"/>
    <n v="3"/>
    <s v="POR MI RELIGION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2"/>
    <n v="4"/>
    <n v="4"/>
    <n v="6"/>
    <n v="1"/>
    <n v="5"/>
    <m/>
    <n v="7"/>
    <m/>
    <n v="11"/>
    <m/>
    <n v="1"/>
    <n v="13"/>
    <m/>
    <n v="1"/>
    <m/>
    <m/>
    <m/>
    <m/>
    <s v="FRANCISCO VILLA"/>
    <x v="3"/>
    <x v="2"/>
    <n v="1"/>
    <n v="70"/>
    <n v="5"/>
    <n v="9"/>
    <s v="ALEXIS"/>
  </r>
  <r>
    <n v="562"/>
    <n v="2"/>
    <n v="4"/>
    <n v="2"/>
    <s v="AQUÍ ESTA BIEN/LE GUSTA JUAREZ"/>
    <n v="4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5"/>
    <m/>
    <n v="1"/>
    <n v="5"/>
    <x v="2"/>
    <n v="5"/>
    <n v="5"/>
    <n v="5"/>
    <n v="5"/>
    <n v="5"/>
    <n v="5"/>
    <n v="1"/>
    <n v="2"/>
    <n v="2"/>
    <m/>
    <n v="2"/>
    <n v="1"/>
    <n v="1"/>
    <n v="2"/>
    <n v="0"/>
    <n v="0"/>
    <m/>
    <m/>
    <m/>
    <n v="2"/>
    <m/>
    <n v="5"/>
    <n v="5"/>
    <x v="0"/>
    <s v="UNIDADES MUY VIEJAS/EN MAL ESTADO"/>
    <m/>
    <m/>
    <m/>
    <m/>
    <m/>
    <m/>
    <m/>
    <m/>
    <m/>
    <m/>
    <m/>
    <n v="1"/>
    <m/>
    <m/>
    <m/>
    <m/>
    <m/>
    <n v="2"/>
    <s v="ENFERMEDAD/EDAD"/>
    <n v="3"/>
    <s v="NO CAMBIA NADA"/>
    <n v="1"/>
    <n v="1"/>
    <n v="1"/>
    <n v="1"/>
    <n v="1"/>
    <n v="1"/>
    <n v="1"/>
    <n v="1"/>
    <n v="4"/>
    <n v="2"/>
    <n v="2"/>
    <n v="2"/>
    <n v="2"/>
    <n v="2"/>
    <n v="1"/>
    <n v="2"/>
    <n v="2"/>
    <n v="4"/>
    <n v="4"/>
    <n v="4"/>
    <n v="4"/>
    <n v="4"/>
    <n v="3"/>
    <n v="1"/>
    <n v="2"/>
    <n v="1"/>
    <n v="1"/>
    <n v="6"/>
    <n v="2"/>
    <n v="6"/>
    <m/>
    <n v="5"/>
    <m/>
    <n v="11"/>
    <m/>
    <m/>
    <n v="13"/>
    <m/>
    <n v="1"/>
    <m/>
    <m/>
    <m/>
    <m/>
    <s v="FRANCISCO VILLA"/>
    <x v="3"/>
    <x v="2"/>
    <n v="1"/>
    <n v="84"/>
    <n v="5"/>
    <n v="1"/>
    <s v="ALEXIS"/>
  </r>
  <r>
    <n v="563"/>
    <n v="2"/>
    <n v="4"/>
    <n v="4"/>
    <s v="AQUÍ ES MI CIUDAD/SOY DE JUAREZ"/>
    <n v="1"/>
    <n v="3"/>
    <n v="1"/>
    <x v="4"/>
    <m/>
    <m/>
    <m/>
    <n v="1"/>
    <m/>
    <m/>
    <m/>
    <m/>
    <m/>
    <m/>
    <m/>
    <m/>
    <m/>
    <m/>
    <m/>
    <n v="1"/>
    <n v="1"/>
    <m/>
    <n v="1"/>
    <m/>
    <m/>
    <m/>
    <m/>
    <m/>
    <m/>
    <m/>
    <m/>
    <n v="3"/>
    <n v="5"/>
    <m/>
    <n v="1"/>
    <n v="5"/>
    <x v="2"/>
    <n v="5"/>
    <n v="5"/>
    <n v="5"/>
    <n v="5"/>
    <n v="5"/>
    <n v="5"/>
    <n v="1"/>
    <n v="2"/>
    <n v="2"/>
    <m/>
    <n v="2"/>
    <n v="2"/>
    <n v="2"/>
    <n v="2"/>
    <n v="1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OBLIGACION"/>
    <n v="1"/>
    <n v="1"/>
    <n v="1"/>
    <n v="1"/>
    <n v="1"/>
    <n v="1"/>
    <n v="1"/>
    <n v="1"/>
    <n v="4"/>
    <n v="1"/>
    <n v="1"/>
    <n v="1"/>
    <n v="1"/>
    <n v="1"/>
    <n v="1"/>
    <n v="4"/>
    <n v="2"/>
    <n v="1"/>
    <n v="4"/>
    <n v="4"/>
    <n v="4"/>
    <n v="4"/>
    <n v="3"/>
    <n v="1"/>
    <n v="2"/>
    <n v="1"/>
    <n v="1"/>
    <n v="1"/>
    <n v="2"/>
    <n v="5"/>
    <m/>
    <n v="2"/>
    <m/>
    <n v="11"/>
    <m/>
    <n v="1"/>
    <n v="13"/>
    <m/>
    <n v="2"/>
    <s v="TRANSITO"/>
    <s v="QUITARON DINERO"/>
    <n v="2"/>
    <m/>
    <s v="FRANCISCO VILLA"/>
    <x v="3"/>
    <x v="2"/>
    <n v="2"/>
    <n v="27"/>
    <n v="2"/>
    <n v="7"/>
    <s v="ALEXIS"/>
  </r>
  <r>
    <n v="564"/>
    <n v="2"/>
    <n v="4"/>
    <n v="1"/>
    <s v="INSEGURIDAD/DESEMPLEO/VIOLENCIA/DELINCUENCIA"/>
    <n v="1"/>
    <n v="4"/>
    <n v="1"/>
    <x v="1"/>
    <m/>
    <n v="5"/>
    <m/>
    <m/>
    <m/>
    <m/>
    <n v="1"/>
    <m/>
    <m/>
    <m/>
    <m/>
    <m/>
    <m/>
    <n v="1"/>
    <m/>
    <m/>
    <m/>
    <m/>
    <n v="1"/>
    <n v="1"/>
    <m/>
    <m/>
    <m/>
    <m/>
    <m/>
    <n v="1"/>
    <m/>
    <n v="1"/>
    <n v="5"/>
    <m/>
    <n v="1"/>
    <n v="5"/>
    <x v="2"/>
    <n v="5"/>
    <n v="5"/>
    <n v="5"/>
    <n v="5"/>
    <n v="5"/>
    <n v="5"/>
    <n v="1"/>
    <n v="2"/>
    <n v="2"/>
    <m/>
    <n v="2"/>
    <n v="1"/>
    <n v="1"/>
    <n v="2"/>
    <n v="1"/>
    <n v="0"/>
    <m/>
    <m/>
    <m/>
    <n v="1"/>
    <m/>
    <n v="5"/>
    <n v="5"/>
    <x v="1"/>
    <m/>
    <m/>
    <m/>
    <m/>
    <m/>
    <m/>
    <m/>
    <m/>
    <m/>
    <m/>
    <m/>
    <m/>
    <n v="1"/>
    <m/>
    <m/>
    <m/>
    <m/>
    <m/>
    <n v="2"/>
    <s v="NO LE INTERESAN"/>
    <n v="3"/>
    <s v="NO SABE"/>
    <n v="1"/>
    <n v="1"/>
    <n v="1"/>
    <n v="1"/>
    <n v="1"/>
    <n v="1"/>
    <n v="1"/>
    <n v="1"/>
    <n v="4"/>
    <n v="1"/>
    <n v="1"/>
    <n v="1"/>
    <n v="1"/>
    <n v="1"/>
    <n v="2"/>
    <n v="4"/>
    <n v="2"/>
    <n v="4"/>
    <n v="4"/>
    <n v="4"/>
    <m/>
    <n v="4"/>
    <n v="3"/>
    <n v="1"/>
    <n v="2"/>
    <n v="4"/>
    <n v="4"/>
    <n v="1"/>
    <n v="6"/>
    <n v="8"/>
    <m/>
    <n v="2"/>
    <m/>
    <m/>
    <m/>
    <n v="2"/>
    <n v="13"/>
    <m/>
    <n v="1"/>
    <m/>
    <m/>
    <m/>
    <m/>
    <s v="FRANCISCO VILLA"/>
    <x v="3"/>
    <x v="2"/>
    <n v="2"/>
    <n v="20"/>
    <n v="1"/>
    <n v="5"/>
    <s v="ALEXIS"/>
  </r>
  <r>
    <n v="569"/>
    <n v="3"/>
    <n v="2"/>
    <n v="3"/>
    <s v="NO TENGO A DONDE IR"/>
    <n v="2"/>
    <n v="3"/>
    <n v="1"/>
    <x v="2"/>
    <m/>
    <m/>
    <m/>
    <m/>
    <m/>
    <m/>
    <m/>
    <m/>
    <n v="1"/>
    <m/>
    <m/>
    <m/>
    <m/>
    <m/>
    <m/>
    <m/>
    <m/>
    <m/>
    <m/>
    <m/>
    <m/>
    <m/>
    <m/>
    <m/>
    <m/>
    <m/>
    <n v="1"/>
    <n v="1"/>
    <n v="1"/>
    <s v="MAL SERVICIO/ATIENDEN MAL"/>
    <n v="2"/>
    <n v="4"/>
    <x v="0"/>
    <n v="4"/>
    <n v="4"/>
    <n v="4"/>
    <n v="4"/>
    <n v="4"/>
    <n v="4"/>
    <n v="2"/>
    <m/>
    <n v="2"/>
    <m/>
    <n v="2"/>
    <n v="1"/>
    <n v="2"/>
    <n v="2"/>
    <n v="1"/>
    <n v="1"/>
    <n v="1"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2"/>
    <n v="2"/>
    <n v="2"/>
    <n v="2"/>
    <n v="2"/>
    <n v="4"/>
    <n v="4"/>
    <n v="2"/>
    <n v="4"/>
    <n v="2"/>
    <n v="2"/>
    <n v="2"/>
    <n v="2"/>
    <n v="2"/>
    <n v="2"/>
    <n v="4"/>
    <n v="2"/>
    <n v="3"/>
    <n v="4"/>
    <n v="2"/>
    <n v="1"/>
    <n v="1"/>
    <n v="1"/>
    <n v="2"/>
    <n v="3"/>
    <n v="4"/>
    <n v="5"/>
    <n v="8"/>
    <n v="3"/>
    <n v="5"/>
    <m/>
    <n v="9"/>
    <m/>
    <n v="6"/>
    <m/>
    <n v="4"/>
    <n v="13"/>
    <m/>
    <n v="1"/>
    <m/>
    <m/>
    <m/>
    <m/>
    <s v="FRANCISCO VILLA"/>
    <x v="3"/>
    <x v="2"/>
    <n v="2"/>
    <n v="36"/>
    <n v="3"/>
    <n v="2"/>
    <s v="ALEXIS"/>
  </r>
  <r>
    <n v="570"/>
    <n v="2"/>
    <n v="2"/>
    <n v="4"/>
    <s v="POR LA FAMILIA/CASA/TRABAJO"/>
    <n v="1"/>
    <n v="3"/>
    <n v="1"/>
    <x v="1"/>
    <m/>
    <m/>
    <m/>
    <m/>
    <m/>
    <m/>
    <m/>
    <m/>
    <m/>
    <m/>
    <m/>
    <m/>
    <m/>
    <n v="1"/>
    <m/>
    <n v="1"/>
    <m/>
    <m/>
    <m/>
    <m/>
    <m/>
    <m/>
    <m/>
    <m/>
    <m/>
    <n v="1"/>
    <m/>
    <n v="6"/>
    <m/>
    <m/>
    <n v="1"/>
    <n v="4"/>
    <x v="0"/>
    <n v="4"/>
    <n v="4"/>
    <n v="4"/>
    <n v="4"/>
    <n v="4"/>
    <n v="4"/>
    <n v="2"/>
    <m/>
    <n v="2"/>
    <m/>
    <n v="2"/>
    <n v="1"/>
    <n v="2"/>
    <n v="2"/>
    <n v="2"/>
    <m/>
    <m/>
    <m/>
    <m/>
    <n v="1"/>
    <n v="4"/>
    <n v="5"/>
    <n v="5"/>
    <x v="3"/>
    <m/>
    <m/>
    <m/>
    <m/>
    <m/>
    <m/>
    <m/>
    <m/>
    <m/>
    <m/>
    <m/>
    <m/>
    <n v="1"/>
    <m/>
    <m/>
    <m/>
    <m/>
    <m/>
    <n v="2"/>
    <s v="NO LE INTERESAN"/>
    <n v="1"/>
    <s v="PARA ELEGIR"/>
    <n v="2"/>
    <n v="2"/>
    <n v="2"/>
    <n v="2"/>
    <n v="2"/>
    <n v="3"/>
    <n v="3"/>
    <n v="2"/>
    <n v="4"/>
    <n v="2"/>
    <n v="2"/>
    <n v="2"/>
    <n v="2"/>
    <n v="2"/>
    <n v="2"/>
    <n v="3"/>
    <n v="2"/>
    <n v="4"/>
    <n v="4"/>
    <n v="1"/>
    <n v="1"/>
    <n v="2"/>
    <n v="1"/>
    <n v="2"/>
    <n v="3"/>
    <n v="4"/>
    <n v="4"/>
    <n v="4"/>
    <n v="8"/>
    <n v="5"/>
    <m/>
    <n v="6"/>
    <m/>
    <n v="9"/>
    <m/>
    <n v="3"/>
    <n v="13"/>
    <m/>
    <n v="1"/>
    <m/>
    <m/>
    <m/>
    <m/>
    <s v="FRANCISCO VILLA"/>
    <x v="3"/>
    <x v="2"/>
    <n v="2"/>
    <n v="49"/>
    <n v="4"/>
    <n v="4"/>
    <s v="ALEXIS"/>
  </r>
  <r>
    <n v="571"/>
    <n v="3"/>
    <n v="2"/>
    <n v="4"/>
    <s v="AQUÍ ESTA BIEN/LE GUSTA JUAREZ"/>
    <n v="2"/>
    <n v="4"/>
    <n v="1"/>
    <x v="1"/>
    <n v="4"/>
    <m/>
    <m/>
    <m/>
    <m/>
    <m/>
    <m/>
    <m/>
    <m/>
    <m/>
    <m/>
    <m/>
    <m/>
    <n v="1"/>
    <m/>
    <m/>
    <m/>
    <m/>
    <m/>
    <m/>
    <m/>
    <m/>
    <m/>
    <m/>
    <m/>
    <n v="1"/>
    <m/>
    <n v="3"/>
    <n v="4"/>
    <m/>
    <n v="1"/>
    <n v="4"/>
    <x v="0"/>
    <n v="4"/>
    <n v="4"/>
    <n v="4"/>
    <n v="4"/>
    <n v="4"/>
    <n v="1"/>
    <n v="2"/>
    <m/>
    <n v="2"/>
    <m/>
    <n v="2"/>
    <n v="1"/>
    <n v="1"/>
    <n v="2"/>
    <n v="2"/>
    <n v="1"/>
    <m/>
    <m/>
    <n v="1"/>
    <n v="1"/>
    <n v="2"/>
    <n v="1"/>
    <n v="1"/>
    <x v="1"/>
    <m/>
    <m/>
    <m/>
    <m/>
    <m/>
    <m/>
    <m/>
    <m/>
    <m/>
    <m/>
    <m/>
    <m/>
    <n v="1"/>
    <m/>
    <m/>
    <m/>
    <m/>
    <m/>
    <n v="2"/>
    <s v="NO TENGO TIEMPO"/>
    <n v="1"/>
    <s v="PARA ELEGIR"/>
    <n v="1"/>
    <n v="1"/>
    <n v="1"/>
    <n v="1"/>
    <n v="1"/>
    <n v="4"/>
    <n v="4"/>
    <n v="2"/>
    <n v="4"/>
    <n v="1"/>
    <n v="1"/>
    <n v="1"/>
    <n v="1"/>
    <n v="1"/>
    <n v="2"/>
    <n v="3"/>
    <n v="3"/>
    <n v="4"/>
    <n v="4"/>
    <n v="2"/>
    <n v="2"/>
    <n v="2"/>
    <n v="3"/>
    <n v="2"/>
    <n v="1"/>
    <n v="4"/>
    <n v="4"/>
    <n v="1"/>
    <n v="7"/>
    <n v="5"/>
    <m/>
    <n v="9"/>
    <m/>
    <n v="10"/>
    <m/>
    <n v="4"/>
    <n v="13"/>
    <m/>
    <n v="1"/>
    <m/>
    <m/>
    <m/>
    <m/>
    <s v="FRANCISCO VILLA"/>
    <x v="3"/>
    <x v="2"/>
    <n v="2"/>
    <n v="22"/>
    <n v="1"/>
    <n v="3"/>
    <s v="ALEXIS"/>
  </r>
  <r>
    <n v="572"/>
    <n v="2"/>
    <n v="1"/>
    <n v="1"/>
    <s v="POR LA FAMILIA/CASA/TRABAJO"/>
    <n v="2"/>
    <n v="2"/>
    <n v="1"/>
    <x v="1"/>
    <m/>
    <m/>
    <m/>
    <m/>
    <m/>
    <m/>
    <m/>
    <m/>
    <n v="1"/>
    <m/>
    <m/>
    <m/>
    <m/>
    <m/>
    <m/>
    <m/>
    <m/>
    <m/>
    <m/>
    <m/>
    <n v="1"/>
    <n v="1"/>
    <m/>
    <m/>
    <m/>
    <m/>
    <m/>
    <n v="6"/>
    <m/>
    <m/>
    <n v="2"/>
    <n v="4"/>
    <x v="2"/>
    <n v="4"/>
    <n v="4"/>
    <n v="4"/>
    <n v="4"/>
    <n v="2"/>
    <n v="4"/>
    <n v="2"/>
    <m/>
    <n v="2"/>
    <m/>
    <n v="2"/>
    <n v="1"/>
    <n v="1"/>
    <n v="1"/>
    <n v="2"/>
    <n v="0"/>
    <m/>
    <m/>
    <m/>
    <m/>
    <m/>
    <n v="8"/>
    <n v="8"/>
    <x v="1"/>
    <m/>
    <m/>
    <m/>
    <m/>
    <m/>
    <m/>
    <m/>
    <m/>
    <m/>
    <m/>
    <m/>
    <m/>
    <n v="1"/>
    <m/>
    <m/>
    <m/>
    <m/>
    <m/>
    <n v="1"/>
    <m/>
    <n v="3"/>
    <s v="NO CAMBIA NADA"/>
    <n v="1"/>
    <n v="1"/>
    <n v="1"/>
    <n v="1"/>
    <n v="1"/>
    <n v="3"/>
    <n v="3"/>
    <n v="1"/>
    <n v="4"/>
    <n v="1"/>
    <n v="1"/>
    <n v="1"/>
    <n v="1"/>
    <n v="1"/>
    <n v="2"/>
    <n v="4"/>
    <n v="1"/>
    <n v="3"/>
    <n v="3"/>
    <n v="2"/>
    <n v="2"/>
    <n v="1"/>
    <n v="3"/>
    <n v="1"/>
    <n v="3"/>
    <n v="3"/>
    <n v="3"/>
    <n v="1"/>
    <n v="8"/>
    <n v="5"/>
    <m/>
    <n v="7"/>
    <m/>
    <n v="9"/>
    <m/>
    <n v="1"/>
    <n v="13"/>
    <m/>
    <n v="1"/>
    <m/>
    <m/>
    <m/>
    <m/>
    <s v="FRANCISCO VILLA"/>
    <x v="3"/>
    <x v="2"/>
    <n v="2"/>
    <n v="26"/>
    <n v="2"/>
    <n v="2"/>
    <s v="ALEXIS"/>
  </r>
  <r>
    <n v="573"/>
    <n v="2"/>
    <n v="1"/>
    <n v="1"/>
    <s v="INSEGURIDAD/DESEMPLEO/VIOLENCIA/DELINCUENCIA"/>
    <n v="3"/>
    <n v="3"/>
    <n v="1"/>
    <x v="1"/>
    <n v="4"/>
    <m/>
    <m/>
    <n v="1"/>
    <n v="1"/>
    <n v="1"/>
    <m/>
    <m/>
    <n v="1"/>
    <m/>
    <m/>
    <m/>
    <m/>
    <m/>
    <m/>
    <n v="1"/>
    <n v="1"/>
    <n v="1"/>
    <m/>
    <m/>
    <n v="1"/>
    <m/>
    <m/>
    <m/>
    <m/>
    <m/>
    <m/>
    <n v="1"/>
    <n v="5"/>
    <m/>
    <n v="2"/>
    <n v="4"/>
    <x v="0"/>
    <n v="4"/>
    <n v="4"/>
    <n v="1"/>
    <n v="1"/>
    <n v="1"/>
    <n v="1"/>
    <n v="2"/>
    <m/>
    <n v="2"/>
    <m/>
    <n v="2"/>
    <n v="1"/>
    <n v="2"/>
    <n v="2"/>
    <n v="1"/>
    <n v="0"/>
    <m/>
    <m/>
    <m/>
    <n v="1"/>
    <n v="3"/>
    <n v="8"/>
    <n v="8"/>
    <x v="1"/>
    <m/>
    <m/>
    <m/>
    <m/>
    <m/>
    <m/>
    <m/>
    <m/>
    <m/>
    <m/>
    <m/>
    <m/>
    <n v="1"/>
    <m/>
    <m/>
    <m/>
    <m/>
    <m/>
    <n v="1"/>
    <m/>
    <n v="1"/>
    <s v="EJERCER SU DERECHO"/>
    <n v="1"/>
    <n v="1"/>
    <n v="1"/>
    <n v="1"/>
    <n v="1"/>
    <n v="4"/>
    <n v="4"/>
    <n v="2"/>
    <n v="4"/>
    <n v="1"/>
    <n v="1"/>
    <n v="1"/>
    <n v="1"/>
    <n v="1"/>
    <n v="1"/>
    <n v="4"/>
    <n v="2"/>
    <n v="3"/>
    <n v="4"/>
    <n v="1"/>
    <n v="1"/>
    <n v="1"/>
    <n v="1"/>
    <n v="1"/>
    <n v="2"/>
    <n v="4"/>
    <n v="4"/>
    <n v="8"/>
    <n v="1"/>
    <n v="5"/>
    <m/>
    <n v="7"/>
    <m/>
    <n v="8"/>
    <m/>
    <n v="3"/>
    <n v="13"/>
    <m/>
    <n v="1"/>
    <m/>
    <m/>
    <m/>
    <m/>
    <s v="FRANCISCO VILLA"/>
    <x v="3"/>
    <x v="2"/>
    <n v="2"/>
    <n v="22"/>
    <n v="1"/>
    <n v="2"/>
    <s v="ALEXIS"/>
  </r>
  <r>
    <n v="574"/>
    <n v="2"/>
    <n v="1"/>
    <n v="4"/>
    <s v="POR LA FAMILIA/CASA/TRABAJO"/>
    <n v="1"/>
    <n v="2"/>
    <n v="1"/>
    <x v="4"/>
    <m/>
    <m/>
    <m/>
    <m/>
    <m/>
    <m/>
    <m/>
    <m/>
    <n v="1"/>
    <m/>
    <m/>
    <m/>
    <m/>
    <m/>
    <m/>
    <n v="1"/>
    <m/>
    <m/>
    <m/>
    <m/>
    <n v="1"/>
    <m/>
    <m/>
    <m/>
    <m/>
    <m/>
    <m/>
    <n v="1"/>
    <n v="4"/>
    <m/>
    <n v="1"/>
    <n v="5"/>
    <x v="2"/>
    <n v="4"/>
    <n v="4"/>
    <n v="3"/>
    <n v="3"/>
    <n v="1"/>
    <n v="1"/>
    <n v="2"/>
    <m/>
    <n v="2"/>
    <m/>
    <n v="2"/>
    <n v="1"/>
    <n v="1"/>
    <n v="1"/>
    <n v="3"/>
    <n v="0"/>
    <m/>
    <m/>
    <m/>
    <n v="2"/>
    <m/>
    <n v="5"/>
    <n v="5"/>
    <x v="3"/>
    <m/>
    <m/>
    <m/>
    <m/>
    <m/>
    <m/>
    <m/>
    <m/>
    <m/>
    <m/>
    <m/>
    <m/>
    <n v="1"/>
    <m/>
    <m/>
    <m/>
    <m/>
    <m/>
    <n v="1"/>
    <m/>
    <n v="1"/>
    <s v="BUSCAR EL CAMBIO"/>
    <n v="1"/>
    <n v="1"/>
    <n v="1"/>
    <n v="1"/>
    <n v="1"/>
    <n v="1"/>
    <n v="2"/>
    <n v="1"/>
    <n v="4"/>
    <n v="1"/>
    <n v="1"/>
    <n v="1"/>
    <n v="1"/>
    <n v="1"/>
    <n v="1"/>
    <n v="3"/>
    <n v="1"/>
    <n v="4"/>
    <n v="4"/>
    <n v="1"/>
    <n v="1"/>
    <n v="1"/>
    <n v="1"/>
    <n v="1"/>
    <n v="1"/>
    <n v="4"/>
    <n v="4"/>
    <n v="8"/>
    <n v="6"/>
    <n v="5"/>
    <m/>
    <n v="6"/>
    <m/>
    <n v="7"/>
    <m/>
    <n v="3"/>
    <n v="13"/>
    <m/>
    <n v="1"/>
    <m/>
    <m/>
    <m/>
    <m/>
    <s v="FRANCISCO VILLA"/>
    <x v="3"/>
    <x v="2"/>
    <n v="2"/>
    <n v="18"/>
    <n v="1"/>
    <n v="4"/>
    <s v="ALEXIS"/>
  </r>
  <r>
    <n v="665"/>
    <n v="2"/>
    <n v="1"/>
    <n v="4"/>
    <m/>
    <n v="2"/>
    <n v="3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3"/>
    <n v="4"/>
    <x v="0"/>
    <n v="4"/>
    <n v="4"/>
    <n v="4"/>
    <n v="4"/>
    <n v="4"/>
    <n v="4"/>
    <n v="1"/>
    <n v="2"/>
    <n v="2"/>
    <m/>
    <n v="1"/>
    <n v="1"/>
    <n v="1"/>
    <n v="2"/>
    <n v="1"/>
    <n v="0"/>
    <m/>
    <m/>
    <m/>
    <m/>
    <m/>
    <n v="8"/>
    <n v="8"/>
    <x v="1"/>
    <m/>
    <m/>
    <m/>
    <m/>
    <m/>
    <m/>
    <m/>
    <m/>
    <m/>
    <m/>
    <m/>
    <m/>
    <n v="1"/>
    <m/>
    <m/>
    <m/>
    <m/>
    <m/>
    <m/>
    <m/>
    <n v="1"/>
    <s v="BUSCAR EL CAMBIO"/>
    <n v="1"/>
    <n v="1"/>
    <n v="1"/>
    <n v="1"/>
    <n v="1"/>
    <n v="3"/>
    <n v="4"/>
    <n v="1"/>
    <n v="4"/>
    <n v="1"/>
    <n v="1"/>
    <n v="1"/>
    <n v="1"/>
    <n v="1"/>
    <n v="1"/>
    <n v="3"/>
    <n v="2"/>
    <n v="3"/>
    <n v="3"/>
    <n v="1"/>
    <n v="1"/>
    <n v="1"/>
    <n v="1"/>
    <n v="2"/>
    <n v="2"/>
    <n v="1"/>
    <n v="4"/>
    <n v="2"/>
    <n v="1"/>
    <n v="7"/>
    <m/>
    <n v="5"/>
    <m/>
    <n v="8"/>
    <m/>
    <n v="5"/>
    <n v="13"/>
    <m/>
    <n v="1"/>
    <m/>
    <m/>
    <m/>
    <m/>
    <s v="FRANCISCO VILLA"/>
    <x v="3"/>
    <x v="2"/>
    <n v="1"/>
    <n v="60"/>
    <n v="5"/>
    <n v="1"/>
    <s v="ALEXIS"/>
  </r>
  <r>
    <n v="666"/>
    <n v="3"/>
    <n v="4"/>
    <n v="4"/>
    <s v="POR LA FAMILIA/CASA/TRABAJO"/>
    <n v="2"/>
    <n v="2"/>
    <m/>
    <x v="1"/>
    <m/>
    <m/>
    <m/>
    <m/>
    <m/>
    <m/>
    <m/>
    <n v="1"/>
    <m/>
    <m/>
    <m/>
    <m/>
    <m/>
    <m/>
    <m/>
    <m/>
    <m/>
    <m/>
    <m/>
    <n v="1"/>
    <m/>
    <m/>
    <m/>
    <m/>
    <m/>
    <m/>
    <m/>
    <n v="6"/>
    <m/>
    <m/>
    <n v="1"/>
    <n v="4"/>
    <x v="0"/>
    <n v="4"/>
    <n v="4"/>
    <n v="4"/>
    <n v="4"/>
    <n v="4"/>
    <n v="4"/>
    <n v="1"/>
    <n v="2"/>
    <n v="2"/>
    <m/>
    <n v="2"/>
    <n v="1"/>
    <n v="2"/>
    <n v="2"/>
    <n v="1"/>
    <n v="1"/>
    <n v="1"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TENGO TIEMPO"/>
    <m/>
    <m/>
    <n v="1"/>
    <n v="1"/>
    <n v="1"/>
    <n v="1"/>
    <n v="1"/>
    <n v="1"/>
    <n v="1"/>
    <n v="1"/>
    <n v="4"/>
    <n v="1"/>
    <n v="1"/>
    <n v="1"/>
    <n v="1"/>
    <n v="1"/>
    <n v="1"/>
    <n v="4"/>
    <n v="1"/>
    <n v="4"/>
    <n v="4"/>
    <n v="1"/>
    <n v="1"/>
    <n v="1"/>
    <n v="3"/>
    <n v="1"/>
    <n v="4"/>
    <n v="2"/>
    <n v="2"/>
    <n v="1"/>
    <n v="4"/>
    <n v="8"/>
    <m/>
    <n v="7"/>
    <m/>
    <n v="8"/>
    <m/>
    <n v="6"/>
    <n v="13"/>
    <m/>
    <n v="1"/>
    <m/>
    <m/>
    <m/>
    <m/>
    <s v="FRANCISCO VILLA"/>
    <x v="3"/>
    <x v="2"/>
    <n v="2"/>
    <n v="50"/>
    <n v="4"/>
    <n v="1"/>
    <s v="ALEXIS"/>
  </r>
  <r>
    <n v="667"/>
    <n v="3"/>
    <n v="3"/>
    <n v="4"/>
    <m/>
    <n v="1"/>
    <n v="2"/>
    <n v="1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1"/>
    <n v="4"/>
    <x v="0"/>
    <n v="3"/>
    <n v="3"/>
    <n v="3"/>
    <n v="3"/>
    <n v="1"/>
    <n v="4"/>
    <n v="2"/>
    <m/>
    <n v="2"/>
    <m/>
    <n v="2"/>
    <n v="2"/>
    <n v="1"/>
    <n v="2"/>
    <n v="1"/>
    <n v="2"/>
    <n v="2"/>
    <m/>
    <m/>
    <n v="2"/>
    <m/>
    <n v="5"/>
    <n v="5"/>
    <x v="3"/>
    <m/>
    <m/>
    <m/>
    <m/>
    <m/>
    <m/>
    <m/>
    <m/>
    <m/>
    <m/>
    <m/>
    <m/>
    <n v="1"/>
    <m/>
    <m/>
    <m/>
    <m/>
    <m/>
    <n v="2"/>
    <s v="NO TENGO TIEMPO"/>
    <n v="1"/>
    <s v="BUSCAR EL CAMBIO"/>
    <n v="1"/>
    <n v="1"/>
    <n v="1"/>
    <n v="1"/>
    <n v="1"/>
    <n v="1"/>
    <n v="1"/>
    <n v="1"/>
    <n v="4"/>
    <n v="1"/>
    <n v="1"/>
    <n v="1"/>
    <n v="1"/>
    <n v="1"/>
    <n v="4"/>
    <n v="4"/>
    <n v="1"/>
    <n v="4"/>
    <n v="4"/>
    <n v="3"/>
    <n v="4"/>
    <n v="4"/>
    <n v="3"/>
    <n v="1"/>
    <n v="2"/>
    <n v="4"/>
    <n v="4"/>
    <m/>
    <m/>
    <m/>
    <m/>
    <m/>
    <m/>
    <m/>
    <m/>
    <n v="3"/>
    <n v="13"/>
    <m/>
    <n v="1"/>
    <m/>
    <m/>
    <m/>
    <m/>
    <s v="FRANCISCO VILLA"/>
    <x v="3"/>
    <x v="2"/>
    <n v="1"/>
    <n v="50"/>
    <n v="4"/>
    <n v="3"/>
    <s v="ALEXIS"/>
  </r>
  <r>
    <n v="668"/>
    <n v="2"/>
    <n v="1"/>
    <n v="4"/>
    <s v="POR LA FAMILIA/CASA/TRABAJO"/>
    <n v="2"/>
    <n v="3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1"/>
    <n v="4"/>
    <n v="2"/>
    <n v="2"/>
    <n v="1"/>
    <n v="3"/>
    <n v="2"/>
    <m/>
    <n v="2"/>
    <m/>
    <n v="2"/>
    <n v="1"/>
    <n v="2"/>
    <n v="2"/>
    <n v="1"/>
    <n v="2"/>
    <n v="1"/>
    <m/>
    <n v="1"/>
    <n v="2"/>
    <m/>
    <n v="5"/>
    <n v="5"/>
    <x v="2"/>
    <s v="UNIDADES MUY VIEJAS/EN MAL ESTADO"/>
    <m/>
    <m/>
    <m/>
    <m/>
    <m/>
    <m/>
    <m/>
    <m/>
    <m/>
    <m/>
    <m/>
    <n v="1"/>
    <m/>
    <m/>
    <m/>
    <m/>
    <m/>
    <n v="2"/>
    <s v="NO LE INTERESAN"/>
    <n v="1"/>
    <s v="EJERCER SU DERECHO"/>
    <n v="3"/>
    <n v="3"/>
    <n v="3"/>
    <n v="3"/>
    <n v="3"/>
    <n v="3"/>
    <n v="3"/>
    <n v="3"/>
    <n v="3"/>
    <n v="3"/>
    <n v="3"/>
    <n v="3"/>
    <n v="3"/>
    <n v="3"/>
    <n v="1"/>
    <n v="4"/>
    <n v="1"/>
    <n v="4"/>
    <n v="4"/>
    <n v="1"/>
    <n v="2"/>
    <n v="2"/>
    <n v="3"/>
    <n v="1"/>
    <n v="1"/>
    <n v="4"/>
    <n v="4"/>
    <n v="1"/>
    <n v="6"/>
    <n v="9"/>
    <m/>
    <n v="8"/>
    <m/>
    <m/>
    <m/>
    <n v="5"/>
    <n v="13"/>
    <m/>
    <n v="1"/>
    <m/>
    <m/>
    <m/>
    <m/>
    <s v="FRANCISCO VILLA"/>
    <x v="3"/>
    <x v="2"/>
    <n v="2"/>
    <n v="44"/>
    <n v="3"/>
    <n v="4"/>
    <s v="ALEXIS"/>
  </r>
  <r>
    <n v="691"/>
    <n v="1"/>
    <n v="2"/>
    <n v="4"/>
    <s v="NO TENGO A DONDE IR"/>
    <n v="1"/>
    <n v="2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2"/>
    <n v="4"/>
    <n v="4"/>
    <n v="4"/>
    <n v="4"/>
    <n v="4"/>
    <n v="2"/>
    <m/>
    <n v="2"/>
    <m/>
    <n v="2"/>
    <n v="2"/>
    <n v="2"/>
    <n v="2"/>
    <n v="0"/>
    <n v="0"/>
    <m/>
    <m/>
    <m/>
    <n v="1"/>
    <n v="1"/>
    <n v="5"/>
    <n v="5"/>
    <x v="2"/>
    <s v="MAL SERVICIO/NO RESPETAN"/>
    <m/>
    <m/>
    <m/>
    <m/>
    <m/>
    <m/>
    <m/>
    <m/>
    <m/>
    <m/>
    <m/>
    <n v="1"/>
    <m/>
    <m/>
    <m/>
    <m/>
    <m/>
    <n v="2"/>
    <s v="NO LE INTERESAN"/>
    <n v="1"/>
    <s v="PARA EXIGIR"/>
    <n v="1"/>
    <n v="1"/>
    <n v="1"/>
    <n v="1"/>
    <n v="1"/>
    <n v="2"/>
    <n v="2"/>
    <n v="2"/>
    <n v="4"/>
    <n v="1"/>
    <n v="1"/>
    <n v="1"/>
    <n v="1"/>
    <n v="1"/>
    <n v="2"/>
    <n v="4"/>
    <n v="1"/>
    <n v="4"/>
    <n v="4"/>
    <n v="2"/>
    <n v="1"/>
    <n v="1"/>
    <n v="1"/>
    <n v="1"/>
    <n v="3"/>
    <n v="4"/>
    <n v="4"/>
    <n v="4"/>
    <n v="8"/>
    <n v="5"/>
    <m/>
    <n v="9"/>
    <m/>
    <n v="1"/>
    <m/>
    <n v="4"/>
    <n v="13"/>
    <m/>
    <n v="1"/>
    <m/>
    <m/>
    <m/>
    <m/>
    <s v="FRANCISCO VILLA"/>
    <x v="3"/>
    <x v="2"/>
    <n v="1"/>
    <n v="63"/>
    <n v="5"/>
    <n v="1"/>
    <s v="ALEXIS"/>
  </r>
  <r>
    <n v="692"/>
    <n v="3"/>
    <n v="2"/>
    <n v="3"/>
    <s v="POR LA FAMILIA/CASA/TRABAJO"/>
    <n v="2"/>
    <n v="2"/>
    <n v="1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3"/>
    <n v="3"/>
    <x v="0"/>
    <n v="4"/>
    <n v="4"/>
    <n v="4"/>
    <n v="4"/>
    <n v="4"/>
    <n v="4"/>
    <n v="2"/>
    <m/>
    <n v="2"/>
    <m/>
    <n v="2"/>
    <n v="1"/>
    <n v="2"/>
    <n v="2"/>
    <n v="1"/>
    <n v="0"/>
    <m/>
    <m/>
    <m/>
    <n v="2"/>
    <m/>
    <n v="5"/>
    <n v="5"/>
    <x v="3"/>
    <m/>
    <m/>
    <m/>
    <m/>
    <m/>
    <m/>
    <m/>
    <m/>
    <m/>
    <m/>
    <m/>
    <m/>
    <n v="1"/>
    <m/>
    <m/>
    <m/>
    <m/>
    <m/>
    <n v="2"/>
    <s v="NO LE INTERESAN"/>
    <n v="1"/>
    <s v="PARA ELEGIR"/>
    <n v="2"/>
    <n v="2"/>
    <n v="2"/>
    <n v="2"/>
    <n v="2"/>
    <n v="3"/>
    <n v="3"/>
    <n v="2"/>
    <n v="4"/>
    <n v="2"/>
    <n v="2"/>
    <n v="2"/>
    <n v="2"/>
    <n v="2"/>
    <n v="2"/>
    <n v="2"/>
    <m/>
    <n v="4"/>
    <n v="4"/>
    <n v="2"/>
    <n v="2"/>
    <n v="1"/>
    <n v="1"/>
    <n v="1"/>
    <n v="1"/>
    <n v="3"/>
    <n v="2"/>
    <n v="1"/>
    <m/>
    <n v="5"/>
    <m/>
    <n v="9"/>
    <m/>
    <n v="6"/>
    <m/>
    <n v="3"/>
    <n v="13"/>
    <m/>
    <n v="1"/>
    <m/>
    <m/>
    <m/>
    <m/>
    <s v="FRANCISCO VILLA"/>
    <x v="3"/>
    <x v="2"/>
    <n v="1"/>
    <n v="43"/>
    <n v="3"/>
    <n v="1"/>
    <s v="ALEXIS"/>
  </r>
  <r>
    <n v="1351"/>
    <n v="2"/>
    <n v="1"/>
    <n v="1"/>
    <s v="ACABA DE LLEGAR"/>
    <n v="1"/>
    <n v="5"/>
    <n v="1"/>
    <x v="1"/>
    <m/>
    <m/>
    <m/>
    <n v="1"/>
    <m/>
    <m/>
    <m/>
    <m/>
    <n v="1"/>
    <n v="1"/>
    <m/>
    <m/>
    <m/>
    <m/>
    <m/>
    <n v="1"/>
    <n v="1"/>
    <n v="1"/>
    <m/>
    <m/>
    <n v="1"/>
    <n v="1"/>
    <n v="1"/>
    <m/>
    <m/>
    <m/>
    <m/>
    <n v="1"/>
    <n v="3"/>
    <s v="MAL SERVICIO/ATIENDEN MAL"/>
    <n v="1"/>
    <n v="5"/>
    <x v="2"/>
    <n v="5"/>
    <n v="5"/>
    <n v="5"/>
    <n v="5"/>
    <n v="1"/>
    <n v="1"/>
    <n v="2"/>
    <n v="2"/>
    <n v="2"/>
    <m/>
    <n v="2"/>
    <n v="1"/>
    <n v="1"/>
    <n v="1"/>
    <n v="2"/>
    <n v="1"/>
    <m/>
    <m/>
    <n v="1"/>
    <n v="1"/>
    <n v="1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EJERCER SU DERECHO"/>
    <n v="1"/>
    <n v="1"/>
    <n v="1"/>
    <n v="1"/>
    <n v="1"/>
    <n v="2"/>
    <n v="2"/>
    <n v="2"/>
    <n v="4"/>
    <n v="1"/>
    <n v="1"/>
    <n v="1"/>
    <n v="1"/>
    <n v="1"/>
    <n v="2"/>
    <n v="4"/>
    <n v="2"/>
    <n v="2"/>
    <n v="4"/>
    <n v="2"/>
    <n v="2"/>
    <n v="2"/>
    <n v="3"/>
    <n v="1"/>
    <n v="3"/>
    <n v="3"/>
    <n v="3"/>
    <n v="1"/>
    <n v="4"/>
    <n v="5"/>
    <m/>
    <n v="7"/>
    <m/>
    <n v="9"/>
    <m/>
    <n v="4"/>
    <n v="13"/>
    <m/>
    <n v="1"/>
    <m/>
    <m/>
    <m/>
    <m/>
    <s v="FUENTES DEL VALLE"/>
    <x v="4"/>
    <x v="3"/>
    <n v="1"/>
    <n v="45"/>
    <n v="3"/>
    <n v="10"/>
    <s v="JORGE"/>
  </r>
  <r>
    <n v="1352"/>
    <n v="2"/>
    <n v="1"/>
    <n v="4"/>
    <s v="POR LA FAMILIA/CASA/TRABAJO"/>
    <n v="2"/>
    <n v="3"/>
    <n v="1"/>
    <x v="1"/>
    <m/>
    <m/>
    <m/>
    <m/>
    <m/>
    <m/>
    <m/>
    <m/>
    <n v="1"/>
    <n v="1"/>
    <m/>
    <m/>
    <m/>
    <m/>
    <m/>
    <n v="1"/>
    <n v="1"/>
    <m/>
    <m/>
    <m/>
    <n v="1"/>
    <n v="1"/>
    <m/>
    <m/>
    <m/>
    <m/>
    <m/>
    <n v="1"/>
    <n v="4"/>
    <m/>
    <n v="1"/>
    <n v="4"/>
    <x v="0"/>
    <n v="4"/>
    <n v="4"/>
    <n v="4"/>
    <n v="4"/>
    <n v="4"/>
    <n v="4"/>
    <n v="1"/>
    <n v="1"/>
    <n v="2"/>
    <m/>
    <n v="1"/>
    <n v="1"/>
    <n v="1"/>
    <n v="1"/>
    <n v="1"/>
    <n v="2"/>
    <m/>
    <m/>
    <n v="2"/>
    <m/>
    <m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PARA ELEGIR"/>
    <n v="4"/>
    <n v="4"/>
    <n v="4"/>
    <n v="4"/>
    <n v="4"/>
    <n v="4"/>
    <n v="4"/>
    <n v="4"/>
    <n v="2"/>
    <n v="4"/>
    <n v="4"/>
    <n v="4"/>
    <n v="4"/>
    <n v="4"/>
    <n v="3"/>
    <n v="2"/>
    <n v="3"/>
    <n v="4"/>
    <n v="4"/>
    <n v="3"/>
    <n v="3"/>
    <n v="3"/>
    <n v="2"/>
    <n v="2"/>
    <n v="4"/>
    <n v="2"/>
    <n v="2"/>
    <n v="6"/>
    <n v="4"/>
    <n v="5"/>
    <m/>
    <n v="9"/>
    <m/>
    <n v="2"/>
    <m/>
    <n v="4"/>
    <n v="7"/>
    <m/>
    <n v="1"/>
    <m/>
    <m/>
    <m/>
    <m/>
    <s v="FUENTES DEL VALLE"/>
    <x v="4"/>
    <x v="3"/>
    <n v="2"/>
    <n v="42"/>
    <n v="3"/>
    <n v="2"/>
    <s v="JORGE"/>
  </r>
  <r>
    <n v="1353"/>
    <n v="1"/>
    <n v="1"/>
    <n v="4"/>
    <s v="POR LA FAMILIA/CASA/TRABAJO"/>
    <n v="2"/>
    <n v="4"/>
    <n v="1"/>
    <x v="1"/>
    <m/>
    <m/>
    <m/>
    <m/>
    <m/>
    <m/>
    <m/>
    <m/>
    <m/>
    <m/>
    <m/>
    <m/>
    <m/>
    <m/>
    <n v="1"/>
    <n v="1"/>
    <m/>
    <n v="1"/>
    <n v="1"/>
    <m/>
    <m/>
    <m/>
    <m/>
    <m/>
    <m/>
    <n v="1"/>
    <m/>
    <n v="5"/>
    <n v="5"/>
    <m/>
    <n v="1"/>
    <n v="4"/>
    <x v="2"/>
    <n v="5"/>
    <n v="5"/>
    <n v="5"/>
    <n v="5"/>
    <n v="5"/>
    <n v="5"/>
    <n v="1"/>
    <n v="1"/>
    <n v="2"/>
    <n v="2"/>
    <n v="2"/>
    <n v="1"/>
    <n v="1"/>
    <n v="1"/>
    <n v="2"/>
    <n v="1"/>
    <m/>
    <m/>
    <n v="1"/>
    <n v="1"/>
    <n v="3"/>
    <n v="8"/>
    <n v="8"/>
    <x v="1"/>
    <m/>
    <m/>
    <m/>
    <m/>
    <m/>
    <m/>
    <m/>
    <m/>
    <m/>
    <m/>
    <m/>
    <m/>
    <n v="1"/>
    <m/>
    <m/>
    <m/>
    <m/>
    <m/>
    <n v="2"/>
    <s v="SON INUTILES"/>
    <n v="3"/>
    <s v="ELECCIONES ARREGLADAS"/>
    <n v="1"/>
    <n v="1"/>
    <n v="1"/>
    <n v="1"/>
    <n v="1"/>
    <n v="1"/>
    <n v="1"/>
    <n v="1"/>
    <n v="4"/>
    <n v="1"/>
    <n v="1"/>
    <n v="1"/>
    <n v="1"/>
    <n v="1"/>
    <n v="4"/>
    <n v="4"/>
    <n v="2"/>
    <n v="4"/>
    <n v="4"/>
    <n v="4"/>
    <n v="2"/>
    <n v="2"/>
    <n v="2"/>
    <n v="1"/>
    <n v="2"/>
    <n v="3"/>
    <n v="3"/>
    <n v="9"/>
    <m/>
    <n v="11"/>
    <m/>
    <n v="7"/>
    <m/>
    <n v="10"/>
    <m/>
    <n v="4"/>
    <n v="7"/>
    <m/>
    <n v="2"/>
    <s v="LA CAMARILLA DE TETO"/>
    <m/>
    <m/>
    <m/>
    <s v="FUENTES DEL VALLE"/>
    <x v="4"/>
    <x v="3"/>
    <n v="2"/>
    <n v="61"/>
    <n v="5"/>
    <n v="9"/>
    <s v="JORGE"/>
  </r>
  <r>
    <n v="1354"/>
    <n v="2"/>
    <n v="1"/>
    <n v="1"/>
    <s v="INSEGURIDAD/DESEMPLEO/VIOLENCIA/DELINCUENCIA"/>
    <n v="1"/>
    <n v="4"/>
    <n v="1"/>
    <x v="1"/>
    <m/>
    <m/>
    <m/>
    <n v="1"/>
    <n v="1"/>
    <n v="1"/>
    <m/>
    <m/>
    <n v="1"/>
    <m/>
    <m/>
    <m/>
    <m/>
    <m/>
    <m/>
    <n v="1"/>
    <n v="1"/>
    <n v="1"/>
    <m/>
    <m/>
    <n v="1"/>
    <m/>
    <m/>
    <m/>
    <m/>
    <n v="1"/>
    <m/>
    <n v="1"/>
    <n v="4"/>
    <m/>
    <n v="1"/>
    <n v="4"/>
    <x v="0"/>
    <n v="4"/>
    <n v="4"/>
    <n v="4"/>
    <n v="4"/>
    <n v="4"/>
    <n v="4"/>
    <n v="1"/>
    <n v="1"/>
    <m/>
    <m/>
    <n v="1"/>
    <n v="1"/>
    <n v="1"/>
    <n v="1"/>
    <n v="1"/>
    <n v="2"/>
    <m/>
    <m/>
    <n v="2"/>
    <n v="2"/>
    <m/>
    <n v="8"/>
    <n v="8"/>
    <x v="1"/>
    <m/>
    <m/>
    <m/>
    <m/>
    <m/>
    <m/>
    <m/>
    <m/>
    <m/>
    <m/>
    <m/>
    <m/>
    <n v="1"/>
    <m/>
    <m/>
    <m/>
    <m/>
    <m/>
    <n v="1"/>
    <m/>
    <n v="3"/>
    <s v="NO CUMPLEN"/>
    <n v="1"/>
    <n v="1"/>
    <n v="1"/>
    <n v="1"/>
    <n v="1"/>
    <n v="3"/>
    <n v="2"/>
    <n v="1"/>
    <n v="4"/>
    <n v="1"/>
    <n v="1"/>
    <n v="1"/>
    <n v="1"/>
    <n v="1"/>
    <n v="3"/>
    <n v="4"/>
    <n v="1"/>
    <n v="3"/>
    <n v="4"/>
    <n v="2"/>
    <n v="1"/>
    <n v="1"/>
    <n v="1"/>
    <n v="1"/>
    <n v="3"/>
    <n v="4"/>
    <n v="4"/>
    <n v="1"/>
    <n v="8"/>
    <n v="9"/>
    <m/>
    <n v="1"/>
    <m/>
    <n v="5"/>
    <m/>
    <n v="3"/>
    <n v="13"/>
    <m/>
    <n v="1"/>
    <m/>
    <m/>
    <m/>
    <m/>
    <s v="FUENTES DEL VALLE"/>
    <x v="4"/>
    <x v="3"/>
    <n v="2"/>
    <n v="28"/>
    <n v="2"/>
    <n v="2"/>
    <s v="JORGE"/>
  </r>
  <r>
    <n v="1355"/>
    <n v="2"/>
    <n v="1"/>
    <n v="1"/>
    <s v="INSEGURIDAD/DESEMPLEO/VIOLENCIA/DELINCUENCIA"/>
    <n v="2"/>
    <n v="3"/>
    <n v="1"/>
    <x v="1"/>
    <m/>
    <m/>
    <m/>
    <n v="1"/>
    <n v="1"/>
    <n v="1"/>
    <m/>
    <m/>
    <m/>
    <m/>
    <m/>
    <m/>
    <m/>
    <m/>
    <m/>
    <n v="1"/>
    <n v="1"/>
    <n v="1"/>
    <m/>
    <m/>
    <m/>
    <m/>
    <m/>
    <m/>
    <m/>
    <n v="1"/>
    <m/>
    <n v="3"/>
    <n v="4"/>
    <m/>
    <n v="2"/>
    <n v="4"/>
    <x v="0"/>
    <n v="4"/>
    <n v="4"/>
    <n v="2"/>
    <n v="2"/>
    <n v="2"/>
    <n v="2"/>
    <n v="1"/>
    <n v="1"/>
    <n v="1"/>
    <n v="1"/>
    <n v="1"/>
    <n v="1"/>
    <n v="1"/>
    <n v="1"/>
    <n v="1"/>
    <n v="0"/>
    <m/>
    <m/>
    <m/>
    <n v="1"/>
    <n v="1"/>
    <m/>
    <n v="8"/>
    <x v="1"/>
    <m/>
    <m/>
    <m/>
    <m/>
    <m/>
    <m/>
    <m/>
    <m/>
    <m/>
    <m/>
    <m/>
    <m/>
    <n v="1"/>
    <m/>
    <m/>
    <m/>
    <m/>
    <m/>
    <n v="2"/>
    <s v="NO TENGO TIEMPO"/>
    <n v="2"/>
    <s v="NO CAMBIA NADA"/>
    <n v="1"/>
    <n v="1"/>
    <n v="1"/>
    <n v="1"/>
    <n v="1"/>
    <n v="1"/>
    <n v="1"/>
    <n v="1"/>
    <n v="4"/>
    <n v="1"/>
    <n v="1"/>
    <n v="1"/>
    <n v="1"/>
    <n v="1"/>
    <n v="2"/>
    <n v="4"/>
    <n v="1"/>
    <n v="3"/>
    <n v="4"/>
    <n v="2"/>
    <n v="1"/>
    <n v="1"/>
    <n v="3"/>
    <n v="1"/>
    <n v="3"/>
    <n v="4"/>
    <n v="4"/>
    <n v="1"/>
    <n v="8"/>
    <n v="5"/>
    <m/>
    <n v="9"/>
    <m/>
    <n v="10"/>
    <m/>
    <n v="3"/>
    <n v="13"/>
    <m/>
    <n v="1"/>
    <m/>
    <m/>
    <m/>
    <m/>
    <s v="FUENTES DEL VALLE"/>
    <x v="4"/>
    <x v="3"/>
    <n v="1"/>
    <n v="48"/>
    <n v="4"/>
    <n v="1"/>
    <s v="JORGE"/>
  </r>
  <r>
    <n v="1406"/>
    <n v="2"/>
    <n v="2"/>
    <n v="1"/>
    <s v="NO PUEDE "/>
    <n v="2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2"/>
    <n v="4"/>
    <x v="3"/>
    <n v="4"/>
    <n v="4"/>
    <n v="4"/>
    <n v="3"/>
    <n v="3"/>
    <n v="4"/>
    <n v="1"/>
    <n v="1"/>
    <n v="2"/>
    <m/>
    <m/>
    <n v="1"/>
    <n v="1"/>
    <m/>
    <n v="2"/>
    <n v="0"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OBLIGACION"/>
    <n v="2"/>
    <n v="2"/>
    <n v="2"/>
    <n v="2"/>
    <n v="2"/>
    <n v="2"/>
    <n v="3"/>
    <n v="2"/>
    <n v="2"/>
    <n v="2"/>
    <n v="2"/>
    <n v="2"/>
    <n v="2"/>
    <n v="2"/>
    <n v="1"/>
    <n v="4"/>
    <n v="3"/>
    <n v="3"/>
    <n v="4"/>
    <n v="3"/>
    <n v="3"/>
    <n v="3"/>
    <n v="3"/>
    <n v="2"/>
    <n v="4"/>
    <n v="2"/>
    <n v="2"/>
    <n v="1"/>
    <n v="9"/>
    <n v="5"/>
    <m/>
    <n v="9"/>
    <m/>
    <n v="10"/>
    <m/>
    <n v="3"/>
    <n v="13"/>
    <m/>
    <n v="1"/>
    <m/>
    <m/>
    <m/>
    <m/>
    <s v="FUENTES DEL VALLE"/>
    <x v="4"/>
    <x v="3"/>
    <n v="2"/>
    <n v="57"/>
    <n v="5"/>
    <n v="9"/>
    <s v="FERNANDO"/>
  </r>
  <r>
    <n v="1407"/>
    <n v="3"/>
    <n v="3"/>
    <n v="4"/>
    <s v="POR LA FAMILIA/CASA/TRABAJO"/>
    <n v="2"/>
    <n v="5"/>
    <n v="1"/>
    <x v="1"/>
    <m/>
    <n v="4"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4"/>
    <n v="4"/>
    <n v="4"/>
    <n v="4"/>
    <n v="1"/>
    <n v="1"/>
    <n v="1"/>
    <m/>
    <n v="1"/>
    <n v="1"/>
    <n v="1"/>
    <n v="1"/>
    <n v="2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3"/>
    <n v="1"/>
    <n v="1"/>
    <n v="4"/>
    <n v="1"/>
    <n v="1"/>
    <n v="1"/>
    <n v="1"/>
    <n v="1"/>
    <n v="3"/>
    <n v="3"/>
    <n v="3"/>
    <n v="3"/>
    <n v="4"/>
    <n v="3"/>
    <n v="3"/>
    <n v="3"/>
    <n v="3"/>
    <n v="1"/>
    <n v="2"/>
    <n v="1"/>
    <n v="1"/>
    <n v="1"/>
    <n v="6"/>
    <m/>
    <m/>
    <m/>
    <m/>
    <m/>
    <m/>
    <n v="2"/>
    <n v="2"/>
    <m/>
    <n v="1"/>
    <m/>
    <m/>
    <m/>
    <m/>
    <s v="FUENTES DEL VALLE"/>
    <x v="4"/>
    <x v="3"/>
    <n v="2"/>
    <n v="23"/>
    <n v="1"/>
    <n v="5"/>
    <s v="FERNANDO"/>
  </r>
  <r>
    <n v="1426"/>
    <n v="5"/>
    <n v="3"/>
    <n v="2"/>
    <s v="INSEGURIDAD/DESEMPLEO/VIOLENCIA/DELINCUENCIA"/>
    <n v="1"/>
    <n v="5"/>
    <n v="1"/>
    <x v="1"/>
    <m/>
    <m/>
    <m/>
    <n v="1"/>
    <n v="1"/>
    <n v="1"/>
    <m/>
    <n v="1"/>
    <m/>
    <m/>
    <m/>
    <m/>
    <m/>
    <n v="1"/>
    <m/>
    <n v="1"/>
    <n v="1"/>
    <n v="1"/>
    <m/>
    <n v="1"/>
    <m/>
    <m/>
    <m/>
    <m/>
    <m/>
    <n v="1"/>
    <m/>
    <n v="1"/>
    <n v="5"/>
    <m/>
    <n v="1"/>
    <n v="5"/>
    <x v="2"/>
    <n v="4"/>
    <n v="4"/>
    <n v="3"/>
    <n v="3"/>
    <n v="5"/>
    <n v="5"/>
    <n v="1"/>
    <n v="1"/>
    <n v="1"/>
    <m/>
    <n v="1"/>
    <n v="1"/>
    <n v="1"/>
    <n v="1"/>
    <n v="4"/>
    <n v="0"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DEMOCRACIA"/>
    <n v="3"/>
    <n v="2"/>
    <n v="1"/>
    <n v="1"/>
    <n v="2"/>
    <n v="4"/>
    <n v="1"/>
    <n v="3"/>
    <n v="3"/>
    <n v="3"/>
    <n v="3"/>
    <n v="2"/>
    <n v="1"/>
    <n v="1"/>
    <n v="3"/>
    <n v="3"/>
    <n v="2"/>
    <n v="3"/>
    <n v="4"/>
    <n v="2"/>
    <n v="3"/>
    <n v="2"/>
    <n v="2"/>
    <n v="1"/>
    <n v="3"/>
    <n v="4"/>
    <n v="2"/>
    <n v="1"/>
    <n v="8"/>
    <n v="5"/>
    <m/>
    <n v="8"/>
    <m/>
    <n v="2"/>
    <m/>
    <n v="4"/>
    <n v="13"/>
    <m/>
    <n v="1"/>
    <m/>
    <m/>
    <m/>
    <m/>
    <s v="FUENTES DEL VALLE"/>
    <x v="4"/>
    <x v="3"/>
    <n v="2"/>
    <n v="67"/>
    <n v="5"/>
    <n v="2"/>
    <s v="FERNANDO"/>
  </r>
  <r>
    <n v="1427"/>
    <n v="2"/>
    <n v="1"/>
    <n v="1"/>
    <s v="INSEGURIDAD/DESEMPLEO/VIOLENCIA/DELINCUENCIA"/>
    <n v="3"/>
    <n v="3"/>
    <n v="1"/>
    <x v="2"/>
    <m/>
    <m/>
    <m/>
    <n v="1"/>
    <m/>
    <n v="1"/>
    <m/>
    <m/>
    <m/>
    <m/>
    <m/>
    <m/>
    <m/>
    <m/>
    <m/>
    <n v="1"/>
    <n v="1"/>
    <n v="1"/>
    <m/>
    <m/>
    <m/>
    <m/>
    <m/>
    <m/>
    <m/>
    <n v="1"/>
    <m/>
    <n v="6"/>
    <m/>
    <m/>
    <n v="2"/>
    <n v="4"/>
    <x v="0"/>
    <n v="4"/>
    <n v="4"/>
    <n v="4"/>
    <n v="4"/>
    <n v="4"/>
    <n v="4"/>
    <n v="1"/>
    <n v="1"/>
    <n v="1"/>
    <n v="1"/>
    <n v="1"/>
    <n v="1"/>
    <n v="1"/>
    <n v="1"/>
    <n v="1"/>
    <n v="0"/>
    <m/>
    <m/>
    <m/>
    <n v="1"/>
    <n v="3"/>
    <m/>
    <n v="8"/>
    <x v="1"/>
    <m/>
    <m/>
    <m/>
    <m/>
    <m/>
    <m/>
    <m/>
    <m/>
    <m/>
    <m/>
    <m/>
    <m/>
    <n v="1"/>
    <m/>
    <m/>
    <m/>
    <m/>
    <m/>
    <n v="1"/>
    <m/>
    <n v="3"/>
    <s v="NO CAMBIA NADA"/>
    <n v="1"/>
    <n v="1"/>
    <n v="1"/>
    <n v="1"/>
    <n v="1"/>
    <n v="3"/>
    <n v="3"/>
    <n v="2"/>
    <n v="4"/>
    <n v="2"/>
    <n v="1"/>
    <n v="1"/>
    <n v="1"/>
    <n v="1"/>
    <n v="2"/>
    <n v="3"/>
    <n v="2"/>
    <n v="4"/>
    <n v="4"/>
    <n v="2"/>
    <n v="2"/>
    <n v="2"/>
    <n v="3"/>
    <n v="1"/>
    <n v="2"/>
    <n v="4"/>
    <n v="4"/>
    <n v="1"/>
    <n v="8"/>
    <n v="5"/>
    <m/>
    <n v="9"/>
    <m/>
    <n v="7"/>
    <m/>
    <n v="2"/>
    <n v="13"/>
    <m/>
    <n v="1"/>
    <m/>
    <m/>
    <m/>
    <m/>
    <s v="FUENTES DEL VALLE"/>
    <x v="4"/>
    <x v="3"/>
    <n v="2"/>
    <n v="43"/>
    <n v="3"/>
    <n v="4"/>
    <s v="FERNANDO"/>
  </r>
  <r>
    <n v="1428"/>
    <n v="2"/>
    <n v="4"/>
    <n v="1"/>
    <s v="INSEGURIDAD/DESEMPLEO/VIOLENCIA/DELINCUENCIA"/>
    <n v="1"/>
    <n v="4"/>
    <n v="1"/>
    <x v="1"/>
    <n v="5"/>
    <m/>
    <m/>
    <m/>
    <m/>
    <n v="1"/>
    <m/>
    <m/>
    <m/>
    <m/>
    <m/>
    <m/>
    <m/>
    <m/>
    <m/>
    <n v="1"/>
    <m/>
    <m/>
    <m/>
    <m/>
    <m/>
    <m/>
    <m/>
    <m/>
    <m/>
    <m/>
    <m/>
    <n v="5"/>
    <n v="5"/>
    <m/>
    <n v="1"/>
    <n v="5"/>
    <x v="2"/>
    <n v="5"/>
    <n v="5"/>
    <n v="5"/>
    <n v="5"/>
    <n v="5"/>
    <n v="5"/>
    <n v="1"/>
    <n v="1"/>
    <n v="2"/>
    <m/>
    <n v="2"/>
    <n v="1"/>
    <n v="1"/>
    <n v="2"/>
    <n v="1"/>
    <n v="2"/>
    <n v="1"/>
    <n v="1"/>
    <m/>
    <n v="1"/>
    <n v="3"/>
    <m/>
    <n v="1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3"/>
    <n v="4"/>
    <n v="4"/>
    <n v="1"/>
    <n v="2"/>
    <n v="5"/>
    <m/>
    <n v="6"/>
    <m/>
    <n v="7"/>
    <m/>
    <n v="4"/>
    <n v="13"/>
    <m/>
    <n v="1"/>
    <m/>
    <m/>
    <m/>
    <m/>
    <s v="FUENTES DEL VALLE"/>
    <x v="4"/>
    <x v="3"/>
    <n v="1"/>
    <n v="19"/>
    <n v="1"/>
    <n v="5"/>
    <s v="FERNANDO"/>
  </r>
  <r>
    <n v="1429"/>
    <n v="2"/>
    <n v="4"/>
    <n v="4"/>
    <s v="POR LA FAMILIA/CASA/TRABAJO"/>
    <n v="1"/>
    <n v="3"/>
    <n v="1"/>
    <x v="1"/>
    <m/>
    <m/>
    <m/>
    <m/>
    <m/>
    <m/>
    <m/>
    <n v="1"/>
    <m/>
    <m/>
    <m/>
    <m/>
    <m/>
    <m/>
    <m/>
    <n v="1"/>
    <m/>
    <m/>
    <m/>
    <m/>
    <m/>
    <m/>
    <m/>
    <m/>
    <m/>
    <n v="1"/>
    <m/>
    <n v="2"/>
    <n v="5"/>
    <m/>
    <n v="1"/>
    <n v="5"/>
    <x v="2"/>
    <n v="5"/>
    <n v="5"/>
    <n v="5"/>
    <n v="5"/>
    <n v="5"/>
    <n v="5"/>
    <n v="1"/>
    <n v="1"/>
    <n v="2"/>
    <m/>
    <n v="2"/>
    <n v="1"/>
    <n v="1"/>
    <n v="2"/>
    <n v="1"/>
    <n v="0"/>
    <m/>
    <m/>
    <m/>
    <n v="2"/>
    <m/>
    <m/>
    <n v="8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1"/>
    <n v="1"/>
    <n v="1"/>
    <n v="4"/>
    <n v="1"/>
    <n v="1"/>
    <n v="1"/>
    <n v="1"/>
    <n v="1"/>
    <n v="1"/>
    <n v="4"/>
    <n v="3"/>
    <n v="4"/>
    <n v="4"/>
    <n v="4"/>
    <n v="4"/>
    <n v="4"/>
    <n v="3"/>
    <n v="1"/>
    <n v="1"/>
    <n v="4"/>
    <n v="4"/>
    <n v="6"/>
    <n v="1"/>
    <n v="2"/>
    <m/>
    <n v="5"/>
    <m/>
    <n v="11"/>
    <m/>
    <n v="1"/>
    <n v="13"/>
    <m/>
    <n v="1"/>
    <m/>
    <m/>
    <m/>
    <m/>
    <s v="FUENTES DEL VALLE"/>
    <x v="4"/>
    <x v="3"/>
    <n v="2"/>
    <n v="62"/>
    <n v="5"/>
    <n v="9"/>
    <s v="FERNANDO"/>
  </r>
  <r>
    <n v="1430"/>
    <n v="2"/>
    <n v="4"/>
    <n v="4"/>
    <s v="POR LA FAMILIA/CASA/TRABAJO"/>
    <n v="2"/>
    <n v="3"/>
    <n v="1"/>
    <x v="2"/>
    <m/>
    <n v="4"/>
    <m/>
    <m/>
    <m/>
    <m/>
    <m/>
    <m/>
    <m/>
    <m/>
    <m/>
    <m/>
    <m/>
    <m/>
    <n v="1"/>
    <m/>
    <m/>
    <m/>
    <n v="1"/>
    <m/>
    <m/>
    <m/>
    <m/>
    <m/>
    <m/>
    <m/>
    <m/>
    <n v="1"/>
    <n v="5"/>
    <m/>
    <n v="1"/>
    <n v="5"/>
    <x v="2"/>
    <n v="5"/>
    <n v="5"/>
    <n v="5"/>
    <n v="5"/>
    <n v="5"/>
    <n v="5"/>
    <n v="1"/>
    <n v="1"/>
    <n v="2"/>
    <m/>
    <n v="2"/>
    <n v="1"/>
    <n v="2"/>
    <n v="2"/>
    <n v="3"/>
    <n v="2"/>
    <n v="1"/>
    <m/>
    <n v="1"/>
    <n v="2"/>
    <m/>
    <m/>
    <n v="1"/>
    <x v="1"/>
    <m/>
    <m/>
    <m/>
    <m/>
    <m/>
    <m/>
    <m/>
    <m/>
    <m/>
    <m/>
    <m/>
    <m/>
    <n v="1"/>
    <m/>
    <m/>
    <m/>
    <m/>
    <m/>
    <n v="2"/>
    <s v="POR MIEDO/INSEGURIDAD"/>
    <n v="1"/>
    <s v="DAR MI OPINION"/>
    <n v="1"/>
    <n v="1"/>
    <n v="1"/>
    <n v="1"/>
    <n v="1"/>
    <n v="1"/>
    <n v="1"/>
    <n v="1"/>
    <n v="4"/>
    <n v="1"/>
    <n v="1"/>
    <n v="1"/>
    <n v="1"/>
    <n v="1"/>
    <n v="1"/>
    <n v="4"/>
    <n v="2"/>
    <n v="1"/>
    <n v="4"/>
    <n v="4"/>
    <n v="4"/>
    <n v="4"/>
    <n v="3"/>
    <n v="1"/>
    <n v="2"/>
    <n v="1"/>
    <n v="1"/>
    <n v="6"/>
    <n v="8"/>
    <n v="5"/>
    <m/>
    <n v="7"/>
    <m/>
    <n v="11"/>
    <m/>
    <n v="1"/>
    <n v="13"/>
    <m/>
    <n v="1"/>
    <m/>
    <m/>
    <m/>
    <m/>
    <s v="FUENTES DEL VALLE"/>
    <x v="4"/>
    <x v="3"/>
    <n v="1"/>
    <n v="46"/>
    <n v="4"/>
    <n v="1"/>
    <s v="FERNANDO"/>
  </r>
  <r>
    <n v="1431"/>
    <n v="3"/>
    <n v="3"/>
    <n v="1"/>
    <s v="POR LA FAMILIA/CASA/TRABAJO"/>
    <n v="4"/>
    <n v="4"/>
    <n v="1"/>
    <x v="4"/>
    <n v="5"/>
    <n v="5"/>
    <m/>
    <m/>
    <m/>
    <m/>
    <m/>
    <m/>
    <m/>
    <m/>
    <m/>
    <m/>
    <m/>
    <m/>
    <n v="1"/>
    <m/>
    <m/>
    <m/>
    <m/>
    <m/>
    <m/>
    <m/>
    <m/>
    <m/>
    <m/>
    <m/>
    <n v="1"/>
    <n v="1"/>
    <n v="5"/>
    <m/>
    <n v="1"/>
    <n v="5"/>
    <x v="2"/>
    <n v="5"/>
    <n v="5"/>
    <n v="5"/>
    <n v="5"/>
    <n v="5"/>
    <n v="5"/>
    <n v="1"/>
    <n v="1"/>
    <n v="2"/>
    <m/>
    <n v="2"/>
    <n v="1"/>
    <n v="2"/>
    <n v="2"/>
    <n v="2"/>
    <n v="6"/>
    <n v="3"/>
    <m/>
    <n v="3"/>
    <n v="1"/>
    <n v="1"/>
    <n v="8"/>
    <n v="8"/>
    <x v="1"/>
    <m/>
    <m/>
    <m/>
    <m/>
    <m/>
    <m/>
    <m/>
    <m/>
    <m/>
    <m/>
    <m/>
    <m/>
    <n v="1"/>
    <m/>
    <m/>
    <m/>
    <m/>
    <m/>
    <n v="2"/>
    <s v="NO LE A TOCADO"/>
    <n v="3"/>
    <s v="NO CAMBIA NADA"/>
    <n v="1"/>
    <n v="1"/>
    <n v="1"/>
    <n v="1"/>
    <n v="1"/>
    <n v="1"/>
    <n v="1"/>
    <n v="1"/>
    <n v="4"/>
    <n v="1"/>
    <n v="1"/>
    <n v="1"/>
    <n v="1"/>
    <n v="1"/>
    <n v="1"/>
    <n v="4"/>
    <n v="3"/>
    <n v="4"/>
    <n v="4"/>
    <n v="4"/>
    <n v="4"/>
    <n v="4"/>
    <n v="3"/>
    <n v="1"/>
    <n v="2"/>
    <n v="1"/>
    <n v="1"/>
    <n v="1"/>
    <n v="8"/>
    <n v="5"/>
    <m/>
    <n v="11"/>
    <m/>
    <n v="7"/>
    <m/>
    <n v="1"/>
    <n v="13"/>
    <m/>
    <n v="1"/>
    <m/>
    <m/>
    <m/>
    <m/>
    <s v="FUENTES DEL VALLE"/>
    <x v="4"/>
    <x v="3"/>
    <n v="2"/>
    <n v="33"/>
    <n v="2"/>
    <n v="2"/>
    <s v="FERNANDO"/>
  </r>
  <r>
    <n v="1432"/>
    <n v="2"/>
    <n v="2"/>
    <n v="2"/>
    <s v="INSEGURIDAD/DESEMPLEO/VIOLENCIA/DELINCUENCIA"/>
    <n v="1"/>
    <n v="4"/>
    <n v="1"/>
    <x v="2"/>
    <m/>
    <m/>
    <m/>
    <m/>
    <n v="1"/>
    <n v="1"/>
    <m/>
    <m/>
    <m/>
    <m/>
    <m/>
    <m/>
    <m/>
    <m/>
    <m/>
    <n v="1"/>
    <n v="1"/>
    <n v="1"/>
    <m/>
    <m/>
    <m/>
    <n v="1"/>
    <m/>
    <m/>
    <n v="1"/>
    <n v="1"/>
    <m/>
    <n v="6"/>
    <m/>
    <m/>
    <n v="1"/>
    <n v="4"/>
    <x v="0"/>
    <n v="4"/>
    <n v="4"/>
    <n v="4"/>
    <n v="4"/>
    <n v="4"/>
    <n v="4"/>
    <n v="1"/>
    <n v="1"/>
    <n v="2"/>
    <m/>
    <n v="1"/>
    <n v="1"/>
    <n v="1"/>
    <n v="1"/>
    <n v="2"/>
    <n v="1"/>
    <m/>
    <n v="1"/>
    <m/>
    <n v="1"/>
    <n v="12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DAR MI OPINION"/>
    <n v="1"/>
    <n v="1"/>
    <n v="1"/>
    <n v="1"/>
    <n v="1"/>
    <n v="2"/>
    <n v="2"/>
    <n v="2"/>
    <n v="3"/>
    <n v="2"/>
    <n v="2"/>
    <n v="2"/>
    <n v="2"/>
    <n v="2"/>
    <n v="2"/>
    <n v="2"/>
    <n v="2"/>
    <n v="2"/>
    <n v="2"/>
    <n v="2"/>
    <n v="2"/>
    <n v="2"/>
    <n v="3"/>
    <n v="1"/>
    <n v="2"/>
    <n v="4"/>
    <n v="4"/>
    <n v="1"/>
    <n v="8"/>
    <n v="5"/>
    <m/>
    <n v="7"/>
    <m/>
    <n v="9"/>
    <m/>
    <n v="6"/>
    <n v="13"/>
    <m/>
    <n v="1"/>
    <m/>
    <m/>
    <m/>
    <m/>
    <s v="FUENTES DEL VALLE"/>
    <x v="4"/>
    <x v="3"/>
    <n v="1"/>
    <n v="39"/>
    <n v="3"/>
    <n v="1"/>
    <s v="FERNANDO"/>
  </r>
  <r>
    <n v="1433"/>
    <n v="2"/>
    <n v="2"/>
    <n v="4"/>
    <m/>
    <n v="1"/>
    <n v="5"/>
    <n v="1"/>
    <x v="2"/>
    <m/>
    <m/>
    <m/>
    <m/>
    <n v="1"/>
    <n v="1"/>
    <m/>
    <m/>
    <m/>
    <m/>
    <m/>
    <m/>
    <m/>
    <m/>
    <m/>
    <n v="1"/>
    <n v="1"/>
    <m/>
    <m/>
    <m/>
    <m/>
    <m/>
    <m/>
    <m/>
    <m/>
    <n v="1"/>
    <m/>
    <n v="6"/>
    <m/>
    <m/>
    <n v="1"/>
    <n v="4"/>
    <x v="0"/>
    <n v="4"/>
    <n v="4"/>
    <n v="4"/>
    <n v="4"/>
    <n v="4"/>
    <n v="4"/>
    <n v="1"/>
    <n v="1"/>
    <n v="2"/>
    <m/>
    <n v="1"/>
    <n v="1"/>
    <n v="1"/>
    <n v="1"/>
    <n v="1"/>
    <n v="0"/>
    <m/>
    <m/>
    <m/>
    <n v="1"/>
    <n v="7"/>
    <n v="8"/>
    <n v="8"/>
    <x v="1"/>
    <m/>
    <m/>
    <m/>
    <m/>
    <m/>
    <m/>
    <m/>
    <m/>
    <m/>
    <m/>
    <m/>
    <m/>
    <n v="1"/>
    <m/>
    <m/>
    <m/>
    <m/>
    <m/>
    <n v="2"/>
    <m/>
    <n v="1"/>
    <s v="DAR MI OPINION"/>
    <n v="1"/>
    <n v="1"/>
    <n v="1"/>
    <n v="1"/>
    <n v="1"/>
    <n v="2"/>
    <n v="2"/>
    <n v="1"/>
    <n v="4"/>
    <n v="1"/>
    <n v="1"/>
    <n v="1"/>
    <n v="1"/>
    <n v="1"/>
    <n v="2"/>
    <n v="2"/>
    <n v="2"/>
    <n v="4"/>
    <n v="4"/>
    <n v="2"/>
    <n v="2"/>
    <n v="2"/>
    <n v="1"/>
    <n v="1"/>
    <n v="1"/>
    <n v="4"/>
    <n v="4"/>
    <n v="1"/>
    <n v="8"/>
    <n v="5"/>
    <m/>
    <n v="10"/>
    <m/>
    <n v="1"/>
    <m/>
    <n v="2"/>
    <n v="13"/>
    <m/>
    <n v="1"/>
    <m/>
    <m/>
    <m/>
    <m/>
    <s v="FUENTES DEL VALLE"/>
    <x v="4"/>
    <x v="3"/>
    <n v="2"/>
    <n v="72"/>
    <n v="5"/>
    <n v="2"/>
    <s v="FERNANDO"/>
  </r>
  <r>
    <n v="1434"/>
    <n v="3"/>
    <n v="3"/>
    <n v="4"/>
    <m/>
    <n v="3"/>
    <n v="2"/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n v="1"/>
    <n v="4"/>
    <x v="0"/>
    <n v="4"/>
    <n v="4"/>
    <n v="4"/>
    <n v="4"/>
    <n v="4"/>
    <n v="4"/>
    <n v="1"/>
    <n v="1"/>
    <n v="2"/>
    <m/>
    <n v="1"/>
    <n v="1"/>
    <n v="1"/>
    <n v="1"/>
    <n v="1"/>
    <n v="0"/>
    <m/>
    <m/>
    <m/>
    <n v="1"/>
    <n v="5"/>
    <n v="5"/>
    <n v="5"/>
    <x v="3"/>
    <m/>
    <m/>
    <m/>
    <m/>
    <m/>
    <m/>
    <m/>
    <m/>
    <m/>
    <m/>
    <m/>
    <m/>
    <n v="1"/>
    <m/>
    <m/>
    <m/>
    <m/>
    <m/>
    <n v="2"/>
    <m/>
    <n v="1"/>
    <s v="PARA ELEGIR"/>
    <n v="2"/>
    <n v="2"/>
    <n v="2"/>
    <n v="2"/>
    <n v="2"/>
    <n v="2"/>
    <n v="2"/>
    <n v="2"/>
    <n v="3"/>
    <n v="2"/>
    <n v="2"/>
    <n v="2"/>
    <n v="2"/>
    <n v="2"/>
    <n v="2"/>
    <n v="2"/>
    <n v="2"/>
    <n v="1"/>
    <n v="4"/>
    <n v="2"/>
    <n v="2"/>
    <n v="2"/>
    <n v="3"/>
    <n v="1"/>
    <n v="3"/>
    <n v="3"/>
    <n v="3"/>
    <n v="1"/>
    <n v="8"/>
    <n v="5"/>
    <m/>
    <n v="7"/>
    <m/>
    <n v="9"/>
    <m/>
    <n v="6"/>
    <n v="13"/>
    <m/>
    <n v="1"/>
    <m/>
    <m/>
    <m/>
    <m/>
    <s v="FUENTES DEL VALLE"/>
    <x v="4"/>
    <x v="3"/>
    <n v="2"/>
    <n v="65"/>
    <n v="5"/>
    <n v="9"/>
    <s v="FERNANDO"/>
  </r>
  <r>
    <n v="1435"/>
    <n v="4"/>
    <n v="4"/>
    <n v="2"/>
    <s v="INSEGURIDAD/DESEMPLEO/VIOLENCIA/DELINCUENCIA"/>
    <n v="1"/>
    <n v="3"/>
    <n v="1"/>
    <x v="1"/>
    <m/>
    <m/>
    <m/>
    <n v="1"/>
    <n v="1"/>
    <m/>
    <m/>
    <m/>
    <m/>
    <m/>
    <m/>
    <m/>
    <m/>
    <n v="1"/>
    <m/>
    <m/>
    <n v="1"/>
    <n v="1"/>
    <m/>
    <m/>
    <m/>
    <m/>
    <m/>
    <m/>
    <m/>
    <n v="1"/>
    <m/>
    <n v="3"/>
    <n v="2"/>
    <s v="NO CUBRE TODO"/>
    <m/>
    <m/>
    <x v="5"/>
    <n v="2"/>
    <n v="4"/>
    <n v="2"/>
    <n v="2"/>
    <n v="2"/>
    <n v="3"/>
    <n v="1"/>
    <n v="1"/>
    <n v="2"/>
    <m/>
    <n v="1"/>
    <n v="1"/>
    <n v="1"/>
    <n v="1"/>
    <n v="1"/>
    <n v="1"/>
    <m/>
    <m/>
    <n v="1"/>
    <n v="1"/>
    <n v="5"/>
    <n v="5"/>
    <n v="5"/>
    <x v="0"/>
    <s v="INSEGUROS"/>
    <m/>
    <m/>
    <m/>
    <m/>
    <m/>
    <m/>
    <n v="1"/>
    <m/>
    <m/>
    <m/>
    <m/>
    <m/>
    <n v="1"/>
    <n v="2"/>
    <m/>
    <n v="1"/>
    <m/>
    <n v="2"/>
    <m/>
    <n v="1"/>
    <s v="OBLIGACION"/>
    <n v="1"/>
    <n v="1"/>
    <n v="1"/>
    <n v="1"/>
    <n v="1"/>
    <n v="2"/>
    <n v="2"/>
    <n v="1"/>
    <n v="4"/>
    <n v="1"/>
    <n v="1"/>
    <n v="1"/>
    <n v="1"/>
    <n v="1"/>
    <n v="3"/>
    <n v="2"/>
    <n v="2"/>
    <n v="4"/>
    <n v="4"/>
    <n v="2"/>
    <n v="2"/>
    <n v="2"/>
    <n v="3"/>
    <n v="1"/>
    <n v="2"/>
    <n v="4"/>
    <n v="4"/>
    <n v="1"/>
    <n v="8"/>
    <n v="5"/>
    <m/>
    <n v="9"/>
    <m/>
    <n v="2"/>
    <m/>
    <n v="6"/>
    <n v="13"/>
    <m/>
    <n v="1"/>
    <m/>
    <m/>
    <m/>
    <m/>
    <s v="FUENTES DEL VALLE"/>
    <x v="4"/>
    <x v="3"/>
    <n v="1"/>
    <n v="37"/>
    <n v="3"/>
    <n v="10"/>
    <s v="FERNANDO"/>
  </r>
  <r>
    <n v="1436"/>
    <n v="4"/>
    <n v="2"/>
    <n v="1"/>
    <s v="INSEGURIDAD/DESEMPLEO/VIOLENCIA/DELINCUENCIA"/>
    <n v="2"/>
    <n v="5"/>
    <n v="1"/>
    <x v="1"/>
    <n v="5"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n v="1"/>
    <n v="4"/>
    <x v="0"/>
    <n v="4"/>
    <n v="4"/>
    <n v="4"/>
    <n v="4"/>
    <n v="4"/>
    <n v="4"/>
    <n v="1"/>
    <n v="1"/>
    <n v="2"/>
    <n v="1"/>
    <n v="1"/>
    <n v="1"/>
    <n v="1"/>
    <n v="1"/>
    <n v="2"/>
    <n v="1"/>
    <m/>
    <m/>
    <n v="1"/>
    <n v="1"/>
    <n v="1"/>
    <n v="8"/>
    <n v="8"/>
    <x v="1"/>
    <m/>
    <m/>
    <m/>
    <m/>
    <m/>
    <m/>
    <m/>
    <m/>
    <m/>
    <m/>
    <m/>
    <m/>
    <n v="1"/>
    <m/>
    <m/>
    <m/>
    <m/>
    <m/>
    <n v="1"/>
    <m/>
    <n v="2"/>
    <s v="NO SIRVE"/>
    <n v="1"/>
    <n v="1"/>
    <n v="1"/>
    <n v="1"/>
    <n v="1"/>
    <n v="1"/>
    <n v="1"/>
    <n v="2"/>
    <n v="3"/>
    <n v="2"/>
    <n v="3"/>
    <n v="2"/>
    <n v="2"/>
    <n v="2"/>
    <n v="3"/>
    <n v="2"/>
    <n v="2"/>
    <n v="3"/>
    <n v="4"/>
    <n v="3"/>
    <n v="3"/>
    <n v="3"/>
    <n v="1"/>
    <n v="1"/>
    <n v="2"/>
    <n v="3"/>
    <n v="3"/>
    <n v="1"/>
    <n v="2"/>
    <n v="10"/>
    <m/>
    <n v="9"/>
    <m/>
    <n v="11"/>
    <m/>
    <n v="6"/>
    <n v="13"/>
    <m/>
    <n v="1"/>
    <m/>
    <m/>
    <m/>
    <m/>
    <s v="FUENTES DEL VALLE"/>
    <x v="4"/>
    <x v="3"/>
    <n v="2"/>
    <n v="43"/>
    <n v="3"/>
    <n v="7"/>
    <s v="FERNANDO"/>
  </r>
  <r>
    <n v="1437"/>
    <n v="2"/>
    <n v="1"/>
    <n v="2"/>
    <s v="INSEGURIDAD/DESEMPLEO/VIOLENCIA/DELINCUENCIA"/>
    <n v="1"/>
    <n v="3"/>
    <n v="1"/>
    <x v="1"/>
    <m/>
    <m/>
    <m/>
    <n v="1"/>
    <n v="1"/>
    <n v="1"/>
    <m/>
    <m/>
    <m/>
    <m/>
    <m/>
    <m/>
    <m/>
    <n v="1"/>
    <m/>
    <n v="1"/>
    <n v="1"/>
    <n v="1"/>
    <m/>
    <m/>
    <m/>
    <m/>
    <m/>
    <m/>
    <m/>
    <n v="1"/>
    <m/>
    <n v="3"/>
    <n v="4"/>
    <m/>
    <n v="2"/>
    <n v="4"/>
    <x v="0"/>
    <n v="4"/>
    <n v="4"/>
    <n v="4"/>
    <n v="4"/>
    <n v="4"/>
    <n v="4"/>
    <n v="1"/>
    <n v="1"/>
    <n v="2"/>
    <m/>
    <n v="2"/>
    <n v="1"/>
    <n v="1"/>
    <n v="1"/>
    <n v="0"/>
    <n v="2"/>
    <m/>
    <n v="2"/>
    <m/>
    <m/>
    <m/>
    <n v="5"/>
    <n v="5"/>
    <x v="3"/>
    <m/>
    <m/>
    <m/>
    <m/>
    <m/>
    <m/>
    <m/>
    <m/>
    <m/>
    <m/>
    <m/>
    <m/>
    <n v="1"/>
    <m/>
    <m/>
    <m/>
    <m/>
    <m/>
    <n v="2"/>
    <s v="NO TENGO TIEMPO"/>
    <n v="3"/>
    <s v="NO SIRVE"/>
    <n v="1"/>
    <n v="1"/>
    <n v="1"/>
    <n v="1"/>
    <n v="1"/>
    <n v="1"/>
    <n v="1"/>
    <n v="2"/>
    <n v="4"/>
    <n v="2"/>
    <n v="2"/>
    <n v="2"/>
    <n v="2"/>
    <n v="3"/>
    <n v="4"/>
    <n v="3"/>
    <n v="3"/>
    <n v="3"/>
    <n v="3"/>
    <n v="3"/>
    <n v="3"/>
    <n v="3"/>
    <n v="3"/>
    <n v="1"/>
    <n v="3"/>
    <n v="3"/>
    <n v="3"/>
    <n v="1"/>
    <n v="2"/>
    <n v="10"/>
    <m/>
    <n v="9"/>
    <m/>
    <n v="11"/>
    <m/>
    <n v="3"/>
    <n v="13"/>
    <m/>
    <n v="1"/>
    <m/>
    <m/>
    <m/>
    <m/>
    <s v="FUENTES DEL VALLE"/>
    <x v="4"/>
    <x v="3"/>
    <n v="1"/>
    <n v="33"/>
    <n v="2"/>
    <n v="1"/>
    <s v="FERNANDO"/>
  </r>
  <r>
    <n v="1438"/>
    <n v="3"/>
    <n v="2"/>
    <n v="3"/>
    <s v="INSEGURIDAD/DESEMPLEO/VIOLENCIA/DELINCUENCIA"/>
    <n v="1"/>
    <n v="3"/>
    <n v="1"/>
    <x v="1"/>
    <m/>
    <m/>
    <m/>
    <n v="1"/>
    <n v="1"/>
    <n v="1"/>
    <m/>
    <m/>
    <n v="1"/>
    <m/>
    <m/>
    <m/>
    <m/>
    <m/>
    <m/>
    <n v="1"/>
    <n v="1"/>
    <n v="1"/>
    <m/>
    <m/>
    <n v="1"/>
    <m/>
    <m/>
    <m/>
    <m/>
    <m/>
    <m/>
    <n v="1"/>
    <n v="4"/>
    <m/>
    <n v="1"/>
    <n v="2"/>
    <x v="4"/>
    <n v="4"/>
    <n v="4"/>
    <n v="4"/>
    <n v="4"/>
    <n v="4"/>
    <n v="4"/>
    <n v="1"/>
    <n v="1"/>
    <n v="2"/>
    <m/>
    <n v="1"/>
    <n v="1"/>
    <n v="1"/>
    <n v="1"/>
    <n v="1"/>
    <n v="2"/>
    <m/>
    <m/>
    <n v="2"/>
    <m/>
    <m/>
    <n v="8"/>
    <n v="8"/>
    <x v="1"/>
    <m/>
    <m/>
    <m/>
    <m/>
    <m/>
    <m/>
    <m/>
    <m/>
    <m/>
    <m/>
    <m/>
    <m/>
    <n v="1"/>
    <m/>
    <m/>
    <m/>
    <m/>
    <m/>
    <n v="2"/>
    <s v="NO TENGO TIEMPO"/>
    <n v="3"/>
    <m/>
    <n v="1"/>
    <n v="1"/>
    <n v="1"/>
    <n v="1"/>
    <n v="1"/>
    <n v="1"/>
    <n v="1"/>
    <n v="2"/>
    <n v="3"/>
    <n v="2"/>
    <n v="1"/>
    <n v="1"/>
    <n v="1"/>
    <n v="1"/>
    <n v="1"/>
    <n v="3"/>
    <n v="1"/>
    <n v="3"/>
    <n v="4"/>
    <n v="3"/>
    <n v="3"/>
    <n v="3"/>
    <n v="1"/>
    <n v="1"/>
    <n v="3"/>
    <n v="3"/>
    <n v="3"/>
    <n v="1"/>
    <n v="2"/>
    <n v="10"/>
    <m/>
    <n v="9"/>
    <m/>
    <n v="8"/>
    <m/>
    <n v="1"/>
    <n v="13"/>
    <m/>
    <n v="1"/>
    <m/>
    <m/>
    <m/>
    <m/>
    <s v="FUENTES DEL VALLE"/>
    <x v="4"/>
    <x v="3"/>
    <n v="1"/>
    <n v="37"/>
    <n v="3"/>
    <n v="1"/>
    <s v="FERNANDO"/>
  </r>
  <r>
    <n v="1439"/>
    <n v="4"/>
    <n v="2"/>
    <n v="4"/>
    <s v="POR LA FAMILIA/CASA/TRABAJO"/>
    <n v="1"/>
    <n v="4"/>
    <n v="1"/>
    <x v="1"/>
    <m/>
    <m/>
    <m/>
    <m/>
    <m/>
    <m/>
    <m/>
    <m/>
    <m/>
    <m/>
    <m/>
    <m/>
    <m/>
    <n v="1"/>
    <m/>
    <m/>
    <m/>
    <m/>
    <m/>
    <m/>
    <m/>
    <m/>
    <m/>
    <m/>
    <m/>
    <n v="1"/>
    <m/>
    <n v="1"/>
    <n v="4"/>
    <m/>
    <n v="1"/>
    <n v="4"/>
    <x v="0"/>
    <n v="4"/>
    <n v="4"/>
    <n v="4"/>
    <n v="4"/>
    <n v="4"/>
    <n v="4"/>
    <n v="1"/>
    <n v="1"/>
    <n v="2"/>
    <m/>
    <n v="1"/>
    <n v="1"/>
    <n v="1"/>
    <n v="1"/>
    <n v="3"/>
    <n v="2"/>
    <m/>
    <m/>
    <n v="2"/>
    <m/>
    <m/>
    <n v="8"/>
    <n v="8"/>
    <x v="1"/>
    <m/>
    <m/>
    <m/>
    <m/>
    <m/>
    <m/>
    <m/>
    <m/>
    <m/>
    <m/>
    <m/>
    <m/>
    <n v="1"/>
    <m/>
    <m/>
    <m/>
    <m/>
    <m/>
    <n v="1"/>
    <m/>
    <n v="3"/>
    <s v="NO SIRVE"/>
    <n v="1"/>
    <n v="1"/>
    <n v="1"/>
    <n v="1"/>
    <n v="1"/>
    <n v="1"/>
    <n v="1"/>
    <n v="2"/>
    <n v="3"/>
    <n v="1"/>
    <n v="1"/>
    <n v="1"/>
    <n v="1"/>
    <n v="1"/>
    <n v="3"/>
    <n v="4"/>
    <n v="3"/>
    <n v="3"/>
    <n v="3"/>
    <n v="3"/>
    <n v="3"/>
    <n v="3"/>
    <n v="3"/>
    <n v="2"/>
    <n v="3"/>
    <n v="3"/>
    <n v="3"/>
    <n v="1"/>
    <n v="2"/>
    <n v="7"/>
    <m/>
    <n v="9"/>
    <m/>
    <n v="10"/>
    <m/>
    <n v="6"/>
    <n v="13"/>
    <m/>
    <n v="1"/>
    <m/>
    <m/>
    <m/>
    <m/>
    <s v="FUENTES DEL VALLE"/>
    <x v="4"/>
    <x v="3"/>
    <n v="2"/>
    <n v="68"/>
    <n v="5"/>
    <n v="9"/>
    <s v="FERNANDO"/>
  </r>
  <r>
    <n v="1441"/>
    <n v="2"/>
    <n v="3"/>
    <n v="4"/>
    <s v="NO TENGO A DONDE IR"/>
    <n v="1"/>
    <n v="2"/>
    <n v="1"/>
    <x v="1"/>
    <m/>
    <m/>
    <m/>
    <n v="1"/>
    <n v="1"/>
    <n v="1"/>
    <m/>
    <m/>
    <m/>
    <m/>
    <m/>
    <m/>
    <m/>
    <n v="1"/>
    <m/>
    <n v="1"/>
    <n v="1"/>
    <n v="1"/>
    <m/>
    <m/>
    <m/>
    <m/>
    <m/>
    <m/>
    <m/>
    <n v="1"/>
    <m/>
    <n v="6"/>
    <m/>
    <m/>
    <n v="1"/>
    <n v="4"/>
    <x v="0"/>
    <n v="4"/>
    <n v="2"/>
    <n v="4"/>
    <n v="2"/>
    <n v="4"/>
    <n v="4"/>
    <n v="2"/>
    <m/>
    <n v="2"/>
    <m/>
    <n v="2"/>
    <n v="1"/>
    <n v="1"/>
    <n v="1"/>
    <n v="0"/>
    <n v="1"/>
    <m/>
    <m/>
    <n v="1"/>
    <n v="1"/>
    <n v="1"/>
    <n v="1"/>
    <n v="1"/>
    <x v="1"/>
    <m/>
    <m/>
    <m/>
    <m/>
    <m/>
    <m/>
    <m/>
    <m/>
    <m/>
    <m/>
    <m/>
    <m/>
    <n v="1"/>
    <m/>
    <m/>
    <m/>
    <m/>
    <m/>
    <n v="1"/>
    <m/>
    <n v="3"/>
    <s v="NO GANAS NADA"/>
    <n v="1"/>
    <n v="1"/>
    <n v="1"/>
    <n v="1"/>
    <n v="1"/>
    <n v="2"/>
    <n v="2"/>
    <n v="2"/>
    <n v="2"/>
    <n v="3"/>
    <n v="3"/>
    <n v="2"/>
    <n v="2"/>
    <n v="2"/>
    <n v="4"/>
    <n v="2"/>
    <n v="2"/>
    <n v="2"/>
    <n v="4"/>
    <n v="2"/>
    <n v="2"/>
    <n v="2"/>
    <n v="1"/>
    <n v="1"/>
    <n v="1"/>
    <n v="1"/>
    <n v="1"/>
    <n v="6"/>
    <n v="8"/>
    <n v="10"/>
    <m/>
    <n v="11"/>
    <m/>
    <n v="2"/>
    <m/>
    <n v="5"/>
    <n v="13"/>
    <m/>
    <n v="1"/>
    <m/>
    <m/>
    <m/>
    <m/>
    <s v="FUENTES DEL VALLE"/>
    <x v="4"/>
    <x v="3"/>
    <n v="1"/>
    <n v="32"/>
    <n v="2"/>
    <n v="10"/>
    <s v="FERNANDO"/>
  </r>
  <r>
    <n v="1443"/>
    <n v="2"/>
    <n v="3"/>
    <n v="4"/>
    <s v="AQUÍ ESTA BIEN/LE GUSTA JUAREZ"/>
    <n v="1"/>
    <n v="4"/>
    <n v="1"/>
    <x v="1"/>
    <m/>
    <m/>
    <m/>
    <n v="1"/>
    <n v="1"/>
    <m/>
    <m/>
    <m/>
    <m/>
    <m/>
    <m/>
    <m/>
    <m/>
    <n v="1"/>
    <m/>
    <n v="1"/>
    <n v="1"/>
    <n v="1"/>
    <m/>
    <m/>
    <m/>
    <m/>
    <m/>
    <m/>
    <m/>
    <n v="1"/>
    <m/>
    <n v="1"/>
    <n v="2"/>
    <s v="TARDAN MUCHO"/>
    <n v="1"/>
    <n v="4"/>
    <x v="0"/>
    <n v="4"/>
    <n v="4"/>
    <n v="4"/>
    <n v="4"/>
    <n v="4"/>
    <n v="1"/>
    <n v="2"/>
    <n v="2"/>
    <m/>
    <n v="2"/>
    <n v="1"/>
    <n v="1"/>
    <n v="1"/>
    <n v="1"/>
    <n v="2"/>
    <n v="0"/>
    <m/>
    <m/>
    <m/>
    <n v="1"/>
    <n v="4"/>
    <m/>
    <n v="8"/>
    <x v="1"/>
    <m/>
    <m/>
    <m/>
    <m/>
    <m/>
    <m/>
    <m/>
    <m/>
    <m/>
    <m/>
    <m/>
    <m/>
    <n v="1"/>
    <m/>
    <m/>
    <m/>
    <m/>
    <m/>
    <n v="2"/>
    <s v="NO LE INTERESAN"/>
    <n v="3"/>
    <s v="MALOS CANDIDATOS"/>
    <n v="1"/>
    <n v="1"/>
    <n v="1"/>
    <n v="1"/>
    <n v="1"/>
    <n v="4"/>
    <n v="4"/>
    <n v="2"/>
    <n v="4"/>
    <n v="4"/>
    <n v="2"/>
    <n v="2"/>
    <n v="2"/>
    <n v="2"/>
    <n v="2"/>
    <n v="4"/>
    <n v="2"/>
    <n v="3"/>
    <n v="3"/>
    <n v="2"/>
    <n v="2"/>
    <n v="2"/>
    <n v="1"/>
    <n v="1"/>
    <n v="3"/>
    <n v="4"/>
    <n v="4"/>
    <n v="6"/>
    <n v="1"/>
    <n v="10"/>
    <m/>
    <n v="11"/>
    <m/>
    <n v="9"/>
    <m/>
    <n v="4"/>
    <n v="13"/>
    <m/>
    <n v="1"/>
    <m/>
    <m/>
    <m/>
    <m/>
    <s v="FUENTES DEL VALLE"/>
    <x v="4"/>
    <x v="3"/>
    <n v="2"/>
    <n v="40"/>
    <n v="3"/>
    <n v="7"/>
    <s v="FERNANDO"/>
  </r>
  <r>
    <n v="1444"/>
    <n v="2"/>
    <n v="2"/>
    <n v="4"/>
    <m/>
    <n v="2"/>
    <n v="1"/>
    <m/>
    <x v="1"/>
    <m/>
    <m/>
    <m/>
    <m/>
    <m/>
    <m/>
    <m/>
    <m/>
    <m/>
    <m/>
    <m/>
    <m/>
    <m/>
    <m/>
    <n v="1"/>
    <m/>
    <m/>
    <m/>
    <m/>
    <n v="1"/>
    <m/>
    <m/>
    <m/>
    <m/>
    <m/>
    <m/>
    <m/>
    <n v="6"/>
    <m/>
    <m/>
    <n v="1"/>
    <n v="4"/>
    <x v="0"/>
    <n v="4"/>
    <n v="4"/>
    <n v="3"/>
    <n v="3"/>
    <n v="3"/>
    <n v="4"/>
    <n v="1"/>
    <n v="1"/>
    <n v="2"/>
    <m/>
    <n v="1"/>
    <n v="1"/>
    <n v="2"/>
    <n v="2"/>
    <n v="1"/>
    <n v="0"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2"/>
    <s v="ENFERMEDAD/EDAD"/>
    <n v="1"/>
    <s v="NO SIRVE"/>
    <n v="1"/>
    <n v="1"/>
    <n v="1"/>
    <n v="1"/>
    <n v="1"/>
    <n v="1"/>
    <n v="1"/>
    <n v="1"/>
    <n v="4"/>
    <n v="1"/>
    <n v="1"/>
    <n v="1"/>
    <n v="1"/>
    <n v="1"/>
    <n v="1"/>
    <n v="4"/>
    <n v="3"/>
    <n v="3"/>
    <n v="4"/>
    <n v="3"/>
    <n v="3"/>
    <n v="3"/>
    <n v="3"/>
    <n v="3"/>
    <n v="4"/>
    <n v="3"/>
    <n v="3"/>
    <n v="1"/>
    <n v="6"/>
    <n v="1"/>
    <m/>
    <m/>
    <m/>
    <m/>
    <m/>
    <n v="6"/>
    <n v="13"/>
    <m/>
    <n v="1"/>
    <m/>
    <m/>
    <m/>
    <m/>
    <s v="FUENTES DEL VALLE"/>
    <x v="4"/>
    <x v="3"/>
    <n v="1"/>
    <n v="79"/>
    <n v="5"/>
    <n v="9"/>
    <s v="FERNANDO"/>
  </r>
  <r>
    <n v="1445"/>
    <n v="2"/>
    <n v="1"/>
    <n v="1"/>
    <s v="INSEGURIDAD/DESEMPLEO/VIOLENCIA/DELINCUENCIA"/>
    <n v="2"/>
    <n v="2"/>
    <n v="1"/>
    <x v="1"/>
    <m/>
    <n v="4"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4"/>
    <n v="4"/>
    <n v="3"/>
    <n v="3"/>
    <n v="3"/>
    <n v="4"/>
    <n v="1"/>
    <n v="1"/>
    <n v="2"/>
    <m/>
    <n v="2"/>
    <n v="1"/>
    <n v="2"/>
    <n v="2"/>
    <n v="0"/>
    <n v="0"/>
    <m/>
    <m/>
    <m/>
    <n v="1"/>
    <n v="2"/>
    <n v="1"/>
    <n v="1"/>
    <x v="1"/>
    <m/>
    <m/>
    <m/>
    <m/>
    <m/>
    <m/>
    <m/>
    <m/>
    <m/>
    <m/>
    <m/>
    <m/>
    <n v="1"/>
    <m/>
    <m/>
    <m/>
    <m/>
    <m/>
    <n v="1"/>
    <m/>
    <n v="1"/>
    <s v="BUSCAR EL CAMBIO"/>
    <n v="1"/>
    <n v="1"/>
    <n v="1"/>
    <n v="1"/>
    <n v="1"/>
    <n v="1"/>
    <n v="1"/>
    <n v="1"/>
    <n v="4"/>
    <n v="1"/>
    <n v="1"/>
    <n v="1"/>
    <n v="1"/>
    <n v="1"/>
    <n v="1"/>
    <m/>
    <n v="3"/>
    <n v="4"/>
    <n v="4"/>
    <n v="3"/>
    <n v="3"/>
    <n v="3"/>
    <n v="4"/>
    <n v="2"/>
    <n v="2"/>
    <n v="5"/>
    <n v="5"/>
    <n v="6"/>
    <n v="1"/>
    <n v="9"/>
    <m/>
    <n v="1"/>
    <m/>
    <n v="5"/>
    <m/>
    <n v="1"/>
    <n v="13"/>
    <m/>
    <n v="1"/>
    <m/>
    <m/>
    <m/>
    <m/>
    <s v="FUENTES DEL VALLE"/>
    <x v="4"/>
    <x v="3"/>
    <n v="1"/>
    <n v="49"/>
    <n v="4"/>
    <n v="4"/>
    <s v="FERNANDO"/>
  </r>
  <r>
    <n v="721"/>
    <n v="2"/>
    <n v="1"/>
    <n v="2"/>
    <s v="INSEGURIDAD/DESEMPLEO/VIOLENCIA/DELINCUENCIA"/>
    <n v="2"/>
    <n v="3"/>
    <n v="2"/>
    <x v="2"/>
    <m/>
    <m/>
    <m/>
    <n v="1"/>
    <n v="1"/>
    <n v="1"/>
    <n v="1"/>
    <m/>
    <m/>
    <m/>
    <m/>
    <m/>
    <m/>
    <n v="1"/>
    <m/>
    <n v="1"/>
    <m/>
    <m/>
    <m/>
    <m/>
    <m/>
    <m/>
    <m/>
    <m/>
    <m/>
    <m/>
    <m/>
    <n v="3"/>
    <n v="2"/>
    <s v="HAY MUCHA GENTE"/>
    <n v="3"/>
    <n v="3"/>
    <x v="3"/>
    <n v="4"/>
    <n v="4"/>
    <n v="3"/>
    <n v="3"/>
    <n v="3"/>
    <n v="2"/>
    <n v="1"/>
    <n v="2"/>
    <n v="2"/>
    <m/>
    <n v="2"/>
    <n v="1"/>
    <n v="1"/>
    <n v="2"/>
    <n v="0"/>
    <n v="1"/>
    <n v="1"/>
    <m/>
    <m/>
    <n v="1"/>
    <n v="1"/>
    <n v="5"/>
    <n v="5"/>
    <x v="2"/>
    <s v="MANEJAN MAL"/>
    <m/>
    <m/>
    <m/>
    <m/>
    <m/>
    <m/>
    <m/>
    <m/>
    <m/>
    <m/>
    <m/>
    <n v="1"/>
    <m/>
    <m/>
    <m/>
    <m/>
    <m/>
    <n v="2"/>
    <s v="NO TENGO TIEMPO"/>
    <n v="1"/>
    <s v="BUSCAR EL CAMBIO"/>
    <n v="2"/>
    <n v="2"/>
    <n v="2"/>
    <n v="2"/>
    <n v="2"/>
    <n v="2"/>
    <n v="2"/>
    <n v="2"/>
    <n v="3"/>
    <n v="3"/>
    <n v="2"/>
    <n v="2"/>
    <n v="2"/>
    <n v="2"/>
    <n v="2"/>
    <n v="3"/>
    <n v="2"/>
    <n v="3"/>
    <n v="4"/>
    <n v="2"/>
    <n v="2"/>
    <n v="2"/>
    <n v="3"/>
    <n v="1"/>
    <n v="2"/>
    <n v="3"/>
    <n v="3"/>
    <n v="1"/>
    <n v="8"/>
    <n v="7"/>
    <m/>
    <n v="2"/>
    <m/>
    <n v="5"/>
    <m/>
    <n v="4"/>
    <n v="13"/>
    <m/>
    <n v="1"/>
    <m/>
    <m/>
    <m/>
    <m/>
    <s v="GALEANA"/>
    <x v="2"/>
    <x v="2"/>
    <n v="1"/>
    <n v="32"/>
    <n v="2"/>
    <n v="1"/>
    <s v="POLO"/>
  </r>
  <r>
    <n v="722"/>
    <n v="3"/>
    <n v="2"/>
    <n v="2"/>
    <s v="PARA DISTRAERSE"/>
    <n v="1"/>
    <n v="2"/>
    <n v="1"/>
    <x v="1"/>
    <m/>
    <m/>
    <m/>
    <n v="1"/>
    <n v="1"/>
    <m/>
    <m/>
    <n v="1"/>
    <m/>
    <m/>
    <m/>
    <m/>
    <m/>
    <n v="1"/>
    <m/>
    <n v="1"/>
    <n v="1"/>
    <m/>
    <m/>
    <n v="1"/>
    <m/>
    <m/>
    <m/>
    <m/>
    <m/>
    <n v="1"/>
    <m/>
    <n v="5"/>
    <n v="5"/>
    <m/>
    <n v="1"/>
    <n v="5"/>
    <x v="2"/>
    <n v="5"/>
    <n v="5"/>
    <n v="5"/>
    <n v="4"/>
    <n v="4"/>
    <n v="4"/>
    <n v="1"/>
    <n v="1"/>
    <n v="2"/>
    <m/>
    <n v="2"/>
    <n v="1"/>
    <n v="1"/>
    <n v="2"/>
    <n v="4"/>
    <n v="1"/>
    <m/>
    <m/>
    <n v="1"/>
    <n v="1"/>
    <n v="2"/>
    <n v="8"/>
    <n v="8"/>
    <x v="1"/>
    <m/>
    <m/>
    <n v="1"/>
    <m/>
    <m/>
    <m/>
    <m/>
    <m/>
    <m/>
    <m/>
    <m/>
    <m/>
    <m/>
    <n v="30"/>
    <n v="2"/>
    <n v="1"/>
    <n v="2"/>
    <n v="1"/>
    <n v="1"/>
    <m/>
    <n v="1"/>
    <m/>
    <n v="3"/>
    <n v="2"/>
    <n v="3"/>
    <n v="2"/>
    <n v="2"/>
    <n v="3"/>
    <n v="3"/>
    <n v="3"/>
    <n v="2"/>
    <n v="3"/>
    <n v="3"/>
    <n v="3"/>
    <n v="3"/>
    <n v="3"/>
    <n v="2"/>
    <n v="3"/>
    <n v="3"/>
    <n v="3"/>
    <n v="4"/>
    <n v="3"/>
    <n v="3"/>
    <n v="3"/>
    <n v="3"/>
    <n v="1"/>
    <n v="3"/>
    <n v="2"/>
    <n v="2"/>
    <n v="8"/>
    <n v="1"/>
    <n v="2"/>
    <m/>
    <n v="11"/>
    <m/>
    <n v="10"/>
    <m/>
    <n v="2"/>
    <n v="13"/>
    <m/>
    <n v="1"/>
    <m/>
    <m/>
    <m/>
    <m/>
    <s v="GALEANA"/>
    <x v="2"/>
    <x v="2"/>
    <n v="2"/>
    <n v="61"/>
    <n v="5"/>
    <n v="3"/>
    <s v="POLO"/>
  </r>
  <r>
    <n v="723"/>
    <n v="2"/>
    <n v="1"/>
    <n v="4"/>
    <s v="POR LA FAMILIA/CASA/TRABAJO"/>
    <n v="1"/>
    <n v="1"/>
    <m/>
    <x v="2"/>
    <m/>
    <m/>
    <m/>
    <m/>
    <m/>
    <n v="1"/>
    <m/>
    <m/>
    <m/>
    <m/>
    <m/>
    <m/>
    <m/>
    <n v="1"/>
    <m/>
    <n v="1"/>
    <m/>
    <n v="1"/>
    <m/>
    <m/>
    <n v="1"/>
    <m/>
    <m/>
    <m/>
    <m/>
    <m/>
    <m/>
    <n v="4"/>
    <n v="4"/>
    <m/>
    <n v="1"/>
    <n v="4"/>
    <x v="0"/>
    <n v="4"/>
    <n v="4"/>
    <n v="3"/>
    <n v="3"/>
    <n v="2"/>
    <n v="1"/>
    <n v="1"/>
    <n v="2"/>
    <n v="2"/>
    <m/>
    <n v="2"/>
    <n v="1"/>
    <n v="1"/>
    <n v="2"/>
    <n v="3"/>
    <n v="5"/>
    <n v="3"/>
    <m/>
    <n v="2"/>
    <n v="1"/>
    <n v="1"/>
    <n v="8"/>
    <n v="8"/>
    <x v="1"/>
    <m/>
    <m/>
    <m/>
    <m/>
    <m/>
    <m/>
    <m/>
    <m/>
    <m/>
    <m/>
    <m/>
    <m/>
    <n v="1"/>
    <m/>
    <m/>
    <m/>
    <m/>
    <m/>
    <n v="1"/>
    <m/>
    <n v="1"/>
    <s v="OBLIGACION"/>
    <n v="2"/>
    <n v="2"/>
    <n v="2"/>
    <n v="2"/>
    <n v="2"/>
    <n v="1"/>
    <n v="2"/>
    <n v="3"/>
    <n v="4"/>
    <n v="3"/>
    <n v="3"/>
    <n v="3"/>
    <n v="3"/>
    <n v="2"/>
    <n v="3"/>
    <n v="4"/>
    <n v="2"/>
    <n v="3"/>
    <n v="4"/>
    <n v="3"/>
    <n v="3"/>
    <n v="3"/>
    <n v="3"/>
    <n v="1"/>
    <n v="2"/>
    <n v="3"/>
    <n v="3"/>
    <n v="7"/>
    <n v="1"/>
    <n v="1"/>
    <m/>
    <n v="4"/>
    <m/>
    <n v="5"/>
    <m/>
    <n v="5"/>
    <n v="13"/>
    <m/>
    <n v="1"/>
    <m/>
    <m/>
    <m/>
    <m/>
    <s v="GALEANA"/>
    <x v="2"/>
    <x v="2"/>
    <n v="2"/>
    <n v="28"/>
    <n v="2"/>
    <n v="10"/>
    <s v="POLO"/>
  </r>
  <r>
    <n v="724"/>
    <n v="2"/>
    <n v="1"/>
    <n v="4"/>
    <s v="POR LA FAMILIA/CASA/TRABAJO"/>
    <n v="2"/>
    <n v="3"/>
    <n v="1"/>
    <x v="2"/>
    <m/>
    <m/>
    <m/>
    <m/>
    <m/>
    <m/>
    <m/>
    <m/>
    <m/>
    <m/>
    <m/>
    <m/>
    <m/>
    <n v="1"/>
    <m/>
    <m/>
    <m/>
    <m/>
    <n v="1"/>
    <m/>
    <m/>
    <m/>
    <m/>
    <m/>
    <m/>
    <n v="1"/>
    <m/>
    <n v="3"/>
    <n v="4"/>
    <m/>
    <n v="1"/>
    <n v="4"/>
    <x v="0"/>
    <n v="4"/>
    <n v="3"/>
    <n v="3"/>
    <n v="3"/>
    <n v="3"/>
    <n v="1"/>
    <n v="1"/>
    <n v="1"/>
    <n v="1"/>
    <m/>
    <n v="2"/>
    <n v="1"/>
    <n v="1"/>
    <n v="2"/>
    <n v="1"/>
    <n v="3"/>
    <n v="2"/>
    <m/>
    <n v="1"/>
    <n v="1"/>
    <n v="1"/>
    <n v="8"/>
    <n v="8"/>
    <x v="1"/>
    <m/>
    <m/>
    <m/>
    <m/>
    <m/>
    <m/>
    <m/>
    <m/>
    <m/>
    <m/>
    <m/>
    <m/>
    <n v="1"/>
    <m/>
    <m/>
    <m/>
    <m/>
    <m/>
    <n v="1"/>
    <m/>
    <n v="1"/>
    <s v="PARA EXIGIR"/>
    <n v="3"/>
    <n v="3"/>
    <n v="3"/>
    <n v="3"/>
    <n v="3"/>
    <n v="3"/>
    <n v="3"/>
    <n v="2"/>
    <n v="4"/>
    <n v="2"/>
    <n v="2"/>
    <n v="2"/>
    <n v="2"/>
    <n v="2"/>
    <n v="2"/>
    <n v="3"/>
    <n v="2"/>
    <n v="3"/>
    <n v="4"/>
    <n v="3"/>
    <n v="3"/>
    <n v="3"/>
    <n v="3"/>
    <n v="1"/>
    <n v="2"/>
    <n v="3"/>
    <n v="3"/>
    <n v="1"/>
    <n v="8"/>
    <n v="1"/>
    <m/>
    <n v="6"/>
    <m/>
    <n v="2"/>
    <m/>
    <n v="3"/>
    <n v="13"/>
    <m/>
    <n v="1"/>
    <m/>
    <m/>
    <m/>
    <m/>
    <s v="GALEANA"/>
    <x v="2"/>
    <x v="2"/>
    <n v="1"/>
    <n v="28"/>
    <n v="2"/>
    <n v="1"/>
    <s v="POLO"/>
  </r>
  <r>
    <n v="725"/>
    <n v="4"/>
    <n v="4"/>
    <n v="3"/>
    <s v="POR LA FAMILIA/CASA/TRABAJO"/>
    <n v="2"/>
    <n v="3"/>
    <n v="2"/>
    <x v="2"/>
    <m/>
    <m/>
    <m/>
    <m/>
    <m/>
    <m/>
    <m/>
    <m/>
    <m/>
    <m/>
    <m/>
    <m/>
    <m/>
    <m/>
    <m/>
    <m/>
    <m/>
    <m/>
    <m/>
    <m/>
    <m/>
    <m/>
    <m/>
    <m/>
    <m/>
    <m/>
    <m/>
    <n v="1"/>
    <n v="3"/>
    <s v="MAL SERVICIO/ATIENDEN MAL"/>
    <n v="1"/>
    <n v="4"/>
    <x v="0"/>
    <n v="4"/>
    <n v="4"/>
    <n v="4"/>
    <n v="4"/>
    <n v="4"/>
    <n v="4"/>
    <m/>
    <m/>
    <m/>
    <m/>
    <m/>
    <m/>
    <m/>
    <m/>
    <n v="1"/>
    <n v="0"/>
    <m/>
    <m/>
    <m/>
    <n v="2"/>
    <m/>
    <n v="4"/>
    <n v="5"/>
    <x v="2"/>
    <m/>
    <m/>
    <m/>
    <m/>
    <m/>
    <m/>
    <m/>
    <m/>
    <m/>
    <m/>
    <m/>
    <m/>
    <n v="1"/>
    <m/>
    <m/>
    <m/>
    <m/>
    <m/>
    <n v="2"/>
    <s v="NO LE INTERESAN"/>
    <n v="2"/>
    <s v="DAR MI OPINION"/>
    <n v="3"/>
    <n v="3"/>
    <n v="3"/>
    <n v="3"/>
    <n v="3"/>
    <n v="3"/>
    <n v="4"/>
    <n v="4"/>
    <n v="4"/>
    <n v="3"/>
    <n v="3"/>
    <n v="2"/>
    <n v="3"/>
    <n v="2"/>
    <n v="2"/>
    <n v="4"/>
    <n v="3"/>
    <n v="3"/>
    <n v="4"/>
    <n v="2"/>
    <n v="2"/>
    <n v="2"/>
    <n v="1"/>
    <n v="1"/>
    <n v="1"/>
    <n v="3"/>
    <n v="2"/>
    <n v="1"/>
    <n v="5"/>
    <n v="9"/>
    <m/>
    <n v="6"/>
    <m/>
    <n v="4"/>
    <m/>
    <n v="4"/>
    <n v="13"/>
    <m/>
    <n v="1"/>
    <m/>
    <m/>
    <m/>
    <m/>
    <s v="GALEANA"/>
    <x v="2"/>
    <x v="2"/>
    <n v="1"/>
    <n v="20"/>
    <n v="1"/>
    <n v="1"/>
    <s v="POLO"/>
  </r>
  <r>
    <n v="726"/>
    <n v="3"/>
    <n v="4"/>
    <n v="1"/>
    <s v="PARA MEJORAR"/>
    <n v="2"/>
    <n v="3"/>
    <n v="1"/>
    <x v="2"/>
    <m/>
    <m/>
    <m/>
    <n v="1"/>
    <m/>
    <m/>
    <m/>
    <m/>
    <m/>
    <n v="1"/>
    <m/>
    <m/>
    <m/>
    <m/>
    <m/>
    <n v="1"/>
    <m/>
    <m/>
    <m/>
    <m/>
    <n v="1"/>
    <n v="1"/>
    <m/>
    <m/>
    <m/>
    <m/>
    <m/>
    <n v="1"/>
    <n v="4"/>
    <m/>
    <n v="3"/>
    <n v="4"/>
    <x v="0"/>
    <n v="4"/>
    <n v="4"/>
    <n v="4"/>
    <n v="4"/>
    <n v="4"/>
    <n v="4"/>
    <n v="1"/>
    <n v="1"/>
    <n v="1"/>
    <n v="1"/>
    <n v="2"/>
    <n v="1"/>
    <n v="1"/>
    <n v="2"/>
    <n v="2"/>
    <n v="0"/>
    <m/>
    <m/>
    <m/>
    <n v="1"/>
    <n v="1"/>
    <n v="4"/>
    <n v="8"/>
    <x v="1"/>
    <m/>
    <m/>
    <m/>
    <m/>
    <m/>
    <m/>
    <m/>
    <m/>
    <m/>
    <m/>
    <m/>
    <m/>
    <n v="1"/>
    <m/>
    <m/>
    <m/>
    <m/>
    <m/>
    <n v="2"/>
    <s v="NO TENGO TIEMPO"/>
    <n v="2"/>
    <s v="NO CAMBIA NADA"/>
    <n v="2"/>
    <n v="2"/>
    <n v="2"/>
    <n v="2"/>
    <n v="2"/>
    <n v="3"/>
    <n v="4"/>
    <n v="2"/>
    <n v="4"/>
    <n v="2"/>
    <n v="2"/>
    <n v="2"/>
    <n v="2"/>
    <n v="2"/>
    <n v="3"/>
    <n v="4"/>
    <n v="2"/>
    <n v="4"/>
    <n v="4"/>
    <n v="2"/>
    <n v="2"/>
    <n v="2"/>
    <n v="1"/>
    <n v="1"/>
    <n v="3"/>
    <n v="4"/>
    <n v="3"/>
    <n v="8"/>
    <n v="1"/>
    <n v="9"/>
    <m/>
    <n v="5"/>
    <m/>
    <n v="6"/>
    <m/>
    <n v="5"/>
    <n v="13"/>
    <m/>
    <n v="1"/>
    <m/>
    <m/>
    <m/>
    <m/>
    <s v="GALEANA"/>
    <x v="2"/>
    <x v="2"/>
    <n v="2"/>
    <n v="40"/>
    <n v="3"/>
    <n v="2"/>
    <s v="POLO"/>
  </r>
  <r>
    <n v="727"/>
    <n v="3"/>
    <n v="2"/>
    <n v="3"/>
    <s v="POR LA FAMILIA/CASA/TRABAJO"/>
    <n v="2"/>
    <n v="4"/>
    <n v="2"/>
    <x v="2"/>
    <m/>
    <m/>
    <m/>
    <m/>
    <m/>
    <m/>
    <m/>
    <m/>
    <m/>
    <m/>
    <m/>
    <m/>
    <m/>
    <m/>
    <n v="1"/>
    <m/>
    <m/>
    <n v="1"/>
    <m/>
    <m/>
    <m/>
    <m/>
    <m/>
    <m/>
    <m/>
    <n v="1"/>
    <m/>
    <n v="5"/>
    <n v="3"/>
    <s v="MAL SERVICIO/ATIENDEN MAL"/>
    <n v="2"/>
    <n v="4"/>
    <x v="0"/>
    <n v="4"/>
    <n v="4"/>
    <n v="4"/>
    <n v="4"/>
    <n v="4"/>
    <n v="3"/>
    <n v="1"/>
    <n v="1"/>
    <n v="1"/>
    <n v="1"/>
    <n v="1"/>
    <n v="1"/>
    <n v="1"/>
    <n v="2"/>
    <n v="0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PARA ELEGIR"/>
    <n v="2"/>
    <n v="2"/>
    <n v="2"/>
    <n v="2"/>
    <n v="2"/>
    <n v="3"/>
    <n v="4"/>
    <n v="2"/>
    <n v="4"/>
    <n v="2"/>
    <n v="2"/>
    <n v="2"/>
    <n v="2"/>
    <n v="2"/>
    <n v="3"/>
    <n v="4"/>
    <n v="2"/>
    <n v="3"/>
    <n v="4"/>
    <n v="2"/>
    <n v="2"/>
    <n v="2"/>
    <n v="1"/>
    <n v="1"/>
    <n v="1"/>
    <n v="4"/>
    <n v="3"/>
    <n v="1"/>
    <n v="6"/>
    <n v="6"/>
    <m/>
    <n v="9"/>
    <m/>
    <n v="10"/>
    <m/>
    <n v="3"/>
    <n v="13"/>
    <m/>
    <n v="1"/>
    <m/>
    <m/>
    <m/>
    <m/>
    <s v="GALEANA"/>
    <x v="2"/>
    <x v="2"/>
    <n v="1"/>
    <n v="32"/>
    <n v="2"/>
    <n v="1"/>
    <s v="POLO"/>
  </r>
  <r>
    <n v="730"/>
    <n v="2"/>
    <n v="1"/>
    <n v="4"/>
    <s v="POR LA FAMILIA/CASA/TRABAJO"/>
    <n v="2"/>
    <n v="2"/>
    <n v="1"/>
    <x v="4"/>
    <m/>
    <m/>
    <m/>
    <n v="1"/>
    <m/>
    <m/>
    <m/>
    <m/>
    <n v="1"/>
    <n v="1"/>
    <m/>
    <m/>
    <m/>
    <m/>
    <m/>
    <n v="1"/>
    <m/>
    <m/>
    <m/>
    <m/>
    <n v="1"/>
    <n v="1"/>
    <m/>
    <m/>
    <m/>
    <m/>
    <m/>
    <n v="1"/>
    <n v="5"/>
    <m/>
    <n v="2"/>
    <n v="1"/>
    <x v="0"/>
    <n v="4"/>
    <n v="4"/>
    <n v="4"/>
    <n v="4"/>
    <n v="4"/>
    <n v="4"/>
    <n v="2"/>
    <m/>
    <n v="1"/>
    <n v="1"/>
    <n v="2"/>
    <n v="1"/>
    <n v="1"/>
    <n v="1"/>
    <n v="0"/>
    <n v="1"/>
    <m/>
    <m/>
    <n v="1"/>
    <n v="1"/>
    <n v="1"/>
    <n v="1"/>
    <n v="5"/>
    <x v="3"/>
    <m/>
    <m/>
    <m/>
    <m/>
    <m/>
    <m/>
    <m/>
    <m/>
    <m/>
    <m/>
    <m/>
    <m/>
    <n v="1"/>
    <m/>
    <m/>
    <m/>
    <m/>
    <m/>
    <n v="1"/>
    <m/>
    <n v="1"/>
    <s v="REQUISITO"/>
    <n v="1"/>
    <n v="1"/>
    <n v="1"/>
    <n v="1"/>
    <n v="1"/>
    <n v="3"/>
    <n v="4"/>
    <n v="2"/>
    <n v="4"/>
    <n v="2"/>
    <n v="1"/>
    <n v="1"/>
    <n v="1"/>
    <n v="1"/>
    <n v="1"/>
    <n v="4"/>
    <n v="2"/>
    <n v="3"/>
    <n v="3"/>
    <n v="3"/>
    <n v="2"/>
    <n v="1"/>
    <n v="3"/>
    <n v="1"/>
    <n v="1"/>
    <n v="4"/>
    <n v="4"/>
    <n v="1"/>
    <n v="8"/>
    <n v="7"/>
    <m/>
    <n v="5"/>
    <m/>
    <n v="9"/>
    <m/>
    <n v="3"/>
    <n v="13"/>
    <m/>
    <n v="1"/>
    <m/>
    <m/>
    <m/>
    <m/>
    <s v="GALEANA"/>
    <x v="2"/>
    <x v="2"/>
    <n v="2"/>
    <n v="46"/>
    <n v="4"/>
    <n v="8"/>
    <s v="POLO"/>
  </r>
  <r>
    <n v="731"/>
    <n v="2"/>
    <n v="1"/>
    <n v="1"/>
    <s v="INSEGURIDAD/DESEMPLEO/VIOLENCIA/DELINCUENCIA"/>
    <n v="1"/>
    <n v="4"/>
    <n v="2"/>
    <x v="1"/>
    <n v="5"/>
    <m/>
    <m/>
    <m/>
    <m/>
    <n v="1"/>
    <m/>
    <m/>
    <m/>
    <m/>
    <m/>
    <m/>
    <m/>
    <m/>
    <m/>
    <m/>
    <n v="1"/>
    <n v="1"/>
    <n v="1"/>
    <m/>
    <m/>
    <m/>
    <m/>
    <m/>
    <m/>
    <m/>
    <m/>
    <n v="1"/>
    <n v="4"/>
    <m/>
    <n v="2"/>
    <n v="4"/>
    <x v="2"/>
    <n v="4"/>
    <n v="4"/>
    <n v="4"/>
    <n v="4"/>
    <n v="4"/>
    <n v="4"/>
    <n v="1"/>
    <n v="1"/>
    <n v="2"/>
    <m/>
    <n v="1"/>
    <n v="1"/>
    <n v="1"/>
    <n v="2"/>
    <n v="0"/>
    <n v="0"/>
    <m/>
    <m/>
    <m/>
    <m/>
    <m/>
    <n v="5"/>
    <n v="5"/>
    <x v="4"/>
    <s v="MAL SERVICIO/NO RESPETAN"/>
    <m/>
    <m/>
    <m/>
    <m/>
    <m/>
    <m/>
    <m/>
    <m/>
    <m/>
    <m/>
    <m/>
    <n v="1"/>
    <m/>
    <m/>
    <m/>
    <m/>
    <m/>
    <n v="2"/>
    <s v="NO TENGO TIEMPO"/>
    <n v="1"/>
    <s v="BUSCAR EL CAMBIO"/>
    <n v="4"/>
    <n v="1"/>
    <n v="1"/>
    <n v="1"/>
    <n v="3"/>
    <n v="1"/>
    <n v="1"/>
    <n v="3"/>
    <n v="4"/>
    <n v="2"/>
    <n v="4"/>
    <n v="1"/>
    <n v="1"/>
    <n v="1"/>
    <n v="1"/>
    <n v="4"/>
    <n v="1"/>
    <n v="3"/>
    <n v="3"/>
    <n v="1"/>
    <n v="1"/>
    <n v="1"/>
    <n v="3"/>
    <n v="1"/>
    <n v="3"/>
    <n v="4"/>
    <n v="4"/>
    <n v="1"/>
    <n v="2"/>
    <n v="5"/>
    <m/>
    <n v="11"/>
    <m/>
    <n v="7"/>
    <m/>
    <n v="3"/>
    <n v="13"/>
    <m/>
    <n v="1"/>
    <m/>
    <m/>
    <m/>
    <m/>
    <s v="GALEANA"/>
    <x v="2"/>
    <x v="2"/>
    <n v="2"/>
    <n v="36"/>
    <n v="3"/>
    <n v="2"/>
    <s v="POLO"/>
  </r>
  <r>
    <n v="732"/>
    <n v="2"/>
    <n v="1"/>
    <n v="1"/>
    <s v="INSEGURIDAD/DESEMPLEO/VIOLENCIA/DELINCUENCIA"/>
    <n v="3"/>
    <n v="2"/>
    <n v="2"/>
    <x v="1"/>
    <m/>
    <m/>
    <m/>
    <m/>
    <m/>
    <m/>
    <m/>
    <m/>
    <m/>
    <m/>
    <m/>
    <m/>
    <m/>
    <n v="1"/>
    <m/>
    <n v="1"/>
    <m/>
    <m/>
    <m/>
    <n v="1"/>
    <m/>
    <m/>
    <m/>
    <m/>
    <m/>
    <n v="1"/>
    <m/>
    <n v="1"/>
    <n v="4"/>
    <m/>
    <n v="3"/>
    <n v="4"/>
    <x v="0"/>
    <n v="4"/>
    <n v="4"/>
    <n v="4"/>
    <n v="4"/>
    <n v="1"/>
    <n v="1"/>
    <n v="1"/>
    <n v="2"/>
    <n v="2"/>
    <m/>
    <n v="2"/>
    <n v="1"/>
    <n v="1"/>
    <n v="2"/>
    <n v="0"/>
    <n v="0"/>
    <m/>
    <m/>
    <m/>
    <n v="2"/>
    <m/>
    <m/>
    <n v="5"/>
    <x v="5"/>
    <m/>
    <m/>
    <m/>
    <m/>
    <m/>
    <m/>
    <m/>
    <m/>
    <m/>
    <m/>
    <m/>
    <m/>
    <n v="1"/>
    <m/>
    <m/>
    <m/>
    <m/>
    <m/>
    <n v="1"/>
    <m/>
    <n v="3"/>
    <s v="NO CUMPLEN"/>
    <n v="1"/>
    <n v="1"/>
    <n v="1"/>
    <n v="1"/>
    <n v="1"/>
    <n v="3"/>
    <n v="4"/>
    <n v="1"/>
    <n v="4"/>
    <n v="2"/>
    <n v="1"/>
    <n v="1"/>
    <n v="1"/>
    <n v="1"/>
    <n v="1"/>
    <n v="3"/>
    <n v="1"/>
    <n v="4"/>
    <n v="4"/>
    <n v="1"/>
    <n v="1"/>
    <n v="3"/>
    <n v="1"/>
    <n v="3"/>
    <n v="1"/>
    <n v="3"/>
    <n v="1"/>
    <n v="1"/>
    <n v="8"/>
    <n v="5"/>
    <m/>
    <n v="9"/>
    <m/>
    <n v="6"/>
    <m/>
    <n v="3"/>
    <n v="13"/>
    <m/>
    <n v="1"/>
    <m/>
    <m/>
    <m/>
    <m/>
    <s v="GALEANA"/>
    <x v="2"/>
    <x v="2"/>
    <n v="1"/>
    <n v="67"/>
    <n v="5"/>
    <n v="1"/>
    <s v="POLO"/>
  </r>
  <r>
    <n v="733"/>
    <n v="2"/>
    <n v="2"/>
    <n v="4"/>
    <s v="POR LA FAMILIA/CASA/TRABAJO"/>
    <n v="2"/>
    <n v="3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2"/>
    <n v="4"/>
    <x v="0"/>
    <n v="1"/>
    <n v="4"/>
    <n v="4"/>
    <n v="3"/>
    <n v="4"/>
    <n v="4"/>
    <n v="1"/>
    <n v="1"/>
    <n v="1"/>
    <m/>
    <n v="1"/>
    <n v="1"/>
    <n v="1"/>
    <n v="2"/>
    <n v="0"/>
    <n v="0"/>
    <m/>
    <m/>
    <m/>
    <n v="2"/>
    <m/>
    <n v="5"/>
    <n v="5"/>
    <x v="2"/>
    <s v="UNIDADES MUY VIEJAS/EN MAL ESTADO"/>
    <m/>
    <m/>
    <m/>
    <m/>
    <m/>
    <m/>
    <m/>
    <m/>
    <m/>
    <m/>
    <m/>
    <n v="1"/>
    <m/>
    <m/>
    <m/>
    <m/>
    <m/>
    <n v="2"/>
    <s v="NO LE INTERESAN"/>
    <n v="1"/>
    <s v="OBLIGACION"/>
    <n v="2"/>
    <n v="2"/>
    <n v="2"/>
    <n v="2"/>
    <n v="2"/>
    <n v="2"/>
    <n v="2"/>
    <n v="2"/>
    <n v="4"/>
    <n v="2"/>
    <n v="2"/>
    <n v="2"/>
    <n v="3"/>
    <n v="3"/>
    <n v="1"/>
    <n v="4"/>
    <n v="3"/>
    <n v="4"/>
    <n v="4"/>
    <n v="1"/>
    <n v="3"/>
    <n v="3"/>
    <n v="3"/>
    <n v="1"/>
    <n v="2"/>
    <n v="1"/>
    <n v="1"/>
    <n v="6"/>
    <n v="1"/>
    <n v="5"/>
    <m/>
    <n v="9"/>
    <m/>
    <m/>
    <m/>
    <n v="4"/>
    <n v="13"/>
    <m/>
    <n v="1"/>
    <m/>
    <m/>
    <m/>
    <m/>
    <s v="GALEANA"/>
    <x v="2"/>
    <x v="2"/>
    <n v="1"/>
    <n v="41"/>
    <n v="3"/>
    <n v="1"/>
    <s v="POLO"/>
  </r>
  <r>
    <n v="734"/>
    <n v="4"/>
    <n v="2"/>
    <n v="2"/>
    <m/>
    <n v="2"/>
    <n v="4"/>
    <n v="1"/>
    <x v="1"/>
    <n v="4"/>
    <m/>
    <m/>
    <m/>
    <m/>
    <m/>
    <m/>
    <m/>
    <n v="1"/>
    <m/>
    <m/>
    <m/>
    <m/>
    <m/>
    <m/>
    <m/>
    <m/>
    <m/>
    <m/>
    <m/>
    <n v="1"/>
    <m/>
    <m/>
    <m/>
    <m/>
    <m/>
    <m/>
    <n v="6"/>
    <m/>
    <m/>
    <n v="1"/>
    <n v="4"/>
    <x v="0"/>
    <n v="4"/>
    <n v="4"/>
    <n v="4"/>
    <n v="4"/>
    <n v="4"/>
    <n v="3"/>
    <n v="1"/>
    <n v="1"/>
    <n v="2"/>
    <m/>
    <n v="1"/>
    <n v="1"/>
    <n v="1"/>
    <n v="2"/>
    <n v="1"/>
    <n v="3"/>
    <m/>
    <n v="3"/>
    <m/>
    <n v="2"/>
    <m/>
    <n v="8"/>
    <n v="8"/>
    <x v="1"/>
    <m/>
    <m/>
    <m/>
    <m/>
    <m/>
    <m/>
    <m/>
    <m/>
    <m/>
    <m/>
    <m/>
    <m/>
    <n v="1"/>
    <m/>
    <m/>
    <m/>
    <m/>
    <m/>
    <n v="2"/>
    <s v="NO TENGO TIEMPO"/>
    <n v="3"/>
    <m/>
    <n v="1"/>
    <n v="1"/>
    <n v="1"/>
    <n v="1"/>
    <n v="1"/>
    <n v="1"/>
    <n v="4"/>
    <n v="1"/>
    <n v="4"/>
    <n v="1"/>
    <n v="1"/>
    <n v="1"/>
    <n v="1"/>
    <n v="1"/>
    <n v="1"/>
    <n v="4"/>
    <n v="4"/>
    <n v="4"/>
    <n v="4"/>
    <n v="1"/>
    <n v="1"/>
    <n v="3"/>
    <n v="3"/>
    <n v="1"/>
    <n v="2"/>
    <n v="1"/>
    <n v="1"/>
    <n v="6"/>
    <n v="2"/>
    <n v="5"/>
    <m/>
    <n v="10"/>
    <m/>
    <n v="9"/>
    <m/>
    <n v="5"/>
    <n v="13"/>
    <m/>
    <n v="1"/>
    <m/>
    <m/>
    <m/>
    <m/>
    <s v="GALEANA"/>
    <x v="2"/>
    <x v="2"/>
    <n v="2"/>
    <n v="21"/>
    <n v="1"/>
    <n v="5"/>
    <s v="POLO"/>
  </r>
  <r>
    <n v="735"/>
    <n v="2"/>
    <n v="2"/>
    <n v="2"/>
    <s v="INSEGURIDAD/DESEMPLEO/VIOLENCIA/DELINCUENCIA"/>
    <n v="2"/>
    <n v="3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m/>
    <m/>
    <n v="1"/>
    <n v="3"/>
    <x v="3"/>
    <n v="1"/>
    <n v="4"/>
    <n v="4"/>
    <n v="3"/>
    <n v="3"/>
    <n v="4"/>
    <n v="1"/>
    <n v="2"/>
    <n v="2"/>
    <m/>
    <n v="2"/>
    <n v="1"/>
    <n v="2"/>
    <n v="2"/>
    <n v="0"/>
    <n v="0"/>
    <m/>
    <m/>
    <m/>
    <n v="2"/>
    <m/>
    <n v="1"/>
    <n v="1"/>
    <x v="1"/>
    <m/>
    <m/>
    <m/>
    <m/>
    <m/>
    <m/>
    <m/>
    <m/>
    <m/>
    <m/>
    <m/>
    <m/>
    <n v="1"/>
    <m/>
    <m/>
    <m/>
    <m/>
    <m/>
    <n v="2"/>
    <s v="NO LE INTERESAN"/>
    <n v="1"/>
    <s v="OBLIGACION"/>
    <n v="3"/>
    <n v="3"/>
    <n v="3"/>
    <n v="3"/>
    <n v="3"/>
    <n v="3"/>
    <n v="4"/>
    <n v="1"/>
    <n v="4"/>
    <n v="2"/>
    <n v="2"/>
    <n v="2"/>
    <n v="2"/>
    <n v="2"/>
    <n v="3"/>
    <n v="4"/>
    <n v="3"/>
    <n v="4"/>
    <n v="4"/>
    <n v="3"/>
    <n v="3"/>
    <n v="3"/>
    <n v="1"/>
    <n v="1"/>
    <n v="1"/>
    <n v="5"/>
    <n v="5"/>
    <n v="9"/>
    <n v="9"/>
    <n v="10"/>
    <m/>
    <n v="5"/>
    <m/>
    <n v="8"/>
    <m/>
    <n v="6"/>
    <n v="13"/>
    <m/>
    <n v="1"/>
    <m/>
    <m/>
    <m/>
    <m/>
    <s v="GALEANA"/>
    <x v="2"/>
    <x v="2"/>
    <n v="1"/>
    <n v="41"/>
    <n v="3"/>
    <n v="1"/>
    <s v="POLO"/>
  </r>
  <r>
    <n v="736"/>
    <n v="2"/>
    <n v="2"/>
    <n v="1"/>
    <m/>
    <n v="2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3"/>
    <s v="FALTA DE MEDICAMENTO"/>
    <n v="1"/>
    <n v="4"/>
    <x v="0"/>
    <n v="4"/>
    <n v="4"/>
    <n v="4"/>
    <n v="4"/>
    <n v="1"/>
    <n v="2"/>
    <n v="1"/>
    <n v="2"/>
    <n v="2"/>
    <m/>
    <n v="1"/>
    <n v="1"/>
    <n v="1"/>
    <n v="2"/>
    <n v="1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CAMBIA NADA"/>
    <n v="1"/>
    <n v="1"/>
    <n v="1"/>
    <n v="1"/>
    <n v="1"/>
    <n v="2"/>
    <n v="2"/>
    <n v="1"/>
    <n v="1"/>
    <n v="1"/>
    <n v="1"/>
    <n v="1"/>
    <n v="1"/>
    <n v="1"/>
    <n v="1"/>
    <n v="4"/>
    <n v="1"/>
    <n v="3"/>
    <n v="3"/>
    <n v="1"/>
    <n v="1"/>
    <n v="1"/>
    <n v="3"/>
    <n v="1"/>
    <n v="2"/>
    <n v="3"/>
    <n v="3"/>
    <n v="2"/>
    <n v="4"/>
    <n v="9"/>
    <m/>
    <n v="5"/>
    <m/>
    <n v="2"/>
    <m/>
    <n v="2"/>
    <n v="13"/>
    <m/>
    <n v="1"/>
    <m/>
    <m/>
    <m/>
    <m/>
    <s v="GALEANA"/>
    <x v="2"/>
    <x v="2"/>
    <n v="2"/>
    <n v="55"/>
    <n v="4"/>
    <n v="3"/>
    <s v="POLO"/>
  </r>
  <r>
    <n v="737"/>
    <n v="2"/>
    <n v="2"/>
    <n v="4"/>
    <m/>
    <n v="3"/>
    <n v="1"/>
    <m/>
    <x v="1"/>
    <m/>
    <m/>
    <m/>
    <n v="1"/>
    <m/>
    <m/>
    <m/>
    <m/>
    <m/>
    <m/>
    <m/>
    <m/>
    <m/>
    <n v="1"/>
    <m/>
    <n v="1"/>
    <m/>
    <m/>
    <m/>
    <m/>
    <m/>
    <m/>
    <m/>
    <m/>
    <m/>
    <n v="1"/>
    <m/>
    <n v="3"/>
    <n v="2"/>
    <s v="TARDAN MUCHO"/>
    <n v="3"/>
    <n v="3"/>
    <x v="3"/>
    <n v="3"/>
    <n v="3"/>
    <n v="3"/>
    <n v="3"/>
    <n v="3"/>
    <n v="3"/>
    <n v="1"/>
    <n v="2"/>
    <m/>
    <m/>
    <n v="1"/>
    <n v="1"/>
    <n v="1"/>
    <n v="1"/>
    <n v="0"/>
    <n v="0"/>
    <m/>
    <m/>
    <m/>
    <n v="1"/>
    <n v="6"/>
    <n v="1"/>
    <n v="1"/>
    <x v="1"/>
    <m/>
    <m/>
    <m/>
    <m/>
    <m/>
    <m/>
    <m/>
    <m/>
    <m/>
    <m/>
    <m/>
    <m/>
    <n v="1"/>
    <m/>
    <m/>
    <m/>
    <m/>
    <m/>
    <n v="2"/>
    <s v="NO LE INTERESAN"/>
    <n v="3"/>
    <s v="NO VOTA SEGUIDO"/>
    <n v="2"/>
    <n v="2"/>
    <n v="2"/>
    <n v="2"/>
    <n v="2"/>
    <n v="3"/>
    <n v="4"/>
    <n v="2"/>
    <n v="2"/>
    <n v="2"/>
    <n v="3"/>
    <n v="3"/>
    <n v="3"/>
    <n v="3"/>
    <n v="3"/>
    <n v="3"/>
    <n v="2"/>
    <n v="3"/>
    <n v="4"/>
    <n v="3"/>
    <n v="2"/>
    <n v="2"/>
    <n v="3"/>
    <n v="3"/>
    <n v="1"/>
    <n v="3"/>
    <n v="3"/>
    <n v="8"/>
    <n v="1"/>
    <n v="9"/>
    <m/>
    <n v="10"/>
    <m/>
    <n v="9"/>
    <m/>
    <n v="3"/>
    <n v="13"/>
    <m/>
    <n v="1"/>
    <m/>
    <m/>
    <m/>
    <m/>
    <s v="GALEANA"/>
    <x v="2"/>
    <x v="2"/>
    <n v="2"/>
    <n v="60"/>
    <n v="5"/>
    <n v="4"/>
    <s v="POLO"/>
  </r>
  <r>
    <n v="738"/>
    <n v="3"/>
    <n v="2"/>
    <n v="2"/>
    <s v="INSEGURIDAD/DESEMPLEO/VIOLENCIA/DELINCUENCIA"/>
    <n v="2"/>
    <n v="3"/>
    <n v="1"/>
    <x v="2"/>
    <n v="4"/>
    <m/>
    <m/>
    <m/>
    <n v="1"/>
    <n v="1"/>
    <m/>
    <m/>
    <m/>
    <m/>
    <m/>
    <m/>
    <m/>
    <m/>
    <m/>
    <n v="1"/>
    <n v="1"/>
    <n v="1"/>
    <m/>
    <m/>
    <m/>
    <m/>
    <m/>
    <m/>
    <m/>
    <n v="1"/>
    <m/>
    <n v="1"/>
    <n v="4"/>
    <m/>
    <n v="1"/>
    <n v="4"/>
    <x v="0"/>
    <n v="4"/>
    <n v="4"/>
    <n v="4"/>
    <n v="4"/>
    <n v="3"/>
    <n v="4"/>
    <n v="2"/>
    <m/>
    <m/>
    <m/>
    <n v="1"/>
    <n v="1"/>
    <n v="1"/>
    <n v="1"/>
    <n v="1"/>
    <n v="1"/>
    <n v="1"/>
    <m/>
    <m/>
    <n v="1"/>
    <n v="4"/>
    <n v="8"/>
    <n v="8"/>
    <x v="1"/>
    <m/>
    <m/>
    <m/>
    <m/>
    <m/>
    <m/>
    <m/>
    <m/>
    <m/>
    <m/>
    <m/>
    <m/>
    <n v="1"/>
    <m/>
    <m/>
    <m/>
    <m/>
    <m/>
    <n v="2"/>
    <s v="SON INUTILES"/>
    <n v="2"/>
    <s v="NO HAY DEMOCRACIA"/>
    <n v="2"/>
    <n v="2"/>
    <n v="2"/>
    <n v="2"/>
    <n v="2"/>
    <n v="2"/>
    <n v="2"/>
    <n v="2"/>
    <n v="2"/>
    <n v="1"/>
    <n v="2"/>
    <n v="2"/>
    <n v="2"/>
    <n v="2"/>
    <n v="3"/>
    <n v="4"/>
    <n v="2"/>
    <n v="2"/>
    <n v="3"/>
    <n v="3"/>
    <n v="2"/>
    <n v="3"/>
    <n v="3"/>
    <n v="1"/>
    <n v="1"/>
    <n v="3"/>
    <n v="3"/>
    <n v="8"/>
    <n v="1"/>
    <n v="5"/>
    <m/>
    <n v="9"/>
    <m/>
    <n v="2"/>
    <m/>
    <n v="3"/>
    <n v="13"/>
    <m/>
    <n v="1"/>
    <m/>
    <m/>
    <m/>
    <m/>
    <s v="GALEANA"/>
    <x v="2"/>
    <x v="2"/>
    <n v="1"/>
    <n v="39"/>
    <n v="3"/>
    <n v="1"/>
    <s v="POLO"/>
  </r>
  <r>
    <n v="739"/>
    <n v="2"/>
    <n v="4"/>
    <m/>
    <m/>
    <n v="2"/>
    <n v="2"/>
    <n v="1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1"/>
    <n v="4"/>
    <x v="0"/>
    <n v="4"/>
    <n v="4"/>
    <n v="4"/>
    <n v="4"/>
    <n v="4"/>
    <n v="4"/>
    <n v="1"/>
    <n v="2"/>
    <n v="2"/>
    <m/>
    <n v="2"/>
    <n v="1"/>
    <n v="1"/>
    <n v="1"/>
    <n v="1"/>
    <n v="1"/>
    <n v="1"/>
    <m/>
    <m/>
    <n v="1"/>
    <n v="1"/>
    <n v="1"/>
    <n v="1"/>
    <x v="1"/>
    <m/>
    <m/>
    <m/>
    <m/>
    <m/>
    <m/>
    <m/>
    <m/>
    <m/>
    <m/>
    <m/>
    <m/>
    <n v="1"/>
    <m/>
    <m/>
    <m/>
    <m/>
    <m/>
    <n v="2"/>
    <m/>
    <n v="2"/>
    <s v="NO CUMPLEN"/>
    <n v="1"/>
    <n v="1"/>
    <n v="1"/>
    <n v="1"/>
    <n v="1"/>
    <n v="2"/>
    <n v="3"/>
    <n v="1"/>
    <n v="4"/>
    <n v="1"/>
    <n v="1"/>
    <n v="1"/>
    <n v="1"/>
    <n v="1"/>
    <n v="3"/>
    <n v="2"/>
    <n v="2"/>
    <n v="3"/>
    <n v="4"/>
    <n v="1"/>
    <n v="2"/>
    <n v="2"/>
    <n v="3"/>
    <n v="1"/>
    <n v="3"/>
    <n v="4"/>
    <n v="4"/>
    <n v="1"/>
    <n v="8"/>
    <n v="5"/>
    <m/>
    <n v="9"/>
    <m/>
    <m/>
    <m/>
    <n v="3"/>
    <n v="13"/>
    <m/>
    <n v="1"/>
    <m/>
    <m/>
    <m/>
    <m/>
    <s v="GALEANA"/>
    <x v="2"/>
    <x v="2"/>
    <n v="1"/>
    <n v="34"/>
    <n v="2"/>
    <n v="1"/>
    <s v="POLO"/>
  </r>
  <r>
    <n v="740"/>
    <n v="2"/>
    <n v="2"/>
    <n v="2"/>
    <s v="INSEGURIDAD/DESEMPLEO/VIOLENCIA/DELINCUENCIA"/>
    <n v="4"/>
    <n v="3"/>
    <n v="1"/>
    <x v="2"/>
    <m/>
    <m/>
    <m/>
    <m/>
    <m/>
    <m/>
    <m/>
    <m/>
    <m/>
    <m/>
    <m/>
    <m/>
    <m/>
    <m/>
    <n v="1"/>
    <n v="1"/>
    <m/>
    <n v="1"/>
    <m/>
    <m/>
    <m/>
    <m/>
    <m/>
    <m/>
    <m/>
    <n v="1"/>
    <m/>
    <n v="6"/>
    <m/>
    <m/>
    <n v="1"/>
    <n v="4"/>
    <x v="0"/>
    <n v="4"/>
    <n v="4"/>
    <n v="4"/>
    <n v="4"/>
    <n v="4"/>
    <n v="4"/>
    <n v="1"/>
    <n v="2"/>
    <n v="2"/>
    <m/>
    <n v="2"/>
    <n v="1"/>
    <n v="1"/>
    <n v="2"/>
    <n v="0"/>
    <n v="0"/>
    <m/>
    <m/>
    <m/>
    <n v="1"/>
    <n v="1"/>
    <n v="5"/>
    <n v="5"/>
    <x v="2"/>
    <s v="ALTA VELICIDAD"/>
    <m/>
    <m/>
    <m/>
    <m/>
    <m/>
    <m/>
    <m/>
    <m/>
    <m/>
    <m/>
    <m/>
    <n v="1"/>
    <m/>
    <m/>
    <m/>
    <m/>
    <m/>
    <n v="2"/>
    <s v="NO TENGO TIEMPO"/>
    <n v="1"/>
    <s v="PARA EXIGIR"/>
    <n v="2"/>
    <n v="2"/>
    <n v="2"/>
    <n v="2"/>
    <n v="2"/>
    <n v="2"/>
    <n v="2"/>
    <n v="2"/>
    <n v="3"/>
    <n v="1"/>
    <n v="1"/>
    <n v="1"/>
    <n v="1"/>
    <n v="1"/>
    <n v="2"/>
    <n v="3"/>
    <n v="2"/>
    <n v="1"/>
    <n v="4"/>
    <n v="2"/>
    <n v="2"/>
    <n v="2"/>
    <n v="3"/>
    <n v="1"/>
    <n v="1"/>
    <n v="4"/>
    <n v="4"/>
    <n v="1"/>
    <n v="8"/>
    <n v="5"/>
    <m/>
    <n v="9"/>
    <m/>
    <n v="1"/>
    <m/>
    <n v="4"/>
    <n v="13"/>
    <m/>
    <n v="1"/>
    <m/>
    <m/>
    <m/>
    <m/>
    <s v="GALEANA"/>
    <x v="2"/>
    <x v="2"/>
    <n v="2"/>
    <n v="64"/>
    <n v="5"/>
    <n v="2"/>
    <s v="POLO"/>
  </r>
  <r>
    <n v="741"/>
    <n v="2"/>
    <n v="4"/>
    <n v="1"/>
    <s v="INSEGURIDAD/DESEMPLEO/VIOLENCIA/DELINCUENCIA"/>
    <n v="1"/>
    <n v="3"/>
    <n v="1"/>
    <x v="4"/>
    <m/>
    <m/>
    <m/>
    <n v="1"/>
    <n v="1"/>
    <n v="1"/>
    <m/>
    <m/>
    <n v="1"/>
    <m/>
    <m/>
    <m/>
    <m/>
    <n v="1"/>
    <m/>
    <n v="1"/>
    <n v="1"/>
    <n v="1"/>
    <m/>
    <m/>
    <n v="1"/>
    <m/>
    <m/>
    <m/>
    <m/>
    <n v="1"/>
    <m/>
    <n v="1"/>
    <n v="4"/>
    <m/>
    <n v="1"/>
    <n v="4"/>
    <x v="0"/>
    <n v="2"/>
    <n v="3"/>
    <n v="1"/>
    <n v="4"/>
    <n v="4"/>
    <n v="4"/>
    <n v="2"/>
    <m/>
    <n v="2"/>
    <m/>
    <n v="2"/>
    <n v="1"/>
    <n v="1"/>
    <n v="1"/>
    <n v="0"/>
    <n v="5"/>
    <n v="5"/>
    <m/>
    <m/>
    <n v="2"/>
    <m/>
    <m/>
    <n v="8"/>
    <x v="1"/>
    <m/>
    <m/>
    <m/>
    <m/>
    <m/>
    <m/>
    <m/>
    <m/>
    <m/>
    <m/>
    <m/>
    <m/>
    <n v="1"/>
    <m/>
    <m/>
    <m/>
    <m/>
    <m/>
    <n v="2"/>
    <s v="NO TENGO TIEMPO"/>
    <n v="1"/>
    <s v="PARA ELEGIR"/>
    <n v="1"/>
    <n v="1"/>
    <n v="1"/>
    <n v="1"/>
    <n v="1"/>
    <n v="4"/>
    <n v="4"/>
    <n v="2"/>
    <n v="2"/>
    <n v="2"/>
    <n v="2"/>
    <n v="2"/>
    <n v="2"/>
    <n v="2"/>
    <n v="2"/>
    <n v="2"/>
    <n v="2"/>
    <n v="1"/>
    <n v="1"/>
    <n v="1"/>
    <n v="1"/>
    <n v="1"/>
    <n v="3"/>
    <n v="1"/>
    <n v="3"/>
    <n v="4"/>
    <n v="4"/>
    <n v="1"/>
    <n v="6"/>
    <n v="10"/>
    <m/>
    <n v="9"/>
    <m/>
    <n v="11"/>
    <m/>
    <n v="6"/>
    <n v="13"/>
    <m/>
    <n v="1"/>
    <m/>
    <m/>
    <m/>
    <m/>
    <s v="GALEANA"/>
    <x v="2"/>
    <x v="2"/>
    <n v="1"/>
    <n v="32"/>
    <n v="2"/>
    <n v="1"/>
    <s v="POLO"/>
  </r>
  <r>
    <n v="742"/>
    <n v="2"/>
    <n v="2"/>
    <n v="4"/>
    <s v="NO TENGO A DONDE IR"/>
    <n v="1"/>
    <n v="3"/>
    <n v="1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5"/>
    <x v="2"/>
    <n v="4"/>
    <n v="4"/>
    <n v="4"/>
    <n v="4"/>
    <n v="4"/>
    <n v="4"/>
    <n v="2"/>
    <m/>
    <n v="2"/>
    <m/>
    <n v="1"/>
    <n v="1"/>
    <n v="1"/>
    <n v="1"/>
    <n v="0"/>
    <n v="0"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2"/>
    <s v="NO TENGO TIEMPO"/>
    <n v="3"/>
    <s v="NO CAMBIA NADA"/>
    <n v="1"/>
    <n v="1"/>
    <n v="1"/>
    <n v="1"/>
    <n v="1"/>
    <n v="1"/>
    <n v="1"/>
    <n v="2"/>
    <n v="2"/>
    <n v="2"/>
    <n v="2"/>
    <n v="2"/>
    <n v="2"/>
    <n v="2"/>
    <n v="2"/>
    <n v="4"/>
    <n v="3"/>
    <n v="2"/>
    <n v="1"/>
    <n v="2"/>
    <n v="2"/>
    <n v="2"/>
    <n v="3"/>
    <n v="1"/>
    <n v="3"/>
    <n v="1"/>
    <n v="1"/>
    <n v="6"/>
    <n v="1"/>
    <n v="5"/>
    <m/>
    <n v="6"/>
    <m/>
    <n v="11"/>
    <m/>
    <n v="5"/>
    <n v="13"/>
    <m/>
    <n v="1"/>
    <m/>
    <m/>
    <m/>
    <m/>
    <s v="GALEANA"/>
    <x v="2"/>
    <x v="2"/>
    <n v="1"/>
    <n v="40"/>
    <n v="3"/>
    <n v="7"/>
    <s v="POLO"/>
  </r>
  <r>
    <n v="743"/>
    <n v="2"/>
    <n v="2"/>
    <n v="4"/>
    <s v="NO TENGO A DONDE IR"/>
    <n v="2"/>
    <n v="2"/>
    <n v="1"/>
    <x v="4"/>
    <m/>
    <m/>
    <m/>
    <n v="1"/>
    <m/>
    <m/>
    <m/>
    <m/>
    <m/>
    <m/>
    <m/>
    <m/>
    <m/>
    <n v="1"/>
    <m/>
    <n v="1"/>
    <m/>
    <m/>
    <m/>
    <m/>
    <m/>
    <m/>
    <m/>
    <m/>
    <m/>
    <n v="1"/>
    <m/>
    <n v="3"/>
    <n v="4"/>
    <m/>
    <n v="1"/>
    <n v="4"/>
    <x v="0"/>
    <n v="1"/>
    <n v="4"/>
    <n v="4"/>
    <n v="4"/>
    <n v="4"/>
    <n v="4"/>
    <n v="1"/>
    <n v="2"/>
    <n v="1"/>
    <n v="2"/>
    <n v="2"/>
    <n v="1"/>
    <n v="1"/>
    <n v="1"/>
    <n v="0"/>
    <n v="0"/>
    <m/>
    <m/>
    <m/>
    <n v="1"/>
    <n v="3"/>
    <m/>
    <n v="1"/>
    <x v="1"/>
    <m/>
    <m/>
    <m/>
    <n v="1"/>
    <m/>
    <m/>
    <m/>
    <m/>
    <m/>
    <m/>
    <m/>
    <m/>
    <m/>
    <n v="0.08"/>
    <n v="3"/>
    <m/>
    <m/>
    <m/>
    <n v="2"/>
    <s v="ENFERMEDAD/EDAD"/>
    <n v="3"/>
    <s v="NO ES IMPORTANTE"/>
    <n v="1"/>
    <n v="1"/>
    <n v="1"/>
    <n v="1"/>
    <n v="1"/>
    <n v="3"/>
    <n v="3"/>
    <n v="2"/>
    <n v="2"/>
    <n v="2"/>
    <n v="2"/>
    <n v="2"/>
    <n v="2"/>
    <n v="2"/>
    <n v="2"/>
    <n v="2"/>
    <n v="4"/>
    <n v="4"/>
    <n v="2"/>
    <n v="2"/>
    <n v="2"/>
    <n v="2"/>
    <n v="3"/>
    <n v="1"/>
    <n v="1"/>
    <n v="1"/>
    <n v="1"/>
    <n v="6"/>
    <n v="1"/>
    <n v="5"/>
    <m/>
    <n v="10"/>
    <m/>
    <n v="6"/>
    <m/>
    <n v="5"/>
    <n v="13"/>
    <m/>
    <n v="1"/>
    <m/>
    <m/>
    <m/>
    <m/>
    <s v="GALEANA"/>
    <x v="2"/>
    <x v="2"/>
    <n v="2"/>
    <n v="76"/>
    <n v="5"/>
    <n v="1"/>
    <s v="POLO"/>
  </r>
  <r>
    <n v="744"/>
    <n v="2"/>
    <n v="4"/>
    <n v="4"/>
    <s v="AQUÍ ES MI CIUDAD/SOY DE JUAREZ"/>
    <n v="4"/>
    <n v="4"/>
    <n v="1"/>
    <x v="1"/>
    <m/>
    <m/>
    <m/>
    <n v="1"/>
    <n v="1"/>
    <n v="1"/>
    <m/>
    <m/>
    <n v="1"/>
    <n v="1"/>
    <m/>
    <m/>
    <m/>
    <n v="1"/>
    <m/>
    <n v="1"/>
    <n v="1"/>
    <n v="1"/>
    <m/>
    <m/>
    <n v="1"/>
    <n v="1"/>
    <m/>
    <m/>
    <m/>
    <n v="1"/>
    <m/>
    <n v="6"/>
    <m/>
    <m/>
    <n v="1"/>
    <n v="1"/>
    <x v="1"/>
    <n v="4"/>
    <n v="4"/>
    <n v="4"/>
    <n v="4"/>
    <n v="4"/>
    <n v="4"/>
    <n v="1"/>
    <n v="2"/>
    <n v="2"/>
    <m/>
    <n v="1"/>
    <n v="1"/>
    <n v="1"/>
    <n v="1"/>
    <n v="0"/>
    <n v="1"/>
    <m/>
    <m/>
    <n v="1"/>
    <n v="1"/>
    <n v="3"/>
    <n v="2"/>
    <n v="2"/>
    <x v="1"/>
    <m/>
    <m/>
    <m/>
    <m/>
    <m/>
    <m/>
    <m/>
    <m/>
    <m/>
    <m/>
    <m/>
    <m/>
    <n v="1"/>
    <m/>
    <m/>
    <m/>
    <m/>
    <m/>
    <n v="1"/>
    <m/>
    <n v="1"/>
    <s v="PARA ELEGIR"/>
    <n v="3"/>
    <n v="1"/>
    <n v="1"/>
    <n v="1"/>
    <n v="1"/>
    <n v="4"/>
    <n v="4"/>
    <n v="2"/>
    <n v="4"/>
    <n v="2"/>
    <n v="2"/>
    <n v="2"/>
    <n v="2"/>
    <n v="2"/>
    <n v="3"/>
    <n v="3"/>
    <n v="3"/>
    <n v="4"/>
    <n v="4"/>
    <n v="3"/>
    <n v="3"/>
    <n v="3"/>
    <n v="1"/>
    <n v="1"/>
    <n v="1"/>
    <n v="1"/>
    <n v="1"/>
    <n v="6"/>
    <n v="5"/>
    <n v="2"/>
    <m/>
    <n v="10"/>
    <m/>
    <n v="9"/>
    <m/>
    <n v="5"/>
    <n v="11"/>
    <m/>
    <n v="1"/>
    <m/>
    <m/>
    <m/>
    <m/>
    <s v="GALEANA"/>
    <x v="2"/>
    <x v="2"/>
    <n v="2"/>
    <n v="60"/>
    <n v="5"/>
    <n v="7"/>
    <s v="POLO"/>
  </r>
  <r>
    <n v="745"/>
    <n v="2"/>
    <n v="4"/>
    <n v="4"/>
    <s v="NO TENGO A DONDE IR"/>
    <n v="1"/>
    <n v="3"/>
    <n v="1"/>
    <x v="4"/>
    <n v="5"/>
    <n v="5"/>
    <m/>
    <m/>
    <m/>
    <m/>
    <m/>
    <m/>
    <n v="1"/>
    <m/>
    <m/>
    <m/>
    <m/>
    <m/>
    <m/>
    <n v="1"/>
    <m/>
    <n v="1"/>
    <m/>
    <m/>
    <n v="1"/>
    <m/>
    <m/>
    <m/>
    <m/>
    <m/>
    <m/>
    <n v="2"/>
    <n v="5"/>
    <m/>
    <n v="1"/>
    <n v="5"/>
    <x v="2"/>
    <n v="5"/>
    <n v="5"/>
    <n v="5"/>
    <n v="5"/>
    <n v="5"/>
    <n v="5"/>
    <n v="1"/>
    <n v="1"/>
    <n v="2"/>
    <m/>
    <n v="2"/>
    <n v="1"/>
    <n v="1"/>
    <n v="2"/>
    <n v="1"/>
    <n v="0"/>
    <m/>
    <m/>
    <m/>
    <n v="1"/>
    <n v="1"/>
    <n v="5"/>
    <n v="5"/>
    <x v="3"/>
    <m/>
    <m/>
    <m/>
    <m/>
    <m/>
    <m/>
    <m/>
    <m/>
    <m/>
    <m/>
    <m/>
    <m/>
    <n v="1"/>
    <m/>
    <m/>
    <m/>
    <m/>
    <m/>
    <n v="2"/>
    <s v="NO LE INTERESAN"/>
    <n v="1"/>
    <s v="OBLIGACION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2"/>
    <n v="1"/>
    <n v="1"/>
    <n v="1"/>
    <n v="2"/>
    <n v="5"/>
    <m/>
    <n v="9"/>
    <m/>
    <n v="11"/>
    <m/>
    <n v="2"/>
    <n v="13"/>
    <m/>
    <n v="1"/>
    <m/>
    <m/>
    <m/>
    <m/>
    <s v="GALEANA"/>
    <x v="2"/>
    <x v="2"/>
    <n v="1"/>
    <n v="35"/>
    <n v="2"/>
    <n v="1"/>
    <s v="POLO"/>
  </r>
  <r>
    <n v="746"/>
    <n v="2"/>
    <n v="2"/>
    <n v="1"/>
    <s v="INSEGURIDAD/DESEMPLEO/VIOLENCIA/DELINCUENCIA"/>
    <n v="3"/>
    <n v="2"/>
    <n v="1"/>
    <x v="4"/>
    <n v="5"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5"/>
    <x v="2"/>
    <n v="5"/>
    <n v="5"/>
    <n v="5"/>
    <n v="5"/>
    <n v="5"/>
    <n v="5"/>
    <n v="1"/>
    <n v="1"/>
    <n v="2"/>
    <m/>
    <n v="2"/>
    <n v="1"/>
    <n v="2"/>
    <n v="2"/>
    <n v="1"/>
    <n v="1"/>
    <n v="1"/>
    <m/>
    <m/>
    <n v="1"/>
    <n v="1"/>
    <n v="1"/>
    <n v="1"/>
    <x v="1"/>
    <m/>
    <m/>
    <m/>
    <m/>
    <m/>
    <m/>
    <m/>
    <m/>
    <m/>
    <m/>
    <m/>
    <m/>
    <n v="1"/>
    <m/>
    <m/>
    <m/>
    <m/>
    <m/>
    <n v="2"/>
    <s v="NO LE INTERESAN"/>
    <n v="3"/>
    <s v="NO CAMBIA NADA"/>
    <n v="1"/>
    <n v="1"/>
    <n v="1"/>
    <n v="1"/>
    <n v="1"/>
    <n v="1"/>
    <n v="1"/>
    <n v="1"/>
    <n v="4"/>
    <n v="1"/>
    <n v="1"/>
    <n v="1"/>
    <n v="1"/>
    <n v="1"/>
    <n v="1"/>
    <n v="4"/>
    <n v="2"/>
    <n v="1"/>
    <n v="4"/>
    <n v="4"/>
    <n v="4"/>
    <n v="4"/>
    <n v="3"/>
    <n v="1"/>
    <n v="3"/>
    <n v="1"/>
    <n v="1"/>
    <n v="1"/>
    <n v="2"/>
    <n v="5"/>
    <m/>
    <n v="10"/>
    <m/>
    <n v="1"/>
    <m/>
    <n v="2"/>
    <n v="13"/>
    <m/>
    <n v="1"/>
    <m/>
    <m/>
    <m/>
    <m/>
    <s v="GALEANA"/>
    <x v="2"/>
    <x v="2"/>
    <n v="1"/>
    <n v="36"/>
    <n v="3"/>
    <n v="2"/>
    <s v="POLO"/>
  </r>
  <r>
    <n v="747"/>
    <n v="3"/>
    <n v="4"/>
    <n v="1"/>
    <s v="INSEGURIDAD/DESEMPLEO/VIOLENCIA/DELINCUENCIA"/>
    <n v="1"/>
    <n v="4"/>
    <n v="2"/>
    <x v="1"/>
    <m/>
    <m/>
    <m/>
    <n v="1"/>
    <m/>
    <m/>
    <m/>
    <m/>
    <m/>
    <m/>
    <m/>
    <m/>
    <m/>
    <n v="1"/>
    <m/>
    <n v="1"/>
    <m/>
    <m/>
    <n v="1"/>
    <m/>
    <m/>
    <m/>
    <m/>
    <m/>
    <m/>
    <m/>
    <m/>
    <n v="3"/>
    <n v="5"/>
    <m/>
    <n v="1"/>
    <n v="5"/>
    <x v="2"/>
    <n v="5"/>
    <n v="5"/>
    <n v="5"/>
    <n v="5"/>
    <n v="5"/>
    <n v="5"/>
    <n v="1"/>
    <n v="1"/>
    <n v="2"/>
    <m/>
    <n v="2"/>
    <n v="1"/>
    <n v="2"/>
    <n v="2"/>
    <n v="1"/>
    <n v="0"/>
    <m/>
    <m/>
    <m/>
    <n v="2"/>
    <m/>
    <n v="5"/>
    <n v="5"/>
    <x v="3"/>
    <m/>
    <m/>
    <m/>
    <m/>
    <m/>
    <m/>
    <m/>
    <m/>
    <m/>
    <m/>
    <m/>
    <m/>
    <n v="1"/>
    <m/>
    <m/>
    <m/>
    <m/>
    <m/>
    <n v="2"/>
    <s v="NO LE INTERESAN"/>
    <n v="1"/>
    <s v="PARA ELEGIR"/>
    <n v="4"/>
    <n v="4"/>
    <n v="4"/>
    <n v="4"/>
    <n v="4"/>
    <n v="4"/>
    <n v="4"/>
    <n v="3"/>
    <n v="4"/>
    <n v="3"/>
    <n v="3"/>
    <n v="3"/>
    <n v="3"/>
    <n v="3"/>
    <n v="1"/>
    <n v="4"/>
    <n v="2"/>
    <n v="4"/>
    <n v="4"/>
    <n v="4"/>
    <n v="4"/>
    <n v="4"/>
    <n v="3"/>
    <n v="1"/>
    <n v="3"/>
    <n v="4"/>
    <n v="4"/>
    <n v="6"/>
    <n v="1"/>
    <n v="5"/>
    <m/>
    <n v="6"/>
    <m/>
    <n v="7"/>
    <m/>
    <n v="4"/>
    <n v="13"/>
    <m/>
    <n v="1"/>
    <m/>
    <m/>
    <m/>
    <m/>
    <s v="GALEANA"/>
    <x v="2"/>
    <x v="2"/>
    <n v="2"/>
    <n v="75"/>
    <n v="5"/>
    <n v="2"/>
    <s v="POLO"/>
  </r>
  <r>
    <n v="748"/>
    <n v="2"/>
    <n v="4"/>
    <n v="1"/>
    <s v="INSEGURIDAD/DESEMPLEO/VIOLENCIA/DELINCUENCIA"/>
    <m/>
    <n v="3"/>
    <n v="1"/>
    <x v="4"/>
    <m/>
    <m/>
    <m/>
    <n v="1"/>
    <m/>
    <m/>
    <m/>
    <n v="1"/>
    <m/>
    <m/>
    <m/>
    <m/>
    <m/>
    <m/>
    <m/>
    <n v="1"/>
    <m/>
    <m/>
    <n v="1"/>
    <n v="1"/>
    <m/>
    <m/>
    <m/>
    <m/>
    <m/>
    <m/>
    <m/>
    <n v="3"/>
    <n v="5"/>
    <m/>
    <n v="3"/>
    <n v="5"/>
    <x v="2"/>
    <n v="5"/>
    <n v="5"/>
    <n v="5"/>
    <n v="5"/>
    <n v="5"/>
    <n v="5"/>
    <n v="1"/>
    <n v="1"/>
    <n v="2"/>
    <m/>
    <n v="2"/>
    <n v="1"/>
    <n v="2"/>
    <n v="2"/>
    <n v="1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SON INUTILES"/>
    <n v="3"/>
    <s v="ELECCIONES ARREGLADAS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1"/>
    <n v="4"/>
    <n v="4"/>
    <n v="1"/>
    <n v="8"/>
    <n v="2"/>
    <m/>
    <n v="5"/>
    <m/>
    <n v="9"/>
    <m/>
    <n v="5"/>
    <n v="13"/>
    <m/>
    <n v="1"/>
    <m/>
    <m/>
    <m/>
    <m/>
    <s v="GALEANA"/>
    <x v="2"/>
    <x v="2"/>
    <n v="2"/>
    <n v="41"/>
    <n v="3"/>
    <n v="1"/>
    <s v="POLO"/>
  </r>
  <r>
    <n v="749"/>
    <n v="2"/>
    <n v="1"/>
    <n v="4"/>
    <s v="AQUÍ ESTA BIEN/LE GUSTA JUAREZ"/>
    <n v="1"/>
    <n v="3"/>
    <n v="1"/>
    <x v="1"/>
    <m/>
    <m/>
    <m/>
    <n v="1"/>
    <n v="1"/>
    <n v="1"/>
    <n v="1"/>
    <m/>
    <m/>
    <m/>
    <m/>
    <m/>
    <m/>
    <m/>
    <m/>
    <n v="1"/>
    <n v="1"/>
    <n v="1"/>
    <n v="1"/>
    <m/>
    <n v="1"/>
    <m/>
    <m/>
    <m/>
    <m/>
    <m/>
    <m/>
    <n v="6"/>
    <m/>
    <m/>
    <n v="3"/>
    <n v="4"/>
    <x v="2"/>
    <n v="4"/>
    <n v="4"/>
    <n v="3"/>
    <n v="2"/>
    <n v="1"/>
    <n v="1"/>
    <n v="1"/>
    <n v="2"/>
    <n v="2"/>
    <m/>
    <n v="1"/>
    <n v="1"/>
    <n v="1"/>
    <n v="2"/>
    <n v="1"/>
    <n v="2"/>
    <m/>
    <m/>
    <n v="2"/>
    <n v="1"/>
    <n v="2"/>
    <n v="8"/>
    <n v="8"/>
    <x v="1"/>
    <m/>
    <m/>
    <m/>
    <m/>
    <m/>
    <m/>
    <m/>
    <m/>
    <m/>
    <m/>
    <m/>
    <m/>
    <n v="1"/>
    <m/>
    <m/>
    <m/>
    <m/>
    <m/>
    <n v="1"/>
    <m/>
    <n v="1"/>
    <s v="PARA ELEGIR"/>
    <n v="2"/>
    <n v="2"/>
    <n v="1"/>
    <n v="1"/>
    <m/>
    <n v="4"/>
    <n v="4"/>
    <n v="2"/>
    <n v="4"/>
    <n v="2"/>
    <n v="2"/>
    <n v="2"/>
    <n v="1"/>
    <n v="1"/>
    <n v="2"/>
    <n v="4"/>
    <n v="2"/>
    <n v="3"/>
    <n v="3"/>
    <n v="2"/>
    <n v="1"/>
    <n v="1"/>
    <n v="3"/>
    <n v="1"/>
    <n v="3"/>
    <n v="4"/>
    <n v="4"/>
    <n v="1"/>
    <n v="8"/>
    <n v="8"/>
    <m/>
    <n v="9"/>
    <m/>
    <n v="7"/>
    <m/>
    <n v="2"/>
    <n v="13"/>
    <m/>
    <n v="1"/>
    <m/>
    <m/>
    <m/>
    <m/>
    <s v="GALEANA"/>
    <x v="2"/>
    <x v="2"/>
    <n v="2"/>
    <n v="21"/>
    <n v="1"/>
    <n v="2"/>
    <s v="POLO"/>
  </r>
  <r>
    <n v="750"/>
    <n v="2"/>
    <n v="1"/>
    <n v="1"/>
    <s v="INSEGURIDAD/DESEMPLEO/VIOLENCIA/DELINCUENCIA"/>
    <n v="3"/>
    <n v="1"/>
    <m/>
    <x v="4"/>
    <m/>
    <m/>
    <m/>
    <n v="1"/>
    <m/>
    <n v="1"/>
    <m/>
    <m/>
    <m/>
    <m/>
    <m/>
    <m/>
    <m/>
    <n v="1"/>
    <m/>
    <n v="1"/>
    <m/>
    <m/>
    <m/>
    <m/>
    <m/>
    <m/>
    <m/>
    <m/>
    <m/>
    <n v="1"/>
    <m/>
    <n v="3"/>
    <n v="5"/>
    <m/>
    <n v="3"/>
    <n v="4"/>
    <x v="0"/>
    <n v="2"/>
    <n v="4"/>
    <n v="1"/>
    <n v="4"/>
    <n v="1"/>
    <n v="1"/>
    <n v="1"/>
    <n v="2"/>
    <n v="2"/>
    <m/>
    <n v="2"/>
    <n v="1"/>
    <n v="1"/>
    <n v="2"/>
    <n v="0"/>
    <n v="0"/>
    <m/>
    <m/>
    <m/>
    <n v="2"/>
    <m/>
    <m/>
    <n v="5"/>
    <x v="3"/>
    <m/>
    <m/>
    <m/>
    <m/>
    <m/>
    <m/>
    <m/>
    <m/>
    <m/>
    <m/>
    <m/>
    <m/>
    <n v="1"/>
    <m/>
    <m/>
    <m/>
    <m/>
    <m/>
    <n v="2"/>
    <s v="NO SABE DE ESO"/>
    <n v="3"/>
    <s v="NO CAMBIA NADA"/>
    <n v="1"/>
    <n v="1"/>
    <n v="1"/>
    <n v="1"/>
    <n v="1"/>
    <n v="1"/>
    <n v="1"/>
    <n v="1"/>
    <n v="4"/>
    <n v="1"/>
    <n v="1"/>
    <n v="1"/>
    <n v="1"/>
    <n v="1"/>
    <n v="1"/>
    <n v="4"/>
    <n v="1"/>
    <n v="4"/>
    <n v="4"/>
    <n v="1"/>
    <n v="1"/>
    <n v="1"/>
    <n v="3"/>
    <n v="1"/>
    <n v="3"/>
    <n v="4"/>
    <n v="4"/>
    <n v="1"/>
    <n v="8"/>
    <n v="5"/>
    <m/>
    <n v="6"/>
    <m/>
    <n v="11"/>
    <m/>
    <n v="3"/>
    <n v="13"/>
    <m/>
    <n v="1"/>
    <m/>
    <m/>
    <m/>
    <m/>
    <s v="GALEANA"/>
    <x v="2"/>
    <x v="2"/>
    <n v="1"/>
    <n v="63"/>
    <n v="5"/>
    <n v="1"/>
    <s v="POLO"/>
  </r>
  <r>
    <n v="11"/>
    <n v="3"/>
    <n v="2"/>
    <n v="4"/>
    <s v="NO QUIERO IRME"/>
    <n v="3"/>
    <n v="2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4"/>
    <n v="3"/>
    <n v="3"/>
    <n v="4"/>
    <n v="1"/>
    <n v="1"/>
    <n v="1"/>
    <n v="1"/>
    <n v="1"/>
    <n v="1"/>
    <n v="1"/>
    <n v="1"/>
    <n v="0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HAY MOTIVO"/>
    <n v="1"/>
    <s v="OBLIGACION"/>
    <n v="2"/>
    <n v="2"/>
    <n v="2"/>
    <n v="2"/>
    <n v="2"/>
    <n v="3"/>
    <n v="3"/>
    <n v="3"/>
    <n v="4"/>
    <n v="2"/>
    <n v="2"/>
    <n v="2"/>
    <n v="2"/>
    <n v="2"/>
    <n v="3"/>
    <n v="4"/>
    <n v="2"/>
    <n v="3"/>
    <n v="3"/>
    <n v="3"/>
    <n v="2"/>
    <n v="1"/>
    <n v="1"/>
    <n v="3"/>
    <n v="3"/>
    <n v="3"/>
    <n v="3"/>
    <n v="2"/>
    <n v="1"/>
    <n v="2"/>
    <m/>
    <n v="5"/>
    <m/>
    <n v="10"/>
    <m/>
    <m/>
    <n v="13"/>
    <m/>
    <n v="1"/>
    <m/>
    <m/>
    <m/>
    <m/>
    <s v="HERENDIRA"/>
    <x v="0"/>
    <x v="1"/>
    <n v="1"/>
    <n v="74"/>
    <n v="5"/>
    <n v="1"/>
    <s v="FERNANDO"/>
  </r>
  <r>
    <n v="12"/>
    <n v="2"/>
    <n v="3"/>
    <n v="1"/>
    <s v="POR LA FAMILIA/CASA/TRABAJO"/>
    <n v="1"/>
    <n v="3"/>
    <n v="1"/>
    <x v="5"/>
    <m/>
    <m/>
    <s v="BAJO NIVEL ACADEMICO"/>
    <m/>
    <m/>
    <m/>
    <m/>
    <n v="1"/>
    <m/>
    <m/>
    <m/>
    <m/>
    <m/>
    <m/>
    <m/>
    <m/>
    <m/>
    <m/>
    <m/>
    <n v="1"/>
    <m/>
    <m/>
    <m/>
    <m/>
    <m/>
    <m/>
    <m/>
    <n v="3"/>
    <n v="4"/>
    <m/>
    <n v="1"/>
    <n v="4"/>
    <x v="0"/>
    <n v="5"/>
    <n v="5"/>
    <n v="4"/>
    <n v="3"/>
    <n v="4"/>
    <n v="5"/>
    <n v="1"/>
    <n v="1"/>
    <n v="1"/>
    <n v="1"/>
    <n v="1"/>
    <n v="1"/>
    <n v="1"/>
    <n v="2"/>
    <n v="0"/>
    <n v="1"/>
    <m/>
    <n v="1"/>
    <m/>
    <n v="2"/>
    <m/>
    <n v="5"/>
    <n v="5"/>
    <x v="0"/>
    <s v="MANEJAN MAL"/>
    <m/>
    <m/>
    <m/>
    <m/>
    <m/>
    <n v="1"/>
    <m/>
    <m/>
    <m/>
    <m/>
    <m/>
    <m/>
    <n v="3"/>
    <n v="24"/>
    <n v="1"/>
    <n v="1"/>
    <n v="1"/>
    <n v="2"/>
    <s v="NO HAY MOTIVO"/>
    <n v="2"/>
    <s v="TIEMPO PERDIDO"/>
    <n v="2"/>
    <n v="2"/>
    <n v="2"/>
    <n v="2"/>
    <n v="2"/>
    <n v="3"/>
    <n v="3"/>
    <n v="1"/>
    <n v="4"/>
    <n v="2"/>
    <n v="2"/>
    <n v="2"/>
    <n v="2"/>
    <n v="2"/>
    <n v="3"/>
    <n v="3"/>
    <n v="3"/>
    <n v="3"/>
    <n v="3"/>
    <n v="3"/>
    <n v="2"/>
    <n v="1"/>
    <n v="3"/>
    <n v="3"/>
    <n v="1"/>
    <n v="2"/>
    <n v="2"/>
    <n v="8"/>
    <n v="1"/>
    <n v="8"/>
    <m/>
    <n v="11"/>
    <m/>
    <n v="10"/>
    <m/>
    <m/>
    <n v="13"/>
    <m/>
    <n v="1"/>
    <m/>
    <m/>
    <m/>
    <m/>
    <s v="HERENDIRA"/>
    <x v="0"/>
    <x v="1"/>
    <n v="1"/>
    <n v="43"/>
    <n v="3"/>
    <n v="1"/>
    <s v="FERNANDO"/>
  </r>
  <r>
    <n v="17"/>
    <n v="3"/>
    <n v="4"/>
    <n v="3"/>
    <s v="NO PUEDE "/>
    <n v="1"/>
    <n v="4"/>
    <n v="1"/>
    <x v="4"/>
    <m/>
    <m/>
    <m/>
    <n v="1"/>
    <n v="1"/>
    <n v="1"/>
    <m/>
    <m/>
    <m/>
    <m/>
    <m/>
    <m/>
    <m/>
    <m/>
    <m/>
    <m/>
    <m/>
    <m/>
    <n v="1"/>
    <m/>
    <m/>
    <m/>
    <m/>
    <m/>
    <m/>
    <m/>
    <m/>
    <n v="3"/>
    <n v="4"/>
    <m/>
    <n v="3"/>
    <n v="4"/>
    <x v="0"/>
    <n v="4"/>
    <n v="4"/>
    <n v="2"/>
    <n v="4"/>
    <n v="4"/>
    <n v="3"/>
    <n v="1"/>
    <n v="1"/>
    <n v="1"/>
    <n v="1"/>
    <n v="1"/>
    <n v="1"/>
    <n v="1"/>
    <n v="1"/>
    <n v="1"/>
    <n v="6"/>
    <n v="2"/>
    <n v="1"/>
    <n v="3"/>
    <n v="1"/>
    <n v="3"/>
    <n v="1"/>
    <n v="8"/>
    <x v="1"/>
    <m/>
    <m/>
    <m/>
    <m/>
    <m/>
    <m/>
    <m/>
    <m/>
    <m/>
    <m/>
    <m/>
    <m/>
    <n v="1"/>
    <m/>
    <m/>
    <m/>
    <m/>
    <m/>
    <n v="2"/>
    <s v="NO TENGO TIEMPO"/>
    <n v="1"/>
    <s v="BUSCAR EL CAMBIO"/>
    <n v="2"/>
    <n v="2"/>
    <n v="2"/>
    <n v="2"/>
    <n v="2"/>
    <n v="2"/>
    <n v="2"/>
    <n v="1"/>
    <n v="4"/>
    <n v="1"/>
    <n v="1"/>
    <n v="1"/>
    <n v="1"/>
    <n v="1"/>
    <n v="3"/>
    <n v="3"/>
    <n v="2"/>
    <n v="2"/>
    <n v="4"/>
    <n v="2"/>
    <n v="2"/>
    <n v="1"/>
    <n v="3"/>
    <n v="2"/>
    <n v="3"/>
    <n v="2"/>
    <n v="5"/>
    <n v="1"/>
    <n v="8"/>
    <n v="5"/>
    <m/>
    <n v="6"/>
    <m/>
    <n v="7"/>
    <m/>
    <n v="2"/>
    <n v="13"/>
    <m/>
    <n v="2"/>
    <s v="POLICIA FEDERAL"/>
    <s v="ROBO"/>
    <n v="7"/>
    <m/>
    <s v="HERENDIRA"/>
    <x v="0"/>
    <x v="1"/>
    <n v="2"/>
    <n v="27"/>
    <n v="2"/>
    <n v="3"/>
    <s v="FERNANDO"/>
  </r>
  <r>
    <n v="73"/>
    <n v="2"/>
    <n v="4"/>
    <n v="3"/>
    <s v="INSEGURIDAD/DESEMPLEO/VIOLENCIA/DELINCUENCIA"/>
    <n v="1"/>
    <n v="2"/>
    <n v="2"/>
    <x v="1"/>
    <m/>
    <m/>
    <m/>
    <m/>
    <m/>
    <m/>
    <m/>
    <m/>
    <m/>
    <m/>
    <m/>
    <m/>
    <m/>
    <m/>
    <n v="1"/>
    <m/>
    <m/>
    <m/>
    <m/>
    <m/>
    <m/>
    <m/>
    <m/>
    <m/>
    <m/>
    <n v="1"/>
    <m/>
    <n v="3"/>
    <n v="3"/>
    <s v="MAL SERVICIO/ATIENDEN MAL"/>
    <n v="2"/>
    <n v="5"/>
    <x v="2"/>
    <n v="4"/>
    <n v="4"/>
    <n v="3"/>
    <n v="4"/>
    <n v="4"/>
    <n v="4"/>
    <n v="1"/>
    <n v="1"/>
    <n v="1"/>
    <n v="1"/>
    <n v="2"/>
    <n v="1"/>
    <n v="1"/>
    <n v="1"/>
    <n v="0"/>
    <n v="0"/>
    <m/>
    <m/>
    <m/>
    <m/>
    <m/>
    <n v="1"/>
    <n v="1"/>
    <x v="1"/>
    <m/>
    <m/>
    <m/>
    <m/>
    <m/>
    <m/>
    <m/>
    <m/>
    <m/>
    <m/>
    <m/>
    <m/>
    <n v="1"/>
    <m/>
    <m/>
    <m/>
    <m/>
    <m/>
    <n v="1"/>
    <m/>
    <n v="1"/>
    <s v="REQUISITO"/>
    <n v="2"/>
    <n v="2"/>
    <n v="2"/>
    <n v="2"/>
    <n v="2"/>
    <n v="1"/>
    <n v="2"/>
    <n v="2"/>
    <n v="4"/>
    <n v="3"/>
    <n v="2"/>
    <n v="2"/>
    <n v="2"/>
    <n v="1"/>
    <n v="3"/>
    <n v="4"/>
    <n v="2"/>
    <n v="4"/>
    <n v="4"/>
    <n v="3"/>
    <n v="3"/>
    <n v="1"/>
    <n v="3"/>
    <n v="3"/>
    <n v="4"/>
    <n v="3"/>
    <n v="3"/>
    <n v="8"/>
    <n v="6"/>
    <n v="10"/>
    <m/>
    <n v="3"/>
    <m/>
    <n v="5"/>
    <m/>
    <m/>
    <n v="13"/>
    <m/>
    <n v="1"/>
    <m/>
    <m/>
    <m/>
    <m/>
    <s v="HERENDIRA"/>
    <x v="0"/>
    <x v="1"/>
    <n v="2"/>
    <n v="73"/>
    <n v="5"/>
    <n v="8"/>
    <s v="ROBERTO"/>
  </r>
  <r>
    <n v="109"/>
    <n v="1"/>
    <n v="2"/>
    <n v="2"/>
    <s v="INSEGURIDAD/DESEMPLEO/VIOLENCIA/DELINCUENCIA"/>
    <n v="2"/>
    <n v="3"/>
    <n v="1"/>
    <x v="2"/>
    <m/>
    <m/>
    <m/>
    <n v="1"/>
    <n v="1"/>
    <n v="1"/>
    <m/>
    <m/>
    <m/>
    <m/>
    <m/>
    <m/>
    <m/>
    <m/>
    <m/>
    <n v="1"/>
    <n v="1"/>
    <n v="1"/>
    <n v="1"/>
    <n v="1"/>
    <n v="1"/>
    <n v="1"/>
    <m/>
    <m/>
    <m/>
    <m/>
    <m/>
    <n v="1"/>
    <n v="4"/>
    <m/>
    <n v="1"/>
    <n v="4"/>
    <x v="3"/>
    <n v="4"/>
    <n v="4"/>
    <n v="4"/>
    <n v="4"/>
    <n v="4"/>
    <n v="4"/>
    <n v="1"/>
    <n v="1"/>
    <m/>
    <m/>
    <m/>
    <m/>
    <m/>
    <m/>
    <n v="1"/>
    <n v="0"/>
    <m/>
    <m/>
    <m/>
    <m/>
    <m/>
    <n v="8"/>
    <n v="8"/>
    <x v="1"/>
    <m/>
    <m/>
    <m/>
    <m/>
    <m/>
    <m/>
    <m/>
    <m/>
    <m/>
    <m/>
    <m/>
    <m/>
    <m/>
    <m/>
    <m/>
    <m/>
    <m/>
    <m/>
    <n v="2"/>
    <s v="NO LE INTERESAN"/>
    <n v="1"/>
    <s v="DAR MI OPINION"/>
    <n v="3"/>
    <n v="4"/>
    <n v="3"/>
    <n v="2"/>
    <m/>
    <m/>
    <m/>
    <n v="3"/>
    <n v="4"/>
    <n v="3"/>
    <n v="3"/>
    <n v="3"/>
    <n v="3"/>
    <n v="3"/>
    <n v="3"/>
    <n v="1"/>
    <n v="4"/>
    <n v="2"/>
    <n v="1"/>
    <n v="2"/>
    <n v="2"/>
    <n v="3"/>
    <n v="2"/>
    <n v="3"/>
    <n v="2"/>
    <n v="3"/>
    <n v="3"/>
    <n v="8"/>
    <n v="2"/>
    <n v="1"/>
    <m/>
    <n v="2"/>
    <m/>
    <n v="5"/>
    <m/>
    <n v="4"/>
    <n v="13"/>
    <m/>
    <n v="1"/>
    <m/>
    <m/>
    <m/>
    <m/>
    <s v="HERENDIRA"/>
    <x v="0"/>
    <x v="1"/>
    <n v="1"/>
    <n v="34"/>
    <n v="2"/>
    <n v="1"/>
    <s v="ROBERTO"/>
  </r>
  <r>
    <n v="110"/>
    <n v="3"/>
    <n v="4"/>
    <n v="1"/>
    <s v="INSEGURIDAD/DESEMPLEO/VIOLENCIA/DELINCUENCIA"/>
    <n v="1"/>
    <n v="4"/>
    <n v="1"/>
    <x v="2"/>
    <n v="4"/>
    <m/>
    <m/>
    <n v="1"/>
    <n v="1"/>
    <n v="1"/>
    <n v="1"/>
    <m/>
    <n v="1"/>
    <m/>
    <m/>
    <m/>
    <m/>
    <n v="1"/>
    <m/>
    <m/>
    <m/>
    <m/>
    <m/>
    <m/>
    <m/>
    <m/>
    <m/>
    <m/>
    <m/>
    <m/>
    <n v="1"/>
    <n v="3"/>
    <n v="1"/>
    <s v="TARDAN MUCHO"/>
    <n v="2"/>
    <n v="4"/>
    <x v="0"/>
    <n v="4"/>
    <n v="4"/>
    <n v="4"/>
    <n v="4"/>
    <n v="4"/>
    <n v="4"/>
    <n v="1"/>
    <n v="1"/>
    <n v="1"/>
    <n v="1"/>
    <n v="1"/>
    <n v="1"/>
    <n v="1"/>
    <n v="1"/>
    <n v="1"/>
    <n v="1"/>
    <m/>
    <m/>
    <n v="1"/>
    <m/>
    <m/>
    <n v="8"/>
    <n v="8"/>
    <x v="1"/>
    <m/>
    <m/>
    <m/>
    <n v="1"/>
    <m/>
    <m/>
    <m/>
    <m/>
    <m/>
    <m/>
    <m/>
    <m/>
    <m/>
    <n v="8"/>
    <n v="8"/>
    <m/>
    <n v="1"/>
    <m/>
    <n v="2"/>
    <s v="NO LE INTERESAN"/>
    <n v="1"/>
    <s v="BUSCAR EL CAMBIO"/>
    <n v="1"/>
    <n v="1"/>
    <n v="1"/>
    <n v="1"/>
    <n v="1"/>
    <n v="1"/>
    <n v="1"/>
    <n v="4"/>
    <n v="4"/>
    <n v="1"/>
    <n v="1"/>
    <n v="1"/>
    <n v="1"/>
    <n v="1"/>
    <n v="1"/>
    <n v="4"/>
    <n v="1"/>
    <n v="1"/>
    <n v="1"/>
    <n v="1"/>
    <n v="1"/>
    <n v="1"/>
    <n v="2"/>
    <n v="1"/>
    <n v="3"/>
    <n v="4"/>
    <n v="4"/>
    <n v="8"/>
    <n v="1"/>
    <n v="6"/>
    <m/>
    <n v="8"/>
    <m/>
    <n v="11"/>
    <m/>
    <m/>
    <m/>
    <m/>
    <m/>
    <m/>
    <m/>
    <m/>
    <m/>
    <s v="HERENDIRA"/>
    <x v="0"/>
    <x v="1"/>
    <n v="1"/>
    <n v="36"/>
    <n v="3"/>
    <n v="1"/>
    <s v="ROBERTO"/>
  </r>
  <r>
    <n v="111"/>
    <n v="2"/>
    <n v="2"/>
    <n v="1"/>
    <s v="INSEGURIDAD/DESEMPLEO/VIOLENCIA/DELINCUENCIA"/>
    <n v="2"/>
    <n v="3"/>
    <n v="1"/>
    <x v="2"/>
    <m/>
    <m/>
    <m/>
    <m/>
    <m/>
    <m/>
    <m/>
    <m/>
    <m/>
    <m/>
    <m/>
    <m/>
    <m/>
    <m/>
    <n v="1"/>
    <n v="1"/>
    <n v="1"/>
    <n v="1"/>
    <m/>
    <m/>
    <m/>
    <m/>
    <m/>
    <m/>
    <m/>
    <m/>
    <m/>
    <n v="6"/>
    <m/>
    <m/>
    <n v="1"/>
    <n v="4"/>
    <x v="0"/>
    <n v="4"/>
    <n v="4"/>
    <n v="4"/>
    <n v="4"/>
    <n v="4"/>
    <n v="4"/>
    <n v="1"/>
    <n v="1"/>
    <n v="1"/>
    <n v="2"/>
    <n v="1"/>
    <n v="1"/>
    <n v="1"/>
    <n v="1"/>
    <n v="2"/>
    <n v="1"/>
    <n v="1"/>
    <m/>
    <m/>
    <m/>
    <m/>
    <n v="1"/>
    <n v="1"/>
    <x v="1"/>
    <m/>
    <m/>
    <m/>
    <m/>
    <m/>
    <m/>
    <m/>
    <m/>
    <m/>
    <m/>
    <m/>
    <m/>
    <m/>
    <m/>
    <m/>
    <m/>
    <m/>
    <m/>
    <n v="2"/>
    <m/>
    <n v="1"/>
    <s v="PARA EXIGIR"/>
    <n v="3"/>
    <n v="3"/>
    <n v="3"/>
    <n v="3"/>
    <n v="3"/>
    <n v="3"/>
    <n v="3"/>
    <n v="2"/>
    <n v="4"/>
    <n v="3"/>
    <n v="3"/>
    <n v="3"/>
    <n v="3"/>
    <n v="3"/>
    <n v="1"/>
    <n v="4"/>
    <n v="3"/>
    <n v="2"/>
    <n v="4"/>
    <n v="3"/>
    <n v="2"/>
    <n v="2"/>
    <n v="3"/>
    <n v="1"/>
    <n v="2"/>
    <n v="1"/>
    <n v="2"/>
    <n v="1"/>
    <n v="8"/>
    <n v="5"/>
    <m/>
    <n v="2"/>
    <m/>
    <n v="10"/>
    <m/>
    <n v="3"/>
    <n v="13"/>
    <m/>
    <n v="1"/>
    <m/>
    <m/>
    <m/>
    <m/>
    <s v="HERENDIRA"/>
    <x v="0"/>
    <x v="1"/>
    <n v="2"/>
    <n v="30"/>
    <n v="2"/>
    <n v="4"/>
    <s v="ROBERTO"/>
  </r>
  <r>
    <n v="112"/>
    <n v="3"/>
    <n v="4"/>
    <n v="2"/>
    <s v="POR LA FAMILIA/CASA/TRABAJO"/>
    <n v="2"/>
    <n v="3"/>
    <n v="1"/>
    <x v="1"/>
    <m/>
    <m/>
    <m/>
    <m/>
    <n v="1"/>
    <m/>
    <m/>
    <m/>
    <m/>
    <m/>
    <m/>
    <m/>
    <m/>
    <m/>
    <n v="1"/>
    <m/>
    <n v="1"/>
    <m/>
    <n v="1"/>
    <m/>
    <m/>
    <m/>
    <m/>
    <m/>
    <m/>
    <m/>
    <m/>
    <n v="1"/>
    <n v="3"/>
    <s v="TARDAN MUCHO"/>
    <n v="2"/>
    <n v="4"/>
    <x v="0"/>
    <n v="4"/>
    <n v="4"/>
    <n v="4"/>
    <n v="4"/>
    <n v="4"/>
    <n v="4"/>
    <n v="1"/>
    <n v="1"/>
    <n v="2"/>
    <m/>
    <n v="1"/>
    <n v="1"/>
    <n v="1"/>
    <n v="2"/>
    <n v="1"/>
    <n v="0"/>
    <m/>
    <m/>
    <m/>
    <n v="2"/>
    <m/>
    <n v="4"/>
    <n v="8"/>
    <x v="1"/>
    <m/>
    <m/>
    <m/>
    <m/>
    <m/>
    <m/>
    <m/>
    <m/>
    <m/>
    <m/>
    <m/>
    <m/>
    <m/>
    <m/>
    <m/>
    <m/>
    <m/>
    <m/>
    <n v="2"/>
    <s v="NO LE INTERESAN"/>
    <n v="1"/>
    <s v="PARA ELEGIR"/>
    <n v="2"/>
    <n v="2"/>
    <n v="2"/>
    <n v="2"/>
    <n v="2"/>
    <n v="4"/>
    <n v="4"/>
    <n v="4"/>
    <n v="4"/>
    <n v="1"/>
    <n v="2"/>
    <n v="2"/>
    <n v="2"/>
    <n v="1"/>
    <n v="3"/>
    <n v="4"/>
    <n v="3"/>
    <n v="3"/>
    <n v="4"/>
    <n v="4"/>
    <n v="4"/>
    <n v="4"/>
    <n v="3"/>
    <n v="1"/>
    <n v="3"/>
    <n v="1"/>
    <n v="1"/>
    <n v="2"/>
    <n v="1"/>
    <n v="5"/>
    <m/>
    <n v="9"/>
    <m/>
    <n v="11"/>
    <m/>
    <n v="5"/>
    <n v="13"/>
    <m/>
    <n v="1"/>
    <m/>
    <m/>
    <m/>
    <m/>
    <s v="HERENDIRA"/>
    <x v="0"/>
    <x v="1"/>
    <n v="2"/>
    <n v="35"/>
    <n v="2"/>
    <n v="2"/>
    <s v="ROBERTO"/>
  </r>
  <r>
    <n v="113"/>
    <n v="2"/>
    <n v="1"/>
    <n v="1"/>
    <s v="INSEGURIDAD/DESEMPLEO/VIOLENCIA/DELINCUENCIA"/>
    <n v="3"/>
    <n v="5"/>
    <n v="1"/>
    <x v="1"/>
    <m/>
    <m/>
    <m/>
    <m/>
    <m/>
    <m/>
    <m/>
    <m/>
    <m/>
    <m/>
    <m/>
    <m/>
    <m/>
    <m/>
    <n v="1"/>
    <n v="1"/>
    <n v="1"/>
    <n v="1"/>
    <n v="1"/>
    <m/>
    <m/>
    <m/>
    <m/>
    <m/>
    <m/>
    <m/>
    <m/>
    <n v="3"/>
    <n v="3"/>
    <m/>
    <n v="1"/>
    <n v="2"/>
    <x v="4"/>
    <n v="4"/>
    <n v="4"/>
    <n v="4"/>
    <n v="4"/>
    <n v="4"/>
    <n v="1"/>
    <n v="1"/>
    <n v="2"/>
    <n v="2"/>
    <m/>
    <n v="2"/>
    <n v="1"/>
    <n v="1"/>
    <n v="1"/>
    <n v="1"/>
    <n v="0"/>
    <m/>
    <m/>
    <m/>
    <n v="1"/>
    <n v="1"/>
    <n v="8"/>
    <n v="8"/>
    <x v="4"/>
    <s v="UNIDADES MUY VIEJAS/EN MAL ESTADO"/>
    <m/>
    <m/>
    <m/>
    <m/>
    <m/>
    <m/>
    <m/>
    <m/>
    <m/>
    <m/>
    <m/>
    <m/>
    <m/>
    <m/>
    <m/>
    <m/>
    <m/>
    <n v="2"/>
    <s v="NO LE INTERESAN"/>
    <n v="1"/>
    <s v="PARA ELEGIR"/>
    <n v="1"/>
    <n v="1"/>
    <n v="1"/>
    <n v="1"/>
    <n v="1"/>
    <n v="3"/>
    <n v="4"/>
    <n v="1"/>
    <n v="4"/>
    <n v="1"/>
    <n v="1"/>
    <n v="1"/>
    <n v="1"/>
    <n v="1"/>
    <n v="3"/>
    <n v="4"/>
    <n v="2"/>
    <n v="4"/>
    <n v="4"/>
    <n v="1"/>
    <n v="4"/>
    <n v="1"/>
    <n v="1"/>
    <n v="1"/>
    <n v="2"/>
    <n v="2"/>
    <n v="2"/>
    <n v="2"/>
    <n v="1"/>
    <n v="5"/>
    <m/>
    <n v="7"/>
    <m/>
    <n v="2"/>
    <m/>
    <n v="1"/>
    <n v="7"/>
    <m/>
    <n v="1"/>
    <m/>
    <m/>
    <m/>
    <m/>
    <s v="HERENDIRA"/>
    <x v="0"/>
    <x v="1"/>
    <n v="2"/>
    <n v="61"/>
    <n v="5"/>
    <n v="3"/>
    <s v="ROBERTO"/>
  </r>
  <r>
    <n v="114"/>
    <n v="3"/>
    <n v="1"/>
    <n v="3"/>
    <s v="INSEGURIDAD/DESEMPLEO/VIOLENCIA/DELINCUENCIA"/>
    <n v="2"/>
    <n v="2"/>
    <n v="1"/>
    <x v="1"/>
    <n v="4"/>
    <m/>
    <m/>
    <m/>
    <m/>
    <m/>
    <m/>
    <m/>
    <m/>
    <m/>
    <m/>
    <m/>
    <m/>
    <m/>
    <n v="1"/>
    <m/>
    <m/>
    <m/>
    <m/>
    <m/>
    <m/>
    <m/>
    <m/>
    <m/>
    <m/>
    <m/>
    <n v="1"/>
    <n v="3"/>
    <n v="3"/>
    <s v="MAL SERVICIO/ATIENDEN MAL"/>
    <n v="1"/>
    <n v="3"/>
    <x v="0"/>
    <n v="4"/>
    <n v="4"/>
    <n v="4"/>
    <n v="3"/>
    <n v="3"/>
    <n v="1"/>
    <n v="1"/>
    <n v="2"/>
    <n v="2"/>
    <m/>
    <n v="1"/>
    <n v="1"/>
    <n v="1"/>
    <n v="1"/>
    <n v="2"/>
    <n v="0"/>
    <m/>
    <m/>
    <m/>
    <n v="2"/>
    <m/>
    <m/>
    <n v="8"/>
    <x v="1"/>
    <m/>
    <m/>
    <m/>
    <m/>
    <m/>
    <m/>
    <m/>
    <m/>
    <m/>
    <m/>
    <m/>
    <m/>
    <m/>
    <m/>
    <m/>
    <m/>
    <m/>
    <m/>
    <n v="2"/>
    <s v="NO LE INTERESAN"/>
    <n v="1"/>
    <s v="NO CAMBIA NADA"/>
    <n v="1"/>
    <n v="1"/>
    <n v="1"/>
    <n v="1"/>
    <n v="1"/>
    <n v="3"/>
    <n v="3"/>
    <n v="1"/>
    <n v="4"/>
    <n v="1"/>
    <n v="1"/>
    <n v="1"/>
    <n v="1"/>
    <n v="1"/>
    <n v="3"/>
    <n v="1"/>
    <n v="1"/>
    <n v="1"/>
    <n v="4"/>
    <n v="1"/>
    <n v="1"/>
    <n v="1"/>
    <n v="3"/>
    <n v="1"/>
    <n v="1"/>
    <n v="3"/>
    <n v="3"/>
    <n v="1"/>
    <m/>
    <n v="9"/>
    <m/>
    <n v="7"/>
    <m/>
    <n v="5"/>
    <m/>
    <m/>
    <n v="13"/>
    <m/>
    <n v="1"/>
    <m/>
    <m/>
    <m/>
    <m/>
    <s v="HERENDIRA"/>
    <x v="0"/>
    <x v="1"/>
    <n v="1"/>
    <n v="57"/>
    <n v="5"/>
    <n v="1"/>
    <s v="ROBERTO"/>
  </r>
  <r>
    <n v="115"/>
    <n v="2"/>
    <n v="2"/>
    <n v="4"/>
    <s v="AQUÍ ES MI CIUDAD/SOY DE JUAREZ"/>
    <n v="2"/>
    <n v="4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1"/>
    <x v="0"/>
    <n v="1"/>
    <n v="4"/>
    <n v="4"/>
    <n v="4"/>
    <n v="1"/>
    <n v="4"/>
    <n v="2"/>
    <m/>
    <n v="1"/>
    <m/>
    <n v="1"/>
    <n v="1"/>
    <n v="2"/>
    <n v="2"/>
    <n v="2"/>
    <n v="0"/>
    <m/>
    <m/>
    <m/>
    <n v="2"/>
    <m/>
    <n v="8"/>
    <n v="8"/>
    <x v="1"/>
    <m/>
    <m/>
    <m/>
    <m/>
    <m/>
    <m/>
    <m/>
    <m/>
    <m/>
    <m/>
    <m/>
    <m/>
    <m/>
    <m/>
    <m/>
    <m/>
    <m/>
    <m/>
    <n v="2"/>
    <s v="NO LE INTERESAN"/>
    <n v="3"/>
    <s v="NO CUMPLEN"/>
    <n v="1"/>
    <n v="1"/>
    <n v="1"/>
    <n v="1"/>
    <n v="1"/>
    <n v="3"/>
    <n v="4"/>
    <n v="3"/>
    <n v="4"/>
    <n v="3"/>
    <n v="3"/>
    <n v="3"/>
    <n v="3"/>
    <n v="3"/>
    <n v="3"/>
    <n v="3"/>
    <n v="3"/>
    <n v="3"/>
    <n v="3"/>
    <n v="2"/>
    <n v="1"/>
    <n v="1"/>
    <n v="3"/>
    <n v="1"/>
    <n v="2"/>
    <n v="4"/>
    <n v="4"/>
    <n v="1"/>
    <m/>
    <n v="2"/>
    <m/>
    <n v="5"/>
    <m/>
    <n v="8"/>
    <m/>
    <n v="5"/>
    <n v="13"/>
    <m/>
    <n v="1"/>
    <m/>
    <m/>
    <m/>
    <m/>
    <s v="HERENDIRA"/>
    <x v="0"/>
    <x v="1"/>
    <n v="2"/>
    <n v="25"/>
    <n v="1"/>
    <n v="7"/>
    <s v="ROBERTO"/>
  </r>
  <r>
    <n v="116"/>
    <n v="2"/>
    <n v="4"/>
    <n v="3"/>
    <s v="INSEGURIDAD/DESEMPLEO/VIOLENCIA/DELINCUENCIA"/>
    <n v="2"/>
    <n v="4"/>
    <n v="1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4"/>
    <n v="4"/>
    <n v="4"/>
    <n v="4"/>
    <n v="1"/>
    <n v="1"/>
    <m/>
    <m/>
    <n v="1"/>
    <n v="1"/>
    <n v="1"/>
    <n v="1"/>
    <n v="0"/>
    <n v="0"/>
    <m/>
    <m/>
    <m/>
    <n v="1"/>
    <n v="2"/>
    <m/>
    <m/>
    <x v="4"/>
    <s v="LA GENTE QUE SE SUBE"/>
    <m/>
    <m/>
    <m/>
    <m/>
    <m/>
    <m/>
    <m/>
    <m/>
    <m/>
    <m/>
    <m/>
    <m/>
    <m/>
    <m/>
    <m/>
    <m/>
    <m/>
    <n v="2"/>
    <s v="NO LE INTERESAN"/>
    <n v="1"/>
    <m/>
    <n v="3"/>
    <n v="3"/>
    <n v="3"/>
    <n v="3"/>
    <n v="3"/>
    <n v="3"/>
    <n v="3"/>
    <n v="4"/>
    <n v="4"/>
    <n v="3"/>
    <n v="3"/>
    <n v="3"/>
    <n v="3"/>
    <n v="3"/>
    <n v="3"/>
    <n v="4"/>
    <n v="4"/>
    <n v="4"/>
    <n v="4"/>
    <n v="3"/>
    <n v="3"/>
    <n v="3"/>
    <n v="3"/>
    <n v="1"/>
    <n v="1"/>
    <n v="2"/>
    <n v="2"/>
    <n v="4"/>
    <n v="4"/>
    <n v="5"/>
    <m/>
    <n v="7"/>
    <m/>
    <n v="2"/>
    <m/>
    <n v="5"/>
    <n v="13"/>
    <m/>
    <n v="1"/>
    <m/>
    <m/>
    <m/>
    <m/>
    <s v="HERENDIRA"/>
    <x v="0"/>
    <x v="1"/>
    <n v="1"/>
    <n v="20"/>
    <n v="1"/>
    <n v="7"/>
    <s v="ROBERTO"/>
  </r>
  <r>
    <n v="118"/>
    <n v="2"/>
    <n v="2"/>
    <n v="4"/>
    <s v="POR LA FAMILIA/CASA/TRABAJO"/>
    <n v="1"/>
    <n v="3"/>
    <n v="1"/>
    <x v="4"/>
    <n v="5"/>
    <m/>
    <m/>
    <m/>
    <m/>
    <n v="1"/>
    <m/>
    <m/>
    <m/>
    <m/>
    <m/>
    <m/>
    <m/>
    <m/>
    <m/>
    <m/>
    <m/>
    <n v="1"/>
    <m/>
    <m/>
    <m/>
    <m/>
    <m/>
    <m/>
    <m/>
    <m/>
    <m/>
    <n v="1"/>
    <n v="4"/>
    <m/>
    <n v="1"/>
    <n v="4"/>
    <x v="0"/>
    <n v="4"/>
    <n v="4"/>
    <n v="3"/>
    <n v="3"/>
    <n v="3"/>
    <n v="3"/>
    <n v="1"/>
    <n v="2"/>
    <n v="2"/>
    <m/>
    <n v="2"/>
    <n v="1"/>
    <n v="1"/>
    <n v="2"/>
    <n v="1"/>
    <n v="0"/>
    <m/>
    <m/>
    <m/>
    <n v="2"/>
    <m/>
    <n v="8"/>
    <n v="8"/>
    <x v="1"/>
    <m/>
    <m/>
    <m/>
    <m/>
    <m/>
    <m/>
    <m/>
    <m/>
    <m/>
    <m/>
    <m/>
    <m/>
    <m/>
    <m/>
    <m/>
    <m/>
    <m/>
    <m/>
    <n v="2"/>
    <s v="NO LE INTERESAN"/>
    <n v="1"/>
    <s v="SI NO VOTAMOS NO HAY QUE QUEJARSE"/>
    <m/>
    <m/>
    <m/>
    <m/>
    <m/>
    <m/>
    <m/>
    <n v="2"/>
    <n v="2"/>
    <n v="2"/>
    <n v="2"/>
    <n v="2"/>
    <n v="2"/>
    <n v="2"/>
    <n v="2"/>
    <n v="4"/>
    <n v="2"/>
    <n v="2"/>
    <n v="4"/>
    <n v="1"/>
    <n v="1"/>
    <n v="1"/>
    <n v="3"/>
    <n v="1"/>
    <n v="3"/>
    <n v="4"/>
    <n v="4"/>
    <n v="1"/>
    <n v="8"/>
    <n v="5"/>
    <m/>
    <n v="3"/>
    <m/>
    <n v="9"/>
    <m/>
    <n v="4"/>
    <n v="13"/>
    <m/>
    <n v="1"/>
    <m/>
    <m/>
    <m/>
    <m/>
    <s v="HERENDIRA"/>
    <x v="0"/>
    <x v="1"/>
    <n v="1"/>
    <n v="62"/>
    <n v="5"/>
    <n v="1"/>
    <s v="ROBERTO"/>
  </r>
  <r>
    <n v="119"/>
    <n v="4"/>
    <n v="2"/>
    <n v="1"/>
    <s v="INSEGURIDAD/DESEMPLEO/VIOLENCIA/DELINCUENCIA"/>
    <n v="1"/>
    <n v="2"/>
    <n v="1"/>
    <x v="1"/>
    <n v="4"/>
    <m/>
    <m/>
    <n v="1"/>
    <m/>
    <n v="1"/>
    <n v="1"/>
    <m/>
    <m/>
    <m/>
    <m/>
    <m/>
    <m/>
    <m/>
    <m/>
    <m/>
    <m/>
    <m/>
    <m/>
    <m/>
    <m/>
    <m/>
    <m/>
    <m/>
    <m/>
    <m/>
    <n v="1"/>
    <n v="2"/>
    <n v="4"/>
    <m/>
    <n v="1"/>
    <n v="4"/>
    <x v="0"/>
    <n v="4"/>
    <n v="4"/>
    <n v="5"/>
    <n v="4"/>
    <n v="4"/>
    <n v="4"/>
    <n v="1"/>
    <n v="1"/>
    <n v="1"/>
    <m/>
    <m/>
    <n v="1"/>
    <n v="1"/>
    <n v="1"/>
    <n v="2"/>
    <n v="3"/>
    <m/>
    <n v="1"/>
    <n v="2"/>
    <n v="1"/>
    <n v="6"/>
    <n v="8"/>
    <n v="1"/>
    <x v="1"/>
    <m/>
    <m/>
    <m/>
    <m/>
    <m/>
    <m/>
    <m/>
    <m/>
    <m/>
    <m/>
    <m/>
    <m/>
    <m/>
    <m/>
    <m/>
    <m/>
    <m/>
    <m/>
    <n v="2"/>
    <s v="NO QUIERE/NO LE GUSTA"/>
    <n v="2"/>
    <s v="NO SIRVE"/>
    <n v="1"/>
    <n v="1"/>
    <n v="2"/>
    <n v="1"/>
    <n v="1"/>
    <n v="3"/>
    <n v="3"/>
    <n v="2"/>
    <n v="3"/>
    <n v="2"/>
    <n v="2"/>
    <n v="3"/>
    <n v="2"/>
    <n v="3"/>
    <n v="1"/>
    <n v="4"/>
    <n v="1"/>
    <n v="2"/>
    <n v="4"/>
    <n v="4"/>
    <n v="1"/>
    <n v="1"/>
    <n v="3"/>
    <n v="1"/>
    <n v="3"/>
    <n v="3"/>
    <n v="3"/>
    <n v="2"/>
    <n v="7"/>
    <n v="2"/>
    <m/>
    <n v="7"/>
    <m/>
    <n v="8"/>
    <m/>
    <n v="6"/>
    <n v="13"/>
    <m/>
    <n v="1"/>
    <m/>
    <m/>
    <m/>
    <m/>
    <s v="HERENDIRA"/>
    <x v="0"/>
    <x v="1"/>
    <n v="1"/>
    <n v="19"/>
    <n v="1"/>
    <n v="6"/>
    <s v="ROBERTO"/>
  </r>
  <r>
    <n v="120"/>
    <n v="1"/>
    <n v="4"/>
    <n v="3"/>
    <s v="NO ME GUSTA"/>
    <n v="2"/>
    <n v="3"/>
    <n v="1"/>
    <x v="0"/>
    <m/>
    <m/>
    <s v="MAESTROS MAL CAPACITADOS"/>
    <n v="1"/>
    <m/>
    <m/>
    <m/>
    <m/>
    <m/>
    <m/>
    <m/>
    <m/>
    <m/>
    <m/>
    <m/>
    <m/>
    <m/>
    <m/>
    <m/>
    <m/>
    <n v="1"/>
    <m/>
    <m/>
    <m/>
    <m/>
    <m/>
    <m/>
    <n v="1"/>
    <n v="2"/>
    <s v="MAL SERVICIO/ATIENDEN MAL"/>
    <n v="2"/>
    <n v="3"/>
    <x v="1"/>
    <n v="4"/>
    <n v="4"/>
    <n v="4"/>
    <n v="4"/>
    <n v="4"/>
    <n v="1"/>
    <n v="1"/>
    <n v="1"/>
    <n v="1"/>
    <n v="1"/>
    <n v="1"/>
    <n v="1"/>
    <n v="1"/>
    <n v="2"/>
    <n v="2"/>
    <n v="2"/>
    <n v="1"/>
    <m/>
    <n v="1"/>
    <m/>
    <m/>
    <n v="4"/>
    <n v="5"/>
    <x v="2"/>
    <s v="UNIDADES MUY VIEJAS/EN MAL ESTADO"/>
    <m/>
    <m/>
    <m/>
    <m/>
    <m/>
    <m/>
    <m/>
    <n v="1"/>
    <m/>
    <m/>
    <m/>
    <m/>
    <n v="0.25"/>
    <n v="5"/>
    <m/>
    <n v="1"/>
    <m/>
    <n v="2"/>
    <s v="NO SABE DE ESO"/>
    <n v="2"/>
    <s v="NO CUMPLEN"/>
    <n v="1"/>
    <n v="1"/>
    <n v="1"/>
    <n v="1"/>
    <n v="2"/>
    <n v="3"/>
    <n v="3"/>
    <n v="3"/>
    <n v="4"/>
    <n v="3"/>
    <n v="2"/>
    <n v="1"/>
    <n v="1"/>
    <n v="2"/>
    <n v="2"/>
    <n v="3"/>
    <n v="3"/>
    <n v="3"/>
    <n v="4"/>
    <n v="3"/>
    <n v="3"/>
    <n v="2"/>
    <n v="1"/>
    <n v="1"/>
    <n v="2"/>
    <n v="2"/>
    <n v="1"/>
    <n v="2"/>
    <n v="6"/>
    <n v="3"/>
    <m/>
    <n v="5"/>
    <m/>
    <n v="6"/>
    <m/>
    <n v="3"/>
    <n v="4"/>
    <m/>
    <n v="1"/>
    <m/>
    <m/>
    <m/>
    <m/>
    <s v="HERENDIRA"/>
    <x v="0"/>
    <x v="1"/>
    <n v="2"/>
    <n v="39"/>
    <n v="3"/>
    <n v="2"/>
    <s v="ROBERTO"/>
  </r>
  <r>
    <n v="121"/>
    <n v="3"/>
    <n v="2"/>
    <n v="4"/>
    <s v="AQUÍ ES MI CIUDAD/SOY DE JUAREZ"/>
    <n v="2"/>
    <n v="4"/>
    <n v="1"/>
    <x v="2"/>
    <n v="4"/>
    <m/>
    <m/>
    <m/>
    <n v="1"/>
    <n v="1"/>
    <m/>
    <m/>
    <m/>
    <m/>
    <m/>
    <m/>
    <m/>
    <m/>
    <m/>
    <n v="1"/>
    <n v="1"/>
    <n v="1"/>
    <n v="1"/>
    <m/>
    <n v="1"/>
    <m/>
    <m/>
    <m/>
    <m/>
    <n v="1"/>
    <m/>
    <n v="3"/>
    <n v="3"/>
    <s v="TARDAN MUCHO"/>
    <n v="1"/>
    <n v="3"/>
    <x v="3"/>
    <n v="1"/>
    <n v="3"/>
    <n v="3"/>
    <n v="3"/>
    <n v="3"/>
    <n v="1"/>
    <n v="1"/>
    <n v="1"/>
    <n v="2"/>
    <m/>
    <n v="1"/>
    <n v="1"/>
    <n v="1"/>
    <n v="2"/>
    <n v="1"/>
    <n v="1"/>
    <m/>
    <m/>
    <n v="1"/>
    <n v="1"/>
    <n v="7"/>
    <n v="8"/>
    <n v="8"/>
    <x v="1"/>
    <m/>
    <m/>
    <m/>
    <m/>
    <m/>
    <m/>
    <m/>
    <m/>
    <m/>
    <m/>
    <m/>
    <m/>
    <m/>
    <m/>
    <m/>
    <m/>
    <m/>
    <m/>
    <m/>
    <m/>
    <m/>
    <m/>
    <n v="1"/>
    <n v="1"/>
    <n v="1"/>
    <n v="1"/>
    <n v="1"/>
    <n v="2"/>
    <n v="2"/>
    <n v="1"/>
    <n v="4"/>
    <n v="1"/>
    <n v="1"/>
    <n v="1"/>
    <n v="1"/>
    <n v="1"/>
    <n v="2"/>
    <n v="4"/>
    <n v="2"/>
    <n v="2"/>
    <n v="3"/>
    <n v="2"/>
    <n v="2"/>
    <n v="1"/>
    <n v="3"/>
    <n v="1"/>
    <n v="2"/>
    <n v="4"/>
    <n v="4"/>
    <n v="2"/>
    <n v="6"/>
    <m/>
    <m/>
    <m/>
    <m/>
    <m/>
    <m/>
    <n v="2"/>
    <n v="13"/>
    <m/>
    <n v="1"/>
    <m/>
    <m/>
    <m/>
    <m/>
    <s v="HERENDIRA"/>
    <x v="0"/>
    <x v="1"/>
    <n v="2"/>
    <n v="33"/>
    <n v="2"/>
    <n v="2"/>
    <s v="ROBERTO"/>
  </r>
  <r>
    <n v="122"/>
    <n v="2"/>
    <n v="1"/>
    <n v="4"/>
    <s v="NO TENGO A DONDE IR"/>
    <n v="1"/>
    <n v="3"/>
    <n v="2"/>
    <x v="1"/>
    <m/>
    <n v="5"/>
    <m/>
    <m/>
    <m/>
    <m/>
    <m/>
    <m/>
    <m/>
    <m/>
    <m/>
    <n v="1"/>
    <m/>
    <m/>
    <m/>
    <m/>
    <n v="1"/>
    <n v="1"/>
    <n v="1"/>
    <m/>
    <m/>
    <m/>
    <m/>
    <m/>
    <m/>
    <m/>
    <m/>
    <n v="1"/>
    <n v="4"/>
    <m/>
    <n v="1"/>
    <n v="3"/>
    <x v="3"/>
    <n v="1"/>
    <n v="4"/>
    <n v="4"/>
    <n v="3"/>
    <n v="3"/>
    <n v="2"/>
    <n v="1"/>
    <n v="1"/>
    <n v="2"/>
    <m/>
    <n v="2"/>
    <n v="1"/>
    <n v="1"/>
    <n v="2"/>
    <n v="0"/>
    <n v="0"/>
    <m/>
    <m/>
    <m/>
    <n v="1"/>
    <n v="6"/>
    <n v="5"/>
    <n v="5"/>
    <x v="2"/>
    <m/>
    <m/>
    <m/>
    <m/>
    <m/>
    <m/>
    <m/>
    <m/>
    <m/>
    <m/>
    <m/>
    <m/>
    <m/>
    <m/>
    <m/>
    <m/>
    <m/>
    <m/>
    <n v="2"/>
    <s v="SON INUTILES"/>
    <n v="1"/>
    <s v="DEBER"/>
    <n v="2"/>
    <n v="1"/>
    <n v="1"/>
    <n v="1"/>
    <n v="1"/>
    <n v="3"/>
    <n v="3"/>
    <n v="2"/>
    <n v="4"/>
    <n v="3"/>
    <n v="1"/>
    <n v="1"/>
    <n v="1"/>
    <n v="2"/>
    <n v="2"/>
    <n v="2"/>
    <n v="1"/>
    <n v="3"/>
    <n v="2"/>
    <n v="2"/>
    <n v="2"/>
    <n v="1"/>
    <n v="3"/>
    <n v="1"/>
    <n v="3"/>
    <n v="3"/>
    <n v="3"/>
    <n v="1"/>
    <n v="6"/>
    <n v="5"/>
    <m/>
    <n v="6"/>
    <m/>
    <n v="9"/>
    <m/>
    <n v="3"/>
    <n v="1"/>
    <m/>
    <n v="1"/>
    <m/>
    <m/>
    <m/>
    <m/>
    <s v="HERENDIRA"/>
    <x v="0"/>
    <x v="1"/>
    <n v="1"/>
    <n v="48"/>
    <n v="4"/>
    <n v="2"/>
    <s v="ROBERTO"/>
  </r>
  <r>
    <n v="123"/>
    <n v="4"/>
    <n v="2"/>
    <n v="4"/>
    <s v="NO TENGO A DONDE IR"/>
    <n v="2"/>
    <n v="3"/>
    <n v="1"/>
    <x v="2"/>
    <m/>
    <m/>
    <m/>
    <n v="1"/>
    <n v="1"/>
    <m/>
    <m/>
    <m/>
    <m/>
    <m/>
    <m/>
    <m/>
    <m/>
    <n v="1"/>
    <m/>
    <n v="1"/>
    <n v="1"/>
    <m/>
    <m/>
    <m/>
    <m/>
    <m/>
    <m/>
    <m/>
    <m/>
    <n v="1"/>
    <m/>
    <n v="1"/>
    <n v="3"/>
    <s v="TARDAN MUCHO"/>
    <n v="3"/>
    <n v="3"/>
    <x v="3"/>
    <n v="3"/>
    <n v="3"/>
    <n v="3"/>
    <n v="3"/>
    <n v="3"/>
    <n v="3"/>
    <n v="1"/>
    <n v="1"/>
    <m/>
    <m/>
    <n v="2"/>
    <n v="1"/>
    <n v="1"/>
    <n v="2"/>
    <n v="0"/>
    <n v="0"/>
    <m/>
    <m/>
    <m/>
    <n v="1"/>
    <n v="6"/>
    <n v="5"/>
    <n v="5"/>
    <x v="0"/>
    <s v="UNIDADES MUY VIEJAS/EN MAL ESTADO"/>
    <m/>
    <m/>
    <m/>
    <m/>
    <m/>
    <m/>
    <m/>
    <m/>
    <m/>
    <m/>
    <m/>
    <m/>
    <m/>
    <m/>
    <m/>
    <m/>
    <m/>
    <n v="2"/>
    <s v="SON INUTILES"/>
    <n v="3"/>
    <s v="ELECCIONES ARREGLADAS"/>
    <n v="1"/>
    <n v="1"/>
    <n v="1"/>
    <n v="1"/>
    <n v="1"/>
    <n v="3"/>
    <n v="4"/>
    <n v="2"/>
    <n v="3"/>
    <n v="3"/>
    <n v="2"/>
    <n v="2"/>
    <n v="2"/>
    <n v="2"/>
    <n v="3"/>
    <n v="3"/>
    <n v="2"/>
    <n v="4"/>
    <n v="4"/>
    <n v="4"/>
    <n v="2"/>
    <n v="2"/>
    <n v="3"/>
    <n v="1"/>
    <n v="3"/>
    <n v="4"/>
    <n v="4"/>
    <n v="8"/>
    <n v="2"/>
    <n v="8"/>
    <m/>
    <n v="5"/>
    <m/>
    <n v="7"/>
    <m/>
    <n v="6"/>
    <n v="13"/>
    <m/>
    <n v="2"/>
    <s v="POLICIA FEDERAL"/>
    <m/>
    <n v="2"/>
    <m/>
    <s v="HERENDIRA"/>
    <x v="0"/>
    <x v="1"/>
    <n v="2"/>
    <n v="33"/>
    <n v="2"/>
    <n v="2"/>
    <s v="ROBERTO"/>
  </r>
  <r>
    <n v="124"/>
    <n v="2"/>
    <n v="1"/>
    <n v="1"/>
    <s v="INSEGURIDAD/DESEMPLEO/VIOLENCIA/DELINCUENCIA"/>
    <n v="2"/>
    <n v="2"/>
    <n v="1"/>
    <x v="2"/>
    <n v="4"/>
    <n v="4"/>
    <m/>
    <m/>
    <n v="1"/>
    <n v="1"/>
    <m/>
    <m/>
    <m/>
    <m/>
    <m/>
    <m/>
    <m/>
    <n v="1"/>
    <m/>
    <m/>
    <n v="1"/>
    <n v="1"/>
    <n v="1"/>
    <m/>
    <m/>
    <m/>
    <m/>
    <m/>
    <m/>
    <n v="1"/>
    <m/>
    <n v="3"/>
    <n v="5"/>
    <m/>
    <n v="3"/>
    <n v="3"/>
    <x v="3"/>
    <n v="1"/>
    <n v="4"/>
    <n v="4"/>
    <n v="4"/>
    <n v="4"/>
    <n v="2"/>
    <n v="1"/>
    <n v="1"/>
    <n v="2"/>
    <m/>
    <n v="1"/>
    <n v="1"/>
    <n v="1"/>
    <n v="2"/>
    <n v="2"/>
    <n v="2"/>
    <n v="1"/>
    <n v="1"/>
    <m/>
    <n v="1"/>
    <n v="6"/>
    <n v="8"/>
    <n v="8"/>
    <x v="1"/>
    <m/>
    <m/>
    <m/>
    <m/>
    <m/>
    <m/>
    <m/>
    <m/>
    <m/>
    <m/>
    <m/>
    <m/>
    <m/>
    <m/>
    <m/>
    <m/>
    <m/>
    <m/>
    <n v="2"/>
    <s v="NO LE A TOCADO"/>
    <n v="1"/>
    <s v="PARA ELEGIR"/>
    <n v="1"/>
    <n v="1"/>
    <n v="1"/>
    <n v="1"/>
    <n v="1"/>
    <n v="4"/>
    <n v="3"/>
    <n v="1"/>
    <n v="4"/>
    <n v="1"/>
    <n v="1"/>
    <n v="1"/>
    <n v="1"/>
    <n v="1"/>
    <n v="1"/>
    <n v="4"/>
    <n v="2"/>
    <n v="3"/>
    <n v="3"/>
    <n v="2"/>
    <n v="2"/>
    <n v="2"/>
    <n v="3"/>
    <n v="1"/>
    <n v="2"/>
    <n v="4"/>
    <n v="4"/>
    <n v="8"/>
    <n v="6"/>
    <n v="5"/>
    <m/>
    <n v="9"/>
    <m/>
    <n v="2"/>
    <m/>
    <n v="4"/>
    <n v="13"/>
    <m/>
    <n v="1"/>
    <m/>
    <m/>
    <m/>
    <m/>
    <s v="HERENDIRA"/>
    <x v="0"/>
    <x v="1"/>
    <n v="1"/>
    <n v="32"/>
    <n v="2"/>
    <n v="1"/>
    <s v="ROBERTO"/>
  </r>
  <r>
    <n v="125"/>
    <n v="3"/>
    <n v="4"/>
    <n v="2"/>
    <s v="INSEGURIDAD/DESEMPLEO/VIOLENCIA/DELINCUENCIA"/>
    <n v="1"/>
    <n v="3"/>
    <n v="1"/>
    <x v="1"/>
    <m/>
    <m/>
    <m/>
    <n v="1"/>
    <m/>
    <m/>
    <m/>
    <m/>
    <m/>
    <m/>
    <m/>
    <m/>
    <m/>
    <m/>
    <m/>
    <n v="1"/>
    <m/>
    <m/>
    <m/>
    <m/>
    <m/>
    <m/>
    <m/>
    <m/>
    <m/>
    <m/>
    <m/>
    <n v="1"/>
    <n v="5"/>
    <m/>
    <n v="1"/>
    <n v="5"/>
    <x v="2"/>
    <n v="5"/>
    <n v="5"/>
    <n v="5"/>
    <n v="5"/>
    <n v="5"/>
    <n v="5"/>
    <n v="1"/>
    <n v="1"/>
    <n v="2"/>
    <m/>
    <n v="2"/>
    <n v="1"/>
    <n v="1"/>
    <n v="1"/>
    <n v="0"/>
    <n v="0"/>
    <m/>
    <m/>
    <m/>
    <m/>
    <m/>
    <n v="5"/>
    <n v="5"/>
    <x v="3"/>
    <m/>
    <m/>
    <m/>
    <m/>
    <m/>
    <m/>
    <m/>
    <m/>
    <m/>
    <m/>
    <m/>
    <m/>
    <m/>
    <m/>
    <m/>
    <m/>
    <m/>
    <m/>
    <n v="2"/>
    <s v="NO LE INTERESAN"/>
    <n v="1"/>
    <s v="DEPENDE EL FUTURO DE TODOS"/>
    <n v="1"/>
    <n v="1"/>
    <n v="1"/>
    <n v="1"/>
    <n v="1"/>
    <n v="4"/>
    <n v="4"/>
    <n v="1"/>
    <n v="4"/>
    <n v="2"/>
    <n v="2"/>
    <n v="2"/>
    <n v="2"/>
    <n v="2"/>
    <n v="2"/>
    <n v="1"/>
    <n v="2"/>
    <n v="1"/>
    <n v="1"/>
    <n v="1"/>
    <n v="1"/>
    <n v="1"/>
    <n v="3"/>
    <n v="1"/>
    <n v="3"/>
    <n v="3"/>
    <n v="3"/>
    <n v="2"/>
    <n v="8"/>
    <n v="5"/>
    <m/>
    <n v="7"/>
    <m/>
    <n v="11"/>
    <m/>
    <n v="2"/>
    <n v="13"/>
    <m/>
    <n v="1"/>
    <m/>
    <m/>
    <m/>
    <m/>
    <s v="HERENDIRA"/>
    <x v="0"/>
    <x v="1"/>
    <n v="2"/>
    <n v="70"/>
    <n v="5"/>
    <n v="10"/>
    <s v="ROBERTO"/>
  </r>
  <r>
    <n v="126"/>
    <n v="2"/>
    <n v="2"/>
    <n v="4"/>
    <s v="NO TENGO MOTIVOS"/>
    <n v="1"/>
    <n v="3"/>
    <n v="1"/>
    <x v="1"/>
    <m/>
    <m/>
    <m/>
    <n v="1"/>
    <m/>
    <m/>
    <m/>
    <m/>
    <m/>
    <m/>
    <m/>
    <m/>
    <m/>
    <m/>
    <m/>
    <n v="1"/>
    <m/>
    <m/>
    <m/>
    <m/>
    <m/>
    <m/>
    <m/>
    <m/>
    <m/>
    <m/>
    <m/>
    <n v="1"/>
    <n v="5"/>
    <m/>
    <n v="1"/>
    <n v="5"/>
    <x v="0"/>
    <n v="5"/>
    <n v="5"/>
    <n v="5"/>
    <n v="5"/>
    <n v="5"/>
    <n v="5"/>
    <n v="1"/>
    <n v="1"/>
    <n v="1"/>
    <n v="1"/>
    <n v="2"/>
    <n v="1"/>
    <n v="1"/>
    <n v="1"/>
    <n v="0"/>
    <n v="0"/>
    <m/>
    <m/>
    <m/>
    <m/>
    <m/>
    <m/>
    <n v="8"/>
    <x v="1"/>
    <m/>
    <m/>
    <m/>
    <n v="1"/>
    <m/>
    <m/>
    <m/>
    <m/>
    <m/>
    <m/>
    <m/>
    <m/>
    <m/>
    <n v="30"/>
    <n v="3"/>
    <n v="2"/>
    <n v="1"/>
    <n v="2"/>
    <n v="2"/>
    <s v="NO TENGO TIEMPO"/>
    <n v="1"/>
    <s v="DEBER"/>
    <n v="1"/>
    <n v="1"/>
    <n v="1"/>
    <n v="1"/>
    <n v="1"/>
    <n v="1"/>
    <n v="1"/>
    <n v="1"/>
    <n v="1"/>
    <n v="1"/>
    <n v="1"/>
    <n v="1"/>
    <n v="1"/>
    <n v="1"/>
    <n v="4"/>
    <n v="4"/>
    <n v="2"/>
    <n v="4"/>
    <n v="4"/>
    <n v="4"/>
    <n v="4"/>
    <n v="4"/>
    <n v="3"/>
    <n v="1"/>
    <n v="3"/>
    <n v="1"/>
    <n v="1"/>
    <n v="1"/>
    <n v="8"/>
    <n v="5"/>
    <m/>
    <n v="7"/>
    <m/>
    <n v="9"/>
    <m/>
    <n v="2"/>
    <n v="13"/>
    <m/>
    <n v="1"/>
    <m/>
    <m/>
    <m/>
    <m/>
    <s v="HERENDIRA"/>
    <x v="0"/>
    <x v="1"/>
    <n v="1"/>
    <n v="50"/>
    <n v="4"/>
    <n v="1"/>
    <s v="ROBERTO"/>
  </r>
  <r>
    <n v="127"/>
    <n v="2"/>
    <n v="2"/>
    <n v="2"/>
    <s v="INSEGURIDAD/DESEMPLEO/VIOLENCIA/DELINCUENCIA"/>
    <n v="1"/>
    <n v="5"/>
    <n v="1"/>
    <x v="1"/>
    <n v="5"/>
    <n v="5"/>
    <m/>
    <m/>
    <m/>
    <m/>
    <n v="1"/>
    <m/>
    <m/>
    <m/>
    <m/>
    <m/>
    <m/>
    <m/>
    <m/>
    <m/>
    <n v="1"/>
    <m/>
    <n v="1"/>
    <m/>
    <m/>
    <m/>
    <m/>
    <m/>
    <m/>
    <m/>
    <m/>
    <n v="1"/>
    <n v="5"/>
    <m/>
    <n v="1"/>
    <n v="5"/>
    <x v="2"/>
    <n v="5"/>
    <n v="5"/>
    <n v="5"/>
    <n v="5"/>
    <n v="5"/>
    <n v="5"/>
    <n v="1"/>
    <n v="1"/>
    <n v="1"/>
    <n v="1"/>
    <n v="1"/>
    <n v="1"/>
    <n v="1"/>
    <n v="1"/>
    <n v="4"/>
    <n v="0"/>
    <m/>
    <m/>
    <m/>
    <n v="1"/>
    <n v="20"/>
    <n v="8"/>
    <n v="8"/>
    <x v="1"/>
    <m/>
    <m/>
    <m/>
    <m/>
    <m/>
    <m/>
    <m/>
    <m/>
    <m/>
    <m/>
    <m/>
    <m/>
    <m/>
    <m/>
    <m/>
    <m/>
    <m/>
    <m/>
    <n v="2"/>
    <s v="NO LE INTERESAN"/>
    <n v="2"/>
    <s v="NO CAMBIA NADA"/>
    <n v="1"/>
    <n v="1"/>
    <n v="1"/>
    <n v="1"/>
    <n v="1"/>
    <n v="3"/>
    <n v="3"/>
    <n v="1"/>
    <n v="4"/>
    <n v="2"/>
    <n v="1"/>
    <n v="1"/>
    <n v="1"/>
    <n v="1"/>
    <n v="1"/>
    <n v="4"/>
    <n v="2"/>
    <n v="1"/>
    <n v="4"/>
    <n v="2"/>
    <n v="2"/>
    <n v="1"/>
    <n v="3"/>
    <n v="1"/>
    <n v="2"/>
    <n v="1"/>
    <n v="1"/>
    <n v="1"/>
    <n v="8"/>
    <n v="5"/>
    <m/>
    <n v="7"/>
    <m/>
    <n v="9"/>
    <m/>
    <n v="2"/>
    <n v="13"/>
    <m/>
    <n v="2"/>
    <s v="POLICIA FEDERAL"/>
    <s v="ABUSO DE AUTORIDAD"/>
    <n v="6"/>
    <m/>
    <s v="HERENDIRA"/>
    <x v="0"/>
    <x v="1"/>
    <n v="2"/>
    <m/>
    <n v="1"/>
    <n v="5"/>
    <s v="ROBERTO"/>
  </r>
  <r>
    <n v="128"/>
    <n v="3"/>
    <n v="3"/>
    <n v="3"/>
    <m/>
    <n v="4"/>
    <n v="1"/>
    <m/>
    <x v="1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n v="1"/>
    <n v="1"/>
    <n v="6"/>
    <m/>
    <m/>
    <n v="3"/>
    <n v="4"/>
    <x v="0"/>
    <n v="4"/>
    <n v="4"/>
    <n v="4"/>
    <n v="4"/>
    <n v="4"/>
    <n v="4"/>
    <n v="1"/>
    <n v="2"/>
    <n v="1"/>
    <n v="1"/>
    <n v="2"/>
    <n v="1"/>
    <n v="1"/>
    <n v="1"/>
    <n v="0"/>
    <n v="0"/>
    <m/>
    <m/>
    <m/>
    <m/>
    <m/>
    <n v="1"/>
    <n v="1"/>
    <x v="1"/>
    <m/>
    <m/>
    <m/>
    <m/>
    <m/>
    <m/>
    <m/>
    <m/>
    <m/>
    <m/>
    <m/>
    <m/>
    <m/>
    <m/>
    <m/>
    <m/>
    <m/>
    <m/>
    <n v="2"/>
    <s v="DECEPCION"/>
    <n v="3"/>
    <s v="NO LE GUSTA/NO LE INTERESA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1"/>
    <n v="3"/>
    <n v="1"/>
    <n v="1"/>
    <n v="2"/>
    <n v="1"/>
    <n v="5"/>
    <m/>
    <n v="7"/>
    <m/>
    <n v="9"/>
    <m/>
    <n v="2"/>
    <n v="13"/>
    <m/>
    <n v="1"/>
    <m/>
    <m/>
    <m/>
    <m/>
    <s v="HERENDIRA"/>
    <x v="0"/>
    <x v="1"/>
    <n v="1"/>
    <n v="40"/>
    <n v="3"/>
    <n v="2"/>
    <s v="ROBERTO"/>
  </r>
  <r>
    <n v="129"/>
    <n v="3"/>
    <n v="3"/>
    <n v="4"/>
    <s v="AQUÍ ES MI CIUDAD/SOY DE JUAREZ"/>
    <n v="1"/>
    <n v="2"/>
    <n v="1"/>
    <x v="1"/>
    <m/>
    <m/>
    <m/>
    <n v="1"/>
    <n v="1"/>
    <n v="1"/>
    <m/>
    <m/>
    <m/>
    <m/>
    <m/>
    <m/>
    <m/>
    <n v="1"/>
    <m/>
    <n v="1"/>
    <n v="1"/>
    <n v="1"/>
    <n v="1"/>
    <n v="1"/>
    <n v="1"/>
    <m/>
    <m/>
    <m/>
    <m/>
    <n v="1"/>
    <m/>
    <n v="6"/>
    <m/>
    <m/>
    <n v="1"/>
    <n v="4"/>
    <x v="0"/>
    <n v="4"/>
    <n v="4"/>
    <n v="4"/>
    <n v="4"/>
    <n v="4"/>
    <n v="4"/>
    <n v="1"/>
    <n v="1"/>
    <n v="1"/>
    <n v="1"/>
    <n v="2"/>
    <n v="1"/>
    <n v="1"/>
    <n v="1"/>
    <n v="1"/>
    <n v="0"/>
    <m/>
    <m/>
    <m/>
    <m/>
    <m/>
    <n v="8"/>
    <n v="8"/>
    <x v="1"/>
    <m/>
    <m/>
    <m/>
    <m/>
    <m/>
    <m/>
    <m/>
    <m/>
    <m/>
    <m/>
    <m/>
    <m/>
    <m/>
    <m/>
    <m/>
    <m/>
    <m/>
    <m/>
    <n v="2"/>
    <s v="NO LE INTERESAN"/>
    <n v="1"/>
    <s v="OBLIGACION"/>
    <n v="1"/>
    <n v="1"/>
    <n v="1"/>
    <n v="1"/>
    <n v="1"/>
    <n v="1"/>
    <n v="1"/>
    <n v="2"/>
    <n v="2"/>
    <n v="2"/>
    <n v="2"/>
    <n v="2"/>
    <n v="2"/>
    <n v="2"/>
    <n v="3"/>
    <n v="2"/>
    <n v="4"/>
    <n v="4"/>
    <n v="4"/>
    <n v="4"/>
    <n v="4"/>
    <n v="4"/>
    <n v="3"/>
    <n v="2"/>
    <n v="3"/>
    <n v="4"/>
    <n v="4"/>
    <n v="4"/>
    <n v="6"/>
    <n v="2"/>
    <m/>
    <n v="6"/>
    <m/>
    <n v="11"/>
    <m/>
    <n v="2"/>
    <n v="13"/>
    <m/>
    <n v="1"/>
    <m/>
    <m/>
    <m/>
    <m/>
    <s v="HERENDIRA"/>
    <x v="0"/>
    <x v="1"/>
    <n v="2"/>
    <n v="33"/>
    <n v="2"/>
    <n v="4"/>
    <s v="ROBERTO"/>
  </r>
  <r>
    <n v="130"/>
    <n v="2"/>
    <n v="4"/>
    <n v="3"/>
    <s v="INSEGURIDAD/DESEMPLEO/VIOLENCIA/DELINCUENCIA"/>
    <n v="1"/>
    <n v="3"/>
    <n v="1"/>
    <x v="5"/>
    <m/>
    <m/>
    <s v="MALAS INSTALACIONES"/>
    <n v="1"/>
    <n v="1"/>
    <n v="1"/>
    <n v="1"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s v="MAL SERVICIO/ATIENDEN MAL"/>
    <n v="1"/>
    <n v="4"/>
    <x v="3"/>
    <n v="4"/>
    <n v="4"/>
    <n v="4"/>
    <n v="4"/>
    <n v="4"/>
    <n v="4"/>
    <n v="1"/>
    <n v="2"/>
    <n v="1"/>
    <n v="2"/>
    <n v="2"/>
    <n v="1"/>
    <n v="1"/>
    <n v="1"/>
    <n v="2"/>
    <n v="2"/>
    <n v="2"/>
    <m/>
    <m/>
    <n v="1"/>
    <n v="1"/>
    <n v="8"/>
    <n v="8"/>
    <x v="1"/>
    <m/>
    <m/>
    <m/>
    <m/>
    <m/>
    <m/>
    <m/>
    <m/>
    <m/>
    <m/>
    <m/>
    <m/>
    <m/>
    <m/>
    <m/>
    <m/>
    <m/>
    <m/>
    <n v="2"/>
    <s v="NO TENGO TIEMPO"/>
    <n v="1"/>
    <s v="PARA ELEGIR"/>
    <n v="2"/>
    <n v="2"/>
    <n v="2"/>
    <n v="2"/>
    <n v="2"/>
    <n v="2"/>
    <n v="2"/>
    <n v="1"/>
    <n v="4"/>
    <n v="2"/>
    <n v="2"/>
    <n v="2"/>
    <n v="2"/>
    <n v="2"/>
    <n v="2"/>
    <n v="2"/>
    <n v="2"/>
    <n v="2"/>
    <n v="2"/>
    <n v="2"/>
    <n v="2"/>
    <n v="2"/>
    <n v="2"/>
    <n v="1"/>
    <n v="2"/>
    <n v="1"/>
    <n v="1"/>
    <n v="6"/>
    <n v="2"/>
    <n v="5"/>
    <m/>
    <n v="2"/>
    <m/>
    <n v="4"/>
    <m/>
    <m/>
    <n v="6"/>
    <m/>
    <n v="1"/>
    <m/>
    <m/>
    <m/>
    <m/>
    <s v="HERENDIRA"/>
    <x v="0"/>
    <x v="1"/>
    <n v="1"/>
    <n v="52"/>
    <n v="4"/>
    <n v="7"/>
    <s v="ROBERTO"/>
  </r>
  <r>
    <n v="131"/>
    <n v="1"/>
    <n v="5"/>
    <n v="4"/>
    <s v="DINERO/ECONOMIA"/>
    <n v="1"/>
    <n v="2"/>
    <n v="1"/>
    <x v="2"/>
    <m/>
    <m/>
    <m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m/>
    <n v="1"/>
    <n v="4"/>
    <x v="0"/>
    <n v="3"/>
    <n v="3"/>
    <n v="3"/>
    <n v="3"/>
    <n v="3"/>
    <n v="3"/>
    <n v="1"/>
    <n v="2"/>
    <n v="1"/>
    <n v="1"/>
    <n v="2"/>
    <n v="1"/>
    <n v="1"/>
    <n v="1"/>
    <n v="1"/>
    <n v="0"/>
    <m/>
    <m/>
    <m/>
    <m/>
    <m/>
    <n v="4"/>
    <n v="8"/>
    <x v="1"/>
    <m/>
    <m/>
    <m/>
    <m/>
    <m/>
    <m/>
    <m/>
    <m/>
    <m/>
    <m/>
    <m/>
    <m/>
    <m/>
    <m/>
    <m/>
    <m/>
    <m/>
    <m/>
    <n v="2"/>
    <s v="NO TENGO TIEMPO"/>
    <n v="1"/>
    <s v="PARA ELEGIR"/>
    <n v="1"/>
    <n v="1"/>
    <n v="1"/>
    <n v="1"/>
    <n v="1"/>
    <n v="1"/>
    <n v="1"/>
    <n v="1"/>
    <n v="3"/>
    <n v="1"/>
    <n v="1"/>
    <n v="1"/>
    <n v="1"/>
    <n v="1"/>
    <n v="1"/>
    <n v="1"/>
    <n v="1"/>
    <n v="1"/>
    <n v="1"/>
    <n v="1"/>
    <n v="1"/>
    <n v="1"/>
    <n v="3"/>
    <n v="1"/>
    <n v="3"/>
    <n v="4"/>
    <n v="4"/>
    <n v="2"/>
    <n v="6"/>
    <n v="2"/>
    <m/>
    <n v="6"/>
    <m/>
    <n v="7"/>
    <m/>
    <n v="1"/>
    <n v="13"/>
    <m/>
    <n v="1"/>
    <m/>
    <m/>
    <m/>
    <m/>
    <s v="HERENDIRA"/>
    <x v="0"/>
    <x v="1"/>
    <n v="2"/>
    <n v="55"/>
    <n v="4"/>
    <n v="7"/>
    <s v="ROBERTO"/>
  </r>
  <r>
    <n v="132"/>
    <n v="2"/>
    <n v="1"/>
    <n v="4"/>
    <s v="NO TENGO A DONDE IR"/>
    <n v="1"/>
    <n v="3"/>
    <n v="1"/>
    <x v="1"/>
    <n v="4"/>
    <m/>
    <m/>
    <n v="1"/>
    <n v="1"/>
    <n v="1"/>
    <n v="1"/>
    <m/>
    <m/>
    <m/>
    <n v="1"/>
    <n v="1"/>
    <m/>
    <m/>
    <m/>
    <n v="1"/>
    <n v="1"/>
    <n v="1"/>
    <n v="1"/>
    <n v="1"/>
    <n v="1"/>
    <n v="1"/>
    <n v="1"/>
    <n v="1"/>
    <n v="1"/>
    <n v="1"/>
    <n v="1"/>
    <n v="1"/>
    <n v="4"/>
    <m/>
    <n v="1"/>
    <n v="3"/>
    <x v="3"/>
    <n v="4"/>
    <n v="4"/>
    <n v="4"/>
    <n v="4"/>
    <n v="4"/>
    <n v="4"/>
    <n v="1"/>
    <n v="1"/>
    <n v="1"/>
    <n v="1"/>
    <n v="2"/>
    <n v="1"/>
    <n v="1"/>
    <n v="1"/>
    <n v="1"/>
    <n v="0"/>
    <m/>
    <m/>
    <m/>
    <m/>
    <n v="2"/>
    <m/>
    <n v="8"/>
    <x v="1"/>
    <m/>
    <m/>
    <m/>
    <m/>
    <m/>
    <m/>
    <m/>
    <m/>
    <m/>
    <m/>
    <m/>
    <m/>
    <m/>
    <m/>
    <m/>
    <m/>
    <m/>
    <m/>
    <n v="2"/>
    <s v="NO TENGO TIEMPO"/>
    <n v="3"/>
    <s v="NO SIRVE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1"/>
    <n v="4"/>
    <n v="4"/>
    <n v="6"/>
    <n v="7"/>
    <n v="4"/>
    <m/>
    <n v="9"/>
    <m/>
    <n v="6"/>
    <m/>
    <n v="4"/>
    <n v="13"/>
    <m/>
    <n v="1"/>
    <m/>
    <m/>
    <m/>
    <m/>
    <s v="HERENDIRA"/>
    <x v="0"/>
    <x v="1"/>
    <n v="1"/>
    <n v="40"/>
    <n v="3"/>
    <n v="1"/>
    <s v="ROBERTO"/>
  </r>
  <r>
    <n v="603"/>
    <n v="3"/>
    <n v="2"/>
    <n v="1"/>
    <s v="INSEGURIDAD/DESEMPLEO/VIOLENCIA/DELINCUENCIA"/>
    <n v="1"/>
    <n v="4"/>
    <n v="1"/>
    <x v="1"/>
    <m/>
    <m/>
    <m/>
    <n v="1"/>
    <m/>
    <m/>
    <m/>
    <m/>
    <m/>
    <m/>
    <m/>
    <m/>
    <m/>
    <n v="1"/>
    <m/>
    <n v="1"/>
    <n v="1"/>
    <n v="1"/>
    <m/>
    <m/>
    <m/>
    <m/>
    <m/>
    <m/>
    <m/>
    <n v="1"/>
    <m/>
    <n v="1"/>
    <n v="4"/>
    <m/>
    <n v="1"/>
    <n v="4"/>
    <x v="0"/>
    <n v="4"/>
    <n v="4"/>
    <n v="4"/>
    <n v="4"/>
    <n v="4"/>
    <n v="4"/>
    <n v="1"/>
    <n v="1"/>
    <n v="1"/>
    <n v="1"/>
    <n v="1"/>
    <n v="1"/>
    <n v="1"/>
    <n v="1"/>
    <n v="2"/>
    <n v="1"/>
    <m/>
    <m/>
    <n v="1"/>
    <n v="1"/>
    <n v="1"/>
    <n v="8"/>
    <n v="8"/>
    <x v="1"/>
    <m/>
    <m/>
    <m/>
    <m/>
    <m/>
    <m/>
    <m/>
    <m/>
    <m/>
    <m/>
    <m/>
    <m/>
    <n v="1"/>
    <m/>
    <m/>
    <m/>
    <m/>
    <m/>
    <n v="1"/>
    <m/>
    <n v="1"/>
    <s v="PARA ELEGIR"/>
    <n v="1"/>
    <n v="3"/>
    <n v="1"/>
    <n v="1"/>
    <n v="1"/>
    <n v="2"/>
    <n v="3"/>
    <n v="2"/>
    <n v="4"/>
    <n v="1"/>
    <n v="1"/>
    <n v="3"/>
    <n v="1"/>
    <n v="1"/>
    <n v="3"/>
    <n v="3"/>
    <n v="1"/>
    <n v="3"/>
    <n v="4"/>
    <n v="1"/>
    <n v="1"/>
    <n v="1"/>
    <n v="1"/>
    <n v="1"/>
    <n v="3"/>
    <n v="4"/>
    <n v="5"/>
    <n v="1"/>
    <n v="8"/>
    <n v="5"/>
    <m/>
    <n v="6"/>
    <m/>
    <n v="9"/>
    <m/>
    <n v="4"/>
    <n v="13"/>
    <m/>
    <n v="1"/>
    <m/>
    <m/>
    <m/>
    <m/>
    <s v="HIDALGO"/>
    <x v="5"/>
    <x v="2"/>
    <n v="2"/>
    <n v="54"/>
    <n v="4"/>
    <n v="2"/>
    <s v="ALEXIS"/>
  </r>
  <r>
    <n v="604"/>
    <n v="3"/>
    <n v="3"/>
    <n v="1"/>
    <s v="INSEGURIDAD/DESEMPLEO/VIOLENCIA/DELINCUENCIA"/>
    <n v="2"/>
    <n v="4"/>
    <n v="2"/>
    <x v="1"/>
    <n v="5"/>
    <m/>
    <m/>
    <n v="1"/>
    <n v="1"/>
    <n v="1"/>
    <m/>
    <m/>
    <n v="1"/>
    <n v="1"/>
    <m/>
    <m/>
    <m/>
    <m/>
    <m/>
    <n v="1"/>
    <n v="1"/>
    <n v="1"/>
    <m/>
    <m/>
    <n v="1"/>
    <n v="1"/>
    <m/>
    <m/>
    <m/>
    <m/>
    <m/>
    <n v="1"/>
    <n v="4"/>
    <m/>
    <n v="2"/>
    <n v="4"/>
    <x v="0"/>
    <n v="4"/>
    <n v="4"/>
    <n v="4"/>
    <n v="4"/>
    <n v="4"/>
    <n v="4"/>
    <n v="1"/>
    <n v="1"/>
    <n v="1"/>
    <n v="1"/>
    <n v="1"/>
    <n v="1"/>
    <n v="1"/>
    <n v="1"/>
    <n v="0"/>
    <n v="0"/>
    <m/>
    <m/>
    <m/>
    <m/>
    <m/>
    <n v="5"/>
    <n v="5"/>
    <x v="2"/>
    <s v="MAL SERVICIO/NO RESPETAN"/>
    <m/>
    <m/>
    <m/>
    <m/>
    <m/>
    <m/>
    <m/>
    <m/>
    <m/>
    <m/>
    <m/>
    <n v="1"/>
    <m/>
    <m/>
    <m/>
    <m/>
    <m/>
    <n v="2"/>
    <s v="NO TENGO TIEMPO"/>
    <n v="1"/>
    <s v="EJERCER SU DERECHO"/>
    <n v="1"/>
    <n v="1"/>
    <n v="1"/>
    <n v="1"/>
    <n v="1"/>
    <n v="3"/>
    <n v="4"/>
    <n v="1"/>
    <n v="4"/>
    <n v="2"/>
    <n v="1"/>
    <n v="1"/>
    <n v="1"/>
    <n v="1"/>
    <n v="1"/>
    <n v="4"/>
    <n v="1"/>
    <n v="3"/>
    <n v="3"/>
    <n v="2"/>
    <n v="2"/>
    <n v="1"/>
    <n v="3"/>
    <n v="1"/>
    <n v="3"/>
    <n v="4"/>
    <n v="4"/>
    <n v="1"/>
    <n v="8"/>
    <n v="5"/>
    <m/>
    <n v="3"/>
    <m/>
    <n v="9"/>
    <m/>
    <n v="1"/>
    <n v="13"/>
    <m/>
    <n v="1"/>
    <m/>
    <m/>
    <m/>
    <m/>
    <s v="HIDALGO"/>
    <x v="5"/>
    <x v="2"/>
    <n v="2"/>
    <n v="22"/>
    <n v="1"/>
    <n v="2"/>
    <s v="ALEXIS"/>
  </r>
  <r>
    <n v="605"/>
    <n v="3"/>
    <n v="2"/>
    <n v="1"/>
    <s v="INSEGURIDAD/DESEMPLEO/VIOLENCIA/DELINCUENCIA"/>
    <n v="2"/>
    <n v="4"/>
    <n v="2"/>
    <x v="1"/>
    <m/>
    <m/>
    <m/>
    <n v="1"/>
    <n v="1"/>
    <n v="1"/>
    <m/>
    <m/>
    <m/>
    <m/>
    <m/>
    <m/>
    <n v="1"/>
    <m/>
    <m/>
    <n v="1"/>
    <n v="1"/>
    <n v="1"/>
    <m/>
    <m/>
    <m/>
    <m/>
    <m/>
    <m/>
    <n v="1"/>
    <m/>
    <m/>
    <n v="6"/>
    <m/>
    <m/>
    <n v="1"/>
    <n v="4"/>
    <x v="0"/>
    <n v="4"/>
    <n v="4"/>
    <n v="4"/>
    <n v="3"/>
    <n v="3"/>
    <n v="4"/>
    <n v="1"/>
    <n v="2"/>
    <n v="1"/>
    <n v="1"/>
    <n v="1"/>
    <n v="1"/>
    <n v="1"/>
    <n v="1"/>
    <n v="3"/>
    <n v="2"/>
    <m/>
    <m/>
    <n v="2"/>
    <n v="2"/>
    <m/>
    <n v="1"/>
    <n v="8"/>
    <x v="1"/>
    <m/>
    <m/>
    <m/>
    <m/>
    <m/>
    <m/>
    <m/>
    <m/>
    <m/>
    <m/>
    <m/>
    <m/>
    <n v="1"/>
    <m/>
    <m/>
    <m/>
    <m/>
    <m/>
    <n v="1"/>
    <m/>
    <n v="1"/>
    <s v="PARA ELEGIR"/>
    <n v="1"/>
    <n v="1"/>
    <n v="1"/>
    <n v="1"/>
    <n v="1"/>
    <n v="3"/>
    <n v="4"/>
    <m/>
    <n v="4"/>
    <n v="3"/>
    <n v="3"/>
    <n v="3"/>
    <n v="3"/>
    <n v="3"/>
    <n v="2"/>
    <n v="4"/>
    <n v="2"/>
    <n v="2"/>
    <n v="3"/>
    <n v="3"/>
    <n v="2"/>
    <n v="1"/>
    <n v="3"/>
    <n v="1"/>
    <n v="1"/>
    <n v="4"/>
    <n v="4"/>
    <n v="1"/>
    <n v="8"/>
    <n v="5"/>
    <m/>
    <n v="6"/>
    <m/>
    <n v="9"/>
    <m/>
    <n v="3"/>
    <n v="13"/>
    <m/>
    <n v="1"/>
    <m/>
    <m/>
    <m/>
    <m/>
    <s v="HIDALGO"/>
    <x v="5"/>
    <x v="2"/>
    <n v="1"/>
    <n v="51"/>
    <n v="4"/>
    <n v="1"/>
    <s v="ALEXIS"/>
  </r>
  <r>
    <n v="606"/>
    <n v="2"/>
    <n v="1"/>
    <n v="4"/>
    <s v="POR LA FAMILIA/CASA/TRABAJO"/>
    <n v="1"/>
    <n v="4"/>
    <n v="1"/>
    <x v="1"/>
    <n v="4"/>
    <m/>
    <m/>
    <m/>
    <m/>
    <m/>
    <m/>
    <m/>
    <n v="1"/>
    <m/>
    <m/>
    <m/>
    <m/>
    <m/>
    <m/>
    <n v="1"/>
    <n v="1"/>
    <n v="1"/>
    <m/>
    <m/>
    <n v="1"/>
    <m/>
    <m/>
    <m/>
    <m/>
    <m/>
    <m/>
    <n v="1"/>
    <n v="4"/>
    <m/>
    <n v="2"/>
    <n v="4"/>
    <x v="0"/>
    <n v="4"/>
    <n v="3"/>
    <n v="4"/>
    <n v="4"/>
    <n v="3"/>
    <n v="4"/>
    <n v="1"/>
    <n v="1"/>
    <n v="2"/>
    <m/>
    <n v="1"/>
    <n v="1"/>
    <n v="1"/>
    <n v="1"/>
    <n v="2"/>
    <n v="2"/>
    <n v="1"/>
    <m/>
    <n v="1"/>
    <n v="1"/>
    <n v="4"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PARA QUE NUESTRA VOZ CUENTE"/>
    <n v="2"/>
    <n v="1"/>
    <n v="2"/>
    <n v="1"/>
    <n v="1"/>
    <n v="3"/>
    <n v="4"/>
    <n v="1"/>
    <n v="4"/>
    <n v="2"/>
    <n v="3"/>
    <n v="1"/>
    <n v="2"/>
    <n v="1"/>
    <n v="1"/>
    <n v="4"/>
    <n v="1"/>
    <n v="3"/>
    <n v="4"/>
    <n v="2"/>
    <n v="1"/>
    <n v="1"/>
    <n v="3"/>
    <n v="1"/>
    <n v="1"/>
    <n v="3"/>
    <n v="4"/>
    <n v="1"/>
    <n v="8"/>
    <n v="5"/>
    <m/>
    <n v="7"/>
    <m/>
    <n v="9"/>
    <m/>
    <n v="3"/>
    <n v="13"/>
    <m/>
    <n v="1"/>
    <m/>
    <m/>
    <m/>
    <m/>
    <s v="HIDALGO"/>
    <x v="5"/>
    <x v="2"/>
    <n v="1"/>
    <n v="36"/>
    <n v="3"/>
    <n v="2"/>
    <s v="ALEXIS"/>
  </r>
  <r>
    <n v="607"/>
    <n v="2"/>
    <n v="3"/>
    <m/>
    <m/>
    <n v="3"/>
    <n v="3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3"/>
    <n v="4"/>
    <x v="0"/>
    <n v="4"/>
    <n v="4"/>
    <n v="4"/>
    <n v="4"/>
    <n v="4"/>
    <n v="4"/>
    <n v="1"/>
    <n v="1"/>
    <n v="1"/>
    <n v="1"/>
    <n v="2"/>
    <n v="1"/>
    <n v="1"/>
    <n v="2"/>
    <n v="0"/>
    <n v="0"/>
    <m/>
    <m/>
    <m/>
    <m/>
    <m/>
    <n v="5"/>
    <n v="5"/>
    <x v="3"/>
    <m/>
    <m/>
    <m/>
    <m/>
    <m/>
    <m/>
    <m/>
    <m/>
    <m/>
    <m/>
    <m/>
    <m/>
    <n v="1"/>
    <m/>
    <m/>
    <m/>
    <m/>
    <m/>
    <n v="2"/>
    <s v="NO TENGO TIEMPO"/>
    <n v="2"/>
    <s v="PARA ELEGIR"/>
    <n v="2"/>
    <n v="2"/>
    <n v="2"/>
    <n v="3"/>
    <n v="2"/>
    <n v="3"/>
    <n v="3"/>
    <n v="3"/>
    <n v="4"/>
    <n v="2"/>
    <n v="2"/>
    <n v="2"/>
    <n v="2"/>
    <n v="2"/>
    <n v="2"/>
    <n v="4"/>
    <m/>
    <n v="4"/>
    <n v="4"/>
    <n v="2"/>
    <n v="1"/>
    <n v="2"/>
    <n v="1"/>
    <n v="2"/>
    <n v="3"/>
    <n v="3"/>
    <n v="3"/>
    <n v="6"/>
    <n v="1"/>
    <n v="1"/>
    <m/>
    <n v="6"/>
    <m/>
    <n v="7"/>
    <m/>
    <n v="3"/>
    <n v="13"/>
    <m/>
    <n v="1"/>
    <m/>
    <m/>
    <m/>
    <m/>
    <s v="HIDALGO"/>
    <x v="5"/>
    <x v="2"/>
    <n v="2"/>
    <n v="67"/>
    <n v="5"/>
    <n v="1"/>
    <s v="ALEXIS"/>
  </r>
  <r>
    <n v="608"/>
    <n v="2"/>
    <n v="1"/>
    <n v="4"/>
    <s v="NO TENGO A DONDE IR"/>
    <n v="3"/>
    <n v="3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2"/>
    <n v="3"/>
    <s v="MAL SERVICIO/ATIENDEN MAL"/>
    <n v="1"/>
    <n v="4"/>
    <x v="0"/>
    <n v="4"/>
    <n v="4"/>
    <n v="2"/>
    <n v="4"/>
    <n v="4"/>
    <n v="4"/>
    <n v="1"/>
    <n v="1"/>
    <n v="1"/>
    <n v="1"/>
    <n v="1"/>
    <n v="1"/>
    <n v="2"/>
    <n v="2"/>
    <n v="2"/>
    <n v="0"/>
    <m/>
    <m/>
    <m/>
    <m/>
    <m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PARA ELEGIR"/>
    <n v="1"/>
    <n v="1"/>
    <n v="2"/>
    <n v="1"/>
    <n v="1"/>
    <n v="3"/>
    <n v="3"/>
    <n v="1"/>
    <n v="4"/>
    <n v="1"/>
    <n v="1"/>
    <n v="1"/>
    <n v="1"/>
    <n v="1"/>
    <n v="2"/>
    <n v="4"/>
    <n v="2"/>
    <n v="4"/>
    <n v="4"/>
    <n v="2"/>
    <n v="1"/>
    <n v="1"/>
    <n v="1"/>
    <n v="1"/>
    <n v="3"/>
    <n v="3"/>
    <n v="3"/>
    <n v="8"/>
    <n v="1"/>
    <n v="5"/>
    <m/>
    <n v="7"/>
    <m/>
    <n v="11"/>
    <m/>
    <n v="3"/>
    <n v="13"/>
    <m/>
    <n v="1"/>
    <m/>
    <m/>
    <m/>
    <m/>
    <s v="HIDALGO"/>
    <x v="5"/>
    <x v="2"/>
    <n v="2"/>
    <n v="75"/>
    <n v="5"/>
    <n v="7"/>
    <s v="ALEXIS"/>
  </r>
  <r>
    <n v="609"/>
    <n v="3"/>
    <n v="1"/>
    <n v="3"/>
    <s v="DINERO/ECONOMIA"/>
    <n v="1"/>
    <n v="3"/>
    <n v="1"/>
    <x v="1"/>
    <m/>
    <m/>
    <m/>
    <m/>
    <m/>
    <m/>
    <m/>
    <m/>
    <m/>
    <m/>
    <m/>
    <m/>
    <m/>
    <m/>
    <n v="1"/>
    <m/>
    <m/>
    <m/>
    <m/>
    <m/>
    <n v="1"/>
    <m/>
    <m/>
    <m/>
    <m/>
    <m/>
    <m/>
    <n v="3"/>
    <n v="4"/>
    <m/>
    <n v="3"/>
    <n v="4"/>
    <x v="0"/>
    <n v="4"/>
    <n v="4"/>
    <n v="4"/>
    <n v="4"/>
    <n v="4"/>
    <n v="4"/>
    <n v="1"/>
    <n v="1"/>
    <n v="1"/>
    <n v="1"/>
    <n v="1"/>
    <n v="1"/>
    <n v="1"/>
    <n v="1"/>
    <n v="1"/>
    <n v="2"/>
    <m/>
    <m/>
    <n v="2"/>
    <m/>
    <m/>
    <n v="9"/>
    <n v="8"/>
    <x v="1"/>
    <m/>
    <m/>
    <m/>
    <m/>
    <m/>
    <m/>
    <m/>
    <m/>
    <m/>
    <m/>
    <m/>
    <m/>
    <n v="1"/>
    <m/>
    <m/>
    <m/>
    <m/>
    <m/>
    <n v="2"/>
    <s v="NO TENGO TIEMPO"/>
    <n v="1"/>
    <s v="PARA ELEGIR"/>
    <n v="3"/>
    <n v="3"/>
    <n v="3"/>
    <n v="3"/>
    <n v="3"/>
    <n v="3"/>
    <n v="3"/>
    <n v="4"/>
    <n v="4"/>
    <n v="3"/>
    <n v="3"/>
    <n v="2"/>
    <n v="2"/>
    <n v="2"/>
    <n v="2"/>
    <n v="3"/>
    <n v="2"/>
    <n v="2"/>
    <n v="2"/>
    <n v="2"/>
    <n v="2"/>
    <n v="1"/>
    <n v="1"/>
    <n v="1"/>
    <n v="3"/>
    <n v="3"/>
    <n v="3"/>
    <n v="8"/>
    <n v="4"/>
    <n v="5"/>
    <m/>
    <n v="9"/>
    <m/>
    <n v="11"/>
    <m/>
    <n v="4"/>
    <n v="13"/>
    <m/>
    <n v="1"/>
    <m/>
    <m/>
    <m/>
    <m/>
    <s v="HIDALGO"/>
    <x v="5"/>
    <x v="2"/>
    <n v="1"/>
    <n v="24"/>
    <n v="1"/>
    <n v="1"/>
    <s v="ALEXIS"/>
  </r>
  <r>
    <n v="610"/>
    <n v="3"/>
    <n v="1"/>
    <n v="4"/>
    <s v="POR LA FAMILIA/CASA/TRABAJO"/>
    <n v="1"/>
    <n v="2"/>
    <n v="1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3"/>
    <s v="TARDAN MUCHO"/>
    <n v="3"/>
    <n v="4"/>
    <x v="0"/>
    <n v="4"/>
    <n v="4"/>
    <n v="4"/>
    <n v="4"/>
    <n v="4"/>
    <n v="4"/>
    <n v="1"/>
    <m/>
    <n v="1"/>
    <n v="1"/>
    <n v="1"/>
    <n v="1"/>
    <n v="1"/>
    <n v="1"/>
    <m/>
    <n v="0"/>
    <m/>
    <m/>
    <m/>
    <m/>
    <m/>
    <n v="4"/>
    <n v="5"/>
    <x v="3"/>
    <m/>
    <m/>
    <m/>
    <m/>
    <m/>
    <m/>
    <m/>
    <m/>
    <m/>
    <m/>
    <m/>
    <m/>
    <n v="1"/>
    <m/>
    <m/>
    <m/>
    <m/>
    <m/>
    <n v="2"/>
    <s v="NO LE INTERESAN"/>
    <n v="1"/>
    <s v="PARA ELEGIR"/>
    <n v="2"/>
    <n v="2"/>
    <n v="2"/>
    <n v="2"/>
    <n v="2"/>
    <n v="3"/>
    <n v="3"/>
    <n v="1"/>
    <n v="4"/>
    <n v="3"/>
    <n v="3"/>
    <n v="3"/>
    <n v="2"/>
    <n v="2"/>
    <n v="2"/>
    <n v="4"/>
    <n v="1"/>
    <n v="4"/>
    <n v="4"/>
    <n v="2"/>
    <n v="2"/>
    <n v="1"/>
    <n v="1"/>
    <n v="1"/>
    <n v="3"/>
    <n v="3"/>
    <n v="3"/>
    <n v="8"/>
    <n v="2"/>
    <n v="5"/>
    <m/>
    <n v="6"/>
    <m/>
    <n v="1"/>
    <m/>
    <n v="6"/>
    <n v="13"/>
    <m/>
    <m/>
    <m/>
    <m/>
    <m/>
    <m/>
    <s v="HIDALGO"/>
    <x v="5"/>
    <x v="2"/>
    <n v="2"/>
    <n v="46"/>
    <n v="4"/>
    <n v="1"/>
    <s v="ALEXIS"/>
  </r>
  <r>
    <n v="611"/>
    <n v="4"/>
    <n v="3"/>
    <n v="2"/>
    <s v="INSEGURIDAD/DESEMPLEO/VIOLENCIA/DELINCUENCIA"/>
    <n v="2"/>
    <n v="4"/>
    <n v="1"/>
    <x v="2"/>
    <m/>
    <m/>
    <m/>
    <m/>
    <m/>
    <m/>
    <m/>
    <m/>
    <m/>
    <m/>
    <m/>
    <m/>
    <m/>
    <m/>
    <n v="1"/>
    <m/>
    <n v="1"/>
    <n v="1"/>
    <m/>
    <m/>
    <m/>
    <m/>
    <m/>
    <m/>
    <m/>
    <n v="1"/>
    <m/>
    <n v="1"/>
    <n v="2"/>
    <s v="MAL SERVICIO/ATIENDEN MAL"/>
    <n v="1"/>
    <n v="4"/>
    <x v="2"/>
    <n v="4"/>
    <n v="5"/>
    <n v="4"/>
    <n v="4"/>
    <n v="4"/>
    <n v="4"/>
    <n v="1"/>
    <n v="1"/>
    <n v="2"/>
    <m/>
    <n v="1"/>
    <n v="1"/>
    <n v="1"/>
    <n v="1"/>
    <n v="1"/>
    <n v="1"/>
    <m/>
    <m/>
    <n v="1"/>
    <n v="1"/>
    <n v="3"/>
    <n v="5"/>
    <n v="5"/>
    <x v="3"/>
    <m/>
    <m/>
    <m/>
    <m/>
    <m/>
    <m/>
    <m/>
    <m/>
    <m/>
    <m/>
    <m/>
    <m/>
    <n v="1"/>
    <m/>
    <m/>
    <m/>
    <m/>
    <m/>
    <n v="2"/>
    <m/>
    <n v="3"/>
    <s v="NO CAMBIA NADA"/>
    <n v="2"/>
    <n v="2"/>
    <n v="2"/>
    <n v="2"/>
    <n v="2"/>
    <n v="3"/>
    <n v="3"/>
    <n v="2"/>
    <n v="3"/>
    <n v="2"/>
    <n v="2"/>
    <n v="2"/>
    <n v="2"/>
    <n v="2"/>
    <n v="3"/>
    <n v="2"/>
    <n v="2"/>
    <n v="1"/>
    <n v="4"/>
    <n v="2"/>
    <n v="2"/>
    <n v="2"/>
    <n v="3"/>
    <n v="1"/>
    <n v="1"/>
    <n v="3"/>
    <n v="3"/>
    <n v="1"/>
    <n v="8"/>
    <n v="5"/>
    <m/>
    <n v="2"/>
    <m/>
    <n v="10"/>
    <m/>
    <n v="6"/>
    <n v="13"/>
    <m/>
    <n v="1"/>
    <m/>
    <m/>
    <m/>
    <m/>
    <s v="HIDALGO"/>
    <x v="5"/>
    <x v="2"/>
    <n v="1"/>
    <n v="22"/>
    <n v="1"/>
    <n v="2"/>
    <s v="ALEXIS"/>
  </r>
  <r>
    <n v="612"/>
    <n v="2"/>
    <n v="2"/>
    <n v="2"/>
    <s v="INSEGURIDAD/DESEMPLEO/VIOLENCIA/DELINCUENCIA"/>
    <n v="2"/>
    <n v="5"/>
    <n v="2"/>
    <x v="1"/>
    <m/>
    <n v="4"/>
    <m/>
    <m/>
    <n v="1"/>
    <m/>
    <m/>
    <m/>
    <m/>
    <m/>
    <m/>
    <m/>
    <n v="1"/>
    <m/>
    <m/>
    <n v="1"/>
    <n v="1"/>
    <n v="1"/>
    <m/>
    <m/>
    <m/>
    <m/>
    <m/>
    <m/>
    <n v="1"/>
    <n v="1"/>
    <m/>
    <n v="1"/>
    <n v="4"/>
    <m/>
    <n v="1"/>
    <n v="4"/>
    <x v="0"/>
    <n v="4"/>
    <n v="4"/>
    <n v="4"/>
    <n v="4"/>
    <n v="4"/>
    <n v="4"/>
    <n v="1"/>
    <n v="2"/>
    <n v="1"/>
    <m/>
    <n v="1"/>
    <n v="1"/>
    <n v="1"/>
    <n v="1"/>
    <n v="1"/>
    <n v="1"/>
    <m/>
    <m/>
    <n v="1"/>
    <m/>
    <m/>
    <n v="8"/>
    <n v="8"/>
    <x v="1"/>
    <m/>
    <m/>
    <m/>
    <m/>
    <m/>
    <m/>
    <m/>
    <m/>
    <m/>
    <m/>
    <m/>
    <m/>
    <n v="1"/>
    <m/>
    <m/>
    <m/>
    <m/>
    <m/>
    <n v="2"/>
    <m/>
    <n v="1"/>
    <s v="PARA ELEGIR"/>
    <n v="1"/>
    <n v="1"/>
    <n v="1"/>
    <n v="1"/>
    <n v="1"/>
    <n v="2"/>
    <n v="2"/>
    <n v="2"/>
    <n v="3"/>
    <n v="2"/>
    <n v="2"/>
    <n v="2"/>
    <n v="2"/>
    <n v="2"/>
    <n v="3"/>
    <n v="3"/>
    <n v="2"/>
    <n v="1"/>
    <n v="4"/>
    <n v="2"/>
    <n v="2"/>
    <n v="2"/>
    <n v="3"/>
    <n v="1"/>
    <n v="2"/>
    <n v="3"/>
    <n v="3"/>
    <n v="1"/>
    <n v="8"/>
    <n v="7"/>
    <m/>
    <n v="5"/>
    <m/>
    <n v="6"/>
    <m/>
    <n v="2"/>
    <n v="13"/>
    <m/>
    <n v="1"/>
    <m/>
    <m/>
    <m/>
    <m/>
    <s v="HIDALGO"/>
    <x v="5"/>
    <x v="2"/>
    <n v="1"/>
    <n v="48"/>
    <n v="4"/>
    <n v="1"/>
    <s v="ALEXIS"/>
  </r>
  <r>
    <n v="613"/>
    <n v="3"/>
    <n v="2"/>
    <n v="4"/>
    <s v="POR LA FAMILIA/CASA/TRABAJO"/>
    <n v="2"/>
    <n v="2"/>
    <n v="2"/>
    <x v="1"/>
    <m/>
    <n v="5"/>
    <m/>
    <n v="1"/>
    <n v="1"/>
    <n v="1"/>
    <m/>
    <m/>
    <m/>
    <m/>
    <m/>
    <m/>
    <m/>
    <n v="1"/>
    <m/>
    <n v="1"/>
    <m/>
    <m/>
    <m/>
    <m/>
    <m/>
    <m/>
    <m/>
    <m/>
    <m/>
    <n v="1"/>
    <m/>
    <n v="5"/>
    <m/>
    <m/>
    <n v="2"/>
    <n v="3"/>
    <x v="3"/>
    <n v="4"/>
    <n v="4"/>
    <n v="4"/>
    <n v="4"/>
    <n v="4"/>
    <n v="4"/>
    <n v="1"/>
    <n v="1"/>
    <n v="2"/>
    <m/>
    <n v="1"/>
    <n v="1"/>
    <n v="1"/>
    <n v="2"/>
    <n v="0"/>
    <n v="0"/>
    <m/>
    <m/>
    <m/>
    <n v="1"/>
    <n v="3"/>
    <n v="5"/>
    <n v="5"/>
    <x v="3"/>
    <m/>
    <m/>
    <m/>
    <m/>
    <m/>
    <m/>
    <m/>
    <m/>
    <m/>
    <m/>
    <m/>
    <m/>
    <n v="1"/>
    <m/>
    <m/>
    <m/>
    <m/>
    <m/>
    <n v="2"/>
    <s v="ENFERMEDAD/EDAD"/>
    <n v="1"/>
    <s v="PARA ELEGIR"/>
    <n v="1"/>
    <n v="1"/>
    <n v="1"/>
    <n v="1"/>
    <n v="1"/>
    <n v="2"/>
    <n v="2"/>
    <n v="1"/>
    <n v="4"/>
    <n v="1"/>
    <n v="1"/>
    <n v="1"/>
    <n v="1"/>
    <n v="1"/>
    <n v="4"/>
    <n v="3"/>
    <n v="3"/>
    <n v="4"/>
    <n v="4"/>
    <n v="3"/>
    <n v="3"/>
    <n v="3"/>
    <n v="1"/>
    <n v="2"/>
    <n v="2"/>
    <n v="4"/>
    <n v="4"/>
    <n v="6"/>
    <n v="1"/>
    <n v="5"/>
    <m/>
    <n v="9"/>
    <m/>
    <n v="10"/>
    <m/>
    <n v="6"/>
    <n v="13"/>
    <m/>
    <n v="1"/>
    <m/>
    <m/>
    <m/>
    <m/>
    <s v="HIDALGO"/>
    <x v="5"/>
    <x v="2"/>
    <n v="2"/>
    <n v="84"/>
    <n v="5"/>
    <n v="4"/>
    <s v="ALEXIS"/>
  </r>
  <r>
    <n v="614"/>
    <n v="5"/>
    <n v="4"/>
    <n v="4"/>
    <s v="POR LA FAMILIA/CASA/TRABAJO"/>
    <n v="1"/>
    <n v="5"/>
    <n v="1"/>
    <x v="1"/>
    <n v="5"/>
    <m/>
    <m/>
    <n v="1"/>
    <n v="1"/>
    <n v="1"/>
    <m/>
    <m/>
    <m/>
    <m/>
    <m/>
    <m/>
    <m/>
    <n v="1"/>
    <m/>
    <n v="1"/>
    <n v="1"/>
    <n v="1"/>
    <m/>
    <m/>
    <m/>
    <m/>
    <m/>
    <m/>
    <m/>
    <n v="1"/>
    <m/>
    <n v="5"/>
    <m/>
    <m/>
    <n v="1"/>
    <n v="4"/>
    <x v="0"/>
    <n v="4"/>
    <n v="4"/>
    <n v="1"/>
    <n v="4"/>
    <n v="4"/>
    <n v="3"/>
    <n v="1"/>
    <n v="1"/>
    <n v="2"/>
    <m/>
    <n v="1"/>
    <n v="1"/>
    <n v="1"/>
    <n v="2"/>
    <n v="0"/>
    <n v="0"/>
    <m/>
    <m/>
    <m/>
    <n v="2"/>
    <m/>
    <n v="1"/>
    <n v="1"/>
    <x v="1"/>
    <m/>
    <m/>
    <m/>
    <m/>
    <m/>
    <m/>
    <m/>
    <m/>
    <m/>
    <m/>
    <m/>
    <m/>
    <n v="1"/>
    <m/>
    <m/>
    <m/>
    <m/>
    <m/>
    <n v="2"/>
    <s v="NO TENGO TIEMPO"/>
    <n v="1"/>
    <s v="APOYAR/AYUDAR"/>
    <n v="3"/>
    <n v="3"/>
    <n v="3"/>
    <n v="3"/>
    <n v="3"/>
    <n v="1"/>
    <n v="1"/>
    <n v="1"/>
    <n v="4"/>
    <n v="4"/>
    <n v="3"/>
    <n v="3"/>
    <n v="3"/>
    <n v="3"/>
    <n v="3"/>
    <n v="4"/>
    <n v="3"/>
    <n v="3"/>
    <n v="4"/>
    <n v="3"/>
    <n v="3"/>
    <n v="3"/>
    <n v="2"/>
    <n v="1"/>
    <n v="2"/>
    <n v="3"/>
    <n v="3"/>
    <n v="1"/>
    <n v="2"/>
    <n v="5"/>
    <m/>
    <n v="9"/>
    <m/>
    <n v="7"/>
    <m/>
    <n v="5"/>
    <n v="13"/>
    <m/>
    <n v="1"/>
    <m/>
    <m/>
    <m/>
    <m/>
    <s v="HIDALGO"/>
    <x v="5"/>
    <x v="2"/>
    <n v="1"/>
    <n v="57"/>
    <n v="5"/>
    <n v="3"/>
    <s v="ALEXIS"/>
  </r>
  <r>
    <n v="615"/>
    <n v="3"/>
    <n v="4"/>
    <n v="4"/>
    <s v="DINERO/ECONOMIA"/>
    <n v="2"/>
    <n v="4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2"/>
    <n v="3"/>
    <x v="3"/>
    <n v="1"/>
    <n v="3"/>
    <n v="3"/>
    <n v="3"/>
    <n v="3"/>
    <n v="1"/>
    <n v="1"/>
    <n v="1"/>
    <n v="2"/>
    <m/>
    <n v="1"/>
    <n v="1"/>
    <n v="1"/>
    <n v="2"/>
    <n v="0"/>
    <n v="1"/>
    <m/>
    <m/>
    <n v="1"/>
    <n v="2"/>
    <m/>
    <n v="5"/>
    <n v="5"/>
    <x v="1"/>
    <m/>
    <n v="1"/>
    <m/>
    <m/>
    <m/>
    <m/>
    <m/>
    <m/>
    <m/>
    <m/>
    <m/>
    <m/>
    <m/>
    <n v="10"/>
    <n v="1"/>
    <m/>
    <m/>
    <m/>
    <n v="1"/>
    <m/>
    <n v="1"/>
    <s v="SI NO VOTAMOS NO HAY QUE QUEJARSE"/>
    <n v="1"/>
    <n v="2"/>
    <n v="2"/>
    <n v="3"/>
    <n v="3"/>
    <n v="1"/>
    <n v="1"/>
    <n v="1"/>
    <n v="4"/>
    <n v="1"/>
    <n v="1"/>
    <n v="1"/>
    <n v="1"/>
    <n v="1"/>
    <n v="2"/>
    <n v="4"/>
    <n v="1"/>
    <n v="4"/>
    <n v="4"/>
    <n v="3"/>
    <n v="3"/>
    <n v="3"/>
    <n v="3"/>
    <n v="1"/>
    <n v="2"/>
    <n v="3"/>
    <n v="3"/>
    <n v="1"/>
    <n v="2"/>
    <n v="5"/>
    <m/>
    <n v="1"/>
    <m/>
    <n v="9"/>
    <m/>
    <n v="6"/>
    <n v="7"/>
    <m/>
    <n v="1"/>
    <m/>
    <m/>
    <m/>
    <m/>
    <s v="HIDALGO"/>
    <x v="5"/>
    <x v="2"/>
    <n v="2"/>
    <n v="63"/>
    <n v="5"/>
    <n v="4"/>
    <s v="ALEXIS"/>
  </r>
  <r>
    <n v="616"/>
    <n v="2"/>
    <n v="1"/>
    <n v="4"/>
    <s v="POR LA FAMILIA/CASA/TRABAJO"/>
    <n v="1"/>
    <n v="5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2"/>
    <n v="3"/>
    <n v="3"/>
    <n v="3"/>
    <n v="3"/>
    <n v="3"/>
    <n v="1"/>
    <n v="1"/>
    <n v="2"/>
    <m/>
    <n v="1"/>
    <n v="1"/>
    <n v="1"/>
    <n v="2"/>
    <n v="1"/>
    <n v="0"/>
    <m/>
    <m/>
    <m/>
    <n v="1"/>
    <m/>
    <n v="5"/>
    <n v="5"/>
    <x v="3"/>
    <m/>
    <m/>
    <m/>
    <m/>
    <m/>
    <m/>
    <m/>
    <m/>
    <m/>
    <m/>
    <m/>
    <m/>
    <n v="1"/>
    <m/>
    <m/>
    <m/>
    <m/>
    <m/>
    <n v="2"/>
    <s v="NO LE INTERESAN"/>
    <n v="1"/>
    <s v="APOYAR/AYUDAR"/>
    <n v="1"/>
    <n v="1"/>
    <n v="1"/>
    <n v="1"/>
    <n v="1"/>
    <n v="2"/>
    <n v="2"/>
    <n v="1"/>
    <n v="4"/>
    <n v="1"/>
    <n v="1"/>
    <n v="1"/>
    <n v="1"/>
    <n v="1"/>
    <n v="1"/>
    <n v="4"/>
    <n v="1"/>
    <n v="4"/>
    <n v="4"/>
    <n v="1"/>
    <n v="3"/>
    <n v="3"/>
    <n v="3"/>
    <n v="2"/>
    <n v="2"/>
    <n v="4"/>
    <n v="5"/>
    <n v="9"/>
    <n v="9"/>
    <m/>
    <m/>
    <m/>
    <m/>
    <m/>
    <m/>
    <n v="5"/>
    <m/>
    <m/>
    <n v="1"/>
    <m/>
    <m/>
    <m/>
    <m/>
    <s v="HIDALGO"/>
    <x v="5"/>
    <x v="2"/>
    <n v="1"/>
    <n v="54"/>
    <n v="4"/>
    <n v="1"/>
    <s v="ALEXIS"/>
  </r>
  <r>
    <n v="617"/>
    <n v="2"/>
    <n v="2"/>
    <n v="4"/>
    <s v="AQUÍ ESTA BIEN/LE GUSTA JUAREZ"/>
    <n v="3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2"/>
    <n v="4"/>
    <x v="0"/>
    <n v="1"/>
    <n v="2"/>
    <n v="4"/>
    <n v="4"/>
    <n v="4"/>
    <n v="4"/>
    <n v="1"/>
    <n v="1"/>
    <n v="1"/>
    <n v="1"/>
    <n v="1"/>
    <n v="1"/>
    <n v="1"/>
    <n v="1"/>
    <n v="0"/>
    <n v="0"/>
    <m/>
    <m/>
    <m/>
    <n v="2"/>
    <m/>
    <m/>
    <n v="5"/>
    <x v="3"/>
    <m/>
    <m/>
    <m/>
    <m/>
    <m/>
    <m/>
    <m/>
    <m/>
    <m/>
    <m/>
    <m/>
    <m/>
    <n v="1"/>
    <m/>
    <m/>
    <m/>
    <m/>
    <m/>
    <n v="2"/>
    <s v="POR MIEDO/INSEGURIDAD"/>
    <n v="2"/>
    <s v="NO LE GUSTA/NO LE INTERESA"/>
    <n v="1"/>
    <n v="1"/>
    <n v="1"/>
    <n v="1"/>
    <n v="1"/>
    <n v="3"/>
    <n v="3"/>
    <n v="2"/>
    <n v="2"/>
    <n v="2"/>
    <n v="2"/>
    <n v="2"/>
    <n v="2"/>
    <n v="2"/>
    <n v="2"/>
    <n v="2"/>
    <n v="2"/>
    <n v="3"/>
    <n v="4"/>
    <n v="2"/>
    <n v="2"/>
    <n v="2"/>
    <n v="1"/>
    <n v="1"/>
    <n v="2"/>
    <n v="3"/>
    <n v="3"/>
    <n v="1"/>
    <n v="2"/>
    <n v="2"/>
    <m/>
    <n v="4"/>
    <m/>
    <n v="5"/>
    <m/>
    <n v="4"/>
    <n v="7"/>
    <m/>
    <n v="1"/>
    <m/>
    <m/>
    <m/>
    <m/>
    <s v="HIDALGO"/>
    <x v="5"/>
    <x v="2"/>
    <n v="1"/>
    <n v="50"/>
    <n v="4"/>
    <n v="1"/>
    <s v="ALEXIS"/>
  </r>
  <r>
    <n v="618"/>
    <n v="3"/>
    <n v="3"/>
    <n v="4"/>
    <s v="AQUÍ ESTA BIEN/LE GUSTA JUAREZ"/>
    <n v="4"/>
    <n v="2"/>
    <n v="1"/>
    <x v="1"/>
    <m/>
    <m/>
    <m/>
    <n v="1"/>
    <n v="1"/>
    <n v="1"/>
    <m/>
    <m/>
    <m/>
    <m/>
    <m/>
    <m/>
    <m/>
    <n v="1"/>
    <m/>
    <n v="1"/>
    <n v="1"/>
    <n v="1"/>
    <m/>
    <m/>
    <m/>
    <m/>
    <m/>
    <m/>
    <m/>
    <n v="1"/>
    <m/>
    <n v="3"/>
    <n v="3"/>
    <s v="FALTA DE MEDICAMENTO"/>
    <n v="1"/>
    <n v="4"/>
    <x v="0"/>
    <n v="4"/>
    <n v="4"/>
    <n v="4"/>
    <n v="4"/>
    <n v="4"/>
    <n v="4"/>
    <n v="1"/>
    <n v="1"/>
    <n v="2"/>
    <m/>
    <n v="1"/>
    <n v="1"/>
    <n v="1"/>
    <n v="1"/>
    <n v="0"/>
    <n v="0"/>
    <m/>
    <m/>
    <m/>
    <n v="2"/>
    <m/>
    <m/>
    <n v="5"/>
    <x v="3"/>
    <m/>
    <m/>
    <m/>
    <m/>
    <m/>
    <m/>
    <m/>
    <m/>
    <m/>
    <m/>
    <m/>
    <m/>
    <n v="1"/>
    <m/>
    <m/>
    <m/>
    <m/>
    <m/>
    <n v="2"/>
    <s v="ENFERMEDAD/EDAD"/>
    <n v="1"/>
    <s v="BUSCAR EL CAMBIO"/>
    <n v="1"/>
    <n v="1"/>
    <n v="1"/>
    <n v="1"/>
    <n v="1"/>
    <n v="3"/>
    <n v="3"/>
    <n v="2"/>
    <n v="4"/>
    <n v="2"/>
    <n v="2"/>
    <n v="2"/>
    <n v="2"/>
    <n v="2"/>
    <n v="3"/>
    <n v="3"/>
    <n v="3"/>
    <n v="4"/>
    <n v="4"/>
    <n v="3"/>
    <n v="3"/>
    <n v="3"/>
    <n v="3"/>
    <n v="1"/>
    <n v="1"/>
    <n v="1"/>
    <n v="1"/>
    <n v="6"/>
    <n v="1"/>
    <n v="2"/>
    <m/>
    <n v="6"/>
    <m/>
    <n v="11"/>
    <m/>
    <n v="4"/>
    <n v="13"/>
    <m/>
    <n v="1"/>
    <m/>
    <m/>
    <m/>
    <m/>
    <s v="HIDALGO"/>
    <x v="5"/>
    <x v="2"/>
    <n v="1"/>
    <n v="66"/>
    <n v="5"/>
    <n v="1"/>
    <s v="ALEXIS"/>
  </r>
  <r>
    <n v="619"/>
    <n v="2"/>
    <n v="2"/>
    <n v="3"/>
    <s v="NO PUEDE "/>
    <n v="3"/>
    <n v="5"/>
    <n v="1"/>
    <x v="1"/>
    <m/>
    <m/>
    <m/>
    <n v="1"/>
    <n v="1"/>
    <m/>
    <m/>
    <m/>
    <m/>
    <m/>
    <m/>
    <m/>
    <m/>
    <n v="1"/>
    <m/>
    <n v="1"/>
    <n v="1"/>
    <m/>
    <m/>
    <m/>
    <m/>
    <m/>
    <m/>
    <m/>
    <m/>
    <n v="1"/>
    <m/>
    <n v="1"/>
    <n v="4"/>
    <m/>
    <n v="1"/>
    <n v="4"/>
    <x v="0"/>
    <n v="4"/>
    <n v="4"/>
    <n v="4"/>
    <n v="4"/>
    <n v="4"/>
    <n v="4"/>
    <n v="1"/>
    <n v="1"/>
    <n v="2"/>
    <m/>
    <n v="2"/>
    <n v="1"/>
    <n v="1"/>
    <n v="1"/>
    <n v="0"/>
    <n v="0"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2"/>
    <s v="NO TENGO TIEMPO"/>
    <n v="3"/>
    <s v="NO CAMBIA NADA"/>
    <n v="1"/>
    <n v="1"/>
    <n v="1"/>
    <n v="1"/>
    <n v="1"/>
    <n v="4"/>
    <n v="4"/>
    <n v="4"/>
    <n v="3"/>
    <n v="3"/>
    <n v="3"/>
    <n v="3"/>
    <n v="3"/>
    <n v="3"/>
    <n v="3"/>
    <n v="3"/>
    <n v="3"/>
    <n v="4"/>
    <n v="4"/>
    <n v="3"/>
    <n v="3"/>
    <n v="3"/>
    <n v="3"/>
    <n v="1"/>
    <n v="2"/>
    <n v="1"/>
    <n v="1"/>
    <n v="6"/>
    <n v="1"/>
    <n v="2"/>
    <m/>
    <n v="5"/>
    <m/>
    <n v="6"/>
    <m/>
    <n v="4"/>
    <n v="9"/>
    <m/>
    <n v="1"/>
    <m/>
    <m/>
    <m/>
    <m/>
    <s v="HIDALGO"/>
    <x v="5"/>
    <x v="2"/>
    <n v="2"/>
    <n v="35"/>
    <n v="2"/>
    <n v="7"/>
    <s v="ALEXIS"/>
  </r>
  <r>
    <n v="620"/>
    <n v="2"/>
    <n v="4"/>
    <n v="4"/>
    <s v="AQUÍ ES MI CIUDAD/SOY DE JUAREZ"/>
    <n v="1"/>
    <n v="2"/>
    <n v="1"/>
    <x v="1"/>
    <m/>
    <m/>
    <m/>
    <n v="1"/>
    <n v="1"/>
    <n v="1"/>
    <m/>
    <m/>
    <n v="1"/>
    <m/>
    <m/>
    <m/>
    <m/>
    <n v="1"/>
    <m/>
    <n v="1"/>
    <n v="1"/>
    <n v="1"/>
    <m/>
    <m/>
    <n v="1"/>
    <m/>
    <m/>
    <m/>
    <m/>
    <n v="1"/>
    <m/>
    <n v="1"/>
    <n v="4"/>
    <m/>
    <n v="1"/>
    <n v="4"/>
    <x v="0"/>
    <n v="4"/>
    <n v="4"/>
    <n v="4"/>
    <n v="4"/>
    <n v="4"/>
    <n v="4"/>
    <n v="1"/>
    <n v="1"/>
    <n v="2"/>
    <m/>
    <n v="1"/>
    <n v="1"/>
    <n v="1"/>
    <n v="1"/>
    <n v="0"/>
    <m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1"/>
    <m/>
    <n v="1"/>
    <s v="PARA ELEGIR"/>
    <n v="1"/>
    <n v="1"/>
    <n v="1"/>
    <n v="1"/>
    <n v="1"/>
    <n v="2"/>
    <n v="2"/>
    <n v="3"/>
    <n v="3"/>
    <n v="3"/>
    <n v="3"/>
    <n v="3"/>
    <n v="3"/>
    <n v="3"/>
    <n v="3"/>
    <n v="3"/>
    <n v="3"/>
    <n v="4"/>
    <n v="4"/>
    <n v="3"/>
    <n v="3"/>
    <n v="2"/>
    <n v="3"/>
    <n v="1"/>
    <n v="1"/>
    <n v="1"/>
    <n v="1"/>
    <n v="1"/>
    <n v="6"/>
    <n v="2"/>
    <m/>
    <n v="6"/>
    <m/>
    <n v="11"/>
    <m/>
    <n v="4"/>
    <n v="13"/>
    <m/>
    <n v="1"/>
    <m/>
    <m/>
    <m/>
    <m/>
    <s v="HIDALGO"/>
    <x v="5"/>
    <x v="2"/>
    <n v="2"/>
    <n v="66"/>
    <n v="5"/>
    <n v="7"/>
    <s v="ALEXIS"/>
  </r>
  <r>
    <n v="621"/>
    <n v="2"/>
    <n v="1"/>
    <n v="1"/>
    <s v="INSEGURIDAD/DESEMPLEO/VIOLENCIA/DELINCUENCIA"/>
    <n v="3"/>
    <n v="1"/>
    <m/>
    <x v="1"/>
    <m/>
    <m/>
    <m/>
    <m/>
    <m/>
    <m/>
    <m/>
    <m/>
    <m/>
    <m/>
    <m/>
    <m/>
    <m/>
    <n v="1"/>
    <m/>
    <m/>
    <m/>
    <m/>
    <m/>
    <m/>
    <m/>
    <m/>
    <m/>
    <m/>
    <m/>
    <n v="1"/>
    <m/>
    <n v="6"/>
    <m/>
    <m/>
    <n v="1"/>
    <n v="3"/>
    <x v="3"/>
    <n v="2"/>
    <n v="2"/>
    <n v="2"/>
    <n v="2"/>
    <n v="2"/>
    <n v="2"/>
    <n v="1"/>
    <n v="1"/>
    <n v="1"/>
    <n v="1"/>
    <n v="1"/>
    <n v="1"/>
    <n v="1"/>
    <n v="2"/>
    <n v="0"/>
    <n v="0"/>
    <m/>
    <m/>
    <m/>
    <n v="1"/>
    <n v="1"/>
    <n v="5"/>
    <n v="5"/>
    <x v="3"/>
    <m/>
    <m/>
    <m/>
    <m/>
    <m/>
    <m/>
    <m/>
    <m/>
    <m/>
    <m/>
    <m/>
    <m/>
    <n v="1"/>
    <m/>
    <m/>
    <m/>
    <m/>
    <m/>
    <n v="1"/>
    <m/>
    <n v="2"/>
    <s v="NO SIRVE"/>
    <n v="2"/>
    <n v="2"/>
    <n v="2"/>
    <n v="2"/>
    <n v="2"/>
    <n v="2"/>
    <n v="2"/>
    <n v="1"/>
    <n v="4"/>
    <n v="2"/>
    <n v="1"/>
    <n v="1"/>
    <n v="1"/>
    <n v="1"/>
    <n v="3"/>
    <n v="4"/>
    <n v="3"/>
    <n v="4"/>
    <n v="4"/>
    <n v="3"/>
    <n v="3"/>
    <n v="3"/>
    <n v="1"/>
    <n v="1"/>
    <n v="2"/>
    <n v="3"/>
    <n v="3"/>
    <n v="1"/>
    <n v="2"/>
    <n v="1"/>
    <m/>
    <n v="6"/>
    <m/>
    <n v="8"/>
    <m/>
    <n v="2"/>
    <n v="13"/>
    <m/>
    <n v="1"/>
    <m/>
    <m/>
    <m/>
    <m/>
    <s v="HIDALGO"/>
    <x v="5"/>
    <x v="2"/>
    <n v="1"/>
    <n v="58"/>
    <n v="5"/>
    <n v="1"/>
    <s v="ALEXIS"/>
  </r>
  <r>
    <n v="622"/>
    <n v="2"/>
    <n v="3"/>
    <n v="2"/>
    <s v="INSEGURIDAD/DESEMPLEO/VIOLENCIA/DELINCUENCIA"/>
    <n v="2"/>
    <n v="2"/>
    <n v="1"/>
    <x v="1"/>
    <m/>
    <m/>
    <m/>
    <n v="1"/>
    <m/>
    <m/>
    <m/>
    <m/>
    <m/>
    <m/>
    <m/>
    <m/>
    <m/>
    <n v="1"/>
    <m/>
    <n v="1"/>
    <m/>
    <m/>
    <m/>
    <m/>
    <m/>
    <m/>
    <m/>
    <m/>
    <m/>
    <n v="1"/>
    <m/>
    <n v="6"/>
    <m/>
    <m/>
    <n v="2"/>
    <n v="4"/>
    <x v="0"/>
    <n v="2"/>
    <n v="4"/>
    <n v="4"/>
    <n v="3"/>
    <n v="4"/>
    <n v="3"/>
    <n v="1"/>
    <n v="1"/>
    <n v="1"/>
    <n v="1"/>
    <n v="1"/>
    <n v="1"/>
    <n v="1"/>
    <n v="1"/>
    <n v="1"/>
    <n v="0"/>
    <m/>
    <m/>
    <m/>
    <n v="2"/>
    <m/>
    <n v="1"/>
    <n v="8"/>
    <x v="1"/>
    <m/>
    <m/>
    <m/>
    <m/>
    <m/>
    <m/>
    <m/>
    <m/>
    <m/>
    <m/>
    <m/>
    <m/>
    <n v="1"/>
    <m/>
    <m/>
    <m/>
    <m/>
    <m/>
    <n v="1"/>
    <m/>
    <n v="1"/>
    <s v="PARA EXIGIR"/>
    <n v="2"/>
    <n v="2"/>
    <n v="2"/>
    <n v="2"/>
    <n v="2"/>
    <n v="1"/>
    <n v="1"/>
    <n v="2"/>
    <n v="4"/>
    <n v="2"/>
    <n v="2"/>
    <n v="2"/>
    <n v="2"/>
    <n v="2"/>
    <n v="3"/>
    <n v="2"/>
    <n v="2"/>
    <n v="4"/>
    <n v="4"/>
    <n v="3"/>
    <n v="3"/>
    <n v="3"/>
    <n v="2"/>
    <n v="1"/>
    <n v="3"/>
    <n v="2"/>
    <n v="2"/>
    <n v="6"/>
    <n v="8"/>
    <n v="2"/>
    <m/>
    <n v="7"/>
    <m/>
    <n v="11"/>
    <m/>
    <n v="2"/>
    <n v="13"/>
    <m/>
    <n v="1"/>
    <m/>
    <m/>
    <m/>
    <m/>
    <s v="HIDALGO"/>
    <x v="5"/>
    <x v="2"/>
    <n v="1"/>
    <n v="50"/>
    <n v="4"/>
    <n v="1"/>
    <s v="ALEXIS"/>
  </r>
  <r>
    <n v="623"/>
    <n v="2"/>
    <n v="2"/>
    <n v="3"/>
    <s v="INSEGURIDAD/DESEMPLEO/VIOLENCIA/DELINCUENCIA"/>
    <n v="1"/>
    <n v="3"/>
    <n v="1"/>
    <x v="1"/>
    <m/>
    <m/>
    <m/>
    <n v="1"/>
    <m/>
    <m/>
    <m/>
    <n v="1"/>
    <m/>
    <m/>
    <m/>
    <m/>
    <m/>
    <n v="1"/>
    <m/>
    <n v="1"/>
    <m/>
    <m/>
    <m/>
    <n v="1"/>
    <m/>
    <m/>
    <m/>
    <m/>
    <m/>
    <n v="1"/>
    <m/>
    <n v="5"/>
    <n v="5"/>
    <m/>
    <n v="2"/>
    <n v="5"/>
    <x v="2"/>
    <n v="5"/>
    <n v="5"/>
    <n v="5"/>
    <n v="5"/>
    <n v="5"/>
    <n v="4"/>
    <n v="1"/>
    <n v="1"/>
    <n v="1"/>
    <n v="1"/>
    <n v="1"/>
    <n v="1"/>
    <n v="1"/>
    <n v="2"/>
    <n v="0"/>
    <n v="0"/>
    <m/>
    <m/>
    <m/>
    <n v="1"/>
    <n v="1"/>
    <n v="2"/>
    <n v="2"/>
    <x v="1"/>
    <m/>
    <m/>
    <m/>
    <m/>
    <m/>
    <m/>
    <m/>
    <m/>
    <m/>
    <m/>
    <m/>
    <m/>
    <n v="1"/>
    <m/>
    <m/>
    <m/>
    <m/>
    <m/>
    <n v="1"/>
    <m/>
    <n v="2"/>
    <s v="NO SIRVE"/>
    <n v="3"/>
    <n v="3"/>
    <n v="3"/>
    <n v="3"/>
    <n v="3"/>
    <n v="2"/>
    <n v="2"/>
    <n v="3"/>
    <n v="4"/>
    <n v="3"/>
    <n v="2"/>
    <n v="2"/>
    <n v="2"/>
    <n v="2"/>
    <n v="4"/>
    <n v="3"/>
    <n v="2"/>
    <n v="2"/>
    <n v="3"/>
    <n v="2"/>
    <n v="2"/>
    <n v="2"/>
    <n v="1"/>
    <n v="1"/>
    <n v="3"/>
    <n v="3"/>
    <n v="3"/>
    <n v="5"/>
    <n v="1"/>
    <n v="2"/>
    <m/>
    <n v="7"/>
    <m/>
    <n v="8"/>
    <m/>
    <n v="4"/>
    <n v="13"/>
    <m/>
    <n v="1"/>
    <m/>
    <m/>
    <m/>
    <m/>
    <s v="HIDALGO"/>
    <x v="5"/>
    <x v="2"/>
    <n v="2"/>
    <n v="33"/>
    <n v="2"/>
    <n v="2"/>
    <s v="ALEXIS"/>
  </r>
  <r>
    <n v="624"/>
    <n v="2"/>
    <n v="1"/>
    <n v="4"/>
    <m/>
    <n v="1"/>
    <n v="2"/>
    <n v="1"/>
    <x v="1"/>
    <m/>
    <m/>
    <m/>
    <n v="1"/>
    <m/>
    <m/>
    <m/>
    <n v="1"/>
    <n v="1"/>
    <m/>
    <m/>
    <m/>
    <m/>
    <n v="1"/>
    <m/>
    <n v="1"/>
    <m/>
    <m/>
    <m/>
    <n v="1"/>
    <n v="1"/>
    <m/>
    <m/>
    <m/>
    <m/>
    <n v="1"/>
    <m/>
    <n v="1"/>
    <n v="4"/>
    <m/>
    <n v="1"/>
    <n v="5"/>
    <x v="2"/>
    <n v="4"/>
    <n v="4"/>
    <n v="4"/>
    <n v="4"/>
    <n v="4"/>
    <n v="4"/>
    <n v="1"/>
    <n v="1"/>
    <n v="1"/>
    <n v="1"/>
    <n v="1"/>
    <n v="1"/>
    <n v="2"/>
    <n v="2"/>
    <n v="0"/>
    <n v="0"/>
    <m/>
    <m/>
    <m/>
    <m/>
    <m/>
    <n v="5"/>
    <n v="5"/>
    <x v="5"/>
    <m/>
    <m/>
    <m/>
    <m/>
    <m/>
    <m/>
    <m/>
    <m/>
    <m/>
    <m/>
    <m/>
    <m/>
    <n v="1"/>
    <m/>
    <m/>
    <m/>
    <m/>
    <m/>
    <n v="2"/>
    <s v="NO TENGO TIEMPO"/>
    <n v="1"/>
    <s v="NECESARIO"/>
    <n v="4"/>
    <n v="4"/>
    <n v="4"/>
    <n v="4"/>
    <n v="4"/>
    <n v="3"/>
    <n v="3"/>
    <n v="4"/>
    <n v="4"/>
    <n v="2"/>
    <n v="3"/>
    <n v="3"/>
    <n v="3"/>
    <n v="3"/>
    <n v="3"/>
    <n v="3"/>
    <n v="3"/>
    <n v="4"/>
    <n v="4"/>
    <n v="3"/>
    <n v="3"/>
    <n v="3"/>
    <n v="2"/>
    <n v="2"/>
    <n v="1"/>
    <n v="1"/>
    <n v="1"/>
    <n v="2"/>
    <n v="1"/>
    <n v="8"/>
    <m/>
    <n v="6"/>
    <m/>
    <n v="11"/>
    <m/>
    <n v="2"/>
    <n v="3"/>
    <m/>
    <n v="1"/>
    <m/>
    <m/>
    <m/>
    <m/>
    <s v="HIDALGO"/>
    <x v="5"/>
    <x v="2"/>
    <n v="2"/>
    <n v="63"/>
    <n v="5"/>
    <n v="3"/>
    <s v="ALEXIS"/>
  </r>
  <r>
    <n v="625"/>
    <n v="2"/>
    <n v="4"/>
    <n v="1"/>
    <s v="INSEGURIDAD/DESEMPLEO/VIOLENCIA/DELINCUENCIA"/>
    <n v="3"/>
    <n v="4"/>
    <n v="1"/>
    <x v="1"/>
    <m/>
    <n v="5"/>
    <m/>
    <m/>
    <m/>
    <m/>
    <m/>
    <m/>
    <m/>
    <m/>
    <m/>
    <m/>
    <m/>
    <m/>
    <n v="1"/>
    <m/>
    <m/>
    <m/>
    <m/>
    <m/>
    <m/>
    <m/>
    <m/>
    <m/>
    <m/>
    <m/>
    <n v="1"/>
    <n v="1"/>
    <n v="3"/>
    <m/>
    <n v="1"/>
    <n v="5"/>
    <x v="2"/>
    <n v="5"/>
    <n v="5"/>
    <n v="5"/>
    <n v="5"/>
    <n v="5"/>
    <n v="5"/>
    <n v="1"/>
    <n v="2"/>
    <n v="1"/>
    <n v="1"/>
    <n v="2"/>
    <n v="1"/>
    <n v="1"/>
    <n v="1"/>
    <n v="2"/>
    <n v="1"/>
    <n v="1"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POR MIEDO/INSEGURIDAD"/>
    <n v="1"/>
    <s v="PARA ELEGIR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2"/>
    <n v="5"/>
    <n v="5"/>
    <n v="6"/>
    <n v="1"/>
    <n v="7"/>
    <m/>
    <n v="5"/>
    <m/>
    <n v="9"/>
    <m/>
    <n v="1"/>
    <n v="13"/>
    <m/>
    <n v="1"/>
    <m/>
    <m/>
    <m/>
    <m/>
    <s v="HIDALGO"/>
    <x v="5"/>
    <x v="2"/>
    <n v="1"/>
    <n v="55"/>
    <n v="4"/>
    <n v="1"/>
    <s v="ALEXIS"/>
  </r>
  <r>
    <n v="626"/>
    <n v="2"/>
    <n v="4"/>
    <n v="4"/>
    <s v="AQUÍ ESTA BIEN/LE GUSTA JUAREZ"/>
    <n v="1"/>
    <n v="4"/>
    <n v="1"/>
    <x v="5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5"/>
    <x v="2"/>
    <n v="5"/>
    <n v="5"/>
    <n v="5"/>
    <n v="5"/>
    <n v="5"/>
    <n v="5"/>
    <n v="1"/>
    <n v="2"/>
    <n v="1"/>
    <n v="1"/>
    <n v="2"/>
    <n v="1"/>
    <n v="1"/>
    <n v="1"/>
    <n v="1"/>
    <n v="2"/>
    <n v="2"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4"/>
    <n v="4"/>
    <n v="4"/>
    <n v="4"/>
    <n v="4"/>
    <n v="4"/>
    <n v="4"/>
    <n v="4"/>
    <n v="2"/>
    <n v="4"/>
    <n v="4"/>
    <n v="4"/>
    <n v="4"/>
    <n v="4"/>
    <n v="4"/>
    <n v="4"/>
    <n v="4"/>
    <n v="4"/>
    <n v="4"/>
    <n v="4"/>
    <n v="4"/>
    <n v="4"/>
    <n v="3"/>
    <n v="1"/>
    <n v="3"/>
    <n v="3"/>
    <n v="3"/>
    <n v="6"/>
    <n v="2"/>
    <n v="5"/>
    <m/>
    <n v="6"/>
    <m/>
    <n v="11"/>
    <m/>
    <n v="4"/>
    <n v="13"/>
    <m/>
    <n v="1"/>
    <m/>
    <m/>
    <m/>
    <m/>
    <s v="HIDALGO"/>
    <x v="5"/>
    <x v="2"/>
    <n v="1"/>
    <n v="53"/>
    <n v="4"/>
    <n v="1"/>
    <s v="ALEXIS"/>
  </r>
  <r>
    <n v="627"/>
    <n v="2"/>
    <n v="4"/>
    <n v="4"/>
    <s v="POR LA FAMILIA/CASA/TRABAJO"/>
    <n v="2"/>
    <n v="5"/>
    <n v="1"/>
    <x v="4"/>
    <n v="5"/>
    <m/>
    <m/>
    <n v="1"/>
    <m/>
    <m/>
    <m/>
    <n v="1"/>
    <m/>
    <m/>
    <m/>
    <m/>
    <m/>
    <m/>
    <m/>
    <n v="1"/>
    <m/>
    <m/>
    <m/>
    <n v="1"/>
    <m/>
    <m/>
    <m/>
    <m/>
    <m/>
    <m/>
    <m/>
    <n v="6"/>
    <m/>
    <m/>
    <n v="2"/>
    <n v="5"/>
    <x v="2"/>
    <n v="5"/>
    <n v="5"/>
    <n v="5"/>
    <n v="5"/>
    <n v="5"/>
    <n v="5"/>
    <n v="1"/>
    <n v="1"/>
    <n v="2"/>
    <m/>
    <n v="2"/>
    <n v="1"/>
    <n v="1"/>
    <n v="2"/>
    <n v="0"/>
    <n v="1"/>
    <n v="1"/>
    <m/>
    <m/>
    <n v="1"/>
    <n v="4"/>
    <n v="5"/>
    <n v="5"/>
    <x v="2"/>
    <s v="MAL SERVICIO/NO RESPETAN"/>
    <m/>
    <m/>
    <m/>
    <m/>
    <m/>
    <m/>
    <m/>
    <m/>
    <m/>
    <m/>
    <m/>
    <n v="1"/>
    <m/>
    <m/>
    <m/>
    <m/>
    <m/>
    <n v="2"/>
    <s v="NO TENGO TIEMPO"/>
    <n v="1"/>
    <s v="LO CONSIDERA"/>
    <n v="2"/>
    <n v="2"/>
    <n v="2"/>
    <n v="2"/>
    <n v="2"/>
    <n v="2"/>
    <n v="2"/>
    <n v="2"/>
    <n v="4"/>
    <n v="1"/>
    <n v="1"/>
    <n v="1"/>
    <n v="1"/>
    <n v="1"/>
    <n v="4"/>
    <n v="4"/>
    <n v="2"/>
    <n v="4"/>
    <n v="4"/>
    <n v="4"/>
    <n v="4"/>
    <n v="4"/>
    <n v="3"/>
    <n v="1"/>
    <n v="1"/>
    <n v="4"/>
    <n v="4"/>
    <n v="6"/>
    <n v="8"/>
    <n v="5"/>
    <m/>
    <n v="9"/>
    <m/>
    <n v="11"/>
    <m/>
    <n v="4"/>
    <n v="13"/>
    <m/>
    <n v="1"/>
    <m/>
    <m/>
    <m/>
    <m/>
    <s v="HIDALGO"/>
    <x v="5"/>
    <x v="2"/>
    <n v="2"/>
    <n v="25"/>
    <n v="1"/>
    <n v="2"/>
    <s v="ALEXIS"/>
  </r>
  <r>
    <n v="628"/>
    <n v="2"/>
    <n v="4"/>
    <n v="1"/>
    <s v="INSEGURIDAD/DESEMPLEO/VIOLENCIA/DELINCUENCIA"/>
    <n v="4"/>
    <n v="2"/>
    <n v="1"/>
    <x v="1"/>
    <m/>
    <m/>
    <m/>
    <n v="1"/>
    <m/>
    <m/>
    <m/>
    <m/>
    <n v="1"/>
    <m/>
    <m/>
    <m/>
    <m/>
    <m/>
    <m/>
    <m/>
    <m/>
    <m/>
    <m/>
    <m/>
    <n v="1"/>
    <m/>
    <m/>
    <m/>
    <m/>
    <m/>
    <m/>
    <n v="1"/>
    <n v="5"/>
    <m/>
    <n v="1"/>
    <n v="5"/>
    <x v="2"/>
    <n v="5"/>
    <n v="5"/>
    <n v="5"/>
    <n v="5"/>
    <n v="5"/>
    <n v="5"/>
    <n v="1"/>
    <n v="1"/>
    <n v="2"/>
    <m/>
    <n v="2"/>
    <n v="1"/>
    <n v="1"/>
    <n v="1"/>
    <n v="2"/>
    <n v="0"/>
    <m/>
    <m/>
    <m/>
    <n v="2"/>
    <m/>
    <n v="1"/>
    <n v="1"/>
    <x v="1"/>
    <m/>
    <m/>
    <m/>
    <m/>
    <m/>
    <m/>
    <m/>
    <m/>
    <m/>
    <m/>
    <m/>
    <m/>
    <n v="1"/>
    <m/>
    <m/>
    <m/>
    <m/>
    <m/>
    <n v="2"/>
    <s v="ENFERMEDAD/EDAD"/>
    <n v="1"/>
    <s v="PARA ELEGIR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1"/>
    <n v="1"/>
    <n v="1"/>
    <n v="1"/>
    <n v="1"/>
    <n v="2"/>
    <n v="6"/>
    <n v="5"/>
    <m/>
    <n v="9"/>
    <m/>
    <n v="11"/>
    <m/>
    <n v="1"/>
    <n v="13"/>
    <m/>
    <n v="1"/>
    <m/>
    <m/>
    <m/>
    <m/>
    <s v="HIDALGO"/>
    <x v="5"/>
    <x v="2"/>
    <n v="2"/>
    <n v="72"/>
    <n v="5"/>
    <n v="2"/>
    <s v="ALEXIS"/>
  </r>
  <r>
    <n v="629"/>
    <n v="2"/>
    <n v="1"/>
    <n v="1"/>
    <s v="INSEGURIDAD/DESEMPLEO/VIOLENCIA/DELINCUENCIA"/>
    <n v="2"/>
    <n v="4"/>
    <n v="1"/>
    <x v="2"/>
    <n v="4"/>
    <m/>
    <m/>
    <n v="1"/>
    <n v="1"/>
    <n v="1"/>
    <m/>
    <m/>
    <m/>
    <m/>
    <m/>
    <m/>
    <m/>
    <m/>
    <m/>
    <m/>
    <n v="1"/>
    <n v="1"/>
    <m/>
    <m/>
    <m/>
    <n v="1"/>
    <m/>
    <m/>
    <m/>
    <n v="1"/>
    <m/>
    <n v="1"/>
    <n v="3"/>
    <s v="TARDAN MUCHO"/>
    <n v="1"/>
    <n v="4"/>
    <x v="0"/>
    <n v="4"/>
    <n v="5"/>
    <n v="5"/>
    <n v="4"/>
    <n v="5"/>
    <n v="5"/>
    <n v="1"/>
    <n v="1"/>
    <n v="1"/>
    <m/>
    <n v="1"/>
    <n v="1"/>
    <n v="1"/>
    <n v="1"/>
    <n v="2"/>
    <n v="3"/>
    <m/>
    <n v="2"/>
    <n v="1"/>
    <n v="1"/>
    <n v="7"/>
    <n v="8"/>
    <n v="8"/>
    <x v="1"/>
    <m/>
    <m/>
    <m/>
    <m/>
    <m/>
    <m/>
    <m/>
    <m/>
    <m/>
    <m/>
    <m/>
    <m/>
    <n v="1"/>
    <m/>
    <m/>
    <m/>
    <m/>
    <m/>
    <n v="2"/>
    <m/>
    <n v="2"/>
    <s v="DAR MI OPINION"/>
    <n v="1"/>
    <n v="1"/>
    <n v="1"/>
    <n v="1"/>
    <n v="1"/>
    <n v="2"/>
    <n v="3"/>
    <n v="2"/>
    <n v="3"/>
    <n v="2"/>
    <n v="2"/>
    <n v="2"/>
    <n v="2"/>
    <n v="2"/>
    <n v="2"/>
    <n v="3"/>
    <n v="3"/>
    <n v="2"/>
    <n v="3"/>
    <n v="3"/>
    <n v="2"/>
    <n v="2"/>
    <n v="3"/>
    <n v="1"/>
    <n v="3"/>
    <n v="2"/>
    <n v="3"/>
    <n v="1"/>
    <n v="8"/>
    <n v="5"/>
    <m/>
    <n v="9"/>
    <m/>
    <n v="7"/>
    <m/>
    <n v="3"/>
    <n v="13"/>
    <m/>
    <n v="1"/>
    <m/>
    <m/>
    <m/>
    <m/>
    <s v="HIDALGO"/>
    <x v="5"/>
    <x v="2"/>
    <n v="2"/>
    <n v="45"/>
    <n v="3"/>
    <n v="2"/>
    <s v="ALEXIS"/>
  </r>
  <r>
    <n v="630"/>
    <n v="3"/>
    <n v="2"/>
    <n v="2"/>
    <s v="INSEGURIDAD/DESEMPLEO/VIOLENCIA/DELINCUENCIA"/>
    <n v="2"/>
    <n v="2"/>
    <n v="2"/>
    <x v="1"/>
    <m/>
    <m/>
    <m/>
    <m/>
    <m/>
    <n v="1"/>
    <m/>
    <m/>
    <m/>
    <m/>
    <m/>
    <m/>
    <m/>
    <m/>
    <m/>
    <n v="1"/>
    <n v="1"/>
    <n v="1"/>
    <m/>
    <m/>
    <m/>
    <m/>
    <m/>
    <m/>
    <m/>
    <n v="1"/>
    <m/>
    <n v="3"/>
    <n v="4"/>
    <m/>
    <n v="1"/>
    <n v="4"/>
    <x v="0"/>
    <n v="4"/>
    <n v="4"/>
    <n v="4"/>
    <n v="4"/>
    <n v="4"/>
    <n v="4"/>
    <n v="1"/>
    <n v="1"/>
    <m/>
    <m/>
    <m/>
    <m/>
    <m/>
    <m/>
    <m/>
    <m/>
    <m/>
    <m/>
    <m/>
    <n v="1"/>
    <n v="3"/>
    <n v="5"/>
    <n v="5"/>
    <x v="3"/>
    <m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1"/>
    <n v="1"/>
    <n v="2"/>
    <n v="4"/>
    <n v="1"/>
    <n v="1"/>
    <n v="1"/>
    <n v="1"/>
    <n v="1"/>
    <n v="3"/>
    <n v="2"/>
    <n v="2"/>
    <n v="4"/>
    <n v="4"/>
    <n v="2"/>
    <n v="2"/>
    <n v="2"/>
    <n v="3"/>
    <n v="1"/>
    <n v="1"/>
    <n v="2"/>
    <n v="2"/>
    <n v="1"/>
    <n v="8"/>
    <n v="5"/>
    <m/>
    <n v="7"/>
    <m/>
    <n v="1"/>
    <m/>
    <n v="3"/>
    <n v="13"/>
    <m/>
    <n v="1"/>
    <m/>
    <m/>
    <m/>
    <m/>
    <s v="HIDALGO"/>
    <x v="5"/>
    <x v="2"/>
    <n v="2"/>
    <n v="70"/>
    <n v="5"/>
    <n v="2"/>
    <s v="ALEXIS"/>
  </r>
  <r>
    <n v="1307"/>
    <n v="3"/>
    <n v="2"/>
    <n v="4"/>
    <s v="AQUÍ ESTA BIEN/LE GUSTA JUAREZ"/>
    <n v="1"/>
    <n v="2"/>
    <n v="1"/>
    <x v="4"/>
    <m/>
    <m/>
    <m/>
    <n v="1"/>
    <n v="1"/>
    <m/>
    <m/>
    <m/>
    <n v="1"/>
    <m/>
    <m/>
    <m/>
    <m/>
    <n v="1"/>
    <m/>
    <n v="1"/>
    <n v="1"/>
    <m/>
    <m/>
    <m/>
    <n v="1"/>
    <m/>
    <m/>
    <m/>
    <m/>
    <n v="1"/>
    <m/>
    <n v="1"/>
    <n v="4"/>
    <m/>
    <n v="1"/>
    <n v="4"/>
    <x v="0"/>
    <n v="4"/>
    <n v="4"/>
    <n v="4"/>
    <n v="4"/>
    <n v="4"/>
    <n v="4"/>
    <n v="1"/>
    <n v="1"/>
    <n v="2"/>
    <m/>
    <n v="2"/>
    <n v="1"/>
    <n v="1"/>
    <n v="2"/>
    <n v="0"/>
    <n v="1"/>
    <n v="1"/>
    <m/>
    <m/>
    <n v="2"/>
    <m/>
    <n v="5"/>
    <n v="5"/>
    <x v="2"/>
    <s v="MAL SERVICIO/NO RESPETAN"/>
    <m/>
    <m/>
    <m/>
    <m/>
    <m/>
    <m/>
    <m/>
    <m/>
    <m/>
    <m/>
    <m/>
    <n v="1"/>
    <m/>
    <m/>
    <m/>
    <m/>
    <m/>
    <n v="2"/>
    <m/>
    <n v="1"/>
    <s v="ESTA PEOR CADA VEZ"/>
    <n v="3"/>
    <n v="1"/>
    <n v="1"/>
    <n v="1"/>
    <n v="1"/>
    <n v="1"/>
    <n v="1"/>
    <n v="2"/>
    <n v="4"/>
    <n v="2"/>
    <n v="2"/>
    <n v="2"/>
    <n v="2"/>
    <n v="2"/>
    <n v="1"/>
    <n v="1"/>
    <n v="1"/>
    <n v="1"/>
    <n v="1"/>
    <n v="1"/>
    <n v="1"/>
    <n v="1"/>
    <n v="3"/>
    <n v="1"/>
    <n v="1"/>
    <n v="1"/>
    <n v="1"/>
    <n v="1"/>
    <n v="2"/>
    <n v="2"/>
    <m/>
    <n v="5"/>
    <m/>
    <n v="11"/>
    <m/>
    <n v="4"/>
    <n v="13"/>
    <m/>
    <n v="1"/>
    <m/>
    <m/>
    <m/>
    <m/>
    <s v="IGNACIO RAMOS"/>
    <x v="1"/>
    <x v="0"/>
    <n v="2"/>
    <n v="37"/>
    <n v="3"/>
    <n v="7"/>
    <s v="POLO"/>
  </r>
  <r>
    <n v="1315"/>
    <n v="2"/>
    <n v="1"/>
    <n v="1"/>
    <s v="INSEGURIDAD/DESEMPLEO/VIOLENCIA/DELINCUENCIA"/>
    <n v="1"/>
    <n v="2"/>
    <n v="1"/>
    <x v="1"/>
    <m/>
    <m/>
    <m/>
    <m/>
    <m/>
    <m/>
    <m/>
    <m/>
    <m/>
    <m/>
    <m/>
    <m/>
    <m/>
    <m/>
    <n v="1"/>
    <n v="1"/>
    <m/>
    <n v="1"/>
    <m/>
    <m/>
    <m/>
    <m/>
    <m/>
    <m/>
    <m/>
    <m/>
    <m/>
    <n v="6"/>
    <m/>
    <m/>
    <n v="1"/>
    <n v="4"/>
    <x v="0"/>
    <n v="4"/>
    <n v="4"/>
    <n v="4"/>
    <n v="2"/>
    <n v="1"/>
    <n v="1"/>
    <n v="2"/>
    <m/>
    <n v="1"/>
    <m/>
    <n v="2"/>
    <n v="1"/>
    <n v="1"/>
    <n v="2"/>
    <n v="1"/>
    <n v="1"/>
    <m/>
    <m/>
    <n v="1"/>
    <n v="1"/>
    <n v="1"/>
    <m/>
    <n v="8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2"/>
    <n v="1"/>
    <n v="2"/>
    <n v="1"/>
    <n v="1"/>
    <n v="4"/>
    <n v="4"/>
    <n v="3"/>
    <n v="4"/>
    <n v="2"/>
    <n v="1"/>
    <n v="1"/>
    <n v="1"/>
    <n v="1"/>
    <n v="2"/>
    <n v="3"/>
    <n v="1"/>
    <n v="3"/>
    <n v="4"/>
    <n v="2"/>
    <n v="1"/>
    <n v="1"/>
    <n v="3"/>
    <n v="1"/>
    <n v="2"/>
    <n v="4"/>
    <n v="4"/>
    <n v="1"/>
    <n v="8"/>
    <n v="5"/>
    <m/>
    <n v="9"/>
    <m/>
    <n v="6"/>
    <m/>
    <n v="4"/>
    <n v="13"/>
    <m/>
    <n v="1"/>
    <m/>
    <m/>
    <m/>
    <m/>
    <s v="IGNACIO RAMOS"/>
    <x v="1"/>
    <x v="0"/>
    <n v="2"/>
    <n v="56"/>
    <n v="5"/>
    <n v="4"/>
    <s v="POLO"/>
  </r>
  <r>
    <n v="1316"/>
    <n v="2"/>
    <n v="1"/>
    <n v="1"/>
    <s v="INSEGURIDAD/DESEMPLEO/VIOLENCIA/DELINCUENCIA"/>
    <n v="1"/>
    <n v="4"/>
    <n v="1"/>
    <x v="2"/>
    <m/>
    <m/>
    <m/>
    <m/>
    <n v="1"/>
    <n v="1"/>
    <m/>
    <m/>
    <n v="1"/>
    <m/>
    <m/>
    <m/>
    <m/>
    <m/>
    <m/>
    <m/>
    <n v="1"/>
    <n v="1"/>
    <m/>
    <m/>
    <n v="1"/>
    <m/>
    <m/>
    <m/>
    <m/>
    <m/>
    <m/>
    <n v="1"/>
    <n v="4"/>
    <m/>
    <n v="1"/>
    <n v="4"/>
    <x v="0"/>
    <n v="4"/>
    <n v="4"/>
    <n v="4"/>
    <n v="4"/>
    <n v="2"/>
    <n v="1"/>
    <n v="1"/>
    <n v="1"/>
    <n v="1"/>
    <m/>
    <n v="2"/>
    <n v="1"/>
    <n v="1"/>
    <n v="2"/>
    <n v="1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CAMBIA NADA"/>
    <n v="1"/>
    <n v="1"/>
    <n v="1"/>
    <n v="1"/>
    <n v="1"/>
    <n v="1"/>
    <n v="1"/>
    <n v="2"/>
    <n v="4"/>
    <n v="1"/>
    <n v="1"/>
    <n v="1"/>
    <n v="1"/>
    <n v="1"/>
    <n v="1"/>
    <n v="4"/>
    <n v="1"/>
    <n v="4"/>
    <n v="4"/>
    <n v="1"/>
    <n v="1"/>
    <n v="1"/>
    <n v="3"/>
    <n v="1"/>
    <n v="3"/>
    <n v="4"/>
    <n v="4"/>
    <n v="1"/>
    <n v="8"/>
    <n v="5"/>
    <m/>
    <n v="6"/>
    <m/>
    <n v="7"/>
    <m/>
    <n v="3"/>
    <n v="13"/>
    <m/>
    <n v="1"/>
    <m/>
    <m/>
    <m/>
    <m/>
    <s v="IGNACIO RAMOS"/>
    <x v="1"/>
    <x v="0"/>
    <n v="2"/>
    <n v="26"/>
    <n v="2"/>
    <n v="2"/>
    <s v="POLO"/>
  </r>
  <r>
    <n v="1318"/>
    <n v="3"/>
    <n v="1"/>
    <n v="2"/>
    <s v="INSEGURIDAD/DESEMPLEO/VIOLENCIA/DELINCUENCIA"/>
    <n v="1"/>
    <n v="3"/>
    <n v="1"/>
    <x v="1"/>
    <m/>
    <m/>
    <m/>
    <m/>
    <m/>
    <m/>
    <m/>
    <m/>
    <m/>
    <m/>
    <m/>
    <m/>
    <m/>
    <n v="1"/>
    <m/>
    <n v="1"/>
    <n v="1"/>
    <n v="1"/>
    <m/>
    <m/>
    <m/>
    <m/>
    <m/>
    <m/>
    <m/>
    <n v="1"/>
    <m/>
    <n v="1"/>
    <n v="4"/>
    <m/>
    <n v="3"/>
    <n v="4"/>
    <x v="0"/>
    <n v="4"/>
    <n v="4"/>
    <n v="4"/>
    <n v="3"/>
    <n v="3"/>
    <n v="4"/>
    <n v="1"/>
    <n v="1"/>
    <n v="1"/>
    <n v="1"/>
    <n v="2"/>
    <n v="1"/>
    <n v="1"/>
    <n v="2"/>
    <n v="1"/>
    <n v="1"/>
    <m/>
    <m/>
    <n v="1"/>
    <n v="1"/>
    <n v="1"/>
    <n v="5"/>
    <n v="5"/>
    <x v="5"/>
    <m/>
    <m/>
    <m/>
    <m/>
    <m/>
    <m/>
    <m/>
    <m/>
    <m/>
    <m/>
    <m/>
    <m/>
    <n v="1"/>
    <m/>
    <m/>
    <m/>
    <m/>
    <m/>
    <n v="1"/>
    <m/>
    <n v="3"/>
    <s v="NO VOTA SEGUIDO"/>
    <n v="1"/>
    <n v="1"/>
    <n v="1"/>
    <n v="1"/>
    <n v="1"/>
    <n v="3"/>
    <n v="3"/>
    <n v="3"/>
    <n v="4"/>
    <n v="3"/>
    <n v="2"/>
    <n v="2"/>
    <n v="2"/>
    <n v="2"/>
    <n v="2"/>
    <n v="4"/>
    <n v="3"/>
    <n v="3"/>
    <n v="3"/>
    <n v="3"/>
    <n v="3"/>
    <n v="3"/>
    <n v="1"/>
    <n v="1"/>
    <n v="2"/>
    <n v="3"/>
    <n v="3"/>
    <n v="1"/>
    <n v="8"/>
    <n v="10"/>
    <m/>
    <n v="11"/>
    <m/>
    <n v="8"/>
    <m/>
    <n v="4"/>
    <n v="13"/>
    <m/>
    <n v="1"/>
    <m/>
    <m/>
    <m/>
    <m/>
    <s v="IGNACIO RAMOS"/>
    <x v="1"/>
    <x v="0"/>
    <n v="2"/>
    <n v="27"/>
    <n v="2"/>
    <n v="2"/>
    <s v="POLO"/>
  </r>
  <r>
    <n v="1319"/>
    <n v="3"/>
    <n v="1"/>
    <n v="4"/>
    <s v="POR LA FAMILIA/CASA/TRABAJO"/>
    <n v="4"/>
    <m/>
    <n v="1"/>
    <x v="2"/>
    <m/>
    <m/>
    <m/>
    <n v="1"/>
    <m/>
    <m/>
    <m/>
    <n v="1"/>
    <m/>
    <m/>
    <m/>
    <m/>
    <m/>
    <n v="1"/>
    <m/>
    <n v="1"/>
    <m/>
    <m/>
    <m/>
    <n v="1"/>
    <m/>
    <m/>
    <m/>
    <m/>
    <m/>
    <n v="1"/>
    <m/>
    <n v="1"/>
    <n v="4"/>
    <m/>
    <n v="3"/>
    <n v="4"/>
    <x v="0"/>
    <n v="4"/>
    <n v="4"/>
    <n v="4"/>
    <n v="4"/>
    <n v="4"/>
    <n v="4"/>
    <n v="1"/>
    <n v="1"/>
    <n v="2"/>
    <m/>
    <m/>
    <n v="1"/>
    <n v="1"/>
    <n v="1"/>
    <n v="0"/>
    <n v="1"/>
    <m/>
    <n v="1"/>
    <m/>
    <n v="2"/>
    <m/>
    <n v="5"/>
    <n v="5"/>
    <x v="3"/>
    <m/>
    <m/>
    <m/>
    <m/>
    <m/>
    <m/>
    <m/>
    <m/>
    <m/>
    <m/>
    <m/>
    <m/>
    <n v="1"/>
    <m/>
    <m/>
    <m/>
    <m/>
    <m/>
    <n v="2"/>
    <s v="NO TENGO TIEMPO"/>
    <n v="1"/>
    <s v="BUSCAR EL CAMBIO"/>
    <n v="1"/>
    <n v="1"/>
    <n v="1"/>
    <n v="1"/>
    <n v="1"/>
    <n v="1"/>
    <n v="1"/>
    <n v="3"/>
    <n v="4"/>
    <n v="3"/>
    <n v="3"/>
    <n v="3"/>
    <n v="3"/>
    <n v="3"/>
    <n v="3"/>
    <n v="4"/>
    <n v="3"/>
    <n v="4"/>
    <n v="4"/>
    <n v="3"/>
    <n v="3"/>
    <n v="3"/>
    <n v="3"/>
    <n v="1"/>
    <n v="2"/>
    <n v="2"/>
    <n v="2"/>
    <n v="8"/>
    <n v="5"/>
    <n v="1"/>
    <m/>
    <n v="6"/>
    <m/>
    <n v="10"/>
    <m/>
    <n v="4"/>
    <n v="13"/>
    <m/>
    <n v="1"/>
    <m/>
    <m/>
    <m/>
    <m/>
    <s v="IGNACIO RAMOS"/>
    <x v="1"/>
    <x v="0"/>
    <n v="1"/>
    <n v="53"/>
    <n v="4"/>
    <n v="1"/>
    <s v="POLO"/>
  </r>
  <r>
    <n v="1320"/>
    <n v="2"/>
    <n v="1"/>
    <n v="4"/>
    <s v="POR LA FAMILIA/CASA/TRABAJO"/>
    <n v="2"/>
    <n v="2"/>
    <n v="2"/>
    <x v="1"/>
    <m/>
    <m/>
    <m/>
    <n v="1"/>
    <m/>
    <m/>
    <m/>
    <n v="1"/>
    <m/>
    <m/>
    <m/>
    <m/>
    <m/>
    <n v="1"/>
    <m/>
    <n v="1"/>
    <n v="1"/>
    <n v="1"/>
    <n v="1"/>
    <n v="1"/>
    <m/>
    <m/>
    <m/>
    <m/>
    <m/>
    <n v="1"/>
    <m/>
    <n v="1"/>
    <n v="4"/>
    <m/>
    <n v="2"/>
    <n v="2"/>
    <x v="3"/>
    <n v="4"/>
    <n v="4"/>
    <n v="4"/>
    <n v="4"/>
    <n v="4"/>
    <n v="4"/>
    <n v="1"/>
    <n v="1"/>
    <n v="2"/>
    <m/>
    <n v="2"/>
    <n v="1"/>
    <n v="1"/>
    <n v="1"/>
    <n v="0"/>
    <n v="1"/>
    <m/>
    <m/>
    <n v="1"/>
    <n v="2"/>
    <m/>
    <n v="1"/>
    <n v="1"/>
    <x v="1"/>
    <m/>
    <m/>
    <m/>
    <m/>
    <m/>
    <m/>
    <m/>
    <m/>
    <m/>
    <m/>
    <m/>
    <m/>
    <n v="1"/>
    <m/>
    <m/>
    <m/>
    <m/>
    <m/>
    <n v="1"/>
    <m/>
    <n v="2"/>
    <s v="NO SIRVE"/>
    <n v="1"/>
    <n v="1"/>
    <n v="1"/>
    <n v="1"/>
    <n v="1"/>
    <n v="1"/>
    <n v="1"/>
    <n v="4"/>
    <n v="4"/>
    <n v="2"/>
    <n v="1"/>
    <n v="1"/>
    <n v="1"/>
    <n v="1"/>
    <n v="3"/>
    <n v="4"/>
    <n v="3"/>
    <n v="3"/>
    <n v="3"/>
    <n v="3"/>
    <n v="3"/>
    <n v="3"/>
    <n v="1"/>
    <n v="1"/>
    <n v="1"/>
    <n v="2"/>
    <n v="2"/>
    <n v="8"/>
    <n v="2"/>
    <n v="11"/>
    <m/>
    <n v="3"/>
    <m/>
    <n v="2"/>
    <m/>
    <n v="3"/>
    <n v="13"/>
    <m/>
    <n v="1"/>
    <m/>
    <m/>
    <m/>
    <m/>
    <s v="IGNACIO RAMOS"/>
    <x v="1"/>
    <x v="0"/>
    <n v="1"/>
    <n v="38"/>
    <n v="3"/>
    <n v="2"/>
    <s v="POLO"/>
  </r>
  <r>
    <n v="1321"/>
    <n v="3"/>
    <n v="1"/>
    <n v="4"/>
    <s v="POR LA FAMILIA/CASA/TRABAJO"/>
    <n v="1"/>
    <n v="3"/>
    <n v="1"/>
    <x v="2"/>
    <n v="4"/>
    <m/>
    <m/>
    <n v="1"/>
    <n v="1"/>
    <m/>
    <m/>
    <m/>
    <n v="1"/>
    <m/>
    <m/>
    <m/>
    <m/>
    <n v="1"/>
    <m/>
    <n v="1"/>
    <n v="1"/>
    <n v="1"/>
    <n v="1"/>
    <n v="1"/>
    <m/>
    <m/>
    <m/>
    <m/>
    <m/>
    <n v="1"/>
    <m/>
    <n v="3"/>
    <n v="4"/>
    <m/>
    <n v="1"/>
    <n v="4"/>
    <x v="0"/>
    <n v="4"/>
    <n v="4"/>
    <n v="4"/>
    <n v="4"/>
    <n v="4"/>
    <n v="4"/>
    <n v="1"/>
    <n v="1"/>
    <n v="2"/>
    <m/>
    <n v="2"/>
    <n v="1"/>
    <n v="1"/>
    <n v="1"/>
    <n v="1"/>
    <n v="1"/>
    <m/>
    <n v="1"/>
    <m/>
    <n v="2"/>
    <m/>
    <n v="8"/>
    <n v="8"/>
    <x v="1"/>
    <m/>
    <m/>
    <m/>
    <m/>
    <m/>
    <m/>
    <m/>
    <m/>
    <m/>
    <m/>
    <m/>
    <m/>
    <n v="1"/>
    <m/>
    <m/>
    <m/>
    <m/>
    <m/>
    <n v="2"/>
    <s v="NO TENGO TIEMPO"/>
    <n v="3"/>
    <s v="NO CONFIA"/>
    <n v="1"/>
    <n v="1"/>
    <n v="1"/>
    <n v="1"/>
    <n v="1"/>
    <n v="1"/>
    <n v="1"/>
    <n v="2"/>
    <n v="3"/>
    <n v="3"/>
    <n v="1"/>
    <n v="1"/>
    <n v="1"/>
    <n v="1"/>
    <n v="2"/>
    <n v="2"/>
    <n v="2"/>
    <n v="4"/>
    <n v="4"/>
    <n v="3"/>
    <n v="3"/>
    <n v="3"/>
    <n v="1"/>
    <n v="1"/>
    <n v="3"/>
    <n v="2"/>
    <n v="2"/>
    <n v="8"/>
    <n v="1"/>
    <n v="4"/>
    <m/>
    <n v="10"/>
    <m/>
    <n v="6"/>
    <m/>
    <n v="4"/>
    <n v="13"/>
    <m/>
    <n v="1"/>
    <m/>
    <m/>
    <m/>
    <m/>
    <s v="IGNACIO RAMOS"/>
    <x v="1"/>
    <x v="0"/>
    <n v="2"/>
    <n v="33"/>
    <n v="2"/>
    <n v="3"/>
    <s v="POLO"/>
  </r>
  <r>
    <n v="1147"/>
    <n v="3"/>
    <n v="3"/>
    <n v="3"/>
    <s v="POR LA FAMILIA/CASA/TRABAJO"/>
    <n v="1"/>
    <n v="5"/>
    <n v="2"/>
    <x v="1"/>
    <m/>
    <n v="5"/>
    <m/>
    <n v="1"/>
    <n v="1"/>
    <n v="1"/>
    <n v="1"/>
    <m/>
    <m/>
    <m/>
    <m/>
    <m/>
    <m/>
    <m/>
    <m/>
    <n v="1"/>
    <n v="1"/>
    <n v="1"/>
    <n v="1"/>
    <m/>
    <m/>
    <m/>
    <m/>
    <m/>
    <m/>
    <m/>
    <m/>
    <n v="6"/>
    <m/>
    <m/>
    <n v="3"/>
    <n v="3"/>
    <x v="3"/>
    <n v="4"/>
    <n v="4"/>
    <n v="4"/>
    <n v="3"/>
    <n v="3"/>
    <n v="1"/>
    <n v="1"/>
    <n v="1"/>
    <n v="1"/>
    <n v="2"/>
    <n v="2"/>
    <n v="2"/>
    <n v="2"/>
    <n v="2"/>
    <n v="1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m/>
    <m/>
    <n v="3"/>
    <s v="MALOS CANDIDATOS"/>
    <n v="2"/>
    <n v="2"/>
    <n v="2"/>
    <n v="2"/>
    <n v="2"/>
    <n v="3"/>
    <n v="3"/>
    <n v="2"/>
    <n v="4"/>
    <n v="2"/>
    <n v="2"/>
    <n v="2"/>
    <n v="2"/>
    <n v="2"/>
    <n v="1"/>
    <n v="4"/>
    <n v="2"/>
    <n v="2"/>
    <n v="2"/>
    <n v="2"/>
    <n v="2"/>
    <n v="2"/>
    <n v="1"/>
    <n v="1"/>
    <n v="3"/>
    <n v="3"/>
    <n v="3"/>
    <n v="5"/>
    <n v="1"/>
    <n v="6"/>
    <m/>
    <n v="7"/>
    <m/>
    <n v="5"/>
    <m/>
    <n v="3"/>
    <n v="13"/>
    <m/>
    <n v="1"/>
    <m/>
    <m/>
    <m/>
    <m/>
    <s v="INDEPENDENCIA II"/>
    <x v="2"/>
    <x v="0"/>
    <n v="2"/>
    <n v="28"/>
    <n v="2"/>
    <n v="3"/>
    <s v="ALEXIS"/>
  </r>
  <r>
    <n v="1148"/>
    <n v="2"/>
    <n v="4"/>
    <n v="2"/>
    <s v="INSEGURIDAD/DESEMPLEO/VIOLENCIA/DELINCUENCIA"/>
    <n v="1"/>
    <n v="5"/>
    <n v="2"/>
    <x v="2"/>
    <n v="4"/>
    <m/>
    <m/>
    <n v="1"/>
    <n v="1"/>
    <m/>
    <m/>
    <m/>
    <m/>
    <m/>
    <m/>
    <m/>
    <m/>
    <m/>
    <m/>
    <n v="1"/>
    <n v="1"/>
    <m/>
    <m/>
    <m/>
    <m/>
    <m/>
    <m/>
    <m/>
    <m/>
    <m/>
    <m/>
    <n v="3"/>
    <n v="3"/>
    <m/>
    <n v="2"/>
    <n v="4"/>
    <x v="0"/>
    <n v="4"/>
    <n v="4"/>
    <n v="4"/>
    <n v="3"/>
    <n v="2"/>
    <n v="3"/>
    <n v="1"/>
    <n v="2"/>
    <n v="1"/>
    <n v="1"/>
    <m/>
    <n v="1"/>
    <n v="1"/>
    <n v="1"/>
    <n v="2"/>
    <n v="2"/>
    <n v="1"/>
    <m/>
    <n v="1"/>
    <n v="1"/>
    <n v="1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CONOCER CANDIDATOS"/>
    <n v="2"/>
    <n v="2"/>
    <n v="2"/>
    <n v="2"/>
    <n v="2"/>
    <n v="3"/>
    <n v="4"/>
    <n v="1"/>
    <n v="4"/>
    <n v="2"/>
    <n v="1"/>
    <n v="1"/>
    <n v="2"/>
    <n v="2"/>
    <n v="4"/>
    <n v="1"/>
    <m/>
    <n v="4"/>
    <n v="4"/>
    <n v="3"/>
    <n v="2"/>
    <n v="3"/>
    <n v="3"/>
    <n v="1"/>
    <n v="1"/>
    <n v="4"/>
    <n v="4"/>
    <n v="6"/>
    <n v="1"/>
    <n v="7"/>
    <m/>
    <n v="5"/>
    <m/>
    <n v="11"/>
    <m/>
    <n v="3"/>
    <n v="13"/>
    <m/>
    <n v="1"/>
    <m/>
    <m/>
    <m/>
    <m/>
    <s v="INDEPENDENCIA II"/>
    <x v="2"/>
    <x v="0"/>
    <n v="2"/>
    <n v="38"/>
    <n v="3"/>
    <n v="10"/>
    <s v="ALEXIS"/>
  </r>
  <r>
    <n v="1149"/>
    <n v="2"/>
    <n v="4"/>
    <n v="1"/>
    <s v="DINERO/ECONOMIA"/>
    <n v="1"/>
    <n v="2"/>
    <n v="1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1"/>
    <n v="4"/>
    <n v="4"/>
    <n v="3"/>
    <n v="3"/>
    <n v="4"/>
    <n v="1"/>
    <n v="1"/>
    <n v="2"/>
    <m/>
    <n v="2"/>
    <n v="1"/>
    <n v="2"/>
    <n v="2"/>
    <n v="1"/>
    <n v="2"/>
    <n v="1"/>
    <m/>
    <n v="1"/>
    <n v="1"/>
    <n v="4"/>
    <n v="5"/>
    <n v="5"/>
    <x v="2"/>
    <s v="CHOFERES"/>
    <m/>
    <m/>
    <m/>
    <m/>
    <m/>
    <m/>
    <m/>
    <m/>
    <m/>
    <m/>
    <m/>
    <n v="1"/>
    <m/>
    <m/>
    <m/>
    <m/>
    <m/>
    <n v="2"/>
    <s v="NO LE INTERESAN"/>
    <n v="1"/>
    <s v="PARA QUE NUESTRA VOZ CUENTE"/>
    <n v="2"/>
    <n v="2"/>
    <n v="2"/>
    <n v="2"/>
    <n v="2"/>
    <n v="4"/>
    <n v="4"/>
    <n v="1"/>
    <n v="4"/>
    <n v="1"/>
    <n v="1"/>
    <n v="1"/>
    <n v="1"/>
    <n v="3"/>
    <n v="3"/>
    <n v="3"/>
    <n v="3"/>
    <n v="3"/>
    <n v="4"/>
    <n v="3"/>
    <n v="3"/>
    <n v="3"/>
    <n v="3"/>
    <n v="1"/>
    <n v="4"/>
    <n v="2"/>
    <n v="2"/>
    <m/>
    <m/>
    <n v="5"/>
    <m/>
    <n v="9"/>
    <m/>
    <n v="11"/>
    <m/>
    <n v="4"/>
    <n v="13"/>
    <m/>
    <n v="1"/>
    <m/>
    <m/>
    <m/>
    <m/>
    <s v="INDEPENDENCIA II"/>
    <x v="2"/>
    <x v="0"/>
    <n v="1"/>
    <n v="21"/>
    <n v="1"/>
    <n v="1"/>
    <s v="ALEXIS"/>
  </r>
  <r>
    <n v="1150"/>
    <n v="3"/>
    <n v="3"/>
    <n v="4"/>
    <s v="NO TENGO A DONDE IR"/>
    <m/>
    <n v="4"/>
    <n v="2"/>
    <x v="1"/>
    <n v="3"/>
    <m/>
    <m/>
    <m/>
    <m/>
    <m/>
    <m/>
    <m/>
    <n v="1"/>
    <m/>
    <m/>
    <m/>
    <m/>
    <m/>
    <m/>
    <m/>
    <m/>
    <m/>
    <m/>
    <m/>
    <n v="1"/>
    <m/>
    <m/>
    <m/>
    <m/>
    <m/>
    <m/>
    <n v="1"/>
    <n v="4"/>
    <m/>
    <n v="1"/>
    <n v="4"/>
    <x v="0"/>
    <n v="3"/>
    <n v="3"/>
    <n v="4"/>
    <n v="3"/>
    <n v="3"/>
    <n v="1"/>
    <n v="1"/>
    <n v="1"/>
    <n v="2"/>
    <m/>
    <n v="1"/>
    <n v="1"/>
    <n v="1"/>
    <n v="2"/>
    <n v="1"/>
    <n v="1"/>
    <n v="1"/>
    <m/>
    <m/>
    <n v="2"/>
    <m/>
    <n v="1"/>
    <n v="1"/>
    <x v="1"/>
    <m/>
    <m/>
    <m/>
    <m/>
    <m/>
    <m/>
    <m/>
    <m/>
    <m/>
    <m/>
    <m/>
    <m/>
    <n v="1"/>
    <m/>
    <m/>
    <m/>
    <m/>
    <m/>
    <n v="2"/>
    <s v="NO LE INTERESAN"/>
    <n v="1"/>
    <s v="DEMOCRACIA"/>
    <n v="1"/>
    <n v="1"/>
    <n v="1"/>
    <n v="1"/>
    <n v="1"/>
    <n v="2"/>
    <n v="2"/>
    <n v="1"/>
    <n v="4"/>
    <n v="1"/>
    <n v="1"/>
    <n v="1"/>
    <n v="1"/>
    <n v="1"/>
    <n v="1"/>
    <n v="4"/>
    <n v="1"/>
    <n v="4"/>
    <n v="4"/>
    <n v="3"/>
    <n v="3"/>
    <n v="3"/>
    <n v="2"/>
    <n v="1"/>
    <n v="2"/>
    <n v="4"/>
    <n v="4"/>
    <n v="6"/>
    <n v="1"/>
    <n v="5"/>
    <m/>
    <n v="7"/>
    <m/>
    <n v="11"/>
    <m/>
    <n v="3"/>
    <n v="13"/>
    <m/>
    <n v="1"/>
    <m/>
    <m/>
    <m/>
    <m/>
    <s v="INDEPENDENCIA II"/>
    <x v="2"/>
    <x v="0"/>
    <n v="1"/>
    <n v="18"/>
    <n v="1"/>
    <n v="5"/>
    <s v="ALEXIS"/>
  </r>
  <r>
    <n v="1151"/>
    <n v="3"/>
    <n v="2"/>
    <n v="3"/>
    <s v="INSEGURIDAD/DESEMPLEO/VIOLENCIA/DELINCUENCIA"/>
    <n v="2"/>
    <n v="3"/>
    <n v="1"/>
    <x v="1"/>
    <m/>
    <m/>
    <m/>
    <n v="1"/>
    <m/>
    <m/>
    <m/>
    <m/>
    <n v="1"/>
    <n v="1"/>
    <m/>
    <m/>
    <m/>
    <m/>
    <m/>
    <n v="1"/>
    <n v="1"/>
    <n v="1"/>
    <m/>
    <m/>
    <n v="1"/>
    <n v="1"/>
    <m/>
    <n v="1"/>
    <m/>
    <n v="1"/>
    <m/>
    <n v="3"/>
    <n v="5"/>
    <m/>
    <n v="1"/>
    <n v="4"/>
    <x v="0"/>
    <n v="3"/>
    <n v="3"/>
    <n v="4"/>
    <n v="1"/>
    <n v="3"/>
    <n v="1"/>
    <n v="1"/>
    <n v="1"/>
    <n v="2"/>
    <m/>
    <m/>
    <n v="1"/>
    <n v="1"/>
    <n v="2"/>
    <n v="1"/>
    <n v="1"/>
    <n v="1"/>
    <m/>
    <m/>
    <n v="2"/>
    <m/>
    <n v="8"/>
    <n v="8"/>
    <x v="1"/>
    <m/>
    <m/>
    <m/>
    <m/>
    <m/>
    <m/>
    <m/>
    <m/>
    <m/>
    <m/>
    <m/>
    <m/>
    <n v="1"/>
    <m/>
    <m/>
    <m/>
    <m/>
    <m/>
    <n v="1"/>
    <m/>
    <n v="1"/>
    <s v="BUSCAR EL CAMBIO"/>
    <n v="2"/>
    <n v="2"/>
    <n v="2"/>
    <n v="2"/>
    <n v="2"/>
    <n v="3"/>
    <n v="4"/>
    <n v="2"/>
    <n v="3"/>
    <n v="2"/>
    <n v="2"/>
    <n v="2"/>
    <n v="2"/>
    <n v="2"/>
    <n v="2"/>
    <n v="4"/>
    <n v="3"/>
    <n v="4"/>
    <n v="4"/>
    <n v="2"/>
    <n v="3"/>
    <n v="1"/>
    <n v="2"/>
    <n v="2"/>
    <n v="3"/>
    <n v="3"/>
    <n v="3"/>
    <n v="6"/>
    <n v="1"/>
    <n v="5"/>
    <m/>
    <n v="7"/>
    <m/>
    <n v="8"/>
    <m/>
    <n v="2"/>
    <n v="2"/>
    <m/>
    <n v="1"/>
    <m/>
    <m/>
    <m/>
    <m/>
    <s v="INDEPENDENCIA II"/>
    <x v="2"/>
    <x v="0"/>
    <n v="2"/>
    <n v="20"/>
    <n v="1"/>
    <n v="6"/>
    <s v="ALEXIS"/>
  </r>
  <r>
    <n v="1152"/>
    <n v="2"/>
    <n v="2"/>
    <n v="1"/>
    <s v="INSEGURIDAD/DESEMPLEO/VIOLENCIA/DELINCUENCIA"/>
    <n v="2"/>
    <n v="5"/>
    <n v="1"/>
    <x v="1"/>
    <m/>
    <m/>
    <m/>
    <m/>
    <m/>
    <m/>
    <m/>
    <m/>
    <m/>
    <m/>
    <m/>
    <m/>
    <m/>
    <m/>
    <n v="1"/>
    <n v="1"/>
    <n v="1"/>
    <n v="1"/>
    <m/>
    <m/>
    <m/>
    <m/>
    <m/>
    <m/>
    <m/>
    <n v="1"/>
    <m/>
    <n v="1"/>
    <n v="4"/>
    <m/>
    <n v="1"/>
    <n v="4"/>
    <x v="0"/>
    <n v="4"/>
    <n v="4"/>
    <n v="4"/>
    <n v="4"/>
    <n v="4"/>
    <n v="2"/>
    <n v="1"/>
    <n v="2"/>
    <n v="1"/>
    <m/>
    <n v="2"/>
    <n v="1"/>
    <n v="1"/>
    <n v="1"/>
    <n v="1"/>
    <n v="1"/>
    <m/>
    <m/>
    <n v="1"/>
    <n v="1"/>
    <n v="2"/>
    <n v="8"/>
    <n v="8"/>
    <x v="1"/>
    <m/>
    <m/>
    <m/>
    <m/>
    <m/>
    <m/>
    <m/>
    <m/>
    <m/>
    <m/>
    <m/>
    <m/>
    <n v="1"/>
    <m/>
    <m/>
    <m/>
    <m/>
    <m/>
    <n v="2"/>
    <s v="NO LE INTERESAN"/>
    <n v="2"/>
    <s v="OBLIGACION"/>
    <n v="2"/>
    <n v="2"/>
    <n v="2"/>
    <n v="2"/>
    <n v="2"/>
    <n v="2"/>
    <n v="2"/>
    <n v="2"/>
    <n v="4"/>
    <n v="2"/>
    <n v="2"/>
    <n v="2"/>
    <n v="2"/>
    <n v="2"/>
    <n v="4"/>
    <n v="2"/>
    <n v="1"/>
    <n v="4"/>
    <n v="4"/>
    <n v="3"/>
    <n v="3"/>
    <n v="3"/>
    <n v="3"/>
    <n v="3"/>
    <n v="3"/>
    <n v="1"/>
    <n v="1"/>
    <n v="1"/>
    <n v="7"/>
    <n v="1"/>
    <m/>
    <n v="5"/>
    <m/>
    <n v="9"/>
    <m/>
    <n v="2"/>
    <n v="13"/>
    <m/>
    <n v="1"/>
    <m/>
    <m/>
    <m/>
    <m/>
    <s v="INDEPENDENCIA II"/>
    <x v="2"/>
    <x v="0"/>
    <n v="2"/>
    <n v="35"/>
    <n v="2"/>
    <n v="10"/>
    <s v="ALEXIS"/>
  </r>
  <r>
    <n v="1153"/>
    <n v="2"/>
    <n v="2"/>
    <n v="2"/>
    <s v="INSEGURIDAD/DESEMPLEO/VIOLENCIA/DELINCUENCIA"/>
    <n v="2"/>
    <n v="3"/>
    <n v="2"/>
    <x v="2"/>
    <n v="4"/>
    <m/>
    <m/>
    <m/>
    <m/>
    <m/>
    <m/>
    <m/>
    <m/>
    <m/>
    <m/>
    <m/>
    <m/>
    <m/>
    <n v="1"/>
    <m/>
    <m/>
    <m/>
    <m/>
    <m/>
    <m/>
    <m/>
    <m/>
    <m/>
    <m/>
    <m/>
    <n v="1"/>
    <n v="1"/>
    <m/>
    <m/>
    <n v="1"/>
    <n v="4"/>
    <x v="0"/>
    <n v="1"/>
    <n v="3"/>
    <n v="3"/>
    <n v="4"/>
    <n v="4"/>
    <n v="1"/>
    <m/>
    <m/>
    <m/>
    <m/>
    <m/>
    <m/>
    <m/>
    <m/>
    <n v="1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1"/>
    <m/>
    <n v="1"/>
    <s v="BUSCAR EL CAMBIO"/>
    <n v="1"/>
    <n v="1"/>
    <n v="3"/>
    <n v="2"/>
    <n v="2"/>
    <n v="3"/>
    <n v="4"/>
    <n v="1"/>
    <n v="2"/>
    <n v="3"/>
    <n v="3"/>
    <n v="3"/>
    <n v="4"/>
    <n v="4"/>
    <n v="1"/>
    <n v="4"/>
    <n v="3"/>
    <n v="4"/>
    <n v="4"/>
    <n v="3"/>
    <n v="3"/>
    <n v="3"/>
    <n v="2"/>
    <n v="2"/>
    <n v="1"/>
    <n v="2"/>
    <n v="2"/>
    <n v="6"/>
    <n v="1"/>
    <n v="5"/>
    <m/>
    <m/>
    <m/>
    <m/>
    <m/>
    <n v="4"/>
    <n v="13"/>
    <m/>
    <n v="1"/>
    <m/>
    <m/>
    <m/>
    <m/>
    <s v="INDEPENDENCIA II"/>
    <x v="2"/>
    <x v="0"/>
    <n v="1"/>
    <n v="24"/>
    <n v="1"/>
    <n v="4"/>
    <s v="ALEXIS"/>
  </r>
  <r>
    <n v="1154"/>
    <n v="4"/>
    <n v="4"/>
    <n v="4"/>
    <s v="POR LA FAMILIA/CASA/TRABAJO"/>
    <n v="2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1"/>
    <n v="4"/>
    <x v="0"/>
    <n v="4"/>
    <n v="4"/>
    <n v="4"/>
    <n v="4"/>
    <n v="4"/>
    <n v="1"/>
    <n v="1"/>
    <n v="1"/>
    <n v="1"/>
    <n v="2"/>
    <n v="1"/>
    <n v="1"/>
    <n v="1"/>
    <n v="1"/>
    <n v="1"/>
    <n v="0"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OBLIGACION"/>
    <n v="1"/>
    <n v="1"/>
    <n v="1"/>
    <n v="1"/>
    <n v="1"/>
    <n v="1"/>
    <n v="1"/>
    <n v="1"/>
    <n v="4"/>
    <n v="1"/>
    <n v="1"/>
    <n v="1"/>
    <n v="1"/>
    <n v="1"/>
    <n v="1"/>
    <n v="4"/>
    <n v="1"/>
    <n v="4"/>
    <n v="4"/>
    <n v="3"/>
    <n v="3"/>
    <n v="3"/>
    <n v="3"/>
    <n v="1"/>
    <n v="1"/>
    <n v="4"/>
    <n v="4"/>
    <n v="1"/>
    <n v="2"/>
    <n v="5"/>
    <m/>
    <n v="7"/>
    <m/>
    <n v="6"/>
    <m/>
    <n v="2"/>
    <n v="13"/>
    <m/>
    <n v="1"/>
    <m/>
    <m/>
    <m/>
    <m/>
    <s v="INDEPENDENCIA II"/>
    <x v="2"/>
    <x v="0"/>
    <n v="1"/>
    <n v="43"/>
    <n v="3"/>
    <n v="1"/>
    <s v="ALEXIS"/>
  </r>
  <r>
    <n v="1155"/>
    <n v="2"/>
    <n v="1"/>
    <n v="3"/>
    <s v="INSEGURIDAD/DESEMPLEO/VIOLENCIA/DELINCUENCIA"/>
    <n v="2"/>
    <n v="2"/>
    <n v="1"/>
    <x v="2"/>
    <n v="4"/>
    <m/>
    <m/>
    <m/>
    <m/>
    <m/>
    <m/>
    <n v="1"/>
    <m/>
    <m/>
    <m/>
    <m/>
    <m/>
    <n v="1"/>
    <m/>
    <m/>
    <m/>
    <m/>
    <m/>
    <n v="1"/>
    <m/>
    <m/>
    <m/>
    <m/>
    <m/>
    <n v="1"/>
    <m/>
    <n v="3"/>
    <n v="4"/>
    <m/>
    <n v="1"/>
    <n v="4"/>
    <x v="0"/>
    <n v="4"/>
    <n v="4"/>
    <n v="3"/>
    <n v="3"/>
    <n v="3"/>
    <n v="2"/>
    <n v="1"/>
    <n v="1"/>
    <n v="2"/>
    <m/>
    <n v="1"/>
    <n v="1"/>
    <n v="1"/>
    <n v="1"/>
    <n v="0"/>
    <n v="0"/>
    <m/>
    <m/>
    <m/>
    <n v="2"/>
    <m/>
    <n v="5"/>
    <n v="1"/>
    <x v="3"/>
    <m/>
    <m/>
    <m/>
    <m/>
    <m/>
    <m/>
    <m/>
    <m/>
    <m/>
    <m/>
    <m/>
    <m/>
    <n v="1"/>
    <m/>
    <m/>
    <m/>
    <m/>
    <m/>
    <n v="1"/>
    <m/>
    <n v="2"/>
    <s v="NO SIRVE"/>
    <n v="1"/>
    <n v="1"/>
    <n v="1"/>
    <n v="1"/>
    <n v="1"/>
    <n v="2"/>
    <n v="3"/>
    <n v="3"/>
    <n v="4"/>
    <n v="3"/>
    <n v="2"/>
    <n v="1"/>
    <n v="2"/>
    <n v="2"/>
    <n v="3"/>
    <n v="3"/>
    <n v="3"/>
    <n v="3"/>
    <n v="3"/>
    <n v="3"/>
    <n v="3"/>
    <n v="3"/>
    <n v="3"/>
    <n v="1"/>
    <n v="3"/>
    <n v="3"/>
    <n v="3"/>
    <n v="1"/>
    <n v="8"/>
    <n v="2"/>
    <m/>
    <n v="10"/>
    <m/>
    <n v="11"/>
    <m/>
    <n v="3"/>
    <n v="13"/>
    <m/>
    <n v="1"/>
    <m/>
    <m/>
    <m/>
    <m/>
    <s v="INDEPENDENCIA II"/>
    <x v="2"/>
    <x v="0"/>
    <n v="1"/>
    <n v="54"/>
    <n v="4"/>
    <n v="1"/>
    <s v="ALEXIS"/>
  </r>
  <r>
    <n v="1156"/>
    <n v="2"/>
    <n v="1"/>
    <n v="4"/>
    <s v="INSEGURIDAD/DESEMPLEO/VIOLENCIA/DELINCUENCIA"/>
    <n v="1"/>
    <n v="2"/>
    <n v="2"/>
    <x v="1"/>
    <m/>
    <m/>
    <m/>
    <m/>
    <m/>
    <m/>
    <m/>
    <m/>
    <m/>
    <m/>
    <m/>
    <m/>
    <m/>
    <m/>
    <n v="1"/>
    <n v="1"/>
    <n v="1"/>
    <n v="1"/>
    <m/>
    <m/>
    <m/>
    <m/>
    <m/>
    <m/>
    <m/>
    <m/>
    <m/>
    <n v="1"/>
    <n v="4"/>
    <m/>
    <n v="3"/>
    <n v="4"/>
    <x v="0"/>
    <n v="4"/>
    <n v="4"/>
    <n v="3"/>
    <n v="3"/>
    <n v="3"/>
    <n v="2"/>
    <n v="2"/>
    <m/>
    <n v="2"/>
    <m/>
    <n v="1"/>
    <n v="1"/>
    <n v="1"/>
    <n v="1"/>
    <n v="0"/>
    <n v="0"/>
    <m/>
    <m/>
    <m/>
    <n v="2"/>
    <m/>
    <n v="1"/>
    <n v="1"/>
    <x v="1"/>
    <m/>
    <m/>
    <m/>
    <m/>
    <m/>
    <m/>
    <m/>
    <m/>
    <m/>
    <m/>
    <m/>
    <m/>
    <n v="1"/>
    <m/>
    <m/>
    <m/>
    <m/>
    <m/>
    <n v="2"/>
    <s v="NO TENGO TIEMPO"/>
    <n v="2"/>
    <s v="NO VOTA SEGUIDO"/>
    <n v="1"/>
    <n v="1"/>
    <n v="1"/>
    <n v="1"/>
    <n v="1"/>
    <n v="1"/>
    <n v="1"/>
    <n v="3"/>
    <n v="4"/>
    <n v="3"/>
    <n v="2"/>
    <n v="2"/>
    <n v="2"/>
    <n v="2"/>
    <n v="3"/>
    <n v="4"/>
    <n v="3"/>
    <n v="3"/>
    <n v="3"/>
    <n v="3"/>
    <n v="3"/>
    <n v="3"/>
    <n v="1"/>
    <n v="1"/>
    <n v="3"/>
    <n v="4"/>
    <n v="4"/>
    <n v="2"/>
    <n v="8"/>
    <n v="10"/>
    <m/>
    <n v="1"/>
    <m/>
    <n v="8"/>
    <m/>
    <n v="4"/>
    <n v="13"/>
    <m/>
    <n v="1"/>
    <m/>
    <m/>
    <m/>
    <m/>
    <s v="INDEPENDENCIA II"/>
    <x v="2"/>
    <x v="0"/>
    <n v="1"/>
    <n v="56"/>
    <n v="5"/>
    <n v="4"/>
    <s v="ALEXIS"/>
  </r>
  <r>
    <n v="1157"/>
    <n v="2"/>
    <n v="1"/>
    <n v="2"/>
    <s v="INSEGURIDAD/DESEMPLEO/VIOLENCIA/DELINCUENCIA"/>
    <n v="2"/>
    <n v="1"/>
    <m/>
    <x v="1"/>
    <m/>
    <m/>
    <m/>
    <m/>
    <m/>
    <m/>
    <m/>
    <m/>
    <m/>
    <m/>
    <m/>
    <m/>
    <m/>
    <n v="1"/>
    <m/>
    <m/>
    <m/>
    <m/>
    <m/>
    <m/>
    <m/>
    <m/>
    <m/>
    <m/>
    <m/>
    <n v="1"/>
    <m/>
    <n v="6"/>
    <m/>
    <m/>
    <n v="1"/>
    <n v="3"/>
    <x v="3"/>
    <n v="2"/>
    <n v="4"/>
    <n v="3"/>
    <n v="4"/>
    <n v="4"/>
    <n v="2"/>
    <n v="2"/>
    <m/>
    <n v="2"/>
    <m/>
    <n v="1"/>
    <n v="1"/>
    <n v="1"/>
    <n v="1"/>
    <n v="0"/>
    <n v="0"/>
    <m/>
    <m/>
    <m/>
    <n v="1"/>
    <n v="2"/>
    <n v="5"/>
    <n v="5"/>
    <x v="3"/>
    <m/>
    <m/>
    <m/>
    <m/>
    <m/>
    <m/>
    <m/>
    <m/>
    <m/>
    <m/>
    <m/>
    <m/>
    <n v="1"/>
    <m/>
    <m/>
    <m/>
    <m/>
    <m/>
    <n v="2"/>
    <s v="NO TENGO TIEMPO"/>
    <n v="2"/>
    <s v="NO SIRVE"/>
    <n v="1"/>
    <n v="1"/>
    <n v="1"/>
    <n v="1"/>
    <n v="1"/>
    <n v="1"/>
    <n v="1"/>
    <n v="2"/>
    <n v="4"/>
    <n v="3"/>
    <n v="1"/>
    <n v="1"/>
    <n v="1"/>
    <n v="1"/>
    <n v="3"/>
    <n v="3"/>
    <n v="3"/>
    <n v="3"/>
    <n v="4"/>
    <n v="3"/>
    <n v="3"/>
    <n v="3"/>
    <n v="1"/>
    <n v="1"/>
    <n v="2"/>
    <n v="3"/>
    <n v="3"/>
    <n v="1"/>
    <n v="5"/>
    <n v="6"/>
    <m/>
    <n v="1"/>
    <m/>
    <n v="10"/>
    <m/>
    <n v="1"/>
    <n v="13"/>
    <m/>
    <n v="1"/>
    <m/>
    <m/>
    <m/>
    <m/>
    <s v="INDEPENDENCIA II"/>
    <x v="2"/>
    <x v="0"/>
    <n v="2"/>
    <n v="52"/>
    <n v="4"/>
    <n v="4"/>
    <s v="ALEXIS"/>
  </r>
  <r>
    <n v="1158"/>
    <n v="2"/>
    <n v="1"/>
    <n v="2"/>
    <s v="INSEGURIDAD/DESEMPLEO/VIOLENCIA/DELINCUENCIA"/>
    <n v="2"/>
    <n v="3"/>
    <n v="1"/>
    <x v="1"/>
    <m/>
    <m/>
    <m/>
    <m/>
    <m/>
    <m/>
    <m/>
    <n v="1"/>
    <m/>
    <m/>
    <m/>
    <m/>
    <m/>
    <n v="1"/>
    <m/>
    <m/>
    <n v="1"/>
    <n v="1"/>
    <m/>
    <m/>
    <m/>
    <m/>
    <m/>
    <n v="1"/>
    <m/>
    <n v="1"/>
    <m/>
    <n v="3"/>
    <n v="4"/>
    <m/>
    <n v="3"/>
    <n v="2"/>
    <x v="4"/>
    <n v="4"/>
    <n v="4"/>
    <n v="4"/>
    <n v="3"/>
    <n v="3"/>
    <n v="2"/>
    <n v="1"/>
    <n v="2"/>
    <n v="1"/>
    <n v="1"/>
    <n v="2"/>
    <n v="1"/>
    <n v="1"/>
    <n v="2"/>
    <n v="0"/>
    <n v="1"/>
    <m/>
    <m/>
    <n v="1"/>
    <n v="1"/>
    <n v="1"/>
    <n v="5"/>
    <n v="5"/>
    <x v="0"/>
    <s v="UNIDADES MUY VIEJAS/EN MAL ESTADO"/>
    <m/>
    <m/>
    <m/>
    <m/>
    <m/>
    <m/>
    <m/>
    <m/>
    <m/>
    <m/>
    <m/>
    <n v="1"/>
    <m/>
    <m/>
    <m/>
    <m/>
    <m/>
    <n v="1"/>
    <m/>
    <n v="2"/>
    <s v="NO SIRVE"/>
    <n v="1"/>
    <n v="1"/>
    <n v="1"/>
    <n v="1"/>
    <n v="1"/>
    <n v="1"/>
    <n v="1"/>
    <n v="3"/>
    <n v="2"/>
    <n v="3"/>
    <n v="1"/>
    <n v="1"/>
    <n v="1"/>
    <n v="1"/>
    <n v="3"/>
    <n v="2"/>
    <n v="3"/>
    <n v="3"/>
    <n v="3"/>
    <n v="3"/>
    <n v="3"/>
    <n v="3"/>
    <n v="1"/>
    <n v="1"/>
    <n v="2"/>
    <n v="3"/>
    <n v="3"/>
    <n v="1"/>
    <n v="2"/>
    <n v="3"/>
    <m/>
    <n v="1"/>
    <m/>
    <n v="11"/>
    <m/>
    <n v="3"/>
    <n v="3"/>
    <m/>
    <n v="1"/>
    <m/>
    <m/>
    <m/>
    <m/>
    <s v="INDEPENDENCIA II"/>
    <x v="2"/>
    <x v="0"/>
    <n v="2"/>
    <n v="38"/>
    <n v="3"/>
    <n v="10"/>
    <s v="ALEXIS"/>
  </r>
  <r>
    <n v="1159"/>
    <n v="2"/>
    <n v="1"/>
    <n v="1"/>
    <s v="INSEGURIDAD/DESEMPLEO/VIOLENCIA/DELINCUENCIA"/>
    <n v="1"/>
    <n v="3"/>
    <n v="2"/>
    <x v="2"/>
    <n v="4"/>
    <m/>
    <m/>
    <n v="1"/>
    <n v="1"/>
    <n v="1"/>
    <m/>
    <m/>
    <m/>
    <m/>
    <m/>
    <m/>
    <m/>
    <m/>
    <m/>
    <n v="1"/>
    <n v="1"/>
    <n v="1"/>
    <m/>
    <m/>
    <m/>
    <m/>
    <m/>
    <m/>
    <m/>
    <n v="1"/>
    <m/>
    <n v="1"/>
    <n v="5"/>
    <m/>
    <n v="1"/>
    <n v="5"/>
    <x v="2"/>
    <n v="4"/>
    <n v="4"/>
    <n v="4"/>
    <n v="3"/>
    <n v="2"/>
    <n v="1"/>
    <n v="2"/>
    <m/>
    <n v="2"/>
    <m/>
    <n v="2"/>
    <n v="1"/>
    <n v="1"/>
    <n v="1"/>
    <n v="1"/>
    <n v="3"/>
    <n v="2"/>
    <m/>
    <n v="1"/>
    <n v="1"/>
    <n v="1"/>
    <n v="8"/>
    <n v="8"/>
    <x v="1"/>
    <m/>
    <m/>
    <m/>
    <m/>
    <m/>
    <m/>
    <m/>
    <m/>
    <m/>
    <m/>
    <m/>
    <m/>
    <n v="1"/>
    <m/>
    <m/>
    <m/>
    <m/>
    <m/>
    <n v="1"/>
    <m/>
    <n v="1"/>
    <s v="DEMOCRACIA"/>
    <n v="1"/>
    <n v="1"/>
    <n v="1"/>
    <n v="1"/>
    <n v="1"/>
    <n v="4"/>
    <n v="3"/>
    <n v="2"/>
    <n v="4"/>
    <n v="1"/>
    <n v="1"/>
    <n v="1"/>
    <n v="1"/>
    <n v="1"/>
    <n v="1"/>
    <n v="3"/>
    <n v="1"/>
    <n v="3"/>
    <n v="4"/>
    <n v="1"/>
    <n v="1"/>
    <n v="1"/>
    <n v="3"/>
    <n v="1"/>
    <n v="1"/>
    <n v="4"/>
    <n v="4"/>
    <n v="1"/>
    <n v="8"/>
    <n v="4"/>
    <m/>
    <n v="8"/>
    <m/>
    <n v="7"/>
    <m/>
    <n v="2"/>
    <n v="13"/>
    <m/>
    <n v="1"/>
    <m/>
    <m/>
    <m/>
    <m/>
    <s v="INDEPENDENCIA II"/>
    <x v="2"/>
    <x v="0"/>
    <n v="2"/>
    <n v="56"/>
    <n v="5"/>
    <n v="2"/>
    <s v="ALEXIS"/>
  </r>
  <r>
    <n v="1160"/>
    <n v="2"/>
    <n v="1"/>
    <n v="2"/>
    <s v="INSEGURIDAD/DESEMPLEO/VIOLENCIA/DELINCUENCIA"/>
    <n v="2"/>
    <n v="2"/>
    <n v="2"/>
    <x v="2"/>
    <n v="4"/>
    <m/>
    <m/>
    <m/>
    <m/>
    <m/>
    <m/>
    <m/>
    <m/>
    <m/>
    <m/>
    <m/>
    <m/>
    <n v="1"/>
    <m/>
    <n v="1"/>
    <m/>
    <m/>
    <m/>
    <m/>
    <m/>
    <m/>
    <m/>
    <m/>
    <m/>
    <n v="1"/>
    <m/>
    <n v="3"/>
    <n v="4"/>
    <m/>
    <n v="1"/>
    <n v="4"/>
    <x v="0"/>
    <n v="3"/>
    <n v="5"/>
    <n v="3"/>
    <n v="2"/>
    <n v="1"/>
    <n v="1"/>
    <n v="2"/>
    <m/>
    <n v="2"/>
    <m/>
    <n v="2"/>
    <n v="1"/>
    <n v="1"/>
    <n v="2"/>
    <n v="1"/>
    <m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NO CUMPLEN"/>
    <n v="2"/>
    <n v="2"/>
    <n v="2"/>
    <n v="2"/>
    <n v="2"/>
    <n v="3"/>
    <n v="4"/>
    <n v="1"/>
    <n v="4"/>
    <n v="2"/>
    <n v="1"/>
    <n v="1"/>
    <n v="1"/>
    <n v="1"/>
    <n v="2"/>
    <n v="4"/>
    <n v="1"/>
    <n v="2"/>
    <n v="3"/>
    <n v="1"/>
    <n v="1"/>
    <n v="1"/>
    <n v="3"/>
    <n v="1"/>
    <n v="1"/>
    <n v="4"/>
    <n v="2"/>
    <n v="1"/>
    <n v="8"/>
    <n v="5"/>
    <m/>
    <n v="6"/>
    <m/>
    <n v="9"/>
    <m/>
    <n v="3"/>
    <n v="13"/>
    <m/>
    <n v="1"/>
    <m/>
    <m/>
    <m/>
    <m/>
    <s v="INDEPENDENCIA II"/>
    <x v="2"/>
    <x v="0"/>
    <n v="1"/>
    <n v="24"/>
    <n v="1"/>
    <n v="3"/>
    <s v="ALEXIS"/>
  </r>
  <r>
    <n v="1161"/>
    <n v="2"/>
    <n v="1"/>
    <n v="4"/>
    <s v="AQUÍ ESTA BIEN/LE GUSTA JUAREZ"/>
    <n v="1"/>
    <n v="3"/>
    <n v="1"/>
    <x v="2"/>
    <n v="5"/>
    <m/>
    <m/>
    <n v="1"/>
    <m/>
    <m/>
    <m/>
    <m/>
    <m/>
    <m/>
    <m/>
    <m/>
    <m/>
    <m/>
    <m/>
    <n v="1"/>
    <n v="1"/>
    <n v="1"/>
    <n v="1"/>
    <m/>
    <m/>
    <m/>
    <m/>
    <m/>
    <m/>
    <m/>
    <m/>
    <n v="1"/>
    <n v="5"/>
    <m/>
    <n v="1"/>
    <n v="4"/>
    <x v="0"/>
    <n v="4"/>
    <n v="4"/>
    <n v="4"/>
    <n v="2"/>
    <n v="1"/>
    <n v="1"/>
    <n v="2"/>
    <m/>
    <n v="2"/>
    <m/>
    <n v="2"/>
    <n v="1"/>
    <n v="1"/>
    <n v="1"/>
    <n v="1"/>
    <n v="5"/>
    <n v="5"/>
    <m/>
    <m/>
    <n v="2"/>
    <m/>
    <n v="8"/>
    <n v="8"/>
    <x v="1"/>
    <m/>
    <m/>
    <m/>
    <m/>
    <m/>
    <m/>
    <m/>
    <m/>
    <m/>
    <m/>
    <m/>
    <m/>
    <n v="1"/>
    <m/>
    <m/>
    <m/>
    <m/>
    <m/>
    <n v="1"/>
    <m/>
    <n v="1"/>
    <s v="EJERCER SU DERECHO"/>
    <n v="1"/>
    <n v="1"/>
    <n v="1"/>
    <n v="1"/>
    <n v="1"/>
    <n v="3"/>
    <n v="4"/>
    <n v="2"/>
    <n v="4"/>
    <n v="2"/>
    <n v="2"/>
    <n v="1"/>
    <n v="2"/>
    <n v="1"/>
    <n v="2"/>
    <n v="4"/>
    <n v="3"/>
    <n v="4"/>
    <n v="4"/>
    <n v="2"/>
    <n v="2"/>
    <n v="1"/>
    <n v="3"/>
    <n v="1"/>
    <n v="4"/>
    <n v="4"/>
    <n v="4"/>
    <n v="1"/>
    <n v="8"/>
    <n v="5"/>
    <m/>
    <n v="9"/>
    <m/>
    <n v="11"/>
    <m/>
    <n v="6"/>
    <n v="13"/>
    <m/>
    <n v="1"/>
    <m/>
    <m/>
    <m/>
    <m/>
    <s v="INDEPENDENCIA II"/>
    <x v="2"/>
    <x v="0"/>
    <n v="1"/>
    <n v="23"/>
    <n v="1"/>
    <n v="3"/>
    <s v="ALEXIS"/>
  </r>
  <r>
    <n v="1162"/>
    <n v="2"/>
    <n v="1"/>
    <n v="4"/>
    <s v="POR LA FAMILIA/CASA/TRABAJO"/>
    <n v="1"/>
    <n v="4"/>
    <n v="1"/>
    <x v="2"/>
    <n v="4"/>
    <n v="4"/>
    <m/>
    <n v="1"/>
    <n v="1"/>
    <n v="1"/>
    <m/>
    <m/>
    <m/>
    <m/>
    <m/>
    <m/>
    <m/>
    <n v="1"/>
    <m/>
    <n v="1"/>
    <n v="1"/>
    <n v="1"/>
    <m/>
    <m/>
    <n v="1"/>
    <m/>
    <m/>
    <m/>
    <m/>
    <n v="1"/>
    <m/>
    <n v="1"/>
    <n v="5"/>
    <m/>
    <n v="1"/>
    <n v="4"/>
    <x v="0"/>
    <n v="2"/>
    <n v="4"/>
    <n v="1"/>
    <n v="1"/>
    <n v="1"/>
    <n v="1"/>
    <n v="2"/>
    <m/>
    <n v="2"/>
    <m/>
    <n v="2"/>
    <n v="1"/>
    <n v="1"/>
    <n v="1"/>
    <n v="1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CAMBIA NADA"/>
    <n v="1"/>
    <n v="1"/>
    <n v="1"/>
    <n v="1"/>
    <n v="1"/>
    <n v="3"/>
    <n v="4"/>
    <n v="1"/>
    <n v="4"/>
    <n v="1"/>
    <n v="1"/>
    <n v="1"/>
    <n v="1"/>
    <n v="1"/>
    <n v="1"/>
    <n v="4"/>
    <n v="1"/>
    <n v="3"/>
    <n v="3"/>
    <n v="1"/>
    <n v="1"/>
    <n v="1"/>
    <n v="3"/>
    <n v="1"/>
    <n v="3"/>
    <n v="4"/>
    <n v="4"/>
    <n v="1"/>
    <n v="8"/>
    <n v="5"/>
    <m/>
    <n v="6"/>
    <m/>
    <n v="1"/>
    <m/>
    <n v="1"/>
    <n v="13"/>
    <m/>
    <n v="1"/>
    <m/>
    <m/>
    <m/>
    <m/>
    <s v="INDEPENDENCIA II"/>
    <x v="2"/>
    <x v="0"/>
    <n v="2"/>
    <n v="40"/>
    <n v="3"/>
    <n v="3"/>
    <s v="ALEXIS"/>
  </r>
  <r>
    <n v="1163"/>
    <n v="2"/>
    <n v="2"/>
    <n v="2"/>
    <s v="INSEGURIDAD/DESEMPLEO/VIOLENCIA/DELINCUENCIA"/>
    <n v="4"/>
    <n v="3"/>
    <n v="2"/>
    <x v="2"/>
    <m/>
    <m/>
    <m/>
    <m/>
    <n v="1"/>
    <n v="1"/>
    <m/>
    <m/>
    <m/>
    <m/>
    <m/>
    <m/>
    <m/>
    <m/>
    <m/>
    <n v="1"/>
    <n v="1"/>
    <n v="1"/>
    <m/>
    <m/>
    <m/>
    <m/>
    <m/>
    <m/>
    <m/>
    <n v="1"/>
    <m/>
    <n v="6"/>
    <m/>
    <m/>
    <m/>
    <n v="1"/>
    <x v="3"/>
    <n v="4"/>
    <n v="4"/>
    <n v="4"/>
    <n v="4"/>
    <n v="1"/>
    <n v="4"/>
    <n v="2"/>
    <m/>
    <n v="2"/>
    <m/>
    <n v="2"/>
    <n v="1"/>
    <n v="1"/>
    <n v="2"/>
    <n v="1"/>
    <n v="0"/>
    <m/>
    <m/>
    <m/>
    <n v="1"/>
    <n v="7"/>
    <n v="8"/>
    <n v="8"/>
    <x v="1"/>
    <m/>
    <m/>
    <m/>
    <m/>
    <m/>
    <m/>
    <m/>
    <m/>
    <m/>
    <m/>
    <m/>
    <m/>
    <n v="1"/>
    <m/>
    <m/>
    <m/>
    <m/>
    <m/>
    <n v="2"/>
    <m/>
    <n v="3"/>
    <s v="NO CONFIA"/>
    <n v="1"/>
    <n v="1"/>
    <n v="1"/>
    <n v="1"/>
    <n v="1"/>
    <n v="2"/>
    <n v="3"/>
    <n v="3"/>
    <n v="4"/>
    <n v="3"/>
    <n v="1"/>
    <n v="1"/>
    <n v="1"/>
    <n v="1"/>
    <n v="2"/>
    <n v="4"/>
    <n v="2"/>
    <n v="3"/>
    <n v="4"/>
    <n v="2"/>
    <n v="2"/>
    <n v="3"/>
    <n v="2"/>
    <n v="2"/>
    <n v="3"/>
    <n v="4"/>
    <n v="4"/>
    <n v="1"/>
    <n v="8"/>
    <n v="5"/>
    <m/>
    <n v="10"/>
    <m/>
    <n v="9"/>
    <m/>
    <n v="4"/>
    <n v="13"/>
    <m/>
    <n v="2"/>
    <s v="POLICIA MUNICIPAL"/>
    <s v="ABUSO DE AUTORIDAD"/>
    <m/>
    <m/>
    <s v="INDEPENDENCIA II"/>
    <x v="2"/>
    <x v="0"/>
    <n v="1"/>
    <n v="40"/>
    <n v="3"/>
    <n v="10"/>
    <s v="ALEXIS"/>
  </r>
  <r>
    <n v="1164"/>
    <n v="2"/>
    <n v="2"/>
    <n v="4"/>
    <m/>
    <n v="1"/>
    <n v="2"/>
    <n v="1"/>
    <x v="2"/>
    <n v="4"/>
    <m/>
    <m/>
    <m/>
    <n v="1"/>
    <m/>
    <m/>
    <m/>
    <m/>
    <m/>
    <m/>
    <m/>
    <m/>
    <m/>
    <m/>
    <n v="1"/>
    <n v="1"/>
    <n v="1"/>
    <m/>
    <m/>
    <m/>
    <m/>
    <m/>
    <m/>
    <m/>
    <n v="1"/>
    <m/>
    <n v="6"/>
    <m/>
    <m/>
    <n v="1"/>
    <n v="4"/>
    <x v="0"/>
    <n v="4"/>
    <n v="5"/>
    <n v="4"/>
    <n v="4"/>
    <n v="5"/>
    <n v="4"/>
    <n v="1"/>
    <n v="1"/>
    <n v="2"/>
    <m/>
    <n v="2"/>
    <n v="1"/>
    <n v="1"/>
    <n v="1"/>
    <n v="0"/>
    <n v="1"/>
    <m/>
    <n v="1"/>
    <m/>
    <n v="1"/>
    <n v="1"/>
    <n v="5"/>
    <n v="5"/>
    <x v="0"/>
    <s v="ALTA VELICIDAD"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3"/>
    <n v="3"/>
    <n v="2"/>
    <n v="2"/>
    <n v="2"/>
    <n v="1"/>
    <n v="1"/>
    <n v="1"/>
    <n v="1"/>
    <n v="4"/>
    <n v="2"/>
    <n v="2"/>
    <n v="4"/>
    <n v="4"/>
    <n v="2"/>
    <n v="2"/>
    <n v="2"/>
    <n v="3"/>
    <n v="1"/>
    <n v="1"/>
    <n v="4"/>
    <n v="4"/>
    <n v="1"/>
    <n v="8"/>
    <n v="5"/>
    <m/>
    <n v="9"/>
    <m/>
    <n v="7"/>
    <m/>
    <n v="4"/>
    <n v="13"/>
    <m/>
    <n v="1"/>
    <m/>
    <m/>
    <m/>
    <m/>
    <s v="INDEPENDENCIA II"/>
    <x v="2"/>
    <x v="0"/>
    <n v="1"/>
    <n v="50"/>
    <n v="4"/>
    <n v="1"/>
    <s v="ALEXIS"/>
  </r>
  <r>
    <n v="1165"/>
    <n v="2"/>
    <n v="2"/>
    <n v="4"/>
    <m/>
    <n v="2"/>
    <n v="2"/>
    <n v="1"/>
    <x v="2"/>
    <m/>
    <m/>
    <m/>
    <n v="1"/>
    <n v="1"/>
    <m/>
    <m/>
    <m/>
    <m/>
    <m/>
    <m/>
    <m/>
    <m/>
    <m/>
    <m/>
    <n v="1"/>
    <n v="1"/>
    <n v="1"/>
    <m/>
    <m/>
    <m/>
    <m/>
    <m/>
    <m/>
    <m/>
    <m/>
    <m/>
    <n v="1"/>
    <n v="5"/>
    <m/>
    <n v="1"/>
    <n v="4"/>
    <x v="0"/>
    <n v="4"/>
    <n v="4"/>
    <n v="4"/>
    <n v="4"/>
    <n v="4"/>
    <n v="4"/>
    <n v="1"/>
    <n v="1"/>
    <m/>
    <m/>
    <n v="1"/>
    <n v="1"/>
    <n v="1"/>
    <n v="1"/>
    <n v="0"/>
    <n v="1"/>
    <m/>
    <m/>
    <n v="1"/>
    <n v="1"/>
    <n v="7"/>
    <n v="5"/>
    <n v="5"/>
    <x v="3"/>
    <m/>
    <m/>
    <m/>
    <m/>
    <m/>
    <m/>
    <m/>
    <m/>
    <m/>
    <m/>
    <m/>
    <m/>
    <n v="1"/>
    <m/>
    <m/>
    <m/>
    <m/>
    <m/>
    <n v="2"/>
    <s v="NO LE INTERESAN"/>
    <n v="1"/>
    <s v="BUSCAR EL CAMBIO"/>
    <n v="1"/>
    <n v="1"/>
    <n v="1"/>
    <n v="1"/>
    <n v="1"/>
    <n v="3"/>
    <n v="4"/>
    <n v="2"/>
    <n v="4"/>
    <n v="1"/>
    <n v="1"/>
    <n v="1"/>
    <n v="1"/>
    <n v="1"/>
    <n v="2"/>
    <n v="2"/>
    <n v="2"/>
    <n v="1"/>
    <n v="4"/>
    <n v="3"/>
    <n v="2"/>
    <n v="2"/>
    <n v="3"/>
    <n v="1"/>
    <n v="2"/>
    <n v="4"/>
    <n v="4"/>
    <n v="1"/>
    <n v="8"/>
    <n v="10"/>
    <m/>
    <n v="9"/>
    <m/>
    <n v="5"/>
    <m/>
    <n v="2"/>
    <n v="13"/>
    <m/>
    <n v="1"/>
    <m/>
    <m/>
    <m/>
    <m/>
    <s v="INDEPENDENCIA II"/>
    <x v="2"/>
    <x v="0"/>
    <n v="2"/>
    <n v="27"/>
    <n v="2"/>
    <n v="4"/>
    <s v="ALEXIS"/>
  </r>
  <r>
    <n v="1166"/>
    <n v="2"/>
    <n v="2"/>
    <n v="2"/>
    <s v="INSEGURIDAD/DESEMPLEO/VIOLENCIA/DELINCUENCIA"/>
    <n v="3"/>
    <n v="2"/>
    <n v="2"/>
    <x v="2"/>
    <m/>
    <m/>
    <m/>
    <m/>
    <n v="1"/>
    <m/>
    <m/>
    <m/>
    <m/>
    <m/>
    <m/>
    <m/>
    <m/>
    <m/>
    <m/>
    <n v="1"/>
    <n v="1"/>
    <n v="1"/>
    <m/>
    <m/>
    <m/>
    <m/>
    <m/>
    <m/>
    <m/>
    <n v="1"/>
    <m/>
    <n v="3"/>
    <n v="5"/>
    <m/>
    <n v="3"/>
    <n v="2"/>
    <x v="3"/>
    <n v="4"/>
    <n v="4"/>
    <n v="4"/>
    <n v="4"/>
    <n v="4"/>
    <n v="4"/>
    <n v="2"/>
    <m/>
    <n v="2"/>
    <m/>
    <n v="2"/>
    <n v="1"/>
    <n v="1"/>
    <n v="2"/>
    <n v="0"/>
    <n v="0"/>
    <m/>
    <m/>
    <m/>
    <n v="1"/>
    <n v="5"/>
    <n v="5"/>
    <n v="5"/>
    <x v="2"/>
    <m/>
    <m/>
    <m/>
    <m/>
    <m/>
    <m/>
    <m/>
    <m/>
    <m/>
    <m/>
    <m/>
    <m/>
    <n v="1"/>
    <m/>
    <m/>
    <m/>
    <m/>
    <m/>
    <n v="2"/>
    <m/>
    <n v="1"/>
    <s v="PARA ELEGIR"/>
    <n v="1"/>
    <n v="1"/>
    <n v="1"/>
    <n v="3"/>
    <n v="3"/>
    <n v="3"/>
    <n v="3"/>
    <n v="3"/>
    <n v="3"/>
    <n v="2"/>
    <n v="2"/>
    <n v="2"/>
    <n v="2"/>
    <n v="2"/>
    <n v="2"/>
    <n v="2"/>
    <n v="2"/>
    <n v="1"/>
    <n v="4"/>
    <n v="3"/>
    <n v="2"/>
    <n v="2"/>
    <n v="3"/>
    <n v="1"/>
    <n v="2"/>
    <n v="4"/>
    <n v="4"/>
    <n v="1"/>
    <n v="8"/>
    <n v="9"/>
    <m/>
    <n v="10"/>
    <m/>
    <n v="5"/>
    <m/>
    <n v="1"/>
    <n v="13"/>
    <m/>
    <n v="1"/>
    <m/>
    <m/>
    <m/>
    <m/>
    <s v="INDEPENDENCIA II"/>
    <x v="2"/>
    <x v="0"/>
    <n v="2"/>
    <n v="48"/>
    <n v="4"/>
    <n v="4"/>
    <s v="ALEXIS"/>
  </r>
  <r>
    <n v="1167"/>
    <n v="2"/>
    <n v="4"/>
    <n v="4"/>
    <s v="AQUÍ ES MI CIUDAD/SOY DE JUAREZ"/>
    <n v="2"/>
    <n v="2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5"/>
    <m/>
    <n v="3"/>
    <n v="5"/>
    <x v="2"/>
    <n v="5"/>
    <n v="5"/>
    <n v="5"/>
    <n v="5"/>
    <n v="5"/>
    <n v="5"/>
    <n v="1"/>
    <n v="2"/>
    <n v="1"/>
    <n v="1"/>
    <n v="2"/>
    <n v="1"/>
    <n v="2"/>
    <n v="2"/>
    <n v="0"/>
    <n v="0"/>
    <m/>
    <m/>
    <m/>
    <n v="1"/>
    <n v="3"/>
    <m/>
    <n v="1"/>
    <x v="1"/>
    <m/>
    <m/>
    <m/>
    <m/>
    <m/>
    <m/>
    <m/>
    <m/>
    <m/>
    <m/>
    <m/>
    <m/>
    <n v="1"/>
    <m/>
    <m/>
    <m/>
    <m/>
    <m/>
    <n v="2"/>
    <s v="NO TENGO TIEMPO"/>
    <n v="1"/>
    <s v="OBLIGACION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2"/>
    <n v="1"/>
    <n v="1"/>
    <n v="1"/>
    <n v="8"/>
    <n v="5"/>
    <m/>
    <n v="11"/>
    <m/>
    <n v="9"/>
    <m/>
    <n v="2"/>
    <n v="13"/>
    <m/>
    <n v="1"/>
    <m/>
    <m/>
    <m/>
    <m/>
    <s v="INDEPENDENCIA II"/>
    <x v="2"/>
    <x v="0"/>
    <n v="2"/>
    <n v="72"/>
    <n v="5"/>
    <n v="9"/>
    <s v="ALEXIS"/>
  </r>
  <r>
    <n v="1168"/>
    <n v="2"/>
    <n v="5"/>
    <n v="4"/>
    <s v="AQUÍ ESTA BIEN/LE GUSTA JUAREZ"/>
    <n v="1"/>
    <n v="3"/>
    <n v="2"/>
    <x v="1"/>
    <n v="5"/>
    <m/>
    <m/>
    <m/>
    <m/>
    <m/>
    <m/>
    <m/>
    <m/>
    <m/>
    <m/>
    <m/>
    <m/>
    <m/>
    <n v="1"/>
    <n v="1"/>
    <m/>
    <m/>
    <n v="1"/>
    <m/>
    <m/>
    <m/>
    <m/>
    <m/>
    <m/>
    <n v="1"/>
    <m/>
    <n v="1"/>
    <n v="5"/>
    <m/>
    <n v="3"/>
    <n v="5"/>
    <x v="2"/>
    <n v="5"/>
    <n v="5"/>
    <n v="5"/>
    <n v="5"/>
    <n v="5"/>
    <n v="2"/>
    <n v="1"/>
    <n v="2"/>
    <n v="1"/>
    <n v="1"/>
    <n v="1"/>
    <n v="1"/>
    <n v="1"/>
    <n v="2"/>
    <n v="0"/>
    <n v="0"/>
    <m/>
    <m/>
    <m/>
    <n v="1"/>
    <n v="1"/>
    <n v="1"/>
    <n v="1"/>
    <x v="1"/>
    <m/>
    <m/>
    <m/>
    <m/>
    <m/>
    <m/>
    <m/>
    <m/>
    <m/>
    <m/>
    <m/>
    <m/>
    <n v="1"/>
    <m/>
    <m/>
    <m/>
    <m/>
    <m/>
    <n v="2"/>
    <s v="SON INUTILES"/>
    <n v="1"/>
    <s v="EJERCER SU DERECHO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2"/>
    <n v="4"/>
    <n v="4"/>
    <n v="1"/>
    <n v="8"/>
    <n v="7"/>
    <m/>
    <n v="11"/>
    <m/>
    <n v="5"/>
    <m/>
    <n v="1"/>
    <n v="13"/>
    <m/>
    <n v="1"/>
    <m/>
    <m/>
    <m/>
    <m/>
    <s v="INDEPENDENCIA II"/>
    <x v="2"/>
    <x v="0"/>
    <n v="2"/>
    <n v="38"/>
    <n v="3"/>
    <n v="10"/>
    <s v="ALEXIS"/>
  </r>
  <r>
    <n v="1169"/>
    <n v="4"/>
    <n v="2"/>
    <n v="4"/>
    <s v="AQUÍ ESTA BIEN/LE GUSTA JUAREZ"/>
    <n v="1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5"/>
    <x v="2"/>
    <n v="5"/>
    <n v="5"/>
    <n v="5"/>
    <n v="5"/>
    <n v="5"/>
    <n v="5"/>
    <n v="1"/>
    <n v="2"/>
    <n v="1"/>
    <n v="1"/>
    <n v="2"/>
    <n v="1"/>
    <n v="1"/>
    <n v="2"/>
    <n v="1"/>
    <n v="2"/>
    <n v="1"/>
    <m/>
    <n v="1"/>
    <n v="1"/>
    <n v="5"/>
    <m/>
    <n v="8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2"/>
    <n v="2"/>
    <n v="2"/>
    <n v="2"/>
    <n v="2"/>
    <n v="2"/>
    <n v="2"/>
    <n v="1"/>
    <n v="4"/>
    <n v="1"/>
    <n v="1"/>
    <n v="1"/>
    <n v="1"/>
    <n v="1"/>
    <n v="1"/>
    <n v="4"/>
    <n v="2"/>
    <n v="4"/>
    <n v="4"/>
    <n v="4"/>
    <n v="4"/>
    <n v="4"/>
    <n v="3"/>
    <n v="1"/>
    <n v="1"/>
    <n v="1"/>
    <n v="1"/>
    <n v="1"/>
    <n v="6"/>
    <n v="1"/>
    <m/>
    <n v="7"/>
    <m/>
    <n v="11"/>
    <m/>
    <n v="2"/>
    <n v="13"/>
    <m/>
    <n v="1"/>
    <m/>
    <m/>
    <m/>
    <m/>
    <s v="INDEPENDENCIA II"/>
    <x v="2"/>
    <x v="0"/>
    <n v="1"/>
    <n v="24"/>
    <n v="1"/>
    <n v="1"/>
    <s v="ALEXIS"/>
  </r>
  <r>
    <n v="1170"/>
    <n v="2"/>
    <n v="4"/>
    <n v="2"/>
    <s v="AQUÍ ESTA BIEN/LE GUSTA JUAREZ"/>
    <n v="2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n v="1"/>
    <m/>
    <n v="1"/>
    <n v="5"/>
    <m/>
    <n v="3"/>
    <n v="2"/>
    <x v="4"/>
    <n v="2"/>
    <n v="2"/>
    <n v="2"/>
    <n v="2"/>
    <n v="2"/>
    <n v="2"/>
    <n v="1"/>
    <n v="2"/>
    <n v="1"/>
    <n v="1"/>
    <n v="1"/>
    <n v="1"/>
    <n v="1"/>
    <n v="2"/>
    <n v="0"/>
    <n v="0"/>
    <m/>
    <m/>
    <m/>
    <n v="2"/>
    <m/>
    <n v="1"/>
    <n v="1"/>
    <x v="1"/>
    <m/>
    <m/>
    <m/>
    <m/>
    <m/>
    <m/>
    <m/>
    <m/>
    <m/>
    <m/>
    <m/>
    <m/>
    <n v="1"/>
    <m/>
    <m/>
    <m/>
    <m/>
    <m/>
    <n v="2"/>
    <s v="NO LE INTERESAN"/>
    <n v="3"/>
    <s v="NO CAMBIA NADA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2"/>
    <n v="1"/>
    <n v="1"/>
    <n v="1"/>
    <n v="8"/>
    <n v="7"/>
    <m/>
    <n v="5"/>
    <m/>
    <n v="11"/>
    <m/>
    <n v="2"/>
    <n v="13"/>
    <m/>
    <n v="1"/>
    <m/>
    <m/>
    <m/>
    <m/>
    <s v="INDEPENDENCIA II"/>
    <x v="2"/>
    <x v="0"/>
    <n v="1"/>
    <n v="20"/>
    <n v="1"/>
    <n v="2"/>
    <s v="ALEXIS"/>
  </r>
  <r>
    <n v="1171"/>
    <n v="4"/>
    <n v="2"/>
    <n v="4"/>
    <s v="AQUÍ ESTA BIEN/LE GUSTA JUAREZ"/>
    <n v="1"/>
    <n v="2"/>
    <n v="1"/>
    <x v="1"/>
    <m/>
    <m/>
    <m/>
    <n v="1"/>
    <n v="1"/>
    <n v="1"/>
    <m/>
    <m/>
    <n v="1"/>
    <m/>
    <m/>
    <m/>
    <m/>
    <n v="1"/>
    <m/>
    <n v="1"/>
    <n v="1"/>
    <m/>
    <m/>
    <m/>
    <n v="1"/>
    <m/>
    <m/>
    <m/>
    <m/>
    <n v="1"/>
    <m/>
    <n v="3"/>
    <n v="4"/>
    <m/>
    <n v="3"/>
    <n v="4"/>
    <x v="1"/>
    <n v="4"/>
    <n v="4"/>
    <n v="4"/>
    <n v="4"/>
    <n v="4"/>
    <n v="4"/>
    <n v="1"/>
    <n v="1"/>
    <n v="2"/>
    <m/>
    <n v="2"/>
    <n v="1"/>
    <n v="1"/>
    <n v="2"/>
    <n v="0"/>
    <n v="0"/>
    <m/>
    <m/>
    <m/>
    <n v="1"/>
    <n v="2"/>
    <m/>
    <n v="5"/>
    <x v="3"/>
    <m/>
    <m/>
    <m/>
    <m/>
    <m/>
    <m/>
    <m/>
    <m/>
    <m/>
    <m/>
    <m/>
    <m/>
    <n v="1"/>
    <m/>
    <m/>
    <m/>
    <m/>
    <m/>
    <n v="1"/>
    <m/>
    <n v="1"/>
    <s v="EJERCER SU DERECHO"/>
    <n v="4"/>
    <n v="4"/>
    <n v="4"/>
    <n v="4"/>
    <n v="4"/>
    <n v="4"/>
    <n v="4"/>
    <n v="2"/>
    <n v="4"/>
    <n v="2"/>
    <n v="2"/>
    <n v="2"/>
    <n v="2"/>
    <n v="2"/>
    <n v="3"/>
    <n v="3"/>
    <n v="4"/>
    <n v="4"/>
    <n v="3"/>
    <n v="3"/>
    <n v="3"/>
    <n v="3"/>
    <n v="2"/>
    <n v="1"/>
    <n v="1"/>
    <n v="4"/>
    <n v="4"/>
    <n v="6"/>
    <n v="1"/>
    <n v="11"/>
    <m/>
    <n v="10"/>
    <m/>
    <n v="7"/>
    <m/>
    <n v="2"/>
    <n v="13"/>
    <m/>
    <n v="1"/>
    <m/>
    <m/>
    <m/>
    <m/>
    <s v="INDEPENDENCIA II"/>
    <x v="2"/>
    <x v="0"/>
    <n v="2"/>
    <n v="62"/>
    <n v="5"/>
    <n v="4"/>
    <s v="ALEXIS"/>
  </r>
  <r>
    <n v="1172"/>
    <n v="2"/>
    <n v="3"/>
    <n v="1"/>
    <s v="INSEGURIDAD/DESEMPLEO/VIOLENCIA/DELINCUENCIA"/>
    <n v="3"/>
    <n v="2"/>
    <n v="1"/>
    <x v="1"/>
    <m/>
    <m/>
    <m/>
    <n v="1"/>
    <n v="1"/>
    <m/>
    <m/>
    <m/>
    <n v="1"/>
    <m/>
    <m/>
    <m/>
    <m/>
    <n v="1"/>
    <m/>
    <n v="1"/>
    <n v="1"/>
    <m/>
    <m/>
    <m/>
    <n v="1"/>
    <m/>
    <m/>
    <m/>
    <m/>
    <n v="1"/>
    <m/>
    <n v="6"/>
    <m/>
    <m/>
    <n v="2"/>
    <n v="4"/>
    <x v="4"/>
    <n v="4"/>
    <n v="4"/>
    <n v="1"/>
    <n v="4"/>
    <n v="4"/>
    <n v="4"/>
    <n v="1"/>
    <n v="1"/>
    <n v="2"/>
    <m/>
    <n v="2"/>
    <n v="1"/>
    <n v="1"/>
    <n v="2"/>
    <n v="0"/>
    <n v="0"/>
    <m/>
    <m/>
    <m/>
    <n v="1"/>
    <n v="15"/>
    <m/>
    <n v="8"/>
    <x v="1"/>
    <m/>
    <m/>
    <m/>
    <m/>
    <m/>
    <m/>
    <m/>
    <m/>
    <m/>
    <m/>
    <m/>
    <m/>
    <n v="1"/>
    <m/>
    <m/>
    <m/>
    <m/>
    <m/>
    <n v="1"/>
    <m/>
    <n v="3"/>
    <s v="NO CAMBIA NADA"/>
    <n v="4"/>
    <n v="1"/>
    <n v="1"/>
    <n v="1"/>
    <n v="1"/>
    <n v="1"/>
    <n v="1"/>
    <n v="2"/>
    <n v="4"/>
    <n v="2"/>
    <n v="2"/>
    <n v="2"/>
    <n v="2"/>
    <n v="2"/>
    <n v="2"/>
    <n v="2"/>
    <n v="4"/>
    <n v="4"/>
    <n v="4"/>
    <n v="2"/>
    <n v="2"/>
    <n v="2"/>
    <n v="3"/>
    <n v="1"/>
    <n v="1"/>
    <n v="1"/>
    <n v="1"/>
    <n v="1"/>
    <n v="6"/>
    <n v="2"/>
    <m/>
    <n v="6"/>
    <m/>
    <n v="7"/>
    <m/>
    <n v="5"/>
    <n v="6"/>
    <m/>
    <n v="1"/>
    <m/>
    <m/>
    <m/>
    <m/>
    <s v="INDEPENDENCIA II"/>
    <x v="2"/>
    <x v="0"/>
    <n v="1"/>
    <n v="22"/>
    <n v="1"/>
    <n v="1"/>
    <s v="ALEXIS"/>
  </r>
  <r>
    <n v="1173"/>
    <n v="2"/>
    <n v="4"/>
    <n v="4"/>
    <s v="AQUÍ ESTA BIEN/LE GUSTA JUAREZ"/>
    <n v="1"/>
    <n v="2"/>
    <n v="1"/>
    <x v="1"/>
    <m/>
    <m/>
    <m/>
    <n v="1"/>
    <m/>
    <m/>
    <m/>
    <m/>
    <m/>
    <m/>
    <m/>
    <m/>
    <m/>
    <n v="1"/>
    <m/>
    <n v="1"/>
    <m/>
    <m/>
    <m/>
    <m/>
    <m/>
    <m/>
    <m/>
    <m/>
    <m/>
    <n v="1"/>
    <m/>
    <n v="1"/>
    <n v="4"/>
    <m/>
    <n v="1"/>
    <n v="4"/>
    <x v="4"/>
    <n v="4"/>
    <n v="4"/>
    <n v="4"/>
    <n v="4"/>
    <n v="4"/>
    <n v="4"/>
    <n v="1"/>
    <n v="1"/>
    <n v="2"/>
    <m/>
    <n v="2"/>
    <n v="1"/>
    <n v="1"/>
    <n v="2"/>
    <n v="0"/>
    <n v="2"/>
    <n v="2"/>
    <m/>
    <m/>
    <n v="2"/>
    <m/>
    <m/>
    <n v="5"/>
    <x v="3"/>
    <m/>
    <m/>
    <m/>
    <m/>
    <m/>
    <m/>
    <m/>
    <m/>
    <m/>
    <m/>
    <m/>
    <m/>
    <n v="1"/>
    <m/>
    <m/>
    <m/>
    <m/>
    <m/>
    <n v="2"/>
    <s v="NO TENGO TIEMPO"/>
    <n v="1"/>
    <s v="PARA ELEGIR"/>
    <n v="1"/>
    <n v="1"/>
    <n v="1"/>
    <n v="1"/>
    <n v="1"/>
    <n v="1"/>
    <n v="1"/>
    <n v="2"/>
    <n v="4"/>
    <n v="2"/>
    <n v="2"/>
    <n v="2"/>
    <n v="2"/>
    <n v="2"/>
    <n v="3"/>
    <n v="2"/>
    <n v="2"/>
    <n v="4"/>
    <n v="4"/>
    <n v="2"/>
    <n v="2"/>
    <n v="2"/>
    <n v="1"/>
    <n v="1"/>
    <n v="1"/>
    <n v="1"/>
    <n v="1"/>
    <n v="9"/>
    <n v="9"/>
    <n v="10"/>
    <m/>
    <n v="11"/>
    <m/>
    <n v="5"/>
    <m/>
    <n v="6"/>
    <n v="13"/>
    <m/>
    <n v="1"/>
    <m/>
    <m/>
    <m/>
    <m/>
    <s v="INDEPENDENCIA II"/>
    <x v="2"/>
    <x v="0"/>
    <n v="1"/>
    <n v="30"/>
    <n v="2"/>
    <n v="1"/>
    <s v="ALEXIS"/>
  </r>
  <r>
    <n v="1174"/>
    <n v="2"/>
    <n v="3"/>
    <n v="4"/>
    <s v="NO TENGO A DONDE IR"/>
    <n v="2"/>
    <n v="2"/>
    <n v="2"/>
    <x v="1"/>
    <m/>
    <m/>
    <m/>
    <n v="1"/>
    <n v="1"/>
    <n v="1"/>
    <m/>
    <n v="1"/>
    <m/>
    <m/>
    <m/>
    <m/>
    <m/>
    <n v="1"/>
    <m/>
    <n v="1"/>
    <n v="1"/>
    <n v="1"/>
    <m/>
    <n v="1"/>
    <m/>
    <m/>
    <m/>
    <m/>
    <m/>
    <n v="1"/>
    <m/>
    <n v="1"/>
    <n v="4"/>
    <m/>
    <n v="1"/>
    <n v="3"/>
    <x v="4"/>
    <n v="4"/>
    <n v="4"/>
    <n v="4"/>
    <n v="4"/>
    <n v="4"/>
    <n v="4"/>
    <n v="1"/>
    <n v="1"/>
    <n v="2"/>
    <m/>
    <n v="2"/>
    <n v="1"/>
    <n v="1"/>
    <n v="1"/>
    <n v="0"/>
    <n v="0"/>
    <m/>
    <m/>
    <m/>
    <n v="2"/>
    <m/>
    <m/>
    <n v="1"/>
    <x v="1"/>
    <m/>
    <m/>
    <m/>
    <m/>
    <m/>
    <m/>
    <m/>
    <m/>
    <m/>
    <m/>
    <m/>
    <m/>
    <n v="1"/>
    <m/>
    <m/>
    <m/>
    <m/>
    <m/>
    <n v="2"/>
    <s v="ENFERMEDAD/EDAD"/>
    <n v="1"/>
    <s v="COSTUMBRE"/>
    <n v="1"/>
    <n v="1"/>
    <n v="1"/>
    <n v="1"/>
    <n v="1"/>
    <n v="2"/>
    <n v="2"/>
    <n v="3"/>
    <n v="4"/>
    <n v="2"/>
    <n v="2"/>
    <n v="2"/>
    <n v="2"/>
    <n v="2"/>
    <n v="4"/>
    <n v="4"/>
    <n v="4"/>
    <n v="4"/>
    <n v="4"/>
    <n v="2"/>
    <n v="2"/>
    <n v="2"/>
    <n v="3"/>
    <n v="1"/>
    <n v="1"/>
    <n v="1"/>
    <n v="1"/>
    <n v="6"/>
    <n v="2"/>
    <n v="5"/>
    <m/>
    <n v="2"/>
    <m/>
    <n v="9"/>
    <m/>
    <n v="3"/>
    <n v="13"/>
    <m/>
    <n v="1"/>
    <m/>
    <m/>
    <m/>
    <m/>
    <s v="INDEPENDENCIA II"/>
    <x v="2"/>
    <x v="0"/>
    <n v="2"/>
    <n v="63"/>
    <n v="5"/>
    <n v="4"/>
    <s v="ALEXIS"/>
  </r>
  <r>
    <n v="1201"/>
    <n v="2"/>
    <n v="2"/>
    <n v="4"/>
    <m/>
    <n v="2"/>
    <n v="2"/>
    <n v="1"/>
    <x v="0"/>
    <n v="4"/>
    <m/>
    <m/>
    <m/>
    <m/>
    <m/>
    <m/>
    <m/>
    <m/>
    <m/>
    <m/>
    <m/>
    <m/>
    <m/>
    <n v="1"/>
    <m/>
    <m/>
    <m/>
    <m/>
    <m/>
    <m/>
    <m/>
    <m/>
    <m/>
    <m/>
    <m/>
    <n v="1"/>
    <n v="3"/>
    <n v="3"/>
    <s v="FALTA DE MEDICAMENTO"/>
    <n v="1"/>
    <n v="4"/>
    <x v="0"/>
    <n v="4"/>
    <n v="4"/>
    <n v="4"/>
    <n v="3"/>
    <n v="3"/>
    <n v="1"/>
    <n v="2"/>
    <m/>
    <n v="2"/>
    <m/>
    <n v="2"/>
    <n v="1"/>
    <n v="1"/>
    <n v="2"/>
    <n v="1"/>
    <n v="0"/>
    <m/>
    <m/>
    <m/>
    <m/>
    <m/>
    <n v="8"/>
    <n v="8"/>
    <x v="1"/>
    <m/>
    <m/>
    <m/>
    <m/>
    <m/>
    <m/>
    <m/>
    <m/>
    <m/>
    <m/>
    <m/>
    <m/>
    <n v="1"/>
    <m/>
    <m/>
    <m/>
    <m/>
    <m/>
    <n v="1"/>
    <m/>
    <n v="1"/>
    <s v="DEMOCRACIA"/>
    <n v="1"/>
    <n v="1"/>
    <n v="1"/>
    <n v="1"/>
    <n v="1"/>
    <n v="2"/>
    <n v="2"/>
    <n v="1"/>
    <n v="4"/>
    <n v="1"/>
    <n v="1"/>
    <n v="1"/>
    <n v="1"/>
    <n v="1"/>
    <n v="3"/>
    <n v="4"/>
    <n v="1"/>
    <n v="4"/>
    <n v="4"/>
    <n v="3"/>
    <n v="3"/>
    <n v="3"/>
    <n v="3"/>
    <n v="1"/>
    <n v="2"/>
    <n v="3"/>
    <n v="3"/>
    <n v="1"/>
    <n v="6"/>
    <n v="5"/>
    <m/>
    <n v="10"/>
    <m/>
    <m/>
    <m/>
    <n v="3"/>
    <n v="13"/>
    <m/>
    <n v="1"/>
    <m/>
    <m/>
    <m/>
    <m/>
    <s v="INDUSTRIAL"/>
    <x v="2"/>
    <x v="2"/>
    <n v="1"/>
    <n v="36"/>
    <n v="3"/>
    <n v="1"/>
    <s v="FERNANDO"/>
  </r>
  <r>
    <n v="1202"/>
    <n v="2"/>
    <n v="2"/>
    <n v="4"/>
    <s v="INSEGURIDAD/DESEMPLEO/VIOLENCIA/DELINCUENCIA"/>
    <n v="2"/>
    <n v="2"/>
    <n v="2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3"/>
    <n v="3"/>
    <n v="4"/>
    <n v="3"/>
    <n v="3"/>
    <n v="1"/>
    <n v="2"/>
    <m/>
    <n v="1"/>
    <m/>
    <n v="2"/>
    <n v="1"/>
    <n v="1"/>
    <n v="1"/>
    <n v="0"/>
    <n v="0"/>
    <m/>
    <m/>
    <m/>
    <n v="1"/>
    <n v="1"/>
    <n v="5"/>
    <n v="5"/>
    <x v="2"/>
    <s v="MANEJAN MAL"/>
    <m/>
    <m/>
    <m/>
    <m/>
    <m/>
    <m/>
    <m/>
    <m/>
    <m/>
    <m/>
    <m/>
    <n v="1"/>
    <m/>
    <m/>
    <m/>
    <m/>
    <m/>
    <n v="2"/>
    <s v="NO LE INTERESAN"/>
    <n v="3"/>
    <s v="ELECCIONES ARREGLADAS"/>
    <n v="1"/>
    <n v="1"/>
    <n v="1"/>
    <n v="1"/>
    <n v="1"/>
    <n v="4"/>
    <n v="4"/>
    <n v="1"/>
    <n v="4"/>
    <n v="1"/>
    <n v="1"/>
    <n v="1"/>
    <n v="1"/>
    <n v="1"/>
    <n v="1"/>
    <n v="2"/>
    <n v="3"/>
    <n v="3"/>
    <n v="3"/>
    <n v="1"/>
    <n v="1"/>
    <n v="3"/>
    <n v="1"/>
    <n v="1"/>
    <n v="2"/>
    <n v="4"/>
    <n v="4"/>
    <n v="1"/>
    <n v="7"/>
    <n v="5"/>
    <m/>
    <n v="5"/>
    <m/>
    <n v="4"/>
    <m/>
    <n v="4"/>
    <n v="13"/>
    <m/>
    <n v="1"/>
    <m/>
    <m/>
    <m/>
    <m/>
    <s v="INDUSTRIAL"/>
    <x v="2"/>
    <x v="2"/>
    <n v="1"/>
    <n v="39"/>
    <n v="3"/>
    <n v="1"/>
    <s v="FERNANDO"/>
  </r>
  <r>
    <n v="1203"/>
    <n v="4"/>
    <n v="4"/>
    <n v="4"/>
    <s v="POR LA FAMILIA/CASA/TRABAJO"/>
    <n v="2"/>
    <n v="3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1"/>
    <n v="4"/>
    <x v="0"/>
    <n v="4"/>
    <n v="4"/>
    <n v="4"/>
    <n v="4"/>
    <n v="4"/>
    <n v="4"/>
    <n v="2"/>
    <m/>
    <n v="2"/>
    <m/>
    <n v="2"/>
    <n v="2"/>
    <n v="2"/>
    <n v="2"/>
    <n v="2"/>
    <n v="3"/>
    <n v="2"/>
    <m/>
    <n v="1"/>
    <n v="1"/>
    <n v="1"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BUSCAR EL CAMBIO"/>
    <n v="2"/>
    <n v="2"/>
    <n v="2"/>
    <n v="2"/>
    <n v="2"/>
    <n v="2"/>
    <n v="2"/>
    <n v="2"/>
    <n v="3"/>
    <n v="2"/>
    <n v="2"/>
    <n v="2"/>
    <n v="2"/>
    <n v="2"/>
    <n v="2"/>
    <n v="3"/>
    <n v="2"/>
    <n v="4"/>
    <n v="4"/>
    <n v="2"/>
    <n v="2"/>
    <n v="2"/>
    <n v="3"/>
    <n v="1"/>
    <n v="2"/>
    <n v="3"/>
    <n v="3"/>
    <n v="2"/>
    <n v="1"/>
    <n v="5"/>
    <m/>
    <n v="7"/>
    <m/>
    <n v="10"/>
    <m/>
    <n v="2"/>
    <n v="13"/>
    <m/>
    <n v="1"/>
    <m/>
    <m/>
    <m/>
    <m/>
    <s v="INDUSTRIAL"/>
    <x v="2"/>
    <x v="2"/>
    <n v="2"/>
    <n v="22"/>
    <n v="1"/>
    <n v="3"/>
    <s v="FERNANDO"/>
  </r>
  <r>
    <n v="1204"/>
    <n v="2"/>
    <n v="2"/>
    <n v="4"/>
    <s v="POR LA FAMILIA/CASA/TRABAJO"/>
    <n v="2"/>
    <n v="4"/>
    <n v="1"/>
    <x v="2"/>
    <m/>
    <m/>
    <m/>
    <m/>
    <m/>
    <m/>
    <m/>
    <m/>
    <m/>
    <m/>
    <m/>
    <m/>
    <m/>
    <m/>
    <n v="1"/>
    <n v="1"/>
    <n v="1"/>
    <m/>
    <m/>
    <m/>
    <m/>
    <m/>
    <m/>
    <m/>
    <m/>
    <n v="1"/>
    <m/>
    <n v="1"/>
    <n v="4"/>
    <m/>
    <n v="1"/>
    <n v="3"/>
    <x v="3"/>
    <n v="2"/>
    <n v="4"/>
    <n v="4"/>
    <n v="4"/>
    <n v="4"/>
    <n v="2"/>
    <n v="2"/>
    <m/>
    <n v="2"/>
    <m/>
    <n v="2"/>
    <n v="1"/>
    <n v="2"/>
    <n v="2"/>
    <n v="1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QUIERE/NO LE GUSTA"/>
    <m/>
    <m/>
    <n v="1"/>
    <n v="1"/>
    <n v="1"/>
    <n v="1"/>
    <n v="1"/>
    <n v="3"/>
    <n v="3"/>
    <n v="1"/>
    <n v="4"/>
    <n v="1"/>
    <n v="1"/>
    <n v="1"/>
    <n v="1"/>
    <n v="1"/>
    <n v="2"/>
    <n v="4"/>
    <n v="1"/>
    <n v="4"/>
    <n v="4"/>
    <n v="3"/>
    <n v="3"/>
    <n v="3"/>
    <n v="4"/>
    <n v="1"/>
    <n v="2"/>
    <n v="4"/>
    <n v="4"/>
    <n v="2"/>
    <n v="1"/>
    <n v="5"/>
    <m/>
    <n v="10"/>
    <m/>
    <n v="6"/>
    <m/>
    <n v="2"/>
    <n v="13"/>
    <m/>
    <m/>
    <m/>
    <m/>
    <m/>
    <m/>
    <s v="INDUSTRIAL"/>
    <x v="2"/>
    <x v="2"/>
    <n v="2"/>
    <n v="39"/>
    <n v="3"/>
    <n v="4"/>
    <s v="FERNANDO"/>
  </r>
  <r>
    <n v="1205"/>
    <n v="2"/>
    <n v="4"/>
    <n v="1"/>
    <s v="INSEGURIDAD/DESEMPLEO/VIOLENCIA/DELINCUENCIA"/>
    <n v="1"/>
    <n v="4"/>
    <n v="1"/>
    <x v="4"/>
    <m/>
    <n v="5"/>
    <m/>
    <m/>
    <n v="1"/>
    <n v="1"/>
    <m/>
    <m/>
    <m/>
    <m/>
    <m/>
    <m/>
    <m/>
    <m/>
    <m/>
    <m/>
    <n v="1"/>
    <n v="1"/>
    <m/>
    <m/>
    <m/>
    <m/>
    <m/>
    <m/>
    <m/>
    <m/>
    <m/>
    <n v="6"/>
    <m/>
    <m/>
    <n v="1"/>
    <n v="5"/>
    <x v="2"/>
    <n v="5"/>
    <n v="5"/>
    <n v="5"/>
    <n v="5"/>
    <n v="5"/>
    <n v="5"/>
    <n v="2"/>
    <m/>
    <n v="1"/>
    <m/>
    <n v="2"/>
    <n v="1"/>
    <n v="1"/>
    <n v="1"/>
    <n v="2"/>
    <n v="1"/>
    <n v="1"/>
    <m/>
    <m/>
    <n v="1"/>
    <n v="2"/>
    <m/>
    <n v="8"/>
    <x v="1"/>
    <m/>
    <m/>
    <m/>
    <m/>
    <m/>
    <m/>
    <m/>
    <m/>
    <m/>
    <m/>
    <m/>
    <m/>
    <n v="1"/>
    <m/>
    <m/>
    <m/>
    <m/>
    <m/>
    <n v="2"/>
    <s v="NO QUIERE/NO LE GUSTA"/>
    <n v="3"/>
    <s v="NO VOTA SEGUIDO"/>
    <n v="2"/>
    <n v="2"/>
    <n v="2"/>
    <n v="2"/>
    <n v="2"/>
    <n v="2"/>
    <n v="2"/>
    <n v="1"/>
    <n v="4"/>
    <n v="1"/>
    <n v="1"/>
    <n v="1"/>
    <n v="1"/>
    <n v="1"/>
    <n v="1"/>
    <n v="4"/>
    <n v="2"/>
    <n v="4"/>
    <n v="4"/>
    <n v="4"/>
    <n v="4"/>
    <n v="4"/>
    <n v="3"/>
    <n v="1"/>
    <n v="4"/>
    <n v="4"/>
    <n v="4"/>
    <n v="1"/>
    <n v="8"/>
    <n v="5"/>
    <m/>
    <n v="6"/>
    <m/>
    <n v="7"/>
    <m/>
    <n v="1"/>
    <n v="13"/>
    <m/>
    <n v="1"/>
    <m/>
    <m/>
    <m/>
    <m/>
    <s v="INDUSTRIAL"/>
    <x v="2"/>
    <x v="2"/>
    <n v="1"/>
    <n v="37"/>
    <n v="3"/>
    <n v="1"/>
    <s v="FERNANDO"/>
  </r>
  <r>
    <n v="1206"/>
    <n v="2"/>
    <n v="4"/>
    <n v="1"/>
    <s v="AQUÍ ES MI CIUDAD/SOY DE JUAREZ"/>
    <n v="1"/>
    <n v="2"/>
    <n v="2"/>
    <x v="1"/>
    <m/>
    <m/>
    <m/>
    <m/>
    <m/>
    <m/>
    <m/>
    <m/>
    <m/>
    <m/>
    <m/>
    <m/>
    <m/>
    <n v="1"/>
    <m/>
    <m/>
    <m/>
    <m/>
    <m/>
    <m/>
    <m/>
    <m/>
    <m/>
    <m/>
    <m/>
    <n v="1"/>
    <m/>
    <n v="1"/>
    <n v="5"/>
    <m/>
    <n v="1"/>
    <n v="5"/>
    <x v="2"/>
    <n v="5"/>
    <n v="5"/>
    <n v="5"/>
    <n v="5"/>
    <n v="5"/>
    <n v="5"/>
    <n v="2"/>
    <m/>
    <n v="2"/>
    <m/>
    <n v="2"/>
    <n v="1"/>
    <n v="1"/>
    <n v="2"/>
    <n v="0"/>
    <n v="0"/>
    <m/>
    <m/>
    <m/>
    <n v="2"/>
    <m/>
    <m/>
    <n v="5"/>
    <x v="5"/>
    <m/>
    <m/>
    <m/>
    <m/>
    <m/>
    <m/>
    <m/>
    <m/>
    <m/>
    <m/>
    <m/>
    <m/>
    <n v="1"/>
    <m/>
    <m/>
    <m/>
    <m/>
    <m/>
    <n v="2"/>
    <s v="ENFERMEDAD/EDAD"/>
    <n v="1"/>
    <s v="APOYAR/AYUDAR"/>
    <n v="1"/>
    <n v="1"/>
    <n v="1"/>
    <n v="1"/>
    <n v="1"/>
    <n v="1"/>
    <n v="1"/>
    <n v="1"/>
    <n v="4"/>
    <n v="1"/>
    <n v="1"/>
    <n v="1"/>
    <n v="1"/>
    <n v="1"/>
    <n v="1"/>
    <n v="4"/>
    <n v="1"/>
    <n v="4"/>
    <n v="4"/>
    <n v="4"/>
    <n v="4"/>
    <n v="4"/>
    <n v="3"/>
    <n v="1"/>
    <n v="1"/>
    <n v="1"/>
    <n v="1"/>
    <n v="1"/>
    <n v="8"/>
    <n v="5"/>
    <m/>
    <n v="9"/>
    <m/>
    <n v="6"/>
    <m/>
    <n v="5"/>
    <n v="13"/>
    <m/>
    <n v="1"/>
    <m/>
    <m/>
    <m/>
    <m/>
    <s v="INDUSTRIAL"/>
    <x v="2"/>
    <x v="2"/>
    <n v="2"/>
    <n v="84"/>
    <n v="5"/>
    <n v="9"/>
    <s v="FERNANDO"/>
  </r>
  <r>
    <n v="1207"/>
    <n v="2"/>
    <n v="4"/>
    <n v="4"/>
    <s v="POR LA FAMILIA/CASA/TRABAJO"/>
    <n v="1"/>
    <n v="2"/>
    <n v="1"/>
    <x v="4"/>
    <m/>
    <m/>
    <m/>
    <m/>
    <m/>
    <m/>
    <m/>
    <m/>
    <m/>
    <m/>
    <m/>
    <m/>
    <m/>
    <n v="1"/>
    <m/>
    <n v="1"/>
    <n v="1"/>
    <m/>
    <m/>
    <m/>
    <m/>
    <m/>
    <m/>
    <m/>
    <m/>
    <n v="1"/>
    <m/>
    <n v="1"/>
    <n v="5"/>
    <m/>
    <n v="1"/>
    <n v="5"/>
    <x v="2"/>
    <n v="5"/>
    <n v="5"/>
    <n v="5"/>
    <n v="5"/>
    <n v="5"/>
    <n v="5"/>
    <n v="2"/>
    <m/>
    <n v="2"/>
    <m/>
    <n v="2"/>
    <n v="1"/>
    <n v="1"/>
    <n v="2"/>
    <n v="1"/>
    <n v="0"/>
    <m/>
    <m/>
    <m/>
    <n v="1"/>
    <n v="5"/>
    <m/>
    <n v="5"/>
    <x v="0"/>
    <s v="MAL SERVICIO/NO RESPETAN"/>
    <m/>
    <m/>
    <m/>
    <m/>
    <m/>
    <m/>
    <m/>
    <m/>
    <m/>
    <m/>
    <m/>
    <n v="1"/>
    <m/>
    <m/>
    <m/>
    <m/>
    <m/>
    <n v="2"/>
    <s v="ENFERMEDAD/EDAD"/>
    <n v="1"/>
    <s v="PARA ELEGIR"/>
    <n v="1"/>
    <n v="1"/>
    <n v="1"/>
    <n v="1"/>
    <n v="1"/>
    <n v="1"/>
    <n v="1"/>
    <n v="1"/>
    <n v="4"/>
    <n v="1"/>
    <n v="1"/>
    <n v="1"/>
    <n v="1"/>
    <n v="1"/>
    <n v="1"/>
    <n v="4"/>
    <n v="1"/>
    <n v="4"/>
    <n v="4"/>
    <n v="4"/>
    <n v="4"/>
    <n v="4"/>
    <n v="3"/>
    <n v="1"/>
    <n v="1"/>
    <n v="4"/>
    <n v="4"/>
    <n v="8"/>
    <n v="1"/>
    <n v="5"/>
    <m/>
    <n v="7"/>
    <m/>
    <n v="1"/>
    <m/>
    <n v="2"/>
    <n v="13"/>
    <m/>
    <n v="1"/>
    <m/>
    <m/>
    <m/>
    <m/>
    <s v="INDUSTRIAL"/>
    <x v="2"/>
    <x v="2"/>
    <n v="2"/>
    <n v="73"/>
    <n v="5"/>
    <n v="9"/>
    <s v="FERNANDO"/>
  </r>
  <r>
    <n v="1208"/>
    <n v="2"/>
    <n v="4"/>
    <n v="1"/>
    <s v="AQUÍ ESTA BIEN/LE GUSTA JUAREZ"/>
    <n v="1"/>
    <n v="3"/>
    <n v="1"/>
    <x v="1"/>
    <m/>
    <m/>
    <m/>
    <m/>
    <m/>
    <m/>
    <m/>
    <m/>
    <m/>
    <m/>
    <m/>
    <m/>
    <m/>
    <m/>
    <n v="1"/>
    <m/>
    <m/>
    <m/>
    <m/>
    <m/>
    <m/>
    <m/>
    <m/>
    <m/>
    <m/>
    <n v="1"/>
    <m/>
    <n v="3"/>
    <n v="1"/>
    <m/>
    <n v="2"/>
    <n v="5"/>
    <x v="2"/>
    <n v="5"/>
    <n v="5"/>
    <n v="5"/>
    <n v="5"/>
    <n v="5"/>
    <n v="5"/>
    <n v="2"/>
    <m/>
    <n v="2"/>
    <m/>
    <n v="2"/>
    <n v="1"/>
    <n v="1"/>
    <n v="1"/>
    <n v="1"/>
    <n v="0"/>
    <m/>
    <m/>
    <m/>
    <n v="1"/>
    <n v="1"/>
    <m/>
    <n v="5"/>
    <x v="0"/>
    <s v="LA GENTE QUE SE SUBE"/>
    <m/>
    <m/>
    <m/>
    <m/>
    <m/>
    <m/>
    <m/>
    <m/>
    <m/>
    <m/>
    <m/>
    <n v="1"/>
    <m/>
    <m/>
    <m/>
    <m/>
    <m/>
    <n v="2"/>
    <s v="POR MIEDO/INSEGURIDAD"/>
    <n v="1"/>
    <s v="BUSCAR EL CAMBIO"/>
    <n v="2"/>
    <n v="2"/>
    <n v="2"/>
    <n v="2"/>
    <n v="2"/>
    <n v="2"/>
    <n v="2"/>
    <n v="4"/>
    <n v="4"/>
    <n v="1"/>
    <n v="1"/>
    <n v="1"/>
    <n v="1"/>
    <n v="1"/>
    <n v="1"/>
    <n v="4"/>
    <n v="2"/>
    <n v="4"/>
    <n v="4"/>
    <n v="4"/>
    <n v="4"/>
    <n v="4"/>
    <n v="3"/>
    <n v="1"/>
    <n v="1"/>
    <n v="1"/>
    <n v="1"/>
    <n v="1"/>
    <n v="8"/>
    <n v="5"/>
    <m/>
    <n v="2"/>
    <m/>
    <n v="10"/>
    <m/>
    <n v="5"/>
    <n v="13"/>
    <m/>
    <n v="1"/>
    <m/>
    <m/>
    <m/>
    <m/>
    <s v="INDUSTRIAL"/>
    <x v="2"/>
    <x v="2"/>
    <n v="1"/>
    <n v="50"/>
    <n v="4"/>
    <n v="1"/>
    <s v="FERNANDO"/>
  </r>
  <r>
    <n v="1209"/>
    <n v="2"/>
    <n v="1"/>
    <n v="4"/>
    <s v="POR LA FAMILIA/CASA/TRABAJO"/>
    <n v="1"/>
    <n v="2"/>
    <n v="1"/>
    <x v="1"/>
    <m/>
    <n v="4"/>
    <m/>
    <m/>
    <m/>
    <m/>
    <m/>
    <m/>
    <m/>
    <m/>
    <m/>
    <m/>
    <m/>
    <n v="1"/>
    <m/>
    <m/>
    <m/>
    <m/>
    <m/>
    <m/>
    <m/>
    <m/>
    <m/>
    <m/>
    <m/>
    <n v="1"/>
    <m/>
    <n v="1"/>
    <n v="4"/>
    <m/>
    <n v="1"/>
    <n v="4"/>
    <x v="0"/>
    <n v="3"/>
    <n v="3"/>
    <n v="3"/>
    <n v="3"/>
    <n v="3"/>
    <n v="3"/>
    <n v="1"/>
    <n v="1"/>
    <n v="1"/>
    <n v="1"/>
    <n v="1"/>
    <n v="1"/>
    <n v="1"/>
    <n v="2"/>
    <n v="1"/>
    <n v="0"/>
    <m/>
    <m/>
    <m/>
    <n v="1"/>
    <n v="1"/>
    <n v="5"/>
    <n v="1"/>
    <x v="3"/>
    <m/>
    <m/>
    <m/>
    <m/>
    <m/>
    <m/>
    <m/>
    <m/>
    <m/>
    <m/>
    <m/>
    <m/>
    <n v="1"/>
    <m/>
    <m/>
    <m/>
    <m/>
    <m/>
    <n v="1"/>
    <m/>
    <n v="2"/>
    <s v="NO SIRVE"/>
    <n v="1"/>
    <n v="1"/>
    <n v="1"/>
    <n v="1"/>
    <n v="1"/>
    <n v="1"/>
    <n v="1"/>
    <n v="1"/>
    <n v="4"/>
    <n v="2"/>
    <n v="1"/>
    <n v="1"/>
    <n v="1"/>
    <n v="1"/>
    <n v="2"/>
    <n v="3"/>
    <n v="2"/>
    <n v="3"/>
    <n v="4"/>
    <n v="3"/>
    <n v="3"/>
    <n v="3"/>
    <n v="3"/>
    <n v="1"/>
    <n v="3"/>
    <n v="3"/>
    <n v="3"/>
    <n v="1"/>
    <n v="8"/>
    <n v="10"/>
    <m/>
    <n v="8"/>
    <m/>
    <n v="11"/>
    <m/>
    <n v="4"/>
    <n v="13"/>
    <m/>
    <n v="1"/>
    <m/>
    <m/>
    <m/>
    <m/>
    <s v="INDUSTRIAL"/>
    <x v="2"/>
    <x v="2"/>
    <n v="2"/>
    <n v="62"/>
    <n v="5"/>
    <n v="10"/>
    <s v="FERNANDO"/>
  </r>
  <r>
    <n v="1210"/>
    <n v="2"/>
    <n v="2"/>
    <n v="3"/>
    <s v="POR LA FAMILIA/CASA/TRABAJO"/>
    <n v="1"/>
    <n v="5"/>
    <n v="1"/>
    <x v="1"/>
    <m/>
    <m/>
    <m/>
    <m/>
    <n v="1"/>
    <m/>
    <m/>
    <m/>
    <m/>
    <m/>
    <m/>
    <m/>
    <m/>
    <m/>
    <m/>
    <m/>
    <n v="1"/>
    <m/>
    <n v="1"/>
    <m/>
    <m/>
    <m/>
    <m/>
    <m/>
    <m/>
    <m/>
    <m/>
    <n v="3"/>
    <n v="4"/>
    <m/>
    <n v="1"/>
    <n v="4"/>
    <x v="0"/>
    <n v="4"/>
    <n v="4"/>
    <n v="4"/>
    <n v="3"/>
    <n v="3"/>
    <n v="2"/>
    <n v="1"/>
    <n v="1"/>
    <n v="1"/>
    <n v="1"/>
    <n v="1"/>
    <n v="1"/>
    <n v="1"/>
    <n v="1"/>
    <n v="0"/>
    <n v="3"/>
    <n v="1"/>
    <n v="1"/>
    <n v="1"/>
    <n v="1"/>
    <n v="1"/>
    <n v="5"/>
    <n v="5"/>
    <x v="3"/>
    <m/>
    <m/>
    <m/>
    <m/>
    <m/>
    <m/>
    <m/>
    <m/>
    <m/>
    <m/>
    <m/>
    <m/>
    <n v="1"/>
    <m/>
    <m/>
    <m/>
    <m/>
    <m/>
    <n v="2"/>
    <s v="NO TENGO TIEMPO"/>
    <n v="1"/>
    <s v="PARA ELEGIR"/>
    <n v="1"/>
    <n v="1"/>
    <n v="1"/>
    <n v="1"/>
    <n v="1"/>
    <n v="1"/>
    <n v="1"/>
    <n v="2"/>
    <n v="4"/>
    <n v="1"/>
    <n v="1"/>
    <n v="1"/>
    <n v="1"/>
    <n v="1"/>
    <n v="2"/>
    <n v="4"/>
    <n v="3"/>
    <n v="3"/>
    <n v="3"/>
    <n v="2"/>
    <n v="2"/>
    <n v="2"/>
    <n v="2"/>
    <n v="1"/>
    <n v="3"/>
    <n v="4"/>
    <n v="4"/>
    <n v="2"/>
    <n v="8"/>
    <n v="10"/>
    <m/>
    <n v="1"/>
    <m/>
    <n v="4"/>
    <m/>
    <n v="1"/>
    <n v="13"/>
    <m/>
    <n v="1"/>
    <m/>
    <m/>
    <m/>
    <m/>
    <s v="INDUSTRIAL"/>
    <x v="2"/>
    <x v="2"/>
    <n v="2"/>
    <n v="38"/>
    <n v="3"/>
    <n v="3"/>
    <s v="FERNANDO"/>
  </r>
  <r>
    <n v="1211"/>
    <n v="4"/>
    <n v="3"/>
    <n v="4"/>
    <s v="POR LA FAMILIA/CASA/TRABAJO"/>
    <n v="1"/>
    <n v="4"/>
    <n v="1"/>
    <x v="1"/>
    <m/>
    <m/>
    <m/>
    <m/>
    <m/>
    <m/>
    <m/>
    <m/>
    <m/>
    <m/>
    <m/>
    <m/>
    <m/>
    <n v="1"/>
    <m/>
    <m/>
    <m/>
    <m/>
    <m/>
    <m/>
    <m/>
    <m/>
    <m/>
    <m/>
    <m/>
    <n v="1"/>
    <m/>
    <n v="1"/>
    <n v="3"/>
    <s v="NO SIRVEN"/>
    <n v="1"/>
    <n v="4"/>
    <x v="0"/>
    <n v="4"/>
    <n v="4"/>
    <n v="4"/>
    <n v="4"/>
    <n v="4"/>
    <n v="4"/>
    <n v="1"/>
    <n v="1"/>
    <n v="1"/>
    <n v="1"/>
    <n v="2"/>
    <n v="1"/>
    <n v="1"/>
    <n v="1"/>
    <n v="1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QUIERE/NO LE GUSTA"/>
    <n v="2"/>
    <s v="NO SIRVE"/>
    <n v="1"/>
    <n v="1"/>
    <n v="1"/>
    <n v="1"/>
    <n v="1"/>
    <n v="1"/>
    <n v="1"/>
    <n v="3"/>
    <n v="4"/>
    <n v="3"/>
    <n v="2"/>
    <n v="2"/>
    <n v="2"/>
    <n v="2"/>
    <n v="3"/>
    <n v="4"/>
    <n v="3"/>
    <n v="3"/>
    <n v="3"/>
    <n v="3"/>
    <n v="3"/>
    <n v="3"/>
    <n v="3"/>
    <n v="1"/>
    <n v="3"/>
    <n v="4"/>
    <n v="4"/>
    <n v="8"/>
    <n v="1"/>
    <n v="10"/>
    <m/>
    <n v="8"/>
    <m/>
    <n v="11"/>
    <m/>
    <n v="1"/>
    <n v="13"/>
    <m/>
    <n v="1"/>
    <m/>
    <m/>
    <m/>
    <m/>
    <s v="INDUSTRIAL"/>
    <x v="2"/>
    <x v="2"/>
    <n v="1"/>
    <n v="47"/>
    <n v="4"/>
    <n v="3"/>
    <s v="FERNANDO"/>
  </r>
  <r>
    <n v="1212"/>
    <n v="3"/>
    <n v="3"/>
    <n v="4"/>
    <s v="POR LA FAMILIA/CASA/TRABAJO"/>
    <n v="1"/>
    <n v="2"/>
    <n v="1"/>
    <x v="1"/>
    <m/>
    <m/>
    <m/>
    <m/>
    <m/>
    <m/>
    <m/>
    <m/>
    <m/>
    <m/>
    <m/>
    <m/>
    <m/>
    <m/>
    <m/>
    <m/>
    <m/>
    <m/>
    <m/>
    <m/>
    <m/>
    <m/>
    <m/>
    <m/>
    <m/>
    <n v="1"/>
    <m/>
    <n v="1"/>
    <n v="4"/>
    <m/>
    <n v="1"/>
    <n v="4"/>
    <x v="0"/>
    <n v="4"/>
    <n v="4"/>
    <n v="4"/>
    <n v="3"/>
    <n v="3"/>
    <n v="2"/>
    <n v="1"/>
    <n v="1"/>
    <n v="1"/>
    <n v="1"/>
    <n v="2"/>
    <n v="1"/>
    <n v="1"/>
    <n v="1"/>
    <n v="1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OBLIGACION"/>
    <n v="1"/>
    <n v="1"/>
    <n v="1"/>
    <n v="1"/>
    <n v="1"/>
    <n v="1"/>
    <n v="1"/>
    <n v="3"/>
    <n v="4"/>
    <n v="2"/>
    <n v="1"/>
    <n v="1"/>
    <n v="1"/>
    <n v="1"/>
    <n v="2"/>
    <n v="4"/>
    <n v="3"/>
    <n v="3"/>
    <n v="3"/>
    <n v="3"/>
    <n v="3"/>
    <n v="3"/>
    <n v="1"/>
    <n v="1"/>
    <n v="2"/>
    <n v="3"/>
    <n v="3"/>
    <n v="8"/>
    <n v="1"/>
    <n v="4"/>
    <m/>
    <n v="10"/>
    <m/>
    <n v="7"/>
    <m/>
    <n v="3"/>
    <n v="13"/>
    <m/>
    <n v="1"/>
    <m/>
    <m/>
    <m/>
    <m/>
    <s v="INDUSTRIAL"/>
    <x v="2"/>
    <x v="2"/>
    <n v="2"/>
    <n v="42"/>
    <n v="3"/>
    <n v="3"/>
    <s v="FERNANDO"/>
  </r>
  <r>
    <n v="1290"/>
    <n v="2"/>
    <n v="2"/>
    <n v="4"/>
    <m/>
    <n v="2"/>
    <n v="3"/>
    <n v="1"/>
    <x v="2"/>
    <m/>
    <m/>
    <m/>
    <m/>
    <n v="1"/>
    <n v="1"/>
    <m/>
    <m/>
    <m/>
    <m/>
    <m/>
    <m/>
    <m/>
    <m/>
    <m/>
    <n v="1"/>
    <n v="1"/>
    <n v="1"/>
    <m/>
    <m/>
    <m/>
    <m/>
    <m/>
    <m/>
    <m/>
    <n v="1"/>
    <m/>
    <n v="3"/>
    <n v="5"/>
    <m/>
    <n v="1"/>
    <n v="4"/>
    <x v="3"/>
    <n v="2"/>
    <n v="4"/>
    <n v="4"/>
    <n v="4"/>
    <n v="1"/>
    <n v="4"/>
    <m/>
    <m/>
    <n v="2"/>
    <m/>
    <n v="2"/>
    <n v="1"/>
    <n v="1"/>
    <n v="1"/>
    <n v="1"/>
    <n v="2"/>
    <n v="2"/>
    <m/>
    <m/>
    <n v="1"/>
    <n v="5"/>
    <n v="5"/>
    <n v="5"/>
    <x v="4"/>
    <s v="UNIDADES MUY VIEJAS/EN MAL ESTADO"/>
    <m/>
    <m/>
    <m/>
    <m/>
    <m/>
    <m/>
    <m/>
    <m/>
    <m/>
    <m/>
    <m/>
    <n v="1"/>
    <m/>
    <m/>
    <m/>
    <m/>
    <m/>
    <n v="2"/>
    <s v="NO TENGO TIEMPO"/>
    <n v="3"/>
    <s v="NO CUMPLEN"/>
    <n v="1"/>
    <n v="1"/>
    <n v="1"/>
    <n v="1"/>
    <n v="1"/>
    <n v="2"/>
    <n v="3"/>
    <n v="3"/>
    <n v="4"/>
    <n v="3"/>
    <n v="1"/>
    <n v="1"/>
    <n v="1"/>
    <n v="1"/>
    <n v="2"/>
    <n v="2"/>
    <n v="2"/>
    <n v="4"/>
    <n v="4"/>
    <n v="2"/>
    <n v="2"/>
    <n v="3"/>
    <n v="3"/>
    <n v="1"/>
    <n v="1"/>
    <n v="4"/>
    <n v="4"/>
    <n v="1"/>
    <n v="8"/>
    <n v="5"/>
    <m/>
    <n v="9"/>
    <m/>
    <n v="7"/>
    <m/>
    <n v="4"/>
    <n v="13"/>
    <m/>
    <n v="1"/>
    <m/>
    <m/>
    <m/>
    <m/>
    <s v="INDUSTRIAL"/>
    <x v="2"/>
    <x v="2"/>
    <n v="2"/>
    <n v="37"/>
    <n v="3"/>
    <n v="4"/>
    <s v="DAVID RAMOS"/>
  </r>
  <r>
    <n v="1291"/>
    <n v="2"/>
    <n v="2"/>
    <n v="2"/>
    <s v="INSEGURIDAD/DESEMPLEO/VIOLENCIA/DELINCUENCIA"/>
    <n v="1"/>
    <n v="2"/>
    <n v="1"/>
    <x v="1"/>
    <n v="4"/>
    <m/>
    <m/>
    <m/>
    <n v="1"/>
    <n v="1"/>
    <m/>
    <m/>
    <m/>
    <m/>
    <m/>
    <m/>
    <m/>
    <n v="1"/>
    <m/>
    <m/>
    <m/>
    <m/>
    <m/>
    <m/>
    <m/>
    <m/>
    <m/>
    <m/>
    <m/>
    <n v="1"/>
    <m/>
    <n v="1"/>
    <n v="4"/>
    <m/>
    <n v="1"/>
    <n v="4"/>
    <x v="0"/>
    <n v="4"/>
    <n v="4"/>
    <n v="4"/>
    <n v="4"/>
    <n v="4"/>
    <n v="4"/>
    <n v="2"/>
    <m/>
    <m/>
    <m/>
    <m/>
    <n v="1"/>
    <n v="1"/>
    <n v="1"/>
    <n v="0"/>
    <n v="2"/>
    <m/>
    <n v="1"/>
    <n v="1"/>
    <n v="1"/>
    <n v="5"/>
    <n v="5"/>
    <n v="5"/>
    <x v="4"/>
    <s v="ES LENTO"/>
    <m/>
    <m/>
    <m/>
    <m/>
    <m/>
    <m/>
    <m/>
    <m/>
    <m/>
    <m/>
    <m/>
    <n v="1"/>
    <m/>
    <m/>
    <m/>
    <m/>
    <m/>
    <n v="2"/>
    <m/>
    <n v="1"/>
    <s v="PARA EXIGIR"/>
    <n v="2"/>
    <n v="2"/>
    <n v="2"/>
    <n v="2"/>
    <n v="2"/>
    <n v="2"/>
    <n v="3"/>
    <n v="2"/>
    <n v="4"/>
    <n v="1"/>
    <n v="2"/>
    <n v="2"/>
    <n v="2"/>
    <n v="2"/>
    <n v="2"/>
    <n v="2"/>
    <n v="2"/>
    <n v="4"/>
    <n v="4"/>
    <n v="2"/>
    <n v="2"/>
    <n v="2"/>
    <n v="1"/>
    <n v="1"/>
    <n v="1"/>
    <n v="3"/>
    <n v="3"/>
    <n v="1"/>
    <n v="8"/>
    <n v="5"/>
    <m/>
    <n v="1"/>
    <m/>
    <n v="1"/>
    <m/>
    <n v="4"/>
    <n v="13"/>
    <m/>
    <n v="1"/>
    <m/>
    <m/>
    <m/>
    <m/>
    <s v="INDUSTRIAL"/>
    <x v="2"/>
    <x v="2"/>
    <n v="1"/>
    <n v="54"/>
    <n v="4"/>
    <n v="1"/>
    <s v="DAVID RAMOS"/>
  </r>
  <r>
    <n v="1292"/>
    <n v="3"/>
    <n v="3"/>
    <n v="2"/>
    <s v="INSEGURIDAD/DESEMPLEO/VIOLENCIA/DELINCUENCIA"/>
    <n v="2"/>
    <n v="3"/>
    <n v="1"/>
    <x v="4"/>
    <m/>
    <m/>
    <m/>
    <m/>
    <n v="1"/>
    <n v="1"/>
    <m/>
    <m/>
    <m/>
    <m/>
    <m/>
    <m/>
    <m/>
    <m/>
    <m/>
    <n v="1"/>
    <n v="1"/>
    <n v="1"/>
    <m/>
    <m/>
    <m/>
    <m/>
    <m/>
    <m/>
    <m/>
    <n v="1"/>
    <m/>
    <n v="6"/>
    <m/>
    <m/>
    <n v="1"/>
    <n v="4"/>
    <x v="0"/>
    <n v="4"/>
    <n v="4"/>
    <n v="4"/>
    <n v="3"/>
    <n v="1"/>
    <n v="1"/>
    <m/>
    <m/>
    <m/>
    <m/>
    <m/>
    <m/>
    <m/>
    <m/>
    <n v="0"/>
    <n v="1"/>
    <m/>
    <n v="1"/>
    <m/>
    <n v="1"/>
    <n v="8"/>
    <n v="5"/>
    <n v="5"/>
    <x v="4"/>
    <s v="ALTA VELICIDAD"/>
    <m/>
    <m/>
    <m/>
    <m/>
    <m/>
    <m/>
    <m/>
    <m/>
    <m/>
    <m/>
    <m/>
    <n v="1"/>
    <m/>
    <m/>
    <m/>
    <m/>
    <m/>
    <n v="2"/>
    <m/>
    <n v="3"/>
    <s v="NO VOTA SEGUIDO"/>
    <n v="1"/>
    <n v="1"/>
    <n v="1"/>
    <n v="1"/>
    <n v="1"/>
    <n v="2"/>
    <n v="2"/>
    <n v="1"/>
    <n v="1"/>
    <n v="2"/>
    <n v="1"/>
    <n v="1"/>
    <n v="1"/>
    <n v="1"/>
    <n v="2"/>
    <n v="2"/>
    <n v="2"/>
    <n v="2"/>
    <n v="3"/>
    <n v="2"/>
    <n v="2"/>
    <n v="2"/>
    <n v="3"/>
    <n v="1"/>
    <n v="2"/>
    <n v="4"/>
    <n v="4"/>
    <n v="1"/>
    <n v="8"/>
    <n v="5"/>
    <m/>
    <n v="1"/>
    <m/>
    <n v="2"/>
    <m/>
    <n v="4"/>
    <n v="13"/>
    <m/>
    <n v="1"/>
    <m/>
    <m/>
    <m/>
    <m/>
    <s v="INDUSTRIAL"/>
    <x v="2"/>
    <x v="2"/>
    <n v="1"/>
    <n v="35"/>
    <n v="2"/>
    <n v="1"/>
    <s v="DAVID RAMOS"/>
  </r>
  <r>
    <n v="1293"/>
    <n v="2"/>
    <n v="2"/>
    <n v="2"/>
    <s v="INSEGURIDAD/DESEMPLEO/VIOLENCIA/DELINCUENCIA"/>
    <n v="3"/>
    <n v="3"/>
    <n v="1"/>
    <x v="1"/>
    <m/>
    <n v="4"/>
    <m/>
    <m/>
    <n v="1"/>
    <n v="1"/>
    <m/>
    <m/>
    <m/>
    <m/>
    <m/>
    <m/>
    <m/>
    <m/>
    <m/>
    <n v="1"/>
    <n v="1"/>
    <n v="1"/>
    <m/>
    <m/>
    <m/>
    <n v="1"/>
    <m/>
    <m/>
    <m/>
    <n v="1"/>
    <m/>
    <n v="1"/>
    <n v="4"/>
    <m/>
    <n v="1"/>
    <n v="4"/>
    <x v="0"/>
    <n v="4"/>
    <n v="4"/>
    <n v="4"/>
    <n v="4"/>
    <n v="4"/>
    <n v="4"/>
    <n v="2"/>
    <m/>
    <m/>
    <m/>
    <m/>
    <n v="1"/>
    <n v="1"/>
    <n v="2"/>
    <n v="0"/>
    <n v="0"/>
    <m/>
    <m/>
    <m/>
    <n v="1"/>
    <n v="5"/>
    <n v="5"/>
    <n v="5"/>
    <x v="4"/>
    <s v="UNIDADES MUY VIEJAS/EN MAL ESTADO"/>
    <m/>
    <m/>
    <m/>
    <m/>
    <m/>
    <m/>
    <m/>
    <m/>
    <m/>
    <m/>
    <m/>
    <n v="1"/>
    <m/>
    <m/>
    <m/>
    <m/>
    <m/>
    <n v="2"/>
    <s v="NO TENGO TIEMPO"/>
    <n v="1"/>
    <s v="PARA ELEGIR"/>
    <n v="1"/>
    <n v="1"/>
    <n v="1"/>
    <n v="1"/>
    <n v="1"/>
    <n v="1"/>
    <n v="1"/>
    <n v="3"/>
    <n v="4"/>
    <n v="1"/>
    <n v="1"/>
    <n v="1"/>
    <n v="1"/>
    <n v="1"/>
    <n v="2"/>
    <n v="3"/>
    <n v="3"/>
    <n v="1"/>
    <n v="4"/>
    <n v="3"/>
    <n v="2"/>
    <n v="3"/>
    <n v="1"/>
    <n v="1"/>
    <n v="2"/>
    <n v="3"/>
    <n v="3"/>
    <n v="1"/>
    <n v="8"/>
    <n v="5"/>
    <m/>
    <n v="9"/>
    <m/>
    <n v="10"/>
    <m/>
    <n v="3"/>
    <n v="13"/>
    <m/>
    <n v="1"/>
    <m/>
    <m/>
    <m/>
    <m/>
    <s v="INDUSTRIAL"/>
    <x v="2"/>
    <x v="2"/>
    <n v="2"/>
    <n v="54"/>
    <n v="4"/>
    <n v="1"/>
    <s v="DAVID RAMOS"/>
  </r>
  <r>
    <n v="1330"/>
    <n v="2"/>
    <n v="3"/>
    <n v="4"/>
    <s v="AQUÍ ESTA BIEN/LE GUSTA JUAREZ"/>
    <n v="3"/>
    <n v="3"/>
    <n v="2"/>
    <x v="4"/>
    <m/>
    <m/>
    <m/>
    <n v="1"/>
    <n v="1"/>
    <m/>
    <m/>
    <m/>
    <n v="1"/>
    <m/>
    <m/>
    <m/>
    <m/>
    <n v="1"/>
    <m/>
    <n v="1"/>
    <n v="1"/>
    <m/>
    <m/>
    <m/>
    <n v="1"/>
    <m/>
    <m/>
    <m/>
    <m/>
    <n v="1"/>
    <m/>
    <n v="1"/>
    <n v="4"/>
    <m/>
    <n v="1"/>
    <n v="4"/>
    <x v="0"/>
    <n v="2"/>
    <n v="3"/>
    <n v="1"/>
    <n v="4"/>
    <n v="4"/>
    <n v="4"/>
    <n v="2"/>
    <m/>
    <n v="2"/>
    <m/>
    <n v="2"/>
    <n v="1"/>
    <n v="1"/>
    <n v="1"/>
    <n v="0"/>
    <n v="4"/>
    <n v="4"/>
    <m/>
    <m/>
    <n v="2"/>
    <m/>
    <m/>
    <n v="5"/>
    <x v="2"/>
    <s v="ALTA VELICIDAD"/>
    <m/>
    <m/>
    <m/>
    <m/>
    <m/>
    <m/>
    <m/>
    <m/>
    <m/>
    <m/>
    <m/>
    <n v="1"/>
    <m/>
    <m/>
    <m/>
    <m/>
    <m/>
    <n v="2"/>
    <s v="ENFERMEDAD/EDAD"/>
    <n v="1"/>
    <s v="BUSCAR EL CAMBIO"/>
    <n v="1"/>
    <n v="1"/>
    <n v="1"/>
    <n v="1"/>
    <n v="1"/>
    <n v="3"/>
    <n v="3"/>
    <n v="2"/>
    <n v="4"/>
    <n v="2"/>
    <n v="2"/>
    <n v="4"/>
    <n v="2"/>
    <n v="2"/>
    <n v="2"/>
    <n v="2"/>
    <n v="4"/>
    <n v="4"/>
    <n v="2"/>
    <n v="2"/>
    <n v="2"/>
    <n v="2"/>
    <n v="3"/>
    <n v="1"/>
    <n v="1"/>
    <m/>
    <m/>
    <n v="6"/>
    <n v="5"/>
    <n v="2"/>
    <m/>
    <n v="6"/>
    <m/>
    <n v="11"/>
    <m/>
    <m/>
    <n v="13"/>
    <m/>
    <n v="1"/>
    <m/>
    <m/>
    <m/>
    <m/>
    <s v="INDUSTRIAL"/>
    <x v="2"/>
    <x v="2"/>
    <n v="1"/>
    <n v="57"/>
    <n v="5"/>
    <n v="1"/>
    <s v="POLO"/>
  </r>
  <r>
    <n v="1331"/>
    <n v="2"/>
    <n v="4"/>
    <n v="4"/>
    <s v="AQUÍ ESTA BIEN/LE GUSTA JUAREZ"/>
    <n v="4"/>
    <n v="3"/>
    <n v="1"/>
    <x v="1"/>
    <m/>
    <m/>
    <m/>
    <n v="1"/>
    <n v="1"/>
    <m/>
    <m/>
    <m/>
    <n v="1"/>
    <n v="1"/>
    <m/>
    <m/>
    <m/>
    <n v="1"/>
    <m/>
    <n v="1"/>
    <n v="1"/>
    <m/>
    <m/>
    <m/>
    <n v="1"/>
    <n v="1"/>
    <m/>
    <m/>
    <m/>
    <n v="1"/>
    <m/>
    <n v="6"/>
    <m/>
    <m/>
    <n v="1"/>
    <n v="4"/>
    <x v="1"/>
    <n v="4"/>
    <n v="4"/>
    <n v="4"/>
    <n v="4"/>
    <n v="4"/>
    <n v="4"/>
    <n v="2"/>
    <m/>
    <n v="2"/>
    <m/>
    <n v="2"/>
    <n v="1"/>
    <n v="1"/>
    <n v="1"/>
    <n v="1"/>
    <n v="0"/>
    <m/>
    <m/>
    <m/>
    <n v="1"/>
    <n v="2"/>
    <n v="1"/>
    <n v="1"/>
    <x v="1"/>
    <m/>
    <m/>
    <m/>
    <m/>
    <m/>
    <m/>
    <m/>
    <m/>
    <m/>
    <m/>
    <m/>
    <m/>
    <n v="1"/>
    <m/>
    <m/>
    <m/>
    <m/>
    <m/>
    <n v="1"/>
    <m/>
    <n v="1"/>
    <s v="BUSCAR EL CAMBIO"/>
    <n v="1"/>
    <n v="1"/>
    <n v="1"/>
    <n v="1"/>
    <n v="1"/>
    <n v="1"/>
    <n v="1"/>
    <n v="2"/>
    <n v="4"/>
    <n v="3"/>
    <n v="2"/>
    <n v="2"/>
    <n v="2"/>
    <n v="2"/>
    <n v="2"/>
    <n v="2"/>
    <n v="2"/>
    <n v="4"/>
    <n v="2"/>
    <n v="4"/>
    <n v="2"/>
    <n v="2"/>
    <n v="1"/>
    <n v="1"/>
    <n v="1"/>
    <n v="4"/>
    <n v="4"/>
    <n v="6"/>
    <n v="3"/>
    <n v="2"/>
    <m/>
    <n v="6"/>
    <m/>
    <n v="9"/>
    <m/>
    <n v="4"/>
    <n v="13"/>
    <m/>
    <n v="1"/>
    <s v="POLICIA FEDERAL"/>
    <s v="DISCRIMINACION"/>
    <m/>
    <m/>
    <s v="INDUSTRIAL"/>
    <x v="2"/>
    <x v="2"/>
    <n v="2"/>
    <n v="76"/>
    <n v="5"/>
    <n v="3"/>
    <s v="POLO"/>
  </r>
  <r>
    <n v="1332"/>
    <n v="2"/>
    <n v="2"/>
    <n v="4"/>
    <s v="AQUÍ ESTA BIEN/LE GUSTA JUAREZ"/>
    <n v="3"/>
    <n v="2"/>
    <n v="2"/>
    <x v="1"/>
    <m/>
    <m/>
    <m/>
    <n v="1"/>
    <n v="1"/>
    <n v="1"/>
    <m/>
    <m/>
    <n v="1"/>
    <m/>
    <m/>
    <m/>
    <m/>
    <n v="1"/>
    <m/>
    <n v="1"/>
    <n v="1"/>
    <m/>
    <m/>
    <m/>
    <n v="1"/>
    <m/>
    <m/>
    <m/>
    <m/>
    <n v="1"/>
    <m/>
    <n v="1"/>
    <n v="4"/>
    <m/>
    <n v="1"/>
    <n v="4"/>
    <x v="1"/>
    <n v="3"/>
    <n v="4"/>
    <n v="1"/>
    <n v="3"/>
    <n v="4"/>
    <n v="4"/>
    <n v="2"/>
    <m/>
    <n v="2"/>
    <m/>
    <n v="2"/>
    <n v="1"/>
    <n v="1"/>
    <n v="1"/>
    <n v="2"/>
    <n v="0"/>
    <m/>
    <m/>
    <m/>
    <n v="1"/>
    <n v="1"/>
    <m/>
    <n v="5"/>
    <x v="3"/>
    <m/>
    <m/>
    <m/>
    <m/>
    <m/>
    <m/>
    <m/>
    <m/>
    <m/>
    <m/>
    <m/>
    <m/>
    <n v="1"/>
    <m/>
    <m/>
    <m/>
    <m/>
    <m/>
    <n v="1"/>
    <m/>
    <n v="3"/>
    <s v="NO CAMBIA NADA"/>
    <n v="1"/>
    <n v="1"/>
    <n v="1"/>
    <n v="1"/>
    <n v="1"/>
    <n v="1"/>
    <n v="1"/>
    <n v="2"/>
    <n v="3"/>
    <n v="2"/>
    <n v="2"/>
    <n v="2"/>
    <n v="2"/>
    <n v="2"/>
    <n v="4"/>
    <n v="2"/>
    <n v="4"/>
    <n v="4"/>
    <n v="2"/>
    <n v="2"/>
    <n v="2"/>
    <n v="2"/>
    <n v="3"/>
    <n v="1"/>
    <n v="1"/>
    <n v="3"/>
    <n v="3"/>
    <n v="6"/>
    <n v="1"/>
    <n v="2"/>
    <m/>
    <n v="6"/>
    <m/>
    <n v="7"/>
    <m/>
    <n v="5"/>
    <n v="13"/>
    <m/>
    <n v="1"/>
    <m/>
    <m/>
    <m/>
    <m/>
    <s v="INDUSTRIAL"/>
    <x v="2"/>
    <x v="2"/>
    <n v="1"/>
    <n v="24"/>
    <n v="1"/>
    <n v="1"/>
    <s v="POLO"/>
  </r>
  <r>
    <n v="1333"/>
    <n v="3"/>
    <n v="3"/>
    <n v="4"/>
    <s v="AQUÍ ES MI CIUDAD/SOY DE JUAREZ"/>
    <n v="3"/>
    <n v="2"/>
    <n v="2"/>
    <x v="1"/>
    <m/>
    <m/>
    <m/>
    <n v="1"/>
    <n v="1"/>
    <m/>
    <m/>
    <m/>
    <n v="1"/>
    <m/>
    <m/>
    <m/>
    <m/>
    <n v="1"/>
    <m/>
    <n v="1"/>
    <n v="1"/>
    <m/>
    <m/>
    <m/>
    <n v="1"/>
    <m/>
    <m/>
    <m/>
    <m/>
    <n v="1"/>
    <m/>
    <n v="1"/>
    <n v="4"/>
    <m/>
    <n v="1"/>
    <n v="4"/>
    <x v="0"/>
    <n v="2"/>
    <n v="4"/>
    <n v="1"/>
    <n v="4"/>
    <n v="4"/>
    <n v="4"/>
    <n v="1"/>
    <n v="2"/>
    <n v="2"/>
    <m/>
    <n v="2"/>
    <n v="1"/>
    <n v="1"/>
    <n v="1"/>
    <n v="1"/>
    <n v="0"/>
    <m/>
    <m/>
    <m/>
    <n v="1"/>
    <n v="1"/>
    <n v="5"/>
    <n v="5"/>
    <x v="2"/>
    <s v="MAL SERVICIO/NO RESPETAN"/>
    <m/>
    <m/>
    <m/>
    <m/>
    <m/>
    <m/>
    <m/>
    <m/>
    <m/>
    <m/>
    <m/>
    <n v="1"/>
    <m/>
    <m/>
    <m/>
    <m/>
    <m/>
    <n v="2"/>
    <s v="NO QUIERE/NO LE GUSTA"/>
    <n v="1"/>
    <s v="BUSCAR EL CAMBIO"/>
    <n v="1"/>
    <n v="1"/>
    <n v="1"/>
    <n v="1"/>
    <n v="1"/>
    <n v="3"/>
    <n v="3"/>
    <n v="4"/>
    <n v="2"/>
    <n v="4"/>
    <n v="2"/>
    <n v="2"/>
    <n v="4"/>
    <n v="2"/>
    <n v="2"/>
    <n v="2"/>
    <n v="4"/>
    <n v="4"/>
    <n v="2"/>
    <n v="2"/>
    <n v="2"/>
    <n v="2"/>
    <n v="3"/>
    <n v="1"/>
    <n v="1"/>
    <n v="4"/>
    <n v="4"/>
    <n v="8"/>
    <n v="1"/>
    <n v="4"/>
    <m/>
    <n v="12"/>
    <m/>
    <n v="9"/>
    <m/>
    <n v="3"/>
    <n v="13"/>
    <m/>
    <n v="1"/>
    <m/>
    <m/>
    <m/>
    <m/>
    <s v="INDUSTRIAL"/>
    <x v="2"/>
    <x v="2"/>
    <n v="2"/>
    <n v="61"/>
    <n v="5"/>
    <n v="7"/>
    <s v="POLO"/>
  </r>
  <r>
    <n v="1337"/>
    <n v="2"/>
    <n v="1"/>
    <n v="4"/>
    <m/>
    <n v="2"/>
    <n v="5"/>
    <n v="1"/>
    <x v="1"/>
    <m/>
    <n v="5"/>
    <m/>
    <n v="1"/>
    <n v="1"/>
    <m/>
    <m/>
    <n v="1"/>
    <n v="1"/>
    <m/>
    <m/>
    <m/>
    <m/>
    <m/>
    <m/>
    <n v="1"/>
    <n v="1"/>
    <m/>
    <m/>
    <n v="1"/>
    <m/>
    <m/>
    <m/>
    <m/>
    <m/>
    <m/>
    <m/>
    <n v="2"/>
    <n v="2"/>
    <m/>
    <n v="1"/>
    <n v="4"/>
    <x v="0"/>
    <n v="4"/>
    <n v="4"/>
    <n v="4"/>
    <n v="4"/>
    <n v="4"/>
    <n v="4"/>
    <n v="2"/>
    <m/>
    <n v="2"/>
    <m/>
    <n v="2"/>
    <n v="1"/>
    <n v="1"/>
    <n v="2"/>
    <n v="2"/>
    <n v="2"/>
    <n v="1"/>
    <m/>
    <n v="1"/>
    <n v="1"/>
    <n v="7"/>
    <m/>
    <m/>
    <x v="1"/>
    <m/>
    <m/>
    <m/>
    <m/>
    <m/>
    <m/>
    <m/>
    <m/>
    <m/>
    <m/>
    <m/>
    <m/>
    <n v="1"/>
    <m/>
    <m/>
    <m/>
    <m/>
    <m/>
    <n v="2"/>
    <s v="NO LE INTERESAN"/>
    <n v="1"/>
    <m/>
    <n v="1"/>
    <n v="1"/>
    <n v="1"/>
    <n v="1"/>
    <n v="1"/>
    <n v="1"/>
    <n v="1"/>
    <n v="1"/>
    <n v="1"/>
    <n v="1"/>
    <n v="1"/>
    <n v="1"/>
    <n v="1"/>
    <n v="1"/>
    <n v="2"/>
    <n v="3"/>
    <n v="3"/>
    <n v="4"/>
    <n v="4"/>
    <n v="4"/>
    <n v="4"/>
    <n v="3"/>
    <n v="3"/>
    <n v="1"/>
    <n v="4"/>
    <n v="5"/>
    <n v="5"/>
    <n v="9"/>
    <n v="9"/>
    <n v="5"/>
    <m/>
    <n v="9"/>
    <m/>
    <n v="12"/>
    <m/>
    <n v="6"/>
    <n v="13"/>
    <m/>
    <n v="1"/>
    <m/>
    <m/>
    <m/>
    <m/>
    <s v="INDUSTRIAL"/>
    <x v="2"/>
    <x v="2"/>
    <n v="2"/>
    <n v="22"/>
    <n v="1"/>
    <n v="5"/>
    <s v="POLO"/>
  </r>
  <r>
    <n v="1338"/>
    <n v="2"/>
    <n v="3"/>
    <n v="4"/>
    <s v="AQUÍ ESTA BIEN/LE GUSTA JUAREZ"/>
    <m/>
    <n v="2"/>
    <n v="1"/>
    <x v="1"/>
    <n v="4"/>
    <m/>
    <m/>
    <m/>
    <m/>
    <m/>
    <m/>
    <m/>
    <m/>
    <m/>
    <m/>
    <m/>
    <m/>
    <m/>
    <n v="1"/>
    <m/>
    <m/>
    <m/>
    <m/>
    <m/>
    <m/>
    <m/>
    <m/>
    <m/>
    <m/>
    <m/>
    <n v="1"/>
    <n v="3"/>
    <n v="1"/>
    <s v="NO CUBRE TODO"/>
    <n v="1"/>
    <n v="4"/>
    <x v="0"/>
    <n v="1"/>
    <n v="3"/>
    <n v="3"/>
    <n v="1"/>
    <n v="1"/>
    <n v="1"/>
    <n v="2"/>
    <m/>
    <n v="2"/>
    <m/>
    <n v="2"/>
    <n v="1"/>
    <n v="1"/>
    <n v="2"/>
    <n v="1"/>
    <n v="0"/>
    <m/>
    <m/>
    <m/>
    <m/>
    <m/>
    <n v="1"/>
    <n v="1"/>
    <x v="1"/>
    <m/>
    <m/>
    <m/>
    <m/>
    <m/>
    <m/>
    <m/>
    <m/>
    <m/>
    <m/>
    <m/>
    <m/>
    <n v="1"/>
    <m/>
    <m/>
    <m/>
    <m/>
    <m/>
    <m/>
    <s v="NO LE INTERESAN"/>
    <n v="1"/>
    <s v="BUSCAR EL CAMBIO"/>
    <n v="1"/>
    <n v="1"/>
    <n v="1"/>
    <n v="1"/>
    <n v="1"/>
    <n v="1"/>
    <n v="1"/>
    <n v="2"/>
    <n v="3"/>
    <n v="3"/>
    <n v="3"/>
    <n v="3"/>
    <n v="3"/>
    <n v="3"/>
    <n v="3"/>
    <n v="2"/>
    <n v="2"/>
    <n v="4"/>
    <n v="4"/>
    <n v="3"/>
    <n v="2"/>
    <n v="3"/>
    <n v="1"/>
    <n v="1"/>
    <n v="2"/>
    <n v="3"/>
    <n v="3"/>
    <n v="3"/>
    <n v="6"/>
    <n v="5"/>
    <m/>
    <n v="5"/>
    <m/>
    <n v="9"/>
    <m/>
    <n v="6"/>
    <n v="13"/>
    <m/>
    <n v="1"/>
    <m/>
    <m/>
    <m/>
    <m/>
    <s v="INDUSTRIAL"/>
    <x v="2"/>
    <x v="2"/>
    <n v="1"/>
    <n v="33"/>
    <n v="2"/>
    <n v="1"/>
    <s v="POLO"/>
  </r>
  <r>
    <n v="1340"/>
    <n v="2"/>
    <n v="4"/>
    <n v="2"/>
    <m/>
    <n v="2"/>
    <n v="2"/>
    <n v="1"/>
    <x v="1"/>
    <m/>
    <m/>
    <m/>
    <m/>
    <m/>
    <m/>
    <m/>
    <m/>
    <m/>
    <m/>
    <m/>
    <m/>
    <m/>
    <m/>
    <m/>
    <n v="1"/>
    <n v="1"/>
    <m/>
    <m/>
    <m/>
    <m/>
    <m/>
    <m/>
    <m/>
    <m/>
    <m/>
    <m/>
    <n v="1"/>
    <n v="4"/>
    <m/>
    <n v="1"/>
    <n v="4"/>
    <x v="0"/>
    <n v="2"/>
    <n v="4"/>
    <n v="4"/>
    <n v="4"/>
    <n v="1"/>
    <n v="3"/>
    <n v="2"/>
    <m/>
    <n v="2"/>
    <m/>
    <n v="2"/>
    <n v="1"/>
    <n v="1"/>
    <n v="2"/>
    <m/>
    <m/>
    <m/>
    <m/>
    <m/>
    <m/>
    <m/>
    <n v="5"/>
    <n v="5"/>
    <x v="3"/>
    <m/>
    <m/>
    <m/>
    <m/>
    <m/>
    <m/>
    <m/>
    <m/>
    <m/>
    <m/>
    <m/>
    <m/>
    <n v="1"/>
    <m/>
    <m/>
    <m/>
    <m/>
    <m/>
    <n v="2"/>
    <s v="NO LE INTERESAN"/>
    <n v="2"/>
    <s v="NO SABE"/>
    <n v="1"/>
    <n v="1"/>
    <n v="1"/>
    <n v="1"/>
    <n v="1"/>
    <n v="3"/>
    <n v="3"/>
    <n v="3"/>
    <n v="3"/>
    <n v="3"/>
    <n v="2"/>
    <n v="2"/>
    <n v="2"/>
    <n v="1"/>
    <n v="3"/>
    <n v="3"/>
    <n v="2"/>
    <n v="4"/>
    <n v="4"/>
    <n v="3"/>
    <n v="3"/>
    <n v="2"/>
    <n v="3"/>
    <n v="3"/>
    <n v="2"/>
    <n v="3"/>
    <n v="3"/>
    <n v="1"/>
    <n v="8"/>
    <n v="5"/>
    <m/>
    <n v="10"/>
    <m/>
    <n v="6"/>
    <m/>
    <n v="3"/>
    <n v="13"/>
    <m/>
    <n v="1"/>
    <m/>
    <m/>
    <m/>
    <m/>
    <s v="INDUSTRIAL"/>
    <x v="2"/>
    <x v="2"/>
    <n v="1"/>
    <n v="49"/>
    <n v="4"/>
    <n v="1"/>
    <s v="POLO"/>
  </r>
  <r>
    <n v="224"/>
    <n v="2"/>
    <n v="2"/>
    <n v="4"/>
    <s v="ES IGUAL EN TODOS LADOS"/>
    <n v="3"/>
    <n v="3"/>
    <n v="1"/>
    <x v="1"/>
    <m/>
    <m/>
    <m/>
    <n v="1"/>
    <n v="1"/>
    <n v="1"/>
    <n v="1"/>
    <m/>
    <n v="1"/>
    <n v="1"/>
    <n v="1"/>
    <n v="1"/>
    <n v="1"/>
    <n v="1"/>
    <m/>
    <m/>
    <m/>
    <m/>
    <m/>
    <m/>
    <m/>
    <m/>
    <m/>
    <m/>
    <m/>
    <m/>
    <n v="1"/>
    <n v="6"/>
    <m/>
    <m/>
    <n v="3"/>
    <n v="3"/>
    <x v="3"/>
    <n v="4"/>
    <n v="4"/>
    <n v="4"/>
    <n v="4"/>
    <n v="4"/>
    <n v="4"/>
    <n v="1"/>
    <n v="1"/>
    <n v="1"/>
    <n v="1"/>
    <n v="1"/>
    <n v="1"/>
    <n v="1"/>
    <n v="1"/>
    <n v="0"/>
    <n v="0"/>
    <m/>
    <m/>
    <m/>
    <m/>
    <m/>
    <n v="1"/>
    <n v="1"/>
    <x v="1"/>
    <m/>
    <m/>
    <m/>
    <m/>
    <m/>
    <m/>
    <m/>
    <m/>
    <m/>
    <m/>
    <m/>
    <m/>
    <n v="1"/>
    <m/>
    <m/>
    <m/>
    <m/>
    <m/>
    <n v="2"/>
    <s v="ENFERMEDAD/EDAD"/>
    <n v="1"/>
    <s v="REQUISITO"/>
    <n v="4"/>
    <n v="1"/>
    <n v="1"/>
    <n v="1"/>
    <n v="1"/>
    <n v="1"/>
    <n v="1"/>
    <n v="2"/>
    <n v="2"/>
    <n v="2"/>
    <n v="2"/>
    <n v="2"/>
    <n v="2"/>
    <n v="2"/>
    <n v="4"/>
    <n v="4"/>
    <n v="4"/>
    <n v="4"/>
    <n v="4"/>
    <n v="4"/>
    <n v="4"/>
    <n v="4"/>
    <n v="3"/>
    <n v="1"/>
    <n v="3"/>
    <n v="1"/>
    <n v="1"/>
    <n v="8"/>
    <n v="6"/>
    <n v="11"/>
    <m/>
    <n v="5"/>
    <m/>
    <n v="6"/>
    <m/>
    <n v="3"/>
    <n v="13"/>
    <m/>
    <n v="1"/>
    <m/>
    <m/>
    <m/>
    <m/>
    <s v="INFONAVIIT SAN LORENZO"/>
    <x v="5"/>
    <x v="3"/>
    <n v="2"/>
    <n v="74"/>
    <n v="5"/>
    <n v="7"/>
    <s v="ALEXIS"/>
  </r>
  <r>
    <n v="9"/>
    <n v="2"/>
    <n v="3"/>
    <n v="4"/>
    <s v="INSEGURIDAD/DESEMPLEO/VIOLENCIA/DELINCUENCIA"/>
    <n v="1"/>
    <n v="3"/>
    <n v="1"/>
    <x v="1"/>
    <m/>
    <n v="4"/>
    <m/>
    <m/>
    <n v="1"/>
    <n v="1"/>
    <m/>
    <m/>
    <m/>
    <m/>
    <m/>
    <m/>
    <m/>
    <n v="1"/>
    <m/>
    <m/>
    <n v="1"/>
    <n v="1"/>
    <n v="1"/>
    <m/>
    <m/>
    <m/>
    <m/>
    <m/>
    <m/>
    <n v="1"/>
    <m/>
    <n v="1"/>
    <n v="4"/>
    <m/>
    <n v="1"/>
    <n v="4"/>
    <x v="0"/>
    <n v="4"/>
    <n v="4"/>
    <n v="4"/>
    <n v="3"/>
    <n v="4"/>
    <n v="3"/>
    <n v="1"/>
    <n v="2"/>
    <n v="2"/>
    <m/>
    <n v="2"/>
    <n v="1"/>
    <n v="1"/>
    <n v="1"/>
    <n v="1"/>
    <n v="0"/>
    <m/>
    <m/>
    <m/>
    <m/>
    <m/>
    <n v="5"/>
    <n v="8"/>
    <x v="4"/>
    <s v="UNIDADES MUY VIEJAS/EN MAL ESTADO"/>
    <m/>
    <m/>
    <m/>
    <m/>
    <m/>
    <m/>
    <m/>
    <m/>
    <m/>
    <m/>
    <m/>
    <n v="1"/>
    <m/>
    <m/>
    <m/>
    <m/>
    <m/>
    <n v="2"/>
    <s v="NO TENGO TIEMPO"/>
    <n v="2"/>
    <s v="NO CONFIA"/>
    <n v="4"/>
    <n v="3"/>
    <n v="3"/>
    <n v="3"/>
    <n v="2"/>
    <n v="2"/>
    <n v="3"/>
    <n v="1"/>
    <n v="4"/>
    <n v="2"/>
    <n v="1"/>
    <n v="2"/>
    <n v="2"/>
    <n v="2"/>
    <n v="1"/>
    <n v="4"/>
    <n v="2"/>
    <n v="1"/>
    <n v="4"/>
    <n v="3"/>
    <n v="3"/>
    <n v="3"/>
    <n v="2"/>
    <n v="1"/>
    <n v="3"/>
    <n v="1"/>
    <n v="1"/>
    <n v="8"/>
    <n v="1"/>
    <m/>
    <m/>
    <n v="7"/>
    <m/>
    <n v="11"/>
    <m/>
    <n v="3"/>
    <n v="13"/>
    <m/>
    <n v="1"/>
    <m/>
    <m/>
    <m/>
    <m/>
    <s v="INFONAVIT AEROPUERTO"/>
    <x v="0"/>
    <x v="0"/>
    <n v="2"/>
    <n v="45"/>
    <n v="3"/>
    <n v="2"/>
    <s v="FERNANDO"/>
  </r>
  <r>
    <n v="10"/>
    <n v="2"/>
    <n v="3"/>
    <n v="1"/>
    <s v="INSEGURIDAD/DESEMPLEO/VIOLENCIA/DELINCUENCIA"/>
    <n v="2"/>
    <n v="3"/>
    <n v="1"/>
    <x v="1"/>
    <m/>
    <m/>
    <m/>
    <n v="1"/>
    <m/>
    <m/>
    <m/>
    <m/>
    <m/>
    <m/>
    <m/>
    <m/>
    <m/>
    <m/>
    <m/>
    <n v="1"/>
    <m/>
    <m/>
    <m/>
    <m/>
    <m/>
    <m/>
    <m/>
    <m/>
    <m/>
    <n v="1"/>
    <m/>
    <n v="1"/>
    <n v="4"/>
    <m/>
    <n v="1"/>
    <n v="4"/>
    <x v="0"/>
    <n v="4"/>
    <n v="4"/>
    <n v="3"/>
    <n v="4"/>
    <n v="2"/>
    <n v="4"/>
    <n v="1"/>
    <n v="1"/>
    <n v="2"/>
    <m/>
    <n v="2"/>
    <n v="1"/>
    <n v="1"/>
    <n v="2"/>
    <n v="0"/>
    <n v="0"/>
    <m/>
    <m/>
    <m/>
    <m/>
    <m/>
    <n v="5"/>
    <n v="5"/>
    <x v="0"/>
    <s v="MAL SERVICIO/NO RESPETAN"/>
    <m/>
    <m/>
    <m/>
    <m/>
    <m/>
    <m/>
    <m/>
    <m/>
    <m/>
    <m/>
    <m/>
    <m/>
    <m/>
    <m/>
    <m/>
    <m/>
    <m/>
    <n v="2"/>
    <s v="NO LE INTERESAN"/>
    <n v="1"/>
    <s v="DEBER"/>
    <n v="3"/>
    <n v="3"/>
    <n v="3"/>
    <n v="3"/>
    <n v="3"/>
    <n v="2"/>
    <n v="4"/>
    <n v="2"/>
    <n v="3"/>
    <n v="2"/>
    <n v="2"/>
    <n v="3"/>
    <n v="2"/>
    <n v="2"/>
    <n v="1"/>
    <n v="4"/>
    <n v="3"/>
    <n v="3"/>
    <n v="3"/>
    <n v="2"/>
    <n v="3"/>
    <n v="1"/>
    <n v="4"/>
    <n v="1"/>
    <n v="4"/>
    <n v="4"/>
    <n v="4"/>
    <n v="6"/>
    <n v="2"/>
    <n v="2"/>
    <m/>
    <n v="5"/>
    <m/>
    <n v="7"/>
    <m/>
    <n v="6"/>
    <n v="13"/>
    <m/>
    <m/>
    <m/>
    <m/>
    <m/>
    <m/>
    <s v="INFONAVIT AEROPUERTO"/>
    <x v="0"/>
    <x v="0"/>
    <n v="1"/>
    <n v="58"/>
    <n v="5"/>
    <n v="1"/>
    <s v="FERNANDO"/>
  </r>
  <r>
    <n v="16"/>
    <n v="3"/>
    <n v="3"/>
    <n v="2"/>
    <s v="INSEGURIDAD/DESEMPLEO/VIOLENCIA/DELINCUENCIA"/>
    <n v="2"/>
    <n v="3"/>
    <n v="1"/>
    <x v="1"/>
    <m/>
    <m/>
    <m/>
    <m/>
    <n v="1"/>
    <n v="1"/>
    <m/>
    <m/>
    <m/>
    <m/>
    <m/>
    <m/>
    <m/>
    <m/>
    <m/>
    <n v="1"/>
    <n v="1"/>
    <n v="1"/>
    <m/>
    <m/>
    <m/>
    <m/>
    <m/>
    <m/>
    <m/>
    <m/>
    <m/>
    <n v="1"/>
    <n v="2"/>
    <s v="TARDAN MUCHO"/>
    <n v="1"/>
    <n v="4"/>
    <x v="0"/>
    <n v="4"/>
    <n v="4"/>
    <n v="4"/>
    <n v="4"/>
    <n v="4"/>
    <n v="4"/>
    <n v="1"/>
    <n v="1"/>
    <n v="2"/>
    <m/>
    <n v="2"/>
    <n v="1"/>
    <n v="1"/>
    <n v="1"/>
    <n v="1"/>
    <m/>
    <m/>
    <m/>
    <m/>
    <m/>
    <m/>
    <n v="8"/>
    <n v="8"/>
    <x v="1"/>
    <m/>
    <m/>
    <m/>
    <m/>
    <m/>
    <m/>
    <m/>
    <m/>
    <m/>
    <m/>
    <m/>
    <m/>
    <n v="1"/>
    <m/>
    <m/>
    <m/>
    <m/>
    <m/>
    <n v="2"/>
    <s v="NO LE INTERESAN"/>
    <n v="2"/>
    <s v="NO CAMBIA NADA"/>
    <n v="2"/>
    <n v="2"/>
    <n v="2"/>
    <n v="2"/>
    <n v="2"/>
    <n v="4"/>
    <n v="4"/>
    <n v="2"/>
    <n v="4"/>
    <n v="2"/>
    <n v="3"/>
    <n v="2"/>
    <n v="2"/>
    <n v="2"/>
    <n v="1"/>
    <n v="4"/>
    <n v="2"/>
    <n v="2"/>
    <n v="2"/>
    <n v="3"/>
    <n v="2"/>
    <n v="2"/>
    <n v="2"/>
    <n v="1"/>
    <n v="2"/>
    <n v="3"/>
    <m/>
    <n v="8"/>
    <n v="2"/>
    <n v="7"/>
    <m/>
    <n v="2"/>
    <m/>
    <n v="5"/>
    <m/>
    <n v="6"/>
    <n v="13"/>
    <m/>
    <n v="1"/>
    <m/>
    <m/>
    <m/>
    <m/>
    <s v="INFONAVIT AEROPUERTO"/>
    <x v="0"/>
    <x v="0"/>
    <n v="2"/>
    <n v="39"/>
    <n v="3"/>
    <n v="2"/>
    <s v="FERNANDO"/>
  </r>
  <r>
    <n v="291"/>
    <n v="2"/>
    <n v="1"/>
    <n v="2"/>
    <s v="INSEGURIDAD/DESEMPLEO/VIOLENCIA/DELINCUENCIA"/>
    <n v="1"/>
    <n v="4"/>
    <n v="1"/>
    <x v="1"/>
    <m/>
    <n v="4"/>
    <m/>
    <m/>
    <n v="1"/>
    <n v="1"/>
    <m/>
    <n v="1"/>
    <m/>
    <m/>
    <m/>
    <m/>
    <m/>
    <m/>
    <m/>
    <n v="1"/>
    <n v="1"/>
    <n v="1"/>
    <m/>
    <m/>
    <n v="1"/>
    <n v="1"/>
    <m/>
    <m/>
    <n v="1"/>
    <n v="1"/>
    <m/>
    <n v="1"/>
    <n v="4"/>
    <m/>
    <n v="1"/>
    <n v="4"/>
    <x v="3"/>
    <n v="4"/>
    <n v="4"/>
    <n v="4"/>
    <n v="4"/>
    <n v="4"/>
    <n v="4"/>
    <n v="1"/>
    <n v="1"/>
    <n v="2"/>
    <m/>
    <n v="1"/>
    <n v="1"/>
    <n v="1"/>
    <n v="1"/>
    <n v="2"/>
    <n v="2"/>
    <m/>
    <n v="2"/>
    <m/>
    <n v="1"/>
    <n v="5"/>
    <n v="8"/>
    <n v="8"/>
    <x v="1"/>
    <m/>
    <m/>
    <m/>
    <m/>
    <m/>
    <m/>
    <m/>
    <m/>
    <m/>
    <m/>
    <m/>
    <m/>
    <n v="1"/>
    <m/>
    <m/>
    <m/>
    <m/>
    <m/>
    <n v="2"/>
    <s v="ME CANSO/FLOJERA"/>
    <n v="1"/>
    <s v="OBLIGACION"/>
    <n v="1"/>
    <n v="1"/>
    <n v="1"/>
    <n v="1"/>
    <n v="1"/>
    <n v="2"/>
    <n v="3"/>
    <n v="2"/>
    <n v="4"/>
    <n v="1"/>
    <n v="1"/>
    <n v="1"/>
    <n v="1"/>
    <n v="1"/>
    <n v="2"/>
    <n v="3"/>
    <n v="1"/>
    <n v="2"/>
    <n v="4"/>
    <n v="3"/>
    <n v="2"/>
    <n v="2"/>
    <n v="3"/>
    <n v="1"/>
    <n v="2"/>
    <n v="3"/>
    <n v="3"/>
    <n v="1"/>
    <n v="8"/>
    <n v="5"/>
    <m/>
    <n v="9"/>
    <m/>
    <n v="6"/>
    <m/>
    <n v="4"/>
    <n v="13"/>
    <m/>
    <n v="1"/>
    <m/>
    <m/>
    <m/>
    <m/>
    <s v="INFONAVIT CASAS GRANDES"/>
    <x v="0"/>
    <x v="3"/>
    <n v="2"/>
    <n v="43"/>
    <n v="3"/>
    <n v="2"/>
    <s v="DAVID RAMOS"/>
  </r>
  <r>
    <n v="292"/>
    <n v="3"/>
    <n v="4"/>
    <n v="2"/>
    <s v="INSEGURIDAD/DESEMPLEO/VIOLENCIA/DELINCUENCIA"/>
    <n v="2"/>
    <n v="5"/>
    <n v="1"/>
    <x v="0"/>
    <m/>
    <n v="4"/>
    <m/>
    <m/>
    <n v="1"/>
    <m/>
    <m/>
    <m/>
    <m/>
    <m/>
    <m/>
    <m/>
    <m/>
    <m/>
    <m/>
    <n v="1"/>
    <n v="1"/>
    <n v="1"/>
    <m/>
    <m/>
    <m/>
    <m/>
    <m/>
    <m/>
    <m/>
    <n v="1"/>
    <m/>
    <n v="1"/>
    <n v="2"/>
    <s v="MAL SERVICIO/ATIENDEN MAL"/>
    <n v="1"/>
    <n v="4"/>
    <x v="0"/>
    <n v="4"/>
    <n v="4"/>
    <n v="4"/>
    <n v="4"/>
    <n v="4"/>
    <n v="4"/>
    <n v="1"/>
    <n v="1"/>
    <n v="2"/>
    <m/>
    <n v="1"/>
    <n v="1"/>
    <n v="1"/>
    <n v="1"/>
    <n v="2"/>
    <n v="2"/>
    <n v="1"/>
    <m/>
    <n v="1"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CONFIA"/>
    <n v="1"/>
    <n v="1"/>
    <n v="1"/>
    <n v="1"/>
    <n v="1"/>
    <n v="1"/>
    <n v="1"/>
    <n v="2"/>
    <n v="4"/>
    <n v="1"/>
    <n v="1"/>
    <n v="1"/>
    <n v="1"/>
    <n v="1"/>
    <n v="1"/>
    <n v="4"/>
    <n v="1"/>
    <n v="4"/>
    <n v="4"/>
    <n v="2"/>
    <n v="2"/>
    <n v="2"/>
    <n v="3"/>
    <n v="1"/>
    <n v="3"/>
    <n v="3"/>
    <n v="3"/>
    <n v="1"/>
    <n v="8"/>
    <n v="7"/>
    <m/>
    <n v="5"/>
    <m/>
    <n v="8"/>
    <m/>
    <n v="3"/>
    <n v="13"/>
    <m/>
    <n v="1"/>
    <m/>
    <m/>
    <m/>
    <m/>
    <s v="INFONAVIT CASAS GRANDES"/>
    <x v="0"/>
    <x v="3"/>
    <n v="2"/>
    <n v="28"/>
    <n v="2"/>
    <n v="1"/>
    <s v="DAVID RAMOS"/>
  </r>
  <r>
    <n v="293"/>
    <n v="2"/>
    <n v="3"/>
    <n v="2"/>
    <s v="INSEGURIDAD/DESEMPLEO/VIOLENCIA/DELINCUENCIA"/>
    <n v="1"/>
    <n v="5"/>
    <n v="2"/>
    <x v="4"/>
    <m/>
    <n v="5"/>
    <m/>
    <m/>
    <n v="1"/>
    <n v="1"/>
    <m/>
    <m/>
    <n v="1"/>
    <m/>
    <m/>
    <m/>
    <m/>
    <m/>
    <m/>
    <n v="1"/>
    <n v="1"/>
    <n v="1"/>
    <m/>
    <m/>
    <n v="1"/>
    <m/>
    <m/>
    <m/>
    <m/>
    <n v="1"/>
    <m/>
    <n v="1"/>
    <n v="3"/>
    <s v="MAL SERVICIO/ATIENDEN MAL"/>
    <n v="1"/>
    <n v="4"/>
    <x v="0"/>
    <n v="4"/>
    <n v="4"/>
    <n v="4"/>
    <n v="4"/>
    <n v="2"/>
    <n v="2"/>
    <n v="1"/>
    <n v="1"/>
    <m/>
    <n v="1"/>
    <n v="1"/>
    <n v="1"/>
    <n v="1"/>
    <n v="1"/>
    <n v="1"/>
    <n v="2"/>
    <n v="2"/>
    <m/>
    <m/>
    <n v="1"/>
    <n v="5"/>
    <n v="8"/>
    <n v="8"/>
    <x v="1"/>
    <m/>
    <m/>
    <m/>
    <m/>
    <m/>
    <m/>
    <m/>
    <n v="1"/>
    <m/>
    <m/>
    <m/>
    <m/>
    <m/>
    <n v="4"/>
    <n v="1"/>
    <m/>
    <m/>
    <m/>
    <n v="2"/>
    <s v="NO TENGO TIEMPO"/>
    <n v="1"/>
    <s v="PARA ELEGIR"/>
    <n v="1"/>
    <n v="1"/>
    <n v="1"/>
    <n v="1"/>
    <n v="1"/>
    <n v="1"/>
    <n v="1"/>
    <n v="2"/>
    <n v="4"/>
    <n v="2"/>
    <n v="1"/>
    <n v="1"/>
    <n v="1"/>
    <n v="1"/>
    <n v="1"/>
    <n v="2"/>
    <n v="2"/>
    <n v="2"/>
    <n v="4"/>
    <n v="2"/>
    <n v="2"/>
    <n v="1"/>
    <n v="3"/>
    <n v="1"/>
    <n v="2"/>
    <n v="3"/>
    <n v="3"/>
    <n v="1"/>
    <n v="8"/>
    <n v="5"/>
    <m/>
    <n v="10"/>
    <m/>
    <m/>
    <m/>
    <n v="2"/>
    <n v="13"/>
    <m/>
    <n v="1"/>
    <m/>
    <m/>
    <m/>
    <m/>
    <s v="INFONAVIT CASAS GRANDES"/>
    <x v="0"/>
    <x v="3"/>
    <n v="1"/>
    <n v="20"/>
    <n v="1"/>
    <n v="6"/>
    <s v="DAVID RAMOS"/>
  </r>
  <r>
    <n v="294"/>
    <n v="2"/>
    <n v="4"/>
    <n v="4"/>
    <m/>
    <n v="2"/>
    <n v="2"/>
    <n v="1"/>
    <x v="1"/>
    <m/>
    <m/>
    <m/>
    <m/>
    <m/>
    <n v="1"/>
    <m/>
    <m/>
    <m/>
    <m/>
    <m/>
    <m/>
    <m/>
    <m/>
    <m/>
    <n v="1"/>
    <n v="1"/>
    <n v="1"/>
    <m/>
    <m/>
    <m/>
    <m/>
    <m/>
    <m/>
    <m/>
    <n v="1"/>
    <m/>
    <n v="1"/>
    <n v="4"/>
    <m/>
    <n v="1"/>
    <n v="4"/>
    <x v="0"/>
    <n v="4"/>
    <n v="4"/>
    <n v="4"/>
    <n v="4"/>
    <n v="4"/>
    <n v="4"/>
    <n v="1"/>
    <n v="2"/>
    <n v="2"/>
    <m/>
    <n v="1"/>
    <n v="1"/>
    <n v="1"/>
    <n v="1"/>
    <n v="0"/>
    <n v="0"/>
    <m/>
    <m/>
    <m/>
    <n v="1"/>
    <n v="4"/>
    <n v="5"/>
    <n v="5"/>
    <x v="0"/>
    <s v="UNIDADES MUY VIEJAS/EN MAL ESTADO"/>
    <m/>
    <m/>
    <m/>
    <m/>
    <m/>
    <m/>
    <m/>
    <m/>
    <m/>
    <m/>
    <m/>
    <n v="1"/>
    <m/>
    <m/>
    <m/>
    <m/>
    <m/>
    <n v="2"/>
    <m/>
    <n v="3"/>
    <s v="NO SIRVE"/>
    <n v="1"/>
    <n v="1"/>
    <n v="1"/>
    <n v="1"/>
    <n v="1"/>
    <n v="2"/>
    <n v="3"/>
    <n v="3"/>
    <n v="4"/>
    <n v="2"/>
    <n v="1"/>
    <n v="2"/>
    <n v="1"/>
    <n v="1"/>
    <n v="2"/>
    <n v="3"/>
    <n v="2"/>
    <n v="2"/>
    <n v="4"/>
    <n v="2"/>
    <n v="2"/>
    <n v="2"/>
    <n v="3"/>
    <n v="1"/>
    <n v="3"/>
    <n v="3"/>
    <n v="3"/>
    <n v="1"/>
    <n v="6"/>
    <n v="5"/>
    <m/>
    <n v="9"/>
    <m/>
    <n v="2"/>
    <m/>
    <n v="3"/>
    <n v="7"/>
    <m/>
    <n v="1"/>
    <m/>
    <m/>
    <m/>
    <m/>
    <s v="INFONAVIT CASAS GRANDES"/>
    <x v="0"/>
    <x v="3"/>
    <n v="1"/>
    <n v="53"/>
    <n v="4"/>
    <n v="4"/>
    <s v="DAVID RAMOS"/>
  </r>
  <r>
    <n v="295"/>
    <n v="2"/>
    <n v="1"/>
    <n v="3"/>
    <s v="INSEGURIDAD/DESEMPLEO/VIOLENCIA/DELINCUENCIA"/>
    <n v="3"/>
    <n v="5"/>
    <n v="1"/>
    <x v="1"/>
    <n v="4"/>
    <m/>
    <m/>
    <m/>
    <m/>
    <m/>
    <m/>
    <n v="1"/>
    <m/>
    <m/>
    <m/>
    <m/>
    <m/>
    <m/>
    <m/>
    <m/>
    <m/>
    <m/>
    <m/>
    <m/>
    <n v="1"/>
    <m/>
    <m/>
    <m/>
    <m/>
    <m/>
    <m/>
    <n v="1"/>
    <n v="5"/>
    <m/>
    <n v="1"/>
    <n v="4"/>
    <x v="0"/>
    <n v="4"/>
    <n v="4"/>
    <n v="2"/>
    <n v="4"/>
    <n v="1"/>
    <n v="5"/>
    <n v="1"/>
    <n v="2"/>
    <n v="2"/>
    <m/>
    <n v="1"/>
    <n v="1"/>
    <n v="1"/>
    <n v="1"/>
    <n v="0"/>
    <n v="1"/>
    <m/>
    <m/>
    <n v="1"/>
    <n v="1"/>
    <n v="1"/>
    <n v="5"/>
    <n v="5"/>
    <x v="3"/>
    <m/>
    <m/>
    <m/>
    <n v="1"/>
    <m/>
    <m/>
    <m/>
    <m/>
    <m/>
    <m/>
    <m/>
    <m/>
    <m/>
    <n v="2"/>
    <n v="3"/>
    <n v="1"/>
    <n v="2"/>
    <n v="1"/>
    <n v="2"/>
    <s v="NO TENGO TIEMPO"/>
    <n v="1"/>
    <s v="OBLIGACION"/>
    <n v="1"/>
    <n v="1"/>
    <n v="1"/>
    <n v="1"/>
    <n v="1"/>
    <n v="1"/>
    <n v="1"/>
    <n v="1"/>
    <n v="4"/>
    <n v="1"/>
    <n v="1"/>
    <n v="1"/>
    <n v="1"/>
    <n v="1"/>
    <n v="2"/>
    <n v="4"/>
    <n v="3"/>
    <n v="4"/>
    <n v="4"/>
    <n v="2"/>
    <n v="2"/>
    <n v="2"/>
    <n v="3"/>
    <n v="1"/>
    <n v="4"/>
    <n v="4"/>
    <n v="4"/>
    <n v="4"/>
    <n v="1"/>
    <n v="2"/>
    <m/>
    <n v="5"/>
    <m/>
    <n v="7"/>
    <m/>
    <n v="4"/>
    <n v="7"/>
    <m/>
    <n v="1"/>
    <m/>
    <m/>
    <m/>
    <m/>
    <s v="INFONAVIT CASAS GRANDES"/>
    <x v="0"/>
    <x v="3"/>
    <n v="2"/>
    <n v="45"/>
    <n v="3"/>
    <n v="4"/>
    <s v="DAVID RAMOS"/>
  </r>
  <r>
    <n v="296"/>
    <n v="1"/>
    <n v="1"/>
    <n v="4"/>
    <s v="ES IGUAL EN TODOS LADOS"/>
    <n v="1"/>
    <n v="2"/>
    <n v="1"/>
    <x v="1"/>
    <m/>
    <m/>
    <m/>
    <m/>
    <m/>
    <m/>
    <m/>
    <m/>
    <n v="1"/>
    <n v="1"/>
    <m/>
    <m/>
    <m/>
    <m/>
    <m/>
    <m/>
    <m/>
    <m/>
    <m/>
    <m/>
    <n v="1"/>
    <n v="1"/>
    <m/>
    <m/>
    <m/>
    <m/>
    <m/>
    <n v="3"/>
    <n v="5"/>
    <m/>
    <n v="1"/>
    <n v="5"/>
    <x v="2"/>
    <n v="4"/>
    <n v="4"/>
    <n v="4"/>
    <n v="2"/>
    <n v="1"/>
    <n v="1"/>
    <n v="1"/>
    <n v="1"/>
    <n v="2"/>
    <m/>
    <n v="2"/>
    <n v="1"/>
    <n v="1"/>
    <n v="1"/>
    <n v="0"/>
    <n v="0"/>
    <m/>
    <m/>
    <m/>
    <n v="2"/>
    <m/>
    <n v="1"/>
    <n v="5"/>
    <x v="4"/>
    <s v="CARO"/>
    <m/>
    <m/>
    <m/>
    <m/>
    <m/>
    <n v="1"/>
    <m/>
    <m/>
    <m/>
    <m/>
    <m/>
    <m/>
    <n v="20"/>
    <n v="3"/>
    <n v="2"/>
    <n v="2"/>
    <n v="2"/>
    <n v="2"/>
    <s v="NO LE INTERESAN"/>
    <n v="3"/>
    <s v="NO SIRVE"/>
    <n v="1"/>
    <n v="1"/>
    <n v="1"/>
    <n v="1"/>
    <n v="1"/>
    <n v="2"/>
    <n v="2"/>
    <n v="1"/>
    <n v="4"/>
    <n v="1"/>
    <n v="1"/>
    <n v="1"/>
    <n v="1"/>
    <n v="1"/>
    <n v="3"/>
    <n v="4"/>
    <n v="3"/>
    <n v="4"/>
    <n v="4"/>
    <n v="4"/>
    <n v="3"/>
    <n v="2"/>
    <n v="2"/>
    <n v="3"/>
    <n v="1"/>
    <n v="4"/>
    <n v="4"/>
    <n v="2"/>
    <n v="6"/>
    <n v="8"/>
    <m/>
    <n v="3"/>
    <m/>
    <n v="7"/>
    <m/>
    <n v="5"/>
    <n v="13"/>
    <m/>
    <n v="1"/>
    <m/>
    <m/>
    <m/>
    <m/>
    <s v="INFONAVIT CASAS GRANDES"/>
    <x v="0"/>
    <x v="3"/>
    <n v="2"/>
    <n v="64"/>
    <n v="5"/>
    <n v="4"/>
    <s v="DAVID RAMOS"/>
  </r>
  <r>
    <n v="297"/>
    <n v="2"/>
    <n v="1"/>
    <n v="2"/>
    <s v="INSEGURIDAD/DESEMPLEO/VIOLENCIA/DELINCUENCIA"/>
    <n v="2"/>
    <n v="3"/>
    <n v="1"/>
    <x v="1"/>
    <m/>
    <n v="5"/>
    <m/>
    <m/>
    <m/>
    <m/>
    <m/>
    <m/>
    <m/>
    <m/>
    <m/>
    <m/>
    <m/>
    <n v="1"/>
    <m/>
    <n v="1"/>
    <n v="1"/>
    <n v="1"/>
    <n v="1"/>
    <m/>
    <m/>
    <m/>
    <m/>
    <m/>
    <m/>
    <n v="1"/>
    <m/>
    <n v="1"/>
    <n v="5"/>
    <m/>
    <n v="1"/>
    <n v="2"/>
    <x v="4"/>
    <n v="3"/>
    <n v="3"/>
    <n v="3"/>
    <n v="3"/>
    <n v="3"/>
    <n v="3"/>
    <n v="1"/>
    <n v="2"/>
    <n v="1"/>
    <n v="1"/>
    <n v="2"/>
    <n v="1"/>
    <n v="1"/>
    <n v="2"/>
    <n v="1"/>
    <n v="0"/>
    <m/>
    <m/>
    <m/>
    <m/>
    <m/>
    <n v="5"/>
    <n v="1"/>
    <x v="4"/>
    <s v="MAL SERVICIO/NO RESPETAN"/>
    <m/>
    <m/>
    <m/>
    <m/>
    <m/>
    <m/>
    <m/>
    <m/>
    <m/>
    <m/>
    <m/>
    <n v="1"/>
    <m/>
    <m/>
    <m/>
    <m/>
    <m/>
    <n v="2"/>
    <s v="SON INUTILES"/>
    <n v="1"/>
    <s v="PARA ELEGIR"/>
    <n v="1"/>
    <n v="1"/>
    <n v="1"/>
    <n v="1"/>
    <n v="1"/>
    <n v="3"/>
    <n v="2"/>
    <n v="2"/>
    <n v="4"/>
    <n v="1"/>
    <n v="3"/>
    <n v="3"/>
    <n v="3"/>
    <n v="2"/>
    <n v="2"/>
    <n v="1"/>
    <n v="1"/>
    <n v="3"/>
    <n v="4"/>
    <n v="2"/>
    <n v="4"/>
    <n v="3"/>
    <n v="3"/>
    <n v="2"/>
    <n v="2"/>
    <n v="4"/>
    <n v="3"/>
    <n v="4"/>
    <n v="8"/>
    <n v="4"/>
    <m/>
    <n v="5"/>
    <m/>
    <n v="8"/>
    <m/>
    <n v="4"/>
    <n v="13"/>
    <m/>
    <n v="2"/>
    <s v="POLICIA MUNICIPAL"/>
    <s v="NO CUMPLEN"/>
    <m/>
    <m/>
    <s v="INFONAVIT CASAS GRANDES"/>
    <x v="0"/>
    <x v="3"/>
    <n v="1"/>
    <n v="19"/>
    <n v="1"/>
    <n v="1"/>
    <s v="DAVID RAMOS"/>
  </r>
  <r>
    <n v="298"/>
    <n v="1"/>
    <n v="1"/>
    <n v="4"/>
    <s v="AQUÍ ESTA BIEN/LE GUSTA JUAREZ"/>
    <n v="1"/>
    <n v="2"/>
    <n v="2"/>
    <x v="4"/>
    <m/>
    <m/>
    <m/>
    <m/>
    <m/>
    <m/>
    <m/>
    <n v="1"/>
    <m/>
    <m/>
    <m/>
    <m/>
    <m/>
    <m/>
    <m/>
    <n v="1"/>
    <n v="1"/>
    <m/>
    <m/>
    <n v="1"/>
    <m/>
    <m/>
    <m/>
    <m/>
    <m/>
    <n v="1"/>
    <m/>
    <n v="3"/>
    <n v="3"/>
    <s v="MAL SERVICIO/ATIENDEN MAL"/>
    <n v="1"/>
    <n v="4"/>
    <x v="0"/>
    <n v="1"/>
    <n v="4"/>
    <n v="2"/>
    <n v="1"/>
    <n v="1"/>
    <n v="3"/>
    <n v="1"/>
    <n v="2"/>
    <n v="2"/>
    <m/>
    <n v="2"/>
    <n v="1"/>
    <n v="1"/>
    <n v="1"/>
    <n v="0"/>
    <n v="1"/>
    <n v="1"/>
    <m/>
    <m/>
    <n v="2"/>
    <m/>
    <n v="5"/>
    <n v="5"/>
    <x v="0"/>
    <s v="MAL SERVICIO/NO RESPETAN"/>
    <m/>
    <m/>
    <m/>
    <m/>
    <m/>
    <m/>
    <m/>
    <m/>
    <m/>
    <m/>
    <m/>
    <n v="1"/>
    <m/>
    <m/>
    <m/>
    <m/>
    <m/>
    <n v="2"/>
    <s v="NO ME HAN INVITADO"/>
    <n v="1"/>
    <s v="BUSCAR EL CAMBIO"/>
    <n v="1"/>
    <n v="1"/>
    <n v="1"/>
    <n v="1"/>
    <n v="1"/>
    <n v="3"/>
    <n v="2"/>
    <n v="1"/>
    <n v="4"/>
    <n v="1"/>
    <n v="1"/>
    <n v="1"/>
    <n v="1"/>
    <n v="1"/>
    <n v="3"/>
    <n v="2"/>
    <n v="2"/>
    <n v="4"/>
    <n v="4"/>
    <n v="3"/>
    <n v="3"/>
    <n v="2"/>
    <n v="1"/>
    <n v="3"/>
    <n v="3"/>
    <n v="2"/>
    <n v="5"/>
    <n v="8"/>
    <n v="1"/>
    <n v="3"/>
    <m/>
    <n v="4"/>
    <m/>
    <n v="1"/>
    <m/>
    <m/>
    <n v="13"/>
    <m/>
    <n v="1"/>
    <m/>
    <m/>
    <m/>
    <m/>
    <s v="INFONAVIT CASAS GRANDES"/>
    <x v="0"/>
    <x v="3"/>
    <n v="1"/>
    <n v="42"/>
    <n v="3"/>
    <n v="1"/>
    <s v="DAVID RAMOS"/>
  </r>
  <r>
    <n v="299"/>
    <n v="2"/>
    <n v="3"/>
    <n v="2"/>
    <s v="INSEGURIDAD/DESEMPLEO/VIOLENCIA/DELINCUENCIA"/>
    <n v="2"/>
    <n v="3"/>
    <n v="1"/>
    <x v="1"/>
    <m/>
    <m/>
    <m/>
    <n v="1"/>
    <m/>
    <m/>
    <m/>
    <m/>
    <m/>
    <m/>
    <m/>
    <m/>
    <m/>
    <n v="1"/>
    <m/>
    <n v="1"/>
    <n v="1"/>
    <m/>
    <m/>
    <m/>
    <m/>
    <m/>
    <m/>
    <m/>
    <m/>
    <n v="1"/>
    <m/>
    <n v="1"/>
    <n v="3"/>
    <s v="TARDAN MUCHO"/>
    <n v="1"/>
    <n v="4"/>
    <x v="0"/>
    <n v="3"/>
    <n v="4"/>
    <n v="4"/>
    <n v="4"/>
    <n v="4"/>
    <n v="4"/>
    <n v="1"/>
    <n v="2"/>
    <n v="2"/>
    <m/>
    <n v="2"/>
    <n v="1"/>
    <n v="1"/>
    <n v="1"/>
    <n v="1"/>
    <n v="0"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DAR MI OPINION"/>
    <n v="2"/>
    <n v="2"/>
    <n v="2"/>
    <n v="2"/>
    <n v="1"/>
    <n v="3"/>
    <n v="4"/>
    <n v="2"/>
    <n v="4"/>
    <n v="3"/>
    <n v="2"/>
    <n v="2"/>
    <n v="2"/>
    <n v="2"/>
    <n v="3"/>
    <n v="4"/>
    <n v="2"/>
    <n v="1"/>
    <n v="3"/>
    <n v="3"/>
    <n v="3"/>
    <m/>
    <n v="2"/>
    <n v="1"/>
    <n v="2"/>
    <n v="3"/>
    <n v="3"/>
    <n v="7"/>
    <n v="1"/>
    <n v="7"/>
    <m/>
    <n v="6"/>
    <m/>
    <n v="5"/>
    <m/>
    <n v="4"/>
    <n v="13"/>
    <m/>
    <n v="1"/>
    <m/>
    <m/>
    <m/>
    <m/>
    <s v="INFONAVIT CASAS GRANDES"/>
    <x v="0"/>
    <x v="3"/>
    <n v="1"/>
    <n v="31"/>
    <n v="2"/>
    <n v="2"/>
    <s v="DAVID RAMOS"/>
  </r>
  <r>
    <n v="300"/>
    <n v="2"/>
    <n v="3"/>
    <n v="1"/>
    <s v="INSEGURIDAD/DESEMPLEO/VIOLENCIA/DELINCUENCIA"/>
    <n v="2"/>
    <n v="3"/>
    <n v="1"/>
    <x v="2"/>
    <m/>
    <m/>
    <m/>
    <m/>
    <m/>
    <m/>
    <m/>
    <m/>
    <m/>
    <m/>
    <m/>
    <m/>
    <m/>
    <m/>
    <n v="1"/>
    <n v="1"/>
    <m/>
    <m/>
    <m/>
    <m/>
    <m/>
    <m/>
    <m/>
    <m/>
    <m/>
    <m/>
    <m/>
    <n v="6"/>
    <m/>
    <m/>
    <n v="3"/>
    <n v="4"/>
    <x v="0"/>
    <n v="4"/>
    <n v="4"/>
    <n v="4"/>
    <n v="4"/>
    <n v="4"/>
    <n v="4"/>
    <m/>
    <m/>
    <m/>
    <m/>
    <m/>
    <n v="1"/>
    <n v="1"/>
    <n v="1"/>
    <n v="2"/>
    <n v="0"/>
    <m/>
    <m/>
    <m/>
    <m/>
    <m/>
    <n v="4"/>
    <n v="4"/>
    <x v="0"/>
    <s v="MAL SERVICIO/NO RESPETAN"/>
    <m/>
    <m/>
    <m/>
    <m/>
    <m/>
    <m/>
    <m/>
    <m/>
    <m/>
    <m/>
    <m/>
    <n v="1"/>
    <m/>
    <m/>
    <m/>
    <m/>
    <m/>
    <n v="2"/>
    <s v="SON INUTILES"/>
    <n v="3"/>
    <s v="NO CUMPLEN"/>
    <n v="2"/>
    <n v="2"/>
    <n v="3"/>
    <n v="3"/>
    <n v="2"/>
    <n v="1"/>
    <n v="1"/>
    <n v="2"/>
    <n v="4"/>
    <n v="4"/>
    <n v="3"/>
    <n v="2"/>
    <n v="3"/>
    <n v="3"/>
    <n v="3"/>
    <n v="4"/>
    <n v="2"/>
    <n v="3"/>
    <n v="3"/>
    <n v="2"/>
    <n v="2"/>
    <n v="2"/>
    <n v="3"/>
    <n v="1"/>
    <n v="2"/>
    <n v="2"/>
    <n v="4"/>
    <n v="8"/>
    <n v="1"/>
    <n v="8"/>
    <m/>
    <n v="5"/>
    <m/>
    <n v="7"/>
    <m/>
    <n v="2"/>
    <n v="3"/>
    <m/>
    <n v="1"/>
    <m/>
    <m/>
    <m/>
    <m/>
    <s v="INFONAVIT CASAS GRANDES"/>
    <x v="0"/>
    <x v="3"/>
    <n v="2"/>
    <n v="21"/>
    <n v="1"/>
    <n v="2"/>
    <s v="DAVID RAMOS"/>
  </r>
  <r>
    <n v="301"/>
    <n v="2"/>
    <n v="1"/>
    <n v="1"/>
    <s v="INSEGURIDAD/DESEMPLEO/VIOLENCIA/DELINCUENCIA"/>
    <n v="2"/>
    <n v="4"/>
    <n v="1"/>
    <x v="2"/>
    <n v="4"/>
    <m/>
    <m/>
    <m/>
    <m/>
    <m/>
    <m/>
    <m/>
    <m/>
    <m/>
    <m/>
    <m/>
    <m/>
    <m/>
    <n v="1"/>
    <n v="1"/>
    <n v="1"/>
    <n v="1"/>
    <m/>
    <m/>
    <m/>
    <m/>
    <m/>
    <m/>
    <m/>
    <m/>
    <m/>
    <n v="1"/>
    <n v="1"/>
    <s v="TARDAN MUCHO"/>
    <n v="1"/>
    <n v="4"/>
    <x v="0"/>
    <n v="4"/>
    <n v="4"/>
    <n v="4"/>
    <n v="4"/>
    <n v="4"/>
    <n v="3"/>
    <n v="1"/>
    <n v="1"/>
    <n v="2"/>
    <m/>
    <n v="1"/>
    <n v="1"/>
    <n v="1"/>
    <n v="1"/>
    <n v="1"/>
    <n v="1"/>
    <m/>
    <n v="1"/>
    <m/>
    <n v="1"/>
    <n v="2"/>
    <n v="4"/>
    <n v="8"/>
    <x v="1"/>
    <m/>
    <m/>
    <m/>
    <m/>
    <m/>
    <m/>
    <m/>
    <m/>
    <m/>
    <m/>
    <m/>
    <m/>
    <n v="1"/>
    <m/>
    <m/>
    <m/>
    <m/>
    <m/>
    <n v="2"/>
    <s v="NO TENGO TIEMPO"/>
    <n v="2"/>
    <s v="PARA ELEGIR"/>
    <n v="2"/>
    <n v="3"/>
    <n v="3"/>
    <n v="2"/>
    <n v="2"/>
    <n v="3"/>
    <n v="4"/>
    <n v="3"/>
    <n v="4"/>
    <n v="2"/>
    <n v="2"/>
    <n v="3"/>
    <n v="2"/>
    <n v="2"/>
    <n v="3"/>
    <n v="4"/>
    <n v="2"/>
    <n v="4"/>
    <n v="4"/>
    <n v="3"/>
    <n v="3"/>
    <n v="2"/>
    <n v="3"/>
    <n v="1"/>
    <n v="2"/>
    <n v="4"/>
    <n v="3"/>
    <n v="1"/>
    <n v="3"/>
    <n v="4"/>
    <m/>
    <n v="7"/>
    <m/>
    <n v="6"/>
    <m/>
    <n v="3"/>
    <n v="13"/>
    <m/>
    <n v="1"/>
    <m/>
    <m/>
    <m/>
    <m/>
    <s v="INFONAVIT CASAS GRANDES"/>
    <x v="0"/>
    <x v="3"/>
    <n v="1"/>
    <n v="36"/>
    <n v="3"/>
    <n v="2"/>
    <s v="DAVID RAMOS"/>
  </r>
  <r>
    <n v="302"/>
    <n v="3"/>
    <n v="2"/>
    <n v="4"/>
    <s v="POR LA FAMILIA/CASA/TRABAJO"/>
    <n v="1"/>
    <n v="3"/>
    <n v="1"/>
    <x v="1"/>
    <m/>
    <m/>
    <m/>
    <m/>
    <m/>
    <m/>
    <m/>
    <m/>
    <n v="1"/>
    <m/>
    <m/>
    <m/>
    <m/>
    <m/>
    <m/>
    <m/>
    <m/>
    <m/>
    <m/>
    <m/>
    <n v="1"/>
    <m/>
    <m/>
    <m/>
    <m/>
    <m/>
    <m/>
    <n v="1"/>
    <n v="5"/>
    <m/>
    <n v="1"/>
    <n v="4"/>
    <x v="0"/>
    <n v="4"/>
    <n v="4"/>
    <n v="4"/>
    <n v="4"/>
    <n v="4"/>
    <n v="3"/>
    <n v="1"/>
    <n v="1"/>
    <n v="1"/>
    <n v="1"/>
    <n v="2"/>
    <n v="1"/>
    <n v="1"/>
    <n v="1"/>
    <n v="2"/>
    <n v="3"/>
    <n v="2"/>
    <n v="1"/>
    <m/>
    <n v="1"/>
    <n v="8"/>
    <m/>
    <m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2"/>
    <n v="2"/>
    <n v="2"/>
    <n v="2"/>
    <n v="2"/>
    <n v="2"/>
    <n v="1"/>
    <n v="2"/>
    <n v="4"/>
    <n v="2"/>
    <n v="2"/>
    <n v="2"/>
    <n v="2"/>
    <n v="2"/>
    <n v="2"/>
    <n v="2"/>
    <n v="2"/>
    <n v="4"/>
    <n v="4"/>
    <n v="3"/>
    <n v="2"/>
    <n v="2"/>
    <n v="1"/>
    <n v="1"/>
    <n v="2"/>
    <n v="1"/>
    <n v="1"/>
    <n v="1"/>
    <n v="7"/>
    <n v="5"/>
    <m/>
    <n v="4"/>
    <m/>
    <n v="9"/>
    <m/>
    <n v="3"/>
    <n v="13"/>
    <m/>
    <n v="1"/>
    <m/>
    <m/>
    <m/>
    <m/>
    <s v="INFONAVIT CASAS GRANDES"/>
    <x v="0"/>
    <x v="3"/>
    <n v="2"/>
    <n v="32"/>
    <n v="2"/>
    <n v="3"/>
    <s v="DAVID RAMOS"/>
  </r>
  <r>
    <n v="303"/>
    <n v="2"/>
    <n v="1"/>
    <n v="4"/>
    <s v="DINERO/ECONOMIA"/>
    <n v="2"/>
    <n v="3"/>
    <n v="1"/>
    <x v="2"/>
    <m/>
    <m/>
    <m/>
    <m/>
    <m/>
    <m/>
    <m/>
    <m/>
    <n v="1"/>
    <m/>
    <m/>
    <m/>
    <m/>
    <m/>
    <m/>
    <m/>
    <m/>
    <m/>
    <m/>
    <m/>
    <n v="1"/>
    <m/>
    <m/>
    <m/>
    <m/>
    <m/>
    <m/>
    <n v="1"/>
    <n v="4"/>
    <m/>
    <n v="1"/>
    <n v="4"/>
    <x v="0"/>
    <n v="4"/>
    <n v="4"/>
    <n v="3"/>
    <n v="4"/>
    <n v="4"/>
    <n v="2"/>
    <n v="1"/>
    <n v="1"/>
    <n v="2"/>
    <m/>
    <n v="1"/>
    <n v="1"/>
    <n v="1"/>
    <n v="1"/>
    <n v="1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APOYAR/AYUDAR"/>
    <n v="1"/>
    <n v="1"/>
    <n v="1"/>
    <n v="1"/>
    <n v="1"/>
    <n v="2"/>
    <n v="1"/>
    <n v="1"/>
    <n v="4"/>
    <n v="1"/>
    <n v="1"/>
    <n v="1"/>
    <n v="1"/>
    <n v="1"/>
    <n v="1"/>
    <n v="4"/>
    <n v="1"/>
    <n v="4"/>
    <n v="4"/>
    <n v="3"/>
    <n v="3"/>
    <n v="3"/>
    <n v="3"/>
    <n v="1"/>
    <n v="1"/>
    <n v="4"/>
    <n v="4"/>
    <n v="1"/>
    <n v="2"/>
    <n v="2"/>
    <m/>
    <n v="7"/>
    <m/>
    <m/>
    <m/>
    <n v="5"/>
    <n v="13"/>
    <m/>
    <n v="1"/>
    <m/>
    <m/>
    <m/>
    <m/>
    <s v="INFONAVIT CASAS GRANDES"/>
    <x v="0"/>
    <x v="3"/>
    <n v="2"/>
    <n v="21"/>
    <n v="1"/>
    <n v="3"/>
    <s v="DAVID RAMOS"/>
  </r>
  <r>
    <n v="304"/>
    <n v="3"/>
    <n v="1"/>
    <n v="3"/>
    <s v="INSEGURIDAD/DESEMPLEO/VIOLENCIA/DELINCUENCIA"/>
    <n v="2"/>
    <n v="3"/>
    <n v="1"/>
    <x v="2"/>
    <m/>
    <m/>
    <m/>
    <m/>
    <m/>
    <m/>
    <m/>
    <m/>
    <m/>
    <m/>
    <m/>
    <m/>
    <m/>
    <m/>
    <n v="1"/>
    <m/>
    <m/>
    <m/>
    <m/>
    <m/>
    <n v="1"/>
    <m/>
    <m/>
    <m/>
    <m/>
    <m/>
    <m/>
    <n v="4"/>
    <n v="4"/>
    <m/>
    <n v="2"/>
    <n v="4"/>
    <x v="0"/>
    <n v="4"/>
    <n v="4"/>
    <n v="4"/>
    <n v="4"/>
    <n v="4"/>
    <n v="1"/>
    <n v="1"/>
    <n v="1"/>
    <n v="1"/>
    <m/>
    <n v="2"/>
    <n v="1"/>
    <n v="1"/>
    <n v="1"/>
    <n v="0"/>
    <n v="0"/>
    <m/>
    <m/>
    <m/>
    <n v="2"/>
    <m/>
    <n v="5"/>
    <n v="5"/>
    <x v="2"/>
    <s v="MANEJAN MAL"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2"/>
    <n v="2"/>
    <n v="1"/>
    <n v="4"/>
    <n v="1"/>
    <n v="1"/>
    <n v="1"/>
    <n v="1"/>
    <n v="1"/>
    <n v="1"/>
    <n v="3"/>
    <n v="1"/>
    <n v="4"/>
    <n v="4"/>
    <n v="4"/>
    <n v="2"/>
    <n v="4"/>
    <n v="3"/>
    <n v="1"/>
    <n v="1"/>
    <n v="3"/>
    <n v="3"/>
    <n v="1"/>
    <n v="9"/>
    <n v="5"/>
    <m/>
    <n v="9"/>
    <m/>
    <m/>
    <m/>
    <n v="5"/>
    <n v="13"/>
    <m/>
    <n v="1"/>
    <m/>
    <m/>
    <m/>
    <m/>
    <s v="INFONAVIT CASAS GRANDES"/>
    <x v="0"/>
    <x v="3"/>
    <n v="2"/>
    <n v="42"/>
    <n v="3"/>
    <n v="3"/>
    <s v="DAVID RAMOS"/>
  </r>
  <r>
    <n v="305"/>
    <n v="2"/>
    <n v="1"/>
    <n v="4"/>
    <s v="NO TENGO A DONDE IR"/>
    <n v="2"/>
    <n v="2"/>
    <n v="2"/>
    <x v="2"/>
    <n v="4"/>
    <m/>
    <m/>
    <m/>
    <m/>
    <m/>
    <m/>
    <m/>
    <m/>
    <m/>
    <m/>
    <m/>
    <m/>
    <m/>
    <n v="1"/>
    <m/>
    <m/>
    <m/>
    <m/>
    <m/>
    <m/>
    <m/>
    <m/>
    <m/>
    <m/>
    <m/>
    <n v="1"/>
    <n v="3"/>
    <n v="3"/>
    <s v="FALTA DE MEDICAMENTO"/>
    <n v="1"/>
    <n v="4"/>
    <x v="0"/>
    <n v="4"/>
    <n v="5"/>
    <n v="3"/>
    <n v="3"/>
    <n v="3"/>
    <n v="1"/>
    <n v="1"/>
    <n v="2"/>
    <n v="2"/>
    <m/>
    <n v="2"/>
    <n v="1"/>
    <n v="1"/>
    <n v="1"/>
    <n v="1"/>
    <n v="1"/>
    <m/>
    <m/>
    <n v="1"/>
    <n v="2"/>
    <m/>
    <n v="8"/>
    <n v="8"/>
    <x v="1"/>
    <m/>
    <m/>
    <m/>
    <m/>
    <m/>
    <m/>
    <m/>
    <m/>
    <m/>
    <m/>
    <m/>
    <m/>
    <n v="1"/>
    <m/>
    <m/>
    <m/>
    <m/>
    <m/>
    <n v="2"/>
    <s v="ENFERMEDAD/EDAD"/>
    <n v="1"/>
    <s v="PARA ELEGIR"/>
    <n v="1"/>
    <n v="1"/>
    <n v="1"/>
    <n v="1"/>
    <n v="1"/>
    <n v="3"/>
    <n v="3"/>
    <m/>
    <m/>
    <m/>
    <m/>
    <m/>
    <m/>
    <m/>
    <n v="3"/>
    <m/>
    <m/>
    <n v="4"/>
    <n v="4"/>
    <m/>
    <m/>
    <m/>
    <n v="3"/>
    <n v="3"/>
    <n v="4"/>
    <n v="3"/>
    <n v="3"/>
    <n v="2"/>
    <n v="1"/>
    <n v="9"/>
    <m/>
    <n v="5"/>
    <m/>
    <n v="7"/>
    <m/>
    <n v="6"/>
    <n v="13"/>
    <m/>
    <n v="1"/>
    <m/>
    <m/>
    <m/>
    <m/>
    <s v="INFONAVIT CASAS GRANDES"/>
    <x v="0"/>
    <x v="3"/>
    <n v="1"/>
    <n v="61"/>
    <n v="5"/>
    <n v="1"/>
    <s v="DAVID RAMOS"/>
  </r>
  <r>
    <n v="306"/>
    <n v="2"/>
    <n v="1"/>
    <n v="2"/>
    <s v="INSEGURIDAD/DESEMPLEO/VIOLENCIA/DELINCUENCIA"/>
    <n v="2"/>
    <n v="2"/>
    <n v="1"/>
    <x v="2"/>
    <m/>
    <m/>
    <m/>
    <m/>
    <m/>
    <m/>
    <m/>
    <m/>
    <m/>
    <m/>
    <m/>
    <m/>
    <m/>
    <m/>
    <n v="1"/>
    <n v="1"/>
    <n v="1"/>
    <n v="1"/>
    <m/>
    <m/>
    <m/>
    <m/>
    <m/>
    <m/>
    <m/>
    <n v="1"/>
    <m/>
    <n v="3"/>
    <n v="4"/>
    <m/>
    <n v="1"/>
    <n v="4"/>
    <x v="0"/>
    <n v="1"/>
    <n v="4"/>
    <n v="3"/>
    <n v="2"/>
    <n v="3"/>
    <n v="1"/>
    <n v="2"/>
    <m/>
    <n v="1"/>
    <n v="1"/>
    <n v="1"/>
    <n v="1"/>
    <n v="1"/>
    <n v="2"/>
    <n v="1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OBLIGACION"/>
    <n v="1"/>
    <n v="1"/>
    <n v="1"/>
    <n v="1"/>
    <n v="1"/>
    <n v="1"/>
    <n v="2"/>
    <n v="1"/>
    <n v="4"/>
    <n v="1"/>
    <n v="1"/>
    <n v="1"/>
    <n v="1"/>
    <n v="1"/>
    <n v="1"/>
    <n v="4"/>
    <n v="1"/>
    <n v="4"/>
    <n v="4"/>
    <n v="1"/>
    <n v="1"/>
    <n v="1"/>
    <n v="3"/>
    <n v="1"/>
    <n v="4"/>
    <n v="4"/>
    <n v="4"/>
    <n v="1"/>
    <n v="9"/>
    <n v="6"/>
    <m/>
    <n v="5"/>
    <m/>
    <n v="9"/>
    <m/>
    <n v="5"/>
    <n v="13"/>
    <m/>
    <n v="1"/>
    <m/>
    <m/>
    <m/>
    <m/>
    <s v="INFONAVIT CASAS GRANDES"/>
    <x v="0"/>
    <x v="3"/>
    <n v="1"/>
    <n v="60"/>
    <n v="5"/>
    <n v="1"/>
    <s v="DAVID RAMOS"/>
  </r>
  <r>
    <n v="335"/>
    <n v="2"/>
    <n v="2"/>
    <n v="4"/>
    <s v="POR LA FAMILIA/CASA/TRABAJO"/>
    <n v="1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2"/>
    <n v="5"/>
    <x v="2"/>
    <n v="5"/>
    <n v="5"/>
    <n v="5"/>
    <n v="5"/>
    <n v="5"/>
    <n v="5"/>
    <n v="1"/>
    <n v="1"/>
    <n v="2"/>
    <m/>
    <n v="2"/>
    <n v="1"/>
    <n v="1"/>
    <n v="2"/>
    <n v="0"/>
    <n v="0"/>
    <m/>
    <m/>
    <m/>
    <n v="2"/>
    <m/>
    <n v="5"/>
    <n v="5"/>
    <x v="2"/>
    <s v="MAL SERVICIO/NO RESPETAN"/>
    <m/>
    <m/>
    <m/>
    <m/>
    <m/>
    <m/>
    <m/>
    <m/>
    <m/>
    <m/>
    <m/>
    <n v="1"/>
    <m/>
    <m/>
    <m/>
    <m/>
    <m/>
    <n v="2"/>
    <s v="NO LE INTERESAN"/>
    <n v="2"/>
    <s v="BUSCAR EL CAMBIO"/>
    <n v="2"/>
    <n v="2"/>
    <n v="2"/>
    <n v="2"/>
    <n v="2"/>
    <n v="1"/>
    <n v="1"/>
    <n v="1"/>
    <n v="4"/>
    <n v="1"/>
    <n v="2"/>
    <n v="2"/>
    <n v="2"/>
    <n v="2"/>
    <n v="1"/>
    <n v="4"/>
    <n v="4"/>
    <n v="4"/>
    <n v="1"/>
    <n v="1"/>
    <n v="1"/>
    <n v="1"/>
    <n v="4"/>
    <n v="3"/>
    <n v="2"/>
    <n v="4"/>
    <n v="4"/>
    <n v="2"/>
    <n v="6"/>
    <n v="5"/>
    <m/>
    <n v="9"/>
    <m/>
    <n v="6"/>
    <m/>
    <n v="2"/>
    <n v="13"/>
    <m/>
    <n v="1"/>
    <m/>
    <m/>
    <m/>
    <m/>
    <s v="INFONAVIT CASAS GRANDES"/>
    <x v="0"/>
    <x v="3"/>
    <n v="2"/>
    <n v="35"/>
    <n v="2"/>
    <n v="1"/>
    <s v="DAVID RAMOS"/>
  </r>
  <r>
    <n v="336"/>
    <n v="4"/>
    <n v="4"/>
    <n v="4"/>
    <s v="AQUÍ ES MI CIUDAD/SOY DE JUAREZ"/>
    <n v="1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5"/>
    <m/>
    <n v="1"/>
    <n v="5"/>
    <x v="2"/>
    <n v="5"/>
    <n v="5"/>
    <n v="5"/>
    <n v="5"/>
    <n v="5"/>
    <n v="5"/>
    <n v="1"/>
    <n v="2"/>
    <n v="2"/>
    <m/>
    <n v="2"/>
    <n v="1"/>
    <n v="1"/>
    <n v="1"/>
    <n v="1"/>
    <n v="0"/>
    <m/>
    <m/>
    <m/>
    <n v="1"/>
    <n v="1"/>
    <n v="5"/>
    <n v="5"/>
    <x v="3"/>
    <m/>
    <m/>
    <m/>
    <m/>
    <m/>
    <m/>
    <m/>
    <m/>
    <m/>
    <m/>
    <m/>
    <m/>
    <n v="1"/>
    <m/>
    <m/>
    <m/>
    <m/>
    <m/>
    <n v="2"/>
    <s v="NO LE INTERESAN"/>
    <n v="3"/>
    <s v="NO SIRVE"/>
    <n v="1"/>
    <n v="1"/>
    <n v="1"/>
    <n v="1"/>
    <n v="1"/>
    <n v="2"/>
    <n v="2"/>
    <n v="1"/>
    <n v="4"/>
    <n v="1"/>
    <n v="1"/>
    <n v="1"/>
    <n v="1"/>
    <n v="1"/>
    <n v="1"/>
    <n v="4"/>
    <n v="2"/>
    <n v="4"/>
    <n v="4"/>
    <n v="4"/>
    <n v="4"/>
    <n v="4"/>
    <n v="3"/>
    <n v="1"/>
    <n v="2"/>
    <n v="4"/>
    <n v="4"/>
    <n v="2"/>
    <n v="6"/>
    <n v="5"/>
    <m/>
    <n v="7"/>
    <m/>
    <n v="11"/>
    <m/>
    <n v="2"/>
    <n v="10"/>
    <m/>
    <n v="1"/>
    <m/>
    <m/>
    <m/>
    <m/>
    <s v="INFONAVIT CASAS GRANDES"/>
    <x v="0"/>
    <x v="3"/>
    <n v="1"/>
    <n v="67"/>
    <n v="5"/>
    <n v="1"/>
    <s v="DAVID RAMOS"/>
  </r>
  <r>
    <n v="337"/>
    <n v="2"/>
    <n v="4"/>
    <n v="1"/>
    <s v="INSEGURIDAD/DESEMPLEO/VIOLENCIA/DELINCUENCIA"/>
    <n v="4"/>
    <n v="5"/>
    <n v="1"/>
    <x v="1"/>
    <m/>
    <m/>
    <m/>
    <n v="1"/>
    <m/>
    <m/>
    <m/>
    <m/>
    <n v="1"/>
    <m/>
    <m/>
    <m/>
    <m/>
    <m/>
    <m/>
    <n v="1"/>
    <m/>
    <m/>
    <m/>
    <m/>
    <n v="1"/>
    <m/>
    <m/>
    <m/>
    <m/>
    <m/>
    <m/>
    <n v="6"/>
    <m/>
    <m/>
    <n v="2"/>
    <n v="5"/>
    <x v="2"/>
    <n v="5"/>
    <n v="5"/>
    <n v="5"/>
    <n v="5"/>
    <n v="5"/>
    <n v="5"/>
    <n v="1"/>
    <n v="1"/>
    <n v="2"/>
    <m/>
    <n v="2"/>
    <n v="1"/>
    <n v="1"/>
    <n v="1"/>
    <n v="0"/>
    <n v="0"/>
    <m/>
    <m/>
    <m/>
    <n v="2"/>
    <m/>
    <m/>
    <m/>
    <x v="1"/>
    <m/>
    <m/>
    <m/>
    <m/>
    <m/>
    <m/>
    <m/>
    <m/>
    <m/>
    <m/>
    <m/>
    <m/>
    <n v="1"/>
    <m/>
    <m/>
    <m/>
    <m/>
    <m/>
    <n v="2"/>
    <s v="NO LE INTERESAN"/>
    <n v="3"/>
    <s v="MALOS CANDIDATOS"/>
    <n v="1"/>
    <n v="1"/>
    <n v="1"/>
    <n v="1"/>
    <n v="1"/>
    <n v="1"/>
    <n v="1"/>
    <n v="1"/>
    <n v="4"/>
    <n v="1"/>
    <n v="1"/>
    <n v="1"/>
    <n v="1"/>
    <n v="1"/>
    <n v="1"/>
    <n v="4"/>
    <n v="1"/>
    <n v="1"/>
    <n v="4"/>
    <n v="4"/>
    <n v="1"/>
    <n v="1"/>
    <n v="3"/>
    <n v="1"/>
    <n v="2"/>
    <n v="1"/>
    <n v="1"/>
    <n v="1"/>
    <n v="8"/>
    <n v="5"/>
    <m/>
    <n v="10"/>
    <m/>
    <n v="1"/>
    <m/>
    <n v="1"/>
    <n v="13"/>
    <m/>
    <n v="1"/>
    <m/>
    <m/>
    <m/>
    <m/>
    <s v="INFONAVIT CASAS GRANDES"/>
    <x v="0"/>
    <x v="3"/>
    <n v="1"/>
    <n v="63"/>
    <n v="5"/>
    <n v="1"/>
    <s v="DAVID RAMOS"/>
  </r>
  <r>
    <n v="338"/>
    <n v="4"/>
    <n v="4"/>
    <n v="4"/>
    <s v="POR LA FAMILIA/CASA/TRABAJO"/>
    <n v="1"/>
    <n v="3"/>
    <n v="1"/>
    <x v="4"/>
    <n v="5"/>
    <m/>
    <m/>
    <m/>
    <m/>
    <m/>
    <m/>
    <m/>
    <n v="1"/>
    <m/>
    <m/>
    <m/>
    <m/>
    <m/>
    <m/>
    <m/>
    <m/>
    <m/>
    <m/>
    <m/>
    <n v="1"/>
    <m/>
    <m/>
    <m/>
    <m/>
    <m/>
    <m/>
    <n v="1"/>
    <n v="5"/>
    <m/>
    <n v="1"/>
    <n v="5"/>
    <x v="2"/>
    <n v="5"/>
    <n v="5"/>
    <n v="5"/>
    <n v="5"/>
    <n v="5"/>
    <n v="5"/>
    <n v="1"/>
    <n v="1"/>
    <n v="1"/>
    <n v="1"/>
    <n v="1"/>
    <n v="1"/>
    <n v="1"/>
    <n v="1"/>
    <n v="0"/>
    <n v="2"/>
    <n v="2"/>
    <m/>
    <m/>
    <n v="1"/>
    <n v="1"/>
    <n v="5"/>
    <n v="5"/>
    <x v="3"/>
    <m/>
    <m/>
    <m/>
    <m/>
    <m/>
    <m/>
    <m/>
    <m/>
    <m/>
    <m/>
    <m/>
    <m/>
    <n v="1"/>
    <m/>
    <m/>
    <m/>
    <m/>
    <m/>
    <n v="2"/>
    <s v="NO LE INTERESAN"/>
    <n v="3"/>
    <s v="MALOS CANDIDATOS"/>
    <n v="1"/>
    <n v="1"/>
    <n v="1"/>
    <n v="1"/>
    <n v="1"/>
    <n v="2"/>
    <n v="2"/>
    <n v="1"/>
    <n v="4"/>
    <n v="2"/>
    <n v="2"/>
    <n v="2"/>
    <n v="2"/>
    <n v="2"/>
    <n v="2"/>
    <n v="2"/>
    <n v="2"/>
    <n v="4"/>
    <n v="4"/>
    <n v="4"/>
    <n v="4"/>
    <n v="4"/>
    <n v="3"/>
    <n v="2"/>
    <n v="1"/>
    <n v="1"/>
    <n v="1"/>
    <n v="1"/>
    <n v="6"/>
    <n v="5"/>
    <m/>
    <n v="7"/>
    <m/>
    <n v="11"/>
    <m/>
    <n v="4"/>
    <n v="13"/>
    <m/>
    <n v="1"/>
    <m/>
    <m/>
    <m/>
    <m/>
    <s v="INFONAVIT CASAS GRANDES"/>
    <x v="0"/>
    <x v="3"/>
    <n v="2"/>
    <n v="23"/>
    <n v="1"/>
    <n v="2"/>
    <s v="DAVID RAMOS"/>
  </r>
  <r>
    <n v="339"/>
    <n v="2"/>
    <n v="2"/>
    <n v="4"/>
    <s v="AQUÍ ESTA BIEN/LE GUSTA JUAREZ"/>
    <n v="1"/>
    <n v="4"/>
    <n v="1"/>
    <x v="1"/>
    <m/>
    <m/>
    <m/>
    <n v="1"/>
    <n v="1"/>
    <n v="1"/>
    <n v="1"/>
    <n v="1"/>
    <n v="1"/>
    <n v="1"/>
    <n v="1"/>
    <n v="1"/>
    <n v="1"/>
    <n v="1"/>
    <m/>
    <n v="1"/>
    <n v="1"/>
    <n v="1"/>
    <n v="1"/>
    <n v="1"/>
    <n v="1"/>
    <n v="1"/>
    <n v="1"/>
    <n v="1"/>
    <n v="1"/>
    <n v="1"/>
    <m/>
    <n v="1"/>
    <n v="4"/>
    <m/>
    <n v="1"/>
    <n v="4"/>
    <x v="0"/>
    <n v="4"/>
    <n v="4"/>
    <n v="1"/>
    <n v="4"/>
    <n v="4"/>
    <n v="4"/>
    <n v="1"/>
    <n v="1"/>
    <n v="2"/>
    <m/>
    <n v="1"/>
    <n v="1"/>
    <n v="1"/>
    <n v="1"/>
    <n v="1"/>
    <n v="1"/>
    <m/>
    <m/>
    <n v="1"/>
    <n v="1"/>
    <n v="2"/>
    <m/>
    <n v="8"/>
    <x v="1"/>
    <m/>
    <m/>
    <m/>
    <m/>
    <m/>
    <m/>
    <m/>
    <m/>
    <m/>
    <m/>
    <m/>
    <m/>
    <n v="1"/>
    <m/>
    <m/>
    <m/>
    <m/>
    <m/>
    <n v="2"/>
    <s v="NO LE INTERESAN"/>
    <n v="1"/>
    <s v="OBLIGACION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1"/>
    <n v="1"/>
    <n v="3"/>
    <n v="4"/>
    <n v="4"/>
    <n v="7"/>
    <n v="8"/>
    <n v="9"/>
    <m/>
    <n v="5"/>
    <m/>
    <n v="4"/>
    <m/>
    <n v="4"/>
    <n v="13"/>
    <m/>
    <n v="1"/>
    <m/>
    <m/>
    <m/>
    <m/>
    <s v="INFONAVIT CASAS GRANDES"/>
    <x v="0"/>
    <x v="3"/>
    <n v="2"/>
    <n v="42"/>
    <n v="3"/>
    <n v="7"/>
    <s v="DAVID RAMOS"/>
  </r>
  <r>
    <n v="340"/>
    <n v="2"/>
    <n v="2"/>
    <n v="4"/>
    <s v="AQUÍ ESTA BIEN/LE GUSTA JUAREZ"/>
    <n v="1"/>
    <n v="4"/>
    <n v="1"/>
    <x v="1"/>
    <m/>
    <m/>
    <m/>
    <m/>
    <n v="1"/>
    <n v="1"/>
    <n v="1"/>
    <m/>
    <m/>
    <m/>
    <m/>
    <m/>
    <m/>
    <m/>
    <m/>
    <m/>
    <n v="1"/>
    <n v="1"/>
    <n v="1"/>
    <m/>
    <m/>
    <m/>
    <m/>
    <m/>
    <m/>
    <m/>
    <m/>
    <n v="6"/>
    <m/>
    <m/>
    <n v="2"/>
    <n v="4"/>
    <x v="0"/>
    <n v="4"/>
    <n v="4"/>
    <n v="4"/>
    <n v="4"/>
    <n v="4"/>
    <n v="4"/>
    <n v="1"/>
    <n v="1"/>
    <n v="2"/>
    <m/>
    <n v="1"/>
    <n v="1"/>
    <n v="1"/>
    <n v="1"/>
    <n v="0"/>
    <n v="0"/>
    <m/>
    <m/>
    <m/>
    <m/>
    <m/>
    <n v="5"/>
    <n v="5"/>
    <x v="3"/>
    <m/>
    <m/>
    <m/>
    <m/>
    <m/>
    <m/>
    <m/>
    <m/>
    <m/>
    <m/>
    <m/>
    <m/>
    <n v="1"/>
    <m/>
    <m/>
    <m/>
    <m/>
    <m/>
    <n v="1"/>
    <m/>
    <n v="3"/>
    <s v="MALOS CANDIDATOS"/>
    <n v="1"/>
    <n v="1"/>
    <n v="1"/>
    <n v="1"/>
    <n v="1"/>
    <n v="1"/>
    <n v="1"/>
    <n v="2"/>
    <n v="2"/>
    <n v="2"/>
    <n v="2"/>
    <n v="2"/>
    <n v="2"/>
    <n v="2"/>
    <n v="1"/>
    <n v="1"/>
    <n v="1"/>
    <n v="1"/>
    <n v="1"/>
    <n v="1"/>
    <n v="1"/>
    <n v="1"/>
    <n v="3"/>
    <n v="2"/>
    <n v="1"/>
    <n v="1"/>
    <n v="1"/>
    <n v="6"/>
    <n v="2"/>
    <n v="10"/>
    <m/>
    <n v="6"/>
    <m/>
    <n v="9"/>
    <m/>
    <n v="4"/>
    <n v="13"/>
    <m/>
    <n v="1"/>
    <m/>
    <m/>
    <m/>
    <m/>
    <s v="INFONAVIT CASAS GRANDES"/>
    <x v="0"/>
    <x v="3"/>
    <n v="1"/>
    <n v="30"/>
    <n v="2"/>
    <n v="7"/>
    <s v="DAVID RAMOS"/>
  </r>
  <r>
    <n v="341"/>
    <n v="2"/>
    <n v="2"/>
    <n v="4"/>
    <s v="NO QUIERO IRME"/>
    <n v="1"/>
    <n v="4"/>
    <n v="1"/>
    <x v="1"/>
    <m/>
    <m/>
    <m/>
    <n v="1"/>
    <n v="1"/>
    <n v="1"/>
    <n v="1"/>
    <n v="1"/>
    <n v="1"/>
    <n v="1"/>
    <n v="1"/>
    <n v="1"/>
    <n v="1"/>
    <n v="1"/>
    <m/>
    <n v="1"/>
    <n v="1"/>
    <n v="1"/>
    <n v="1"/>
    <n v="1"/>
    <n v="1"/>
    <n v="1"/>
    <n v="1"/>
    <n v="1"/>
    <n v="1"/>
    <n v="1"/>
    <m/>
    <n v="1"/>
    <n v="4"/>
    <m/>
    <n v="2"/>
    <n v="4"/>
    <x v="2"/>
    <n v="4"/>
    <n v="4"/>
    <n v="4"/>
    <n v="4"/>
    <n v="4"/>
    <n v="4"/>
    <n v="1"/>
    <n v="1"/>
    <n v="2"/>
    <m/>
    <n v="1"/>
    <n v="1"/>
    <n v="1"/>
    <n v="1"/>
    <n v="1"/>
    <n v="0"/>
    <m/>
    <m/>
    <m/>
    <m/>
    <m/>
    <m/>
    <n v="8"/>
    <x v="1"/>
    <m/>
    <m/>
    <m/>
    <m/>
    <m/>
    <m/>
    <m/>
    <m/>
    <m/>
    <m/>
    <m/>
    <m/>
    <n v="1"/>
    <m/>
    <m/>
    <m/>
    <m/>
    <m/>
    <n v="1"/>
    <m/>
    <n v="1"/>
    <s v="NO CAMBIA NADA"/>
    <n v="1"/>
    <n v="1"/>
    <n v="1"/>
    <n v="1"/>
    <n v="1"/>
    <n v="1"/>
    <n v="1"/>
    <n v="2"/>
    <n v="2"/>
    <n v="2"/>
    <n v="2"/>
    <n v="2"/>
    <n v="2"/>
    <n v="2"/>
    <n v="1"/>
    <n v="1"/>
    <n v="1"/>
    <n v="1"/>
    <n v="1"/>
    <n v="1"/>
    <n v="1"/>
    <n v="1"/>
    <n v="3"/>
    <n v="1"/>
    <n v="2"/>
    <n v="1"/>
    <n v="1"/>
    <n v="2"/>
    <n v="6"/>
    <n v="5"/>
    <m/>
    <n v="4"/>
    <m/>
    <n v="2"/>
    <m/>
    <n v="4"/>
    <n v="13"/>
    <m/>
    <n v="1"/>
    <m/>
    <m/>
    <m/>
    <m/>
    <s v="INFONAVIT CASAS GRANDES"/>
    <x v="0"/>
    <x v="3"/>
    <n v="1"/>
    <n v="18"/>
    <n v="1"/>
    <n v="1"/>
    <s v="DAVID RAMOS"/>
  </r>
  <r>
    <n v="342"/>
    <n v="2"/>
    <n v="2"/>
    <n v="4"/>
    <s v="POR LA FAMILIA/CASA/TRABAJO"/>
    <n v="1"/>
    <n v="3"/>
    <n v="1"/>
    <x v="1"/>
    <n v="4"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3"/>
    <n v="3"/>
    <n v="3"/>
    <n v="3"/>
    <n v="3"/>
    <n v="3"/>
    <n v="1"/>
    <n v="1"/>
    <n v="2"/>
    <m/>
    <n v="1"/>
    <n v="1"/>
    <n v="1"/>
    <n v="1"/>
    <n v="2"/>
    <n v="1"/>
    <n v="1"/>
    <m/>
    <m/>
    <n v="1"/>
    <n v="3"/>
    <n v="1"/>
    <n v="8"/>
    <x v="1"/>
    <m/>
    <m/>
    <m/>
    <m/>
    <m/>
    <m/>
    <m/>
    <m/>
    <m/>
    <m/>
    <m/>
    <m/>
    <n v="1"/>
    <m/>
    <m/>
    <m/>
    <m/>
    <m/>
    <n v="1"/>
    <m/>
    <n v="1"/>
    <s v="BUSCAR EL CAMBIO"/>
    <n v="3"/>
    <n v="3"/>
    <n v="3"/>
    <n v="3"/>
    <n v="3"/>
    <n v="3"/>
    <n v="3"/>
    <n v="1"/>
    <n v="1"/>
    <n v="1"/>
    <n v="1"/>
    <n v="1"/>
    <n v="1"/>
    <n v="1"/>
    <n v="2"/>
    <n v="2"/>
    <n v="2"/>
    <n v="2"/>
    <n v="2"/>
    <n v="2"/>
    <n v="2"/>
    <n v="2"/>
    <n v="3"/>
    <n v="3"/>
    <n v="1"/>
    <n v="1"/>
    <n v="1"/>
    <n v="6"/>
    <n v="2"/>
    <n v="2"/>
    <m/>
    <n v="6"/>
    <m/>
    <n v="5"/>
    <m/>
    <n v="4"/>
    <n v="13"/>
    <m/>
    <n v="1"/>
    <m/>
    <m/>
    <m/>
    <m/>
    <s v="INFONAVIT CASAS GRANDES"/>
    <x v="0"/>
    <x v="3"/>
    <n v="2"/>
    <n v="39"/>
    <n v="3"/>
    <n v="7"/>
    <s v="DAVID RAMOS"/>
  </r>
  <r>
    <n v="343"/>
    <n v="3"/>
    <n v="3"/>
    <n v="1"/>
    <s v="NO ME GUSTA"/>
    <n v="1"/>
    <n v="3"/>
    <n v="1"/>
    <x v="1"/>
    <n v="4"/>
    <m/>
    <m/>
    <n v="1"/>
    <n v="1"/>
    <n v="1"/>
    <n v="1"/>
    <m/>
    <n v="1"/>
    <n v="1"/>
    <m/>
    <m/>
    <m/>
    <m/>
    <m/>
    <n v="1"/>
    <n v="1"/>
    <m/>
    <m/>
    <m/>
    <m/>
    <m/>
    <m/>
    <m/>
    <m/>
    <n v="1"/>
    <m/>
    <n v="1"/>
    <n v="4"/>
    <m/>
    <n v="1"/>
    <n v="4"/>
    <x v="0"/>
    <n v="4"/>
    <n v="4"/>
    <n v="4"/>
    <n v="4"/>
    <n v="4"/>
    <n v="4"/>
    <n v="1"/>
    <n v="1"/>
    <n v="1"/>
    <n v="1"/>
    <n v="1"/>
    <n v="1"/>
    <n v="1"/>
    <n v="2"/>
    <n v="2"/>
    <n v="1"/>
    <m/>
    <m/>
    <n v="1"/>
    <n v="2"/>
    <m/>
    <m/>
    <n v="8"/>
    <x v="1"/>
    <m/>
    <m/>
    <m/>
    <m/>
    <m/>
    <m/>
    <m/>
    <m/>
    <m/>
    <m/>
    <m/>
    <m/>
    <n v="1"/>
    <m/>
    <m/>
    <m/>
    <m/>
    <m/>
    <n v="1"/>
    <m/>
    <n v="1"/>
    <s v="EJERCER SU DERECHO"/>
    <n v="1"/>
    <n v="1"/>
    <n v="1"/>
    <n v="1"/>
    <n v="1"/>
    <n v="2"/>
    <n v="4"/>
    <n v="2"/>
    <n v="4"/>
    <n v="3"/>
    <n v="2"/>
    <n v="2"/>
    <n v="1"/>
    <n v="1"/>
    <n v="2"/>
    <n v="3"/>
    <n v="3"/>
    <n v="3"/>
    <n v="4"/>
    <n v="2"/>
    <n v="1"/>
    <n v="1"/>
    <n v="3"/>
    <n v="1"/>
    <n v="2"/>
    <n v="4"/>
    <n v="4"/>
    <n v="1"/>
    <n v="8"/>
    <n v="5"/>
    <m/>
    <n v="9"/>
    <m/>
    <n v="7"/>
    <m/>
    <n v="6"/>
    <n v="13"/>
    <m/>
    <n v="1"/>
    <m/>
    <m/>
    <m/>
    <m/>
    <s v="INFONAVIT CASAS GRANDES"/>
    <x v="0"/>
    <x v="3"/>
    <n v="2"/>
    <n v="19"/>
    <n v="1"/>
    <n v="5"/>
    <s v="DAVID RAMOS"/>
  </r>
  <r>
    <n v="344"/>
    <n v="2"/>
    <n v="1"/>
    <n v="4"/>
    <s v="POR LA FAMILIA/CASA/TRABAJO"/>
    <n v="4"/>
    <n v="2"/>
    <n v="2"/>
    <x v="1"/>
    <m/>
    <m/>
    <m/>
    <m/>
    <m/>
    <m/>
    <m/>
    <m/>
    <m/>
    <n v="1"/>
    <m/>
    <m/>
    <m/>
    <n v="1"/>
    <m/>
    <n v="1"/>
    <n v="1"/>
    <m/>
    <m/>
    <m/>
    <n v="1"/>
    <m/>
    <m/>
    <m/>
    <m/>
    <n v="1"/>
    <m/>
    <n v="1"/>
    <n v="4"/>
    <m/>
    <n v="1"/>
    <n v="4"/>
    <x v="0"/>
    <n v="4"/>
    <n v="4"/>
    <n v="4"/>
    <n v="3"/>
    <n v="4"/>
    <n v="2"/>
    <n v="1"/>
    <n v="2"/>
    <n v="1"/>
    <n v="1"/>
    <n v="1"/>
    <n v="1"/>
    <n v="1"/>
    <n v="2"/>
    <n v="0"/>
    <n v="0"/>
    <m/>
    <m/>
    <m/>
    <n v="1"/>
    <n v="1"/>
    <m/>
    <n v="5"/>
    <x v="3"/>
    <m/>
    <m/>
    <m/>
    <m/>
    <m/>
    <m/>
    <m/>
    <m/>
    <m/>
    <m/>
    <m/>
    <m/>
    <n v="1"/>
    <m/>
    <m/>
    <m/>
    <m/>
    <m/>
    <n v="1"/>
    <m/>
    <n v="3"/>
    <s v="MALOS CANDIDATOS"/>
    <n v="1"/>
    <n v="1"/>
    <n v="1"/>
    <n v="1"/>
    <n v="1"/>
    <n v="3"/>
    <n v="4"/>
    <n v="1"/>
    <n v="4"/>
    <n v="1"/>
    <n v="1"/>
    <n v="1"/>
    <n v="1"/>
    <n v="1"/>
    <n v="2"/>
    <n v="4"/>
    <n v="1"/>
    <n v="3"/>
    <n v="4"/>
    <n v="2"/>
    <n v="1"/>
    <n v="1"/>
    <n v="3"/>
    <n v="1"/>
    <n v="1"/>
    <n v="4"/>
    <n v="4"/>
    <n v="7"/>
    <n v="2"/>
    <n v="5"/>
    <m/>
    <n v="9"/>
    <m/>
    <n v="10"/>
    <m/>
    <m/>
    <n v="13"/>
    <m/>
    <n v="1"/>
    <m/>
    <m/>
    <m/>
    <m/>
    <s v="INFONAVIT CASAS GRANDES"/>
    <x v="0"/>
    <x v="3"/>
    <n v="2"/>
    <n v="62"/>
    <n v="5"/>
    <n v="4"/>
    <s v="DAVID RAMOS"/>
  </r>
  <r>
    <n v="345"/>
    <n v="1"/>
    <n v="1"/>
    <n v="1"/>
    <s v="INSEGURIDAD/DESEMPLEO/VIOLENCIA/DELINCUENCIA"/>
    <n v="2"/>
    <n v="5"/>
    <n v="1"/>
    <x v="1"/>
    <n v="4"/>
    <m/>
    <m/>
    <n v="1"/>
    <n v="1"/>
    <n v="1"/>
    <m/>
    <m/>
    <m/>
    <m/>
    <m/>
    <m/>
    <m/>
    <m/>
    <m/>
    <n v="1"/>
    <n v="1"/>
    <n v="1"/>
    <n v="1"/>
    <m/>
    <m/>
    <m/>
    <m/>
    <m/>
    <m/>
    <m/>
    <m/>
    <n v="1"/>
    <n v="5"/>
    <m/>
    <n v="1"/>
    <n v="4"/>
    <x v="0"/>
    <n v="2"/>
    <n v="4"/>
    <n v="1"/>
    <n v="1"/>
    <n v="1"/>
    <n v="1"/>
    <n v="1"/>
    <n v="1"/>
    <n v="1"/>
    <n v="1"/>
    <n v="1"/>
    <n v="1"/>
    <n v="1"/>
    <n v="1"/>
    <n v="1"/>
    <n v="0"/>
    <m/>
    <m/>
    <m/>
    <m/>
    <m/>
    <n v="8"/>
    <n v="8"/>
    <x v="1"/>
    <m/>
    <m/>
    <m/>
    <m/>
    <m/>
    <m/>
    <m/>
    <m/>
    <m/>
    <m/>
    <m/>
    <m/>
    <n v="1"/>
    <m/>
    <m/>
    <m/>
    <m/>
    <m/>
    <n v="1"/>
    <m/>
    <n v="1"/>
    <s v="PARA ELEGIR"/>
    <n v="1"/>
    <n v="1"/>
    <n v="1"/>
    <n v="1"/>
    <n v="1"/>
    <n v="4"/>
    <n v="4"/>
    <n v="1"/>
    <n v="1"/>
    <n v="1"/>
    <n v="2"/>
    <n v="1"/>
    <n v="1"/>
    <n v="1"/>
    <n v="2"/>
    <n v="4"/>
    <n v="2"/>
    <n v="2"/>
    <n v="4"/>
    <n v="3"/>
    <n v="1"/>
    <n v="1"/>
    <n v="3"/>
    <n v="1"/>
    <n v="2"/>
    <n v="4"/>
    <n v="4"/>
    <n v="1"/>
    <n v="4"/>
    <n v="5"/>
    <m/>
    <n v="7"/>
    <m/>
    <n v="9"/>
    <m/>
    <n v="1"/>
    <n v="13"/>
    <m/>
    <n v="1"/>
    <m/>
    <m/>
    <m/>
    <m/>
    <s v="INFONAVIT CASAS GRANDES"/>
    <x v="0"/>
    <x v="3"/>
    <n v="1"/>
    <n v="20"/>
    <n v="1"/>
    <n v="6"/>
    <s v="DAVID RAMOS"/>
  </r>
  <r>
    <n v="346"/>
    <n v="2"/>
    <n v="1"/>
    <n v="4"/>
    <s v="POR LA FAMILIA/CASA/TRABAJO"/>
    <n v="1"/>
    <n v="2"/>
    <n v="1"/>
    <x v="4"/>
    <m/>
    <m/>
    <m/>
    <n v="1"/>
    <n v="1"/>
    <n v="1"/>
    <m/>
    <m/>
    <m/>
    <m/>
    <m/>
    <m/>
    <m/>
    <m/>
    <m/>
    <n v="1"/>
    <n v="1"/>
    <n v="1"/>
    <n v="1"/>
    <m/>
    <m/>
    <m/>
    <m/>
    <m/>
    <n v="1"/>
    <n v="1"/>
    <m/>
    <n v="6"/>
    <m/>
    <m/>
    <n v="2"/>
    <n v="3"/>
    <x v="3"/>
    <n v="3"/>
    <n v="4"/>
    <n v="3"/>
    <n v="3"/>
    <n v="3"/>
    <n v="1"/>
    <n v="1"/>
    <n v="1"/>
    <n v="1"/>
    <n v="1"/>
    <n v="2"/>
    <n v="1"/>
    <n v="1"/>
    <n v="1"/>
    <n v="0"/>
    <n v="1"/>
    <n v="1"/>
    <m/>
    <m/>
    <n v="1"/>
    <n v="1"/>
    <n v="5"/>
    <n v="5"/>
    <x v="3"/>
    <m/>
    <m/>
    <m/>
    <m/>
    <m/>
    <m/>
    <m/>
    <m/>
    <m/>
    <m/>
    <m/>
    <m/>
    <n v="1"/>
    <m/>
    <m/>
    <m/>
    <m/>
    <m/>
    <n v="1"/>
    <m/>
    <n v="1"/>
    <s v="ES IMPORTANTE"/>
    <n v="1"/>
    <n v="1"/>
    <n v="1"/>
    <n v="1"/>
    <n v="1"/>
    <n v="1"/>
    <n v="1"/>
    <n v="2"/>
    <n v="4"/>
    <n v="1"/>
    <n v="1"/>
    <n v="1"/>
    <n v="1"/>
    <n v="2"/>
    <n v="1"/>
    <n v="3"/>
    <n v="1"/>
    <n v="4"/>
    <n v="4"/>
    <n v="3"/>
    <n v="2"/>
    <n v="2"/>
    <n v="3"/>
    <n v="1"/>
    <n v="3"/>
    <n v="4"/>
    <n v="4"/>
    <n v="2"/>
    <n v="1"/>
    <n v="5"/>
    <m/>
    <n v="9"/>
    <m/>
    <n v="7"/>
    <m/>
    <m/>
    <n v="13"/>
    <m/>
    <n v="1"/>
    <m/>
    <m/>
    <m/>
    <m/>
    <s v="INFONAVIT CASAS GRANDES"/>
    <x v="0"/>
    <x v="3"/>
    <n v="1"/>
    <n v="38"/>
    <n v="3"/>
    <n v="2"/>
    <s v="DAVID RAMOS"/>
  </r>
  <r>
    <n v="233"/>
    <n v="2"/>
    <n v="1"/>
    <n v="2"/>
    <s v="INSEGURIDAD/DESEMPLEO/VIOLENCIA/DELINCUENCIA"/>
    <n v="2"/>
    <n v="3"/>
    <n v="1"/>
    <x v="1"/>
    <m/>
    <m/>
    <m/>
    <n v="1"/>
    <m/>
    <m/>
    <m/>
    <m/>
    <m/>
    <m/>
    <m/>
    <m/>
    <m/>
    <m/>
    <m/>
    <n v="1"/>
    <m/>
    <m/>
    <m/>
    <m/>
    <m/>
    <m/>
    <m/>
    <m/>
    <m/>
    <m/>
    <m/>
    <n v="1"/>
    <n v="4"/>
    <m/>
    <n v="1"/>
    <n v="4"/>
    <x v="0"/>
    <n v="4"/>
    <n v="4"/>
    <n v="4"/>
    <n v="4"/>
    <n v="4"/>
    <n v="4"/>
    <n v="1"/>
    <n v="1"/>
    <n v="1"/>
    <n v="2"/>
    <n v="1"/>
    <n v="1"/>
    <n v="1"/>
    <n v="2"/>
    <n v="1"/>
    <n v="0"/>
    <m/>
    <m/>
    <m/>
    <n v="1"/>
    <n v="2"/>
    <n v="8"/>
    <n v="8"/>
    <x v="1"/>
    <m/>
    <m/>
    <m/>
    <m/>
    <m/>
    <m/>
    <m/>
    <m/>
    <m/>
    <m/>
    <m/>
    <m/>
    <m/>
    <m/>
    <m/>
    <m/>
    <m/>
    <m/>
    <n v="2"/>
    <s v="NO TENGO TIEMPO"/>
    <n v="1"/>
    <s v="PARA EXIGIR"/>
    <n v="3"/>
    <n v="3"/>
    <n v="3"/>
    <n v="3"/>
    <n v="3"/>
    <n v="4"/>
    <n v="4"/>
    <n v="3"/>
    <n v="3"/>
    <m/>
    <m/>
    <m/>
    <m/>
    <m/>
    <n v="2"/>
    <n v="3"/>
    <n v="2"/>
    <n v="4"/>
    <n v="4"/>
    <n v="2"/>
    <n v="2"/>
    <n v="2"/>
    <n v="1"/>
    <n v="2"/>
    <n v="1"/>
    <n v="1"/>
    <n v="1"/>
    <n v="2"/>
    <n v="6"/>
    <m/>
    <m/>
    <m/>
    <m/>
    <n v="5"/>
    <m/>
    <n v="4"/>
    <n v="13"/>
    <m/>
    <n v="1"/>
    <m/>
    <m/>
    <m/>
    <m/>
    <s v="INFONAVIT FRONTERA NUEVA"/>
    <x v="5"/>
    <x v="3"/>
    <n v="1"/>
    <n v="66"/>
    <n v="5"/>
    <m/>
    <s v="ALEXIS"/>
  </r>
  <r>
    <n v="223"/>
    <n v="2"/>
    <n v="2"/>
    <n v="1"/>
    <s v="INSEGURIDAD/DESEMPLEO/VIOLENCIA/DELINCUENCIA"/>
    <n v="3"/>
    <n v="3"/>
    <n v="2"/>
    <x v="0"/>
    <m/>
    <m/>
    <s v="COBRAN MUCHO"/>
    <m/>
    <m/>
    <m/>
    <m/>
    <m/>
    <m/>
    <m/>
    <m/>
    <m/>
    <m/>
    <m/>
    <n v="1"/>
    <m/>
    <m/>
    <m/>
    <m/>
    <m/>
    <m/>
    <m/>
    <m/>
    <m/>
    <m/>
    <m/>
    <n v="1"/>
    <n v="1"/>
    <n v="1"/>
    <m/>
    <n v="3"/>
    <n v="2"/>
    <x v="3"/>
    <n v="3"/>
    <n v="3"/>
    <n v="1"/>
    <n v="3"/>
    <n v="3"/>
    <n v="3"/>
    <n v="2"/>
    <m/>
    <n v="2"/>
    <m/>
    <n v="2"/>
    <n v="1"/>
    <n v="1"/>
    <n v="1"/>
    <n v="1"/>
    <n v="0"/>
    <m/>
    <m/>
    <m/>
    <m/>
    <m/>
    <n v="1"/>
    <n v="8"/>
    <x v="1"/>
    <m/>
    <m/>
    <m/>
    <m/>
    <m/>
    <m/>
    <m/>
    <m/>
    <m/>
    <m/>
    <m/>
    <m/>
    <n v="1"/>
    <m/>
    <m/>
    <m/>
    <m/>
    <m/>
    <n v="2"/>
    <s v="NO LE INTERESAN"/>
    <n v="2"/>
    <s v="NO LE GUSTA/NO LE INTERESA"/>
    <n v="1"/>
    <n v="1"/>
    <n v="1"/>
    <n v="1"/>
    <n v="1"/>
    <n v="3"/>
    <n v="3"/>
    <n v="2"/>
    <n v="2"/>
    <n v="2"/>
    <n v="2"/>
    <n v="2"/>
    <n v="2"/>
    <n v="2"/>
    <n v="1"/>
    <n v="1"/>
    <n v="1"/>
    <n v="1"/>
    <n v="1"/>
    <n v="1"/>
    <n v="1"/>
    <n v="1"/>
    <n v="3"/>
    <n v="1"/>
    <n v="1"/>
    <n v="4"/>
    <n v="4"/>
    <n v="2"/>
    <n v="6"/>
    <n v="2"/>
    <m/>
    <n v="6"/>
    <m/>
    <n v="1"/>
    <m/>
    <n v="6"/>
    <n v="14"/>
    <m/>
    <n v="2"/>
    <s v="COMERCIO"/>
    <s v="DEBE PAGAR SIN PAPELES"/>
    <n v="4"/>
    <m/>
    <s v="INFONAVIT FRONTERA SAN LORENZO"/>
    <x v="5"/>
    <x v="3"/>
    <n v="1"/>
    <n v="51"/>
    <n v="4"/>
    <n v="3"/>
    <s v="ALEXIS"/>
  </r>
  <r>
    <n v="225"/>
    <n v="2"/>
    <n v="2"/>
    <n v="4"/>
    <s v="POR LA FAMILIA/CASA/TRABAJO"/>
    <n v="1"/>
    <n v="5"/>
    <n v="2"/>
    <x v="1"/>
    <m/>
    <n v="5"/>
    <m/>
    <n v="1"/>
    <n v="1"/>
    <n v="1"/>
    <n v="1"/>
    <m/>
    <n v="1"/>
    <n v="1"/>
    <n v="1"/>
    <n v="1"/>
    <n v="1"/>
    <n v="1"/>
    <m/>
    <n v="1"/>
    <n v="1"/>
    <n v="1"/>
    <n v="1"/>
    <n v="1"/>
    <n v="1"/>
    <n v="1"/>
    <n v="1"/>
    <n v="1"/>
    <n v="1"/>
    <n v="1"/>
    <m/>
    <n v="2"/>
    <n v="4"/>
    <m/>
    <n v="1"/>
    <n v="5"/>
    <x v="2"/>
    <n v="5"/>
    <n v="5"/>
    <n v="5"/>
    <n v="5"/>
    <n v="5"/>
    <n v="5"/>
    <n v="1"/>
    <n v="1"/>
    <n v="1"/>
    <n v="1"/>
    <n v="1"/>
    <n v="1"/>
    <n v="1"/>
    <n v="1"/>
    <n v="1"/>
    <n v="1"/>
    <m/>
    <m/>
    <m/>
    <n v="1"/>
    <n v="2"/>
    <m/>
    <m/>
    <x v="1"/>
    <m/>
    <m/>
    <m/>
    <n v="1"/>
    <m/>
    <m/>
    <m/>
    <m/>
    <m/>
    <m/>
    <m/>
    <m/>
    <m/>
    <m/>
    <m/>
    <m/>
    <m/>
    <m/>
    <n v="2"/>
    <s v="NO TENGO TIEMPO"/>
    <n v="1"/>
    <s v="SI NO VOTAMOS NO HAY QUE QUEJARSE"/>
    <n v="1"/>
    <n v="1"/>
    <n v="1"/>
    <n v="1"/>
    <n v="1"/>
    <n v="4"/>
    <n v="4"/>
    <n v="3"/>
    <n v="3"/>
    <n v="3"/>
    <n v="3"/>
    <n v="3"/>
    <n v="3"/>
    <n v="3"/>
    <n v="2"/>
    <n v="2"/>
    <n v="2"/>
    <n v="2"/>
    <n v="2"/>
    <n v="2"/>
    <n v="2"/>
    <n v="2"/>
    <n v="3"/>
    <n v="1"/>
    <n v="3"/>
    <n v="1"/>
    <n v="1"/>
    <n v="2"/>
    <n v="6"/>
    <n v="5"/>
    <m/>
    <n v="2"/>
    <m/>
    <n v="9"/>
    <m/>
    <n v="5"/>
    <n v="13"/>
    <m/>
    <n v="1"/>
    <m/>
    <m/>
    <m/>
    <m/>
    <s v="INFONAVIT FRONTERA SAN LORENZO"/>
    <x v="5"/>
    <x v="3"/>
    <n v="2"/>
    <n v="23"/>
    <n v="1"/>
    <n v="5"/>
    <s v="ALEXIS"/>
  </r>
  <r>
    <n v="226"/>
    <n v="2"/>
    <n v="2"/>
    <n v="1"/>
    <s v="YA SE VA"/>
    <n v="1"/>
    <n v="4"/>
    <n v="1"/>
    <x v="1"/>
    <m/>
    <n v="5"/>
    <m/>
    <n v="1"/>
    <n v="1"/>
    <n v="1"/>
    <m/>
    <m/>
    <n v="1"/>
    <n v="1"/>
    <n v="1"/>
    <m/>
    <m/>
    <m/>
    <m/>
    <n v="1"/>
    <n v="1"/>
    <n v="1"/>
    <n v="1"/>
    <n v="1"/>
    <n v="1"/>
    <n v="1"/>
    <n v="1"/>
    <n v="1"/>
    <n v="1"/>
    <n v="1"/>
    <m/>
    <n v="6"/>
    <m/>
    <m/>
    <n v="1"/>
    <n v="2"/>
    <x v="3"/>
    <n v="5"/>
    <n v="5"/>
    <n v="5"/>
    <n v="5"/>
    <n v="5"/>
    <n v="5"/>
    <n v="1"/>
    <n v="1"/>
    <n v="1"/>
    <n v="1"/>
    <n v="2"/>
    <n v="1"/>
    <n v="1"/>
    <n v="1"/>
    <n v="2"/>
    <n v="0"/>
    <m/>
    <m/>
    <m/>
    <m/>
    <m/>
    <m/>
    <m/>
    <x v="1"/>
    <m/>
    <m/>
    <m/>
    <m/>
    <m/>
    <m/>
    <m/>
    <m/>
    <m/>
    <m/>
    <m/>
    <m/>
    <m/>
    <m/>
    <m/>
    <m/>
    <m/>
    <m/>
    <n v="1"/>
    <m/>
    <n v="1"/>
    <m/>
    <n v="1"/>
    <n v="1"/>
    <n v="1"/>
    <n v="1"/>
    <n v="1"/>
    <n v="1"/>
    <n v="1"/>
    <n v="2"/>
    <n v="2"/>
    <n v="2"/>
    <n v="2"/>
    <n v="2"/>
    <n v="2"/>
    <n v="2"/>
    <n v="3"/>
    <n v="3"/>
    <n v="3"/>
    <n v="3"/>
    <n v="3"/>
    <n v="3"/>
    <n v="3"/>
    <n v="3"/>
    <n v="3"/>
    <n v="2"/>
    <n v="1"/>
    <n v="1"/>
    <n v="1"/>
    <n v="1"/>
    <n v="2"/>
    <n v="2"/>
    <m/>
    <n v="4"/>
    <m/>
    <n v="5"/>
    <m/>
    <n v="5"/>
    <n v="13"/>
    <m/>
    <n v="1"/>
    <m/>
    <m/>
    <m/>
    <m/>
    <s v="INFONAVIT FRONTERA SAN LORENZO"/>
    <x v="5"/>
    <x v="3"/>
    <n v="1"/>
    <n v="21"/>
    <n v="1"/>
    <n v="5"/>
    <s v="ALEXIS"/>
  </r>
  <r>
    <n v="227"/>
    <n v="2"/>
    <n v="3"/>
    <n v="4"/>
    <s v="DINERO/ECONOMIA"/>
    <n v="2"/>
    <n v="2"/>
    <n v="2"/>
    <x v="1"/>
    <n v="4"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1"/>
    <n v="4"/>
    <x v="0"/>
    <n v="2"/>
    <n v="3"/>
    <n v="4"/>
    <n v="3"/>
    <n v="4"/>
    <n v="1"/>
    <n v="1"/>
    <n v="1"/>
    <n v="2"/>
    <m/>
    <n v="1"/>
    <n v="1"/>
    <n v="1"/>
    <n v="1"/>
    <n v="0"/>
    <n v="0"/>
    <m/>
    <m/>
    <m/>
    <n v="1"/>
    <n v="2"/>
    <n v="5"/>
    <n v="1"/>
    <x v="2"/>
    <s v="ES LENTO"/>
    <m/>
    <m/>
    <m/>
    <m/>
    <m/>
    <m/>
    <m/>
    <m/>
    <m/>
    <m/>
    <m/>
    <n v="1"/>
    <m/>
    <m/>
    <m/>
    <m/>
    <m/>
    <n v="2"/>
    <s v="NO LE INTERESAN"/>
    <n v="1"/>
    <s v="DEPENDE EL FUTURO DE TODOS"/>
    <n v="3"/>
    <n v="3"/>
    <n v="3"/>
    <n v="3"/>
    <n v="3"/>
    <n v="3"/>
    <n v="1"/>
    <n v="2"/>
    <n v="4"/>
    <n v="2"/>
    <n v="2"/>
    <n v="2"/>
    <n v="2"/>
    <n v="2"/>
    <n v="2"/>
    <n v="4"/>
    <n v="2"/>
    <n v="4"/>
    <n v="4"/>
    <n v="4"/>
    <n v="4"/>
    <n v="3"/>
    <n v="3"/>
    <n v="2"/>
    <n v="1"/>
    <n v="3"/>
    <n v="3"/>
    <n v="1"/>
    <n v="2"/>
    <n v="5"/>
    <m/>
    <n v="9"/>
    <m/>
    <n v="2"/>
    <m/>
    <n v="5"/>
    <n v="13"/>
    <m/>
    <n v="1"/>
    <m/>
    <m/>
    <m/>
    <m/>
    <s v="INFONAVIT FRONTERA SAN LORENZO"/>
    <x v="5"/>
    <x v="3"/>
    <n v="1"/>
    <n v="42"/>
    <n v="3"/>
    <n v="2"/>
    <s v="ALEXIS"/>
  </r>
  <r>
    <n v="228"/>
    <n v="2"/>
    <n v="3"/>
    <n v="1"/>
    <s v="INSEGURIDAD/DESEMPLEO/VIOLENCIA/DELINCUENCIA"/>
    <n v="3"/>
    <n v="4"/>
    <n v="1"/>
    <x v="1"/>
    <m/>
    <m/>
    <m/>
    <n v="1"/>
    <n v="1"/>
    <m/>
    <m/>
    <m/>
    <m/>
    <m/>
    <m/>
    <m/>
    <m/>
    <m/>
    <m/>
    <n v="1"/>
    <n v="1"/>
    <m/>
    <m/>
    <m/>
    <m/>
    <m/>
    <m/>
    <m/>
    <m/>
    <m/>
    <m/>
    <n v="2"/>
    <n v="3"/>
    <s v="NO CUBRE TODO"/>
    <n v="1"/>
    <n v="2"/>
    <x v="4"/>
    <n v="4"/>
    <n v="4"/>
    <n v="4"/>
    <n v="2"/>
    <n v="3"/>
    <n v="1"/>
    <n v="1"/>
    <n v="2"/>
    <n v="2"/>
    <m/>
    <n v="1"/>
    <n v="1"/>
    <n v="1"/>
    <n v="2"/>
    <n v="2"/>
    <n v="0"/>
    <m/>
    <m/>
    <m/>
    <n v="1"/>
    <n v="3"/>
    <m/>
    <n v="8"/>
    <x v="1"/>
    <m/>
    <m/>
    <m/>
    <m/>
    <m/>
    <m/>
    <m/>
    <m/>
    <m/>
    <m/>
    <m/>
    <m/>
    <m/>
    <m/>
    <m/>
    <m/>
    <m/>
    <m/>
    <n v="2"/>
    <s v="SON INUTILES"/>
    <n v="3"/>
    <s v="NO CUMPLEN"/>
    <n v="3"/>
    <n v="3"/>
    <n v="3"/>
    <m/>
    <m/>
    <n v="1"/>
    <n v="3"/>
    <n v="2"/>
    <n v="3"/>
    <n v="3"/>
    <n v="3"/>
    <n v="3"/>
    <n v="3"/>
    <n v="3"/>
    <n v="1"/>
    <n v="4"/>
    <n v="1"/>
    <n v="4"/>
    <n v="4"/>
    <n v="1"/>
    <n v="1"/>
    <n v="1"/>
    <n v="3"/>
    <n v="3"/>
    <n v="1"/>
    <n v="3"/>
    <n v="3"/>
    <n v="1"/>
    <n v="6"/>
    <n v="8"/>
    <m/>
    <n v="5"/>
    <m/>
    <n v="9"/>
    <m/>
    <n v="5"/>
    <n v="7"/>
    <m/>
    <n v="1"/>
    <m/>
    <m/>
    <m/>
    <m/>
    <s v="INFONAVIT FRONTERA SAN LORENZO"/>
    <x v="5"/>
    <x v="3"/>
    <n v="1"/>
    <n v="57"/>
    <n v="5"/>
    <n v="1"/>
    <s v="ALEXIS"/>
  </r>
  <r>
    <n v="229"/>
    <n v="1"/>
    <n v="1"/>
    <n v="1"/>
    <s v="INSEGURIDAD/DESEMPLEO/VIOLENCIA/DELINCUENCIA"/>
    <n v="3"/>
    <n v="4"/>
    <n v="1"/>
    <x v="1"/>
    <n v="2"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2"/>
    <n v="2"/>
    <x v="4"/>
    <n v="4"/>
    <n v="1"/>
    <n v="1"/>
    <n v="1"/>
    <n v="3"/>
    <n v="1"/>
    <n v="1"/>
    <n v="2"/>
    <n v="2"/>
    <m/>
    <n v="1"/>
    <n v="1"/>
    <n v="1"/>
    <n v="2"/>
    <n v="1"/>
    <n v="0"/>
    <m/>
    <m/>
    <m/>
    <n v="1"/>
    <n v="2"/>
    <n v="1"/>
    <n v="1"/>
    <x v="4"/>
    <s v="ALTA VELICIDAD"/>
    <m/>
    <m/>
    <m/>
    <m/>
    <m/>
    <m/>
    <m/>
    <m/>
    <m/>
    <m/>
    <m/>
    <n v="1"/>
    <m/>
    <m/>
    <m/>
    <m/>
    <m/>
    <n v="2"/>
    <s v="NO LE INTERESAN"/>
    <n v="3"/>
    <s v="NO CUMPLEN"/>
    <n v="1"/>
    <n v="1"/>
    <n v="1"/>
    <n v="1"/>
    <n v="1"/>
    <n v="1"/>
    <n v="1"/>
    <n v="1"/>
    <n v="4"/>
    <n v="1"/>
    <n v="1"/>
    <n v="1"/>
    <n v="1"/>
    <n v="1"/>
    <n v="3"/>
    <m/>
    <n v="1"/>
    <n v="4"/>
    <n v="4"/>
    <m/>
    <m/>
    <n v="1"/>
    <n v="3"/>
    <n v="2"/>
    <n v="2"/>
    <n v="1"/>
    <n v="1"/>
    <m/>
    <m/>
    <n v="9"/>
    <m/>
    <n v="5"/>
    <m/>
    <m/>
    <m/>
    <n v="1"/>
    <n v="13"/>
    <m/>
    <n v="1"/>
    <m/>
    <m/>
    <m/>
    <m/>
    <s v="INFONAVIT FRONTERA SAN LORENZO"/>
    <x v="5"/>
    <x v="3"/>
    <n v="2"/>
    <n v="36"/>
    <n v="3"/>
    <n v="3"/>
    <s v="ALEXIS"/>
  </r>
  <r>
    <n v="230"/>
    <n v="1"/>
    <n v="1"/>
    <n v="3"/>
    <s v="INSEGURIDAD/DESEMPLEO/VIOLENCIA/DELINCUENCIA"/>
    <n v="2"/>
    <n v="3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4"/>
    <n v="4"/>
    <n v="4"/>
    <n v="4"/>
    <n v="4"/>
    <n v="1"/>
    <n v="2"/>
    <m/>
    <n v="2"/>
    <m/>
    <n v="2"/>
    <n v="2"/>
    <n v="2"/>
    <n v="2"/>
    <n v="0"/>
    <n v="0"/>
    <m/>
    <m/>
    <m/>
    <n v="1"/>
    <n v="3"/>
    <n v="1"/>
    <n v="1"/>
    <x v="1"/>
    <m/>
    <m/>
    <m/>
    <m/>
    <m/>
    <m/>
    <m/>
    <m/>
    <m/>
    <m/>
    <m/>
    <m/>
    <m/>
    <m/>
    <m/>
    <m/>
    <m/>
    <m/>
    <n v="1"/>
    <m/>
    <n v="1"/>
    <s v="APOYAR/AYUDAR"/>
    <n v="1"/>
    <n v="1"/>
    <n v="1"/>
    <n v="1"/>
    <n v="1"/>
    <n v="1"/>
    <n v="1"/>
    <n v="1"/>
    <n v="4"/>
    <n v="1"/>
    <n v="1"/>
    <n v="1"/>
    <n v="1"/>
    <n v="1"/>
    <n v="1"/>
    <n v="4"/>
    <n v="3"/>
    <n v="3"/>
    <n v="3"/>
    <n v="1"/>
    <n v="1"/>
    <n v="1"/>
    <n v="1"/>
    <n v="1"/>
    <n v="2"/>
    <n v="3"/>
    <n v="3"/>
    <n v="1"/>
    <n v="2"/>
    <n v="5"/>
    <m/>
    <m/>
    <m/>
    <m/>
    <m/>
    <n v="3"/>
    <n v="6"/>
    <m/>
    <n v="1"/>
    <s v="POLICIA FEDERAL"/>
    <s v="NO CUMPLEN"/>
    <n v="1"/>
    <m/>
    <s v="INFONAVIT FRONTERA SAN LORENZO"/>
    <x v="5"/>
    <x v="3"/>
    <n v="2"/>
    <n v="36"/>
    <n v="3"/>
    <n v="3"/>
    <s v="ALEXIS"/>
  </r>
  <r>
    <n v="231"/>
    <n v="2"/>
    <n v="1"/>
    <n v="1"/>
    <s v="INSEGURIDAD/DESEMPLEO/VIOLENCIA/DELINCUENCIA"/>
    <n v="2"/>
    <n v="3"/>
    <n v="1"/>
    <x v="1"/>
    <m/>
    <m/>
    <m/>
    <m/>
    <m/>
    <m/>
    <m/>
    <m/>
    <m/>
    <m/>
    <m/>
    <m/>
    <m/>
    <n v="1"/>
    <m/>
    <m/>
    <m/>
    <m/>
    <m/>
    <m/>
    <n v="1"/>
    <m/>
    <m/>
    <m/>
    <m/>
    <n v="1"/>
    <m/>
    <n v="2"/>
    <n v="3"/>
    <s v="TARDAN MUCHO"/>
    <n v="1"/>
    <n v="4"/>
    <x v="0"/>
    <n v="4"/>
    <n v="4"/>
    <n v="4"/>
    <n v="4"/>
    <n v="4"/>
    <n v="3"/>
    <n v="1"/>
    <n v="1"/>
    <n v="2"/>
    <m/>
    <n v="1"/>
    <n v="1"/>
    <n v="1"/>
    <n v="2"/>
    <n v="2"/>
    <n v="3"/>
    <n v="3"/>
    <m/>
    <m/>
    <m/>
    <m/>
    <n v="8"/>
    <n v="8"/>
    <x v="1"/>
    <m/>
    <m/>
    <m/>
    <m/>
    <m/>
    <m/>
    <m/>
    <m/>
    <m/>
    <m/>
    <m/>
    <m/>
    <n v="1"/>
    <m/>
    <m/>
    <m/>
    <m/>
    <m/>
    <n v="2"/>
    <s v="NO LE A TOCADO"/>
    <n v="1"/>
    <s v="POR LA CONFIANZA"/>
    <n v="3"/>
    <n v="3"/>
    <n v="2"/>
    <n v="2"/>
    <n v="2"/>
    <n v="3"/>
    <n v="4"/>
    <n v="1"/>
    <n v="4"/>
    <n v="1"/>
    <n v="1"/>
    <n v="1"/>
    <n v="1"/>
    <n v="1"/>
    <n v="3"/>
    <m/>
    <n v="3"/>
    <n v="1"/>
    <n v="4"/>
    <n v="3"/>
    <n v="3"/>
    <n v="3"/>
    <n v="2"/>
    <n v="3"/>
    <n v="2"/>
    <n v="4"/>
    <n v="4"/>
    <n v="8"/>
    <n v="1"/>
    <n v="5"/>
    <m/>
    <n v="1"/>
    <m/>
    <n v="6"/>
    <m/>
    <m/>
    <n v="7"/>
    <m/>
    <n v="1"/>
    <m/>
    <m/>
    <m/>
    <m/>
    <s v="INFONAVIT FRONTERA SAN LORENZO"/>
    <x v="5"/>
    <x v="3"/>
    <n v="2"/>
    <n v="66"/>
    <n v="5"/>
    <n v="9"/>
    <s v="ALEXIS"/>
  </r>
  <r>
    <n v="232"/>
    <n v="3"/>
    <n v="2"/>
    <n v="3"/>
    <s v="POR LA FAMILIA/CASA/TRABAJO"/>
    <n v="2"/>
    <n v="4"/>
    <n v="1"/>
    <x v="2"/>
    <m/>
    <m/>
    <m/>
    <m/>
    <m/>
    <m/>
    <m/>
    <m/>
    <m/>
    <m/>
    <m/>
    <m/>
    <m/>
    <m/>
    <n v="1"/>
    <m/>
    <n v="1"/>
    <n v="1"/>
    <n v="1"/>
    <m/>
    <n v="1"/>
    <m/>
    <m/>
    <m/>
    <n v="1"/>
    <m/>
    <m/>
    <n v="2"/>
    <n v="4"/>
    <m/>
    <n v="1"/>
    <n v="4"/>
    <x v="0"/>
    <n v="4"/>
    <n v="4"/>
    <n v="4"/>
    <n v="4"/>
    <n v="4"/>
    <n v="2"/>
    <n v="1"/>
    <n v="1"/>
    <n v="2"/>
    <m/>
    <n v="2"/>
    <n v="1"/>
    <n v="1"/>
    <n v="2"/>
    <n v="1"/>
    <n v="1"/>
    <m/>
    <m/>
    <n v="1"/>
    <m/>
    <m/>
    <n v="8"/>
    <n v="8"/>
    <x v="1"/>
    <m/>
    <m/>
    <m/>
    <m/>
    <m/>
    <m/>
    <m/>
    <m/>
    <m/>
    <m/>
    <m/>
    <m/>
    <n v="1"/>
    <m/>
    <m/>
    <m/>
    <m/>
    <m/>
    <n v="2"/>
    <s v="NO TENGO TIEMPO"/>
    <n v="2"/>
    <s v="NO CAMBIA NADA"/>
    <n v="3"/>
    <n v="3"/>
    <n v="2"/>
    <n v="2"/>
    <n v="3"/>
    <n v="4"/>
    <n v="4"/>
    <n v="2"/>
    <n v="4"/>
    <n v="2"/>
    <n v="3"/>
    <n v="2"/>
    <n v="2"/>
    <n v="2"/>
    <n v="2"/>
    <n v="4"/>
    <n v="2"/>
    <n v="3"/>
    <n v="2"/>
    <n v="2"/>
    <n v="2"/>
    <n v="2"/>
    <n v="3"/>
    <n v="1"/>
    <n v="2"/>
    <n v="3"/>
    <n v="3"/>
    <n v="2"/>
    <n v="8"/>
    <n v="5"/>
    <m/>
    <n v="7"/>
    <m/>
    <n v="6"/>
    <m/>
    <n v="3"/>
    <n v="13"/>
    <m/>
    <n v="1"/>
    <m/>
    <m/>
    <m/>
    <m/>
    <s v="INFONAVIT FRONTERA SAN LORENZO"/>
    <x v="5"/>
    <x v="3"/>
    <n v="2"/>
    <n v="57"/>
    <n v="5"/>
    <n v="9"/>
    <s v="ALEXIS"/>
  </r>
  <r>
    <n v="234"/>
    <n v="3"/>
    <n v="2"/>
    <n v="3"/>
    <s v="INSEGURIDAD/DESEMPLEO/VIOLENCIA/DELINCUENCIA"/>
    <n v="3"/>
    <n v="5"/>
    <n v="1"/>
    <x v="1"/>
    <m/>
    <m/>
    <m/>
    <m/>
    <m/>
    <m/>
    <m/>
    <m/>
    <n v="1"/>
    <m/>
    <m/>
    <m/>
    <n v="1"/>
    <m/>
    <m/>
    <m/>
    <m/>
    <m/>
    <m/>
    <m/>
    <n v="1"/>
    <m/>
    <n v="1"/>
    <m/>
    <n v="1"/>
    <m/>
    <m/>
    <n v="2"/>
    <n v="4"/>
    <m/>
    <n v="1"/>
    <n v="4"/>
    <x v="0"/>
    <n v="4"/>
    <n v="4"/>
    <n v="4"/>
    <n v="4"/>
    <n v="4"/>
    <n v="2"/>
    <n v="1"/>
    <n v="1"/>
    <n v="2"/>
    <m/>
    <n v="2"/>
    <n v="1"/>
    <n v="1"/>
    <n v="2"/>
    <n v="1"/>
    <n v="0"/>
    <m/>
    <m/>
    <m/>
    <m/>
    <m/>
    <n v="4"/>
    <n v="4"/>
    <x v="2"/>
    <s v="INSEGUROS"/>
    <m/>
    <m/>
    <m/>
    <m/>
    <m/>
    <m/>
    <m/>
    <m/>
    <m/>
    <m/>
    <m/>
    <n v="1"/>
    <m/>
    <m/>
    <m/>
    <m/>
    <m/>
    <n v="2"/>
    <s v="NO LE A TOCADO"/>
    <n v="1"/>
    <s v="PARA ELEGIR"/>
    <n v="2"/>
    <n v="3"/>
    <n v="3"/>
    <n v="2"/>
    <n v="2"/>
    <n v="4"/>
    <n v="4"/>
    <n v="2"/>
    <n v="3"/>
    <m/>
    <n v="2"/>
    <n v="2"/>
    <n v="2"/>
    <n v="2"/>
    <n v="2"/>
    <n v="3"/>
    <n v="2"/>
    <n v="4"/>
    <n v="4"/>
    <n v="2"/>
    <n v="2"/>
    <n v="2"/>
    <n v="1"/>
    <n v="2"/>
    <n v="3"/>
    <n v="3"/>
    <n v="3"/>
    <n v="1"/>
    <n v="9"/>
    <n v="5"/>
    <m/>
    <n v="7"/>
    <m/>
    <n v="11"/>
    <m/>
    <n v="4"/>
    <n v="13"/>
    <m/>
    <n v="1"/>
    <m/>
    <m/>
    <m/>
    <m/>
    <s v="INFONAVIT FRONTERA SAN LORENZO"/>
    <x v="5"/>
    <x v="3"/>
    <n v="2"/>
    <n v="61"/>
    <n v="5"/>
    <n v="3"/>
    <s v="ALEXIS"/>
  </r>
  <r>
    <n v="103"/>
    <n v="3"/>
    <n v="3"/>
    <n v="1"/>
    <s v="POR LA FAMILIA/CASA/TRABAJO"/>
    <n v="1"/>
    <n v="5"/>
    <n v="2"/>
    <x v="4"/>
    <n v="5"/>
    <n v="5"/>
    <m/>
    <m/>
    <n v="1"/>
    <n v="1"/>
    <m/>
    <m/>
    <n v="1"/>
    <m/>
    <m/>
    <m/>
    <n v="1"/>
    <m/>
    <m/>
    <m/>
    <n v="1"/>
    <n v="1"/>
    <m/>
    <m/>
    <n v="1"/>
    <m/>
    <m/>
    <m/>
    <m/>
    <m/>
    <m/>
    <n v="1"/>
    <n v="4"/>
    <m/>
    <n v="1"/>
    <n v="4"/>
    <x v="0"/>
    <n v="4"/>
    <n v="4"/>
    <n v="4"/>
    <n v="4"/>
    <n v="4"/>
    <n v="4"/>
    <n v="1"/>
    <n v="2"/>
    <n v="1"/>
    <n v="1"/>
    <n v="2"/>
    <n v="1"/>
    <n v="1"/>
    <n v="2"/>
    <n v="3"/>
    <n v="5"/>
    <n v="3"/>
    <m/>
    <n v="2"/>
    <n v="1"/>
    <m/>
    <n v="5"/>
    <n v="5"/>
    <x v="3"/>
    <m/>
    <m/>
    <m/>
    <m/>
    <m/>
    <m/>
    <n v="1"/>
    <m/>
    <m/>
    <m/>
    <m/>
    <m/>
    <m/>
    <n v="3"/>
    <n v="8"/>
    <m/>
    <m/>
    <m/>
    <n v="2"/>
    <s v="NO TENGO TIEMPO"/>
    <n v="1"/>
    <s v="PARA ELEGIR"/>
    <n v="3"/>
    <n v="3"/>
    <n v="3"/>
    <m/>
    <m/>
    <n v="3"/>
    <n v="3"/>
    <n v="3"/>
    <n v="3"/>
    <n v="3"/>
    <n v="3"/>
    <n v="3"/>
    <n v="3"/>
    <n v="3"/>
    <n v="3"/>
    <n v="4"/>
    <n v="4"/>
    <n v="4"/>
    <n v="4"/>
    <n v="4"/>
    <n v="4"/>
    <n v="4"/>
    <n v="3"/>
    <n v="1"/>
    <n v="3"/>
    <n v="2"/>
    <n v="2"/>
    <n v="3"/>
    <n v="6"/>
    <n v="2"/>
    <m/>
    <n v="7"/>
    <m/>
    <n v="8"/>
    <m/>
    <n v="4"/>
    <n v="13"/>
    <m/>
    <n v="1"/>
    <m/>
    <m/>
    <m/>
    <m/>
    <s v="INFONAVIT JARDIN"/>
    <x v="6"/>
    <x v="1"/>
    <n v="2"/>
    <n v="19"/>
    <n v="1"/>
    <n v="6"/>
    <s v="ROBERTO"/>
  </r>
  <r>
    <n v="47"/>
    <n v="2"/>
    <n v="3"/>
    <n v="4"/>
    <s v="POR LA FAMILIA/CASA/TRABAJO"/>
    <n v="1"/>
    <n v="3"/>
    <n v="1"/>
    <x v="0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n v="1"/>
    <m/>
    <n v="1"/>
    <n v="4"/>
    <m/>
    <n v="1"/>
    <n v="5"/>
    <x v="2"/>
    <n v="1"/>
    <n v="5"/>
    <n v="5"/>
    <n v="5"/>
    <n v="5"/>
    <n v="5"/>
    <n v="1"/>
    <n v="1"/>
    <n v="1"/>
    <n v="1"/>
    <n v="2"/>
    <n v="1"/>
    <n v="1"/>
    <n v="1"/>
    <n v="0"/>
    <n v="2"/>
    <n v="2"/>
    <m/>
    <m/>
    <m/>
    <m/>
    <n v="5"/>
    <n v="5"/>
    <x v="3"/>
    <m/>
    <m/>
    <m/>
    <n v="1"/>
    <m/>
    <m/>
    <m/>
    <m/>
    <m/>
    <m/>
    <m/>
    <m/>
    <m/>
    <n v="5"/>
    <n v="1"/>
    <n v="2"/>
    <n v="2"/>
    <n v="2"/>
    <n v="1"/>
    <m/>
    <n v="1"/>
    <s v="CONOCER CANDIDATOS"/>
    <n v="2"/>
    <n v="2"/>
    <n v="2"/>
    <n v="2"/>
    <n v="2"/>
    <n v="4"/>
    <n v="4"/>
    <n v="2"/>
    <n v="2"/>
    <n v="3"/>
    <n v="2"/>
    <n v="2"/>
    <n v="2"/>
    <n v="2"/>
    <n v="2"/>
    <n v="3"/>
    <n v="3"/>
    <n v="3"/>
    <n v="4"/>
    <n v="2"/>
    <n v="2"/>
    <n v="2"/>
    <n v="3"/>
    <n v="1"/>
    <n v="3"/>
    <n v="3"/>
    <n v="3"/>
    <n v="2"/>
    <n v="4"/>
    <n v="12"/>
    <m/>
    <n v="5"/>
    <m/>
    <n v="7"/>
    <m/>
    <n v="1"/>
    <n v="13"/>
    <m/>
    <n v="1"/>
    <m/>
    <m/>
    <m/>
    <m/>
    <s v="INFONAVIT JARUDO"/>
    <x v="0"/>
    <x v="1"/>
    <n v="1"/>
    <n v="50"/>
    <n v="4"/>
    <n v="1"/>
    <s v="FERNANDO"/>
  </r>
  <r>
    <n v="48"/>
    <n v="3"/>
    <n v="4"/>
    <n v="4"/>
    <s v="NO QUIERO IRME"/>
    <n v="1"/>
    <n v="3"/>
    <n v="1"/>
    <x v="2"/>
    <m/>
    <m/>
    <m/>
    <n v="1"/>
    <n v="1"/>
    <n v="1"/>
    <m/>
    <m/>
    <m/>
    <m/>
    <n v="1"/>
    <m/>
    <m/>
    <m/>
    <m/>
    <n v="1"/>
    <n v="1"/>
    <n v="1"/>
    <n v="1"/>
    <n v="1"/>
    <n v="1"/>
    <n v="1"/>
    <n v="1"/>
    <n v="1"/>
    <n v="1"/>
    <n v="1"/>
    <m/>
    <n v="1"/>
    <n v="3"/>
    <s v="MAL SERVICIO/ATIENDEN MAL"/>
    <n v="3"/>
    <n v="4"/>
    <x v="4"/>
    <n v="2"/>
    <n v="2"/>
    <n v="2"/>
    <n v="2"/>
    <n v="2"/>
    <n v="2"/>
    <n v="1"/>
    <n v="2"/>
    <n v="1"/>
    <n v="1"/>
    <n v="2"/>
    <n v="1"/>
    <n v="1"/>
    <n v="1"/>
    <n v="2"/>
    <n v="3"/>
    <n v="2"/>
    <m/>
    <n v="1"/>
    <n v="1"/>
    <n v="2"/>
    <m/>
    <n v="8"/>
    <x v="1"/>
    <m/>
    <m/>
    <m/>
    <m/>
    <m/>
    <m/>
    <m/>
    <m/>
    <m/>
    <m/>
    <m/>
    <m/>
    <n v="1"/>
    <m/>
    <m/>
    <m/>
    <m/>
    <m/>
    <n v="2"/>
    <s v="NO TENGO TIEMPO"/>
    <n v="3"/>
    <s v="INDIFERENTE"/>
    <n v="2"/>
    <n v="2"/>
    <n v="2"/>
    <n v="2"/>
    <n v="2"/>
    <n v="2"/>
    <n v="2"/>
    <n v="1"/>
    <n v="1"/>
    <n v="1"/>
    <n v="1"/>
    <n v="1"/>
    <n v="1"/>
    <n v="1"/>
    <n v="3"/>
    <n v="3"/>
    <n v="3"/>
    <n v="4"/>
    <n v="3"/>
    <n v="3"/>
    <n v="3"/>
    <m/>
    <n v="3"/>
    <n v="1"/>
    <n v="2"/>
    <n v="1"/>
    <n v="2"/>
    <n v="1"/>
    <n v="7"/>
    <n v="7"/>
    <m/>
    <n v="6"/>
    <m/>
    <n v="2"/>
    <m/>
    <n v="1"/>
    <n v="13"/>
    <m/>
    <n v="1"/>
    <m/>
    <m/>
    <m/>
    <m/>
    <s v="INFONAVIT JARUDO"/>
    <x v="0"/>
    <x v="1"/>
    <n v="1"/>
    <n v="21"/>
    <n v="1"/>
    <n v="1"/>
    <s v="FERNANDO"/>
  </r>
  <r>
    <n v="67"/>
    <n v="3"/>
    <n v="4"/>
    <n v="2"/>
    <s v="INSEGURIDAD/DESEMPLEO/VIOLENCIA/DELINCUENCIA"/>
    <n v="2"/>
    <n v="5"/>
    <n v="1"/>
    <x v="1"/>
    <m/>
    <m/>
    <m/>
    <n v="1"/>
    <n v="1"/>
    <m/>
    <m/>
    <m/>
    <m/>
    <m/>
    <m/>
    <m/>
    <m/>
    <m/>
    <m/>
    <m/>
    <m/>
    <m/>
    <m/>
    <m/>
    <m/>
    <m/>
    <m/>
    <m/>
    <m/>
    <m/>
    <n v="1"/>
    <n v="1"/>
    <n v="1"/>
    <m/>
    <n v="2"/>
    <n v="5"/>
    <x v="2"/>
    <n v="5"/>
    <n v="5"/>
    <n v="5"/>
    <n v="5"/>
    <n v="5"/>
    <n v="5"/>
    <n v="1"/>
    <n v="1"/>
    <n v="1"/>
    <n v="1"/>
    <n v="1"/>
    <n v="1"/>
    <n v="1"/>
    <n v="1"/>
    <n v="1"/>
    <n v="2"/>
    <m/>
    <m/>
    <n v="2"/>
    <n v="1"/>
    <n v="1"/>
    <n v="8"/>
    <n v="8"/>
    <x v="1"/>
    <m/>
    <m/>
    <m/>
    <m/>
    <m/>
    <m/>
    <m/>
    <m/>
    <m/>
    <m/>
    <m/>
    <m/>
    <n v="1"/>
    <m/>
    <m/>
    <m/>
    <m/>
    <m/>
    <n v="2"/>
    <s v="ME CANSO/FLOJERA"/>
    <n v="3"/>
    <s v="NO CAMBIA NADA"/>
    <n v="1"/>
    <n v="1"/>
    <n v="1"/>
    <n v="1"/>
    <n v="1"/>
    <n v="2"/>
    <n v="1"/>
    <n v="1"/>
    <n v="4"/>
    <n v="2"/>
    <n v="2"/>
    <n v="2"/>
    <n v="2"/>
    <n v="2"/>
    <n v="1"/>
    <n v="4"/>
    <n v="2"/>
    <n v="2"/>
    <n v="4"/>
    <n v="2"/>
    <n v="2"/>
    <n v="2"/>
    <n v="3"/>
    <n v="1"/>
    <n v="2"/>
    <n v="1"/>
    <n v="2"/>
    <n v="2"/>
    <n v="1"/>
    <n v="5"/>
    <m/>
    <n v="10"/>
    <m/>
    <n v="7"/>
    <m/>
    <n v="2"/>
    <n v="13"/>
    <m/>
    <n v="1"/>
    <m/>
    <m/>
    <m/>
    <m/>
    <s v="INFONAVIT JARUDO"/>
    <x v="0"/>
    <x v="1"/>
    <n v="2"/>
    <n v="23"/>
    <n v="1"/>
    <n v="2"/>
    <s v="FERNANDO"/>
  </r>
  <r>
    <n v="68"/>
    <n v="4"/>
    <n v="4"/>
    <n v="1"/>
    <s v="INSEGURIDAD/DESEMPLEO/VIOLENCIA/DELINCUENCIA"/>
    <n v="3"/>
    <n v="2"/>
    <n v="2"/>
    <x v="1"/>
    <n v="1"/>
    <m/>
    <s v="BAJO NIVEL ACADEMICO"/>
    <m/>
    <m/>
    <m/>
    <m/>
    <n v="1"/>
    <m/>
    <m/>
    <m/>
    <m/>
    <m/>
    <m/>
    <m/>
    <m/>
    <m/>
    <m/>
    <m/>
    <m/>
    <m/>
    <n v="1"/>
    <m/>
    <m/>
    <m/>
    <m/>
    <m/>
    <n v="1"/>
    <n v="4"/>
    <m/>
    <n v="1"/>
    <n v="1"/>
    <x v="2"/>
    <n v="5"/>
    <n v="5"/>
    <n v="5"/>
    <n v="5"/>
    <n v="5"/>
    <n v="5"/>
    <n v="2"/>
    <m/>
    <n v="1"/>
    <n v="1"/>
    <n v="2"/>
    <n v="1"/>
    <n v="1"/>
    <n v="2"/>
    <n v="1"/>
    <n v="0"/>
    <m/>
    <m/>
    <m/>
    <n v="1"/>
    <n v="3"/>
    <n v="5"/>
    <n v="5"/>
    <x v="4"/>
    <s v="MAL SERVICIO/NO RESPETAN"/>
    <m/>
    <m/>
    <n v="1"/>
    <m/>
    <m/>
    <m/>
    <m/>
    <m/>
    <m/>
    <m/>
    <m/>
    <m/>
    <n v="40"/>
    <n v="6"/>
    <n v="2"/>
    <n v="1"/>
    <n v="2"/>
    <n v="2"/>
    <s v="NO TENGO TIEMPO"/>
    <n v="1"/>
    <s v="EJERCER SU DERECHO"/>
    <n v="1"/>
    <n v="2"/>
    <n v="1"/>
    <n v="1"/>
    <n v="1"/>
    <n v="1"/>
    <n v="1"/>
    <n v="1"/>
    <n v="4"/>
    <n v="1"/>
    <n v="1"/>
    <n v="3"/>
    <n v="1"/>
    <n v="1"/>
    <n v="1"/>
    <n v="4"/>
    <n v="1"/>
    <n v="1"/>
    <n v="1"/>
    <n v="1"/>
    <n v="1"/>
    <n v="1"/>
    <n v="3"/>
    <n v="1"/>
    <n v="3"/>
    <n v="4"/>
    <n v="4"/>
    <n v="4"/>
    <n v="1"/>
    <n v="5"/>
    <m/>
    <n v="11"/>
    <m/>
    <n v="12"/>
    <m/>
    <n v="3"/>
    <n v="13"/>
    <m/>
    <n v="1"/>
    <m/>
    <m/>
    <m/>
    <m/>
    <s v="INFONAVIT JARUDO"/>
    <x v="0"/>
    <x v="1"/>
    <n v="1"/>
    <n v="44"/>
    <n v="3"/>
    <n v="1"/>
    <s v="FERNANDO"/>
  </r>
  <r>
    <n v="69"/>
    <n v="2"/>
    <n v="3"/>
    <n v="1"/>
    <s v="INSEGURIDAD/DESEMPLEO/VIOLENCIA/DELINCUENCIA"/>
    <n v="2"/>
    <n v="5"/>
    <n v="1"/>
    <x v="1"/>
    <m/>
    <n v="5"/>
    <m/>
    <n v="1"/>
    <m/>
    <m/>
    <m/>
    <m/>
    <m/>
    <m/>
    <m/>
    <m/>
    <m/>
    <m/>
    <m/>
    <m/>
    <n v="1"/>
    <m/>
    <n v="1"/>
    <m/>
    <m/>
    <m/>
    <m/>
    <m/>
    <m/>
    <m/>
    <m/>
    <n v="1"/>
    <n v="1"/>
    <m/>
    <n v="1"/>
    <n v="5"/>
    <x v="2"/>
    <n v="5"/>
    <n v="5"/>
    <n v="5"/>
    <n v="5"/>
    <n v="5"/>
    <n v="5"/>
    <n v="1"/>
    <n v="1"/>
    <n v="1"/>
    <n v="1"/>
    <n v="2"/>
    <n v="1"/>
    <n v="1"/>
    <n v="2"/>
    <n v="1"/>
    <n v="0"/>
    <m/>
    <m/>
    <m/>
    <n v="2"/>
    <m/>
    <m/>
    <n v="8"/>
    <x v="1"/>
    <m/>
    <m/>
    <m/>
    <m/>
    <m/>
    <m/>
    <m/>
    <m/>
    <m/>
    <m/>
    <m/>
    <m/>
    <n v="1"/>
    <m/>
    <m/>
    <m/>
    <m/>
    <m/>
    <n v="2"/>
    <s v="NO TENGO TIEMPO"/>
    <n v="1"/>
    <s v="PARA EXIGIR"/>
    <n v="1"/>
    <n v="1"/>
    <n v="1"/>
    <n v="1"/>
    <n v="1"/>
    <n v="3"/>
    <n v="3"/>
    <n v="1"/>
    <n v="4"/>
    <n v="3"/>
    <n v="1"/>
    <n v="1"/>
    <n v="1"/>
    <n v="1"/>
    <n v="1"/>
    <n v="4"/>
    <n v="1"/>
    <n v="4"/>
    <n v="4"/>
    <n v="1"/>
    <n v="4"/>
    <n v="1"/>
    <n v="3"/>
    <n v="1"/>
    <n v="3"/>
    <n v="4"/>
    <n v="4"/>
    <n v="1"/>
    <n v="8"/>
    <n v="5"/>
    <m/>
    <n v="10"/>
    <m/>
    <m/>
    <m/>
    <n v="2"/>
    <n v="13"/>
    <m/>
    <n v="1"/>
    <m/>
    <m/>
    <m/>
    <m/>
    <s v="INFONAVIT JARUDO"/>
    <x v="0"/>
    <x v="1"/>
    <n v="1"/>
    <n v="56"/>
    <n v="5"/>
    <n v="1"/>
    <s v="FERNANDO"/>
  </r>
  <r>
    <n v="421"/>
    <n v="2"/>
    <n v="2"/>
    <n v="2"/>
    <s v="DINERO/ECONOMIA"/>
    <n v="2"/>
    <n v="5"/>
    <n v="1"/>
    <x v="1"/>
    <m/>
    <n v="5"/>
    <m/>
    <m/>
    <m/>
    <m/>
    <m/>
    <n v="1"/>
    <m/>
    <m/>
    <m/>
    <m/>
    <m/>
    <m/>
    <m/>
    <m/>
    <m/>
    <m/>
    <m/>
    <n v="1"/>
    <m/>
    <m/>
    <m/>
    <m/>
    <m/>
    <m/>
    <m/>
    <n v="1"/>
    <n v="3"/>
    <m/>
    <n v="1"/>
    <n v="5"/>
    <x v="2"/>
    <n v="4"/>
    <n v="5"/>
    <n v="5"/>
    <n v="5"/>
    <n v="5"/>
    <n v="5"/>
    <n v="1"/>
    <n v="2"/>
    <n v="1"/>
    <n v="1"/>
    <n v="2"/>
    <n v="1"/>
    <n v="1"/>
    <n v="2"/>
    <n v="0"/>
    <n v="1"/>
    <m/>
    <m/>
    <n v="1"/>
    <n v="1"/>
    <n v="1"/>
    <n v="5"/>
    <n v="5"/>
    <x v="4"/>
    <s v="ALTA VELICIDAD"/>
    <m/>
    <m/>
    <m/>
    <m/>
    <m/>
    <m/>
    <m/>
    <m/>
    <m/>
    <m/>
    <m/>
    <n v="1"/>
    <m/>
    <m/>
    <m/>
    <m/>
    <m/>
    <n v="2"/>
    <s v="NO LE INTERESAN"/>
    <n v="1"/>
    <s v="BUSCAR EL CAMBIO"/>
    <n v="2"/>
    <n v="2"/>
    <n v="2"/>
    <n v="2"/>
    <n v="2"/>
    <n v="2"/>
    <n v="2"/>
    <n v="1"/>
    <n v="4"/>
    <n v="2"/>
    <n v="2"/>
    <n v="2"/>
    <n v="2"/>
    <n v="1"/>
    <n v="2"/>
    <n v="2"/>
    <n v="1"/>
    <n v="4"/>
    <n v="4"/>
    <n v="4"/>
    <n v="4"/>
    <n v="1"/>
    <n v="3"/>
    <n v="1"/>
    <n v="3"/>
    <n v="4"/>
    <n v="4"/>
    <n v="4"/>
    <n v="2"/>
    <n v="5"/>
    <m/>
    <n v="7"/>
    <m/>
    <n v="10"/>
    <m/>
    <n v="4"/>
    <n v="7"/>
    <m/>
    <n v="2"/>
    <s v="POLICIA MUNICIPAL"/>
    <s v="DECOMISO DE CARRO"/>
    <n v="2"/>
    <m/>
    <s v="INFONAVIT JARUDO"/>
    <x v="0"/>
    <x v="1"/>
    <n v="2"/>
    <n v="48"/>
    <n v="4"/>
    <n v="4"/>
    <s v="FERNANDO"/>
  </r>
  <r>
    <n v="1"/>
    <n v="2"/>
    <n v="1"/>
    <n v="4"/>
    <s v="AQUÍ ESTA BIEN/LE GUSTA JUAREZ"/>
    <n v="1"/>
    <n v="4"/>
    <n v="1"/>
    <x v="1"/>
    <m/>
    <m/>
    <m/>
    <m/>
    <m/>
    <m/>
    <m/>
    <m/>
    <m/>
    <m/>
    <m/>
    <m/>
    <m/>
    <n v="1"/>
    <m/>
    <n v="1"/>
    <n v="1"/>
    <n v="1"/>
    <m/>
    <m/>
    <m/>
    <m/>
    <m/>
    <m/>
    <m/>
    <n v="1"/>
    <m/>
    <n v="1"/>
    <n v="4"/>
    <m/>
    <n v="1"/>
    <n v="4"/>
    <x v="0"/>
    <n v="4"/>
    <n v="4"/>
    <n v="1"/>
    <n v="4"/>
    <n v="4"/>
    <n v="4"/>
    <n v="1"/>
    <n v="2"/>
    <n v="2"/>
    <m/>
    <n v="2"/>
    <n v="1"/>
    <n v="1"/>
    <n v="1"/>
    <n v="2"/>
    <n v="0"/>
    <m/>
    <m/>
    <m/>
    <n v="1"/>
    <n v="3"/>
    <n v="8"/>
    <n v="8"/>
    <x v="1"/>
    <m/>
    <m/>
    <m/>
    <m/>
    <m/>
    <m/>
    <m/>
    <m/>
    <m/>
    <m/>
    <m/>
    <m/>
    <n v="1"/>
    <m/>
    <m/>
    <m/>
    <m/>
    <m/>
    <n v="2"/>
    <s v="SON INUTILES"/>
    <n v="1"/>
    <s v="BUSCAR EL CAMBIO"/>
    <n v="2"/>
    <n v="2"/>
    <n v="2"/>
    <n v="2"/>
    <n v="2"/>
    <n v="3"/>
    <n v="4"/>
    <n v="2"/>
    <n v="4"/>
    <n v="3"/>
    <n v="1"/>
    <n v="1"/>
    <n v="1"/>
    <n v="1"/>
    <n v="4"/>
    <n v="3"/>
    <n v="2"/>
    <n v="1"/>
    <n v="4"/>
    <n v="4"/>
    <n v="2"/>
    <n v="2"/>
    <n v="3"/>
    <n v="2"/>
    <n v="2"/>
    <n v="3"/>
    <n v="3"/>
    <n v="8"/>
    <n v="1"/>
    <n v="5"/>
    <m/>
    <n v="10"/>
    <m/>
    <n v="9"/>
    <m/>
    <n v="3"/>
    <n v="13"/>
    <m/>
    <n v="1"/>
    <m/>
    <m/>
    <m/>
    <m/>
    <s v="INFONAVIT JUAREZ NUEVO"/>
    <x v="0"/>
    <x v="1"/>
    <n v="1"/>
    <n v="50"/>
    <n v="4"/>
    <n v="1"/>
    <s v="FERNANDO"/>
  </r>
  <r>
    <n v="2"/>
    <n v="2"/>
    <n v="1"/>
    <n v="2"/>
    <s v="INSEGURIDAD/DESEMPLEO/VIOLENCIA/DELINCUENCIA"/>
    <n v="2"/>
    <n v="3"/>
    <n v="1"/>
    <x v="2"/>
    <m/>
    <m/>
    <m/>
    <n v="1"/>
    <n v="1"/>
    <n v="1"/>
    <m/>
    <m/>
    <n v="1"/>
    <m/>
    <m/>
    <m/>
    <m/>
    <m/>
    <m/>
    <n v="1"/>
    <n v="1"/>
    <n v="1"/>
    <n v="1"/>
    <m/>
    <n v="1"/>
    <m/>
    <m/>
    <m/>
    <m/>
    <n v="1"/>
    <m/>
    <n v="1"/>
    <n v="4"/>
    <m/>
    <n v="1"/>
    <n v="4"/>
    <x v="0"/>
    <n v="4"/>
    <n v="4"/>
    <n v="1"/>
    <n v="4"/>
    <n v="4"/>
    <n v="4"/>
    <n v="1"/>
    <n v="2"/>
    <n v="2"/>
    <m/>
    <n v="1"/>
    <n v="1"/>
    <n v="1"/>
    <n v="2"/>
    <n v="1"/>
    <n v="0"/>
    <m/>
    <m/>
    <m/>
    <n v="1"/>
    <n v="3"/>
    <n v="8"/>
    <n v="5"/>
    <x v="2"/>
    <s v="UNIDADES MUY VIEJAS/EN MAL ESTADO"/>
    <m/>
    <m/>
    <m/>
    <m/>
    <m/>
    <m/>
    <m/>
    <m/>
    <m/>
    <m/>
    <m/>
    <n v="1"/>
    <m/>
    <m/>
    <m/>
    <m/>
    <m/>
    <n v="2"/>
    <s v="SON INUTILES"/>
    <n v="1"/>
    <s v="BUSCAR EL CAMBIO"/>
    <n v="1"/>
    <n v="1"/>
    <n v="1"/>
    <n v="1"/>
    <n v="1"/>
    <n v="1"/>
    <n v="1"/>
    <n v="2"/>
    <n v="2"/>
    <n v="3"/>
    <n v="2"/>
    <n v="2"/>
    <n v="2"/>
    <n v="2"/>
    <n v="2"/>
    <n v="4"/>
    <n v="2"/>
    <n v="2"/>
    <n v="2"/>
    <n v="2"/>
    <n v="1"/>
    <n v="1"/>
    <n v="3"/>
    <n v="1"/>
    <n v="2"/>
    <n v="4"/>
    <n v="4"/>
    <n v="1"/>
    <n v="6"/>
    <n v="5"/>
    <m/>
    <n v="6"/>
    <m/>
    <n v="9"/>
    <m/>
    <n v="3"/>
    <n v="13"/>
    <m/>
    <n v="1"/>
    <m/>
    <m/>
    <m/>
    <m/>
    <s v="INFONAVIT JUAREZ NUEVO"/>
    <x v="0"/>
    <x v="1"/>
    <n v="2"/>
    <n v="40"/>
    <n v="3"/>
    <n v="2"/>
    <s v="FERNANDO"/>
  </r>
  <r>
    <n v="3"/>
    <n v="2"/>
    <n v="2"/>
    <n v="4"/>
    <s v="NO TENGO A DONDE IR"/>
    <n v="1"/>
    <n v="3"/>
    <n v="2"/>
    <x v="1"/>
    <n v="4"/>
    <m/>
    <m/>
    <m/>
    <m/>
    <m/>
    <m/>
    <m/>
    <m/>
    <m/>
    <m/>
    <m/>
    <m/>
    <n v="1"/>
    <m/>
    <m/>
    <m/>
    <m/>
    <m/>
    <m/>
    <m/>
    <m/>
    <m/>
    <m/>
    <m/>
    <n v="1"/>
    <m/>
    <n v="1"/>
    <n v="4"/>
    <m/>
    <n v="1"/>
    <n v="5"/>
    <x v="2"/>
    <n v="4"/>
    <n v="4"/>
    <n v="1"/>
    <n v="5"/>
    <n v="5"/>
    <n v="5"/>
    <n v="1"/>
    <n v="1"/>
    <n v="2"/>
    <m/>
    <n v="1"/>
    <n v="1"/>
    <n v="1"/>
    <n v="2"/>
    <n v="1"/>
    <n v="0"/>
    <m/>
    <m/>
    <m/>
    <m/>
    <m/>
    <n v="8"/>
    <n v="8"/>
    <x v="1"/>
    <m/>
    <m/>
    <m/>
    <m/>
    <m/>
    <m/>
    <m/>
    <m/>
    <m/>
    <m/>
    <m/>
    <m/>
    <n v="1"/>
    <m/>
    <m/>
    <m/>
    <m/>
    <m/>
    <n v="2"/>
    <s v="SON INUTILES"/>
    <n v="3"/>
    <s v="NO ES IMPORTANTE"/>
    <n v="1"/>
    <n v="1"/>
    <n v="1"/>
    <n v="1"/>
    <n v="1"/>
    <n v="1"/>
    <n v="1"/>
    <n v="1"/>
    <n v="4"/>
    <n v="1"/>
    <n v="1"/>
    <n v="1"/>
    <n v="1"/>
    <n v="1"/>
    <n v="1"/>
    <n v="4"/>
    <n v="2"/>
    <n v="2"/>
    <n v="4"/>
    <n v="2"/>
    <n v="1"/>
    <n v="2"/>
    <n v="3"/>
    <n v="1"/>
    <n v="3"/>
    <n v="4"/>
    <n v="4"/>
    <n v="1"/>
    <n v="2"/>
    <n v="1"/>
    <m/>
    <n v="5"/>
    <m/>
    <n v="6"/>
    <m/>
    <n v="4"/>
    <n v="13"/>
    <m/>
    <n v="1"/>
    <m/>
    <m/>
    <m/>
    <m/>
    <s v="INFONAVIT JUAREZ NUEVO"/>
    <x v="0"/>
    <x v="1"/>
    <n v="2"/>
    <n v="65"/>
    <n v="5"/>
    <n v="1"/>
    <s v="FERNANDO"/>
  </r>
  <r>
    <n v="4"/>
    <n v="1"/>
    <n v="4"/>
    <n v="4"/>
    <m/>
    <n v="1"/>
    <n v="4"/>
    <n v="1"/>
    <x v="2"/>
    <n v="4"/>
    <m/>
    <m/>
    <n v="1"/>
    <n v="1"/>
    <m/>
    <n v="1"/>
    <m/>
    <m/>
    <m/>
    <m/>
    <m/>
    <m/>
    <m/>
    <m/>
    <m/>
    <m/>
    <m/>
    <m/>
    <m/>
    <m/>
    <m/>
    <m/>
    <m/>
    <m/>
    <m/>
    <n v="1"/>
    <n v="1"/>
    <n v="4"/>
    <m/>
    <n v="2"/>
    <n v="4"/>
    <x v="0"/>
    <n v="5"/>
    <n v="5"/>
    <n v="5"/>
    <n v="3"/>
    <n v="1"/>
    <n v="2"/>
    <n v="2"/>
    <n v="2"/>
    <n v="1"/>
    <n v="1"/>
    <n v="2"/>
    <n v="1"/>
    <n v="1"/>
    <m/>
    <n v="1"/>
    <n v="0"/>
    <m/>
    <m/>
    <m/>
    <m/>
    <m/>
    <n v="5"/>
    <n v="8"/>
    <x v="3"/>
    <m/>
    <m/>
    <m/>
    <m/>
    <m/>
    <m/>
    <m/>
    <m/>
    <m/>
    <m/>
    <m/>
    <m/>
    <n v="1"/>
    <m/>
    <m/>
    <m/>
    <m/>
    <m/>
    <n v="1"/>
    <m/>
    <n v="1"/>
    <s v="BUSCAR EL CAMBIO"/>
    <n v="1"/>
    <n v="1"/>
    <n v="1"/>
    <n v="1"/>
    <n v="1"/>
    <n v="3"/>
    <n v="3"/>
    <n v="2"/>
    <n v="4"/>
    <n v="2"/>
    <n v="1"/>
    <n v="1"/>
    <n v="1"/>
    <n v="1"/>
    <n v="1"/>
    <n v="4"/>
    <n v="2"/>
    <n v="2"/>
    <n v="4"/>
    <n v="1"/>
    <n v="2"/>
    <n v="1"/>
    <n v="3"/>
    <n v="2"/>
    <n v="3"/>
    <n v="4"/>
    <n v="4"/>
    <n v="8"/>
    <n v="1"/>
    <n v="5"/>
    <m/>
    <n v="8"/>
    <m/>
    <n v="7"/>
    <m/>
    <n v="1"/>
    <n v="13"/>
    <m/>
    <n v="2"/>
    <s v="POLICIA MUNICIPAL"/>
    <s v="FALTA DE ATENCION"/>
    <m/>
    <m/>
    <s v="INFONAVIT JUAREZ NUEVO"/>
    <x v="0"/>
    <x v="1"/>
    <n v="1"/>
    <n v="25"/>
    <n v="1"/>
    <n v="1"/>
    <s v="FERNANDO"/>
  </r>
  <r>
    <n v="5"/>
    <n v="3"/>
    <n v="3"/>
    <n v="4"/>
    <s v="AQUÍ ESTA BIEN/LE GUSTA JUAREZ"/>
    <n v="2"/>
    <n v="4"/>
    <n v="1"/>
    <x v="1"/>
    <n v="4"/>
    <m/>
    <m/>
    <n v="1"/>
    <n v="1"/>
    <n v="1"/>
    <m/>
    <m/>
    <n v="1"/>
    <m/>
    <m/>
    <m/>
    <m/>
    <n v="1"/>
    <m/>
    <n v="1"/>
    <n v="1"/>
    <n v="1"/>
    <m/>
    <m/>
    <n v="1"/>
    <m/>
    <m/>
    <m/>
    <m/>
    <n v="1"/>
    <m/>
    <n v="6"/>
    <m/>
    <m/>
    <n v="1"/>
    <n v="5"/>
    <x v="2"/>
    <n v="4"/>
    <n v="4"/>
    <n v="4"/>
    <n v="3"/>
    <n v="3"/>
    <n v="2"/>
    <n v="1"/>
    <n v="2"/>
    <n v="2"/>
    <m/>
    <n v="2"/>
    <n v="1"/>
    <n v="1"/>
    <n v="1"/>
    <n v="1"/>
    <n v="0"/>
    <m/>
    <m/>
    <m/>
    <n v="1"/>
    <n v="1"/>
    <n v="1"/>
    <n v="8"/>
    <x v="3"/>
    <m/>
    <m/>
    <m/>
    <m/>
    <m/>
    <m/>
    <m/>
    <m/>
    <m/>
    <m/>
    <m/>
    <m/>
    <n v="1"/>
    <m/>
    <m/>
    <m/>
    <m/>
    <m/>
    <n v="1"/>
    <m/>
    <n v="1"/>
    <s v="OBLIGACION"/>
    <n v="2"/>
    <n v="2"/>
    <n v="2"/>
    <n v="2"/>
    <n v="2"/>
    <n v="2"/>
    <n v="2"/>
    <n v="2"/>
    <n v="2"/>
    <n v="4"/>
    <n v="3"/>
    <n v="3"/>
    <n v="3"/>
    <n v="2"/>
    <n v="3"/>
    <n v="3"/>
    <n v="2"/>
    <n v="4"/>
    <n v="4"/>
    <n v="3"/>
    <n v="3"/>
    <m/>
    <n v="3"/>
    <n v="3"/>
    <n v="1"/>
    <n v="1"/>
    <n v="1"/>
    <n v="1"/>
    <n v="4"/>
    <n v="5"/>
    <m/>
    <n v="4"/>
    <m/>
    <n v="2"/>
    <m/>
    <n v="4"/>
    <n v="13"/>
    <m/>
    <n v="1"/>
    <m/>
    <m/>
    <m/>
    <m/>
    <s v="INFONAVIT JUAREZ NUEVO"/>
    <x v="0"/>
    <x v="1"/>
    <n v="2"/>
    <n v="18"/>
    <n v="1"/>
    <n v="5"/>
    <s v="FERNANDO"/>
  </r>
  <r>
    <n v="6"/>
    <n v="2"/>
    <n v="1"/>
    <n v="4"/>
    <s v="POR LA FAMILIA/CASA/TRABAJO"/>
    <n v="1"/>
    <n v="5"/>
    <n v="1"/>
    <x v="1"/>
    <m/>
    <n v="2"/>
    <m/>
    <m/>
    <m/>
    <m/>
    <m/>
    <m/>
    <m/>
    <m/>
    <m/>
    <m/>
    <m/>
    <m/>
    <n v="1"/>
    <m/>
    <m/>
    <m/>
    <m/>
    <m/>
    <m/>
    <m/>
    <m/>
    <m/>
    <m/>
    <m/>
    <n v="1"/>
    <n v="2"/>
    <n v="2"/>
    <s v="MAL SERVICIO/ATIENDEN MAL"/>
    <n v="1"/>
    <n v="5"/>
    <x v="2"/>
    <n v="5"/>
    <n v="5"/>
    <n v="5"/>
    <n v="2"/>
    <n v="1"/>
    <n v="1"/>
    <n v="1"/>
    <n v="2"/>
    <n v="2"/>
    <m/>
    <n v="1"/>
    <n v="1"/>
    <n v="1"/>
    <n v="1"/>
    <n v="1"/>
    <n v="0"/>
    <m/>
    <m/>
    <m/>
    <m/>
    <m/>
    <n v="8"/>
    <n v="8"/>
    <x v="1"/>
    <m/>
    <m/>
    <m/>
    <m/>
    <m/>
    <m/>
    <m/>
    <m/>
    <m/>
    <m/>
    <m/>
    <m/>
    <n v="1"/>
    <m/>
    <m/>
    <m/>
    <m/>
    <m/>
    <n v="2"/>
    <s v="ENFERMEDAD/EDAD"/>
    <n v="2"/>
    <s v="NO LE GUSTA/NO LE INTERESA"/>
    <n v="1"/>
    <n v="1"/>
    <n v="1"/>
    <n v="1"/>
    <n v="1"/>
    <n v="3"/>
    <n v="3"/>
    <n v="1"/>
    <n v="4"/>
    <n v="2"/>
    <n v="1"/>
    <n v="1"/>
    <n v="1"/>
    <n v="1"/>
    <n v="2"/>
    <n v="3"/>
    <n v="1"/>
    <n v="4"/>
    <n v="4"/>
    <n v="3"/>
    <n v="3"/>
    <n v="1"/>
    <n v="1"/>
    <n v="2"/>
    <n v="1"/>
    <n v="2"/>
    <n v="2"/>
    <n v="8"/>
    <n v="4"/>
    <n v="11"/>
    <m/>
    <n v="5"/>
    <m/>
    <n v="9"/>
    <m/>
    <n v="2"/>
    <n v="13"/>
    <m/>
    <n v="1"/>
    <m/>
    <m/>
    <m/>
    <m/>
    <s v="INFONAVIT JUAREZ NUEVO"/>
    <x v="0"/>
    <x v="1"/>
    <n v="2"/>
    <n v="52"/>
    <n v="4"/>
    <n v="8"/>
    <s v="FERNANDO"/>
  </r>
  <r>
    <n v="7"/>
    <n v="2"/>
    <n v="1"/>
    <n v="1"/>
    <s v="INSEGURIDAD/DESEMPLEO/VIOLENCIA/DELINCUENCIA"/>
    <n v="2"/>
    <n v="4"/>
    <n v="1"/>
    <x v="0"/>
    <m/>
    <m/>
    <s v="BAJO NIVEL ACADEMICO"/>
    <m/>
    <m/>
    <n v="1"/>
    <m/>
    <n v="1"/>
    <m/>
    <m/>
    <m/>
    <n v="1"/>
    <m/>
    <m/>
    <m/>
    <m/>
    <m/>
    <n v="1"/>
    <m/>
    <n v="1"/>
    <m/>
    <m/>
    <m/>
    <n v="1"/>
    <m/>
    <m/>
    <m/>
    <n v="5"/>
    <n v="4"/>
    <m/>
    <n v="1"/>
    <n v="5"/>
    <x v="2"/>
    <n v="4"/>
    <n v="4"/>
    <n v="4"/>
    <n v="2"/>
    <n v="1"/>
    <n v="2"/>
    <n v="2"/>
    <m/>
    <n v="2"/>
    <m/>
    <n v="2"/>
    <n v="1"/>
    <n v="1"/>
    <n v="1"/>
    <n v="0"/>
    <n v="5"/>
    <n v="3"/>
    <m/>
    <n v="2"/>
    <n v="1"/>
    <n v="1"/>
    <n v="5"/>
    <n v="1"/>
    <x v="4"/>
    <s v="UNIDADES MUY VIEJAS/EN MAL ESTADO"/>
    <m/>
    <n v="1"/>
    <m/>
    <m/>
    <m/>
    <m/>
    <m/>
    <m/>
    <m/>
    <m/>
    <m/>
    <m/>
    <n v="2"/>
    <n v="1"/>
    <n v="2"/>
    <n v="1"/>
    <n v="2"/>
    <n v="2"/>
    <s v="SON INUTILES"/>
    <n v="3"/>
    <s v="NO SIRVE"/>
    <n v="1"/>
    <n v="1"/>
    <n v="1"/>
    <n v="1"/>
    <n v="1"/>
    <n v="1"/>
    <n v="1"/>
    <n v="1"/>
    <n v="4"/>
    <n v="1"/>
    <n v="1"/>
    <n v="1"/>
    <n v="1"/>
    <n v="1"/>
    <n v="1"/>
    <n v="4"/>
    <n v="1"/>
    <n v="1"/>
    <n v="1"/>
    <n v="1"/>
    <n v="1"/>
    <n v="1"/>
    <n v="3"/>
    <n v="1"/>
    <n v="2"/>
    <n v="1"/>
    <n v="1"/>
    <n v="1"/>
    <n v="8"/>
    <n v="5"/>
    <m/>
    <n v="7"/>
    <m/>
    <n v="11"/>
    <m/>
    <n v="1"/>
    <n v="4"/>
    <m/>
    <n v="2"/>
    <s v="TRANSITO"/>
    <s v="MOLESTAN"/>
    <n v="7"/>
    <m/>
    <s v="INFONAVIT JUAREZ NUEVO"/>
    <x v="0"/>
    <x v="1"/>
    <n v="1"/>
    <n v="29"/>
    <n v="2"/>
    <n v="2"/>
    <s v="FERNANDO"/>
  </r>
  <r>
    <n v="70"/>
    <n v="2"/>
    <n v="2"/>
    <n v="2"/>
    <s v="INSEGURIDAD/DESEMPLEO/VIOLENCIA/DELINCUENCIA"/>
    <n v="3"/>
    <n v="2"/>
    <n v="1"/>
    <x v="1"/>
    <m/>
    <m/>
    <m/>
    <m/>
    <m/>
    <m/>
    <m/>
    <m/>
    <m/>
    <m/>
    <m/>
    <m/>
    <m/>
    <n v="1"/>
    <m/>
    <m/>
    <m/>
    <m/>
    <m/>
    <m/>
    <m/>
    <m/>
    <m/>
    <m/>
    <m/>
    <m/>
    <n v="1"/>
    <n v="1"/>
    <n v="4"/>
    <m/>
    <n v="3"/>
    <n v="4"/>
    <x v="0"/>
    <n v="4"/>
    <n v="4"/>
    <n v="4"/>
    <n v="4"/>
    <n v="4"/>
    <n v="4"/>
    <n v="1"/>
    <n v="2"/>
    <n v="2"/>
    <m/>
    <n v="1"/>
    <n v="1"/>
    <n v="1"/>
    <n v="1"/>
    <n v="2"/>
    <n v="1"/>
    <m/>
    <m/>
    <n v="1"/>
    <n v="1"/>
    <n v="5"/>
    <n v="8"/>
    <n v="5"/>
    <x v="0"/>
    <s v="UNIDADES MUY VIEJAS/EN MAL ESTADO"/>
    <m/>
    <m/>
    <m/>
    <m/>
    <m/>
    <m/>
    <m/>
    <m/>
    <m/>
    <m/>
    <m/>
    <n v="1"/>
    <m/>
    <m/>
    <m/>
    <m/>
    <m/>
    <n v="2"/>
    <s v="ME CANSO/FLOJERA"/>
    <n v="1"/>
    <s v="PARA ELEGIR"/>
    <n v="1"/>
    <n v="1"/>
    <n v="1"/>
    <n v="1"/>
    <n v="1"/>
    <n v="4"/>
    <n v="4"/>
    <n v="2"/>
    <n v="4"/>
    <n v="1"/>
    <n v="2"/>
    <n v="2"/>
    <n v="2"/>
    <n v="2"/>
    <n v="1"/>
    <n v="3"/>
    <n v="1"/>
    <n v="2"/>
    <n v="3"/>
    <n v="2"/>
    <n v="2"/>
    <n v="2"/>
    <n v="3"/>
    <n v="1"/>
    <n v="2"/>
    <n v="4"/>
    <n v="4"/>
    <n v="1"/>
    <n v="6"/>
    <n v="9"/>
    <m/>
    <n v="11"/>
    <m/>
    <n v="2"/>
    <m/>
    <n v="2"/>
    <n v="7"/>
    <m/>
    <n v="1"/>
    <m/>
    <m/>
    <m/>
    <m/>
    <s v="INFONAVIT JUAREZ NUEVO"/>
    <x v="0"/>
    <x v="1"/>
    <n v="1"/>
    <n v="52"/>
    <n v="4"/>
    <n v="1"/>
    <s v="ROBERTO"/>
  </r>
  <r>
    <n v="213"/>
    <n v="3"/>
    <n v="3"/>
    <n v="4"/>
    <s v="AQUÍ ESTA BIEN/LE GUSTA JUAREZ"/>
    <n v="3"/>
    <n v="3"/>
    <n v="1"/>
    <x v="1"/>
    <m/>
    <m/>
    <m/>
    <m/>
    <m/>
    <m/>
    <n v="1"/>
    <m/>
    <m/>
    <m/>
    <m/>
    <m/>
    <m/>
    <n v="1"/>
    <m/>
    <m/>
    <m/>
    <m/>
    <n v="1"/>
    <m/>
    <m/>
    <m/>
    <m/>
    <m/>
    <m/>
    <n v="1"/>
    <m/>
    <n v="1"/>
    <n v="5"/>
    <m/>
    <n v="1"/>
    <n v="5"/>
    <x v="2"/>
    <n v="4"/>
    <n v="4"/>
    <n v="4"/>
    <n v="3"/>
    <n v="4"/>
    <n v="4"/>
    <n v="1"/>
    <n v="1"/>
    <n v="2"/>
    <m/>
    <n v="2"/>
    <n v="1"/>
    <n v="1"/>
    <n v="2"/>
    <n v="1"/>
    <n v="0"/>
    <m/>
    <m/>
    <m/>
    <n v="2"/>
    <m/>
    <m/>
    <n v="1"/>
    <x v="1"/>
    <m/>
    <m/>
    <m/>
    <n v="1"/>
    <m/>
    <m/>
    <m/>
    <m/>
    <m/>
    <m/>
    <m/>
    <m/>
    <m/>
    <s v="SIEMPRE"/>
    <n v="2"/>
    <n v="1"/>
    <n v="1"/>
    <n v="1"/>
    <n v="2"/>
    <s v="NO LE INTERESAN"/>
    <n v="3"/>
    <s v="NO SIRVE"/>
    <n v="1"/>
    <n v="1"/>
    <n v="1"/>
    <n v="1"/>
    <n v="1"/>
    <n v="1"/>
    <n v="1"/>
    <n v="1"/>
    <n v="4"/>
    <n v="1"/>
    <n v="1"/>
    <n v="1"/>
    <n v="1"/>
    <n v="1"/>
    <n v="3"/>
    <n v="3"/>
    <n v="2"/>
    <n v="4"/>
    <n v="4"/>
    <n v="3"/>
    <n v="3"/>
    <n v="2"/>
    <n v="3"/>
    <n v="3"/>
    <n v="2"/>
    <n v="3"/>
    <n v="3"/>
    <n v="1"/>
    <n v="8"/>
    <n v="7"/>
    <m/>
    <n v="6"/>
    <m/>
    <n v="11"/>
    <m/>
    <n v="3"/>
    <n v="13"/>
    <m/>
    <n v="1"/>
    <m/>
    <m/>
    <m/>
    <m/>
    <s v="INFONAVIT SAN LORENZO II"/>
    <x v="5"/>
    <x v="3"/>
    <n v="2"/>
    <n v="72"/>
    <n v="5"/>
    <n v="9"/>
    <s v="ALEXIS"/>
  </r>
  <r>
    <n v="215"/>
    <n v="2"/>
    <n v="4"/>
    <n v="3"/>
    <s v="INSEGURIDAD/DESEMPLEO/VIOLENCIA/DELINCUENCIA"/>
    <n v="2"/>
    <n v="3"/>
    <n v="2"/>
    <x v="2"/>
    <n v="4"/>
    <m/>
    <m/>
    <n v="1"/>
    <m/>
    <m/>
    <m/>
    <m/>
    <n v="1"/>
    <m/>
    <m/>
    <m/>
    <m/>
    <m/>
    <m/>
    <n v="1"/>
    <m/>
    <m/>
    <m/>
    <m/>
    <n v="1"/>
    <m/>
    <m/>
    <m/>
    <m/>
    <m/>
    <m/>
    <n v="6"/>
    <m/>
    <m/>
    <n v="1"/>
    <n v="5"/>
    <x v="0"/>
    <n v="4"/>
    <n v="4"/>
    <n v="4"/>
    <n v="4"/>
    <n v="4"/>
    <n v="4"/>
    <n v="1"/>
    <n v="1"/>
    <n v="1"/>
    <n v="1"/>
    <n v="1"/>
    <n v="1"/>
    <n v="1"/>
    <n v="1"/>
    <n v="2"/>
    <n v="1"/>
    <m/>
    <m/>
    <n v="1"/>
    <n v="1"/>
    <n v="1"/>
    <m/>
    <n v="5"/>
    <x v="3"/>
    <m/>
    <m/>
    <m/>
    <m/>
    <m/>
    <m/>
    <n v="1"/>
    <m/>
    <m/>
    <m/>
    <m/>
    <m/>
    <m/>
    <n v="1"/>
    <n v="3"/>
    <n v="1"/>
    <m/>
    <m/>
    <n v="2"/>
    <s v="NO LE A TOCADO"/>
    <n v="1"/>
    <s v="NECESARIO"/>
    <n v="3"/>
    <n v="3"/>
    <n v="3"/>
    <n v="2"/>
    <n v="2"/>
    <n v="4"/>
    <n v="4"/>
    <n v="2"/>
    <n v="4"/>
    <n v="3"/>
    <n v="2"/>
    <n v="2"/>
    <n v="2"/>
    <n v="2"/>
    <n v="3"/>
    <n v="4"/>
    <n v="3"/>
    <n v="4"/>
    <n v="4"/>
    <n v="3"/>
    <n v="2"/>
    <n v="1"/>
    <n v="3"/>
    <n v="1"/>
    <n v="1"/>
    <n v="2"/>
    <n v="2"/>
    <n v="8"/>
    <n v="2"/>
    <n v="9"/>
    <m/>
    <n v="2"/>
    <m/>
    <n v="4"/>
    <m/>
    <n v="4"/>
    <n v="14"/>
    <m/>
    <n v="1"/>
    <m/>
    <m/>
    <m/>
    <m/>
    <s v="INFONAVIT SAN LORENZO II"/>
    <x v="5"/>
    <x v="3"/>
    <n v="2"/>
    <n v="36"/>
    <n v="3"/>
    <n v="4"/>
    <s v="ALEXIS"/>
  </r>
  <r>
    <n v="216"/>
    <n v="4"/>
    <n v="2"/>
    <n v="3"/>
    <s v="DINERO/ECONOMIA"/>
    <n v="2"/>
    <n v="4"/>
    <n v="1"/>
    <x v="1"/>
    <m/>
    <n v="4"/>
    <m/>
    <n v="1"/>
    <n v="1"/>
    <n v="1"/>
    <n v="1"/>
    <m/>
    <m/>
    <n v="1"/>
    <m/>
    <n v="1"/>
    <m/>
    <m/>
    <m/>
    <n v="1"/>
    <n v="1"/>
    <n v="1"/>
    <m/>
    <m/>
    <m/>
    <n v="1"/>
    <m/>
    <n v="1"/>
    <m/>
    <m/>
    <m/>
    <n v="1"/>
    <n v="1"/>
    <s v="MAL SERVICIO/ATIENDEN MAL"/>
    <n v="1"/>
    <n v="4"/>
    <x v="0"/>
    <n v="4"/>
    <n v="4"/>
    <n v="4"/>
    <n v="4"/>
    <n v="4"/>
    <n v="4"/>
    <n v="1"/>
    <n v="1"/>
    <n v="2"/>
    <m/>
    <m/>
    <n v="1"/>
    <n v="1"/>
    <n v="1"/>
    <n v="2"/>
    <n v="1"/>
    <n v="1"/>
    <m/>
    <m/>
    <n v="1"/>
    <n v="1"/>
    <n v="8"/>
    <n v="8"/>
    <x v="1"/>
    <m/>
    <m/>
    <m/>
    <n v="1"/>
    <m/>
    <m/>
    <m/>
    <m/>
    <m/>
    <m/>
    <m/>
    <m/>
    <m/>
    <n v="0.5"/>
    <m/>
    <n v="1"/>
    <n v="1"/>
    <m/>
    <n v="1"/>
    <m/>
    <n v="1"/>
    <s v="LO CONSIDERA"/>
    <n v="3"/>
    <n v="2"/>
    <n v="1"/>
    <n v="1"/>
    <n v="1"/>
    <n v="3"/>
    <n v="4"/>
    <n v="2"/>
    <n v="4"/>
    <n v="2"/>
    <n v="2"/>
    <n v="2"/>
    <n v="2"/>
    <n v="2"/>
    <n v="1"/>
    <n v="4"/>
    <n v="2"/>
    <n v="1"/>
    <n v="1"/>
    <n v="1"/>
    <n v="1"/>
    <n v="1"/>
    <n v="3"/>
    <n v="1"/>
    <n v="3"/>
    <n v="3"/>
    <n v="3"/>
    <n v="1"/>
    <n v="8"/>
    <n v="5"/>
    <m/>
    <n v="9"/>
    <m/>
    <n v="2"/>
    <m/>
    <n v="3"/>
    <n v="3"/>
    <m/>
    <n v="2"/>
    <s v="TRANSITO"/>
    <s v="HE TENIDO VARIOS DETALLES"/>
    <m/>
    <m/>
    <s v="INFONAVIT SAN LORENZO II"/>
    <x v="5"/>
    <x v="3"/>
    <n v="1"/>
    <n v="27"/>
    <n v="2"/>
    <n v="6"/>
    <s v="ALEXIS"/>
  </r>
  <r>
    <n v="217"/>
    <n v="2"/>
    <n v="1"/>
    <n v="4"/>
    <s v="POR LA FAMILIA/CASA/TRABAJO"/>
    <n v="2"/>
    <n v="3"/>
    <n v="1"/>
    <x v="0"/>
    <n v="3"/>
    <m/>
    <s v="YA NO ES IGUAL"/>
    <n v="1"/>
    <n v="1"/>
    <m/>
    <m/>
    <m/>
    <m/>
    <m/>
    <m/>
    <m/>
    <m/>
    <m/>
    <m/>
    <n v="1"/>
    <n v="1"/>
    <n v="1"/>
    <n v="1"/>
    <m/>
    <n v="1"/>
    <n v="1"/>
    <m/>
    <m/>
    <m/>
    <m/>
    <m/>
    <n v="3"/>
    <n v="3"/>
    <s v="MAL SERVICIO/ATIENDEN MAL"/>
    <n v="1"/>
    <n v="4"/>
    <x v="0"/>
    <n v="4"/>
    <n v="3"/>
    <n v="4"/>
    <n v="4"/>
    <n v="4"/>
    <n v="4"/>
    <n v="1"/>
    <n v="1"/>
    <n v="2"/>
    <m/>
    <n v="2"/>
    <n v="1"/>
    <n v="1"/>
    <n v="2"/>
    <n v="2"/>
    <m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2"/>
    <s v="EJERCER SU DERECHO"/>
    <n v="1"/>
    <n v="1"/>
    <n v="1"/>
    <n v="1"/>
    <n v="1"/>
    <n v="1"/>
    <n v="3"/>
    <n v="2"/>
    <n v="4"/>
    <n v="2"/>
    <n v="1"/>
    <n v="1"/>
    <n v="1"/>
    <n v="1"/>
    <n v="2"/>
    <n v="4"/>
    <n v="1"/>
    <n v="4"/>
    <n v="3"/>
    <n v="2"/>
    <n v="1"/>
    <n v="1"/>
    <n v="3"/>
    <n v="1"/>
    <n v="3"/>
    <n v="4"/>
    <n v="4"/>
    <n v="1"/>
    <n v="8"/>
    <n v="5"/>
    <m/>
    <n v="7"/>
    <m/>
    <n v="9"/>
    <m/>
    <n v="2"/>
    <n v="13"/>
    <m/>
    <n v="1"/>
    <m/>
    <m/>
    <m/>
    <m/>
    <s v="INFONAVIT SAN LORENZO II"/>
    <x v="5"/>
    <x v="3"/>
    <n v="2"/>
    <n v="30"/>
    <n v="2"/>
    <n v="10"/>
    <s v="ALEXIS"/>
  </r>
  <r>
    <n v="218"/>
    <n v="3"/>
    <n v="3"/>
    <n v="4"/>
    <s v="AQUÍ ESTA BIEN/LE GUSTA JUAREZ"/>
    <n v="1"/>
    <n v="5"/>
    <n v="1"/>
    <x v="1"/>
    <m/>
    <n v="4"/>
    <m/>
    <n v="1"/>
    <m/>
    <m/>
    <m/>
    <m/>
    <m/>
    <m/>
    <m/>
    <m/>
    <m/>
    <n v="1"/>
    <m/>
    <n v="1"/>
    <n v="1"/>
    <n v="1"/>
    <n v="1"/>
    <m/>
    <m/>
    <m/>
    <m/>
    <m/>
    <m/>
    <n v="1"/>
    <m/>
    <n v="1"/>
    <n v="4"/>
    <m/>
    <n v="1"/>
    <n v="4"/>
    <x v="2"/>
    <n v="4"/>
    <n v="4"/>
    <n v="4"/>
    <n v="4"/>
    <n v="4"/>
    <n v="4"/>
    <n v="1"/>
    <n v="1"/>
    <n v="1"/>
    <n v="1"/>
    <n v="1"/>
    <n v="1"/>
    <n v="1"/>
    <n v="1"/>
    <n v="2"/>
    <n v="0"/>
    <m/>
    <m/>
    <m/>
    <n v="1"/>
    <n v="4"/>
    <n v="8"/>
    <n v="8"/>
    <x v="1"/>
    <m/>
    <m/>
    <m/>
    <n v="1"/>
    <m/>
    <m/>
    <m/>
    <m/>
    <m/>
    <m/>
    <m/>
    <m/>
    <m/>
    <n v="3"/>
    <n v="6"/>
    <n v="1"/>
    <n v="1"/>
    <n v="1"/>
    <n v="1"/>
    <m/>
    <n v="1"/>
    <s v="PARA EXIGIR"/>
    <n v="3"/>
    <n v="3"/>
    <n v="3"/>
    <n v="2"/>
    <n v="2"/>
    <n v="4"/>
    <n v="3"/>
    <n v="1"/>
    <n v="4"/>
    <n v="1"/>
    <n v="1"/>
    <n v="1"/>
    <n v="1"/>
    <n v="2"/>
    <n v="2"/>
    <n v="3"/>
    <n v="2"/>
    <n v="2"/>
    <n v="2"/>
    <n v="3"/>
    <n v="2"/>
    <n v="1"/>
    <n v="3"/>
    <n v="1"/>
    <n v="2"/>
    <n v="4"/>
    <n v="4"/>
    <n v="1"/>
    <n v="6"/>
    <n v="5"/>
    <m/>
    <n v="7"/>
    <m/>
    <n v="9"/>
    <m/>
    <n v="6"/>
    <n v="13"/>
    <m/>
    <n v="1"/>
    <m/>
    <m/>
    <m/>
    <m/>
    <s v="INFONAVIT SAN LORENZO II"/>
    <x v="5"/>
    <x v="3"/>
    <n v="2"/>
    <n v="46"/>
    <n v="4"/>
    <n v="10"/>
    <s v="ALEXIS"/>
  </r>
  <r>
    <n v="219"/>
    <n v="3"/>
    <n v="3"/>
    <n v="2"/>
    <s v="INSEGURIDAD/DESEMPLEO/VIOLENCIA/DELINCUENCIA"/>
    <n v="1"/>
    <n v="4"/>
    <n v="1"/>
    <x v="2"/>
    <m/>
    <m/>
    <m/>
    <m/>
    <n v="1"/>
    <n v="1"/>
    <m/>
    <m/>
    <m/>
    <m/>
    <m/>
    <m/>
    <m/>
    <m/>
    <m/>
    <n v="1"/>
    <n v="1"/>
    <n v="1"/>
    <m/>
    <m/>
    <m/>
    <m/>
    <m/>
    <m/>
    <m/>
    <n v="1"/>
    <m/>
    <n v="1"/>
    <m/>
    <m/>
    <n v="1"/>
    <n v="4"/>
    <x v="0"/>
    <n v="4"/>
    <n v="4"/>
    <n v="4"/>
    <n v="4"/>
    <n v="4"/>
    <n v="4"/>
    <n v="1"/>
    <n v="1"/>
    <n v="2"/>
    <m/>
    <n v="1"/>
    <n v="1"/>
    <n v="1"/>
    <n v="2"/>
    <n v="1"/>
    <n v="2"/>
    <n v="1"/>
    <n v="1"/>
    <m/>
    <n v="1"/>
    <n v="3"/>
    <n v="8"/>
    <n v="8"/>
    <x v="1"/>
    <m/>
    <m/>
    <m/>
    <m/>
    <m/>
    <m/>
    <m/>
    <m/>
    <m/>
    <m/>
    <m/>
    <m/>
    <n v="1"/>
    <m/>
    <m/>
    <m/>
    <m/>
    <m/>
    <n v="2"/>
    <s v="NO LE INTERESAN"/>
    <n v="2"/>
    <s v="NO HAY DEMOCRACIA"/>
    <n v="1"/>
    <n v="1"/>
    <n v="1"/>
    <n v="1"/>
    <n v="1"/>
    <n v="2"/>
    <n v="3"/>
    <n v="2"/>
    <n v="4"/>
    <n v="2"/>
    <n v="1"/>
    <n v="1"/>
    <n v="1"/>
    <n v="1"/>
    <n v="3"/>
    <n v="3"/>
    <n v="1"/>
    <n v="2"/>
    <n v="4"/>
    <n v="3"/>
    <n v="2"/>
    <n v="2"/>
    <n v="3"/>
    <n v="1"/>
    <n v="2"/>
    <n v="4"/>
    <n v="3"/>
    <n v="1"/>
    <n v="6"/>
    <n v="4"/>
    <m/>
    <n v="5"/>
    <m/>
    <n v="6"/>
    <m/>
    <n v="4"/>
    <n v="13"/>
    <m/>
    <n v="1"/>
    <m/>
    <m/>
    <m/>
    <m/>
    <s v="INFONAVIT SAN LORENZO II"/>
    <x v="5"/>
    <x v="3"/>
    <n v="2"/>
    <n v="44"/>
    <n v="3"/>
    <n v="2"/>
    <s v="ALEXIS"/>
  </r>
  <r>
    <n v="220"/>
    <n v="2"/>
    <n v="2"/>
    <n v="2"/>
    <s v="INSEGURIDAD/DESEMPLEO/VIOLENCIA/DELINCUENCIA"/>
    <n v="2"/>
    <n v="2"/>
    <n v="1"/>
    <x v="1"/>
    <m/>
    <m/>
    <m/>
    <n v="1"/>
    <m/>
    <m/>
    <m/>
    <m/>
    <m/>
    <m/>
    <m/>
    <m/>
    <m/>
    <m/>
    <m/>
    <n v="1"/>
    <m/>
    <n v="1"/>
    <m/>
    <m/>
    <m/>
    <m/>
    <m/>
    <m/>
    <m/>
    <n v="1"/>
    <m/>
    <n v="1"/>
    <n v="4"/>
    <m/>
    <n v="1"/>
    <n v="3"/>
    <x v="3"/>
    <n v="3"/>
    <n v="3"/>
    <n v="3"/>
    <n v="3"/>
    <n v="3"/>
    <n v="3"/>
    <n v="1"/>
    <n v="1"/>
    <n v="2"/>
    <m/>
    <n v="1"/>
    <n v="1"/>
    <n v="1"/>
    <n v="1"/>
    <n v="1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m/>
    <m/>
    <n v="3"/>
    <s v="POR MI RELIGION"/>
    <n v="1"/>
    <n v="1"/>
    <n v="1"/>
    <n v="1"/>
    <n v="1"/>
    <n v="2"/>
    <n v="3"/>
    <n v="2"/>
    <n v="4"/>
    <n v="1"/>
    <n v="1"/>
    <n v="1"/>
    <n v="1"/>
    <n v="1"/>
    <n v="2"/>
    <n v="2"/>
    <n v="2"/>
    <n v="1"/>
    <n v="4"/>
    <n v="2"/>
    <n v="2"/>
    <n v="2"/>
    <n v="1"/>
    <n v="1"/>
    <n v="3"/>
    <n v="4"/>
    <n v="4"/>
    <n v="1"/>
    <n v="8"/>
    <n v="5"/>
    <m/>
    <n v="1"/>
    <m/>
    <n v="8"/>
    <m/>
    <n v="4"/>
    <n v="13"/>
    <m/>
    <n v="1"/>
    <m/>
    <m/>
    <m/>
    <m/>
    <s v="INFONAVIT SAN LORENZO II"/>
    <x v="5"/>
    <x v="3"/>
    <n v="1"/>
    <n v="70"/>
    <n v="5"/>
    <n v="1"/>
    <s v="ALEXIS"/>
  </r>
  <r>
    <n v="221"/>
    <n v="2"/>
    <n v="1"/>
    <n v="2"/>
    <s v="INSEGURIDAD/DESEMPLEO/VIOLENCIA/DELINCUENCIA"/>
    <n v="1"/>
    <n v="3"/>
    <n v="2"/>
    <x v="1"/>
    <m/>
    <n v="5"/>
    <m/>
    <m/>
    <n v="1"/>
    <m/>
    <m/>
    <m/>
    <m/>
    <m/>
    <m/>
    <m/>
    <m/>
    <n v="1"/>
    <m/>
    <n v="1"/>
    <n v="1"/>
    <n v="1"/>
    <m/>
    <m/>
    <m/>
    <m/>
    <m/>
    <m/>
    <m/>
    <n v="1"/>
    <m/>
    <n v="4"/>
    <m/>
    <m/>
    <n v="1"/>
    <m/>
    <x v="5"/>
    <n v="4"/>
    <n v="4"/>
    <n v="4"/>
    <n v="4"/>
    <n v="4"/>
    <n v="4"/>
    <n v="1"/>
    <n v="1"/>
    <n v="2"/>
    <m/>
    <n v="1"/>
    <n v="1"/>
    <n v="1"/>
    <n v="2"/>
    <n v="1"/>
    <n v="3"/>
    <m/>
    <n v="1"/>
    <n v="2"/>
    <n v="2"/>
    <m/>
    <n v="8"/>
    <n v="8"/>
    <x v="1"/>
    <m/>
    <m/>
    <m/>
    <n v="1"/>
    <m/>
    <n v="1"/>
    <m/>
    <m/>
    <m/>
    <m/>
    <m/>
    <m/>
    <m/>
    <n v="20"/>
    <n v="5"/>
    <m/>
    <m/>
    <m/>
    <n v="2"/>
    <s v="NO TENGO TIEMPO"/>
    <n v="1"/>
    <s v="EJERCER SU DERECHO"/>
    <n v="4"/>
    <n v="2"/>
    <n v="1"/>
    <n v="1"/>
    <n v="3"/>
    <n v="1"/>
    <n v="4"/>
    <n v="2"/>
    <n v="4"/>
    <n v="2"/>
    <n v="4"/>
    <n v="1"/>
    <n v="1"/>
    <n v="1"/>
    <n v="2"/>
    <n v="3"/>
    <n v="2"/>
    <n v="1"/>
    <n v="4"/>
    <n v="2"/>
    <n v="2"/>
    <n v="2"/>
    <n v="3"/>
    <n v="1"/>
    <n v="2"/>
    <n v="4"/>
    <n v="1"/>
    <n v="8"/>
    <n v="6"/>
    <n v="5"/>
    <m/>
    <n v="10"/>
    <m/>
    <n v="2"/>
    <m/>
    <n v="2"/>
    <n v="13"/>
    <m/>
    <n v="1"/>
    <m/>
    <m/>
    <m/>
    <m/>
    <s v="INFONAVIT SAN LORENZO II"/>
    <x v="5"/>
    <x v="3"/>
    <n v="2"/>
    <n v="46"/>
    <n v="4"/>
    <n v="1"/>
    <s v="ALEXIS"/>
  </r>
  <r>
    <n v="222"/>
    <n v="4"/>
    <n v="4"/>
    <n v="2"/>
    <s v="INSEGURIDAD/DESEMPLEO/VIOLENCIA/DELINCUENCIA"/>
    <n v="1"/>
    <n v="5"/>
    <n v="2"/>
    <x v="1"/>
    <n v="4"/>
    <n v="4"/>
    <m/>
    <n v="1"/>
    <n v="1"/>
    <m/>
    <m/>
    <m/>
    <m/>
    <m/>
    <m/>
    <m/>
    <m/>
    <n v="1"/>
    <m/>
    <n v="1"/>
    <n v="1"/>
    <m/>
    <m/>
    <m/>
    <m/>
    <m/>
    <m/>
    <m/>
    <m/>
    <n v="1"/>
    <m/>
    <n v="1"/>
    <n v="3"/>
    <m/>
    <n v="1"/>
    <n v="4"/>
    <x v="0"/>
    <n v="4"/>
    <n v="4"/>
    <n v="4"/>
    <n v="4"/>
    <n v="4"/>
    <n v="1"/>
    <n v="1"/>
    <n v="2"/>
    <m/>
    <n v="1"/>
    <n v="1"/>
    <n v="1"/>
    <n v="2"/>
    <n v="2"/>
    <n v="3"/>
    <n v="2"/>
    <n v="2"/>
    <m/>
    <m/>
    <n v="1"/>
    <n v="4"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PARA ELEGIR"/>
    <n v="1"/>
    <n v="3"/>
    <n v="3"/>
    <n v="1"/>
    <n v="2"/>
    <n v="3"/>
    <n v="3"/>
    <n v="1"/>
    <n v="4"/>
    <n v="3"/>
    <n v="1"/>
    <n v="3"/>
    <n v="3"/>
    <n v="2"/>
    <n v="1"/>
    <n v="3"/>
    <n v="2"/>
    <n v="1"/>
    <n v="4"/>
    <n v="2"/>
    <n v="2"/>
    <n v="2"/>
    <n v="3"/>
    <n v="1"/>
    <n v="2"/>
    <n v="3"/>
    <n v="3"/>
    <n v="9"/>
    <n v="9"/>
    <n v="5"/>
    <m/>
    <n v="9"/>
    <m/>
    <n v="7"/>
    <m/>
    <n v="4"/>
    <n v="13"/>
    <m/>
    <n v="1"/>
    <m/>
    <m/>
    <m/>
    <m/>
    <s v="INFONAVIT SAN LORENZO II"/>
    <x v="5"/>
    <x v="3"/>
    <n v="1"/>
    <n v="23"/>
    <n v="1"/>
    <n v="6"/>
    <s v="ALEXIS"/>
  </r>
  <r>
    <n v="235"/>
    <n v="3"/>
    <n v="4"/>
    <n v="1"/>
    <s v="INSEGURIDAD/DESEMPLEO/VIOLENCIA/DELINCUENCIA"/>
    <n v="2"/>
    <n v="5"/>
    <n v="1"/>
    <x v="1"/>
    <n v="5"/>
    <n v="5"/>
    <m/>
    <n v="1"/>
    <m/>
    <m/>
    <m/>
    <n v="1"/>
    <m/>
    <m/>
    <m/>
    <m/>
    <m/>
    <m/>
    <m/>
    <n v="1"/>
    <m/>
    <m/>
    <m/>
    <n v="1"/>
    <m/>
    <m/>
    <m/>
    <m/>
    <m/>
    <m/>
    <m/>
    <n v="2"/>
    <n v="3"/>
    <m/>
    <n v="1"/>
    <n v="5"/>
    <x v="2"/>
    <n v="5"/>
    <n v="5"/>
    <n v="5"/>
    <n v="5"/>
    <n v="5"/>
    <n v="5"/>
    <n v="1"/>
    <n v="1"/>
    <n v="2"/>
    <m/>
    <n v="2"/>
    <n v="1"/>
    <n v="1"/>
    <n v="1"/>
    <n v="1"/>
    <n v="1"/>
    <n v="1"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2"/>
    <n v="2"/>
    <n v="2"/>
    <n v="2"/>
    <n v="2"/>
    <n v="2"/>
    <n v="2"/>
    <n v="1"/>
    <n v="4"/>
    <n v="1"/>
    <n v="1"/>
    <n v="1"/>
    <n v="1"/>
    <n v="1"/>
    <n v="2"/>
    <n v="4"/>
    <n v="3"/>
    <n v="2"/>
    <n v="4"/>
    <n v="4"/>
    <n v="3"/>
    <n v="4"/>
    <n v="3"/>
    <n v="1"/>
    <n v="2"/>
    <n v="2"/>
    <n v="2"/>
    <n v="1"/>
    <n v="8"/>
    <n v="5"/>
    <m/>
    <n v="9"/>
    <m/>
    <n v="7"/>
    <m/>
    <n v="3"/>
    <n v="13"/>
    <m/>
    <n v="1"/>
    <m/>
    <m/>
    <m/>
    <m/>
    <s v="INFONAVIT SAN LORENZO II"/>
    <x v="5"/>
    <x v="3"/>
    <n v="2"/>
    <n v="50"/>
    <n v="4"/>
    <n v="9"/>
    <s v="ALEXIS"/>
  </r>
  <r>
    <n v="236"/>
    <n v="2"/>
    <n v="4"/>
    <n v="1"/>
    <s v="INSEGURIDAD/DESEMPLEO/VIOLENCIA/DELINCUENCIA"/>
    <n v="1"/>
    <n v="1"/>
    <m/>
    <x v="1"/>
    <m/>
    <m/>
    <m/>
    <n v="1"/>
    <m/>
    <m/>
    <m/>
    <n v="1"/>
    <m/>
    <m/>
    <m/>
    <m/>
    <m/>
    <m/>
    <m/>
    <n v="1"/>
    <m/>
    <m/>
    <m/>
    <n v="1"/>
    <m/>
    <m/>
    <m/>
    <m/>
    <m/>
    <m/>
    <m/>
    <n v="4"/>
    <n v="5"/>
    <m/>
    <n v="2"/>
    <n v="5"/>
    <x v="2"/>
    <n v="5"/>
    <n v="5"/>
    <n v="5"/>
    <n v="5"/>
    <n v="5"/>
    <n v="5"/>
    <n v="2"/>
    <m/>
    <n v="2"/>
    <m/>
    <n v="2"/>
    <n v="1"/>
    <n v="1"/>
    <n v="2"/>
    <n v="0"/>
    <n v="1"/>
    <n v="1"/>
    <m/>
    <m/>
    <m/>
    <m/>
    <n v="5"/>
    <n v="5"/>
    <x v="0"/>
    <s v="UNIDADES MUY VIEJAS/EN MAL ESTADO"/>
    <m/>
    <m/>
    <n v="1"/>
    <m/>
    <m/>
    <m/>
    <m/>
    <m/>
    <m/>
    <m/>
    <m/>
    <m/>
    <n v="9"/>
    <n v="2"/>
    <n v="2"/>
    <n v="1"/>
    <n v="2"/>
    <n v="1"/>
    <m/>
    <n v="1"/>
    <s v="BUSCAR EL CAMBIO"/>
    <n v="1"/>
    <n v="1"/>
    <n v="1"/>
    <n v="1"/>
    <n v="1"/>
    <n v="1"/>
    <n v="1"/>
    <n v="2"/>
    <n v="4"/>
    <n v="2"/>
    <n v="1"/>
    <n v="1"/>
    <n v="1"/>
    <n v="1"/>
    <n v="2"/>
    <n v="4"/>
    <n v="2"/>
    <n v="4"/>
    <n v="4"/>
    <n v="4"/>
    <n v="2"/>
    <n v="2"/>
    <n v="3"/>
    <n v="1"/>
    <n v="2"/>
    <n v="2"/>
    <n v="2"/>
    <n v="2"/>
    <n v="6"/>
    <n v="5"/>
    <m/>
    <n v="2"/>
    <m/>
    <n v="7"/>
    <m/>
    <n v="2"/>
    <n v="13"/>
    <m/>
    <n v="1"/>
    <m/>
    <m/>
    <m/>
    <m/>
    <s v="INFONAVIT SAN LORENZO II"/>
    <x v="5"/>
    <x v="3"/>
    <n v="1"/>
    <n v="50"/>
    <n v="4"/>
    <n v="10"/>
    <s v="ALEXIS"/>
  </r>
  <r>
    <n v="237"/>
    <n v="5"/>
    <n v="5"/>
    <n v="4"/>
    <s v="NO QUIERO IRME"/>
    <n v="1"/>
    <n v="2"/>
    <n v="1"/>
    <x v="1"/>
    <m/>
    <m/>
    <m/>
    <n v="1"/>
    <m/>
    <m/>
    <m/>
    <n v="1"/>
    <m/>
    <m/>
    <m/>
    <m/>
    <m/>
    <m/>
    <m/>
    <n v="1"/>
    <m/>
    <m/>
    <m/>
    <n v="1"/>
    <m/>
    <m/>
    <m/>
    <m/>
    <m/>
    <m/>
    <m/>
    <n v="1"/>
    <n v="5"/>
    <m/>
    <n v="1"/>
    <n v="5"/>
    <x v="2"/>
    <n v="5"/>
    <n v="5"/>
    <n v="5"/>
    <n v="5"/>
    <n v="5"/>
    <n v="1"/>
    <n v="1"/>
    <n v="2"/>
    <m/>
    <n v="2"/>
    <n v="1"/>
    <n v="1"/>
    <n v="1"/>
    <n v="1"/>
    <n v="0"/>
    <m/>
    <m/>
    <m/>
    <m/>
    <n v="1"/>
    <n v="1"/>
    <m/>
    <n v="8"/>
    <x v="1"/>
    <m/>
    <m/>
    <m/>
    <n v="1"/>
    <m/>
    <m/>
    <m/>
    <m/>
    <m/>
    <m/>
    <m/>
    <m/>
    <m/>
    <n v="10"/>
    <n v="4"/>
    <n v="1"/>
    <n v="1"/>
    <n v="2"/>
    <n v="2"/>
    <s v="ENFERMEDAD/EDAD"/>
    <n v="1"/>
    <s v="BUSCAR EL CAMBIO"/>
    <n v="2"/>
    <n v="2"/>
    <n v="1"/>
    <n v="1"/>
    <n v="1"/>
    <n v="1"/>
    <n v="1"/>
    <n v="4"/>
    <n v="4"/>
    <n v="2"/>
    <n v="2"/>
    <n v="2"/>
    <n v="2"/>
    <n v="2"/>
    <n v="4"/>
    <n v="4"/>
    <n v="2"/>
    <n v="4"/>
    <n v="4"/>
    <n v="4"/>
    <n v="4"/>
    <n v="2"/>
    <n v="3"/>
    <n v="1"/>
    <n v="1"/>
    <n v="4"/>
    <n v="4"/>
    <n v="6"/>
    <n v="1"/>
    <n v="5"/>
    <m/>
    <n v="7"/>
    <m/>
    <n v="9"/>
    <m/>
    <n v="2"/>
    <n v="13"/>
    <m/>
    <n v="1"/>
    <m/>
    <m/>
    <m/>
    <m/>
    <s v="INFONAVIT SAN LORENZO II"/>
    <x v="5"/>
    <x v="3"/>
    <n v="1"/>
    <n v="71"/>
    <n v="5"/>
    <n v="1"/>
    <s v="ALEXIS"/>
  </r>
  <r>
    <n v="238"/>
    <n v="4"/>
    <n v="3"/>
    <n v="4"/>
    <s v="AQUÍ ESTA BIEN/LE GUSTA JUAREZ"/>
    <n v="1"/>
    <n v="4"/>
    <n v="1"/>
    <x v="1"/>
    <m/>
    <m/>
    <m/>
    <m/>
    <m/>
    <m/>
    <m/>
    <n v="1"/>
    <m/>
    <m/>
    <m/>
    <m/>
    <m/>
    <m/>
    <m/>
    <n v="1"/>
    <m/>
    <m/>
    <m/>
    <m/>
    <m/>
    <m/>
    <m/>
    <m/>
    <m/>
    <m/>
    <m/>
    <n v="4"/>
    <n v="5"/>
    <m/>
    <n v="2"/>
    <n v="5"/>
    <x v="2"/>
    <n v="5"/>
    <n v="5"/>
    <n v="5"/>
    <n v="5"/>
    <n v="5"/>
    <n v="5"/>
    <n v="1"/>
    <n v="1"/>
    <n v="2"/>
    <m/>
    <n v="1"/>
    <n v="1"/>
    <n v="1"/>
    <n v="1"/>
    <n v="2"/>
    <n v="0"/>
    <m/>
    <m/>
    <m/>
    <n v="1"/>
    <n v="5"/>
    <n v="5"/>
    <n v="8"/>
    <x v="4"/>
    <s v="MAL SERVICIO/NO RESPETAN"/>
    <m/>
    <m/>
    <m/>
    <m/>
    <m/>
    <m/>
    <m/>
    <m/>
    <m/>
    <m/>
    <m/>
    <n v="1"/>
    <m/>
    <m/>
    <m/>
    <m/>
    <m/>
    <n v="2"/>
    <s v="NO LE INTERESAN"/>
    <n v="3"/>
    <s v="NO CAMBIA NADA"/>
    <n v="1"/>
    <n v="1"/>
    <n v="1"/>
    <n v="1"/>
    <n v="1"/>
    <n v="1"/>
    <n v="1"/>
    <n v="2"/>
    <n v="4"/>
    <n v="1"/>
    <n v="1"/>
    <n v="1"/>
    <n v="1"/>
    <n v="1"/>
    <n v="1"/>
    <n v="4"/>
    <n v="2"/>
    <n v="4"/>
    <n v="4"/>
    <n v="2"/>
    <n v="3"/>
    <n v="3"/>
    <n v="3"/>
    <n v="1"/>
    <n v="2"/>
    <n v="4"/>
    <n v="4"/>
    <n v="2"/>
    <n v="1"/>
    <n v="5"/>
    <m/>
    <n v="7"/>
    <m/>
    <n v="11"/>
    <m/>
    <n v="2"/>
    <n v="13"/>
    <m/>
    <n v="1"/>
    <m/>
    <m/>
    <m/>
    <m/>
    <s v="INFONAVIT SAN LORENZO II"/>
    <x v="5"/>
    <x v="3"/>
    <n v="2"/>
    <n v="36"/>
    <n v="3"/>
    <n v="2"/>
    <s v="ALEXIS"/>
  </r>
  <r>
    <n v="1175"/>
    <n v="2"/>
    <n v="2"/>
    <n v="1"/>
    <s v="INSEGURIDAD/DESEMPLEO/VIOLENCIA/DELINCUENCIA"/>
    <n v="2"/>
    <n v="3"/>
    <n v="1"/>
    <x v="1"/>
    <m/>
    <m/>
    <m/>
    <n v="1"/>
    <n v="1"/>
    <n v="1"/>
    <m/>
    <m/>
    <m/>
    <m/>
    <m/>
    <m/>
    <m/>
    <m/>
    <m/>
    <n v="1"/>
    <n v="1"/>
    <n v="1"/>
    <m/>
    <m/>
    <m/>
    <m/>
    <m/>
    <m/>
    <m/>
    <m/>
    <m/>
    <n v="6"/>
    <m/>
    <m/>
    <n v="1"/>
    <n v="4"/>
    <x v="0"/>
    <n v="2"/>
    <n v="2"/>
    <n v="2"/>
    <n v="2"/>
    <n v="2"/>
    <n v="2"/>
    <n v="1"/>
    <n v="2"/>
    <n v="2"/>
    <m/>
    <n v="2"/>
    <n v="1"/>
    <n v="1"/>
    <m/>
    <n v="1"/>
    <n v="1"/>
    <n v="1"/>
    <m/>
    <m/>
    <n v="1"/>
    <n v="2"/>
    <n v="5"/>
    <n v="5"/>
    <x v="4"/>
    <s v="INSEGUROS"/>
    <m/>
    <m/>
    <m/>
    <m/>
    <m/>
    <m/>
    <m/>
    <m/>
    <m/>
    <m/>
    <m/>
    <n v="1"/>
    <m/>
    <m/>
    <m/>
    <m/>
    <m/>
    <n v="2"/>
    <m/>
    <n v="2"/>
    <s v="NO HAY DEMOCRACIA"/>
    <n v="1"/>
    <n v="1"/>
    <n v="1"/>
    <n v="1"/>
    <n v="1"/>
    <n v="2"/>
    <n v="2"/>
    <n v="2"/>
    <n v="3"/>
    <n v="2"/>
    <n v="1"/>
    <n v="1"/>
    <n v="1"/>
    <n v="1"/>
    <n v="2"/>
    <n v="3"/>
    <n v="2"/>
    <n v="1"/>
    <n v="4"/>
    <n v="2"/>
    <n v="2"/>
    <n v="2"/>
    <n v="3"/>
    <n v="1"/>
    <n v="3"/>
    <n v="3"/>
    <n v="3"/>
    <n v="1"/>
    <n v="8"/>
    <n v="5"/>
    <m/>
    <n v="9"/>
    <m/>
    <n v="10"/>
    <m/>
    <n v="6"/>
    <n v="13"/>
    <m/>
    <n v="1"/>
    <m/>
    <m/>
    <m/>
    <m/>
    <s v="INFONAVIT TECNOLOGICO"/>
    <x v="1"/>
    <x v="1"/>
    <n v="1"/>
    <n v="40"/>
    <n v="3"/>
    <n v="1"/>
    <s v="ALEXIS"/>
  </r>
  <r>
    <n v="1176"/>
    <n v="4"/>
    <n v="4"/>
    <n v="2"/>
    <s v="INSEGURIDAD/DESEMPLEO/VIOLENCIA/DELINCUENCIA"/>
    <n v="3"/>
    <n v="4"/>
    <n v="1"/>
    <x v="1"/>
    <m/>
    <m/>
    <m/>
    <n v="1"/>
    <n v="1"/>
    <n v="1"/>
    <m/>
    <m/>
    <m/>
    <m/>
    <m/>
    <m/>
    <m/>
    <m/>
    <m/>
    <n v="1"/>
    <n v="1"/>
    <n v="1"/>
    <m/>
    <m/>
    <m/>
    <m/>
    <m/>
    <m/>
    <m/>
    <m/>
    <m/>
    <n v="1"/>
    <n v="4"/>
    <m/>
    <n v="1"/>
    <n v="4"/>
    <x v="0"/>
    <n v="4"/>
    <n v="4"/>
    <n v="4"/>
    <n v="4"/>
    <n v="4"/>
    <n v="4"/>
    <n v="1"/>
    <n v="2"/>
    <n v="2"/>
    <m/>
    <n v="2"/>
    <n v="1"/>
    <n v="1"/>
    <n v="1"/>
    <n v="1"/>
    <n v="0"/>
    <m/>
    <m/>
    <m/>
    <n v="1"/>
    <n v="3"/>
    <n v="8"/>
    <n v="8"/>
    <x v="1"/>
    <m/>
    <m/>
    <m/>
    <m/>
    <m/>
    <m/>
    <n v="1"/>
    <m/>
    <m/>
    <m/>
    <m/>
    <m/>
    <m/>
    <n v="4"/>
    <n v="4"/>
    <m/>
    <n v="1"/>
    <m/>
    <n v="2"/>
    <m/>
    <n v="1"/>
    <s v="PARA ELEGIR"/>
    <n v="1"/>
    <n v="1"/>
    <n v="1"/>
    <n v="1"/>
    <n v="1"/>
    <n v="1"/>
    <n v="1"/>
    <n v="3"/>
    <n v="4"/>
    <n v="1"/>
    <n v="1"/>
    <n v="1"/>
    <n v="1"/>
    <n v="1"/>
    <n v="2"/>
    <n v="2"/>
    <n v="2"/>
    <n v="1"/>
    <n v="4"/>
    <n v="2"/>
    <n v="2"/>
    <n v="3"/>
    <n v="3"/>
    <n v="1"/>
    <n v="1"/>
    <n v="3"/>
    <n v="3"/>
    <n v="1"/>
    <n v="8"/>
    <n v="5"/>
    <m/>
    <n v="7"/>
    <m/>
    <n v="9"/>
    <m/>
    <n v="1"/>
    <n v="13"/>
    <m/>
    <n v="1"/>
    <m/>
    <m/>
    <m/>
    <m/>
    <s v="INFONAVIT TECNOLOGICO"/>
    <x v="1"/>
    <x v="1"/>
    <n v="2"/>
    <n v="26"/>
    <n v="2"/>
    <n v="2"/>
    <s v="ALEXIS"/>
  </r>
  <r>
    <n v="1177"/>
    <n v="2"/>
    <n v="2"/>
    <n v="4"/>
    <m/>
    <n v="2"/>
    <n v="3"/>
    <n v="1"/>
    <x v="4"/>
    <m/>
    <m/>
    <m/>
    <m/>
    <n v="1"/>
    <n v="1"/>
    <m/>
    <m/>
    <m/>
    <m/>
    <m/>
    <m/>
    <m/>
    <m/>
    <m/>
    <n v="1"/>
    <n v="1"/>
    <n v="1"/>
    <m/>
    <m/>
    <m/>
    <n v="1"/>
    <m/>
    <m/>
    <m/>
    <n v="1"/>
    <m/>
    <n v="1"/>
    <n v="4"/>
    <m/>
    <n v="1"/>
    <n v="4"/>
    <x v="0"/>
    <n v="3"/>
    <n v="5"/>
    <n v="3"/>
    <n v="3"/>
    <n v="3"/>
    <n v="4"/>
    <n v="1"/>
    <m/>
    <n v="2"/>
    <m/>
    <n v="2"/>
    <n v="1"/>
    <n v="1"/>
    <m/>
    <n v="0"/>
    <n v="0"/>
    <m/>
    <m/>
    <m/>
    <n v="1"/>
    <n v="7"/>
    <n v="5"/>
    <n v="5"/>
    <x v="0"/>
    <s v="UNIDADES MUY VIEJAS/EN MAL ESTADO"/>
    <m/>
    <m/>
    <m/>
    <m/>
    <m/>
    <m/>
    <m/>
    <m/>
    <m/>
    <m/>
    <m/>
    <n v="1"/>
    <m/>
    <m/>
    <m/>
    <m/>
    <m/>
    <n v="2"/>
    <m/>
    <n v="1"/>
    <s v="DAR MI OPINION"/>
    <n v="2"/>
    <n v="2"/>
    <n v="2"/>
    <n v="2"/>
    <n v="2"/>
    <n v="3"/>
    <n v="3"/>
    <n v="2"/>
    <n v="3"/>
    <n v="2"/>
    <n v="2"/>
    <n v="2"/>
    <n v="2"/>
    <n v="2"/>
    <n v="2"/>
    <n v="2"/>
    <n v="2"/>
    <n v="4"/>
    <n v="4"/>
    <n v="2"/>
    <n v="2"/>
    <n v="3"/>
    <n v="3"/>
    <n v="2"/>
    <n v="3"/>
    <n v="3"/>
    <n v="3"/>
    <n v="8"/>
    <n v="1"/>
    <n v="5"/>
    <m/>
    <n v="9"/>
    <m/>
    <n v="6"/>
    <m/>
    <n v="3"/>
    <n v="13"/>
    <m/>
    <n v="1"/>
    <m/>
    <m/>
    <m/>
    <m/>
    <s v="INFONAVIT TECNOLOGICO"/>
    <x v="1"/>
    <x v="1"/>
    <n v="2"/>
    <n v="54"/>
    <n v="4"/>
    <n v="1"/>
    <s v="ALEXIS"/>
  </r>
  <r>
    <n v="1178"/>
    <n v="3"/>
    <n v="3"/>
    <n v="2"/>
    <m/>
    <n v="2"/>
    <n v="4"/>
    <n v="2"/>
    <x v="1"/>
    <m/>
    <m/>
    <m/>
    <m/>
    <n v="1"/>
    <n v="1"/>
    <m/>
    <m/>
    <m/>
    <m/>
    <m/>
    <m/>
    <m/>
    <m/>
    <m/>
    <n v="1"/>
    <n v="1"/>
    <n v="1"/>
    <m/>
    <m/>
    <m/>
    <m/>
    <m/>
    <m/>
    <m/>
    <n v="1"/>
    <m/>
    <n v="1"/>
    <n v="4"/>
    <m/>
    <n v="1"/>
    <n v="4"/>
    <x v="0"/>
    <n v="4"/>
    <n v="4"/>
    <n v="2"/>
    <n v="4"/>
    <n v="3"/>
    <n v="4"/>
    <n v="1"/>
    <n v="2"/>
    <n v="2"/>
    <m/>
    <n v="1"/>
    <n v="1"/>
    <n v="1"/>
    <n v="2"/>
    <n v="1"/>
    <n v="0"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m/>
    <n v="1"/>
    <n v="1"/>
    <n v="1"/>
    <n v="1"/>
    <n v="1"/>
    <n v="2"/>
    <n v="3"/>
    <n v="2"/>
    <n v="4"/>
    <n v="1"/>
    <n v="1"/>
    <n v="1"/>
    <n v="1"/>
    <n v="1"/>
    <n v="2"/>
    <n v="3"/>
    <n v="2"/>
    <n v="1"/>
    <n v="4"/>
    <n v="2"/>
    <n v="2"/>
    <n v="2"/>
    <n v="3"/>
    <n v="1"/>
    <n v="3"/>
    <n v="4"/>
    <n v="4"/>
    <n v="1"/>
    <n v="8"/>
    <n v="5"/>
    <m/>
    <n v="7"/>
    <m/>
    <n v="6"/>
    <m/>
    <n v="6"/>
    <n v="2"/>
    <m/>
    <n v="1"/>
    <m/>
    <m/>
    <m/>
    <m/>
    <s v="INFONAVIT TECNOLOGICO"/>
    <x v="1"/>
    <x v="1"/>
    <n v="1"/>
    <n v="24"/>
    <n v="1"/>
    <n v="1"/>
    <s v="ALEXIS"/>
  </r>
  <r>
    <n v="1179"/>
    <n v="2"/>
    <n v="1"/>
    <n v="1"/>
    <s v="INSEGURIDAD/DESEMPLEO/VIOLENCIA/DELINCUENCIA"/>
    <m/>
    <n v="3"/>
    <n v="1"/>
    <x v="4"/>
    <n v="1"/>
    <m/>
    <m/>
    <n v="1"/>
    <n v="1"/>
    <n v="1"/>
    <m/>
    <m/>
    <n v="1"/>
    <m/>
    <m/>
    <m/>
    <m/>
    <n v="1"/>
    <m/>
    <n v="1"/>
    <n v="1"/>
    <n v="1"/>
    <n v="1"/>
    <m/>
    <n v="1"/>
    <m/>
    <m/>
    <m/>
    <m/>
    <n v="1"/>
    <m/>
    <n v="1"/>
    <n v="4"/>
    <m/>
    <n v="1"/>
    <n v="4"/>
    <x v="0"/>
    <n v="4"/>
    <n v="3"/>
    <n v="2"/>
    <n v="2"/>
    <n v="1"/>
    <n v="1"/>
    <n v="1"/>
    <n v="2"/>
    <n v="2"/>
    <m/>
    <n v="2"/>
    <n v="1"/>
    <n v="1"/>
    <n v="2"/>
    <n v="1"/>
    <n v="0"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1"/>
    <m/>
    <n v="1"/>
    <s v="EJERCER SU DERECHO"/>
    <n v="1"/>
    <n v="1"/>
    <n v="1"/>
    <n v="1"/>
    <n v="1"/>
    <n v="4"/>
    <n v="4"/>
    <n v="1"/>
    <n v="4"/>
    <n v="1"/>
    <n v="1"/>
    <n v="1"/>
    <n v="1"/>
    <n v="1"/>
    <n v="2"/>
    <n v="3"/>
    <n v="1"/>
    <n v="4"/>
    <n v="4"/>
    <n v="2"/>
    <n v="2"/>
    <n v="2"/>
    <n v="1"/>
    <n v="1"/>
    <n v="3"/>
    <n v="4"/>
    <n v="4"/>
    <n v="1"/>
    <n v="8"/>
    <n v="5"/>
    <m/>
    <n v="9"/>
    <m/>
    <n v="8"/>
    <m/>
    <n v="1"/>
    <n v="13"/>
    <m/>
    <n v="1"/>
    <m/>
    <m/>
    <m/>
    <m/>
    <s v="INFONAVIT TECNOLOGICO"/>
    <x v="1"/>
    <x v="1"/>
    <n v="1"/>
    <n v="56"/>
    <n v="5"/>
    <n v="1"/>
    <s v="ALEXIS"/>
  </r>
  <r>
    <n v="1180"/>
    <n v="2"/>
    <n v="1"/>
    <n v="2"/>
    <s v="INSEGURIDAD/DESEMPLEO/VIOLENCIA/DELINCUENCIA"/>
    <n v="2"/>
    <n v="3"/>
    <n v="1"/>
    <x v="2"/>
    <m/>
    <m/>
    <m/>
    <n v="1"/>
    <n v="1"/>
    <n v="1"/>
    <n v="1"/>
    <m/>
    <n v="1"/>
    <m/>
    <m/>
    <m/>
    <m/>
    <m/>
    <m/>
    <n v="1"/>
    <n v="1"/>
    <n v="1"/>
    <n v="1"/>
    <m/>
    <n v="1"/>
    <m/>
    <m/>
    <m/>
    <m/>
    <n v="1"/>
    <m/>
    <n v="1"/>
    <n v="5"/>
    <m/>
    <n v="2"/>
    <n v="4"/>
    <x v="0"/>
    <n v="4"/>
    <n v="4"/>
    <n v="3"/>
    <n v="3"/>
    <n v="4"/>
    <n v="4"/>
    <n v="1"/>
    <n v="2"/>
    <n v="2"/>
    <m/>
    <n v="2"/>
    <n v="1"/>
    <n v="1"/>
    <n v="2"/>
    <n v="1"/>
    <n v="0"/>
    <m/>
    <m/>
    <m/>
    <n v="1"/>
    <n v="3"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CAMBIA NADA"/>
    <n v="1"/>
    <n v="1"/>
    <n v="1"/>
    <n v="1"/>
    <n v="1"/>
    <n v="4"/>
    <n v="4"/>
    <n v="1"/>
    <n v="4"/>
    <n v="1"/>
    <n v="1"/>
    <n v="1"/>
    <n v="1"/>
    <n v="1"/>
    <n v="2"/>
    <n v="4"/>
    <n v="2"/>
    <n v="4"/>
    <n v="4"/>
    <n v="1"/>
    <n v="1"/>
    <n v="1"/>
    <n v="1"/>
    <n v="1"/>
    <n v="3"/>
    <n v="4"/>
    <n v="4"/>
    <n v="1"/>
    <n v="8"/>
    <n v="5"/>
    <m/>
    <n v="6"/>
    <m/>
    <n v="7"/>
    <m/>
    <n v="6"/>
    <n v="13"/>
    <m/>
    <n v="1"/>
    <m/>
    <m/>
    <m/>
    <m/>
    <s v="INFONAVIT TECNOLOGICO"/>
    <x v="1"/>
    <x v="1"/>
    <n v="2"/>
    <n v="18"/>
    <n v="1"/>
    <n v="3"/>
    <s v="ALEXIS"/>
  </r>
  <r>
    <n v="1181"/>
    <n v="2"/>
    <n v="1"/>
    <n v="1"/>
    <s v="INSEGURIDAD/DESEMPLEO/VIOLENCIA/DELINCUENCIA"/>
    <n v="1"/>
    <n v="4"/>
    <n v="2"/>
    <x v="2"/>
    <m/>
    <m/>
    <m/>
    <n v="1"/>
    <n v="1"/>
    <n v="1"/>
    <m/>
    <m/>
    <n v="1"/>
    <m/>
    <m/>
    <m/>
    <m/>
    <m/>
    <m/>
    <n v="1"/>
    <n v="1"/>
    <n v="1"/>
    <m/>
    <m/>
    <n v="1"/>
    <m/>
    <m/>
    <n v="1"/>
    <m/>
    <n v="1"/>
    <m/>
    <n v="1"/>
    <n v="5"/>
    <m/>
    <n v="1"/>
    <n v="5"/>
    <x v="2"/>
    <n v="4"/>
    <n v="4"/>
    <n v="3"/>
    <n v="2"/>
    <n v="1"/>
    <n v="1"/>
    <n v="1"/>
    <n v="2"/>
    <n v="2"/>
    <m/>
    <n v="2"/>
    <n v="1"/>
    <n v="1"/>
    <n v="2"/>
    <n v="2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EJERCER SU DERECHO"/>
    <n v="2"/>
    <n v="2"/>
    <n v="2"/>
    <n v="2"/>
    <n v="2"/>
    <n v="3"/>
    <n v="3"/>
    <n v="2"/>
    <n v="3"/>
    <n v="2"/>
    <n v="2"/>
    <n v="2"/>
    <n v="2"/>
    <n v="2"/>
    <n v="2"/>
    <n v="4"/>
    <n v="1"/>
    <n v="3"/>
    <n v="4"/>
    <n v="2"/>
    <n v="2"/>
    <n v="2"/>
    <n v="2"/>
    <n v="1"/>
    <n v="3"/>
    <n v="3"/>
    <n v="2"/>
    <n v="1"/>
    <n v="6"/>
    <n v="5"/>
    <m/>
    <n v="9"/>
    <m/>
    <n v="6"/>
    <m/>
    <n v="3"/>
    <n v="13"/>
    <m/>
    <n v="1"/>
    <m/>
    <m/>
    <m/>
    <m/>
    <s v="INFONAVIT TECNOLOGICO"/>
    <x v="1"/>
    <x v="1"/>
    <n v="1"/>
    <n v="33"/>
    <n v="2"/>
    <n v="2"/>
    <s v="ALEXIS"/>
  </r>
  <r>
    <n v="1182"/>
    <n v="2"/>
    <n v="1"/>
    <n v="2"/>
    <m/>
    <n v="2"/>
    <n v="2"/>
    <n v="2"/>
    <x v="1"/>
    <m/>
    <m/>
    <m/>
    <n v="1"/>
    <m/>
    <m/>
    <m/>
    <m/>
    <m/>
    <m/>
    <m/>
    <m/>
    <m/>
    <n v="1"/>
    <m/>
    <n v="1"/>
    <n v="1"/>
    <n v="1"/>
    <m/>
    <m/>
    <m/>
    <m/>
    <m/>
    <m/>
    <m/>
    <n v="1"/>
    <m/>
    <n v="1"/>
    <n v="4"/>
    <m/>
    <n v="1"/>
    <n v="4"/>
    <x v="0"/>
    <n v="4"/>
    <n v="4"/>
    <n v="4"/>
    <n v="3"/>
    <n v="3"/>
    <n v="3"/>
    <n v="1"/>
    <n v="2"/>
    <n v="2"/>
    <m/>
    <n v="2"/>
    <n v="1"/>
    <n v="1"/>
    <n v="2"/>
    <n v="0"/>
    <n v="0"/>
    <m/>
    <m/>
    <m/>
    <n v="2"/>
    <m/>
    <n v="1"/>
    <n v="1"/>
    <x v="1"/>
    <m/>
    <m/>
    <m/>
    <m/>
    <m/>
    <m/>
    <m/>
    <m/>
    <m/>
    <m/>
    <m/>
    <m/>
    <n v="1"/>
    <m/>
    <m/>
    <m/>
    <m/>
    <m/>
    <n v="2"/>
    <s v="NO TENGO TIEMPO"/>
    <n v="3"/>
    <s v="NO VOTA SEGUIDO"/>
    <n v="1"/>
    <n v="1"/>
    <n v="1"/>
    <n v="1"/>
    <n v="1"/>
    <n v="1"/>
    <n v="1"/>
    <n v="3"/>
    <n v="4"/>
    <n v="3"/>
    <n v="2"/>
    <n v="3"/>
    <n v="3"/>
    <n v="3"/>
    <n v="3"/>
    <n v="4"/>
    <n v="3"/>
    <n v="3"/>
    <n v="4"/>
    <n v="3"/>
    <n v="3"/>
    <n v="3"/>
    <n v="1"/>
    <n v="1"/>
    <n v="2"/>
    <n v="3"/>
    <n v="3"/>
    <n v="8"/>
    <n v="2"/>
    <n v="10"/>
    <m/>
    <n v="11"/>
    <m/>
    <n v="9"/>
    <m/>
    <n v="1"/>
    <n v="13"/>
    <m/>
    <n v="1"/>
    <m/>
    <m/>
    <m/>
    <m/>
    <s v="INFONAVIT TECNOLOGICO"/>
    <x v="1"/>
    <x v="1"/>
    <n v="2"/>
    <n v="62"/>
    <n v="5"/>
    <n v="9"/>
    <s v="ALEXIS"/>
  </r>
  <r>
    <n v="1183"/>
    <n v="2"/>
    <n v="1"/>
    <n v="2"/>
    <m/>
    <n v="2"/>
    <n v="2"/>
    <n v="1"/>
    <x v="1"/>
    <m/>
    <m/>
    <m/>
    <n v="1"/>
    <n v="1"/>
    <m/>
    <m/>
    <m/>
    <m/>
    <m/>
    <m/>
    <m/>
    <n v="1"/>
    <n v="1"/>
    <m/>
    <n v="1"/>
    <n v="1"/>
    <n v="1"/>
    <m/>
    <m/>
    <m/>
    <m/>
    <m/>
    <m/>
    <n v="1"/>
    <n v="1"/>
    <m/>
    <n v="1"/>
    <n v="4"/>
    <m/>
    <m/>
    <m/>
    <x v="5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n v="1"/>
    <m/>
    <m/>
    <m/>
    <m/>
    <m/>
    <n v="1"/>
    <m/>
    <n v="3"/>
    <s v="NO SIRVE"/>
    <n v="1"/>
    <n v="1"/>
    <n v="1"/>
    <n v="1"/>
    <n v="1"/>
    <n v="1"/>
    <n v="1"/>
    <n v="3"/>
    <n v="3"/>
    <n v="3"/>
    <n v="1"/>
    <n v="1"/>
    <n v="1"/>
    <n v="1"/>
    <n v="2"/>
    <n v="3"/>
    <n v="3"/>
    <n v="3"/>
    <n v="3"/>
    <n v="3"/>
    <n v="3"/>
    <n v="3"/>
    <n v="1"/>
    <n v="1"/>
    <n v="1"/>
    <n v="2"/>
    <n v="2"/>
    <n v="1"/>
    <n v="8"/>
    <n v="1"/>
    <m/>
    <n v="6"/>
    <m/>
    <n v="10"/>
    <m/>
    <n v="4"/>
    <n v="13"/>
    <m/>
    <n v="1"/>
    <m/>
    <m/>
    <m/>
    <m/>
    <s v="INFONAVIT TECNOLOGICO"/>
    <x v="1"/>
    <x v="1"/>
    <n v="2"/>
    <n v="28"/>
    <n v="2"/>
    <n v="3"/>
    <s v="ALEXIS"/>
  </r>
  <r>
    <n v="1184"/>
    <n v="2"/>
    <n v="1"/>
    <n v="2"/>
    <s v="INSEGURIDAD/DESEMPLEO/VIOLENCIA/DELINCUENCIA"/>
    <n v="1"/>
    <n v="4"/>
    <n v="1"/>
    <x v="2"/>
    <m/>
    <m/>
    <m/>
    <m/>
    <m/>
    <m/>
    <m/>
    <m/>
    <m/>
    <m/>
    <m/>
    <m/>
    <m/>
    <m/>
    <n v="1"/>
    <n v="1"/>
    <n v="1"/>
    <n v="1"/>
    <n v="1"/>
    <m/>
    <m/>
    <m/>
    <m/>
    <m/>
    <m/>
    <m/>
    <m/>
    <n v="4"/>
    <n v="4"/>
    <m/>
    <n v="1"/>
    <n v="4"/>
    <x v="0"/>
    <n v="4"/>
    <n v="4"/>
    <n v="4"/>
    <n v="4"/>
    <n v="4"/>
    <n v="3"/>
    <n v="1"/>
    <n v="2"/>
    <n v="2"/>
    <m/>
    <n v="2"/>
    <n v="1"/>
    <n v="1"/>
    <n v="1"/>
    <n v="1"/>
    <n v="0"/>
    <m/>
    <m/>
    <m/>
    <n v="1"/>
    <n v="1"/>
    <n v="5"/>
    <n v="8"/>
    <x v="4"/>
    <s v="MAL SERVICIO/NO RESPETAN"/>
    <m/>
    <m/>
    <m/>
    <m/>
    <m/>
    <m/>
    <m/>
    <m/>
    <m/>
    <m/>
    <m/>
    <n v="1"/>
    <m/>
    <m/>
    <m/>
    <m/>
    <m/>
    <n v="2"/>
    <s v="NO TENGO TIEMPO"/>
    <n v="3"/>
    <s v="NO SIRVE"/>
    <n v="1"/>
    <n v="1"/>
    <n v="1"/>
    <n v="1"/>
    <n v="1"/>
    <n v="1"/>
    <n v="1"/>
    <n v="1"/>
    <n v="4"/>
    <n v="3"/>
    <n v="1"/>
    <n v="1"/>
    <n v="1"/>
    <n v="1"/>
    <n v="3"/>
    <n v="4"/>
    <n v="3"/>
    <n v="3"/>
    <n v="3"/>
    <n v="3"/>
    <n v="3"/>
    <n v="3"/>
    <n v="3"/>
    <n v="1"/>
    <n v="2"/>
    <n v="4"/>
    <n v="4"/>
    <n v="8"/>
    <n v="1"/>
    <n v="1"/>
    <m/>
    <n v="10"/>
    <m/>
    <n v="7"/>
    <m/>
    <n v="1"/>
    <n v="13"/>
    <m/>
    <n v="1"/>
    <m/>
    <m/>
    <m/>
    <m/>
    <s v="INFONAVIT TECNOLOGICO"/>
    <x v="1"/>
    <x v="1"/>
    <n v="1"/>
    <n v="32"/>
    <n v="2"/>
    <n v="2"/>
    <s v="ALEXIS"/>
  </r>
  <r>
    <n v="1185"/>
    <n v="3"/>
    <n v="2"/>
    <n v="2"/>
    <s v="NO ME GUSTA"/>
    <n v="2"/>
    <n v="2"/>
    <n v="1"/>
    <x v="1"/>
    <m/>
    <m/>
    <m/>
    <n v="1"/>
    <m/>
    <m/>
    <m/>
    <m/>
    <m/>
    <m/>
    <n v="1"/>
    <m/>
    <n v="1"/>
    <n v="1"/>
    <m/>
    <m/>
    <m/>
    <m/>
    <m/>
    <m/>
    <m/>
    <m/>
    <m/>
    <m/>
    <n v="1"/>
    <n v="1"/>
    <m/>
    <n v="1"/>
    <n v="4"/>
    <m/>
    <n v="3"/>
    <n v="2"/>
    <x v="4"/>
    <n v="3"/>
    <n v="4"/>
    <n v="4"/>
    <n v="3"/>
    <n v="3"/>
    <n v="2"/>
    <n v="1"/>
    <n v="2"/>
    <n v="2"/>
    <m/>
    <n v="2"/>
    <n v="1"/>
    <n v="1"/>
    <n v="2"/>
    <n v="1"/>
    <n v="0"/>
    <m/>
    <m/>
    <m/>
    <n v="2"/>
    <m/>
    <n v="5"/>
    <n v="5"/>
    <x v="2"/>
    <m/>
    <m/>
    <m/>
    <m/>
    <m/>
    <m/>
    <m/>
    <m/>
    <m/>
    <m/>
    <m/>
    <m/>
    <n v="1"/>
    <m/>
    <m/>
    <m/>
    <m/>
    <m/>
    <n v="2"/>
    <s v="NO TENGO TIEMPO"/>
    <n v="1"/>
    <s v="OBLIGACION"/>
    <n v="1"/>
    <n v="1"/>
    <n v="1"/>
    <n v="1"/>
    <n v="1"/>
    <n v="1"/>
    <n v="1"/>
    <n v="3"/>
    <n v="4"/>
    <n v="3"/>
    <n v="2"/>
    <n v="2"/>
    <n v="2"/>
    <n v="2"/>
    <n v="1"/>
    <n v="4"/>
    <n v="3"/>
    <n v="3"/>
    <n v="4"/>
    <n v="3"/>
    <n v="3"/>
    <n v="3"/>
    <n v="3"/>
    <n v="1"/>
    <n v="2"/>
    <n v="3"/>
    <n v="3"/>
    <n v="8"/>
    <n v="2"/>
    <n v="1"/>
    <m/>
    <n v="2"/>
    <m/>
    <n v="10"/>
    <m/>
    <n v="1"/>
    <n v="13"/>
    <m/>
    <n v="1"/>
    <m/>
    <m/>
    <m/>
    <m/>
    <s v="INFONAVIT TECNOLOGICO"/>
    <x v="1"/>
    <x v="1"/>
    <n v="1"/>
    <n v="22"/>
    <n v="1"/>
    <n v="3"/>
    <s v="ALEXIS"/>
  </r>
  <r>
    <n v="1186"/>
    <n v="2"/>
    <n v="1"/>
    <n v="2"/>
    <s v="INSEGURIDAD/DESEMPLEO/VIOLENCIA/DELINCUENCIA"/>
    <n v="2"/>
    <n v="3"/>
    <n v="1"/>
    <x v="1"/>
    <m/>
    <m/>
    <m/>
    <m/>
    <n v="1"/>
    <n v="1"/>
    <m/>
    <m/>
    <m/>
    <m/>
    <m/>
    <m/>
    <m/>
    <m/>
    <m/>
    <n v="1"/>
    <n v="1"/>
    <n v="1"/>
    <m/>
    <m/>
    <n v="1"/>
    <m/>
    <m/>
    <m/>
    <m/>
    <m/>
    <m/>
    <n v="3"/>
    <n v="5"/>
    <m/>
    <n v="1"/>
    <n v="4"/>
    <x v="0"/>
    <n v="4"/>
    <n v="4"/>
    <n v="4"/>
    <n v="4"/>
    <n v="4"/>
    <n v="3"/>
    <n v="1"/>
    <n v="1"/>
    <n v="2"/>
    <m/>
    <n v="2"/>
    <n v="1"/>
    <n v="1"/>
    <n v="2"/>
    <n v="1"/>
    <n v="3"/>
    <n v="1"/>
    <m/>
    <n v="2"/>
    <n v="1"/>
    <n v="1"/>
    <n v="8"/>
    <n v="8"/>
    <x v="1"/>
    <m/>
    <m/>
    <m/>
    <m/>
    <m/>
    <m/>
    <m/>
    <m/>
    <m/>
    <m/>
    <m/>
    <m/>
    <n v="1"/>
    <m/>
    <m/>
    <m/>
    <m/>
    <m/>
    <n v="2"/>
    <s v="NO LE INTERESAN"/>
    <n v="2"/>
    <s v="NO CAMBIA NADA"/>
    <n v="1"/>
    <n v="1"/>
    <n v="1"/>
    <n v="1"/>
    <n v="1"/>
    <n v="4"/>
    <n v="4"/>
    <n v="2"/>
    <n v="4"/>
    <n v="1"/>
    <n v="1"/>
    <n v="1"/>
    <n v="1"/>
    <n v="1"/>
    <n v="2"/>
    <n v="4"/>
    <n v="1"/>
    <n v="2"/>
    <n v="4"/>
    <n v="2"/>
    <n v="2"/>
    <n v="1"/>
    <n v="3"/>
    <n v="1"/>
    <n v="2"/>
    <n v="4"/>
    <n v="4"/>
    <n v="1"/>
    <n v="8"/>
    <n v="7"/>
    <m/>
    <n v="5"/>
    <m/>
    <n v="9"/>
    <m/>
    <n v="2"/>
    <n v="13"/>
    <m/>
    <n v="1"/>
    <m/>
    <m/>
    <m/>
    <m/>
    <s v="INFONAVIT TECNOLOGICO"/>
    <x v="1"/>
    <x v="1"/>
    <n v="2"/>
    <n v="28"/>
    <n v="2"/>
    <n v="3"/>
    <s v="ALEXIS"/>
  </r>
  <r>
    <n v="1187"/>
    <n v="4"/>
    <n v="2"/>
    <n v="4"/>
    <s v="AQUÍ ESTA BIEN/LE GUSTA JUAREZ"/>
    <n v="3"/>
    <n v="3"/>
    <n v="1"/>
    <x v="0"/>
    <m/>
    <m/>
    <s v="MAESTROS MAL CAPACITADOS"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3"/>
    <x v="4"/>
    <n v="4"/>
    <n v="4"/>
    <n v="4"/>
    <n v="4"/>
    <n v="4"/>
    <n v="4"/>
    <n v="1"/>
    <n v="2"/>
    <n v="2"/>
    <m/>
    <n v="2"/>
    <n v="1"/>
    <n v="1"/>
    <n v="1"/>
    <n v="1"/>
    <n v="1"/>
    <n v="1"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4"/>
    <n v="4"/>
    <n v="4"/>
    <n v="4"/>
    <n v="4"/>
    <n v="4"/>
    <n v="4"/>
    <n v="2"/>
    <n v="2"/>
    <n v="1"/>
    <n v="1"/>
    <n v="1"/>
    <n v="1"/>
    <n v="1"/>
    <n v="2"/>
    <n v="2"/>
    <n v="4"/>
    <n v="4"/>
    <n v="4"/>
    <n v="4"/>
    <n v="4"/>
    <n v="3"/>
    <n v="2"/>
    <n v="1"/>
    <n v="1"/>
    <n v="1"/>
    <n v="1"/>
    <n v="6"/>
    <n v="1"/>
    <n v="2"/>
    <m/>
    <n v="5"/>
    <m/>
    <n v="8"/>
    <m/>
    <n v="4"/>
    <n v="6"/>
    <m/>
    <n v="1"/>
    <m/>
    <m/>
    <m/>
    <m/>
    <s v="INFONAVIT TECNOLOGICO"/>
    <x v="1"/>
    <x v="1"/>
    <n v="1"/>
    <n v="40"/>
    <n v="3"/>
    <n v="1"/>
    <s v="ALEXIS"/>
  </r>
  <r>
    <n v="1188"/>
    <n v="4"/>
    <n v="2"/>
    <n v="4"/>
    <s v="AQUÍ ESTA BIEN/LE GUSTA JUAREZ"/>
    <n v="1"/>
    <n v="3"/>
    <n v="1"/>
    <x v="0"/>
    <m/>
    <m/>
    <s v="BAJO NIVEL ACADEMICO"/>
    <n v="1"/>
    <n v="1"/>
    <m/>
    <m/>
    <m/>
    <n v="1"/>
    <m/>
    <m/>
    <m/>
    <m/>
    <n v="1"/>
    <m/>
    <n v="1"/>
    <n v="1"/>
    <m/>
    <m/>
    <m/>
    <n v="1"/>
    <m/>
    <m/>
    <m/>
    <m/>
    <n v="1"/>
    <m/>
    <n v="1"/>
    <n v="4"/>
    <m/>
    <n v="1"/>
    <n v="4"/>
    <x v="0"/>
    <n v="4"/>
    <n v="4"/>
    <n v="4"/>
    <n v="4"/>
    <n v="4"/>
    <n v="4"/>
    <n v="1"/>
    <n v="2"/>
    <n v="2"/>
    <m/>
    <n v="2"/>
    <n v="1"/>
    <n v="1"/>
    <n v="1"/>
    <n v="2"/>
    <n v="0"/>
    <m/>
    <m/>
    <m/>
    <n v="1"/>
    <n v="3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4"/>
    <n v="4"/>
    <n v="4"/>
    <n v="4"/>
    <n v="4"/>
    <n v="4"/>
    <n v="4"/>
    <n v="2"/>
    <n v="2"/>
    <n v="4"/>
    <n v="4"/>
    <n v="2"/>
    <n v="2"/>
    <n v="2"/>
    <n v="2"/>
    <n v="4"/>
    <n v="4"/>
    <n v="2"/>
    <n v="2"/>
    <n v="4"/>
    <n v="2"/>
    <n v="4"/>
    <n v="3"/>
    <n v="1"/>
    <n v="1"/>
    <n v="4"/>
    <n v="4"/>
    <n v="6"/>
    <n v="8"/>
    <n v="2"/>
    <m/>
    <n v="6"/>
    <m/>
    <n v="12"/>
    <m/>
    <n v="5"/>
    <n v="13"/>
    <m/>
    <n v="1"/>
    <m/>
    <m/>
    <m/>
    <m/>
    <s v="INFONAVIT TECNOLOGICO"/>
    <x v="1"/>
    <x v="1"/>
    <n v="2"/>
    <n v="27"/>
    <n v="2"/>
    <n v="7"/>
    <s v="ALEXIS"/>
  </r>
  <r>
    <n v="1189"/>
    <n v="2"/>
    <n v="4"/>
    <n v="4"/>
    <s v="AQUÍ ESTA BIEN/LE GUSTA JUAREZ"/>
    <n v="1"/>
    <n v="3"/>
    <n v="1"/>
    <x v="4"/>
    <m/>
    <m/>
    <m/>
    <n v="1"/>
    <n v="1"/>
    <n v="1"/>
    <n v="1"/>
    <n v="1"/>
    <n v="1"/>
    <m/>
    <m/>
    <m/>
    <m/>
    <n v="1"/>
    <m/>
    <n v="1"/>
    <n v="1"/>
    <n v="1"/>
    <n v="1"/>
    <n v="1"/>
    <n v="1"/>
    <m/>
    <m/>
    <m/>
    <m/>
    <n v="1"/>
    <m/>
    <n v="1"/>
    <n v="3"/>
    <s v="TARDAN MUCHO"/>
    <n v="1"/>
    <n v="4"/>
    <x v="4"/>
    <n v="4"/>
    <n v="4"/>
    <n v="4"/>
    <n v="4"/>
    <n v="4"/>
    <n v="4"/>
    <n v="1"/>
    <n v="2"/>
    <n v="2"/>
    <m/>
    <n v="2"/>
    <n v="1"/>
    <n v="1"/>
    <n v="2"/>
    <n v="0"/>
    <n v="3"/>
    <n v="2"/>
    <m/>
    <n v="1"/>
    <n v="1"/>
    <n v="2"/>
    <n v="4"/>
    <n v="5"/>
    <x v="2"/>
    <s v="UNIDADES MUY VIEJAS/EN MAL ESTADO"/>
    <m/>
    <m/>
    <m/>
    <m/>
    <m/>
    <m/>
    <m/>
    <m/>
    <m/>
    <m/>
    <m/>
    <n v="1"/>
    <m/>
    <m/>
    <m/>
    <m/>
    <m/>
    <n v="2"/>
    <s v="NO TENGO TIEMPO"/>
    <n v="3"/>
    <s v="NO SIRVE"/>
    <n v="1"/>
    <n v="1"/>
    <n v="1"/>
    <n v="1"/>
    <n v="1"/>
    <n v="1"/>
    <n v="1"/>
    <n v="1"/>
    <n v="4"/>
    <n v="4"/>
    <n v="2"/>
    <n v="2"/>
    <n v="2"/>
    <n v="2"/>
    <n v="2"/>
    <n v="2"/>
    <n v="2"/>
    <n v="4"/>
    <n v="4"/>
    <n v="2"/>
    <n v="2"/>
    <n v="2"/>
    <n v="3"/>
    <n v="1"/>
    <n v="1"/>
    <n v="1"/>
    <n v="1"/>
    <n v="1"/>
    <n v="4"/>
    <n v="2"/>
    <m/>
    <n v="8"/>
    <m/>
    <n v="7"/>
    <m/>
    <n v="5"/>
    <n v="13"/>
    <m/>
    <n v="1"/>
    <m/>
    <m/>
    <m/>
    <m/>
    <s v="INFONAVIT TECNOLOGICO"/>
    <x v="1"/>
    <x v="1"/>
    <n v="2"/>
    <n v="31"/>
    <n v="2"/>
    <n v="7"/>
    <s v="ALEXIS"/>
  </r>
  <r>
    <n v="1190"/>
    <n v="2"/>
    <n v="3"/>
    <n v="1"/>
    <s v="INSEGURIDAD/DESEMPLEO/VIOLENCIA/DELINCUENCIA"/>
    <n v="3"/>
    <n v="3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4"/>
    <n v="1"/>
    <n v="1"/>
    <n v="3"/>
    <n v="2"/>
    <n v="1"/>
    <n v="1"/>
    <n v="1"/>
    <n v="1"/>
    <n v="2"/>
    <m/>
    <n v="2"/>
    <n v="1"/>
    <n v="1"/>
    <n v="1"/>
    <n v="0"/>
    <n v="3"/>
    <n v="2"/>
    <m/>
    <n v="1"/>
    <n v="1"/>
    <n v="3"/>
    <n v="4"/>
    <n v="5"/>
    <x v="2"/>
    <s v="ALTA VELICIDAD"/>
    <m/>
    <m/>
    <m/>
    <m/>
    <m/>
    <m/>
    <m/>
    <m/>
    <m/>
    <m/>
    <m/>
    <n v="1"/>
    <m/>
    <m/>
    <m/>
    <m/>
    <m/>
    <n v="1"/>
    <m/>
    <n v="1"/>
    <s v="BUSCAR EL CAMBIO"/>
    <n v="4"/>
    <n v="1"/>
    <n v="1"/>
    <n v="1"/>
    <n v="1"/>
    <n v="2"/>
    <n v="2"/>
    <n v="2"/>
    <n v="4"/>
    <n v="3"/>
    <n v="3"/>
    <n v="3"/>
    <n v="3"/>
    <n v="3"/>
    <n v="2"/>
    <n v="4"/>
    <n v="4"/>
    <n v="3"/>
    <n v="2"/>
    <n v="2"/>
    <n v="2"/>
    <n v="2"/>
    <n v="3"/>
    <n v="1"/>
    <n v="1"/>
    <n v="3"/>
    <n v="3"/>
    <n v="1"/>
    <n v="2"/>
    <n v="2"/>
    <m/>
    <n v="5"/>
    <m/>
    <n v="11"/>
    <m/>
    <n v="5"/>
    <n v="5"/>
    <m/>
    <n v="1"/>
    <m/>
    <m/>
    <m/>
    <m/>
    <s v="INFONAVIT TECNOLOGICO"/>
    <x v="1"/>
    <x v="1"/>
    <n v="1"/>
    <n v="20"/>
    <n v="1"/>
    <n v="7"/>
    <s v="ALEXIS"/>
  </r>
  <r>
    <n v="1191"/>
    <n v="2"/>
    <n v="4"/>
    <n v="4"/>
    <s v="POR LA FAMILIA/CASA/TRABAJO"/>
    <n v="1"/>
    <n v="3"/>
    <n v="1"/>
    <x v="1"/>
    <m/>
    <m/>
    <m/>
    <m/>
    <m/>
    <m/>
    <m/>
    <m/>
    <m/>
    <m/>
    <m/>
    <m/>
    <m/>
    <m/>
    <n v="1"/>
    <n v="1"/>
    <m/>
    <m/>
    <m/>
    <m/>
    <m/>
    <m/>
    <m/>
    <m/>
    <m/>
    <n v="1"/>
    <m/>
    <n v="1"/>
    <n v="5"/>
    <m/>
    <m/>
    <n v="5"/>
    <x v="2"/>
    <n v="5"/>
    <n v="5"/>
    <n v="5"/>
    <n v="5"/>
    <n v="5"/>
    <n v="5"/>
    <n v="1"/>
    <n v="2"/>
    <n v="2"/>
    <m/>
    <n v="2"/>
    <n v="1"/>
    <n v="1"/>
    <n v="2"/>
    <n v="0"/>
    <n v="0"/>
    <m/>
    <m/>
    <m/>
    <n v="1"/>
    <n v="1"/>
    <m/>
    <n v="1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1"/>
    <n v="1"/>
    <n v="1"/>
    <n v="1"/>
    <n v="8"/>
    <n v="5"/>
    <m/>
    <n v="6"/>
    <m/>
    <n v="11"/>
    <m/>
    <n v="6"/>
    <n v="13"/>
    <m/>
    <n v="1"/>
    <m/>
    <m/>
    <m/>
    <m/>
    <s v="INFONAVIT TECNOLOGICO"/>
    <x v="1"/>
    <x v="1"/>
    <n v="1"/>
    <n v="61"/>
    <n v="5"/>
    <n v="1"/>
    <s v="ALEXIS"/>
  </r>
  <r>
    <n v="1192"/>
    <n v="2"/>
    <n v="4"/>
    <n v="2"/>
    <s v="INSEGURIDAD/DESEMPLEO/VIOLENCIA/DELINCUENCIA"/>
    <n v="1"/>
    <n v="2"/>
    <n v="1"/>
    <x v="4"/>
    <n v="5"/>
    <m/>
    <m/>
    <n v="1"/>
    <m/>
    <m/>
    <m/>
    <m/>
    <m/>
    <m/>
    <m/>
    <m/>
    <m/>
    <m/>
    <m/>
    <m/>
    <n v="1"/>
    <n v="1"/>
    <m/>
    <m/>
    <m/>
    <m/>
    <m/>
    <m/>
    <m/>
    <n v="1"/>
    <m/>
    <n v="3"/>
    <n v="5"/>
    <m/>
    <m/>
    <n v="2"/>
    <x v="4"/>
    <n v="5"/>
    <n v="5"/>
    <n v="5"/>
    <n v="5"/>
    <n v="5"/>
    <n v="5"/>
    <n v="1"/>
    <n v="2"/>
    <n v="2"/>
    <m/>
    <n v="2"/>
    <n v="1"/>
    <n v="1"/>
    <n v="2"/>
    <n v="1"/>
    <n v="0"/>
    <m/>
    <m/>
    <m/>
    <n v="1"/>
    <n v="5"/>
    <m/>
    <n v="1"/>
    <x v="1"/>
    <m/>
    <m/>
    <m/>
    <m/>
    <m/>
    <m/>
    <m/>
    <m/>
    <m/>
    <m/>
    <m/>
    <m/>
    <n v="1"/>
    <m/>
    <m/>
    <m/>
    <m/>
    <m/>
    <n v="2"/>
    <s v="ME CANSO/FLOJERA"/>
    <n v="1"/>
    <s v="PARA ELEGIR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1"/>
    <n v="1"/>
    <n v="1"/>
    <n v="1"/>
    <n v="6"/>
    <n v="5"/>
    <m/>
    <n v="7"/>
    <m/>
    <n v="11"/>
    <m/>
    <n v="6"/>
    <n v="13"/>
    <m/>
    <n v="1"/>
    <m/>
    <m/>
    <m/>
    <m/>
    <s v="INFONAVIT TECNOLOGICO"/>
    <x v="1"/>
    <x v="1"/>
    <n v="1"/>
    <n v="38"/>
    <n v="3"/>
    <n v="1"/>
    <s v="ALEXIS"/>
  </r>
  <r>
    <n v="1193"/>
    <n v="2"/>
    <n v="4"/>
    <n v="1"/>
    <s v="INSEGURIDAD/DESEMPLEO/VIOLENCIA/DELINCUENCIA"/>
    <n v="1"/>
    <n v="2"/>
    <n v="1"/>
    <x v="4"/>
    <m/>
    <m/>
    <m/>
    <m/>
    <m/>
    <m/>
    <m/>
    <m/>
    <m/>
    <m/>
    <m/>
    <m/>
    <m/>
    <m/>
    <n v="1"/>
    <m/>
    <m/>
    <m/>
    <m/>
    <m/>
    <m/>
    <m/>
    <m/>
    <m/>
    <m/>
    <n v="1"/>
    <m/>
    <n v="1"/>
    <n v="4"/>
    <m/>
    <n v="2"/>
    <n v="2"/>
    <x v="4"/>
    <n v="5"/>
    <n v="5"/>
    <n v="5"/>
    <n v="5"/>
    <n v="5"/>
    <n v="5"/>
    <n v="1"/>
    <n v="2"/>
    <n v="2"/>
    <m/>
    <n v="2"/>
    <n v="1"/>
    <n v="1"/>
    <n v="2"/>
    <n v="0"/>
    <n v="4"/>
    <n v="2"/>
    <n v="1"/>
    <n v="1"/>
    <n v="2"/>
    <m/>
    <m/>
    <n v="5"/>
    <x v="0"/>
    <s v="INSEGUROS"/>
    <m/>
    <m/>
    <m/>
    <m/>
    <m/>
    <m/>
    <m/>
    <m/>
    <m/>
    <m/>
    <m/>
    <n v="1"/>
    <m/>
    <m/>
    <m/>
    <m/>
    <m/>
    <n v="2"/>
    <s v="NO LE INTERESAN"/>
    <n v="3"/>
    <s v="NO LE GUSTA/NO LE INTERESA"/>
    <n v="1"/>
    <n v="1"/>
    <n v="1"/>
    <n v="1"/>
    <n v="1"/>
    <n v="1"/>
    <n v="1"/>
    <n v="1"/>
    <n v="4"/>
    <n v="1"/>
    <n v="1"/>
    <n v="1"/>
    <n v="1"/>
    <n v="1"/>
    <n v="1"/>
    <n v="4"/>
    <n v="2"/>
    <n v="1"/>
    <n v="4"/>
    <n v="4"/>
    <n v="4"/>
    <n v="4"/>
    <n v="3"/>
    <n v="1"/>
    <n v="4"/>
    <n v="5"/>
    <n v="5"/>
    <n v="1"/>
    <n v="8"/>
    <n v="2"/>
    <m/>
    <n v="5"/>
    <m/>
    <n v="11"/>
    <m/>
    <n v="1"/>
    <n v="13"/>
    <m/>
    <n v="1"/>
    <m/>
    <m/>
    <m/>
    <m/>
    <s v="INFONAVIT TECNOLOGICO"/>
    <x v="1"/>
    <x v="1"/>
    <n v="2"/>
    <n v="36"/>
    <n v="3"/>
    <n v="4"/>
    <s v="ALEXIS"/>
  </r>
  <r>
    <n v="1194"/>
    <n v="2"/>
    <n v="5"/>
    <n v="4"/>
    <s v="ES IGUAL EN TODOS LADOS"/>
    <n v="1"/>
    <n v="3"/>
    <n v="2"/>
    <x v="4"/>
    <m/>
    <m/>
    <m/>
    <m/>
    <m/>
    <m/>
    <m/>
    <m/>
    <m/>
    <m/>
    <m/>
    <m/>
    <m/>
    <m/>
    <n v="1"/>
    <n v="1"/>
    <m/>
    <m/>
    <n v="1"/>
    <m/>
    <m/>
    <m/>
    <m/>
    <m/>
    <m/>
    <n v="1"/>
    <m/>
    <n v="1"/>
    <n v="5"/>
    <m/>
    <n v="1"/>
    <n v="5"/>
    <x v="2"/>
    <n v="5"/>
    <n v="5"/>
    <n v="5"/>
    <n v="5"/>
    <n v="5"/>
    <n v="5"/>
    <n v="1"/>
    <n v="2"/>
    <n v="2"/>
    <m/>
    <n v="2"/>
    <n v="1"/>
    <n v="1"/>
    <n v="2"/>
    <n v="1"/>
    <n v="0"/>
    <m/>
    <m/>
    <m/>
    <n v="1"/>
    <n v="1"/>
    <n v="5"/>
    <n v="5"/>
    <x v="0"/>
    <s v="UNIDADES MUY VIEJAS/EN MAL ESTADO"/>
    <m/>
    <m/>
    <m/>
    <m/>
    <m/>
    <m/>
    <m/>
    <m/>
    <m/>
    <m/>
    <m/>
    <n v="1"/>
    <m/>
    <m/>
    <m/>
    <m/>
    <m/>
    <n v="2"/>
    <s v="NO TENGO TIEMPO"/>
    <n v="1"/>
    <s v="BUSCAR EL CAMBIO"/>
    <n v="1"/>
    <n v="1"/>
    <n v="1"/>
    <n v="1"/>
    <n v="1"/>
    <n v="1"/>
    <n v="1"/>
    <n v="1"/>
    <n v="4"/>
    <n v="1"/>
    <n v="1"/>
    <n v="1"/>
    <n v="1"/>
    <n v="1"/>
    <n v="4"/>
    <n v="2"/>
    <n v="2"/>
    <n v="4"/>
    <n v="4"/>
    <n v="4"/>
    <n v="4"/>
    <n v="4"/>
    <n v="3"/>
    <n v="1"/>
    <n v="1"/>
    <n v="1"/>
    <n v="1"/>
    <n v="1"/>
    <n v="8"/>
    <n v="7"/>
    <m/>
    <n v="5"/>
    <m/>
    <n v="11"/>
    <m/>
    <n v="1"/>
    <n v="13"/>
    <m/>
    <n v="1"/>
    <m/>
    <m/>
    <m/>
    <m/>
    <s v="INFONAVIT TECNOLOGICO"/>
    <x v="1"/>
    <x v="1"/>
    <n v="2"/>
    <n v="54"/>
    <n v="4"/>
    <n v="2"/>
    <s v="ALEXIS"/>
  </r>
  <r>
    <n v="1195"/>
    <n v="3"/>
    <n v="3"/>
    <n v="4"/>
    <s v="POR LA FAMILIA/CASA/TRABAJO"/>
    <n v="1"/>
    <n v="4"/>
    <n v="1"/>
    <x v="1"/>
    <m/>
    <m/>
    <m/>
    <m/>
    <m/>
    <m/>
    <m/>
    <m/>
    <m/>
    <m/>
    <m/>
    <m/>
    <m/>
    <m/>
    <n v="1"/>
    <m/>
    <m/>
    <m/>
    <m/>
    <m/>
    <m/>
    <m/>
    <m/>
    <m/>
    <m/>
    <n v="1"/>
    <m/>
    <n v="1"/>
    <n v="1"/>
    <m/>
    <n v="1"/>
    <n v="4"/>
    <x v="0"/>
    <n v="4"/>
    <n v="4"/>
    <n v="4"/>
    <n v="4"/>
    <n v="4"/>
    <n v="4"/>
    <n v="1"/>
    <n v="1"/>
    <n v="2"/>
    <m/>
    <n v="2"/>
    <n v="1"/>
    <n v="1"/>
    <n v="1"/>
    <n v="1"/>
    <n v="3"/>
    <m/>
    <m/>
    <n v="3"/>
    <n v="2"/>
    <m/>
    <n v="8"/>
    <n v="8"/>
    <x v="1"/>
    <m/>
    <m/>
    <m/>
    <m/>
    <m/>
    <m/>
    <m/>
    <m/>
    <m/>
    <m/>
    <m/>
    <m/>
    <n v="1"/>
    <m/>
    <m/>
    <m/>
    <m/>
    <m/>
    <n v="1"/>
    <m/>
    <n v="3"/>
    <m/>
    <n v="2"/>
    <n v="2"/>
    <n v="2"/>
    <n v="2"/>
    <n v="2"/>
    <n v="3"/>
    <n v="2"/>
    <n v="2"/>
    <n v="3"/>
    <n v="2"/>
    <n v="2"/>
    <n v="2"/>
    <n v="2"/>
    <n v="2"/>
    <n v="1"/>
    <n v="4"/>
    <n v="4"/>
    <n v="4"/>
    <n v="4"/>
    <n v="3"/>
    <n v="3"/>
    <n v="3"/>
    <n v="3"/>
    <n v="1"/>
    <n v="2"/>
    <n v="4"/>
    <n v="4"/>
    <n v="6"/>
    <n v="2"/>
    <n v="5"/>
    <m/>
    <m/>
    <m/>
    <m/>
    <m/>
    <n v="4"/>
    <n v="13"/>
    <m/>
    <n v="1"/>
    <m/>
    <m/>
    <m/>
    <m/>
    <s v="INFONAVIT TECNOLOGICO"/>
    <x v="1"/>
    <x v="1"/>
    <n v="1"/>
    <n v="25"/>
    <n v="1"/>
    <n v="1"/>
    <s v="ALEXIS"/>
  </r>
  <r>
    <n v="1196"/>
    <n v="2"/>
    <n v="2"/>
    <n v="4"/>
    <s v="POR LA FAMILIA/CASA/TRABAJO"/>
    <n v="1"/>
    <n v="3"/>
    <n v="1"/>
    <x v="2"/>
    <m/>
    <m/>
    <m/>
    <m/>
    <n v="1"/>
    <n v="1"/>
    <m/>
    <n v="1"/>
    <m/>
    <m/>
    <m/>
    <m/>
    <m/>
    <m/>
    <m/>
    <m/>
    <m/>
    <m/>
    <m/>
    <m/>
    <m/>
    <m/>
    <m/>
    <m/>
    <m/>
    <m/>
    <n v="1"/>
    <m/>
    <m/>
    <m/>
    <n v="1"/>
    <n v="4"/>
    <x v="0"/>
    <n v="4"/>
    <n v="4"/>
    <n v="4"/>
    <n v="4"/>
    <n v="4"/>
    <n v="2"/>
    <n v="1"/>
    <n v="2"/>
    <n v="2"/>
    <m/>
    <n v="1"/>
    <n v="1"/>
    <n v="1"/>
    <n v="2"/>
    <n v="1"/>
    <n v="2"/>
    <n v="2"/>
    <m/>
    <m/>
    <n v="1"/>
    <n v="2"/>
    <n v="8"/>
    <n v="8"/>
    <x v="1"/>
    <m/>
    <m/>
    <m/>
    <m/>
    <m/>
    <m/>
    <m/>
    <m/>
    <m/>
    <m/>
    <m/>
    <m/>
    <n v="1"/>
    <m/>
    <m/>
    <m/>
    <m/>
    <m/>
    <n v="2"/>
    <m/>
    <n v="1"/>
    <s v="BUSCAR EL CAMBIO"/>
    <n v="1"/>
    <n v="1"/>
    <n v="1"/>
    <n v="1"/>
    <n v="1"/>
    <n v="1"/>
    <n v="1"/>
    <n v="1"/>
    <n v="4"/>
    <n v="1"/>
    <n v="1"/>
    <n v="1"/>
    <n v="1"/>
    <n v="1"/>
    <n v="2"/>
    <n v="4"/>
    <n v="1"/>
    <n v="4"/>
    <n v="4"/>
    <n v="2"/>
    <n v="2"/>
    <n v="2"/>
    <n v="3"/>
    <n v="1"/>
    <n v="2"/>
    <n v="3"/>
    <n v="3"/>
    <n v="2"/>
    <n v="6"/>
    <n v="5"/>
    <m/>
    <n v="7"/>
    <m/>
    <n v="1"/>
    <m/>
    <n v="5"/>
    <n v="13"/>
    <m/>
    <n v="1"/>
    <m/>
    <m/>
    <m/>
    <m/>
    <s v="INFONAVIT TECNOLOGICO"/>
    <x v="1"/>
    <x v="1"/>
    <n v="1"/>
    <n v="19"/>
    <n v="1"/>
    <n v="5"/>
    <s v="ALEXIS"/>
  </r>
  <r>
    <n v="1197"/>
    <n v="3"/>
    <n v="3"/>
    <n v="4"/>
    <m/>
    <n v="1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4"/>
    <n v="4"/>
    <n v="4"/>
    <n v="3"/>
    <n v="3"/>
    <n v="4"/>
    <n v="2"/>
    <m/>
    <n v="2"/>
    <m/>
    <n v="1"/>
    <n v="1"/>
    <n v="2"/>
    <n v="2"/>
    <n v="0"/>
    <n v="0"/>
    <m/>
    <m/>
    <m/>
    <n v="1"/>
    <n v="3"/>
    <n v="1"/>
    <n v="1"/>
    <x v="1"/>
    <m/>
    <m/>
    <m/>
    <m/>
    <m/>
    <m/>
    <m/>
    <m/>
    <m/>
    <m/>
    <m/>
    <m/>
    <n v="1"/>
    <m/>
    <m/>
    <m/>
    <m/>
    <m/>
    <n v="2"/>
    <s v="NO LE INTERESAN"/>
    <n v="1"/>
    <s v="NO SIRVE"/>
    <n v="1"/>
    <n v="1"/>
    <n v="1"/>
    <n v="1"/>
    <n v="1"/>
    <n v="3"/>
    <n v="3"/>
    <n v="1"/>
    <n v="4"/>
    <n v="1"/>
    <n v="1"/>
    <n v="1"/>
    <n v="1"/>
    <n v="1"/>
    <n v="1"/>
    <n v="4"/>
    <n v="1"/>
    <n v="4"/>
    <n v="4"/>
    <n v="1"/>
    <n v="1"/>
    <m/>
    <n v="3"/>
    <n v="1"/>
    <n v="2"/>
    <n v="4"/>
    <n v="4"/>
    <n v="1"/>
    <n v="2"/>
    <n v="7"/>
    <m/>
    <n v="8"/>
    <m/>
    <n v="6"/>
    <m/>
    <n v="4"/>
    <n v="5"/>
    <m/>
    <n v="1"/>
    <m/>
    <m/>
    <m/>
    <m/>
    <s v="INFONAVIT TECNOLOGICO"/>
    <x v="1"/>
    <x v="1"/>
    <n v="2"/>
    <n v="44"/>
    <n v="3"/>
    <n v="10"/>
    <s v="ALEXIS"/>
  </r>
  <r>
    <n v="1198"/>
    <n v="2"/>
    <n v="2"/>
    <n v="2"/>
    <s v="INSEGURIDAD/DESEMPLEO/VIOLENCIA/DELINCUENCIA"/>
    <n v="2"/>
    <n v="3"/>
    <n v="1"/>
    <x v="1"/>
    <n v="4"/>
    <m/>
    <m/>
    <m/>
    <m/>
    <m/>
    <m/>
    <m/>
    <m/>
    <m/>
    <m/>
    <m/>
    <m/>
    <m/>
    <n v="1"/>
    <n v="1"/>
    <n v="1"/>
    <n v="1"/>
    <m/>
    <m/>
    <n v="1"/>
    <m/>
    <m/>
    <m/>
    <m/>
    <n v="1"/>
    <m/>
    <n v="2"/>
    <n v="4"/>
    <m/>
    <n v="1"/>
    <n v="4"/>
    <x v="0"/>
    <n v="4"/>
    <n v="4"/>
    <n v="4"/>
    <n v="4"/>
    <n v="3"/>
    <n v="2"/>
    <n v="1"/>
    <n v="1"/>
    <n v="2"/>
    <m/>
    <n v="2"/>
    <m/>
    <n v="1"/>
    <n v="2"/>
    <n v="2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BUSCAR EL CAMBIO"/>
    <n v="4"/>
    <n v="4"/>
    <n v="4"/>
    <n v="4"/>
    <n v="4"/>
    <n v="4"/>
    <n v="4"/>
    <n v="4"/>
    <n v="2"/>
    <n v="4"/>
    <n v="4"/>
    <n v="4"/>
    <n v="4"/>
    <n v="4"/>
    <n v="4"/>
    <n v="3"/>
    <n v="4"/>
    <n v="4"/>
    <n v="4"/>
    <n v="4"/>
    <n v="4"/>
    <n v="4"/>
    <n v="4"/>
    <n v="2"/>
    <n v="4"/>
    <n v="1"/>
    <n v="1"/>
    <n v="6"/>
    <n v="1"/>
    <n v="1"/>
    <m/>
    <m/>
    <m/>
    <m/>
    <m/>
    <n v="5"/>
    <n v="13"/>
    <m/>
    <n v="1"/>
    <m/>
    <m/>
    <m/>
    <m/>
    <s v="INFONAVIT TECNOLOGICO"/>
    <x v="1"/>
    <x v="1"/>
    <n v="2"/>
    <n v="22"/>
    <n v="1"/>
    <n v="6"/>
    <s v="ALEXIS"/>
  </r>
  <r>
    <n v="1199"/>
    <n v="2"/>
    <n v="4"/>
    <n v="2"/>
    <s v="POR LA FAMILIA/CASA/TRABAJO"/>
    <n v="2"/>
    <n v="4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3"/>
    <n v="2"/>
    <n v="3"/>
    <n v="3"/>
    <n v="1"/>
    <n v="1"/>
    <n v="1"/>
    <n v="1"/>
    <n v="2"/>
    <n v="1"/>
    <n v="1"/>
    <n v="2"/>
    <n v="0"/>
    <n v="0"/>
    <m/>
    <m/>
    <m/>
    <m/>
    <m/>
    <n v="1"/>
    <n v="1"/>
    <x v="1"/>
    <m/>
    <m/>
    <m/>
    <m/>
    <m/>
    <m/>
    <m/>
    <m/>
    <m/>
    <m/>
    <m/>
    <m/>
    <n v="1"/>
    <m/>
    <m/>
    <m/>
    <m/>
    <m/>
    <n v="2"/>
    <m/>
    <n v="1"/>
    <s v="BUSCAR EL CAMBIO"/>
    <n v="2"/>
    <n v="2"/>
    <n v="2"/>
    <n v="2"/>
    <n v="2"/>
    <n v="2"/>
    <n v="3"/>
    <m/>
    <m/>
    <m/>
    <m/>
    <m/>
    <m/>
    <m/>
    <n v="1"/>
    <n v="1"/>
    <n v="1"/>
    <n v="4"/>
    <n v="4"/>
    <n v="4"/>
    <n v="3"/>
    <n v="3"/>
    <n v="3"/>
    <n v="3"/>
    <n v="4"/>
    <n v="2"/>
    <n v="2"/>
    <m/>
    <m/>
    <n v="5"/>
    <m/>
    <n v="9"/>
    <m/>
    <n v="12"/>
    <m/>
    <m/>
    <n v="13"/>
    <m/>
    <n v="1"/>
    <m/>
    <m/>
    <m/>
    <m/>
    <s v="INFONAVIT TECNOLOGICO"/>
    <x v="1"/>
    <x v="1"/>
    <n v="2"/>
    <n v="57"/>
    <n v="5"/>
    <n v="1"/>
    <s v="ALEXIS"/>
  </r>
  <r>
    <n v="1200"/>
    <n v="2"/>
    <n v="4"/>
    <n v="2"/>
    <m/>
    <m/>
    <n v="2"/>
    <n v="1"/>
    <x v="1"/>
    <m/>
    <n v="4"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4"/>
    <n v="3"/>
    <n v="3"/>
    <n v="3"/>
    <n v="1"/>
    <n v="2"/>
    <n v="2"/>
    <m/>
    <m/>
    <n v="1"/>
    <n v="1"/>
    <n v="2"/>
    <n v="0"/>
    <n v="0"/>
    <m/>
    <m/>
    <m/>
    <m/>
    <m/>
    <n v="1"/>
    <n v="1"/>
    <x v="1"/>
    <m/>
    <m/>
    <m/>
    <m/>
    <m/>
    <m/>
    <m/>
    <m/>
    <m/>
    <m/>
    <m/>
    <m/>
    <n v="1"/>
    <m/>
    <m/>
    <m/>
    <m/>
    <m/>
    <n v="2"/>
    <m/>
    <n v="1"/>
    <m/>
    <n v="1"/>
    <n v="1"/>
    <n v="1"/>
    <n v="1"/>
    <n v="1"/>
    <n v="3"/>
    <n v="3"/>
    <n v="1"/>
    <n v="4"/>
    <n v="1"/>
    <n v="1"/>
    <n v="1"/>
    <n v="3"/>
    <n v="2"/>
    <n v="2"/>
    <n v="3"/>
    <n v="3"/>
    <n v="2"/>
    <n v="4"/>
    <n v="3"/>
    <n v="3"/>
    <n v="3"/>
    <n v="2"/>
    <n v="1"/>
    <n v="2"/>
    <n v="2"/>
    <n v="2"/>
    <n v="6"/>
    <n v="1"/>
    <n v="9"/>
    <m/>
    <n v="5"/>
    <m/>
    <n v="11"/>
    <m/>
    <n v="3"/>
    <m/>
    <m/>
    <m/>
    <m/>
    <m/>
    <m/>
    <m/>
    <s v="INFONAVIT TECNOLOGICO"/>
    <x v="1"/>
    <x v="1"/>
    <m/>
    <n v="43"/>
    <n v="3"/>
    <n v="1"/>
    <s v="ALEXIS"/>
  </r>
  <r>
    <n v="1251"/>
    <n v="4"/>
    <n v="2"/>
    <n v="2"/>
    <s v="ACABA DE LLEGAR"/>
    <m/>
    <n v="4"/>
    <n v="1"/>
    <x v="1"/>
    <m/>
    <m/>
    <m/>
    <m/>
    <m/>
    <m/>
    <n v="1"/>
    <m/>
    <m/>
    <m/>
    <m/>
    <m/>
    <m/>
    <m/>
    <m/>
    <m/>
    <m/>
    <m/>
    <n v="1"/>
    <m/>
    <m/>
    <m/>
    <m/>
    <m/>
    <m/>
    <m/>
    <m/>
    <n v="2"/>
    <n v="1"/>
    <s v="MAL SERVICIO/ATIENDEN MAL"/>
    <n v="1"/>
    <n v="4"/>
    <x v="0"/>
    <n v="4"/>
    <n v="4"/>
    <n v="2"/>
    <n v="3"/>
    <n v="3"/>
    <n v="4"/>
    <n v="1"/>
    <n v="2"/>
    <n v="2"/>
    <m/>
    <n v="2"/>
    <n v="1"/>
    <n v="1"/>
    <n v="2"/>
    <n v="2"/>
    <n v="3"/>
    <n v="3"/>
    <m/>
    <m/>
    <n v="1"/>
    <n v="4"/>
    <n v="8"/>
    <n v="8"/>
    <x v="1"/>
    <m/>
    <m/>
    <m/>
    <m/>
    <m/>
    <m/>
    <m/>
    <m/>
    <m/>
    <m/>
    <m/>
    <m/>
    <n v="1"/>
    <m/>
    <m/>
    <m/>
    <m/>
    <m/>
    <n v="2"/>
    <m/>
    <n v="1"/>
    <s v="PARA ELEGIR"/>
    <n v="1"/>
    <n v="1"/>
    <n v="1"/>
    <n v="1"/>
    <n v="1"/>
    <n v="2"/>
    <n v="2"/>
    <m/>
    <m/>
    <m/>
    <m/>
    <m/>
    <m/>
    <m/>
    <n v="1"/>
    <n v="4"/>
    <n v="2"/>
    <n v="4"/>
    <n v="4"/>
    <n v="4"/>
    <n v="3"/>
    <n v="3"/>
    <n v="2"/>
    <n v="2"/>
    <n v="3"/>
    <n v="3"/>
    <n v="3"/>
    <m/>
    <m/>
    <n v="7"/>
    <m/>
    <n v="9"/>
    <m/>
    <n v="4"/>
    <m/>
    <n v="4"/>
    <n v="13"/>
    <m/>
    <n v="1"/>
    <m/>
    <m/>
    <m/>
    <m/>
    <s v="INFONAVIT TECNOLOGICO"/>
    <x v="1"/>
    <x v="1"/>
    <n v="2"/>
    <n v="18"/>
    <n v="1"/>
    <n v="5"/>
    <s v="ALEXIS"/>
  </r>
  <r>
    <n v="1252"/>
    <n v="2"/>
    <n v="4"/>
    <n v="2"/>
    <s v="ACABA DE LLEGAR"/>
    <n v="1"/>
    <n v="4"/>
    <n v="1"/>
    <x v="1"/>
    <n v="4"/>
    <m/>
    <m/>
    <m/>
    <n v="1"/>
    <n v="1"/>
    <n v="1"/>
    <m/>
    <m/>
    <m/>
    <m/>
    <m/>
    <m/>
    <m/>
    <m/>
    <m/>
    <n v="1"/>
    <n v="1"/>
    <n v="1"/>
    <m/>
    <m/>
    <m/>
    <m/>
    <m/>
    <m/>
    <m/>
    <m/>
    <n v="1"/>
    <n v="4"/>
    <m/>
    <n v="1"/>
    <n v="4"/>
    <x v="0"/>
    <n v="4"/>
    <n v="4"/>
    <n v="4"/>
    <n v="3"/>
    <n v="4"/>
    <n v="4"/>
    <n v="1"/>
    <n v="2"/>
    <n v="2"/>
    <m/>
    <n v="2"/>
    <n v="1"/>
    <n v="1"/>
    <n v="2"/>
    <n v="1"/>
    <n v="2"/>
    <n v="1"/>
    <m/>
    <n v="1"/>
    <n v="1"/>
    <n v="4"/>
    <n v="8"/>
    <n v="8"/>
    <x v="1"/>
    <m/>
    <m/>
    <m/>
    <m/>
    <m/>
    <m/>
    <m/>
    <m/>
    <m/>
    <m/>
    <m/>
    <m/>
    <n v="1"/>
    <m/>
    <m/>
    <m/>
    <m/>
    <m/>
    <n v="1"/>
    <m/>
    <n v="1"/>
    <m/>
    <n v="3"/>
    <n v="3"/>
    <n v="3"/>
    <n v="3"/>
    <n v="3"/>
    <n v="4"/>
    <n v="4"/>
    <n v="1"/>
    <n v="4"/>
    <n v="2"/>
    <n v="1"/>
    <n v="2"/>
    <n v="1"/>
    <n v="1"/>
    <n v="1"/>
    <n v="3"/>
    <n v="1"/>
    <n v="1"/>
    <n v="4"/>
    <n v="3"/>
    <n v="3"/>
    <n v="3"/>
    <n v="3"/>
    <n v="1"/>
    <n v="2"/>
    <n v="2"/>
    <n v="2"/>
    <n v="2"/>
    <n v="6"/>
    <n v="5"/>
    <m/>
    <n v="2"/>
    <m/>
    <n v="9"/>
    <m/>
    <n v="2"/>
    <n v="13"/>
    <m/>
    <n v="1"/>
    <m/>
    <m/>
    <m/>
    <m/>
    <s v="INFONAVIT TECNOLOGICO"/>
    <x v="1"/>
    <x v="1"/>
    <n v="2"/>
    <n v="19"/>
    <n v="1"/>
    <n v="6"/>
    <s v="ALEXIS"/>
  </r>
  <r>
    <n v="565"/>
    <n v="2"/>
    <n v="2"/>
    <n v="2"/>
    <s v="INSEGURIDAD/DESEMPLEO/VIOLENCIA/DELINCUENCIA"/>
    <n v="4"/>
    <n v="4"/>
    <n v="1"/>
    <x v="2"/>
    <n v="4"/>
    <m/>
    <m/>
    <n v="1"/>
    <m/>
    <m/>
    <m/>
    <m/>
    <m/>
    <m/>
    <m/>
    <m/>
    <m/>
    <m/>
    <m/>
    <n v="1"/>
    <n v="1"/>
    <n v="1"/>
    <m/>
    <m/>
    <m/>
    <n v="1"/>
    <m/>
    <m/>
    <m/>
    <n v="1"/>
    <m/>
    <n v="5"/>
    <n v="4"/>
    <m/>
    <n v="1"/>
    <n v="4"/>
    <x v="0"/>
    <n v="3"/>
    <n v="3"/>
    <n v="3"/>
    <n v="3"/>
    <n v="3"/>
    <n v="1"/>
    <n v="2"/>
    <m/>
    <n v="2"/>
    <m/>
    <n v="2"/>
    <n v="1"/>
    <n v="2"/>
    <n v="2"/>
    <n v="3"/>
    <n v="4"/>
    <m/>
    <m/>
    <n v="4"/>
    <m/>
    <m/>
    <n v="8"/>
    <n v="8"/>
    <x v="1"/>
    <m/>
    <m/>
    <m/>
    <m/>
    <m/>
    <m/>
    <m/>
    <m/>
    <m/>
    <m/>
    <m/>
    <m/>
    <n v="1"/>
    <m/>
    <m/>
    <m/>
    <m/>
    <m/>
    <n v="2"/>
    <m/>
    <n v="2"/>
    <s v="NO CUMPLEN"/>
    <n v="1"/>
    <n v="1"/>
    <n v="1"/>
    <n v="1"/>
    <n v="1"/>
    <n v="2"/>
    <n v="2"/>
    <n v="2"/>
    <n v="4"/>
    <n v="1"/>
    <n v="1"/>
    <n v="1"/>
    <n v="1"/>
    <n v="1"/>
    <n v="2"/>
    <n v="3"/>
    <n v="2"/>
    <n v="1"/>
    <n v="4"/>
    <n v="1"/>
    <n v="1"/>
    <n v="1"/>
    <n v="3"/>
    <n v="1"/>
    <n v="2"/>
    <n v="4"/>
    <n v="4"/>
    <n v="8"/>
    <n v="8"/>
    <n v="5"/>
    <m/>
    <n v="7"/>
    <m/>
    <n v="9"/>
    <m/>
    <n v="4"/>
    <n v="13"/>
    <m/>
    <m/>
    <m/>
    <m/>
    <m/>
    <m/>
    <s v="INSURGENTES"/>
    <x v="3"/>
    <x v="2"/>
    <n v="2"/>
    <n v="45"/>
    <n v="3"/>
    <n v="2"/>
    <s v="ALEXIS"/>
  </r>
  <r>
    <n v="566"/>
    <n v="2"/>
    <n v="2"/>
    <n v="4"/>
    <m/>
    <n v="2"/>
    <n v="2"/>
    <n v="2"/>
    <x v="1"/>
    <m/>
    <m/>
    <m/>
    <m/>
    <m/>
    <m/>
    <m/>
    <m/>
    <m/>
    <m/>
    <m/>
    <m/>
    <m/>
    <m/>
    <n v="1"/>
    <n v="1"/>
    <n v="1"/>
    <n v="1"/>
    <m/>
    <m/>
    <m/>
    <m/>
    <m/>
    <m/>
    <m/>
    <n v="1"/>
    <m/>
    <n v="6"/>
    <m/>
    <m/>
    <n v="1"/>
    <n v="4"/>
    <x v="0"/>
    <n v="2"/>
    <n v="4"/>
    <n v="4"/>
    <n v="4"/>
    <n v="4"/>
    <n v="4"/>
    <n v="2"/>
    <m/>
    <n v="2"/>
    <m/>
    <n v="2"/>
    <n v="2"/>
    <n v="2"/>
    <n v="2"/>
    <n v="1"/>
    <n v="1"/>
    <m/>
    <m/>
    <n v="1"/>
    <n v="1"/>
    <n v="4"/>
    <n v="5"/>
    <n v="5"/>
    <x v="2"/>
    <s v="CHOFERES"/>
    <m/>
    <m/>
    <m/>
    <m/>
    <m/>
    <m/>
    <m/>
    <m/>
    <m/>
    <m/>
    <m/>
    <n v="1"/>
    <m/>
    <m/>
    <m/>
    <m/>
    <m/>
    <n v="2"/>
    <m/>
    <n v="3"/>
    <s v="NO VALE EL VOTO"/>
    <n v="1"/>
    <n v="1"/>
    <n v="1"/>
    <n v="1"/>
    <n v="1"/>
    <n v="2"/>
    <n v="2"/>
    <n v="2"/>
    <n v="4"/>
    <n v="1"/>
    <n v="1"/>
    <n v="1"/>
    <n v="1"/>
    <n v="1"/>
    <n v="2"/>
    <n v="2"/>
    <n v="1"/>
    <n v="3"/>
    <n v="2"/>
    <n v="1"/>
    <n v="2"/>
    <n v="2"/>
    <n v="3"/>
    <n v="1"/>
    <n v="3"/>
    <n v="4"/>
    <n v="4"/>
    <n v="8"/>
    <n v="1"/>
    <n v="5"/>
    <m/>
    <n v="7"/>
    <m/>
    <n v="9"/>
    <m/>
    <n v="1"/>
    <n v="6"/>
    <m/>
    <n v="2"/>
    <s v="POLICIA FEDERAL"/>
    <m/>
    <n v="8"/>
    <m/>
    <s v="INSURGENTES"/>
    <x v="3"/>
    <x v="2"/>
    <n v="2"/>
    <n v="52"/>
    <n v="4"/>
    <n v="2"/>
    <s v="ALEXIS"/>
  </r>
  <r>
    <n v="567"/>
    <n v="4"/>
    <n v="4"/>
    <n v="4"/>
    <m/>
    <n v="1"/>
    <n v="4"/>
    <n v="1"/>
    <x v="1"/>
    <m/>
    <m/>
    <m/>
    <m/>
    <n v="1"/>
    <n v="1"/>
    <m/>
    <m/>
    <m/>
    <m/>
    <m/>
    <m/>
    <m/>
    <m/>
    <m/>
    <n v="1"/>
    <m/>
    <m/>
    <m/>
    <m/>
    <m/>
    <m/>
    <m/>
    <m/>
    <m/>
    <n v="1"/>
    <m/>
    <n v="1"/>
    <n v="4"/>
    <m/>
    <n v="1"/>
    <n v="4"/>
    <x v="0"/>
    <n v="4"/>
    <n v="4"/>
    <n v="4"/>
    <n v="4"/>
    <n v="4"/>
    <n v="4"/>
    <n v="1"/>
    <n v="1"/>
    <m/>
    <m/>
    <m/>
    <n v="1"/>
    <n v="1"/>
    <n v="1"/>
    <n v="0"/>
    <n v="0"/>
    <m/>
    <m/>
    <m/>
    <n v="1"/>
    <n v="7"/>
    <n v="5"/>
    <n v="5"/>
    <x v="4"/>
    <s v="UNIDADES MUY VIEJAS/EN MAL ESTADO"/>
    <m/>
    <m/>
    <m/>
    <m/>
    <m/>
    <m/>
    <m/>
    <m/>
    <m/>
    <m/>
    <m/>
    <n v="1"/>
    <m/>
    <m/>
    <m/>
    <m/>
    <m/>
    <n v="2"/>
    <s v="NO TENGO TIEMPO"/>
    <n v="1"/>
    <s v="EJERCER SU DERECHO"/>
    <n v="2"/>
    <n v="2"/>
    <n v="2"/>
    <n v="2"/>
    <n v="2"/>
    <n v="2"/>
    <n v="3"/>
    <n v="2"/>
    <n v="4"/>
    <n v="1"/>
    <n v="2"/>
    <n v="2"/>
    <n v="2"/>
    <n v="3"/>
    <n v="2"/>
    <n v="4"/>
    <n v="2"/>
    <n v="4"/>
    <n v="4"/>
    <n v="2"/>
    <n v="2"/>
    <n v="2"/>
    <n v="2"/>
    <n v="1"/>
    <n v="3"/>
    <n v="3"/>
    <n v="3"/>
    <n v="8"/>
    <n v="6"/>
    <n v="5"/>
    <m/>
    <n v="9"/>
    <m/>
    <n v="7"/>
    <m/>
    <n v="3"/>
    <n v="13"/>
    <m/>
    <n v="1"/>
    <m/>
    <m/>
    <m/>
    <m/>
    <s v="INSURGENTES"/>
    <x v="3"/>
    <x v="2"/>
    <n v="1"/>
    <n v="44"/>
    <n v="3"/>
    <n v="2"/>
    <s v="ALEXIS"/>
  </r>
  <r>
    <n v="568"/>
    <n v="2"/>
    <n v="2"/>
    <n v="2"/>
    <s v="INSEGURIDAD/DESEMPLEO/VIOLENCIA/DELINCUENCIA"/>
    <n v="2"/>
    <n v="4"/>
    <n v="2"/>
    <x v="1"/>
    <n v="4"/>
    <n v="4"/>
    <m/>
    <n v="1"/>
    <n v="1"/>
    <n v="1"/>
    <m/>
    <m/>
    <m/>
    <m/>
    <m/>
    <m/>
    <m/>
    <m/>
    <m/>
    <n v="1"/>
    <n v="1"/>
    <n v="1"/>
    <m/>
    <m/>
    <n v="1"/>
    <n v="1"/>
    <m/>
    <m/>
    <m/>
    <n v="1"/>
    <m/>
    <n v="1"/>
    <n v="4"/>
    <m/>
    <n v="1"/>
    <n v="4"/>
    <x v="0"/>
    <n v="4"/>
    <n v="4"/>
    <n v="4"/>
    <n v="4"/>
    <n v="4"/>
    <n v="4"/>
    <n v="2"/>
    <m/>
    <n v="2"/>
    <m/>
    <n v="2"/>
    <n v="1"/>
    <n v="1"/>
    <n v="1"/>
    <n v="1"/>
    <n v="0"/>
    <m/>
    <m/>
    <m/>
    <n v="1"/>
    <n v="8"/>
    <n v="5"/>
    <n v="5"/>
    <x v="2"/>
    <s v="INSEGUROS"/>
    <m/>
    <m/>
    <m/>
    <m/>
    <m/>
    <m/>
    <m/>
    <m/>
    <m/>
    <m/>
    <m/>
    <n v="1"/>
    <m/>
    <m/>
    <m/>
    <m/>
    <m/>
    <n v="2"/>
    <m/>
    <n v="1"/>
    <s v="BUSCAR EL CAMBIO"/>
    <n v="1"/>
    <n v="1"/>
    <n v="1"/>
    <n v="1"/>
    <n v="1"/>
    <n v="2"/>
    <n v="3"/>
    <n v="3"/>
    <n v="2"/>
    <n v="3"/>
    <n v="1"/>
    <n v="1"/>
    <n v="1"/>
    <n v="1"/>
    <n v="1"/>
    <n v="4"/>
    <n v="2"/>
    <n v="1"/>
    <n v="4"/>
    <n v="2"/>
    <n v="2"/>
    <n v="2"/>
    <n v="3"/>
    <n v="1"/>
    <n v="3"/>
    <n v="4"/>
    <n v="4"/>
    <n v="1"/>
    <n v="8"/>
    <n v="5"/>
    <m/>
    <n v="9"/>
    <m/>
    <n v="2"/>
    <m/>
    <n v="4"/>
    <n v="13"/>
    <m/>
    <n v="1"/>
    <m/>
    <m/>
    <m/>
    <m/>
    <s v="INSURGENTES"/>
    <x v="3"/>
    <x v="2"/>
    <n v="1"/>
    <n v="46"/>
    <n v="4"/>
    <n v="1"/>
    <s v="ALEXIS"/>
  </r>
  <r>
    <n v="651"/>
    <n v="2"/>
    <n v="1"/>
    <n v="4"/>
    <s v="POR LA FAMILIA/CASA/TRABAJO"/>
    <n v="3"/>
    <n v="2"/>
    <n v="1"/>
    <x v="1"/>
    <m/>
    <m/>
    <m/>
    <m/>
    <m/>
    <m/>
    <m/>
    <m/>
    <m/>
    <m/>
    <m/>
    <m/>
    <m/>
    <m/>
    <n v="1"/>
    <n v="1"/>
    <m/>
    <m/>
    <m/>
    <n v="1"/>
    <m/>
    <m/>
    <m/>
    <m/>
    <m/>
    <m/>
    <m/>
    <n v="4"/>
    <n v="4"/>
    <m/>
    <n v="1"/>
    <n v="4"/>
    <x v="0"/>
    <n v="4"/>
    <n v="4"/>
    <n v="4"/>
    <n v="4"/>
    <n v="2"/>
    <n v="4"/>
    <n v="1"/>
    <n v="2"/>
    <n v="2"/>
    <m/>
    <n v="2"/>
    <n v="1"/>
    <n v="1"/>
    <n v="1"/>
    <n v="1"/>
    <n v="0"/>
    <m/>
    <m/>
    <m/>
    <n v="1"/>
    <n v="2"/>
    <n v="5"/>
    <n v="5"/>
    <x v="3"/>
    <m/>
    <m/>
    <m/>
    <m/>
    <m/>
    <m/>
    <m/>
    <m/>
    <m/>
    <m/>
    <m/>
    <m/>
    <n v="1"/>
    <m/>
    <m/>
    <m/>
    <m/>
    <m/>
    <n v="2"/>
    <s v="NO TENGO TIEMPO"/>
    <n v="2"/>
    <s v="NO SIRVE"/>
    <n v="1"/>
    <n v="1"/>
    <n v="1"/>
    <n v="1"/>
    <n v="1"/>
    <n v="1"/>
    <n v="1"/>
    <n v="2"/>
    <n v="4"/>
    <n v="3"/>
    <n v="1"/>
    <n v="1"/>
    <n v="1"/>
    <n v="1"/>
    <n v="1"/>
    <n v="4"/>
    <n v="2"/>
    <n v="4"/>
    <n v="4"/>
    <n v="3"/>
    <n v="3"/>
    <n v="3"/>
    <n v="2"/>
    <n v="1"/>
    <n v="3"/>
    <n v="2"/>
    <n v="2"/>
    <n v="1"/>
    <n v="8"/>
    <n v="4"/>
    <m/>
    <n v="10"/>
    <m/>
    <n v="7"/>
    <m/>
    <n v="1"/>
    <n v="13"/>
    <m/>
    <n v="1"/>
    <m/>
    <m/>
    <m/>
    <m/>
    <s v="INSURGENTES"/>
    <x v="3"/>
    <x v="2"/>
    <n v="1"/>
    <n v="41"/>
    <n v="3"/>
    <n v="1"/>
    <s v="ALEXIS"/>
  </r>
  <r>
    <n v="652"/>
    <n v="3"/>
    <n v="1"/>
    <n v="4"/>
    <s v="POR LA FAMILIA/CASA/TRABAJO"/>
    <n v="2"/>
    <n v="4"/>
    <n v="1"/>
    <x v="1"/>
    <m/>
    <m/>
    <m/>
    <m/>
    <m/>
    <m/>
    <n v="1"/>
    <m/>
    <m/>
    <m/>
    <m/>
    <m/>
    <m/>
    <m/>
    <m/>
    <n v="1"/>
    <m/>
    <m/>
    <m/>
    <m/>
    <m/>
    <m/>
    <m/>
    <m/>
    <m/>
    <m/>
    <m/>
    <n v="3"/>
    <n v="2"/>
    <s v="NO SIRVEN"/>
    <n v="1"/>
    <n v="4"/>
    <x v="0"/>
    <n v="2"/>
    <n v="4"/>
    <n v="4"/>
    <n v="3"/>
    <n v="3"/>
    <n v="2"/>
    <n v="2"/>
    <m/>
    <n v="2"/>
    <m/>
    <n v="2"/>
    <n v="1"/>
    <n v="1"/>
    <n v="1"/>
    <n v="2"/>
    <n v="0"/>
    <m/>
    <m/>
    <m/>
    <n v="1"/>
    <n v="1"/>
    <n v="1"/>
    <n v="8"/>
    <x v="1"/>
    <m/>
    <m/>
    <m/>
    <m/>
    <m/>
    <m/>
    <m/>
    <m/>
    <m/>
    <m/>
    <m/>
    <n v="1"/>
    <m/>
    <s v="SIEMPRE"/>
    <m/>
    <n v="2"/>
    <n v="1"/>
    <n v="2"/>
    <n v="2"/>
    <s v="NO LE INTERESAN"/>
    <n v="1"/>
    <s v="OBLIGACION"/>
    <n v="1"/>
    <n v="1"/>
    <n v="1"/>
    <n v="1"/>
    <n v="1"/>
    <n v="2"/>
    <n v="3"/>
    <n v="3"/>
    <n v="4"/>
    <n v="3"/>
    <n v="3"/>
    <n v="3"/>
    <n v="3"/>
    <n v="3"/>
    <n v="2"/>
    <n v="4"/>
    <n v="3"/>
    <n v="4"/>
    <n v="4"/>
    <n v="3"/>
    <n v="3"/>
    <n v="3"/>
    <n v="3"/>
    <n v="1"/>
    <n v="3"/>
    <n v="3"/>
    <n v="3"/>
    <n v="1"/>
    <n v="8"/>
    <n v="1"/>
    <m/>
    <n v="4"/>
    <m/>
    <n v="7"/>
    <m/>
    <n v="3"/>
    <n v="13"/>
    <m/>
    <n v="1"/>
    <m/>
    <m/>
    <m/>
    <m/>
    <s v="INSURGENTES"/>
    <x v="3"/>
    <x v="2"/>
    <n v="2"/>
    <n v="44"/>
    <n v="3"/>
    <n v="10"/>
    <s v="ALEXIS"/>
  </r>
  <r>
    <n v="661"/>
    <n v="2"/>
    <n v="2"/>
    <n v="4"/>
    <s v="NO TENGO A DONDE IR"/>
    <n v="2"/>
    <n v="3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2"/>
    <s v="MAL SERVICIO/ATIENDEN MAL"/>
    <n v="1"/>
    <n v="4"/>
    <x v="0"/>
    <n v="4"/>
    <n v="4"/>
    <n v="4"/>
    <n v="4"/>
    <n v="4"/>
    <n v="4"/>
    <n v="2"/>
    <m/>
    <n v="2"/>
    <m/>
    <n v="2"/>
    <n v="1"/>
    <n v="1"/>
    <n v="1"/>
    <n v="1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1"/>
    <m/>
    <n v="1"/>
    <s v="PARA ELEGIR"/>
    <n v="4"/>
    <n v="4"/>
    <n v="4"/>
    <n v="4"/>
    <n v="4"/>
    <n v="4"/>
    <n v="4"/>
    <n v="2"/>
    <n v="2"/>
    <n v="2"/>
    <n v="4"/>
    <n v="4"/>
    <n v="2"/>
    <n v="2"/>
    <n v="2"/>
    <n v="2"/>
    <n v="2"/>
    <n v="2"/>
    <n v="2"/>
    <n v="2"/>
    <n v="2"/>
    <n v="2"/>
    <n v="3"/>
    <n v="1"/>
    <n v="1"/>
    <n v="1"/>
    <n v="1"/>
    <n v="6"/>
    <n v="2"/>
    <n v="2"/>
    <m/>
    <n v="6"/>
    <m/>
    <n v="11"/>
    <m/>
    <n v="3"/>
    <n v="13"/>
    <m/>
    <n v="1"/>
    <m/>
    <m/>
    <m/>
    <m/>
    <s v="INSURGENTES"/>
    <x v="3"/>
    <x v="2"/>
    <n v="1"/>
    <n v="38"/>
    <n v="3"/>
    <n v="7"/>
    <s v="ALEXIS"/>
  </r>
  <r>
    <n v="662"/>
    <n v="2"/>
    <n v="2"/>
    <n v="4"/>
    <s v="NO TENGO A DONDE IR"/>
    <n v="3"/>
    <n v="3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4"/>
    <n v="4"/>
    <n v="4"/>
    <n v="4"/>
    <n v="4"/>
    <n v="4"/>
    <n v="1"/>
    <n v="1"/>
    <n v="2"/>
    <m/>
    <n v="1"/>
    <n v="1"/>
    <n v="1"/>
    <n v="1"/>
    <n v="0"/>
    <n v="0"/>
    <m/>
    <m/>
    <m/>
    <n v="1"/>
    <n v="2"/>
    <n v="1"/>
    <n v="8"/>
    <x v="1"/>
    <m/>
    <m/>
    <m/>
    <m/>
    <m/>
    <m/>
    <m/>
    <m/>
    <m/>
    <m/>
    <m/>
    <m/>
    <n v="1"/>
    <m/>
    <m/>
    <m/>
    <m/>
    <m/>
    <n v="2"/>
    <s v="SON INUTILES"/>
    <n v="3"/>
    <s v="NO CAMBIA NADA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1"/>
    <n v="1"/>
    <n v="2"/>
    <n v="2"/>
    <n v="1"/>
    <n v="2"/>
    <n v="10"/>
    <m/>
    <n v="9"/>
    <m/>
    <n v="4"/>
    <m/>
    <n v="5"/>
    <n v="11"/>
    <m/>
    <n v="2"/>
    <s v="IMSS"/>
    <s v="LO TRATARON MAL ANTE URGENCIA"/>
    <m/>
    <m/>
    <s v="INSURGENTES"/>
    <x v="3"/>
    <x v="2"/>
    <n v="2"/>
    <n v="50"/>
    <n v="4"/>
    <n v="7"/>
    <s v="ALEXIS"/>
  </r>
  <r>
    <n v="663"/>
    <n v="3"/>
    <n v="3"/>
    <n v="4"/>
    <s v="AQUÍ ESTA BIEN/LE GUSTA JUAREZ"/>
    <n v="1"/>
    <n v="3"/>
    <n v="1"/>
    <x v="1"/>
    <m/>
    <m/>
    <m/>
    <n v="1"/>
    <n v="1"/>
    <n v="1"/>
    <n v="1"/>
    <n v="1"/>
    <n v="1"/>
    <n v="1"/>
    <n v="1"/>
    <n v="1"/>
    <n v="1"/>
    <n v="1"/>
    <m/>
    <n v="1"/>
    <n v="1"/>
    <n v="1"/>
    <n v="1"/>
    <n v="1"/>
    <n v="1"/>
    <n v="1"/>
    <n v="1"/>
    <n v="1"/>
    <n v="1"/>
    <n v="1"/>
    <m/>
    <n v="6"/>
    <m/>
    <m/>
    <n v="1"/>
    <n v="4"/>
    <x v="0"/>
    <n v="4"/>
    <n v="4"/>
    <n v="4"/>
    <n v="4"/>
    <n v="4"/>
    <n v="4"/>
    <n v="2"/>
    <m/>
    <n v="2"/>
    <m/>
    <n v="2"/>
    <n v="1"/>
    <n v="1"/>
    <n v="1"/>
    <n v="0"/>
    <n v="1"/>
    <m/>
    <m/>
    <n v="1"/>
    <n v="1"/>
    <n v="4"/>
    <n v="7"/>
    <n v="8"/>
    <x v="1"/>
    <m/>
    <m/>
    <m/>
    <m/>
    <m/>
    <m/>
    <m/>
    <m/>
    <m/>
    <m/>
    <m/>
    <m/>
    <n v="1"/>
    <m/>
    <m/>
    <m/>
    <m/>
    <m/>
    <n v="2"/>
    <m/>
    <n v="3"/>
    <s v="NO CAMBIA NADA"/>
    <n v="4"/>
    <n v="4"/>
    <n v="4"/>
    <n v="4"/>
    <n v="4"/>
    <n v="4"/>
    <n v="4"/>
    <n v="3"/>
    <n v="3"/>
    <n v="4"/>
    <n v="4"/>
    <n v="3"/>
    <n v="3"/>
    <n v="3"/>
    <n v="2"/>
    <n v="2"/>
    <n v="2"/>
    <n v="2"/>
    <n v="2"/>
    <n v="2"/>
    <n v="2"/>
    <n v="2"/>
    <n v="3"/>
    <n v="2"/>
    <n v="1"/>
    <n v="4"/>
    <n v="4"/>
    <n v="1"/>
    <n v="4"/>
    <n v="5"/>
    <m/>
    <n v="6"/>
    <m/>
    <n v="9"/>
    <m/>
    <n v="5"/>
    <n v="13"/>
    <m/>
    <n v="1"/>
    <m/>
    <m/>
    <m/>
    <m/>
    <s v="INSURGENTES"/>
    <x v="3"/>
    <x v="2"/>
    <n v="2"/>
    <n v="24"/>
    <n v="1"/>
    <n v="7"/>
    <s v="ALEXIS"/>
  </r>
  <r>
    <n v="664"/>
    <n v="4"/>
    <n v="4"/>
    <n v="4"/>
    <s v="YA QUIERE IRSE "/>
    <n v="4"/>
    <n v="3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2"/>
    <n v="4"/>
    <n v="4"/>
    <n v="4"/>
    <n v="4"/>
    <n v="4"/>
    <n v="2"/>
    <m/>
    <n v="2"/>
    <m/>
    <n v="2"/>
    <n v="1"/>
    <n v="1"/>
    <n v="1"/>
    <n v="0"/>
    <n v="0"/>
    <m/>
    <m/>
    <m/>
    <n v="2"/>
    <m/>
    <n v="5"/>
    <n v="5"/>
    <x v="0"/>
    <s v="UNIDADES MUY VIEJAS/EN MAL ESTADO"/>
    <m/>
    <m/>
    <m/>
    <m/>
    <m/>
    <m/>
    <m/>
    <m/>
    <m/>
    <m/>
    <m/>
    <n v="1"/>
    <m/>
    <m/>
    <m/>
    <m/>
    <m/>
    <n v="2"/>
    <s v="NO QUIERE/NO LE GUSTA"/>
    <n v="3"/>
    <s v="NO VOTA SEGUIDO"/>
    <n v="1"/>
    <n v="1"/>
    <n v="1"/>
    <n v="1"/>
    <n v="1"/>
    <n v="3"/>
    <n v="3"/>
    <n v="2"/>
    <n v="2"/>
    <n v="2"/>
    <n v="2"/>
    <n v="2"/>
    <n v="2"/>
    <n v="2"/>
    <n v="4"/>
    <n v="4"/>
    <n v="4"/>
    <n v="4"/>
    <n v="4"/>
    <n v="4"/>
    <n v="4"/>
    <n v="4"/>
    <n v="3"/>
    <n v="1"/>
    <n v="4"/>
    <n v="1"/>
    <n v="1"/>
    <n v="6"/>
    <n v="2"/>
    <n v="2"/>
    <m/>
    <n v="5"/>
    <m/>
    <n v="6"/>
    <m/>
    <n v="5"/>
    <n v="14"/>
    <m/>
    <n v="1"/>
    <m/>
    <m/>
    <m/>
    <m/>
    <s v="INSURGENTES"/>
    <x v="3"/>
    <x v="2"/>
    <n v="1"/>
    <n v="27"/>
    <n v="2"/>
    <n v="7"/>
    <s v="ALEXIS"/>
  </r>
  <r>
    <n v="669"/>
    <n v="1"/>
    <n v="1"/>
    <n v="4"/>
    <s v="NO TENGO A DONDE IR"/>
    <m/>
    <n v="3"/>
    <n v="1"/>
    <x v="2"/>
    <m/>
    <m/>
    <m/>
    <n v="1"/>
    <m/>
    <m/>
    <m/>
    <n v="1"/>
    <m/>
    <m/>
    <m/>
    <m/>
    <m/>
    <n v="1"/>
    <m/>
    <n v="1"/>
    <n v="1"/>
    <m/>
    <n v="1"/>
    <m/>
    <m/>
    <m/>
    <m/>
    <m/>
    <m/>
    <n v="1"/>
    <m/>
    <n v="6"/>
    <m/>
    <m/>
    <n v="1"/>
    <n v="4"/>
    <x v="0"/>
    <n v="3"/>
    <n v="4"/>
    <n v="3"/>
    <n v="3"/>
    <n v="3"/>
    <n v="2"/>
    <n v="1"/>
    <n v="2"/>
    <n v="2"/>
    <m/>
    <n v="2"/>
    <n v="1"/>
    <n v="1"/>
    <n v="2"/>
    <n v="2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1"/>
    <m/>
    <n v="3"/>
    <s v="NO SIRVE"/>
    <n v="1"/>
    <n v="1"/>
    <n v="1"/>
    <n v="1"/>
    <n v="1"/>
    <n v="1"/>
    <n v="1"/>
    <n v="2"/>
    <n v="4"/>
    <n v="3"/>
    <n v="1"/>
    <n v="1"/>
    <n v="1"/>
    <n v="1"/>
    <n v="3"/>
    <n v="4"/>
    <n v="3"/>
    <n v="3"/>
    <n v="3"/>
    <n v="3"/>
    <n v="3"/>
    <n v="3"/>
    <n v="1"/>
    <n v="1"/>
    <n v="2"/>
    <n v="2"/>
    <n v="2"/>
    <n v="1"/>
    <n v="4"/>
    <n v="5"/>
    <m/>
    <n v="9"/>
    <m/>
    <n v="10"/>
    <m/>
    <n v="3"/>
    <n v="4"/>
    <m/>
    <n v="1"/>
    <m/>
    <m/>
    <m/>
    <m/>
    <s v="INSURGENTES"/>
    <x v="3"/>
    <x v="2"/>
    <n v="1"/>
    <n v="36"/>
    <n v="3"/>
    <n v="1"/>
    <s v="ALEXIS"/>
  </r>
  <r>
    <n v="868"/>
    <n v="3"/>
    <n v="1"/>
    <n v="2"/>
    <s v="INSEGURIDAD/DESEMPLEO/VIOLENCIA/DELINCUENCIA"/>
    <n v="1"/>
    <n v="4"/>
    <n v="1"/>
    <x v="2"/>
    <m/>
    <m/>
    <m/>
    <m/>
    <n v="1"/>
    <m/>
    <m/>
    <m/>
    <m/>
    <m/>
    <m/>
    <m/>
    <m/>
    <n v="1"/>
    <m/>
    <m/>
    <n v="1"/>
    <m/>
    <m/>
    <m/>
    <m/>
    <m/>
    <m/>
    <m/>
    <m/>
    <n v="1"/>
    <m/>
    <n v="5"/>
    <n v="4"/>
    <m/>
    <n v="2"/>
    <n v="4"/>
    <x v="0"/>
    <n v="4"/>
    <n v="4"/>
    <n v="3"/>
    <n v="3"/>
    <n v="3"/>
    <n v="2"/>
    <n v="1"/>
    <n v="1"/>
    <n v="1"/>
    <m/>
    <n v="2"/>
    <n v="1"/>
    <n v="1"/>
    <n v="2"/>
    <n v="1"/>
    <n v="1"/>
    <n v="1"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TENGO TIEMPO"/>
    <n v="3"/>
    <s v="NO VOTA SEGUIDO"/>
    <n v="1"/>
    <n v="1"/>
    <n v="1"/>
    <n v="1"/>
    <n v="1"/>
    <n v="2"/>
    <n v="3"/>
    <n v="3"/>
    <n v="3"/>
    <n v="3"/>
    <n v="2"/>
    <n v="2"/>
    <n v="3"/>
    <n v="2"/>
    <n v="2"/>
    <n v="3"/>
    <n v="3"/>
    <n v="3"/>
    <n v="4"/>
    <n v="3"/>
    <n v="3"/>
    <n v="2"/>
    <n v="3"/>
    <n v="1"/>
    <n v="2"/>
    <n v="4"/>
    <n v="4"/>
    <n v="5"/>
    <n v="8"/>
    <n v="6"/>
    <m/>
    <n v="2"/>
    <m/>
    <n v="10"/>
    <m/>
    <n v="1"/>
    <n v="13"/>
    <m/>
    <n v="1"/>
    <m/>
    <m/>
    <m/>
    <m/>
    <s v="JARDINES DE SATELITE"/>
    <x v="4"/>
    <x v="3"/>
    <n v="1"/>
    <n v="27"/>
    <n v="2"/>
    <n v="1"/>
    <s v="FERNANDO"/>
  </r>
  <r>
    <n v="869"/>
    <n v="2"/>
    <n v="1"/>
    <n v="1"/>
    <s v="INSEGURIDAD/DESEMPLEO/VIOLENCIA/DELINCUENCIA"/>
    <n v="1"/>
    <n v="4"/>
    <n v="1"/>
    <x v="1"/>
    <m/>
    <m/>
    <m/>
    <m/>
    <m/>
    <m/>
    <m/>
    <n v="1"/>
    <m/>
    <m/>
    <m/>
    <m/>
    <m/>
    <n v="1"/>
    <m/>
    <m/>
    <m/>
    <m/>
    <m/>
    <n v="1"/>
    <m/>
    <m/>
    <m/>
    <m/>
    <m/>
    <n v="1"/>
    <m/>
    <n v="1"/>
    <n v="1"/>
    <s v="NO CUBRE TODO"/>
    <n v="1"/>
    <n v="4"/>
    <x v="0"/>
    <n v="5"/>
    <n v="5"/>
    <n v="2"/>
    <n v="3"/>
    <n v="4"/>
    <n v="2"/>
    <n v="1"/>
    <n v="2"/>
    <n v="1"/>
    <n v="1"/>
    <n v="2"/>
    <n v="1"/>
    <n v="1"/>
    <m/>
    <n v="1"/>
    <n v="0"/>
    <m/>
    <m/>
    <m/>
    <n v="1"/>
    <n v="1"/>
    <n v="5"/>
    <n v="6"/>
    <x v="0"/>
    <s v="MAL SERVICIO/NO RESPETAN"/>
    <n v="1"/>
    <m/>
    <m/>
    <m/>
    <m/>
    <m/>
    <m/>
    <m/>
    <m/>
    <m/>
    <m/>
    <m/>
    <n v="20"/>
    <n v="3"/>
    <n v="2"/>
    <n v="1"/>
    <n v="2"/>
    <n v="1"/>
    <m/>
    <n v="1"/>
    <s v="EJERCER SU DERECHO"/>
    <n v="1"/>
    <n v="1"/>
    <n v="1"/>
    <n v="1"/>
    <n v="1"/>
    <n v="1"/>
    <n v="1"/>
    <n v="3"/>
    <n v="4"/>
    <n v="3"/>
    <n v="1"/>
    <n v="1"/>
    <n v="1"/>
    <n v="1"/>
    <n v="4"/>
    <n v="3"/>
    <n v="3"/>
    <n v="4"/>
    <n v="4"/>
    <n v="3"/>
    <n v="3"/>
    <n v="3"/>
    <n v="1"/>
    <n v="1"/>
    <n v="2"/>
    <n v="4"/>
    <n v="4"/>
    <n v="8"/>
    <n v="1"/>
    <n v="5"/>
    <m/>
    <n v="7"/>
    <m/>
    <n v="10"/>
    <m/>
    <n v="4"/>
    <n v="13"/>
    <m/>
    <n v="1"/>
    <m/>
    <m/>
    <m/>
    <m/>
    <s v="JARDINES DE SATELITE"/>
    <x v="4"/>
    <x v="3"/>
    <n v="2"/>
    <n v="63"/>
    <n v="5"/>
    <n v="2"/>
    <s v="FERNANDO"/>
  </r>
  <r>
    <n v="872"/>
    <n v="3"/>
    <n v="4"/>
    <n v="2"/>
    <s v="INSEGURIDAD/DESEMPLEO/VIOLENCIA/DELINCUENCIA"/>
    <n v="2"/>
    <n v="5"/>
    <n v="1"/>
    <x v="1"/>
    <m/>
    <n v="4"/>
    <m/>
    <m/>
    <m/>
    <m/>
    <m/>
    <m/>
    <n v="1"/>
    <m/>
    <m/>
    <m/>
    <m/>
    <m/>
    <m/>
    <m/>
    <m/>
    <m/>
    <m/>
    <m/>
    <n v="1"/>
    <m/>
    <m/>
    <m/>
    <m/>
    <m/>
    <m/>
    <n v="6"/>
    <m/>
    <m/>
    <n v="1"/>
    <n v="4"/>
    <x v="0"/>
    <n v="4"/>
    <n v="4"/>
    <n v="1"/>
    <n v="4"/>
    <n v="4"/>
    <n v="1"/>
    <n v="1"/>
    <n v="1"/>
    <n v="2"/>
    <m/>
    <n v="1"/>
    <n v="1"/>
    <n v="1"/>
    <n v="2"/>
    <n v="2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OBLIGACION"/>
    <n v="1"/>
    <n v="1"/>
    <n v="1"/>
    <n v="1"/>
    <n v="1"/>
    <n v="2"/>
    <n v="2"/>
    <n v="1"/>
    <n v="4"/>
    <n v="1"/>
    <n v="1"/>
    <n v="1"/>
    <n v="1"/>
    <n v="1"/>
    <n v="1"/>
    <n v="4"/>
    <n v="1"/>
    <n v="1"/>
    <n v="1"/>
    <n v="1"/>
    <n v="1"/>
    <m/>
    <n v="4"/>
    <n v="1"/>
    <n v="2"/>
    <n v="3"/>
    <n v="3"/>
    <n v="1"/>
    <n v="2"/>
    <n v="5"/>
    <m/>
    <n v="1"/>
    <m/>
    <n v="3"/>
    <m/>
    <n v="3"/>
    <n v="13"/>
    <m/>
    <n v="1"/>
    <m/>
    <m/>
    <m/>
    <m/>
    <s v="JARDINES DE SATELITE"/>
    <x v="4"/>
    <x v="3"/>
    <n v="2"/>
    <n v="28"/>
    <n v="2"/>
    <n v="10"/>
    <s v="FERNANDO"/>
  </r>
  <r>
    <n v="873"/>
    <n v="2"/>
    <n v="2"/>
    <n v="1"/>
    <s v="INSEGURIDAD/DESEMPLEO/VIOLENCIA/DELINCUENCIA"/>
    <n v="2"/>
    <n v="1"/>
    <m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4"/>
    <n v="4"/>
    <n v="4"/>
    <n v="4"/>
    <n v="1"/>
    <n v="1"/>
    <n v="1"/>
    <n v="1"/>
    <n v="1"/>
    <m/>
    <n v="1"/>
    <n v="1"/>
    <n v="1"/>
    <n v="2"/>
    <n v="1"/>
    <n v="1"/>
    <n v="1"/>
    <m/>
    <m/>
    <m/>
    <m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APOYAR/AYUDAR"/>
    <n v="1"/>
    <n v="1"/>
    <n v="1"/>
    <n v="1"/>
    <n v="1"/>
    <n v="2"/>
    <n v="2"/>
    <n v="1"/>
    <n v="4"/>
    <n v="1"/>
    <n v="1"/>
    <n v="1"/>
    <n v="1"/>
    <n v="1"/>
    <n v="1"/>
    <n v="4"/>
    <n v="1"/>
    <n v="4"/>
    <n v="4"/>
    <n v="1"/>
    <n v="1"/>
    <n v="3"/>
    <n v="3"/>
    <n v="1"/>
    <n v="4"/>
    <n v="1"/>
    <n v="1"/>
    <n v="1"/>
    <n v="2"/>
    <n v="4"/>
    <m/>
    <n v="10"/>
    <m/>
    <n v="7"/>
    <m/>
    <n v="4"/>
    <n v="13"/>
    <m/>
    <n v="1"/>
    <m/>
    <m/>
    <m/>
    <m/>
    <s v="JARDINES DE SATELITE"/>
    <x v="4"/>
    <x v="3"/>
    <n v="1"/>
    <n v="45"/>
    <n v="3"/>
    <n v="1"/>
    <s v="FERNANDO"/>
  </r>
  <r>
    <n v="874"/>
    <n v="4"/>
    <n v="5"/>
    <n v="1"/>
    <s v="POR LA FAMILIA/CASA/TRABAJO"/>
    <n v="2"/>
    <n v="3"/>
    <n v="1"/>
    <x v="1"/>
    <m/>
    <m/>
    <m/>
    <m/>
    <m/>
    <m/>
    <m/>
    <m/>
    <n v="1"/>
    <m/>
    <m/>
    <m/>
    <m/>
    <m/>
    <m/>
    <m/>
    <m/>
    <m/>
    <m/>
    <m/>
    <n v="1"/>
    <m/>
    <m/>
    <m/>
    <m/>
    <m/>
    <m/>
    <n v="6"/>
    <m/>
    <m/>
    <n v="2"/>
    <n v="4"/>
    <x v="0"/>
    <n v="4"/>
    <n v="4"/>
    <n v="4"/>
    <n v="4"/>
    <n v="1"/>
    <n v="1"/>
    <n v="1"/>
    <n v="1"/>
    <n v="1"/>
    <m/>
    <n v="1"/>
    <n v="1"/>
    <n v="1"/>
    <n v="2"/>
    <n v="0"/>
    <n v="0"/>
    <m/>
    <m/>
    <m/>
    <n v="2"/>
    <m/>
    <n v="8"/>
    <n v="8"/>
    <x v="1"/>
    <m/>
    <m/>
    <m/>
    <n v="1"/>
    <m/>
    <m/>
    <m/>
    <m/>
    <m/>
    <m/>
    <m/>
    <m/>
    <m/>
    <n v="2"/>
    <n v="12"/>
    <n v="2"/>
    <n v="1"/>
    <n v="2"/>
    <n v="1"/>
    <m/>
    <n v="1"/>
    <s v="BUSCAR EL CAMBIO"/>
    <n v="1"/>
    <n v="1"/>
    <n v="1"/>
    <n v="1"/>
    <n v="1"/>
    <n v="1"/>
    <n v="1"/>
    <n v="1"/>
    <n v="3"/>
    <n v="1"/>
    <n v="1"/>
    <n v="1"/>
    <n v="1"/>
    <n v="1"/>
    <n v="3"/>
    <n v="3"/>
    <n v="1"/>
    <n v="4"/>
    <n v="4"/>
    <n v="3"/>
    <n v="3"/>
    <n v="3"/>
    <n v="3"/>
    <n v="1"/>
    <n v="3"/>
    <n v="3"/>
    <n v="3"/>
    <n v="1"/>
    <n v="9"/>
    <n v="5"/>
    <m/>
    <n v="7"/>
    <m/>
    <n v="12"/>
    <m/>
    <n v="5"/>
    <n v="13"/>
    <m/>
    <n v="1"/>
    <m/>
    <m/>
    <m/>
    <m/>
    <s v="JARDINES DE SATELITE"/>
    <x v="4"/>
    <x v="3"/>
    <n v="2"/>
    <n v="26"/>
    <n v="2"/>
    <n v="3"/>
    <s v="FERNANDO"/>
  </r>
  <r>
    <n v="875"/>
    <n v="3"/>
    <n v="3"/>
    <n v="2"/>
    <s v="POR LA FAMILIA/CASA/TRABAJO"/>
    <n v="2"/>
    <n v="4"/>
    <n v="2"/>
    <x v="1"/>
    <n v="4"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4"/>
    <n v="4"/>
    <n v="4"/>
    <n v="4"/>
    <n v="4"/>
    <n v="1"/>
    <n v="1"/>
    <n v="1"/>
    <n v="1"/>
    <m/>
    <n v="1"/>
    <n v="1"/>
    <n v="1"/>
    <n v="2"/>
    <n v="1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m/>
    <m/>
    <m/>
    <m/>
    <n v="1"/>
    <n v="1"/>
    <n v="1"/>
    <n v="1"/>
    <n v="1"/>
    <n v="2"/>
    <n v="2"/>
    <n v="1"/>
    <n v="4"/>
    <n v="1"/>
    <n v="1"/>
    <n v="1"/>
    <n v="1"/>
    <n v="1"/>
    <n v="1"/>
    <n v="4"/>
    <n v="1"/>
    <n v="4"/>
    <n v="4"/>
    <n v="1"/>
    <n v="1"/>
    <n v="3"/>
    <n v="4"/>
    <n v="3"/>
    <n v="2"/>
    <n v="2"/>
    <n v="2"/>
    <n v="1"/>
    <n v="9"/>
    <n v="5"/>
    <m/>
    <n v="6"/>
    <m/>
    <m/>
    <m/>
    <n v="3"/>
    <n v="13"/>
    <m/>
    <n v="1"/>
    <m/>
    <m/>
    <m/>
    <m/>
    <s v="JARDINES DE SATELITE"/>
    <x v="4"/>
    <x v="3"/>
    <n v="1"/>
    <n v="27"/>
    <n v="2"/>
    <n v="4"/>
    <s v="FERNANDO"/>
  </r>
  <r>
    <n v="880"/>
    <n v="2"/>
    <n v="1"/>
    <n v="4"/>
    <s v="AQUÍ ES MI CIUDAD/SOY DE JUAREZ"/>
    <n v="1"/>
    <n v="5"/>
    <n v="1"/>
    <x v="1"/>
    <m/>
    <m/>
    <m/>
    <m/>
    <n v="1"/>
    <n v="1"/>
    <n v="1"/>
    <m/>
    <m/>
    <m/>
    <m/>
    <m/>
    <m/>
    <n v="1"/>
    <m/>
    <n v="1"/>
    <n v="1"/>
    <n v="1"/>
    <n v="1"/>
    <m/>
    <m/>
    <m/>
    <m/>
    <m/>
    <m/>
    <n v="1"/>
    <m/>
    <n v="1"/>
    <n v="4"/>
    <m/>
    <n v="1"/>
    <n v="4"/>
    <x v="0"/>
    <n v="2"/>
    <n v="3"/>
    <n v="4"/>
    <n v="3"/>
    <n v="4"/>
    <n v="4"/>
    <n v="1"/>
    <n v="1"/>
    <n v="1"/>
    <n v="1"/>
    <n v="1"/>
    <n v="1"/>
    <n v="1"/>
    <n v="2"/>
    <n v="1"/>
    <n v="0"/>
    <m/>
    <m/>
    <m/>
    <n v="2"/>
    <m/>
    <n v="8"/>
    <n v="8"/>
    <x v="1"/>
    <m/>
    <n v="1"/>
    <m/>
    <m/>
    <m/>
    <m/>
    <m/>
    <m/>
    <m/>
    <m/>
    <m/>
    <m/>
    <m/>
    <m/>
    <m/>
    <m/>
    <n v="1"/>
    <m/>
    <n v="1"/>
    <m/>
    <n v="1"/>
    <s v="PARA QUE NUESTRA VOZ CUENTE"/>
    <n v="1"/>
    <n v="4"/>
    <n v="1"/>
    <n v="1"/>
    <n v="1"/>
    <n v="3"/>
    <n v="3"/>
    <n v="1"/>
    <n v="4"/>
    <n v="1"/>
    <n v="1"/>
    <n v="4"/>
    <n v="1"/>
    <n v="1"/>
    <n v="4"/>
    <n v="4"/>
    <n v="2"/>
    <n v="4"/>
    <n v="4"/>
    <n v="4"/>
    <n v="3"/>
    <n v="4"/>
    <n v="2"/>
    <n v="1"/>
    <n v="3"/>
    <n v="4"/>
    <n v="4"/>
    <n v="1"/>
    <n v="8"/>
    <n v="9"/>
    <m/>
    <n v="1"/>
    <m/>
    <n v="12"/>
    <m/>
    <n v="4"/>
    <n v="13"/>
    <m/>
    <n v="1"/>
    <m/>
    <m/>
    <m/>
    <m/>
    <s v="JARDINES DE SATELITE"/>
    <x v="4"/>
    <x v="3"/>
    <n v="2"/>
    <n v="55"/>
    <n v="4"/>
    <n v="2"/>
    <s v="FERNANDO"/>
  </r>
  <r>
    <n v="882"/>
    <n v="2"/>
    <n v="1"/>
    <n v="1"/>
    <s v="INSEGURIDAD/DESEMPLEO/VIOLENCIA/DELINCUENCIA"/>
    <n v="4"/>
    <n v="3"/>
    <m/>
    <x v="1"/>
    <m/>
    <m/>
    <m/>
    <m/>
    <m/>
    <n v="1"/>
    <m/>
    <m/>
    <m/>
    <m/>
    <m/>
    <m/>
    <m/>
    <m/>
    <m/>
    <n v="1"/>
    <n v="1"/>
    <n v="1"/>
    <n v="1"/>
    <m/>
    <m/>
    <m/>
    <m/>
    <m/>
    <m/>
    <m/>
    <m/>
    <n v="1"/>
    <n v="4"/>
    <m/>
    <n v="1"/>
    <n v="5"/>
    <x v="2"/>
    <n v="1"/>
    <n v="2"/>
    <n v="4"/>
    <n v="3"/>
    <n v="4"/>
    <n v="4"/>
    <n v="1"/>
    <n v="1"/>
    <n v="1"/>
    <n v="1"/>
    <n v="1"/>
    <n v="1"/>
    <n v="1"/>
    <n v="2"/>
    <n v="1"/>
    <n v="1"/>
    <n v="1"/>
    <m/>
    <m/>
    <n v="1"/>
    <n v="3"/>
    <m/>
    <n v="8"/>
    <x v="1"/>
    <m/>
    <m/>
    <m/>
    <m/>
    <m/>
    <m/>
    <m/>
    <n v="1"/>
    <m/>
    <m/>
    <m/>
    <m/>
    <m/>
    <n v="0.25"/>
    <n v="2"/>
    <m/>
    <n v="1"/>
    <m/>
    <n v="1"/>
    <m/>
    <n v="3"/>
    <s v="NO SIRVE"/>
    <n v="1"/>
    <n v="1"/>
    <n v="1"/>
    <n v="1"/>
    <n v="1"/>
    <n v="1"/>
    <n v="1"/>
    <n v="1"/>
    <n v="4"/>
    <n v="1"/>
    <n v="1"/>
    <n v="1"/>
    <n v="1"/>
    <n v="1"/>
    <n v="3"/>
    <n v="3"/>
    <n v="3"/>
    <n v="1"/>
    <n v="4"/>
    <n v="1"/>
    <n v="1"/>
    <n v="1"/>
    <n v="1"/>
    <n v="1"/>
    <n v="1"/>
    <n v="4"/>
    <n v="4"/>
    <n v="1"/>
    <n v="8"/>
    <n v="5"/>
    <m/>
    <n v="9"/>
    <m/>
    <n v="8"/>
    <m/>
    <n v="1"/>
    <n v="13"/>
    <m/>
    <n v="1"/>
    <m/>
    <m/>
    <m/>
    <m/>
    <s v="JARDINES DE SATELITE"/>
    <x v="4"/>
    <x v="3"/>
    <n v="2"/>
    <n v="51"/>
    <n v="4"/>
    <n v="4"/>
    <s v="FERNANDO"/>
  </r>
  <r>
    <n v="883"/>
    <n v="1"/>
    <n v="1"/>
    <n v="4"/>
    <s v="POR LA FAMILIA/CASA/TRABAJO"/>
    <n v="1"/>
    <n v="4"/>
    <n v="1"/>
    <x v="2"/>
    <n v="4"/>
    <m/>
    <m/>
    <n v="1"/>
    <n v="1"/>
    <n v="1"/>
    <m/>
    <m/>
    <m/>
    <m/>
    <m/>
    <m/>
    <m/>
    <m/>
    <m/>
    <n v="1"/>
    <n v="1"/>
    <n v="1"/>
    <m/>
    <m/>
    <m/>
    <m/>
    <m/>
    <m/>
    <m/>
    <n v="1"/>
    <m/>
    <n v="1"/>
    <n v="5"/>
    <m/>
    <n v="1"/>
    <n v="4"/>
    <x v="0"/>
    <n v="2"/>
    <n v="3"/>
    <n v="3"/>
    <n v="4"/>
    <n v="4"/>
    <n v="5"/>
    <n v="1"/>
    <n v="1"/>
    <n v="1"/>
    <n v="1"/>
    <n v="1"/>
    <n v="1"/>
    <n v="1"/>
    <n v="2"/>
    <n v="1"/>
    <n v="0"/>
    <m/>
    <m/>
    <m/>
    <n v="2"/>
    <m/>
    <m/>
    <n v="8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m/>
    <n v="3"/>
    <n v="3"/>
    <n v="2"/>
    <n v="3"/>
    <n v="1"/>
    <n v="1"/>
    <n v="1"/>
    <n v="1"/>
    <n v="1"/>
    <n v="2"/>
    <n v="3"/>
    <n v="2"/>
    <n v="2"/>
    <n v="3"/>
    <n v="2"/>
    <n v="2"/>
    <n v="2"/>
    <n v="3"/>
    <n v="1"/>
    <n v="1"/>
    <n v="4"/>
    <n v="4"/>
    <n v="1"/>
    <n v="8"/>
    <n v="5"/>
    <m/>
    <n v="9"/>
    <m/>
    <n v="10"/>
    <m/>
    <n v="3"/>
    <n v="13"/>
    <m/>
    <n v="1"/>
    <m/>
    <m/>
    <m/>
    <m/>
    <s v="JARDINES DE SATELITE"/>
    <x v="4"/>
    <x v="3"/>
    <n v="1"/>
    <n v="72"/>
    <n v="5"/>
    <n v="1"/>
    <s v="FERNANDO"/>
  </r>
  <r>
    <n v="72"/>
    <n v="3"/>
    <n v="2"/>
    <n v="4"/>
    <s v="NO TENGO A DONDE IR"/>
    <n v="1"/>
    <n v="2"/>
    <n v="1"/>
    <x v="5"/>
    <m/>
    <m/>
    <s v="COBRAN MUCHO"/>
    <m/>
    <m/>
    <m/>
    <m/>
    <m/>
    <m/>
    <m/>
    <m/>
    <m/>
    <m/>
    <m/>
    <n v="1"/>
    <n v="1"/>
    <n v="1"/>
    <m/>
    <n v="1"/>
    <m/>
    <n v="1"/>
    <m/>
    <m/>
    <m/>
    <m/>
    <n v="1"/>
    <m/>
    <n v="1"/>
    <n v="4"/>
    <m/>
    <n v="1"/>
    <n v="3"/>
    <x v="3"/>
    <n v="1"/>
    <n v="4"/>
    <n v="2"/>
    <n v="3"/>
    <n v="1"/>
    <n v="1"/>
    <n v="2"/>
    <m/>
    <n v="2"/>
    <m/>
    <n v="2"/>
    <n v="1"/>
    <n v="1"/>
    <n v="2"/>
    <n v="2"/>
    <n v="0"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2"/>
    <s v="SON INUTILES"/>
    <n v="3"/>
    <s v="NO HAY DEMOCRACIA"/>
    <n v="1"/>
    <n v="1"/>
    <n v="3"/>
    <n v="1"/>
    <n v="1"/>
    <n v="1"/>
    <n v="1"/>
    <n v="1"/>
    <n v="3"/>
    <n v="1"/>
    <n v="1"/>
    <n v="1"/>
    <n v="1"/>
    <n v="1"/>
    <n v="4"/>
    <n v="3"/>
    <n v="2"/>
    <n v="2"/>
    <n v="3"/>
    <n v="2"/>
    <n v="3"/>
    <n v="2"/>
    <n v="1"/>
    <n v="3"/>
    <n v="3"/>
    <n v="4"/>
    <n v="4"/>
    <n v="9"/>
    <n v="9"/>
    <n v="9"/>
    <m/>
    <n v="2"/>
    <m/>
    <n v="7"/>
    <m/>
    <n v="2"/>
    <n v="13"/>
    <m/>
    <n v="1"/>
    <m/>
    <m/>
    <m/>
    <m/>
    <s v="JARUDO"/>
    <x v="0"/>
    <x v="1"/>
    <n v="2"/>
    <n v="46"/>
    <n v="4"/>
    <n v="2"/>
    <s v="ROBERTO"/>
  </r>
  <r>
    <n v="74"/>
    <n v="2"/>
    <n v="2"/>
    <n v="4"/>
    <s v="POR LA FAMILIA/CASA/TRABAJO"/>
    <n v="2"/>
    <n v="3"/>
    <n v="1"/>
    <x v="0"/>
    <m/>
    <m/>
    <s v="BAJO NIVEL ACADEMICO"/>
    <m/>
    <m/>
    <m/>
    <m/>
    <m/>
    <m/>
    <m/>
    <m/>
    <m/>
    <m/>
    <m/>
    <n v="1"/>
    <m/>
    <n v="1"/>
    <n v="1"/>
    <m/>
    <m/>
    <m/>
    <m/>
    <m/>
    <m/>
    <m/>
    <n v="1"/>
    <m/>
    <n v="3"/>
    <n v="4"/>
    <m/>
    <n v="1"/>
    <n v="4"/>
    <x v="0"/>
    <n v="4"/>
    <n v="4"/>
    <n v="4"/>
    <n v="4"/>
    <n v="4"/>
    <n v="2"/>
    <n v="1"/>
    <n v="2"/>
    <n v="2"/>
    <m/>
    <n v="1"/>
    <n v="1"/>
    <n v="1"/>
    <n v="2"/>
    <n v="0"/>
    <n v="2"/>
    <n v="2"/>
    <m/>
    <m/>
    <m/>
    <m/>
    <n v="5"/>
    <n v="5"/>
    <x v="3"/>
    <m/>
    <m/>
    <m/>
    <m/>
    <m/>
    <m/>
    <m/>
    <m/>
    <m/>
    <m/>
    <m/>
    <m/>
    <n v="1"/>
    <m/>
    <m/>
    <m/>
    <m/>
    <m/>
    <n v="2"/>
    <s v="NO LE INTERESAN"/>
    <n v="3"/>
    <s v="INDIFERENTE"/>
    <n v="1"/>
    <n v="1"/>
    <n v="1"/>
    <n v="1"/>
    <n v="1"/>
    <n v="3"/>
    <n v="3"/>
    <n v="2"/>
    <n v="4"/>
    <n v="1"/>
    <n v="2"/>
    <n v="2"/>
    <n v="2"/>
    <n v="2"/>
    <n v="2"/>
    <n v="3"/>
    <n v="3"/>
    <n v="3"/>
    <n v="3"/>
    <n v="3"/>
    <n v="3"/>
    <n v="2"/>
    <n v="3"/>
    <n v="1"/>
    <n v="2"/>
    <n v="3"/>
    <n v="3"/>
    <n v="9"/>
    <n v="9"/>
    <n v="9"/>
    <m/>
    <n v="5"/>
    <m/>
    <n v="7"/>
    <m/>
    <n v="4"/>
    <n v="13"/>
    <m/>
    <n v="1"/>
    <m/>
    <m/>
    <m/>
    <m/>
    <s v="JARUDO"/>
    <x v="0"/>
    <x v="1"/>
    <n v="1"/>
    <n v="29"/>
    <n v="2"/>
    <n v="1"/>
    <s v="ROBERTO"/>
  </r>
  <r>
    <n v="75"/>
    <n v="3"/>
    <n v="2"/>
    <n v="4"/>
    <s v="AQUÍ ESTA BIEN/LE GUSTA JUAREZ"/>
    <n v="2"/>
    <n v="3"/>
    <n v="1"/>
    <x v="2"/>
    <m/>
    <m/>
    <m/>
    <m/>
    <m/>
    <m/>
    <m/>
    <m/>
    <m/>
    <m/>
    <m/>
    <m/>
    <m/>
    <m/>
    <n v="1"/>
    <n v="1"/>
    <n v="1"/>
    <n v="1"/>
    <m/>
    <m/>
    <m/>
    <m/>
    <m/>
    <m/>
    <m/>
    <n v="1"/>
    <m/>
    <n v="3"/>
    <n v="2"/>
    <s v="TARDAN MUCHO"/>
    <n v="3"/>
    <n v="4"/>
    <x v="0"/>
    <n v="4"/>
    <n v="4"/>
    <n v="4"/>
    <n v="4"/>
    <n v="2"/>
    <n v="2"/>
    <n v="2"/>
    <m/>
    <n v="2"/>
    <m/>
    <n v="2"/>
    <n v="1"/>
    <n v="1"/>
    <n v="2"/>
    <n v="1"/>
    <n v="4"/>
    <m/>
    <n v="2"/>
    <n v="2"/>
    <n v="1"/>
    <n v="1"/>
    <n v="5"/>
    <n v="8"/>
    <x v="4"/>
    <s v="ES LENTO"/>
    <m/>
    <m/>
    <m/>
    <m/>
    <m/>
    <m/>
    <m/>
    <m/>
    <m/>
    <m/>
    <m/>
    <m/>
    <m/>
    <m/>
    <m/>
    <m/>
    <m/>
    <n v="2"/>
    <s v="SON INUTILES"/>
    <n v="3"/>
    <s v="NO CUMPLEN"/>
    <n v="1"/>
    <n v="1"/>
    <n v="1"/>
    <n v="1"/>
    <n v="1"/>
    <n v="2"/>
    <n v="2"/>
    <n v="1"/>
    <n v="4"/>
    <n v="2"/>
    <n v="2"/>
    <n v="2"/>
    <n v="2"/>
    <n v="2"/>
    <n v="2"/>
    <n v="4"/>
    <n v="2"/>
    <n v="4"/>
    <n v="4"/>
    <n v="2"/>
    <n v="2"/>
    <n v="2"/>
    <n v="3"/>
    <n v="1"/>
    <n v="3"/>
    <n v="4"/>
    <n v="4"/>
    <n v="1"/>
    <n v="8"/>
    <n v="8"/>
    <m/>
    <n v="5"/>
    <m/>
    <n v="2"/>
    <m/>
    <n v="1"/>
    <n v="13"/>
    <m/>
    <n v="1"/>
    <s v="PASAPORTE MEXICANO"/>
    <s v="PREPOTENCIA"/>
    <n v="1"/>
    <m/>
    <s v="JARUDO"/>
    <x v="0"/>
    <x v="1"/>
    <n v="1"/>
    <n v="35"/>
    <n v="2"/>
    <n v="1"/>
    <s v="ROBERTO"/>
  </r>
  <r>
    <n v="98"/>
    <n v="3"/>
    <n v="2"/>
    <n v="4"/>
    <m/>
    <n v="2"/>
    <n v="2"/>
    <n v="1"/>
    <x v="4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5"/>
    <m/>
    <n v="1"/>
    <n v="5"/>
    <x v="2"/>
    <n v="4"/>
    <n v="4"/>
    <n v="4"/>
    <n v="4"/>
    <n v="3"/>
    <n v="4"/>
    <n v="1"/>
    <n v="2"/>
    <n v="1"/>
    <n v="1"/>
    <n v="2"/>
    <n v="1"/>
    <n v="1"/>
    <n v="2"/>
    <n v="2"/>
    <n v="1"/>
    <n v="1"/>
    <m/>
    <m/>
    <n v="2"/>
    <m/>
    <n v="9"/>
    <n v="9"/>
    <x v="1"/>
    <m/>
    <m/>
    <m/>
    <m/>
    <m/>
    <m/>
    <m/>
    <m/>
    <m/>
    <m/>
    <m/>
    <m/>
    <m/>
    <m/>
    <m/>
    <m/>
    <m/>
    <m/>
    <n v="2"/>
    <s v="NO LE INTERESAN"/>
    <n v="2"/>
    <s v="BUSCAR EL CAMBIO"/>
    <n v="1"/>
    <n v="1"/>
    <n v="1"/>
    <n v="1"/>
    <n v="1"/>
    <n v="1"/>
    <n v="1"/>
    <n v="2"/>
    <n v="2"/>
    <n v="2"/>
    <n v="3"/>
    <n v="2"/>
    <n v="3"/>
    <n v="1"/>
    <n v="3"/>
    <n v="3"/>
    <n v="2"/>
    <n v="4"/>
    <n v="4"/>
    <n v="3"/>
    <n v="2"/>
    <n v="1"/>
    <n v="3"/>
    <n v="3"/>
    <n v="2"/>
    <n v="2"/>
    <n v="2"/>
    <n v="6"/>
    <n v="8"/>
    <n v="5"/>
    <m/>
    <n v="2"/>
    <m/>
    <n v="7"/>
    <m/>
    <m/>
    <n v="13"/>
    <m/>
    <n v="1"/>
    <m/>
    <m/>
    <m/>
    <m/>
    <s v="JARUDO"/>
    <x v="0"/>
    <x v="1"/>
    <n v="2"/>
    <n v="61"/>
    <n v="5"/>
    <n v="7"/>
    <s v="ROBERTO"/>
  </r>
  <r>
    <n v="99"/>
    <n v="2"/>
    <n v="1"/>
    <n v="2"/>
    <s v="INSEGURIDAD/DESEMPLEO/VIOLENCIA/DELINCUENCIA"/>
    <n v="2"/>
    <n v="3"/>
    <n v="1"/>
    <x v="1"/>
    <m/>
    <n v="3"/>
    <m/>
    <m/>
    <m/>
    <m/>
    <m/>
    <m/>
    <m/>
    <m/>
    <m/>
    <m/>
    <m/>
    <m/>
    <n v="1"/>
    <m/>
    <m/>
    <m/>
    <m/>
    <m/>
    <m/>
    <m/>
    <m/>
    <m/>
    <m/>
    <m/>
    <n v="1"/>
    <n v="1"/>
    <n v="3"/>
    <s v="MAL SERVICIO/ATIENDEN MAL"/>
    <n v="1"/>
    <n v="4"/>
    <x v="4"/>
    <n v="2"/>
    <n v="4"/>
    <n v="4"/>
    <n v="4"/>
    <n v="2"/>
    <n v="5"/>
    <n v="1"/>
    <n v="2"/>
    <n v="2"/>
    <m/>
    <n v="2"/>
    <n v="1"/>
    <n v="1"/>
    <n v="2"/>
    <n v="3"/>
    <n v="0"/>
    <m/>
    <m/>
    <m/>
    <n v="1"/>
    <n v="1"/>
    <n v="8"/>
    <n v="8"/>
    <x v="1"/>
    <m/>
    <m/>
    <m/>
    <n v="1"/>
    <m/>
    <m/>
    <m/>
    <n v="1"/>
    <m/>
    <m/>
    <m/>
    <m/>
    <m/>
    <n v="3"/>
    <n v="4"/>
    <n v="1"/>
    <n v="2"/>
    <n v="1"/>
    <n v="2"/>
    <s v="NO TENGO TIEMPO"/>
    <n v="1"/>
    <s v="BUSCAR EL CAMBIO"/>
    <n v="1"/>
    <n v="1"/>
    <n v="1"/>
    <n v="1"/>
    <n v="1"/>
    <n v="2"/>
    <n v="2"/>
    <n v="2"/>
    <n v="4"/>
    <n v="1"/>
    <n v="1"/>
    <n v="1"/>
    <n v="1"/>
    <n v="1"/>
    <n v="4"/>
    <n v="3"/>
    <n v="2"/>
    <n v="4"/>
    <n v="4"/>
    <n v="3"/>
    <n v="2"/>
    <n v="2"/>
    <n v="3"/>
    <n v="3"/>
    <n v="2"/>
    <n v="2"/>
    <n v="2"/>
    <n v="5"/>
    <n v="1"/>
    <n v="9"/>
    <m/>
    <n v="2"/>
    <m/>
    <n v="5"/>
    <m/>
    <n v="3"/>
    <n v="3"/>
    <m/>
    <n v="2"/>
    <s v="TRANSITO"/>
    <s v="RETENES"/>
    <m/>
    <m/>
    <s v="JARUDO"/>
    <x v="0"/>
    <x v="1"/>
    <n v="2"/>
    <n v="51"/>
    <n v="4"/>
    <n v="4"/>
    <s v="ROBERTO"/>
  </r>
  <r>
    <n v="100"/>
    <n v="1"/>
    <n v="2"/>
    <n v="3"/>
    <s v="INSEGURIDAD/DESEMPLEO/VIOLENCIA/DELINCUENCIA"/>
    <n v="2"/>
    <n v="2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4"/>
    <n v="4"/>
    <m/>
    <n v="3"/>
    <n v="4"/>
    <x v="4"/>
    <n v="4"/>
    <n v="3"/>
    <n v="2"/>
    <n v="2"/>
    <n v="2"/>
    <m/>
    <m/>
    <m/>
    <m/>
    <m/>
    <m/>
    <m/>
    <m/>
    <m/>
    <n v="0"/>
    <n v="0"/>
    <m/>
    <m/>
    <m/>
    <m/>
    <m/>
    <n v="4"/>
    <n v="4"/>
    <x v="3"/>
    <m/>
    <m/>
    <m/>
    <m/>
    <m/>
    <m/>
    <m/>
    <m/>
    <m/>
    <m/>
    <m/>
    <m/>
    <m/>
    <m/>
    <m/>
    <m/>
    <m/>
    <m/>
    <n v="2"/>
    <s v="NO LE INTERESAN"/>
    <n v="1"/>
    <s v="BUSCAR EL CAMBIO"/>
    <n v="2"/>
    <n v="2"/>
    <n v="2"/>
    <n v="2"/>
    <n v="2"/>
    <n v="3"/>
    <n v="2"/>
    <n v="2"/>
    <n v="2"/>
    <n v="2"/>
    <n v="2"/>
    <n v="2"/>
    <n v="2"/>
    <n v="2"/>
    <n v="3"/>
    <n v="1"/>
    <n v="3"/>
    <n v="3"/>
    <n v="3"/>
    <n v="3"/>
    <n v="2"/>
    <n v="1"/>
    <n v="3"/>
    <n v="3"/>
    <n v="2"/>
    <n v="2"/>
    <n v="2"/>
    <n v="2"/>
    <n v="6"/>
    <n v="2"/>
    <m/>
    <n v="5"/>
    <m/>
    <n v="11"/>
    <m/>
    <n v="3"/>
    <n v="11"/>
    <m/>
    <m/>
    <m/>
    <m/>
    <m/>
    <m/>
    <s v="JARUDO"/>
    <x v="0"/>
    <x v="1"/>
    <n v="1"/>
    <n v="72"/>
    <n v="5"/>
    <n v="1"/>
    <s v="ROBERTO"/>
  </r>
  <r>
    <n v="101"/>
    <n v="2"/>
    <n v="1"/>
    <n v="3"/>
    <s v="INSEGURIDAD/DESEMPLEO/VIOLENCIA/DELINCUENCIA"/>
    <n v="1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1"/>
    <x v="1"/>
    <n v="2"/>
    <n v="5"/>
    <n v="4"/>
    <n v="3"/>
    <n v="3"/>
    <n v="3"/>
    <n v="1"/>
    <n v="1"/>
    <n v="2"/>
    <m/>
    <n v="2"/>
    <n v="1"/>
    <n v="1"/>
    <n v="1"/>
    <n v="1"/>
    <n v="0"/>
    <m/>
    <m/>
    <m/>
    <n v="1"/>
    <n v="1"/>
    <n v="5"/>
    <n v="5"/>
    <x v="2"/>
    <s v="CHOFERES"/>
    <m/>
    <m/>
    <n v="1"/>
    <m/>
    <m/>
    <m/>
    <m/>
    <m/>
    <m/>
    <m/>
    <m/>
    <m/>
    <s v="SIEMPRE"/>
    <n v="3"/>
    <n v="2"/>
    <m/>
    <m/>
    <n v="2"/>
    <s v="NO LE INTERESAN"/>
    <n v="2"/>
    <s v="NO SIRVE"/>
    <n v="1"/>
    <n v="2"/>
    <n v="2"/>
    <n v="1"/>
    <n v="1"/>
    <n v="2"/>
    <n v="2"/>
    <n v="3"/>
    <n v="4"/>
    <n v="2"/>
    <n v="3"/>
    <n v="3"/>
    <n v="3"/>
    <n v="2"/>
    <n v="2"/>
    <n v="2"/>
    <n v="3"/>
    <n v="3"/>
    <n v="3"/>
    <n v="3"/>
    <n v="2"/>
    <n v="2"/>
    <n v="1"/>
    <n v="3"/>
    <n v="3"/>
    <n v="3"/>
    <n v="3"/>
    <n v="8"/>
    <n v="1"/>
    <n v="10"/>
    <m/>
    <n v="5"/>
    <m/>
    <n v="7"/>
    <m/>
    <n v="6"/>
    <n v="13"/>
    <m/>
    <n v="1"/>
    <m/>
    <m/>
    <m/>
    <m/>
    <s v="JARUDO"/>
    <x v="0"/>
    <x v="1"/>
    <n v="1"/>
    <n v="67"/>
    <n v="5"/>
    <n v="1"/>
    <s v="ROBERTO"/>
  </r>
  <r>
    <n v="146"/>
    <n v="2"/>
    <n v="2"/>
    <n v="4"/>
    <s v="POR LA FAMILIA/CASA/TRABAJO"/>
    <n v="2"/>
    <n v="2"/>
    <n v="2"/>
    <x v="5"/>
    <m/>
    <m/>
    <s v="BAJO NIVEL ACADEMICO"/>
    <m/>
    <m/>
    <m/>
    <m/>
    <m/>
    <m/>
    <m/>
    <m/>
    <m/>
    <m/>
    <m/>
    <m/>
    <m/>
    <m/>
    <m/>
    <m/>
    <m/>
    <m/>
    <m/>
    <m/>
    <m/>
    <m/>
    <m/>
    <m/>
    <n v="3"/>
    <n v="5"/>
    <m/>
    <n v="1"/>
    <n v="5"/>
    <x v="2"/>
    <n v="1"/>
    <n v="4"/>
    <n v="4"/>
    <n v="4"/>
    <n v="3"/>
    <n v="2"/>
    <n v="2"/>
    <m/>
    <n v="2"/>
    <m/>
    <n v="2"/>
    <n v="1"/>
    <n v="1"/>
    <n v="2"/>
    <n v="2"/>
    <n v="0"/>
    <m/>
    <m/>
    <m/>
    <n v="1"/>
    <n v="3"/>
    <n v="8"/>
    <n v="8"/>
    <x v="4"/>
    <m/>
    <m/>
    <m/>
    <m/>
    <m/>
    <m/>
    <m/>
    <m/>
    <m/>
    <m/>
    <m/>
    <m/>
    <n v="1"/>
    <m/>
    <m/>
    <m/>
    <m/>
    <m/>
    <n v="2"/>
    <s v="NO LE INTERESAN"/>
    <n v="2"/>
    <s v="ELECCIONES ARREGLADAS"/>
    <n v="2"/>
    <n v="1"/>
    <n v="1"/>
    <n v="1"/>
    <n v="1"/>
    <n v="1"/>
    <n v="1"/>
    <n v="1"/>
    <n v="1"/>
    <n v="1"/>
    <n v="1"/>
    <n v="1"/>
    <n v="1"/>
    <n v="1"/>
    <n v="3"/>
    <n v="4"/>
    <n v="2"/>
    <n v="1"/>
    <n v="1"/>
    <n v="1"/>
    <n v="1"/>
    <n v="1"/>
    <n v="1"/>
    <n v="1"/>
    <n v="2"/>
    <n v="4"/>
    <n v="4"/>
    <n v="7"/>
    <n v="8"/>
    <n v="5"/>
    <m/>
    <n v="6"/>
    <m/>
    <n v="9"/>
    <m/>
    <n v="5"/>
    <n v="13"/>
    <m/>
    <n v="1"/>
    <m/>
    <m/>
    <m/>
    <m/>
    <s v="JARUDO"/>
    <x v="0"/>
    <x v="1"/>
    <n v="1"/>
    <n v="50"/>
    <n v="4"/>
    <n v="3"/>
    <s v="POLO"/>
  </r>
  <r>
    <n v="147"/>
    <n v="2"/>
    <n v="3"/>
    <n v="1"/>
    <s v="INSEGURIDAD/DESEMPLEO/VIOLENCIA/DELINCUENCIA"/>
    <n v="1"/>
    <n v="2"/>
    <n v="1"/>
    <x v="1"/>
    <m/>
    <m/>
    <m/>
    <n v="1"/>
    <m/>
    <n v="1"/>
    <m/>
    <m/>
    <m/>
    <m/>
    <m/>
    <m/>
    <m/>
    <m/>
    <m/>
    <n v="1"/>
    <n v="1"/>
    <n v="1"/>
    <n v="1"/>
    <n v="1"/>
    <n v="1"/>
    <n v="1"/>
    <n v="1"/>
    <n v="1"/>
    <n v="1"/>
    <m/>
    <n v="1"/>
    <n v="6"/>
    <m/>
    <m/>
    <n v="1"/>
    <n v="3"/>
    <x v="0"/>
    <n v="4"/>
    <n v="4"/>
    <n v="4"/>
    <n v="4"/>
    <n v="4"/>
    <n v="4"/>
    <n v="1"/>
    <n v="1"/>
    <n v="1"/>
    <n v="1"/>
    <n v="2"/>
    <n v="1"/>
    <n v="1"/>
    <n v="1"/>
    <n v="0"/>
    <n v="0"/>
    <m/>
    <m/>
    <m/>
    <n v="1"/>
    <n v="1"/>
    <m/>
    <n v="1"/>
    <x v="1"/>
    <m/>
    <m/>
    <m/>
    <n v="1"/>
    <m/>
    <m/>
    <m/>
    <m/>
    <m/>
    <m/>
    <m/>
    <m/>
    <m/>
    <n v="0.08"/>
    <n v="8"/>
    <n v="2"/>
    <n v="1"/>
    <n v="2"/>
    <n v="2"/>
    <s v="ENFERMEDAD/EDAD"/>
    <n v="1"/>
    <s v="EJERCER SU DERECHO"/>
    <n v="1"/>
    <n v="1"/>
    <n v="1"/>
    <n v="1"/>
    <n v="1"/>
    <n v="4"/>
    <n v="4"/>
    <n v="3"/>
    <n v="3"/>
    <n v="3"/>
    <n v="3"/>
    <n v="3"/>
    <n v="3"/>
    <n v="3"/>
    <n v="3"/>
    <n v="3"/>
    <n v="3"/>
    <n v="3"/>
    <n v="4"/>
    <n v="3"/>
    <n v="3"/>
    <n v="3"/>
    <n v="3"/>
    <n v="1"/>
    <n v="4"/>
    <n v="3"/>
    <n v="4"/>
    <n v="2"/>
    <n v="6"/>
    <n v="4"/>
    <m/>
    <n v="5"/>
    <m/>
    <n v="9"/>
    <m/>
    <n v="1"/>
    <n v="13"/>
    <m/>
    <n v="2"/>
    <s v="JUDICIAL"/>
    <s v="AVARCAN CON SU VIVIENDA PARA PONER AUTOS"/>
    <n v="7"/>
    <m/>
    <s v="JARUDO"/>
    <x v="0"/>
    <x v="1"/>
    <n v="2"/>
    <n v="68"/>
    <n v="5"/>
    <n v="1"/>
    <s v="POLO"/>
  </r>
  <r>
    <n v="148"/>
    <n v="2"/>
    <n v="1"/>
    <n v="4"/>
    <s v="NO TENGO A DONDE IR"/>
    <n v="1"/>
    <n v="4"/>
    <n v="1"/>
    <x v="2"/>
    <m/>
    <n v="4"/>
    <m/>
    <m/>
    <m/>
    <m/>
    <n v="1"/>
    <m/>
    <m/>
    <m/>
    <m/>
    <m/>
    <m/>
    <n v="1"/>
    <m/>
    <n v="1"/>
    <n v="1"/>
    <n v="1"/>
    <n v="1"/>
    <n v="1"/>
    <n v="1"/>
    <n v="1"/>
    <n v="1"/>
    <m/>
    <m/>
    <n v="1"/>
    <m/>
    <n v="1"/>
    <n v="1"/>
    <s v="MAL SERVICIO/ATIENDEN MAL"/>
    <n v="1"/>
    <n v="4"/>
    <x v="0"/>
    <m/>
    <n v="4"/>
    <n v="4"/>
    <n v="4"/>
    <n v="4"/>
    <n v="4"/>
    <n v="1"/>
    <n v="2"/>
    <n v="1"/>
    <n v="1"/>
    <n v="2"/>
    <n v="1"/>
    <n v="1"/>
    <n v="1"/>
    <n v="2"/>
    <n v="1"/>
    <n v="1"/>
    <m/>
    <m/>
    <n v="2"/>
    <m/>
    <n v="8"/>
    <n v="8"/>
    <x v="1"/>
    <m/>
    <m/>
    <m/>
    <m/>
    <m/>
    <m/>
    <m/>
    <m/>
    <m/>
    <m/>
    <m/>
    <m/>
    <n v="1"/>
    <m/>
    <m/>
    <m/>
    <m/>
    <m/>
    <n v="1"/>
    <m/>
    <n v="2"/>
    <s v="NO CAMBIA NADA"/>
    <n v="1"/>
    <n v="1"/>
    <n v="1"/>
    <n v="1"/>
    <n v="1"/>
    <n v="3"/>
    <n v="3"/>
    <n v="1"/>
    <n v="4"/>
    <n v="1"/>
    <n v="1"/>
    <n v="1"/>
    <n v="1"/>
    <n v="1"/>
    <n v="2"/>
    <n v="2"/>
    <n v="2"/>
    <n v="3"/>
    <n v="3"/>
    <n v="3"/>
    <n v="2"/>
    <m/>
    <n v="2"/>
    <n v="1"/>
    <n v="3"/>
    <n v="3"/>
    <n v="3"/>
    <n v="1"/>
    <n v="2"/>
    <n v="5"/>
    <m/>
    <n v="2"/>
    <m/>
    <n v="7"/>
    <m/>
    <n v="3"/>
    <n v="13"/>
    <m/>
    <n v="1"/>
    <m/>
    <m/>
    <m/>
    <m/>
    <s v="JARUDO"/>
    <x v="0"/>
    <x v="1"/>
    <n v="2"/>
    <n v="43"/>
    <n v="3"/>
    <n v="7"/>
    <s v="POLO"/>
  </r>
  <r>
    <n v="149"/>
    <n v="2"/>
    <n v="4"/>
    <n v="2"/>
    <s v="INSEGURIDAD/DESEMPLEO/VIOLENCIA/DELINCUENCIA"/>
    <n v="2"/>
    <n v="4"/>
    <n v="1"/>
    <x v="1"/>
    <n v="4"/>
    <m/>
    <m/>
    <m/>
    <m/>
    <m/>
    <m/>
    <m/>
    <m/>
    <m/>
    <m/>
    <m/>
    <m/>
    <m/>
    <m/>
    <m/>
    <m/>
    <m/>
    <m/>
    <m/>
    <m/>
    <m/>
    <m/>
    <m/>
    <m/>
    <m/>
    <m/>
    <n v="5"/>
    <n v="4"/>
    <m/>
    <n v="1"/>
    <n v="4"/>
    <x v="0"/>
    <n v="4"/>
    <n v="4"/>
    <n v="4"/>
    <n v="4"/>
    <n v="4"/>
    <n v="3"/>
    <n v="1"/>
    <n v="2"/>
    <n v="1"/>
    <n v="2"/>
    <n v="2"/>
    <n v="1"/>
    <n v="1"/>
    <n v="2"/>
    <n v="1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EJERCER SU DERECHO"/>
    <n v="2"/>
    <n v="2"/>
    <n v="2"/>
    <n v="2"/>
    <n v="2"/>
    <n v="1"/>
    <n v="2"/>
    <n v="1"/>
    <n v="1"/>
    <n v="1"/>
    <n v="1"/>
    <n v="1"/>
    <n v="1"/>
    <n v="1"/>
    <n v="1"/>
    <n v="3"/>
    <n v="1"/>
    <n v="1"/>
    <n v="1"/>
    <n v="1"/>
    <n v="1"/>
    <n v="1"/>
    <n v="3"/>
    <n v="1"/>
    <n v="2"/>
    <n v="4"/>
    <n v="4"/>
    <n v="1"/>
    <m/>
    <n v="5"/>
    <m/>
    <n v="1"/>
    <m/>
    <n v="7"/>
    <m/>
    <n v="1"/>
    <n v="13"/>
    <m/>
    <n v="1"/>
    <s v="TODOS"/>
    <s v="NO VALEN LOS DERECHOS"/>
    <m/>
    <m/>
    <s v="JARUDO"/>
    <x v="0"/>
    <x v="1"/>
    <n v="2"/>
    <n v="43"/>
    <n v="3"/>
    <n v="3"/>
    <s v="POLO"/>
  </r>
  <r>
    <n v="150"/>
    <n v="2"/>
    <n v="4"/>
    <n v="4"/>
    <s v="AQUÍ ES MI CIUDAD/SOY DE JUAREZ"/>
    <n v="2"/>
    <n v="3"/>
    <n v="2"/>
    <x v="1"/>
    <n v="5"/>
    <m/>
    <m/>
    <m/>
    <n v="1"/>
    <m/>
    <m/>
    <m/>
    <m/>
    <m/>
    <m/>
    <m/>
    <m/>
    <m/>
    <m/>
    <m/>
    <m/>
    <m/>
    <m/>
    <m/>
    <m/>
    <m/>
    <m/>
    <m/>
    <m/>
    <n v="1"/>
    <m/>
    <n v="1"/>
    <n v="4"/>
    <m/>
    <n v="2"/>
    <n v="4"/>
    <x v="3"/>
    <n v="4"/>
    <n v="4"/>
    <n v="4"/>
    <n v="4"/>
    <n v="4"/>
    <n v="3"/>
    <n v="2"/>
    <m/>
    <n v="2"/>
    <m/>
    <n v="2"/>
    <n v="1"/>
    <n v="1"/>
    <n v="2"/>
    <n v="1"/>
    <n v="0"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2"/>
    <s v="NO SABE DE ESO"/>
    <n v="3"/>
    <s v="NO CAMBIA NADA"/>
    <n v="1"/>
    <n v="1"/>
    <n v="2"/>
    <n v="1"/>
    <n v="1"/>
    <n v="4"/>
    <n v="4"/>
    <n v="1"/>
    <n v="1"/>
    <n v="1"/>
    <n v="1"/>
    <n v="1"/>
    <n v="3"/>
    <n v="3"/>
    <n v="1"/>
    <n v="2"/>
    <n v="1"/>
    <n v="3"/>
    <n v="4"/>
    <n v="3"/>
    <n v="3"/>
    <n v="3"/>
    <n v="3"/>
    <n v="3"/>
    <n v="2"/>
    <n v="4"/>
    <n v="4"/>
    <m/>
    <m/>
    <n v="5"/>
    <m/>
    <n v="2"/>
    <m/>
    <n v="6"/>
    <m/>
    <n v="3"/>
    <n v="13"/>
    <m/>
    <n v="1"/>
    <m/>
    <m/>
    <m/>
    <m/>
    <s v="JARUDO"/>
    <x v="0"/>
    <x v="1"/>
    <n v="2"/>
    <n v="49"/>
    <n v="4"/>
    <n v="3"/>
    <s v="POLO"/>
  </r>
  <r>
    <n v="151"/>
    <n v="3"/>
    <n v="2"/>
    <n v="4"/>
    <s v="ES IGUAL EN TODOS LADOS"/>
    <n v="2"/>
    <n v="3"/>
    <n v="1"/>
    <x v="4"/>
    <m/>
    <m/>
    <m/>
    <m/>
    <m/>
    <m/>
    <m/>
    <m/>
    <m/>
    <m/>
    <m/>
    <m/>
    <m/>
    <m/>
    <m/>
    <m/>
    <m/>
    <m/>
    <m/>
    <m/>
    <m/>
    <m/>
    <m/>
    <m/>
    <m/>
    <m/>
    <m/>
    <n v="2"/>
    <n v="4"/>
    <m/>
    <n v="1"/>
    <n v="4"/>
    <x v="0"/>
    <n v="4"/>
    <n v="4"/>
    <n v="4"/>
    <n v="4"/>
    <n v="4"/>
    <n v="2"/>
    <n v="1"/>
    <n v="2"/>
    <n v="1"/>
    <n v="1"/>
    <n v="2"/>
    <n v="1"/>
    <n v="1"/>
    <n v="2"/>
    <n v="0"/>
    <n v="2"/>
    <n v="2"/>
    <m/>
    <m/>
    <n v="2"/>
    <m/>
    <n v="1"/>
    <n v="1"/>
    <x v="1"/>
    <m/>
    <m/>
    <m/>
    <m/>
    <m/>
    <m/>
    <m/>
    <m/>
    <m/>
    <m/>
    <m/>
    <m/>
    <n v="1"/>
    <m/>
    <m/>
    <m/>
    <m/>
    <m/>
    <n v="2"/>
    <s v="NO LE INTERESAN"/>
    <n v="1"/>
    <m/>
    <n v="1"/>
    <n v="1"/>
    <n v="1"/>
    <n v="1"/>
    <n v="1"/>
    <n v="3"/>
    <n v="3"/>
    <n v="1"/>
    <n v="1"/>
    <n v="1"/>
    <n v="1"/>
    <n v="1"/>
    <n v="1"/>
    <n v="1"/>
    <n v="1"/>
    <n v="4"/>
    <n v="1"/>
    <n v="3"/>
    <n v="4"/>
    <n v="1"/>
    <n v="1"/>
    <n v="1"/>
    <n v="3"/>
    <n v="1"/>
    <n v="3"/>
    <n v="4"/>
    <n v="4"/>
    <n v="2"/>
    <n v="6"/>
    <n v="5"/>
    <m/>
    <n v="10"/>
    <m/>
    <n v="8"/>
    <m/>
    <n v="4"/>
    <n v="13"/>
    <m/>
    <n v="1"/>
    <m/>
    <m/>
    <m/>
    <m/>
    <s v="JARUDO"/>
    <x v="0"/>
    <x v="1"/>
    <n v="1"/>
    <n v="28"/>
    <n v="2"/>
    <n v="3"/>
    <s v="POLO"/>
  </r>
  <r>
    <n v="998"/>
    <n v="2"/>
    <n v="4"/>
    <n v="4"/>
    <s v="NO QUIERO IRME"/>
    <n v="1"/>
    <n v="3"/>
    <n v="1"/>
    <x v="4"/>
    <m/>
    <m/>
    <m/>
    <n v="1"/>
    <m/>
    <m/>
    <m/>
    <m/>
    <m/>
    <m/>
    <m/>
    <m/>
    <m/>
    <n v="1"/>
    <m/>
    <n v="1"/>
    <m/>
    <n v="1"/>
    <m/>
    <m/>
    <m/>
    <m/>
    <m/>
    <m/>
    <m/>
    <n v="1"/>
    <m/>
    <n v="1"/>
    <n v="5"/>
    <m/>
    <m/>
    <n v="5"/>
    <x v="2"/>
    <n v="5"/>
    <n v="5"/>
    <n v="5"/>
    <n v="5"/>
    <n v="5"/>
    <n v="5"/>
    <n v="1"/>
    <n v="2"/>
    <n v="1"/>
    <n v="1"/>
    <n v="2"/>
    <n v="1"/>
    <n v="2"/>
    <n v="2"/>
    <n v="1"/>
    <n v="3"/>
    <n v="3"/>
    <m/>
    <m/>
    <n v="1"/>
    <n v="2"/>
    <n v="5"/>
    <n v="5"/>
    <x v="5"/>
    <m/>
    <m/>
    <m/>
    <m/>
    <m/>
    <m/>
    <m/>
    <m/>
    <m/>
    <m/>
    <m/>
    <m/>
    <n v="1"/>
    <m/>
    <m/>
    <m/>
    <m/>
    <m/>
    <n v="2"/>
    <s v="NO LE INTERESAN"/>
    <n v="1"/>
    <s v="BUSCAR EL CAMBIO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1"/>
    <n v="1"/>
    <n v="1"/>
    <n v="8"/>
    <n v="1"/>
    <n v="5"/>
    <m/>
    <n v="7"/>
    <m/>
    <n v="11"/>
    <m/>
    <n v="1"/>
    <n v="13"/>
    <m/>
    <n v="1"/>
    <m/>
    <m/>
    <m/>
    <m/>
    <s v="KM 20"/>
    <x v="1"/>
    <x v="0"/>
    <n v="2"/>
    <n v="42"/>
    <n v="3"/>
    <n v="2"/>
    <s v="ALEXIS"/>
  </r>
  <r>
    <n v="1016"/>
    <n v="2"/>
    <n v="4"/>
    <n v="1"/>
    <s v="INSEGURIDAD/DESEMPLEO/VIOLENCIA/DELINCUENCIA"/>
    <n v="1"/>
    <n v="4"/>
    <n v="1"/>
    <x v="1"/>
    <n v="5"/>
    <m/>
    <m/>
    <m/>
    <m/>
    <m/>
    <m/>
    <m/>
    <m/>
    <m/>
    <m/>
    <m/>
    <m/>
    <n v="1"/>
    <m/>
    <n v="1"/>
    <m/>
    <n v="1"/>
    <n v="1"/>
    <m/>
    <m/>
    <m/>
    <m/>
    <m/>
    <m/>
    <m/>
    <m/>
    <n v="3"/>
    <n v="5"/>
    <m/>
    <n v="3"/>
    <n v="5"/>
    <x v="2"/>
    <n v="5"/>
    <n v="5"/>
    <n v="5"/>
    <n v="5"/>
    <n v="5"/>
    <n v="5"/>
    <n v="1"/>
    <n v="2"/>
    <n v="1"/>
    <n v="1"/>
    <n v="2"/>
    <n v="1"/>
    <n v="1"/>
    <n v="2"/>
    <n v="2"/>
    <n v="0"/>
    <m/>
    <m/>
    <m/>
    <n v="2"/>
    <m/>
    <n v="5"/>
    <n v="5"/>
    <x v="0"/>
    <s v="ES LENTO"/>
    <m/>
    <m/>
    <m/>
    <m/>
    <m/>
    <m/>
    <m/>
    <m/>
    <m/>
    <m/>
    <m/>
    <n v="1"/>
    <m/>
    <m/>
    <m/>
    <m/>
    <m/>
    <n v="2"/>
    <s v="ME CANSO/FLOJERA"/>
    <n v="3"/>
    <s v="NO CAMBIA NADA"/>
    <n v="1"/>
    <n v="1"/>
    <n v="1"/>
    <n v="1"/>
    <n v="1"/>
    <n v="1"/>
    <n v="1"/>
    <n v="1"/>
    <n v="4"/>
    <n v="1"/>
    <n v="1"/>
    <n v="1"/>
    <n v="1"/>
    <n v="1"/>
    <n v="1"/>
    <n v="4"/>
    <n v="2"/>
    <n v="1"/>
    <n v="4"/>
    <n v="4"/>
    <n v="4"/>
    <n v="4"/>
    <n v="1"/>
    <n v="1"/>
    <n v="2"/>
    <n v="4"/>
    <n v="4"/>
    <n v="1"/>
    <n v="8"/>
    <n v="7"/>
    <m/>
    <n v="5"/>
    <m/>
    <n v="9"/>
    <m/>
    <n v="1"/>
    <n v="13"/>
    <m/>
    <n v="1"/>
    <m/>
    <m/>
    <m/>
    <m/>
    <s v="KM 20"/>
    <x v="1"/>
    <x v="0"/>
    <n v="1"/>
    <n v="36"/>
    <n v="3"/>
    <n v="2"/>
    <s v="ALEXIS"/>
  </r>
  <r>
    <n v="1017"/>
    <n v="2"/>
    <n v="4"/>
    <n v="1"/>
    <s v="INSEGURIDAD/DESEMPLEO/VIOLENCIA/DELINCUENCIA"/>
    <n v="1"/>
    <n v="2"/>
    <n v="1"/>
    <x v="4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5"/>
    <m/>
    <n v="1"/>
    <n v="5"/>
    <x v="2"/>
    <n v="5"/>
    <n v="5"/>
    <n v="5"/>
    <n v="5"/>
    <n v="5"/>
    <n v="5"/>
    <n v="1"/>
    <n v="1"/>
    <n v="2"/>
    <m/>
    <n v="2"/>
    <n v="1"/>
    <n v="1"/>
    <n v="2"/>
    <n v="0"/>
    <n v="0"/>
    <m/>
    <m/>
    <m/>
    <n v="1"/>
    <n v="1"/>
    <m/>
    <n v="1"/>
    <x v="1"/>
    <m/>
    <m/>
    <m/>
    <m/>
    <m/>
    <m/>
    <m/>
    <m/>
    <m/>
    <m/>
    <m/>
    <m/>
    <n v="1"/>
    <m/>
    <m/>
    <m/>
    <m/>
    <m/>
    <n v="2"/>
    <s v="POR MIEDO/INSEGURIDAD"/>
    <n v="1"/>
    <s v="NO AYUDA MUCHO"/>
    <n v="1"/>
    <n v="1"/>
    <n v="1"/>
    <n v="1"/>
    <n v="1"/>
    <n v="1"/>
    <n v="1"/>
    <n v="1"/>
    <n v="4"/>
    <n v="1"/>
    <n v="1"/>
    <n v="1"/>
    <n v="1"/>
    <n v="1"/>
    <n v="1"/>
    <n v="4"/>
    <n v="1"/>
    <n v="2"/>
    <n v="3"/>
    <n v="3"/>
    <n v="3"/>
    <n v="3"/>
    <n v="3"/>
    <n v="1"/>
    <n v="3"/>
    <n v="1"/>
    <n v="1"/>
    <n v="1"/>
    <n v="8"/>
    <n v="5"/>
    <m/>
    <n v="7"/>
    <m/>
    <n v="11"/>
    <m/>
    <n v="6"/>
    <n v="13"/>
    <m/>
    <n v="1"/>
    <m/>
    <m/>
    <m/>
    <m/>
    <s v="KM 20"/>
    <x v="1"/>
    <x v="0"/>
    <n v="1"/>
    <n v="29"/>
    <n v="2"/>
    <n v="1"/>
    <s v="ALEXIS"/>
  </r>
  <r>
    <n v="1096"/>
    <n v="2"/>
    <n v="5"/>
    <n v="1"/>
    <s v="INSEGURIDAD/DESEMPLEO/VIOLENCIA/DELINCUENCIA"/>
    <n v="1"/>
    <n v="1"/>
    <m/>
    <x v="4"/>
    <m/>
    <m/>
    <m/>
    <m/>
    <m/>
    <m/>
    <m/>
    <m/>
    <m/>
    <m/>
    <m/>
    <m/>
    <m/>
    <n v="1"/>
    <m/>
    <m/>
    <m/>
    <m/>
    <m/>
    <m/>
    <m/>
    <m/>
    <m/>
    <m/>
    <m/>
    <n v="1"/>
    <m/>
    <n v="1"/>
    <n v="5"/>
    <m/>
    <n v="3"/>
    <n v="2"/>
    <x v="4"/>
    <n v="5"/>
    <n v="5"/>
    <n v="5"/>
    <n v="5"/>
    <n v="5"/>
    <n v="5"/>
    <n v="1"/>
    <n v="2"/>
    <n v="1"/>
    <n v="1"/>
    <n v="2"/>
    <n v="1"/>
    <n v="1"/>
    <n v="2"/>
    <n v="0"/>
    <n v="0"/>
    <m/>
    <m/>
    <m/>
    <n v="1"/>
    <n v="1"/>
    <n v="5"/>
    <n v="5"/>
    <x v="3"/>
    <m/>
    <m/>
    <m/>
    <m/>
    <m/>
    <m/>
    <m/>
    <m/>
    <m/>
    <m/>
    <m/>
    <m/>
    <n v="1"/>
    <m/>
    <m/>
    <m/>
    <m/>
    <m/>
    <n v="2"/>
    <s v="SON INUTILES"/>
    <n v="3"/>
    <s v="ELECCIONES ARREGLADAS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3"/>
    <n v="4"/>
    <n v="4"/>
    <n v="1"/>
    <n v="8"/>
    <n v="5"/>
    <m/>
    <n v="7"/>
    <m/>
    <n v="11"/>
    <m/>
    <n v="2"/>
    <n v="13"/>
    <m/>
    <n v="1"/>
    <m/>
    <m/>
    <m/>
    <m/>
    <s v="KM 20"/>
    <x v="1"/>
    <x v="0"/>
    <n v="2"/>
    <n v="51"/>
    <n v="4"/>
    <n v="2"/>
    <s v="ALEXIS"/>
  </r>
  <r>
    <n v="1306"/>
    <n v="2"/>
    <n v="2"/>
    <n v="1"/>
    <s v="INSEGURIDAD/DESEMPLEO/VIOLENCIA/DELINCUENCIA"/>
    <n v="1"/>
    <n v="2"/>
    <n v="1"/>
    <x v="4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1"/>
    <x v="4"/>
    <n v="4"/>
    <n v="4"/>
    <n v="4"/>
    <n v="4"/>
    <n v="4"/>
    <n v="4"/>
    <n v="1"/>
    <n v="1"/>
    <n v="2"/>
    <m/>
    <n v="2"/>
    <n v="1"/>
    <n v="1"/>
    <n v="2"/>
    <n v="0"/>
    <n v="0"/>
    <m/>
    <m/>
    <m/>
    <n v="1"/>
    <n v="3"/>
    <n v="5"/>
    <n v="5"/>
    <x v="2"/>
    <s v="MAL SERVICIO/NO RESPETAN"/>
    <m/>
    <m/>
    <m/>
    <m/>
    <m/>
    <m/>
    <m/>
    <m/>
    <m/>
    <m/>
    <m/>
    <n v="1"/>
    <m/>
    <m/>
    <m/>
    <m/>
    <m/>
    <n v="2"/>
    <s v="SON INUTILES"/>
    <n v="1"/>
    <s v="NO SIRVE"/>
    <n v="1"/>
    <n v="1"/>
    <n v="1"/>
    <n v="1"/>
    <n v="1"/>
    <n v="1"/>
    <n v="1"/>
    <n v="2"/>
    <n v="4"/>
    <n v="2"/>
    <n v="2"/>
    <n v="2"/>
    <n v="2"/>
    <n v="2"/>
    <n v="3"/>
    <n v="3"/>
    <n v="4"/>
    <n v="4"/>
    <n v="2"/>
    <n v="3"/>
    <n v="3"/>
    <n v="3"/>
    <n v="1"/>
    <n v="1"/>
    <n v="2"/>
    <n v="4"/>
    <n v="4"/>
    <n v="1"/>
    <n v="2"/>
    <n v="5"/>
    <m/>
    <n v="9"/>
    <m/>
    <n v="10"/>
    <m/>
    <n v="4"/>
    <n v="13"/>
    <m/>
    <n v="1"/>
    <m/>
    <m/>
    <m/>
    <m/>
    <s v="KM 20"/>
    <x v="1"/>
    <x v="0"/>
    <n v="2"/>
    <n v="33"/>
    <n v="2"/>
    <n v="7"/>
    <s v="POLO"/>
  </r>
  <r>
    <n v="1308"/>
    <n v="2"/>
    <n v="2"/>
    <n v="4"/>
    <s v="AQUÍ ESTA BIEN/LE GUSTA JUAREZ"/>
    <n v="2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4"/>
    <n v="4"/>
    <n v="4"/>
    <n v="4"/>
    <n v="4"/>
    <n v="4"/>
    <n v="2"/>
    <m/>
    <n v="2"/>
    <m/>
    <n v="2"/>
    <n v="1"/>
    <n v="1"/>
    <n v="1"/>
    <n v="0"/>
    <n v="0"/>
    <m/>
    <m/>
    <m/>
    <n v="2"/>
    <m/>
    <m/>
    <n v="1"/>
    <x v="1"/>
    <m/>
    <m/>
    <m/>
    <m/>
    <m/>
    <m/>
    <m/>
    <m/>
    <m/>
    <m/>
    <m/>
    <m/>
    <n v="1"/>
    <m/>
    <m/>
    <m/>
    <m/>
    <m/>
    <n v="1"/>
    <m/>
    <n v="3"/>
    <s v="NO SIRVE"/>
    <n v="1"/>
    <n v="1"/>
    <n v="1"/>
    <n v="1"/>
    <n v="1"/>
    <n v="1"/>
    <n v="1"/>
    <n v="2"/>
    <n v="4"/>
    <n v="4"/>
    <n v="2"/>
    <n v="2"/>
    <n v="2"/>
    <n v="2"/>
    <n v="2"/>
    <n v="2"/>
    <n v="4"/>
    <n v="4"/>
    <n v="2"/>
    <n v="2"/>
    <n v="2"/>
    <n v="2"/>
    <n v="1"/>
    <n v="1"/>
    <n v="3"/>
    <n v="1"/>
    <n v="1"/>
    <n v="1"/>
    <n v="6"/>
    <n v="6"/>
    <m/>
    <n v="2"/>
    <m/>
    <n v="5"/>
    <m/>
    <n v="3"/>
    <n v="13"/>
    <m/>
    <n v="1"/>
    <m/>
    <m/>
    <m/>
    <m/>
    <s v="KM 20"/>
    <x v="1"/>
    <x v="0"/>
    <n v="1"/>
    <n v="58"/>
    <n v="5"/>
    <n v="1"/>
    <s v="POLO"/>
  </r>
  <r>
    <n v="1309"/>
    <n v="2"/>
    <n v="2"/>
    <n v="1"/>
    <s v="INSEGURIDAD/DESEMPLEO/VIOLENCIA/DELINCUENCIA"/>
    <n v="1"/>
    <n v="3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2"/>
    <s v="FALTA DE MEDICAMENTO"/>
    <n v="1"/>
    <n v="4"/>
    <x v="0"/>
    <n v="4"/>
    <n v="4"/>
    <n v="4"/>
    <n v="4"/>
    <n v="4"/>
    <n v="4"/>
    <n v="1"/>
    <n v="1"/>
    <n v="2"/>
    <m/>
    <n v="2"/>
    <n v="1"/>
    <n v="1"/>
    <n v="2"/>
    <n v="0"/>
    <n v="0"/>
    <m/>
    <m/>
    <m/>
    <n v="2"/>
    <m/>
    <n v="1"/>
    <n v="1"/>
    <x v="1"/>
    <m/>
    <m/>
    <m/>
    <m/>
    <m/>
    <m/>
    <m/>
    <m/>
    <m/>
    <m/>
    <m/>
    <m/>
    <n v="1"/>
    <m/>
    <m/>
    <m/>
    <m/>
    <m/>
    <n v="2"/>
    <s v="NO TENGO TIEMPO"/>
    <n v="3"/>
    <s v="NO VOTA SEGUIDO"/>
    <n v="1"/>
    <n v="1"/>
    <n v="1"/>
    <n v="1"/>
    <n v="1"/>
    <n v="1"/>
    <n v="1"/>
    <n v="2"/>
    <n v="4"/>
    <n v="2"/>
    <n v="2"/>
    <n v="2"/>
    <n v="2"/>
    <n v="2"/>
    <n v="2"/>
    <n v="2"/>
    <n v="2"/>
    <n v="4"/>
    <n v="4"/>
    <n v="2"/>
    <n v="2"/>
    <n v="1"/>
    <n v="3"/>
    <n v="1"/>
    <n v="1"/>
    <n v="5"/>
    <n v="5"/>
    <n v="6"/>
    <n v="1"/>
    <n v="2"/>
    <m/>
    <n v="6"/>
    <m/>
    <n v="7"/>
    <m/>
    <n v="1"/>
    <n v="13"/>
    <m/>
    <n v="1"/>
    <m/>
    <m/>
    <m/>
    <m/>
    <s v="KM 20"/>
    <x v="1"/>
    <x v="0"/>
    <n v="1"/>
    <n v="51"/>
    <n v="4"/>
    <n v="7"/>
    <s v="POLO"/>
  </r>
  <r>
    <n v="1312"/>
    <n v="2"/>
    <n v="2"/>
    <n v="2"/>
    <s v="INSEGURIDAD/DESEMPLEO/VIOLENCIA/DELINCUENCIA"/>
    <n v="2"/>
    <n v="3"/>
    <n v="1"/>
    <x v="2"/>
    <n v="4"/>
    <m/>
    <m/>
    <n v="1"/>
    <n v="1"/>
    <n v="1"/>
    <m/>
    <m/>
    <n v="1"/>
    <m/>
    <m/>
    <m/>
    <m/>
    <n v="1"/>
    <m/>
    <n v="1"/>
    <m/>
    <m/>
    <m/>
    <m/>
    <m/>
    <m/>
    <m/>
    <m/>
    <m/>
    <n v="1"/>
    <m/>
    <n v="2"/>
    <n v="4"/>
    <m/>
    <n v="3"/>
    <n v="3"/>
    <x v="0"/>
    <n v="1"/>
    <n v="4"/>
    <n v="2"/>
    <n v="1"/>
    <n v="2"/>
    <n v="1"/>
    <n v="1"/>
    <n v="1"/>
    <n v="2"/>
    <m/>
    <n v="2"/>
    <n v="1"/>
    <n v="1"/>
    <n v="2"/>
    <n v="1"/>
    <n v="1"/>
    <n v="1"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QUIERE/NO LE GUSTA"/>
    <n v="1"/>
    <s v="BUSCAR EL CAMBIO"/>
    <n v="2"/>
    <n v="2"/>
    <n v="2"/>
    <n v="2"/>
    <n v="2"/>
    <n v="3"/>
    <n v="4"/>
    <n v="1"/>
    <n v="4"/>
    <n v="2"/>
    <n v="2"/>
    <n v="3"/>
    <n v="3"/>
    <n v="3"/>
    <n v="3"/>
    <n v="4"/>
    <n v="3"/>
    <n v="2"/>
    <n v="4"/>
    <n v="3"/>
    <n v="3"/>
    <n v="3"/>
    <n v="3"/>
    <n v="1"/>
    <n v="4"/>
    <n v="2"/>
    <n v="2"/>
    <n v="1"/>
    <n v="2"/>
    <n v="5"/>
    <m/>
    <n v="9"/>
    <m/>
    <n v="2"/>
    <m/>
    <n v="4"/>
    <n v="13"/>
    <m/>
    <n v="1"/>
    <m/>
    <m/>
    <m/>
    <m/>
    <s v="KM 20"/>
    <x v="1"/>
    <x v="0"/>
    <n v="2"/>
    <n v="32"/>
    <n v="2"/>
    <n v="3"/>
    <s v="POLO"/>
  </r>
  <r>
    <n v="1313"/>
    <n v="3"/>
    <n v="3"/>
    <n v="4"/>
    <s v="POR LA FAMILIA/CASA/TRABAJO"/>
    <n v="2"/>
    <n v="1"/>
    <m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2"/>
    <n v="4"/>
    <m/>
    <n v="1"/>
    <n v="4"/>
    <x v="0"/>
    <n v="4"/>
    <n v="4"/>
    <n v="4"/>
    <n v="4"/>
    <n v="4"/>
    <n v="4"/>
    <n v="1"/>
    <n v="1"/>
    <n v="2"/>
    <m/>
    <n v="1"/>
    <n v="1"/>
    <n v="1"/>
    <n v="2"/>
    <n v="1"/>
    <n v="2"/>
    <n v="0"/>
    <n v="0"/>
    <n v="2"/>
    <n v="1"/>
    <n v="2"/>
    <n v="8"/>
    <n v="8"/>
    <x v="1"/>
    <m/>
    <m/>
    <m/>
    <m/>
    <m/>
    <m/>
    <m/>
    <m/>
    <m/>
    <m/>
    <m/>
    <m/>
    <n v="1"/>
    <m/>
    <m/>
    <m/>
    <m/>
    <m/>
    <n v="1"/>
    <m/>
    <n v="1"/>
    <s v="BUSCAR EL CAMBIO"/>
    <n v="1"/>
    <n v="1"/>
    <n v="1"/>
    <n v="1"/>
    <n v="1"/>
    <n v="3"/>
    <n v="4"/>
    <n v="1"/>
    <n v="4"/>
    <n v="3"/>
    <n v="1"/>
    <n v="1"/>
    <n v="1"/>
    <n v="1"/>
    <n v="2"/>
    <n v="3"/>
    <n v="2"/>
    <n v="4"/>
    <n v="4"/>
    <n v="3"/>
    <n v="3"/>
    <n v="1"/>
    <n v="1"/>
    <n v="2"/>
    <n v="2"/>
    <n v="3"/>
    <n v="3"/>
    <n v="1"/>
    <n v="2"/>
    <n v="1"/>
    <m/>
    <n v="9"/>
    <m/>
    <n v="6"/>
    <m/>
    <n v="3"/>
    <n v="13"/>
    <m/>
    <n v="1"/>
    <m/>
    <m/>
    <m/>
    <m/>
    <s v="KM 20"/>
    <x v="1"/>
    <x v="0"/>
    <n v="1"/>
    <n v="33"/>
    <n v="2"/>
    <n v="10"/>
    <s v="POLO"/>
  </r>
  <r>
    <n v="1314"/>
    <n v="1"/>
    <n v="2"/>
    <n v="2"/>
    <s v="INSEGURIDAD/DESEMPLEO/VIOLENCIA/DELINCUENCIA"/>
    <n v="2"/>
    <n v="4"/>
    <n v="2"/>
    <x v="4"/>
    <m/>
    <m/>
    <m/>
    <m/>
    <m/>
    <m/>
    <m/>
    <m/>
    <m/>
    <m/>
    <m/>
    <m/>
    <m/>
    <m/>
    <n v="1"/>
    <n v="1"/>
    <n v="1"/>
    <n v="1"/>
    <n v="1"/>
    <m/>
    <n v="1"/>
    <n v="1"/>
    <m/>
    <m/>
    <m/>
    <m/>
    <n v="1"/>
    <n v="1"/>
    <n v="4"/>
    <m/>
    <n v="1"/>
    <n v="3"/>
    <x v="3"/>
    <n v="3"/>
    <n v="4"/>
    <n v="4"/>
    <n v="4"/>
    <n v="2"/>
    <n v="1"/>
    <n v="2"/>
    <m/>
    <n v="2"/>
    <m/>
    <n v="2"/>
    <n v="1"/>
    <n v="1"/>
    <n v="1"/>
    <n v="2"/>
    <n v="2"/>
    <n v="2"/>
    <m/>
    <m/>
    <n v="1"/>
    <n v="2"/>
    <n v="8"/>
    <n v="8"/>
    <x v="1"/>
    <m/>
    <m/>
    <m/>
    <m/>
    <m/>
    <m/>
    <m/>
    <m/>
    <m/>
    <m/>
    <m/>
    <m/>
    <n v="1"/>
    <m/>
    <m/>
    <m/>
    <m/>
    <m/>
    <n v="1"/>
    <m/>
    <n v="3"/>
    <s v="NO CAMBIA NADA"/>
    <n v="1"/>
    <n v="1"/>
    <n v="1"/>
    <n v="1"/>
    <n v="1"/>
    <n v="4"/>
    <n v="3"/>
    <n v="2"/>
    <n v="4"/>
    <n v="1"/>
    <n v="1"/>
    <n v="1"/>
    <n v="1"/>
    <n v="1"/>
    <n v="2"/>
    <n v="3"/>
    <n v="1"/>
    <n v="3"/>
    <n v="3"/>
    <n v="1"/>
    <n v="1"/>
    <n v="1"/>
    <n v="1"/>
    <n v="1"/>
    <n v="3"/>
    <n v="4"/>
    <n v="3"/>
    <n v="1"/>
    <n v="8"/>
    <n v="5"/>
    <m/>
    <n v="6"/>
    <m/>
    <n v="10"/>
    <m/>
    <n v="3"/>
    <n v="13"/>
    <m/>
    <n v="1"/>
    <m/>
    <m/>
    <m/>
    <m/>
    <s v="KM 20"/>
    <x v="1"/>
    <x v="0"/>
    <n v="1"/>
    <n v="24"/>
    <n v="1"/>
    <n v="3"/>
    <s v="POLO"/>
  </r>
  <r>
    <n v="1317"/>
    <n v="2"/>
    <n v="1"/>
    <n v="1"/>
    <s v="INSEGURIDAD/DESEMPLEO/VIOLENCIA/DELINCUENCIA"/>
    <n v="1"/>
    <n v="2"/>
    <n v="1"/>
    <x v="1"/>
    <n v="5"/>
    <m/>
    <m/>
    <n v="1"/>
    <n v="1"/>
    <n v="1"/>
    <n v="1"/>
    <m/>
    <m/>
    <m/>
    <m/>
    <m/>
    <m/>
    <m/>
    <m/>
    <n v="1"/>
    <n v="1"/>
    <n v="1"/>
    <n v="1"/>
    <m/>
    <n v="1"/>
    <m/>
    <m/>
    <m/>
    <m/>
    <m/>
    <m/>
    <n v="1"/>
    <n v="5"/>
    <m/>
    <n v="1"/>
    <n v="3"/>
    <x v="0"/>
    <n v="4"/>
    <n v="4"/>
    <n v="4"/>
    <n v="2"/>
    <n v="2"/>
    <n v="1"/>
    <n v="2"/>
    <m/>
    <n v="1"/>
    <n v="1"/>
    <n v="1"/>
    <n v="1"/>
    <n v="1"/>
    <n v="2"/>
    <n v="3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1"/>
    <m/>
    <n v="2"/>
    <s v="NO CAMBIA NADA"/>
    <n v="1"/>
    <n v="1"/>
    <n v="1"/>
    <n v="1"/>
    <n v="1"/>
    <n v="1"/>
    <n v="1"/>
    <n v="1"/>
    <n v="4"/>
    <n v="2"/>
    <n v="1"/>
    <n v="1"/>
    <n v="1"/>
    <n v="1"/>
    <n v="2"/>
    <n v="1"/>
    <n v="1"/>
    <n v="3"/>
    <n v="3"/>
    <n v="1"/>
    <n v="1"/>
    <n v="1"/>
    <n v="3"/>
    <n v="1"/>
    <n v="3"/>
    <n v="4"/>
    <n v="4"/>
    <n v="1"/>
    <n v="8"/>
    <n v="5"/>
    <m/>
    <n v="8"/>
    <m/>
    <n v="9"/>
    <m/>
    <n v="2"/>
    <n v="13"/>
    <m/>
    <n v="1"/>
    <m/>
    <m/>
    <m/>
    <m/>
    <s v="KM 20"/>
    <x v="1"/>
    <x v="0"/>
    <n v="1"/>
    <n v="38"/>
    <n v="3"/>
    <n v="3"/>
    <s v="POLO"/>
  </r>
  <r>
    <n v="1322"/>
    <n v="2"/>
    <n v="4"/>
    <n v="4"/>
    <m/>
    <n v="1"/>
    <n v="2"/>
    <n v="1"/>
    <x v="1"/>
    <m/>
    <m/>
    <m/>
    <n v="1"/>
    <n v="1"/>
    <n v="1"/>
    <m/>
    <m/>
    <m/>
    <m/>
    <m/>
    <m/>
    <m/>
    <m/>
    <m/>
    <n v="1"/>
    <n v="1"/>
    <n v="1"/>
    <m/>
    <m/>
    <m/>
    <m/>
    <m/>
    <m/>
    <m/>
    <m/>
    <m/>
    <n v="1"/>
    <n v="4"/>
    <m/>
    <n v="3"/>
    <n v="4"/>
    <x v="0"/>
    <n v="4"/>
    <n v="4"/>
    <n v="4"/>
    <n v="3"/>
    <n v="3"/>
    <n v="4"/>
    <n v="1"/>
    <n v="1"/>
    <n v="1"/>
    <n v="1"/>
    <n v="2"/>
    <n v="1"/>
    <n v="1"/>
    <n v="2"/>
    <n v="0"/>
    <n v="0"/>
    <m/>
    <m/>
    <m/>
    <m/>
    <n v="2"/>
    <n v="5"/>
    <n v="5"/>
    <x v="3"/>
    <m/>
    <m/>
    <m/>
    <m/>
    <m/>
    <m/>
    <m/>
    <m/>
    <m/>
    <m/>
    <m/>
    <m/>
    <m/>
    <m/>
    <m/>
    <m/>
    <m/>
    <m/>
    <n v="2"/>
    <s v="NO LE INTERESAN"/>
    <n v="1"/>
    <s v="EJERCER SU DERECHO"/>
    <n v="1"/>
    <n v="2"/>
    <n v="2"/>
    <n v="2"/>
    <n v="1"/>
    <n v="3"/>
    <n v="3"/>
    <n v="1"/>
    <n v="2"/>
    <n v="1"/>
    <n v="1"/>
    <n v="3"/>
    <n v="2"/>
    <n v="1"/>
    <n v="2"/>
    <n v="2"/>
    <n v="3"/>
    <n v="4"/>
    <n v="4"/>
    <n v="3"/>
    <n v="3"/>
    <n v="3"/>
    <n v="3"/>
    <n v="2"/>
    <n v="3"/>
    <n v="3"/>
    <n v="3"/>
    <n v="4"/>
    <n v="1"/>
    <n v="5"/>
    <m/>
    <n v="5"/>
    <m/>
    <n v="1"/>
    <m/>
    <n v="3"/>
    <n v="13"/>
    <m/>
    <n v="1"/>
    <m/>
    <m/>
    <m/>
    <m/>
    <s v="KM 20"/>
    <x v="1"/>
    <x v="0"/>
    <n v="1"/>
    <n v="63"/>
    <n v="5"/>
    <n v="1"/>
    <s v="POLO"/>
  </r>
  <r>
    <n v="1324"/>
    <n v="2"/>
    <n v="4"/>
    <n v="1"/>
    <s v="INSEGURIDAD/DESEMPLEO/VIOLENCIA/DELINCUENCIA"/>
    <m/>
    <n v="4"/>
    <n v="1"/>
    <x v="2"/>
    <m/>
    <m/>
    <m/>
    <m/>
    <m/>
    <n v="1"/>
    <m/>
    <m/>
    <n v="1"/>
    <m/>
    <m/>
    <m/>
    <m/>
    <m/>
    <m/>
    <m/>
    <n v="1"/>
    <n v="1"/>
    <m/>
    <m/>
    <m/>
    <m/>
    <m/>
    <m/>
    <m/>
    <m/>
    <m/>
    <n v="1"/>
    <n v="3"/>
    <s v="MAL SERVICIO/ATIENDEN MAL"/>
    <n v="3"/>
    <n v="4"/>
    <x v="0"/>
    <n v="2"/>
    <n v="4"/>
    <n v="3"/>
    <n v="2"/>
    <n v="2"/>
    <n v="1"/>
    <n v="1"/>
    <n v="1"/>
    <n v="2"/>
    <m/>
    <n v="2"/>
    <n v="1"/>
    <n v="1"/>
    <n v="2"/>
    <n v="1"/>
    <n v="0"/>
    <m/>
    <m/>
    <m/>
    <n v="1"/>
    <n v="3"/>
    <n v="8"/>
    <n v="8"/>
    <x v="1"/>
    <m/>
    <m/>
    <m/>
    <n v="1"/>
    <m/>
    <m/>
    <m/>
    <m/>
    <m/>
    <m/>
    <m/>
    <m/>
    <m/>
    <n v="5"/>
    <n v="5"/>
    <n v="2"/>
    <n v="1"/>
    <n v="2"/>
    <n v="2"/>
    <s v="NO LE INTERESAN"/>
    <n v="1"/>
    <s v="DEPENDE EL FUTURO DE TODOS"/>
    <n v="2"/>
    <n v="2"/>
    <n v="2"/>
    <n v="2"/>
    <n v="2"/>
    <n v="3"/>
    <n v="3"/>
    <n v="1"/>
    <n v="4"/>
    <n v="1"/>
    <n v="1"/>
    <n v="1"/>
    <n v="1"/>
    <n v="2"/>
    <n v="2"/>
    <n v="2"/>
    <n v="2"/>
    <n v="3"/>
    <n v="4"/>
    <n v="3"/>
    <n v="2"/>
    <n v="1"/>
    <n v="3"/>
    <n v="1"/>
    <n v="2"/>
    <n v="2"/>
    <n v="2"/>
    <n v="1"/>
    <n v="6"/>
    <n v="7"/>
    <m/>
    <n v="5"/>
    <m/>
    <n v="11"/>
    <m/>
    <n v="4"/>
    <n v="13"/>
    <m/>
    <n v="1"/>
    <m/>
    <m/>
    <m/>
    <m/>
    <s v="KM 20"/>
    <x v="1"/>
    <x v="0"/>
    <n v="1"/>
    <n v="30"/>
    <n v="2"/>
    <n v="1"/>
    <s v="POLO"/>
  </r>
  <r>
    <n v="1325"/>
    <n v="3"/>
    <n v="3"/>
    <n v="4"/>
    <m/>
    <m/>
    <n v="2"/>
    <n v="1"/>
    <x v="1"/>
    <m/>
    <m/>
    <m/>
    <m/>
    <m/>
    <m/>
    <m/>
    <n v="1"/>
    <m/>
    <m/>
    <m/>
    <m/>
    <m/>
    <m/>
    <m/>
    <m/>
    <m/>
    <m/>
    <m/>
    <n v="1"/>
    <m/>
    <m/>
    <m/>
    <m/>
    <m/>
    <m/>
    <m/>
    <n v="2"/>
    <n v="4"/>
    <m/>
    <n v="1"/>
    <n v="4"/>
    <x v="0"/>
    <n v="4"/>
    <n v="4"/>
    <n v="3"/>
    <n v="3"/>
    <n v="4"/>
    <n v="3"/>
    <n v="2"/>
    <m/>
    <n v="1"/>
    <m/>
    <n v="2"/>
    <n v="1"/>
    <n v="1"/>
    <n v="1"/>
    <m/>
    <m/>
    <m/>
    <m/>
    <m/>
    <m/>
    <m/>
    <n v="1"/>
    <n v="1"/>
    <x v="1"/>
    <m/>
    <m/>
    <m/>
    <m/>
    <m/>
    <m/>
    <m/>
    <m/>
    <m/>
    <m/>
    <m/>
    <m/>
    <m/>
    <m/>
    <m/>
    <m/>
    <m/>
    <m/>
    <m/>
    <m/>
    <n v="1"/>
    <m/>
    <n v="4"/>
    <n v="4"/>
    <n v="4"/>
    <n v="4"/>
    <n v="4"/>
    <n v="2"/>
    <n v="3"/>
    <m/>
    <m/>
    <m/>
    <m/>
    <m/>
    <m/>
    <m/>
    <n v="3"/>
    <n v="2"/>
    <n v="3"/>
    <n v="4"/>
    <n v="4"/>
    <n v="3"/>
    <n v="3"/>
    <n v="2"/>
    <n v="3"/>
    <n v="2"/>
    <n v="2"/>
    <n v="3"/>
    <n v="3"/>
    <n v="1"/>
    <n v="6"/>
    <n v="5"/>
    <m/>
    <n v="9"/>
    <m/>
    <n v="6"/>
    <m/>
    <n v="4"/>
    <n v="13"/>
    <m/>
    <n v="1"/>
    <m/>
    <m/>
    <m/>
    <m/>
    <s v="KM 20"/>
    <x v="1"/>
    <x v="0"/>
    <n v="2"/>
    <n v="73"/>
    <n v="5"/>
    <n v="9"/>
    <s v="POLO"/>
  </r>
  <r>
    <n v="1326"/>
    <n v="2"/>
    <n v="2"/>
    <n v="2"/>
    <s v="INSEGURIDAD/DESEMPLEO/VIOLENCIA/DELINCUENCIA"/>
    <n v="2"/>
    <n v="3"/>
    <n v="1"/>
    <x v="2"/>
    <m/>
    <m/>
    <m/>
    <m/>
    <n v="1"/>
    <n v="1"/>
    <m/>
    <m/>
    <m/>
    <m/>
    <m/>
    <m/>
    <m/>
    <m/>
    <m/>
    <m/>
    <n v="1"/>
    <n v="1"/>
    <m/>
    <m/>
    <m/>
    <m/>
    <m/>
    <m/>
    <m/>
    <m/>
    <m/>
    <n v="1"/>
    <n v="4"/>
    <m/>
    <n v="1"/>
    <n v="4"/>
    <x v="0"/>
    <n v="4"/>
    <n v="4"/>
    <n v="4"/>
    <n v="4"/>
    <n v="1"/>
    <n v="1"/>
    <n v="2"/>
    <m/>
    <n v="2"/>
    <m/>
    <n v="2"/>
    <n v="1"/>
    <n v="1"/>
    <n v="2"/>
    <n v="1"/>
    <n v="1"/>
    <n v="1"/>
    <m/>
    <m/>
    <n v="1"/>
    <n v="5"/>
    <n v="8"/>
    <n v="8"/>
    <x v="1"/>
    <m/>
    <m/>
    <m/>
    <m/>
    <m/>
    <m/>
    <m/>
    <m/>
    <m/>
    <m/>
    <m/>
    <m/>
    <n v="1"/>
    <m/>
    <m/>
    <m/>
    <m/>
    <m/>
    <n v="2"/>
    <s v="NO QUIERE/NO LE GUSTA"/>
    <n v="3"/>
    <s v="NO CUMPLEN"/>
    <n v="1"/>
    <n v="1"/>
    <n v="1"/>
    <n v="1"/>
    <n v="1"/>
    <n v="2"/>
    <n v="2"/>
    <n v="1"/>
    <n v="3"/>
    <n v="1"/>
    <n v="1"/>
    <n v="1"/>
    <n v="1"/>
    <n v="1"/>
    <n v="2"/>
    <n v="2"/>
    <n v="2"/>
    <n v="2"/>
    <n v="4"/>
    <n v="2"/>
    <n v="2"/>
    <n v="2"/>
    <n v="1"/>
    <n v="1"/>
    <n v="2"/>
    <n v="4"/>
    <n v="3"/>
    <n v="1"/>
    <n v="8"/>
    <n v="7"/>
    <m/>
    <n v="5"/>
    <m/>
    <n v="9"/>
    <m/>
    <n v="6"/>
    <n v="13"/>
    <m/>
    <n v="1"/>
    <m/>
    <m/>
    <m/>
    <m/>
    <s v="KM 20"/>
    <x v="1"/>
    <x v="0"/>
    <n v="2"/>
    <n v="39"/>
    <n v="3"/>
    <n v="2"/>
    <s v="POLO"/>
  </r>
  <r>
    <n v="1327"/>
    <n v="2"/>
    <n v="2"/>
    <n v="2"/>
    <s v="INSEGURIDAD/DESEMPLEO/VIOLENCIA/DELINCUENCIA"/>
    <n v="3"/>
    <n v="2"/>
    <n v="1"/>
    <x v="1"/>
    <m/>
    <m/>
    <m/>
    <m/>
    <n v="1"/>
    <n v="1"/>
    <m/>
    <m/>
    <m/>
    <m/>
    <m/>
    <m/>
    <m/>
    <m/>
    <m/>
    <n v="1"/>
    <n v="1"/>
    <n v="1"/>
    <m/>
    <m/>
    <m/>
    <n v="1"/>
    <m/>
    <m/>
    <m/>
    <n v="1"/>
    <m/>
    <n v="6"/>
    <m/>
    <m/>
    <n v="1"/>
    <n v="4"/>
    <x v="0"/>
    <n v="4"/>
    <n v="4"/>
    <n v="4"/>
    <n v="4"/>
    <n v="1"/>
    <n v="1"/>
    <n v="2"/>
    <m/>
    <n v="2"/>
    <m/>
    <n v="2"/>
    <n v="1"/>
    <n v="1"/>
    <m/>
    <n v="0"/>
    <n v="1"/>
    <m/>
    <m/>
    <n v="1"/>
    <n v="1"/>
    <n v="7"/>
    <n v="5"/>
    <n v="5"/>
    <x v="3"/>
    <m/>
    <m/>
    <m/>
    <m/>
    <m/>
    <m/>
    <m/>
    <m/>
    <m/>
    <m/>
    <m/>
    <m/>
    <n v="1"/>
    <m/>
    <m/>
    <m/>
    <m/>
    <m/>
    <n v="2"/>
    <m/>
    <n v="3"/>
    <m/>
    <n v="1"/>
    <n v="1"/>
    <n v="1"/>
    <n v="1"/>
    <n v="1"/>
    <n v="1"/>
    <n v="1"/>
    <n v="2"/>
    <n v="3"/>
    <m/>
    <n v="1"/>
    <n v="1"/>
    <n v="1"/>
    <n v="1"/>
    <n v="2"/>
    <n v="2"/>
    <n v="2"/>
    <n v="1"/>
    <n v="4"/>
    <n v="2"/>
    <n v="2"/>
    <n v="2"/>
    <n v="4"/>
    <n v="3"/>
    <n v="4"/>
    <n v="4"/>
    <n v="4"/>
    <n v="1"/>
    <n v="8"/>
    <n v="5"/>
    <m/>
    <n v="9"/>
    <m/>
    <n v="7"/>
    <m/>
    <n v="6"/>
    <n v="13"/>
    <m/>
    <n v="1"/>
    <m/>
    <m/>
    <m/>
    <m/>
    <s v="KM 20"/>
    <x v="1"/>
    <x v="0"/>
    <n v="2"/>
    <n v="51"/>
    <n v="4"/>
    <n v="4"/>
    <s v="POLO"/>
  </r>
  <r>
    <n v="1328"/>
    <n v="3"/>
    <n v="3"/>
    <n v="4"/>
    <m/>
    <n v="1"/>
    <n v="2"/>
    <n v="1"/>
    <x v="2"/>
    <m/>
    <m/>
    <m/>
    <n v="1"/>
    <n v="1"/>
    <n v="1"/>
    <m/>
    <m/>
    <m/>
    <m/>
    <n v="1"/>
    <m/>
    <m/>
    <m/>
    <m/>
    <n v="1"/>
    <n v="1"/>
    <n v="1"/>
    <m/>
    <m/>
    <m/>
    <m/>
    <m/>
    <m/>
    <m/>
    <n v="1"/>
    <m/>
    <n v="3"/>
    <n v="4"/>
    <m/>
    <n v="1"/>
    <n v="4"/>
    <x v="0"/>
    <n v="4"/>
    <n v="4"/>
    <n v="4"/>
    <n v="4"/>
    <n v="4"/>
    <n v="4"/>
    <n v="1"/>
    <n v="1"/>
    <n v="2"/>
    <m/>
    <n v="2"/>
    <n v="1"/>
    <n v="1"/>
    <m/>
    <n v="1"/>
    <n v="0"/>
    <m/>
    <m/>
    <m/>
    <n v="1"/>
    <n v="3"/>
    <n v="8"/>
    <n v="8"/>
    <x v="3"/>
    <m/>
    <m/>
    <m/>
    <m/>
    <m/>
    <m/>
    <m/>
    <m/>
    <m/>
    <m/>
    <m/>
    <m/>
    <n v="1"/>
    <m/>
    <m/>
    <m/>
    <m/>
    <m/>
    <n v="2"/>
    <m/>
    <n v="1"/>
    <s v="PARA ELEGIR"/>
    <n v="1"/>
    <n v="1"/>
    <n v="1"/>
    <n v="1"/>
    <n v="1"/>
    <n v="2"/>
    <n v="3"/>
    <n v="1"/>
    <n v="4"/>
    <n v="1"/>
    <n v="1"/>
    <n v="1"/>
    <n v="1"/>
    <n v="1"/>
    <n v="2"/>
    <n v="2"/>
    <n v="2"/>
    <n v="1"/>
    <n v="2"/>
    <n v="3"/>
    <n v="2"/>
    <n v="2"/>
    <n v="3"/>
    <n v="1"/>
    <n v="2"/>
    <n v="4"/>
    <n v="4"/>
    <n v="1"/>
    <n v="8"/>
    <n v="5"/>
    <m/>
    <n v="9"/>
    <m/>
    <n v="7"/>
    <m/>
    <n v="4"/>
    <n v="13"/>
    <m/>
    <n v="1"/>
    <m/>
    <m/>
    <m/>
    <m/>
    <s v="KM 20"/>
    <x v="1"/>
    <x v="0"/>
    <n v="1"/>
    <n v="24"/>
    <n v="1"/>
    <n v="1"/>
    <s v="POLO"/>
  </r>
  <r>
    <n v="1329"/>
    <n v="2"/>
    <n v="2"/>
    <n v="2"/>
    <s v="INSEGURIDAD/DESEMPLEO/VIOLENCIA/DELINCUENCIA"/>
    <n v="1"/>
    <n v="3"/>
    <n v="1"/>
    <x v="5"/>
    <m/>
    <m/>
    <s v="CONFLICTOS INTERNOS"/>
    <n v="1"/>
    <n v="1"/>
    <n v="1"/>
    <m/>
    <m/>
    <m/>
    <m/>
    <m/>
    <m/>
    <m/>
    <m/>
    <m/>
    <n v="1"/>
    <n v="1"/>
    <n v="1"/>
    <m/>
    <m/>
    <m/>
    <m/>
    <m/>
    <m/>
    <m/>
    <m/>
    <m/>
    <n v="1"/>
    <n v="4"/>
    <m/>
    <n v="1"/>
    <n v="4"/>
    <x v="0"/>
    <n v="4"/>
    <n v="4"/>
    <n v="4"/>
    <n v="4"/>
    <n v="4"/>
    <n v="4"/>
    <n v="2"/>
    <m/>
    <n v="1"/>
    <m/>
    <m/>
    <n v="1"/>
    <n v="1"/>
    <n v="2"/>
    <n v="1"/>
    <n v="1"/>
    <m/>
    <n v="1"/>
    <m/>
    <n v="1"/>
    <n v="6"/>
    <n v="8"/>
    <n v="8"/>
    <x v="3"/>
    <m/>
    <m/>
    <m/>
    <m/>
    <m/>
    <m/>
    <m/>
    <m/>
    <m/>
    <m/>
    <m/>
    <m/>
    <n v="1"/>
    <m/>
    <m/>
    <m/>
    <m/>
    <m/>
    <n v="2"/>
    <m/>
    <n v="1"/>
    <s v="NO CAMBIA NADA"/>
    <n v="1"/>
    <n v="1"/>
    <n v="1"/>
    <n v="1"/>
    <n v="1"/>
    <n v="3"/>
    <n v="3"/>
    <n v="2"/>
    <n v="2"/>
    <n v="1"/>
    <n v="1"/>
    <n v="1"/>
    <n v="1"/>
    <n v="1"/>
    <n v="2"/>
    <n v="2"/>
    <n v="2"/>
    <n v="1"/>
    <n v="4"/>
    <n v="3"/>
    <n v="2"/>
    <n v="2"/>
    <n v="3"/>
    <n v="1"/>
    <n v="1"/>
    <n v="3"/>
    <n v="3"/>
    <n v="1"/>
    <n v="8"/>
    <n v="5"/>
    <m/>
    <n v="7"/>
    <m/>
    <n v="8"/>
    <m/>
    <n v="6"/>
    <n v="13"/>
    <m/>
    <n v="1"/>
    <m/>
    <m/>
    <m/>
    <m/>
    <s v="KM 20"/>
    <x v="1"/>
    <x v="0"/>
    <n v="1"/>
    <n v="34"/>
    <n v="2"/>
    <n v="1"/>
    <s v="POLO"/>
  </r>
  <r>
    <n v="71"/>
    <n v="1"/>
    <n v="2"/>
    <n v="4"/>
    <m/>
    <n v="2"/>
    <n v="2"/>
    <n v="1"/>
    <x v="2"/>
    <m/>
    <m/>
    <m/>
    <n v="1"/>
    <m/>
    <n v="1"/>
    <m/>
    <m/>
    <m/>
    <m/>
    <m/>
    <m/>
    <m/>
    <n v="1"/>
    <m/>
    <n v="1"/>
    <n v="1"/>
    <n v="1"/>
    <m/>
    <m/>
    <m/>
    <m/>
    <m/>
    <m/>
    <m/>
    <n v="1"/>
    <m/>
    <n v="3"/>
    <n v="3"/>
    <s v="TARDAN MUCHO"/>
    <n v="1"/>
    <n v="5"/>
    <x v="0"/>
    <n v="4"/>
    <n v="5"/>
    <n v="4"/>
    <n v="4"/>
    <n v="4"/>
    <n v="4"/>
    <n v="1"/>
    <n v="2"/>
    <n v="1"/>
    <n v="1"/>
    <n v="2"/>
    <n v="1"/>
    <n v="1"/>
    <n v="2"/>
    <n v="1"/>
    <n v="1"/>
    <m/>
    <m/>
    <n v="1"/>
    <n v="2"/>
    <m/>
    <n v="5"/>
    <n v="8"/>
    <x v="3"/>
    <m/>
    <m/>
    <m/>
    <m/>
    <m/>
    <m/>
    <m/>
    <m/>
    <m/>
    <m/>
    <m/>
    <m/>
    <n v="1"/>
    <m/>
    <m/>
    <m/>
    <m/>
    <m/>
    <n v="2"/>
    <s v="SON INUTILES"/>
    <n v="1"/>
    <s v="BUSCAR EL CAMBIO"/>
    <n v="1"/>
    <n v="3"/>
    <n v="1"/>
    <n v="2"/>
    <n v="2"/>
    <n v="2"/>
    <n v="2"/>
    <n v="1"/>
    <n v="4"/>
    <n v="2"/>
    <n v="3"/>
    <n v="2"/>
    <n v="2"/>
    <n v="2"/>
    <n v="3"/>
    <n v="3"/>
    <n v="4"/>
    <n v="4"/>
    <n v="4"/>
    <n v="3"/>
    <n v="2"/>
    <n v="2"/>
    <n v="3"/>
    <n v="1"/>
    <n v="2"/>
    <n v="4"/>
    <n v="3"/>
    <n v="6"/>
    <n v="1"/>
    <n v="2"/>
    <m/>
    <n v="5"/>
    <m/>
    <n v="9"/>
    <m/>
    <n v="3"/>
    <n v="13"/>
    <m/>
    <n v="1"/>
    <m/>
    <m/>
    <m/>
    <m/>
    <s v="LA CUESTA"/>
    <x v="0"/>
    <x v="1"/>
    <n v="2"/>
    <n v="49"/>
    <n v="4"/>
    <n v="4"/>
    <s v="ROBERTO"/>
  </r>
  <r>
    <n v="78"/>
    <n v="3"/>
    <n v="2"/>
    <n v="4"/>
    <s v="AQUÍ ESTA BIEN/LE GUSTA JUAREZ"/>
    <n v="1"/>
    <n v="2"/>
    <n v="1"/>
    <x v="4"/>
    <n v="5"/>
    <m/>
    <m/>
    <n v="1"/>
    <n v="1"/>
    <n v="1"/>
    <m/>
    <m/>
    <m/>
    <m/>
    <m/>
    <m/>
    <m/>
    <m/>
    <m/>
    <n v="1"/>
    <n v="1"/>
    <n v="1"/>
    <n v="1"/>
    <m/>
    <n v="1"/>
    <m/>
    <m/>
    <m/>
    <m/>
    <n v="1"/>
    <m/>
    <n v="1"/>
    <n v="4"/>
    <m/>
    <n v="1"/>
    <n v="4"/>
    <x v="0"/>
    <n v="4"/>
    <n v="5"/>
    <n v="4"/>
    <n v="3"/>
    <n v="2"/>
    <n v="1"/>
    <n v="1"/>
    <n v="2"/>
    <n v="2"/>
    <n v="2"/>
    <n v="1"/>
    <n v="1"/>
    <n v="1"/>
    <n v="2"/>
    <n v="2"/>
    <n v="1"/>
    <n v="1"/>
    <m/>
    <m/>
    <n v="2"/>
    <m/>
    <n v="8"/>
    <n v="8"/>
    <x v="1"/>
    <m/>
    <m/>
    <m/>
    <m/>
    <m/>
    <m/>
    <m/>
    <m/>
    <m/>
    <m/>
    <m/>
    <m/>
    <m/>
    <m/>
    <m/>
    <m/>
    <m/>
    <m/>
    <n v="2"/>
    <s v="NO LE A TOCADO"/>
    <n v="2"/>
    <s v="NO CAMBIA NADA"/>
    <n v="2"/>
    <n v="2"/>
    <n v="2"/>
    <n v="2"/>
    <n v="2"/>
    <n v="3"/>
    <n v="2"/>
    <n v="2"/>
    <n v="4"/>
    <n v="1"/>
    <n v="2"/>
    <n v="2"/>
    <n v="1"/>
    <n v="1"/>
    <n v="3"/>
    <n v="4"/>
    <n v="4"/>
    <n v="4"/>
    <n v="4"/>
    <n v="3"/>
    <n v="2"/>
    <n v="1"/>
    <n v="3"/>
    <n v="2"/>
    <n v="2"/>
    <n v="4"/>
    <n v="4"/>
    <n v="1"/>
    <n v="5"/>
    <n v="2"/>
    <m/>
    <n v="5"/>
    <m/>
    <n v="8"/>
    <m/>
    <n v="6"/>
    <n v="13"/>
    <m/>
    <n v="1"/>
    <m/>
    <m/>
    <m/>
    <m/>
    <s v="LA CUESTA"/>
    <x v="0"/>
    <x v="1"/>
    <n v="2"/>
    <n v="32"/>
    <n v="2"/>
    <n v="8"/>
    <s v="ROBERTO"/>
  </r>
  <r>
    <n v="97"/>
    <n v="2"/>
    <n v="2"/>
    <n v="1"/>
    <s v="INSEGURIDAD/DESEMPLEO/VIOLENCIA/DELINCUENCIA"/>
    <n v="2"/>
    <n v="4"/>
    <n v="2"/>
    <x v="1"/>
    <m/>
    <m/>
    <m/>
    <n v="1"/>
    <n v="1"/>
    <m/>
    <m/>
    <m/>
    <m/>
    <m/>
    <m/>
    <m/>
    <m/>
    <m/>
    <m/>
    <n v="1"/>
    <n v="1"/>
    <m/>
    <m/>
    <m/>
    <m/>
    <m/>
    <m/>
    <m/>
    <m/>
    <n v="1"/>
    <m/>
    <n v="6"/>
    <m/>
    <m/>
    <n v="1"/>
    <n v="3"/>
    <x v="0"/>
    <n v="3"/>
    <n v="4"/>
    <n v="3"/>
    <n v="3"/>
    <n v="2"/>
    <n v="3"/>
    <n v="1"/>
    <n v="1"/>
    <n v="2"/>
    <n v="1"/>
    <n v="1"/>
    <n v="1"/>
    <n v="2"/>
    <n v="2"/>
    <n v="1"/>
    <n v="1"/>
    <n v="1"/>
    <m/>
    <m/>
    <n v="2"/>
    <n v="1"/>
    <n v="8"/>
    <n v="8"/>
    <x v="1"/>
    <m/>
    <m/>
    <m/>
    <m/>
    <m/>
    <m/>
    <m/>
    <m/>
    <m/>
    <m/>
    <m/>
    <m/>
    <m/>
    <m/>
    <m/>
    <m/>
    <m/>
    <m/>
    <m/>
    <m/>
    <n v="2"/>
    <s v="NO SIRVE"/>
    <n v="3"/>
    <n v="3"/>
    <n v="4"/>
    <n v="2"/>
    <n v="2"/>
    <n v="4"/>
    <n v="4"/>
    <n v="2"/>
    <n v="2"/>
    <n v="3"/>
    <n v="3"/>
    <n v="3"/>
    <n v="3"/>
    <n v="2"/>
    <n v="3"/>
    <n v="3"/>
    <n v="2"/>
    <n v="2"/>
    <n v="2"/>
    <n v="2"/>
    <n v="2"/>
    <n v="1"/>
    <n v="3"/>
    <n v="1"/>
    <n v="3"/>
    <n v="4"/>
    <n v="4"/>
    <n v="1"/>
    <n v="8"/>
    <n v="9"/>
    <m/>
    <n v="7"/>
    <m/>
    <n v="5"/>
    <m/>
    <n v="4"/>
    <m/>
    <m/>
    <n v="1"/>
    <m/>
    <m/>
    <m/>
    <m/>
    <s v="LA CUESTA"/>
    <x v="0"/>
    <x v="1"/>
    <n v="1"/>
    <n v="23"/>
    <n v="1"/>
    <n v="1"/>
    <s v="ROBERTO"/>
  </r>
  <r>
    <n v="104"/>
    <n v="3"/>
    <n v="3"/>
    <n v="1"/>
    <s v="INSEGURIDAD/DESEMPLEO/VIOLENCIA/DELINCUENCIA"/>
    <n v="3"/>
    <n v="2"/>
    <n v="1"/>
    <x v="1"/>
    <n v="3"/>
    <m/>
    <m/>
    <n v="1"/>
    <m/>
    <n v="1"/>
    <m/>
    <m/>
    <m/>
    <m/>
    <m/>
    <m/>
    <m/>
    <n v="1"/>
    <m/>
    <n v="1"/>
    <n v="1"/>
    <n v="1"/>
    <m/>
    <m/>
    <m/>
    <m/>
    <m/>
    <m/>
    <m/>
    <n v="1"/>
    <m/>
    <n v="1"/>
    <n v="4"/>
    <m/>
    <n v="1"/>
    <n v="4"/>
    <x v="0"/>
    <n v="4"/>
    <n v="5"/>
    <n v="4"/>
    <n v="3"/>
    <n v="2"/>
    <n v="4"/>
    <n v="1"/>
    <n v="2"/>
    <n v="1"/>
    <n v="1"/>
    <n v="2"/>
    <n v="1"/>
    <n v="1"/>
    <n v="2"/>
    <n v="0"/>
    <n v="0"/>
    <m/>
    <m/>
    <m/>
    <n v="2"/>
    <m/>
    <n v="5"/>
    <n v="5"/>
    <x v="4"/>
    <s v="MAL SERVICIO/NO RESPETAN"/>
    <m/>
    <m/>
    <m/>
    <m/>
    <m/>
    <m/>
    <m/>
    <m/>
    <m/>
    <m/>
    <m/>
    <m/>
    <m/>
    <m/>
    <m/>
    <m/>
    <m/>
    <n v="2"/>
    <s v="NO HAY MOTIVO"/>
    <n v="3"/>
    <s v="NO CONFIA"/>
    <n v="1"/>
    <n v="1"/>
    <n v="1"/>
    <n v="1"/>
    <n v="1"/>
    <n v="1"/>
    <n v="2"/>
    <n v="1"/>
    <n v="4"/>
    <n v="1"/>
    <n v="1"/>
    <n v="1"/>
    <n v="1"/>
    <n v="1"/>
    <n v="1"/>
    <n v="1"/>
    <n v="4"/>
    <n v="2"/>
    <n v="2"/>
    <n v="3"/>
    <n v="2"/>
    <n v="3"/>
    <n v="1"/>
    <n v="1"/>
    <n v="1"/>
    <n v="4"/>
    <n v="4"/>
    <n v="1"/>
    <n v="8"/>
    <n v="6"/>
    <m/>
    <n v="5"/>
    <m/>
    <n v="7"/>
    <m/>
    <n v="2"/>
    <n v="13"/>
    <m/>
    <n v="1"/>
    <m/>
    <m/>
    <m/>
    <m/>
    <s v="LA CUESTA"/>
    <x v="0"/>
    <x v="1"/>
    <n v="2"/>
    <n v="75"/>
    <n v="5"/>
    <n v="9"/>
    <s v="ROBERTO"/>
  </r>
  <r>
    <n v="105"/>
    <n v="2"/>
    <n v="2"/>
    <n v="2"/>
    <s v="ASUNTOS PERSONALES"/>
    <n v="3"/>
    <n v="2"/>
    <n v="1"/>
    <x v="1"/>
    <m/>
    <m/>
    <s v="NO HAY ESTUDIANTES"/>
    <n v="1"/>
    <m/>
    <n v="1"/>
    <m/>
    <m/>
    <m/>
    <m/>
    <m/>
    <m/>
    <m/>
    <n v="1"/>
    <m/>
    <n v="1"/>
    <n v="1"/>
    <n v="1"/>
    <m/>
    <m/>
    <m/>
    <m/>
    <m/>
    <m/>
    <m/>
    <n v="1"/>
    <m/>
    <n v="1"/>
    <n v="4"/>
    <m/>
    <n v="1"/>
    <n v="4"/>
    <x v="0"/>
    <n v="4"/>
    <n v="5"/>
    <n v="4"/>
    <n v="4"/>
    <n v="4"/>
    <n v="3"/>
    <n v="1"/>
    <n v="1"/>
    <n v="2"/>
    <m/>
    <n v="2"/>
    <n v="1"/>
    <n v="1"/>
    <n v="2"/>
    <n v="2"/>
    <n v="2"/>
    <m/>
    <n v="1"/>
    <n v="1"/>
    <n v="2"/>
    <m/>
    <m/>
    <n v="8"/>
    <x v="1"/>
    <m/>
    <m/>
    <m/>
    <n v="1"/>
    <m/>
    <m/>
    <m/>
    <m/>
    <m/>
    <m/>
    <m/>
    <m/>
    <m/>
    <n v="0.66"/>
    <n v="1"/>
    <n v="1"/>
    <m/>
    <m/>
    <n v="2"/>
    <s v="NO LE A TOCADO"/>
    <n v="1"/>
    <s v="PARA ELEGIR"/>
    <n v="2"/>
    <n v="2"/>
    <n v="2"/>
    <m/>
    <m/>
    <n v="3"/>
    <n v="3"/>
    <n v="2"/>
    <n v="4"/>
    <n v="3"/>
    <n v="2"/>
    <n v="2"/>
    <n v="2"/>
    <n v="2"/>
    <n v="2"/>
    <n v="3"/>
    <n v="2"/>
    <n v="3"/>
    <n v="4"/>
    <n v="4"/>
    <n v="3"/>
    <n v="1"/>
    <n v="3"/>
    <n v="1"/>
    <n v="2"/>
    <n v="4"/>
    <n v="4"/>
    <n v="1"/>
    <n v="2"/>
    <n v="5"/>
    <m/>
    <n v="8"/>
    <m/>
    <n v="7"/>
    <m/>
    <n v="4"/>
    <n v="13"/>
    <m/>
    <n v="1"/>
    <m/>
    <m/>
    <m/>
    <m/>
    <s v="LA CUESTA"/>
    <x v="0"/>
    <x v="1"/>
    <n v="1"/>
    <n v="56"/>
    <n v="5"/>
    <n v="1"/>
    <s v="ROBERTO"/>
  </r>
  <r>
    <n v="107"/>
    <n v="3"/>
    <m/>
    <n v="4"/>
    <m/>
    <n v="2"/>
    <n v="2"/>
    <n v="2"/>
    <x v="1"/>
    <m/>
    <m/>
    <m/>
    <m/>
    <m/>
    <m/>
    <n v="1"/>
    <m/>
    <m/>
    <m/>
    <m/>
    <n v="1"/>
    <m/>
    <m/>
    <m/>
    <m/>
    <m/>
    <m/>
    <n v="1"/>
    <m/>
    <m/>
    <m/>
    <m/>
    <n v="1"/>
    <m/>
    <m/>
    <m/>
    <n v="3"/>
    <n v="2"/>
    <m/>
    <n v="1"/>
    <n v="5"/>
    <x v="2"/>
    <n v="4"/>
    <n v="4"/>
    <n v="4"/>
    <n v="2"/>
    <n v="3"/>
    <n v="3"/>
    <n v="2"/>
    <m/>
    <n v="1"/>
    <n v="1"/>
    <n v="2"/>
    <n v="1"/>
    <n v="1"/>
    <n v="2"/>
    <n v="7"/>
    <n v="0"/>
    <m/>
    <m/>
    <m/>
    <n v="2"/>
    <m/>
    <n v="8"/>
    <n v="8"/>
    <x v="1"/>
    <m/>
    <m/>
    <m/>
    <m/>
    <m/>
    <m/>
    <m/>
    <m/>
    <m/>
    <m/>
    <m/>
    <m/>
    <m/>
    <m/>
    <m/>
    <m/>
    <m/>
    <m/>
    <m/>
    <m/>
    <n v="1"/>
    <s v="NO LOS ESCUCHAN"/>
    <n v="1"/>
    <n v="1"/>
    <n v="1"/>
    <n v="2"/>
    <n v="1"/>
    <n v="3"/>
    <n v="4"/>
    <n v="1"/>
    <n v="4"/>
    <n v="4"/>
    <n v="4"/>
    <n v="4"/>
    <n v="4"/>
    <n v="4"/>
    <n v="3"/>
    <n v="1"/>
    <n v="4"/>
    <n v="3"/>
    <n v="4"/>
    <n v="4"/>
    <n v="4"/>
    <n v="3"/>
    <n v="3"/>
    <n v="1"/>
    <n v="3"/>
    <n v="1"/>
    <n v="1"/>
    <n v="5"/>
    <n v="2"/>
    <n v="4"/>
    <m/>
    <n v="7"/>
    <m/>
    <n v="6"/>
    <m/>
    <n v="4"/>
    <n v="6"/>
    <m/>
    <m/>
    <m/>
    <m/>
    <m/>
    <m/>
    <s v="LA CUESTA"/>
    <x v="0"/>
    <x v="1"/>
    <n v="2"/>
    <n v="21"/>
    <n v="1"/>
    <n v="3"/>
    <s v="ROBERTO"/>
  </r>
  <r>
    <n v="361"/>
    <n v="2"/>
    <n v="2"/>
    <n v="1"/>
    <s v="POR LA FAMILIA/CASA/TRABAJO"/>
    <n v="1"/>
    <n v="3"/>
    <n v="1"/>
    <x v="4"/>
    <m/>
    <m/>
    <m/>
    <m/>
    <m/>
    <m/>
    <m/>
    <m/>
    <n v="1"/>
    <m/>
    <m/>
    <m/>
    <m/>
    <m/>
    <m/>
    <m/>
    <m/>
    <m/>
    <m/>
    <m/>
    <n v="1"/>
    <m/>
    <m/>
    <m/>
    <m/>
    <m/>
    <m/>
    <n v="6"/>
    <m/>
    <m/>
    <m/>
    <n v="5"/>
    <x v="2"/>
    <n v="5"/>
    <n v="5"/>
    <n v="5"/>
    <n v="3"/>
    <n v="2"/>
    <n v="5"/>
    <n v="2"/>
    <n v="2"/>
    <n v="2"/>
    <n v="1"/>
    <n v="2"/>
    <n v="2"/>
    <n v="1"/>
    <n v="1"/>
    <n v="1"/>
    <n v="1"/>
    <m/>
    <n v="1"/>
    <m/>
    <n v="1"/>
    <n v="3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3"/>
    <n v="3"/>
    <n v="1"/>
    <n v="4"/>
    <n v="1"/>
    <n v="1"/>
    <n v="1"/>
    <n v="1"/>
    <n v="1"/>
    <n v="1"/>
    <n v="4"/>
    <n v="1"/>
    <n v="1"/>
    <n v="4"/>
    <n v="4"/>
    <n v="4"/>
    <n v="1"/>
    <n v="3"/>
    <n v="1"/>
    <n v="2"/>
    <n v="1"/>
    <n v="1"/>
    <n v="2"/>
    <n v="1"/>
    <n v="10"/>
    <m/>
    <n v="5"/>
    <m/>
    <n v="7"/>
    <m/>
    <n v="2"/>
    <n v="13"/>
    <m/>
    <n v="2"/>
    <s v="MINISTERIO PUBLICO"/>
    <s v="MALTRATO"/>
    <n v="1"/>
    <m/>
    <s v="LA CUESTA"/>
    <x v="0"/>
    <x v="0"/>
    <n v="2"/>
    <n v="18"/>
    <n v="1"/>
    <n v="2"/>
    <s v="ALEXIS"/>
  </r>
  <r>
    <n v="362"/>
    <n v="3"/>
    <n v="3"/>
    <n v="1"/>
    <s v="INSEGURIDAD/DESEMPLEO/VIOLENCIA/DELINCUENCIA"/>
    <n v="1"/>
    <n v="4"/>
    <n v="1"/>
    <x v="4"/>
    <n v="5"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m/>
    <n v="5"/>
    <x v="2"/>
    <n v="5"/>
    <n v="5"/>
    <n v="5"/>
    <n v="3"/>
    <n v="5"/>
    <n v="5"/>
    <n v="2"/>
    <m/>
    <n v="2"/>
    <m/>
    <n v="2"/>
    <n v="1"/>
    <n v="2"/>
    <n v="2"/>
    <n v="2"/>
    <n v="2"/>
    <n v="1"/>
    <m/>
    <n v="1"/>
    <n v="2"/>
    <m/>
    <n v="1"/>
    <n v="1"/>
    <x v="1"/>
    <m/>
    <m/>
    <m/>
    <m/>
    <m/>
    <m/>
    <m/>
    <m/>
    <m/>
    <m/>
    <m/>
    <m/>
    <n v="1"/>
    <m/>
    <m/>
    <m/>
    <m/>
    <m/>
    <n v="2"/>
    <s v="NO LE INTERESAN"/>
    <n v="3"/>
    <s v="NO CUMPLEN"/>
    <n v="1"/>
    <n v="1"/>
    <n v="1"/>
    <n v="1"/>
    <n v="1"/>
    <n v="1"/>
    <n v="1"/>
    <n v="1"/>
    <n v="4"/>
    <n v="2"/>
    <n v="1"/>
    <n v="1"/>
    <n v="1"/>
    <n v="1"/>
    <n v="1"/>
    <n v="4"/>
    <n v="1"/>
    <n v="2"/>
    <n v="4"/>
    <n v="4"/>
    <n v="4"/>
    <n v="4"/>
    <n v="3"/>
    <n v="1"/>
    <n v="3"/>
    <n v="4"/>
    <n v="4"/>
    <n v="1"/>
    <n v="8"/>
    <n v="5"/>
    <m/>
    <n v="7"/>
    <m/>
    <n v="9"/>
    <m/>
    <n v="1"/>
    <n v="13"/>
    <m/>
    <n v="1"/>
    <m/>
    <m/>
    <m/>
    <m/>
    <s v="LA CUESTA"/>
    <x v="0"/>
    <x v="0"/>
    <n v="2"/>
    <n v="37"/>
    <n v="3"/>
    <n v="2"/>
    <s v="ALEXIS"/>
  </r>
  <r>
    <n v="363"/>
    <n v="2"/>
    <n v="4"/>
    <n v="1"/>
    <s v="INSEGURIDAD/DESEMPLEO/VIOLENCIA/DELINCUENCIA"/>
    <n v="1"/>
    <n v="3"/>
    <n v="1"/>
    <x v="1"/>
    <m/>
    <n v="5"/>
    <m/>
    <m/>
    <m/>
    <m/>
    <m/>
    <m/>
    <m/>
    <m/>
    <m/>
    <m/>
    <m/>
    <m/>
    <n v="1"/>
    <m/>
    <m/>
    <m/>
    <m/>
    <m/>
    <m/>
    <m/>
    <m/>
    <m/>
    <m/>
    <m/>
    <n v="1"/>
    <n v="6"/>
    <m/>
    <m/>
    <m/>
    <n v="5"/>
    <x v="2"/>
    <n v="5"/>
    <n v="5"/>
    <n v="5"/>
    <n v="2"/>
    <n v="5"/>
    <n v="5"/>
    <n v="1"/>
    <n v="2"/>
    <n v="1"/>
    <n v="1"/>
    <n v="2"/>
    <n v="1"/>
    <n v="1"/>
    <n v="2"/>
    <n v="3"/>
    <n v="0"/>
    <m/>
    <m/>
    <m/>
    <n v="1"/>
    <n v="4"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PARA ELEGIR"/>
    <n v="1"/>
    <n v="1"/>
    <n v="1"/>
    <n v="1"/>
    <n v="1"/>
    <n v="1"/>
    <n v="1"/>
    <n v="1"/>
    <n v="4"/>
    <n v="1"/>
    <n v="1"/>
    <n v="1"/>
    <n v="1"/>
    <n v="1"/>
    <n v="2"/>
    <n v="4"/>
    <n v="2"/>
    <n v="4"/>
    <n v="4"/>
    <n v="4"/>
    <n v="4"/>
    <n v="4"/>
    <n v="3"/>
    <n v="1"/>
    <n v="2"/>
    <n v="4"/>
    <n v="4"/>
    <n v="2"/>
    <n v="6"/>
    <n v="5"/>
    <m/>
    <n v="9"/>
    <m/>
    <n v="6"/>
    <m/>
    <n v="6"/>
    <n v="13"/>
    <m/>
    <n v="2"/>
    <s v="POLICIA MUNICIPAL"/>
    <s v="PREPOTENCIA"/>
    <n v="2"/>
    <m/>
    <s v="LA CUESTA"/>
    <x v="0"/>
    <x v="0"/>
    <n v="1"/>
    <n v="39"/>
    <n v="3"/>
    <n v="2"/>
    <s v="ALEXIS"/>
  </r>
  <r>
    <n v="364"/>
    <n v="2"/>
    <n v="4"/>
    <n v="1"/>
    <s v="POR LA FAMILIA/CASA/TRABAJO"/>
    <n v="4"/>
    <n v="3"/>
    <n v="2"/>
    <x v="1"/>
    <m/>
    <m/>
    <m/>
    <m/>
    <m/>
    <m/>
    <m/>
    <n v="1"/>
    <m/>
    <m/>
    <m/>
    <m/>
    <m/>
    <m/>
    <m/>
    <n v="1"/>
    <n v="1"/>
    <n v="1"/>
    <m/>
    <m/>
    <m/>
    <m/>
    <m/>
    <m/>
    <m/>
    <m/>
    <m/>
    <n v="1"/>
    <n v="5"/>
    <m/>
    <m/>
    <n v="5"/>
    <x v="2"/>
    <n v="5"/>
    <n v="5"/>
    <n v="5"/>
    <n v="1"/>
    <n v="5"/>
    <n v="5"/>
    <n v="2"/>
    <m/>
    <n v="1"/>
    <n v="1"/>
    <n v="2"/>
    <n v="1"/>
    <n v="2"/>
    <n v="2"/>
    <n v="0"/>
    <n v="0"/>
    <m/>
    <m/>
    <m/>
    <n v="1"/>
    <n v="4"/>
    <n v="5"/>
    <n v="5"/>
    <x v="0"/>
    <s v="UNIDADES MUY VIEJAS/EN MAL ESTADO"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3"/>
    <n v="3"/>
    <n v="1"/>
    <n v="4"/>
    <n v="1"/>
    <n v="1"/>
    <n v="1"/>
    <n v="1"/>
    <n v="1"/>
    <n v="2"/>
    <n v="4"/>
    <n v="2"/>
    <n v="4"/>
    <n v="4"/>
    <n v="4"/>
    <n v="4"/>
    <n v="4"/>
    <n v="3"/>
    <n v="1"/>
    <n v="2"/>
    <n v="1"/>
    <n v="1"/>
    <n v="8"/>
    <n v="6"/>
    <n v="5"/>
    <m/>
    <n v="9"/>
    <m/>
    <n v="10"/>
    <m/>
    <n v="2"/>
    <n v="13"/>
    <m/>
    <n v="2"/>
    <s v="POLICIA MUNICIPAL"/>
    <s v="GOLPEARON"/>
    <n v="2"/>
    <m/>
    <s v="LA CUESTA"/>
    <x v="0"/>
    <x v="0"/>
    <n v="1"/>
    <n v="51"/>
    <n v="4"/>
    <n v="2"/>
    <s v="ALEXIS"/>
  </r>
  <r>
    <n v="365"/>
    <n v="3"/>
    <n v="4"/>
    <n v="4"/>
    <s v="AQUÍ ESTA BIEN/LE GUSTA JUAREZ"/>
    <n v="3"/>
    <n v="2"/>
    <n v="1"/>
    <x v="2"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n v="1"/>
    <n v="1"/>
    <m/>
    <n v="1"/>
    <n v="3"/>
    <s v="MAL SERVICIO/ATIENDEN MAL"/>
    <n v="3"/>
    <n v="2"/>
    <x v="3"/>
    <n v="1"/>
    <n v="4"/>
    <n v="4"/>
    <n v="4"/>
    <n v="4"/>
    <n v="4"/>
    <n v="2"/>
    <m/>
    <n v="2"/>
    <m/>
    <n v="2"/>
    <n v="1"/>
    <n v="1"/>
    <n v="1"/>
    <n v="0"/>
    <n v="0"/>
    <m/>
    <m/>
    <m/>
    <n v="2"/>
    <m/>
    <m/>
    <m/>
    <x v="1"/>
    <m/>
    <m/>
    <m/>
    <m/>
    <m/>
    <m/>
    <m/>
    <m/>
    <m/>
    <m/>
    <m/>
    <m/>
    <n v="1"/>
    <m/>
    <m/>
    <m/>
    <m/>
    <m/>
    <n v="2"/>
    <s v="NO LE INTERESAN"/>
    <n v="3"/>
    <s v="NECESARIO"/>
    <n v="1"/>
    <n v="1"/>
    <n v="4"/>
    <n v="1"/>
    <n v="1"/>
    <n v="3"/>
    <n v="3"/>
    <n v="2"/>
    <n v="4"/>
    <n v="2"/>
    <n v="2"/>
    <n v="2"/>
    <n v="2"/>
    <n v="2"/>
    <n v="2"/>
    <n v="2"/>
    <n v="2"/>
    <n v="2"/>
    <n v="2"/>
    <n v="2"/>
    <n v="2"/>
    <n v="2"/>
    <n v="3"/>
    <n v="1"/>
    <n v="1"/>
    <n v="4"/>
    <n v="4"/>
    <n v="6"/>
    <n v="4"/>
    <n v="5"/>
    <m/>
    <n v="6"/>
    <m/>
    <n v="7"/>
    <m/>
    <n v="3"/>
    <n v="13"/>
    <m/>
    <n v="1"/>
    <m/>
    <m/>
    <m/>
    <m/>
    <s v="LA CUESTA"/>
    <x v="0"/>
    <x v="0"/>
    <n v="1"/>
    <n v="58"/>
    <n v="5"/>
    <n v="1"/>
    <s v="ALEXIS"/>
  </r>
  <r>
    <n v="366"/>
    <n v="2"/>
    <n v="3"/>
    <n v="1"/>
    <s v="INSEGURIDAD/DESEMPLEO/VIOLENCIA/DELINCUENCIA"/>
    <n v="3"/>
    <n v="4"/>
    <n v="1"/>
    <x v="1"/>
    <m/>
    <m/>
    <m/>
    <n v="1"/>
    <n v="1"/>
    <n v="1"/>
    <n v="1"/>
    <n v="1"/>
    <n v="1"/>
    <n v="1"/>
    <n v="1"/>
    <n v="1"/>
    <n v="1"/>
    <n v="1"/>
    <m/>
    <n v="1"/>
    <n v="1"/>
    <n v="1"/>
    <n v="1"/>
    <n v="1"/>
    <n v="1"/>
    <n v="1"/>
    <n v="1"/>
    <n v="1"/>
    <n v="1"/>
    <n v="1"/>
    <m/>
    <n v="6"/>
    <m/>
    <m/>
    <n v="1"/>
    <n v="4"/>
    <x v="0"/>
    <n v="4"/>
    <n v="4"/>
    <n v="4"/>
    <n v="4"/>
    <n v="4"/>
    <n v="4"/>
    <n v="1"/>
    <n v="2"/>
    <m/>
    <m/>
    <n v="2"/>
    <n v="1"/>
    <n v="1"/>
    <n v="1"/>
    <n v="0"/>
    <n v="0"/>
    <m/>
    <m/>
    <m/>
    <m/>
    <m/>
    <n v="8"/>
    <n v="8"/>
    <x v="1"/>
    <m/>
    <m/>
    <m/>
    <m/>
    <m/>
    <m/>
    <m/>
    <m/>
    <m/>
    <m/>
    <m/>
    <m/>
    <n v="1"/>
    <m/>
    <m/>
    <m/>
    <m/>
    <m/>
    <n v="1"/>
    <m/>
    <n v="1"/>
    <s v="OBLIGACION"/>
    <n v="1"/>
    <n v="1"/>
    <n v="1"/>
    <n v="1"/>
    <n v="1"/>
    <n v="3"/>
    <n v="3"/>
    <n v="2"/>
    <n v="2"/>
    <n v="2"/>
    <n v="2"/>
    <n v="2"/>
    <n v="2"/>
    <n v="2"/>
    <n v="2"/>
    <n v="2"/>
    <n v="2"/>
    <n v="2"/>
    <n v="2"/>
    <n v="2"/>
    <n v="2"/>
    <n v="2"/>
    <n v="3"/>
    <n v="1"/>
    <n v="1"/>
    <n v="1"/>
    <n v="1"/>
    <n v="6"/>
    <n v="8"/>
    <n v="2"/>
    <m/>
    <n v="6"/>
    <m/>
    <n v="11"/>
    <m/>
    <n v="4"/>
    <n v="13"/>
    <m/>
    <n v="2"/>
    <s v="POLICIA FEDERAL"/>
    <s v="HABLARLE MAL"/>
    <n v="3"/>
    <m/>
    <s v="LA CUESTA"/>
    <x v="0"/>
    <x v="0"/>
    <n v="2"/>
    <n v="20"/>
    <n v="1"/>
    <n v="7"/>
    <s v="ALEXIS"/>
  </r>
  <r>
    <n v="367"/>
    <n v="2"/>
    <n v="4"/>
    <n v="1"/>
    <s v="INSEGURIDAD/DESEMPLEO/VIOLENCIA/DELINCUENCIA"/>
    <n v="1"/>
    <n v="3"/>
    <n v="1"/>
    <x v="2"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n v="1"/>
    <n v="1"/>
    <m/>
    <n v="3"/>
    <n v="4"/>
    <m/>
    <n v="2"/>
    <n v="1"/>
    <x v="1"/>
    <n v="4"/>
    <n v="4"/>
    <n v="4"/>
    <n v="4"/>
    <n v="4"/>
    <n v="4"/>
    <n v="2"/>
    <m/>
    <n v="2"/>
    <m/>
    <n v="1"/>
    <n v="1"/>
    <n v="1"/>
    <n v="1"/>
    <n v="1"/>
    <n v="0"/>
    <m/>
    <m/>
    <m/>
    <m/>
    <m/>
    <n v="8"/>
    <n v="8"/>
    <x v="1"/>
    <m/>
    <m/>
    <m/>
    <m/>
    <m/>
    <m/>
    <m/>
    <m/>
    <m/>
    <m/>
    <m/>
    <m/>
    <n v="1"/>
    <m/>
    <m/>
    <m/>
    <m/>
    <m/>
    <n v="2"/>
    <s v="NO TENGO TIEMPO"/>
    <n v="2"/>
    <s v="NO CUMPLEN"/>
    <n v="4"/>
    <n v="1"/>
    <n v="1"/>
    <n v="1"/>
    <n v="1"/>
    <n v="4"/>
    <n v="4"/>
    <n v="2"/>
    <n v="2"/>
    <n v="2"/>
    <n v="2"/>
    <n v="2"/>
    <n v="2"/>
    <n v="2"/>
    <n v="2"/>
    <n v="2"/>
    <n v="2"/>
    <n v="2"/>
    <n v="2"/>
    <n v="2"/>
    <n v="2"/>
    <n v="2"/>
    <n v="3"/>
    <n v="1"/>
    <n v="1"/>
    <n v="4"/>
    <n v="4"/>
    <n v="2"/>
    <n v="6"/>
    <n v="6"/>
    <m/>
    <n v="4"/>
    <m/>
    <n v="5"/>
    <m/>
    <n v="4"/>
    <n v="13"/>
    <m/>
    <n v="1"/>
    <m/>
    <m/>
    <m/>
    <m/>
    <s v="LA CUESTA"/>
    <x v="0"/>
    <x v="0"/>
    <n v="1"/>
    <n v="36"/>
    <n v="3"/>
    <n v="1"/>
    <s v="ALEXIS"/>
  </r>
  <r>
    <n v="368"/>
    <n v="2"/>
    <n v="3"/>
    <n v="4"/>
    <s v="AQUÍ ESTA BIEN/LE GUSTA JUAREZ"/>
    <n v="4"/>
    <n v="3"/>
    <n v="1"/>
    <x v="2"/>
    <m/>
    <m/>
    <m/>
    <n v="1"/>
    <n v="1"/>
    <n v="1"/>
    <m/>
    <m/>
    <n v="1"/>
    <m/>
    <m/>
    <m/>
    <m/>
    <n v="1"/>
    <m/>
    <n v="1"/>
    <n v="1"/>
    <n v="1"/>
    <n v="1"/>
    <n v="1"/>
    <n v="1"/>
    <n v="1"/>
    <n v="1"/>
    <n v="1"/>
    <n v="1"/>
    <n v="1"/>
    <m/>
    <n v="3"/>
    <n v="4"/>
    <m/>
    <n v="1"/>
    <n v="4"/>
    <x v="0"/>
    <n v="4"/>
    <n v="4"/>
    <n v="4"/>
    <n v="4"/>
    <n v="4"/>
    <n v="4"/>
    <n v="2"/>
    <m/>
    <n v="2"/>
    <m/>
    <n v="2"/>
    <n v="1"/>
    <n v="1"/>
    <n v="1"/>
    <n v="0"/>
    <n v="0"/>
    <m/>
    <m/>
    <m/>
    <n v="1"/>
    <n v="5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3"/>
    <n v="3"/>
    <n v="2"/>
    <n v="2"/>
    <n v="2"/>
    <n v="2"/>
    <n v="2"/>
    <n v="2"/>
    <n v="2"/>
    <n v="4"/>
    <n v="4"/>
    <n v="4"/>
    <n v="4"/>
    <n v="4"/>
    <n v="4"/>
    <n v="4"/>
    <n v="4"/>
    <n v="3"/>
    <n v="1"/>
    <n v="1"/>
    <n v="1"/>
    <n v="1"/>
    <n v="1"/>
    <n v="6"/>
    <n v="2"/>
    <m/>
    <n v="6"/>
    <m/>
    <n v="7"/>
    <m/>
    <n v="4"/>
    <n v="13"/>
    <m/>
    <n v="2"/>
    <s v="POLICIA FEDERAL"/>
    <s v="LE QUISIERON QUITAR EL CARRO"/>
    <n v="2"/>
    <m/>
    <s v="LA CUESTA"/>
    <x v="0"/>
    <x v="0"/>
    <n v="2"/>
    <n v="20"/>
    <n v="1"/>
    <n v="7"/>
    <s v="ALEXIS"/>
  </r>
  <r>
    <n v="369"/>
    <n v="2"/>
    <n v="2"/>
    <n v="2"/>
    <s v="INSEGURIDAD/DESEMPLEO/VIOLENCIA/DELINCUENCIA"/>
    <n v="1"/>
    <n v="4"/>
    <n v="1"/>
    <x v="1"/>
    <m/>
    <n v="4"/>
    <m/>
    <m/>
    <m/>
    <m/>
    <m/>
    <m/>
    <m/>
    <m/>
    <m/>
    <m/>
    <m/>
    <m/>
    <n v="1"/>
    <n v="1"/>
    <n v="1"/>
    <n v="1"/>
    <m/>
    <m/>
    <m/>
    <m/>
    <m/>
    <m/>
    <m/>
    <n v="1"/>
    <m/>
    <n v="1"/>
    <n v="4"/>
    <m/>
    <n v="1"/>
    <n v="4"/>
    <x v="0"/>
    <n v="4"/>
    <n v="4"/>
    <n v="3"/>
    <n v="2"/>
    <n v="1"/>
    <n v="1"/>
    <n v="2"/>
    <m/>
    <n v="2"/>
    <m/>
    <n v="2"/>
    <n v="1"/>
    <n v="1"/>
    <n v="2"/>
    <n v="1"/>
    <n v="0"/>
    <m/>
    <m/>
    <m/>
    <m/>
    <m/>
    <n v="8"/>
    <n v="8"/>
    <x v="1"/>
    <m/>
    <m/>
    <m/>
    <m/>
    <m/>
    <m/>
    <m/>
    <m/>
    <m/>
    <m/>
    <m/>
    <m/>
    <n v="1"/>
    <m/>
    <m/>
    <m/>
    <m/>
    <m/>
    <n v="2"/>
    <s v="NO LE A TOCADO"/>
    <n v="1"/>
    <s v="DEMOCRACIA"/>
    <n v="3"/>
    <n v="3"/>
    <n v="3"/>
    <n v="1"/>
    <n v="1"/>
    <n v="4"/>
    <n v="4"/>
    <n v="3"/>
    <n v="4"/>
    <n v="2"/>
    <n v="3"/>
    <n v="2"/>
    <n v="2"/>
    <n v="2"/>
    <n v="3"/>
    <n v="4"/>
    <n v="2"/>
    <n v="3"/>
    <n v="4"/>
    <n v="3"/>
    <n v="2"/>
    <n v="1"/>
    <n v="3"/>
    <n v="2"/>
    <n v="3"/>
    <n v="3"/>
    <n v="3"/>
    <n v="2"/>
    <n v="4"/>
    <n v="5"/>
    <m/>
    <n v="7"/>
    <m/>
    <n v="9"/>
    <m/>
    <n v="3"/>
    <n v="13"/>
    <m/>
    <n v="1"/>
    <m/>
    <m/>
    <m/>
    <m/>
    <s v="LA CUESTA"/>
    <x v="0"/>
    <x v="0"/>
    <n v="2"/>
    <n v="46"/>
    <n v="4"/>
    <n v="3"/>
    <s v="ALEXIS"/>
  </r>
  <r>
    <n v="370"/>
    <n v="4"/>
    <n v="4"/>
    <n v="1"/>
    <s v="INSEGURIDAD/DESEMPLEO/VIOLENCIA/DELINCUENCIA"/>
    <n v="2"/>
    <n v="2"/>
    <n v="2"/>
    <x v="1"/>
    <m/>
    <m/>
    <m/>
    <m/>
    <n v="1"/>
    <n v="1"/>
    <m/>
    <n v="1"/>
    <n v="1"/>
    <m/>
    <m/>
    <n v="1"/>
    <m/>
    <m/>
    <m/>
    <m/>
    <n v="1"/>
    <n v="1"/>
    <n v="1"/>
    <n v="1"/>
    <m/>
    <m/>
    <m/>
    <n v="1"/>
    <m/>
    <m/>
    <m/>
    <n v="1"/>
    <n v="2"/>
    <s v="NO CUBRE TODO"/>
    <n v="3"/>
    <n v="4"/>
    <x v="0"/>
    <n v="4"/>
    <n v="4"/>
    <n v="4"/>
    <n v="4"/>
    <n v="4"/>
    <n v="4"/>
    <n v="1"/>
    <n v="1"/>
    <n v="2"/>
    <m/>
    <n v="1"/>
    <n v="1"/>
    <n v="1"/>
    <n v="1"/>
    <n v="1"/>
    <n v="0"/>
    <m/>
    <m/>
    <m/>
    <m/>
    <m/>
    <n v="8"/>
    <n v="8"/>
    <x v="1"/>
    <m/>
    <m/>
    <n v="1"/>
    <m/>
    <m/>
    <m/>
    <m/>
    <m/>
    <m/>
    <m/>
    <m/>
    <m/>
    <m/>
    <n v="1"/>
    <n v="1"/>
    <n v="1"/>
    <m/>
    <m/>
    <n v="2"/>
    <s v="NO LE A TOCADO"/>
    <n v="1"/>
    <s v="DEMOCRACIA"/>
    <n v="1"/>
    <n v="1"/>
    <n v="1"/>
    <n v="1"/>
    <n v="1"/>
    <n v="1"/>
    <n v="1"/>
    <n v="2"/>
    <n v="4"/>
    <n v="2"/>
    <n v="2"/>
    <n v="2"/>
    <n v="2"/>
    <n v="2"/>
    <n v="2"/>
    <n v="4"/>
    <n v="2"/>
    <n v="4"/>
    <n v="3"/>
    <n v="3"/>
    <n v="2"/>
    <n v="1"/>
    <n v="3"/>
    <n v="1"/>
    <n v="2"/>
    <n v="3"/>
    <n v="3"/>
    <n v="1"/>
    <n v="4"/>
    <n v="5"/>
    <m/>
    <n v="11"/>
    <m/>
    <n v="12"/>
    <m/>
    <n v="3"/>
    <n v="13"/>
    <m/>
    <n v="2"/>
    <s v="GOBIERNO"/>
    <s v="FALTA DE SEGURIDAD"/>
    <n v="8"/>
    <m/>
    <s v="LA CUESTA"/>
    <x v="0"/>
    <x v="0"/>
    <n v="2"/>
    <n v="27"/>
    <n v="2"/>
    <n v="3"/>
    <s v="ALEXIS"/>
  </r>
  <r>
    <n v="371"/>
    <n v="2"/>
    <n v="1"/>
    <n v="2"/>
    <s v="INSEGURIDAD/DESEMPLEO/VIOLENCIA/DELINCUENCIA"/>
    <n v="1"/>
    <n v="2"/>
    <n v="1"/>
    <x v="1"/>
    <m/>
    <m/>
    <m/>
    <m/>
    <m/>
    <n v="1"/>
    <m/>
    <m/>
    <m/>
    <m/>
    <m/>
    <m/>
    <m/>
    <m/>
    <m/>
    <n v="1"/>
    <n v="1"/>
    <n v="1"/>
    <m/>
    <m/>
    <n v="1"/>
    <m/>
    <m/>
    <m/>
    <m/>
    <m/>
    <m/>
    <n v="1"/>
    <n v="4"/>
    <m/>
    <n v="1"/>
    <n v="4"/>
    <x v="0"/>
    <n v="4"/>
    <n v="4"/>
    <n v="4"/>
    <n v="4"/>
    <n v="4"/>
    <n v="4"/>
    <n v="2"/>
    <m/>
    <n v="2"/>
    <m/>
    <n v="2"/>
    <n v="1"/>
    <n v="1"/>
    <n v="2"/>
    <n v="2"/>
    <n v="0"/>
    <m/>
    <m/>
    <m/>
    <m/>
    <m/>
    <m/>
    <n v="8"/>
    <x v="1"/>
    <m/>
    <m/>
    <m/>
    <m/>
    <m/>
    <m/>
    <m/>
    <m/>
    <m/>
    <m/>
    <m/>
    <m/>
    <n v="1"/>
    <m/>
    <m/>
    <m/>
    <m/>
    <m/>
    <n v="1"/>
    <m/>
    <n v="1"/>
    <s v="DEBER"/>
    <n v="1"/>
    <n v="1"/>
    <n v="1"/>
    <n v="1"/>
    <n v="1"/>
    <n v="2"/>
    <n v="2"/>
    <n v="2"/>
    <n v="4"/>
    <n v="2"/>
    <n v="1"/>
    <n v="1"/>
    <n v="1"/>
    <n v="1"/>
    <n v="3"/>
    <n v="4"/>
    <n v="2"/>
    <n v="4"/>
    <n v="3"/>
    <n v="2"/>
    <n v="3"/>
    <n v="1"/>
    <n v="1"/>
    <n v="1"/>
    <n v="3"/>
    <n v="3"/>
    <n v="3"/>
    <n v="1"/>
    <n v="8"/>
    <n v="7"/>
    <m/>
    <n v="5"/>
    <m/>
    <n v="9"/>
    <m/>
    <n v="3"/>
    <n v="13"/>
    <m/>
    <n v="1"/>
    <m/>
    <m/>
    <m/>
    <m/>
    <s v="LA CUESTA"/>
    <x v="0"/>
    <x v="0"/>
    <n v="1"/>
    <n v="57"/>
    <n v="5"/>
    <n v="1"/>
    <s v="ALEXIS"/>
  </r>
  <r>
    <n v="372"/>
    <n v="3"/>
    <n v="2"/>
    <n v="4"/>
    <s v="AQUÍ ESTA BIEN/LE GUSTA JUAREZ"/>
    <n v="1"/>
    <n v="3"/>
    <n v="1"/>
    <x v="2"/>
    <m/>
    <m/>
    <m/>
    <n v="1"/>
    <n v="1"/>
    <n v="1"/>
    <m/>
    <m/>
    <m/>
    <m/>
    <m/>
    <m/>
    <m/>
    <m/>
    <m/>
    <n v="1"/>
    <n v="1"/>
    <n v="1"/>
    <m/>
    <m/>
    <n v="1"/>
    <m/>
    <m/>
    <m/>
    <m/>
    <m/>
    <m/>
    <n v="1"/>
    <n v="4"/>
    <m/>
    <n v="1"/>
    <n v="4"/>
    <x v="0"/>
    <n v="4"/>
    <n v="4"/>
    <n v="4"/>
    <n v="4"/>
    <n v="4"/>
    <n v="4"/>
    <n v="2"/>
    <m/>
    <n v="2"/>
    <m/>
    <n v="1"/>
    <n v="1"/>
    <n v="1"/>
    <n v="2"/>
    <n v="0"/>
    <n v="0"/>
    <m/>
    <m/>
    <m/>
    <m/>
    <m/>
    <n v="5"/>
    <n v="5"/>
    <x v="1"/>
    <m/>
    <m/>
    <m/>
    <m/>
    <m/>
    <m/>
    <m/>
    <m/>
    <m/>
    <m/>
    <m/>
    <m/>
    <n v="1"/>
    <m/>
    <m/>
    <m/>
    <m/>
    <m/>
    <n v="1"/>
    <m/>
    <n v="3"/>
    <s v="NO CONFIA"/>
    <n v="1"/>
    <n v="1"/>
    <n v="1"/>
    <n v="1"/>
    <n v="1"/>
    <n v="3"/>
    <n v="3"/>
    <n v="3"/>
    <n v="4"/>
    <n v="3"/>
    <n v="2"/>
    <n v="2"/>
    <n v="2"/>
    <n v="2"/>
    <n v="2"/>
    <n v="3"/>
    <n v="2"/>
    <n v="3"/>
    <n v="3"/>
    <n v="3"/>
    <n v="3"/>
    <n v="2"/>
    <n v="3"/>
    <n v="1"/>
    <n v="1"/>
    <n v="4"/>
    <n v="4"/>
    <n v="1"/>
    <n v="8"/>
    <n v="5"/>
    <m/>
    <n v="10"/>
    <m/>
    <n v="7"/>
    <m/>
    <n v="4"/>
    <n v="13"/>
    <m/>
    <n v="1"/>
    <m/>
    <m/>
    <m/>
    <m/>
    <s v="LA CUESTA"/>
    <x v="0"/>
    <x v="0"/>
    <n v="1"/>
    <n v="39"/>
    <n v="3"/>
    <n v="2"/>
    <s v="ALEXIS"/>
  </r>
  <r>
    <n v="373"/>
    <n v="2"/>
    <n v="1"/>
    <n v="4"/>
    <s v="POR LA FAMILIA/CASA/TRABAJO"/>
    <n v="1"/>
    <n v="2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4"/>
    <n v="4"/>
    <n v="4"/>
    <n v="4"/>
    <n v="1"/>
    <n v="1"/>
    <n v="2"/>
    <m/>
    <n v="2"/>
    <n v="1"/>
    <n v="2"/>
    <n v="2"/>
    <n v="1"/>
    <n v="0"/>
    <m/>
    <m/>
    <m/>
    <n v="1"/>
    <n v="1"/>
    <n v="1"/>
    <n v="8"/>
    <x v="1"/>
    <m/>
    <m/>
    <m/>
    <n v="1"/>
    <m/>
    <m/>
    <m/>
    <m/>
    <m/>
    <m/>
    <m/>
    <m/>
    <m/>
    <n v="12"/>
    <n v="1"/>
    <n v="1"/>
    <n v="1"/>
    <n v="2"/>
    <n v="2"/>
    <s v="NO TENGO TIEMPO"/>
    <n v="1"/>
    <s v="OBLIGACION"/>
    <n v="3"/>
    <n v="3"/>
    <n v="3"/>
    <n v="3"/>
    <n v="3"/>
    <n v="2"/>
    <n v="2"/>
    <n v="3"/>
    <n v="4"/>
    <n v="3"/>
    <n v="2"/>
    <n v="2"/>
    <n v="2"/>
    <n v="2"/>
    <n v="2"/>
    <n v="3"/>
    <n v="2"/>
    <n v="4"/>
    <n v="4"/>
    <n v="4"/>
    <n v="3"/>
    <n v="3"/>
    <n v="2"/>
    <n v="3"/>
    <n v="1"/>
    <n v="4"/>
    <n v="4"/>
    <n v="1"/>
    <n v="8"/>
    <n v="4"/>
    <m/>
    <n v="5"/>
    <m/>
    <n v="11"/>
    <m/>
    <n v="2"/>
    <n v="13"/>
    <m/>
    <n v="2"/>
    <m/>
    <m/>
    <m/>
    <m/>
    <s v="LA CUESTA"/>
    <x v="0"/>
    <x v="0"/>
    <n v="2"/>
    <n v="61"/>
    <n v="5"/>
    <n v="4"/>
    <s v="ALEXIS"/>
  </r>
  <r>
    <n v="374"/>
    <n v="1"/>
    <n v="1"/>
    <n v="4"/>
    <s v="POR LA FAMILIA/CASA/TRABAJO"/>
    <n v="1"/>
    <n v="2"/>
    <n v="1"/>
    <x v="2"/>
    <m/>
    <m/>
    <m/>
    <m/>
    <m/>
    <m/>
    <m/>
    <m/>
    <m/>
    <m/>
    <m/>
    <m/>
    <m/>
    <n v="1"/>
    <m/>
    <m/>
    <m/>
    <m/>
    <m/>
    <m/>
    <m/>
    <m/>
    <m/>
    <m/>
    <m/>
    <n v="1"/>
    <m/>
    <n v="4"/>
    <n v="4"/>
    <m/>
    <n v="3"/>
    <n v="4"/>
    <x v="0"/>
    <n v="4"/>
    <n v="5"/>
    <n v="3"/>
    <n v="3"/>
    <n v="2"/>
    <n v="3"/>
    <n v="2"/>
    <m/>
    <n v="2"/>
    <m/>
    <n v="1"/>
    <n v="1"/>
    <n v="1"/>
    <n v="2"/>
    <n v="1"/>
    <n v="0"/>
    <m/>
    <m/>
    <m/>
    <n v="2"/>
    <m/>
    <n v="1"/>
    <n v="1"/>
    <x v="1"/>
    <m/>
    <m/>
    <m/>
    <n v="1"/>
    <m/>
    <m/>
    <m/>
    <m/>
    <m/>
    <m/>
    <m/>
    <m/>
    <m/>
    <s v="SIEMPRE"/>
    <n v="3"/>
    <n v="1"/>
    <n v="1"/>
    <n v="1"/>
    <n v="2"/>
    <s v="NO LE INTERESAN"/>
    <n v="3"/>
    <s v="NO SIRVE"/>
    <n v="1"/>
    <n v="1"/>
    <n v="1"/>
    <n v="1"/>
    <n v="1"/>
    <n v="1"/>
    <n v="2"/>
    <n v="1"/>
    <n v="4"/>
    <n v="1"/>
    <n v="1"/>
    <n v="1"/>
    <n v="1"/>
    <n v="1"/>
    <n v="3"/>
    <n v="3"/>
    <n v="2"/>
    <n v="4"/>
    <n v="4"/>
    <n v="2"/>
    <n v="3"/>
    <n v="2"/>
    <n v="3"/>
    <n v="1"/>
    <n v="3"/>
    <n v="4"/>
    <n v="4"/>
    <n v="1"/>
    <n v="8"/>
    <n v="5"/>
    <m/>
    <n v="1"/>
    <m/>
    <n v="7"/>
    <m/>
    <n v="2"/>
    <n v="13"/>
    <m/>
    <n v="1"/>
    <m/>
    <m/>
    <m/>
    <m/>
    <s v="LA CUESTA"/>
    <x v="0"/>
    <x v="0"/>
    <n v="1"/>
    <n v="49"/>
    <n v="4"/>
    <n v="1"/>
    <s v="ALEXIS"/>
  </r>
  <r>
    <n v="375"/>
    <n v="3"/>
    <n v="1"/>
    <n v="4"/>
    <s v="INSEGURIDAD/DESEMPLEO/VIOLENCIA/DELINCUENCIA"/>
    <n v="2"/>
    <n v="2"/>
    <n v="1"/>
    <x v="1"/>
    <m/>
    <m/>
    <m/>
    <n v="1"/>
    <m/>
    <m/>
    <m/>
    <m/>
    <m/>
    <m/>
    <m/>
    <m/>
    <m/>
    <n v="1"/>
    <m/>
    <n v="1"/>
    <m/>
    <m/>
    <m/>
    <m/>
    <m/>
    <m/>
    <m/>
    <m/>
    <m/>
    <n v="1"/>
    <m/>
    <n v="5"/>
    <m/>
    <m/>
    <n v="1"/>
    <n v="4"/>
    <x v="0"/>
    <n v="3"/>
    <n v="4"/>
    <n v="4"/>
    <n v="4"/>
    <n v="3"/>
    <n v="1"/>
    <n v="2"/>
    <m/>
    <n v="2"/>
    <m/>
    <n v="2"/>
    <n v="1"/>
    <n v="1"/>
    <n v="2"/>
    <n v="0"/>
    <n v="0"/>
    <m/>
    <m/>
    <m/>
    <n v="2"/>
    <m/>
    <n v="1"/>
    <n v="1"/>
    <x v="2"/>
    <s v="MAL SERVICIO/NO RESPETAN"/>
    <m/>
    <m/>
    <n v="1"/>
    <m/>
    <m/>
    <m/>
    <m/>
    <m/>
    <m/>
    <m/>
    <m/>
    <m/>
    <n v="10"/>
    <n v="1"/>
    <n v="2"/>
    <n v="1"/>
    <n v="2"/>
    <n v="2"/>
    <s v="NO TENGO TIEMPO"/>
    <n v="3"/>
    <s v="NO CUMPLEN"/>
    <n v="1"/>
    <n v="1"/>
    <n v="1"/>
    <n v="1"/>
    <n v="1"/>
    <n v="2"/>
    <n v="3"/>
    <n v="1"/>
    <n v="4"/>
    <n v="1"/>
    <n v="1"/>
    <n v="1"/>
    <n v="1"/>
    <n v="1"/>
    <n v="3"/>
    <n v="3"/>
    <n v="2"/>
    <n v="4"/>
    <n v="4"/>
    <n v="2"/>
    <n v="2"/>
    <n v="2"/>
    <n v="3"/>
    <n v="3"/>
    <n v="3"/>
    <n v="3"/>
    <n v="3"/>
    <n v="8"/>
    <n v="1"/>
    <n v="1"/>
    <m/>
    <n v="6"/>
    <m/>
    <n v="9"/>
    <m/>
    <n v="3"/>
    <n v="7"/>
    <m/>
    <n v="1"/>
    <m/>
    <m/>
    <m/>
    <m/>
    <s v="LA CUESTA"/>
    <x v="0"/>
    <x v="0"/>
    <n v="1"/>
    <n v="47"/>
    <n v="4"/>
    <n v="1"/>
    <s v="ALEXIS"/>
  </r>
  <r>
    <n v="376"/>
    <n v="2"/>
    <n v="1"/>
    <n v="4"/>
    <s v="ASUNTOS PERSONALES"/>
    <n v="2"/>
    <n v="4"/>
    <n v="1"/>
    <x v="5"/>
    <n v="2"/>
    <m/>
    <s v="BAJO NIVEL ACADEMICO"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4"/>
    <n v="4"/>
    <n v="2"/>
    <n v="3"/>
    <n v="2"/>
    <m/>
    <n v="2"/>
    <m/>
    <n v="2"/>
    <n v="1"/>
    <n v="1"/>
    <n v="2"/>
    <n v="1"/>
    <n v="1"/>
    <n v="1"/>
    <m/>
    <m/>
    <n v="2"/>
    <m/>
    <n v="1"/>
    <n v="8"/>
    <x v="1"/>
    <m/>
    <m/>
    <m/>
    <n v="1"/>
    <m/>
    <m/>
    <m/>
    <m/>
    <m/>
    <m/>
    <m/>
    <m/>
    <m/>
    <n v="0.33"/>
    <n v="6"/>
    <n v="1"/>
    <n v="1"/>
    <n v="2"/>
    <n v="2"/>
    <s v="NO LE INTERESAN"/>
    <n v="3"/>
    <s v="NO GANAS NADA"/>
    <n v="1"/>
    <n v="1"/>
    <n v="1"/>
    <n v="1"/>
    <n v="1"/>
    <n v="3"/>
    <n v="3"/>
    <n v="1"/>
    <n v="4"/>
    <n v="1"/>
    <n v="1"/>
    <n v="1"/>
    <n v="1"/>
    <n v="2"/>
    <n v="1"/>
    <n v="4"/>
    <n v="2"/>
    <n v="1"/>
    <n v="4"/>
    <n v="1"/>
    <n v="3"/>
    <n v="2"/>
    <n v="3"/>
    <n v="1"/>
    <n v="2"/>
    <n v="2"/>
    <n v="2"/>
    <n v="1"/>
    <n v="2"/>
    <n v="9"/>
    <m/>
    <n v="8"/>
    <m/>
    <n v="2"/>
    <m/>
    <n v="4"/>
    <n v="13"/>
    <m/>
    <n v="1"/>
    <m/>
    <m/>
    <m/>
    <m/>
    <s v="LA CUESTA"/>
    <x v="0"/>
    <x v="0"/>
    <n v="1"/>
    <n v="38"/>
    <n v="3"/>
    <n v="1"/>
    <s v="ALEXIS"/>
  </r>
  <r>
    <n v="377"/>
    <n v="2"/>
    <n v="4"/>
    <n v="4"/>
    <s v="ES IGUAL EN TODOS LADOS"/>
    <n v="1"/>
    <n v="1"/>
    <m/>
    <x v="1"/>
    <m/>
    <n v="4"/>
    <m/>
    <m/>
    <m/>
    <m/>
    <m/>
    <n v="1"/>
    <m/>
    <m/>
    <m/>
    <m/>
    <m/>
    <m/>
    <m/>
    <m/>
    <m/>
    <m/>
    <m/>
    <n v="1"/>
    <m/>
    <m/>
    <m/>
    <m/>
    <m/>
    <m/>
    <m/>
    <n v="3"/>
    <n v="3"/>
    <s v="FALTA DE MEDICAMENTO"/>
    <n v="1"/>
    <n v="4"/>
    <x v="0"/>
    <n v="4"/>
    <n v="4"/>
    <n v="4"/>
    <n v="4"/>
    <n v="4"/>
    <n v="4"/>
    <n v="2"/>
    <m/>
    <n v="2"/>
    <m/>
    <n v="2"/>
    <n v="2"/>
    <n v="2"/>
    <n v="2"/>
    <n v="0"/>
    <n v="0"/>
    <m/>
    <m/>
    <m/>
    <n v="2"/>
    <m/>
    <n v="5"/>
    <n v="5"/>
    <x v="4"/>
    <s v="MAL SERVICIO/NO RESPETAN"/>
    <m/>
    <m/>
    <n v="1"/>
    <m/>
    <m/>
    <m/>
    <m/>
    <m/>
    <m/>
    <m/>
    <m/>
    <m/>
    <n v="25"/>
    <n v="6"/>
    <n v="1"/>
    <n v="1"/>
    <n v="1"/>
    <n v="2"/>
    <s v="NO LE INTERESAN"/>
    <n v="1"/>
    <s v="OBLIGACION"/>
    <n v="1"/>
    <n v="1"/>
    <n v="1"/>
    <n v="1"/>
    <n v="1"/>
    <n v="4"/>
    <n v="4"/>
    <n v="1"/>
    <n v="1"/>
    <n v="3"/>
    <n v="1"/>
    <n v="1"/>
    <n v="1"/>
    <n v="1"/>
    <n v="1"/>
    <n v="4"/>
    <m/>
    <n v="4"/>
    <n v="4"/>
    <n v="2"/>
    <n v="2"/>
    <n v="3"/>
    <n v="1"/>
    <n v="1"/>
    <n v="3"/>
    <n v="3"/>
    <n v="3"/>
    <n v="1"/>
    <n v="8"/>
    <n v="5"/>
    <m/>
    <n v="10"/>
    <m/>
    <n v="1"/>
    <m/>
    <n v="1"/>
    <n v="13"/>
    <m/>
    <n v="1"/>
    <m/>
    <m/>
    <m/>
    <m/>
    <s v="LA CUESTA"/>
    <x v="0"/>
    <x v="0"/>
    <n v="2"/>
    <n v="64"/>
    <n v="5"/>
    <n v="3"/>
    <s v="ALEXIS"/>
  </r>
  <r>
    <n v="378"/>
    <n v="2"/>
    <n v="4"/>
    <n v="4"/>
    <s v="POR LA FAMILIA/CASA/TRABAJO"/>
    <n v="2"/>
    <n v="4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4"/>
    <n v="4"/>
    <n v="4"/>
    <n v="4"/>
    <n v="2"/>
    <n v="1"/>
    <n v="2"/>
    <m/>
    <n v="2"/>
    <m/>
    <n v="2"/>
    <n v="1"/>
    <n v="1"/>
    <n v="2"/>
    <n v="1"/>
    <n v="0"/>
    <m/>
    <m/>
    <m/>
    <m/>
    <m/>
    <n v="5"/>
    <n v="5"/>
    <x v="2"/>
    <s v="ALTA VELICIDAD"/>
    <m/>
    <m/>
    <m/>
    <m/>
    <m/>
    <m/>
    <m/>
    <m/>
    <m/>
    <m/>
    <m/>
    <n v="1"/>
    <m/>
    <m/>
    <m/>
    <m/>
    <m/>
    <n v="2"/>
    <s v="NO LE INTERESAN"/>
    <n v="3"/>
    <s v="INDIFERENTE"/>
    <n v="1"/>
    <n v="1"/>
    <n v="1"/>
    <n v="1"/>
    <n v="1"/>
    <n v="1"/>
    <n v="1"/>
    <n v="1"/>
    <n v="4"/>
    <n v="1"/>
    <n v="1"/>
    <n v="1"/>
    <n v="1"/>
    <n v="1"/>
    <n v="1"/>
    <n v="4"/>
    <n v="1"/>
    <n v="1"/>
    <n v="4"/>
    <n v="1"/>
    <n v="1"/>
    <n v="1"/>
    <n v="3"/>
    <n v="1"/>
    <n v="3"/>
    <n v="4"/>
    <n v="2"/>
    <n v="1"/>
    <n v="2"/>
    <n v="10"/>
    <m/>
    <n v="5"/>
    <m/>
    <n v="11"/>
    <m/>
    <n v="6"/>
    <n v="13"/>
    <m/>
    <n v="1"/>
    <m/>
    <m/>
    <m/>
    <m/>
    <s v="LA CUESTA"/>
    <x v="0"/>
    <x v="0"/>
    <n v="1"/>
    <n v="55"/>
    <n v="4"/>
    <n v="1"/>
    <s v="ALEXIS"/>
  </r>
  <r>
    <n v="379"/>
    <n v="2"/>
    <n v="4"/>
    <n v="4"/>
    <s v="POR LA FAMILIA/CASA/TRABAJO"/>
    <n v="2"/>
    <n v="2"/>
    <n v="2"/>
    <x v="1"/>
    <m/>
    <m/>
    <m/>
    <m/>
    <m/>
    <m/>
    <m/>
    <n v="1"/>
    <m/>
    <m/>
    <m/>
    <m/>
    <m/>
    <m/>
    <m/>
    <m/>
    <m/>
    <m/>
    <m/>
    <m/>
    <m/>
    <m/>
    <m/>
    <m/>
    <m/>
    <m/>
    <n v="1"/>
    <n v="3"/>
    <n v="4"/>
    <m/>
    <n v="1"/>
    <n v="4"/>
    <x v="0"/>
    <n v="1"/>
    <n v="4"/>
    <n v="4"/>
    <n v="3"/>
    <n v="2"/>
    <n v="1"/>
    <n v="2"/>
    <m/>
    <n v="2"/>
    <m/>
    <n v="2"/>
    <n v="1"/>
    <n v="1"/>
    <n v="2"/>
    <n v="0"/>
    <n v="0"/>
    <m/>
    <m/>
    <m/>
    <n v="2"/>
    <m/>
    <m/>
    <m/>
    <x v="2"/>
    <s v="ALTA VELICIDAD"/>
    <m/>
    <m/>
    <m/>
    <m/>
    <m/>
    <m/>
    <m/>
    <m/>
    <m/>
    <m/>
    <m/>
    <n v="1"/>
    <m/>
    <m/>
    <m/>
    <m/>
    <m/>
    <n v="2"/>
    <s v="NO TENGO TIEMPO"/>
    <n v="1"/>
    <s v="PARA ELEGIR"/>
    <n v="1"/>
    <n v="1"/>
    <n v="1"/>
    <n v="1"/>
    <n v="1"/>
    <n v="2"/>
    <n v="2"/>
    <m/>
    <m/>
    <m/>
    <m/>
    <m/>
    <m/>
    <m/>
    <n v="3"/>
    <n v="1"/>
    <n v="3"/>
    <n v="3"/>
    <n v="4"/>
    <n v="3"/>
    <n v="3"/>
    <n v="3"/>
    <n v="3"/>
    <n v="1"/>
    <n v="2"/>
    <n v="2"/>
    <n v="2"/>
    <n v="1"/>
    <n v="2"/>
    <n v="7"/>
    <m/>
    <n v="9"/>
    <m/>
    <m/>
    <m/>
    <n v="4"/>
    <n v="13"/>
    <m/>
    <n v="1"/>
    <m/>
    <m/>
    <m/>
    <m/>
    <s v="LA CUESTA"/>
    <x v="0"/>
    <x v="0"/>
    <n v="1"/>
    <n v="68"/>
    <n v="5"/>
    <n v="1"/>
    <s v="ALEXIS"/>
  </r>
  <r>
    <n v="380"/>
    <n v="2"/>
    <n v="1"/>
    <n v="4"/>
    <s v="POR LA FAMILIA/CASA/TRABAJO"/>
    <n v="1"/>
    <n v="2"/>
    <n v="1"/>
    <x v="2"/>
    <n v="4"/>
    <n v="4"/>
    <m/>
    <m/>
    <m/>
    <m/>
    <m/>
    <m/>
    <m/>
    <m/>
    <m/>
    <m/>
    <m/>
    <m/>
    <n v="1"/>
    <m/>
    <m/>
    <m/>
    <m/>
    <m/>
    <m/>
    <m/>
    <m/>
    <m/>
    <m/>
    <m/>
    <n v="1"/>
    <n v="3"/>
    <m/>
    <m/>
    <n v="1"/>
    <n v="4"/>
    <x v="0"/>
    <n v="4"/>
    <n v="4"/>
    <n v="4"/>
    <n v="4"/>
    <n v="4"/>
    <n v="4"/>
    <n v="2"/>
    <m/>
    <n v="2"/>
    <m/>
    <n v="2"/>
    <n v="1"/>
    <n v="1"/>
    <n v="2"/>
    <n v="0"/>
    <n v="1"/>
    <n v="1"/>
    <m/>
    <m/>
    <m/>
    <m/>
    <n v="5"/>
    <n v="5"/>
    <x v="4"/>
    <s v="SE LLENA MUCHO"/>
    <m/>
    <m/>
    <m/>
    <m/>
    <m/>
    <m/>
    <m/>
    <m/>
    <m/>
    <m/>
    <m/>
    <n v="1"/>
    <m/>
    <m/>
    <m/>
    <m/>
    <m/>
    <n v="2"/>
    <s v="NO TENGO TIEMPO"/>
    <n v="1"/>
    <s v="APRENDER"/>
    <n v="1"/>
    <n v="1"/>
    <n v="1"/>
    <n v="1"/>
    <n v="1"/>
    <n v="3"/>
    <n v="4"/>
    <n v="1"/>
    <n v="1"/>
    <n v="1"/>
    <n v="1"/>
    <n v="1"/>
    <n v="1"/>
    <n v="1"/>
    <n v="3"/>
    <n v="4"/>
    <n v="3"/>
    <n v="4"/>
    <n v="3"/>
    <n v="2"/>
    <n v="2"/>
    <n v="1"/>
    <m/>
    <m/>
    <n v="2"/>
    <n v="2"/>
    <n v="2"/>
    <n v="1"/>
    <n v="6"/>
    <n v="5"/>
    <m/>
    <m/>
    <m/>
    <m/>
    <m/>
    <n v="4"/>
    <n v="13"/>
    <m/>
    <n v="1"/>
    <m/>
    <m/>
    <m/>
    <m/>
    <s v="LA CUESTA"/>
    <x v="0"/>
    <x v="0"/>
    <n v="2"/>
    <n v="55"/>
    <n v="4"/>
    <n v="3"/>
    <s v="ALEXIS"/>
  </r>
  <r>
    <n v="381"/>
    <n v="3"/>
    <n v="1"/>
    <n v="2"/>
    <s v="INSEGURIDAD/DESEMPLEO/VIOLENCIA/DELINCUENCIA"/>
    <n v="2"/>
    <n v="3"/>
    <n v="1"/>
    <x v="4"/>
    <m/>
    <m/>
    <m/>
    <m/>
    <n v="1"/>
    <m/>
    <m/>
    <m/>
    <m/>
    <m/>
    <m/>
    <m/>
    <m/>
    <m/>
    <m/>
    <n v="1"/>
    <n v="1"/>
    <n v="1"/>
    <m/>
    <m/>
    <m/>
    <m/>
    <m/>
    <m/>
    <m/>
    <n v="1"/>
    <m/>
    <n v="1"/>
    <n v="1"/>
    <s v="FALTA DE MEDICAMENTO"/>
    <n v="2"/>
    <n v="4"/>
    <x v="0"/>
    <n v="3"/>
    <n v="3"/>
    <n v="3"/>
    <n v="3"/>
    <n v="3"/>
    <n v="3"/>
    <n v="2"/>
    <m/>
    <m/>
    <m/>
    <m/>
    <n v="1"/>
    <n v="2"/>
    <n v="2"/>
    <n v="0"/>
    <n v="1"/>
    <n v="1"/>
    <m/>
    <m/>
    <n v="1"/>
    <n v="4"/>
    <n v="5"/>
    <n v="5"/>
    <x v="4"/>
    <s v="UNIDADES MUY VIEJAS/EN MAL ESTADO"/>
    <m/>
    <m/>
    <n v="1"/>
    <m/>
    <m/>
    <m/>
    <m/>
    <m/>
    <m/>
    <m/>
    <m/>
    <m/>
    <n v="2"/>
    <n v="2"/>
    <m/>
    <m/>
    <m/>
    <n v="2"/>
    <s v="NO TENGO TIEMPO"/>
    <n v="1"/>
    <s v="PARA ELEGIR"/>
    <n v="1"/>
    <n v="1"/>
    <n v="1"/>
    <n v="1"/>
    <n v="1"/>
    <n v="2"/>
    <n v="2"/>
    <n v="2"/>
    <n v="4"/>
    <n v="1"/>
    <n v="1"/>
    <n v="1"/>
    <n v="1"/>
    <n v="1"/>
    <n v="2"/>
    <n v="3"/>
    <n v="1"/>
    <n v="1"/>
    <n v="1"/>
    <n v="1"/>
    <n v="1"/>
    <n v="1"/>
    <n v="3"/>
    <n v="1"/>
    <n v="2"/>
    <n v="4"/>
    <n v="4"/>
    <n v="8"/>
    <n v="4"/>
    <n v="5"/>
    <m/>
    <n v="9"/>
    <m/>
    <m/>
    <m/>
    <n v="4"/>
    <n v="13"/>
    <m/>
    <n v="1"/>
    <m/>
    <m/>
    <m/>
    <m/>
    <s v="LA CUESTA"/>
    <x v="0"/>
    <x v="0"/>
    <n v="1"/>
    <n v="47"/>
    <n v="4"/>
    <n v="4"/>
    <s v="ALEXIS"/>
  </r>
  <r>
    <n v="382"/>
    <n v="2"/>
    <n v="1"/>
    <n v="2"/>
    <s v="INSEGURIDAD/DESEMPLEO/VIOLENCIA/DELINCUENCIA"/>
    <n v="3"/>
    <n v="3"/>
    <n v="2"/>
    <x v="2"/>
    <m/>
    <m/>
    <m/>
    <n v="1"/>
    <n v="1"/>
    <m/>
    <m/>
    <m/>
    <m/>
    <m/>
    <m/>
    <m/>
    <m/>
    <m/>
    <m/>
    <n v="1"/>
    <n v="1"/>
    <n v="1"/>
    <n v="1"/>
    <m/>
    <m/>
    <m/>
    <m/>
    <m/>
    <m/>
    <n v="1"/>
    <m/>
    <n v="5"/>
    <n v="4"/>
    <m/>
    <n v="2"/>
    <n v="3"/>
    <x v="3"/>
    <n v="4"/>
    <n v="4"/>
    <n v="4"/>
    <n v="4"/>
    <n v="4"/>
    <n v="4"/>
    <n v="2"/>
    <m/>
    <n v="2"/>
    <m/>
    <n v="2"/>
    <n v="1"/>
    <n v="1"/>
    <n v="1"/>
    <n v="1"/>
    <n v="2"/>
    <n v="1"/>
    <m/>
    <n v="1"/>
    <n v="1"/>
    <n v="4"/>
    <n v="8"/>
    <n v="8"/>
    <x v="1"/>
    <m/>
    <m/>
    <m/>
    <m/>
    <m/>
    <m/>
    <n v="1"/>
    <m/>
    <m/>
    <m/>
    <m/>
    <m/>
    <m/>
    <n v="10"/>
    <n v="5"/>
    <m/>
    <m/>
    <m/>
    <n v="2"/>
    <m/>
    <n v="1"/>
    <s v="APOYAR/AYUDAR"/>
    <n v="1"/>
    <n v="1"/>
    <n v="1"/>
    <n v="1"/>
    <n v="1"/>
    <n v="3"/>
    <n v="3"/>
    <n v="2"/>
    <n v="3"/>
    <n v="2"/>
    <n v="2"/>
    <n v="2"/>
    <n v="2"/>
    <n v="2"/>
    <n v="3"/>
    <n v="2"/>
    <n v="2"/>
    <n v="1"/>
    <n v="3"/>
    <n v="2"/>
    <n v="2"/>
    <n v="2"/>
    <n v="1"/>
    <n v="1"/>
    <n v="2"/>
    <n v="3"/>
    <n v="3"/>
    <n v="6"/>
    <n v="8"/>
    <n v="5"/>
    <m/>
    <n v="10"/>
    <m/>
    <n v="9"/>
    <m/>
    <n v="2"/>
    <n v="13"/>
    <m/>
    <n v="1"/>
    <m/>
    <m/>
    <m/>
    <m/>
    <s v="LA CUESTA"/>
    <x v="0"/>
    <x v="0"/>
    <n v="2"/>
    <n v="43"/>
    <n v="3"/>
    <n v="2"/>
    <s v="ALEXIS"/>
  </r>
  <r>
    <n v="383"/>
    <n v="2"/>
    <n v="1"/>
    <n v="4"/>
    <m/>
    <n v="3"/>
    <n v="2"/>
    <n v="1"/>
    <x v="2"/>
    <m/>
    <m/>
    <m/>
    <n v="1"/>
    <n v="1"/>
    <m/>
    <m/>
    <m/>
    <m/>
    <m/>
    <m/>
    <m/>
    <m/>
    <m/>
    <m/>
    <n v="1"/>
    <n v="1"/>
    <n v="1"/>
    <m/>
    <m/>
    <m/>
    <m/>
    <m/>
    <m/>
    <m/>
    <n v="1"/>
    <m/>
    <n v="6"/>
    <m/>
    <m/>
    <n v="1"/>
    <n v="3"/>
    <x v="3"/>
    <n v="3"/>
    <n v="4"/>
    <n v="4"/>
    <n v="4"/>
    <n v="4"/>
    <n v="4"/>
    <n v="2"/>
    <m/>
    <n v="2"/>
    <m/>
    <n v="2"/>
    <n v="1"/>
    <n v="1"/>
    <n v="2"/>
    <n v="2"/>
    <n v="0"/>
    <m/>
    <m/>
    <m/>
    <n v="1"/>
    <n v="4"/>
    <n v="8"/>
    <n v="8"/>
    <x v="1"/>
    <m/>
    <m/>
    <m/>
    <n v="1"/>
    <m/>
    <m/>
    <m/>
    <m/>
    <m/>
    <m/>
    <m/>
    <m/>
    <m/>
    <n v="10"/>
    <n v="4"/>
    <m/>
    <m/>
    <m/>
    <n v="2"/>
    <s v="NO TENGO TIEMPO"/>
    <n v="3"/>
    <s v="NO CUMPLEN"/>
    <n v="1"/>
    <n v="1"/>
    <n v="1"/>
    <n v="1"/>
    <n v="1"/>
    <n v="1"/>
    <n v="1"/>
    <n v="3"/>
    <n v="4"/>
    <n v="1"/>
    <n v="1"/>
    <n v="1"/>
    <n v="1"/>
    <n v="1"/>
    <n v="3"/>
    <n v="1"/>
    <n v="1"/>
    <n v="1"/>
    <n v="3"/>
    <n v="2"/>
    <n v="1"/>
    <n v="1"/>
    <n v="1"/>
    <n v="1"/>
    <n v="2"/>
    <n v="4"/>
    <n v="4"/>
    <n v="8"/>
    <n v="1"/>
    <n v="5"/>
    <m/>
    <n v="1"/>
    <m/>
    <n v="10"/>
    <m/>
    <n v="1"/>
    <n v="13"/>
    <m/>
    <n v="1"/>
    <m/>
    <m/>
    <m/>
    <m/>
    <s v="LA CUESTA"/>
    <x v="0"/>
    <x v="0"/>
    <n v="2"/>
    <n v="53"/>
    <n v="4"/>
    <n v="4"/>
    <s v="ALEXIS"/>
  </r>
  <r>
    <n v="384"/>
    <n v="3"/>
    <n v="4"/>
    <n v="2"/>
    <s v="INSEGURIDAD/DESEMPLEO/VIOLENCIA/DELINCUENCIA"/>
    <n v="4"/>
    <n v="2"/>
    <n v="1"/>
    <x v="1"/>
    <m/>
    <m/>
    <m/>
    <n v="1"/>
    <m/>
    <m/>
    <m/>
    <m/>
    <m/>
    <m/>
    <m/>
    <m/>
    <m/>
    <m/>
    <m/>
    <n v="1"/>
    <n v="1"/>
    <n v="1"/>
    <m/>
    <m/>
    <m/>
    <m/>
    <m/>
    <m/>
    <m/>
    <n v="1"/>
    <m/>
    <n v="2"/>
    <n v="1"/>
    <s v="FALTA DE MEDICAMENTO"/>
    <n v="1"/>
    <n v="4"/>
    <x v="0"/>
    <n v="2"/>
    <n v="4"/>
    <n v="3"/>
    <n v="3"/>
    <n v="1"/>
    <n v="4"/>
    <n v="2"/>
    <m/>
    <m/>
    <m/>
    <m/>
    <n v="1"/>
    <n v="2"/>
    <n v="2"/>
    <n v="1"/>
    <n v="0"/>
    <m/>
    <m/>
    <m/>
    <n v="1"/>
    <n v="3"/>
    <n v="8"/>
    <n v="8"/>
    <x v="1"/>
    <m/>
    <m/>
    <m/>
    <m/>
    <m/>
    <m/>
    <m/>
    <m/>
    <m/>
    <m/>
    <m/>
    <m/>
    <n v="1"/>
    <m/>
    <m/>
    <m/>
    <m/>
    <m/>
    <n v="2"/>
    <m/>
    <n v="3"/>
    <s v="NO CAMBIA NADA"/>
    <n v="1"/>
    <n v="1"/>
    <n v="1"/>
    <n v="1"/>
    <n v="1"/>
    <n v="2"/>
    <n v="2"/>
    <n v="1"/>
    <n v="4"/>
    <n v="1"/>
    <n v="4"/>
    <n v="1"/>
    <n v="1"/>
    <n v="1"/>
    <n v="1"/>
    <n v="4"/>
    <n v="1"/>
    <n v="1"/>
    <n v="3"/>
    <n v="2"/>
    <n v="2"/>
    <n v="1"/>
    <n v="1"/>
    <n v="1"/>
    <n v="2"/>
    <n v="4"/>
    <n v="4"/>
    <n v="1"/>
    <n v="8"/>
    <n v="5"/>
    <m/>
    <n v="9"/>
    <m/>
    <n v="6"/>
    <m/>
    <n v="2"/>
    <n v="13"/>
    <m/>
    <n v="1"/>
    <m/>
    <m/>
    <m/>
    <m/>
    <s v="LA CUESTA"/>
    <x v="0"/>
    <x v="0"/>
    <n v="1"/>
    <n v="65"/>
    <n v="5"/>
    <n v="9"/>
    <s v="ALEXIS"/>
  </r>
  <r>
    <n v="385"/>
    <n v="3"/>
    <n v="2"/>
    <n v="2"/>
    <m/>
    <n v="2"/>
    <n v="3"/>
    <n v="1"/>
    <x v="2"/>
    <m/>
    <m/>
    <m/>
    <n v="1"/>
    <m/>
    <n v="1"/>
    <n v="1"/>
    <m/>
    <m/>
    <m/>
    <m/>
    <m/>
    <m/>
    <n v="1"/>
    <m/>
    <m/>
    <m/>
    <n v="1"/>
    <m/>
    <m/>
    <m/>
    <m/>
    <m/>
    <m/>
    <m/>
    <m/>
    <m/>
    <n v="3"/>
    <n v="3"/>
    <s v="TARDAN MUCHO"/>
    <n v="1"/>
    <n v="4"/>
    <x v="0"/>
    <n v="4"/>
    <n v="4"/>
    <n v="4"/>
    <n v="4"/>
    <n v="4"/>
    <n v="2"/>
    <n v="2"/>
    <m/>
    <n v="2"/>
    <m/>
    <n v="2"/>
    <n v="1"/>
    <n v="1"/>
    <m/>
    <n v="1"/>
    <n v="0"/>
    <m/>
    <m/>
    <m/>
    <m/>
    <m/>
    <n v="8"/>
    <n v="8"/>
    <x v="1"/>
    <m/>
    <m/>
    <m/>
    <m/>
    <m/>
    <m/>
    <m/>
    <m/>
    <m/>
    <m/>
    <m/>
    <m/>
    <n v="1"/>
    <m/>
    <m/>
    <m/>
    <m/>
    <m/>
    <m/>
    <m/>
    <m/>
    <m/>
    <n v="2"/>
    <n v="2"/>
    <n v="2"/>
    <n v="2"/>
    <n v="2"/>
    <n v="4"/>
    <n v="4"/>
    <n v="3"/>
    <n v="4"/>
    <n v="2"/>
    <n v="2"/>
    <n v="2"/>
    <n v="2"/>
    <n v="2"/>
    <n v="2"/>
    <n v="4"/>
    <n v="2"/>
    <n v="4"/>
    <n v="4"/>
    <n v="3"/>
    <n v="2"/>
    <n v="2"/>
    <n v="3"/>
    <n v="1"/>
    <n v="3"/>
    <n v="4"/>
    <n v="4"/>
    <m/>
    <m/>
    <n v="7"/>
    <m/>
    <n v="6"/>
    <m/>
    <n v="5"/>
    <m/>
    <n v="3"/>
    <n v="13"/>
    <m/>
    <n v="1"/>
    <m/>
    <m/>
    <m/>
    <m/>
    <s v="LA CUESTA"/>
    <x v="0"/>
    <x v="0"/>
    <n v="2"/>
    <n v="34"/>
    <n v="2"/>
    <n v="2"/>
    <s v="ALEXIS"/>
  </r>
  <r>
    <n v="386"/>
    <n v="2"/>
    <n v="4"/>
    <n v="1"/>
    <s v="INSEGURIDAD/DESEMPLEO/VIOLENCIA/DELINCUENCIA"/>
    <n v="1"/>
    <n v="3"/>
    <n v="1"/>
    <x v="2"/>
    <n v="4"/>
    <m/>
    <m/>
    <m/>
    <m/>
    <m/>
    <m/>
    <m/>
    <m/>
    <m/>
    <m/>
    <m/>
    <m/>
    <n v="1"/>
    <m/>
    <m/>
    <m/>
    <m/>
    <m/>
    <m/>
    <m/>
    <m/>
    <m/>
    <m/>
    <m/>
    <n v="1"/>
    <m/>
    <n v="3"/>
    <n v="3"/>
    <s v="MAL SERVICIO/ATIENDEN MAL"/>
    <n v="1"/>
    <n v="4"/>
    <x v="0"/>
    <n v="4"/>
    <n v="4"/>
    <n v="4"/>
    <n v="4"/>
    <n v="4"/>
    <n v="4"/>
    <n v="2"/>
    <m/>
    <n v="2"/>
    <m/>
    <n v="1"/>
    <n v="1"/>
    <n v="1"/>
    <n v="2"/>
    <n v="1"/>
    <n v="1"/>
    <m/>
    <n v="1"/>
    <m/>
    <m/>
    <m/>
    <n v="8"/>
    <n v="8"/>
    <x v="1"/>
    <m/>
    <m/>
    <m/>
    <m/>
    <m/>
    <m/>
    <m/>
    <n v="1"/>
    <m/>
    <m/>
    <m/>
    <m/>
    <m/>
    <n v="1"/>
    <n v="35"/>
    <n v="2"/>
    <n v="1"/>
    <n v="2"/>
    <n v="2"/>
    <s v="NO LE INTERESAN"/>
    <n v="1"/>
    <s v="PARA ELEGIR"/>
    <n v="3"/>
    <n v="3"/>
    <n v="3"/>
    <n v="3"/>
    <n v="3"/>
    <n v="4"/>
    <n v="4"/>
    <n v="3"/>
    <n v="4"/>
    <n v="3"/>
    <n v="2"/>
    <n v="2"/>
    <n v="2"/>
    <n v="2"/>
    <n v="3"/>
    <n v="4"/>
    <n v="3"/>
    <n v="4"/>
    <n v="4"/>
    <n v="2"/>
    <n v="2"/>
    <n v="2"/>
    <n v="2"/>
    <n v="1"/>
    <n v="3"/>
    <n v="4"/>
    <n v="4"/>
    <n v="1"/>
    <n v="8"/>
    <n v="5"/>
    <m/>
    <n v="4"/>
    <m/>
    <n v="3"/>
    <m/>
    <n v="3"/>
    <n v="13"/>
    <m/>
    <n v="1"/>
    <m/>
    <m/>
    <m/>
    <m/>
    <s v="LA CUESTA"/>
    <x v="0"/>
    <x v="0"/>
    <n v="1"/>
    <n v="46"/>
    <n v="4"/>
    <n v="1"/>
    <s v="ALEXIS"/>
  </r>
  <r>
    <n v="387"/>
    <n v="3"/>
    <n v="2"/>
    <n v="2"/>
    <s v="INSEGURIDAD/DESEMPLEO/VIOLENCIA/DELINCUENCIA"/>
    <n v="1"/>
    <n v="4"/>
    <n v="1"/>
    <x v="2"/>
    <n v="4"/>
    <m/>
    <m/>
    <m/>
    <m/>
    <m/>
    <m/>
    <m/>
    <m/>
    <m/>
    <m/>
    <m/>
    <m/>
    <m/>
    <n v="1"/>
    <m/>
    <m/>
    <n v="1"/>
    <m/>
    <m/>
    <m/>
    <m/>
    <m/>
    <m/>
    <m/>
    <m/>
    <m/>
    <n v="6"/>
    <m/>
    <m/>
    <n v="1"/>
    <n v="4"/>
    <x v="0"/>
    <n v="4"/>
    <n v="4"/>
    <n v="4"/>
    <n v="4"/>
    <n v="4"/>
    <n v="4"/>
    <n v="2"/>
    <m/>
    <n v="1"/>
    <n v="1"/>
    <n v="2"/>
    <n v="1"/>
    <n v="1"/>
    <n v="2"/>
    <n v="2"/>
    <n v="6"/>
    <n v="2"/>
    <n v="2"/>
    <n v="2"/>
    <n v="2"/>
    <m/>
    <n v="4"/>
    <n v="4"/>
    <x v="3"/>
    <m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1"/>
    <n v="1"/>
    <n v="4"/>
    <n v="4"/>
    <n v="1"/>
    <n v="1"/>
    <n v="1"/>
    <n v="1"/>
    <n v="1"/>
    <n v="1"/>
    <n v="4"/>
    <n v="1"/>
    <n v="1"/>
    <n v="1"/>
    <n v="1"/>
    <n v="1"/>
    <n v="1"/>
    <n v="3"/>
    <n v="1"/>
    <n v="3"/>
    <n v="1"/>
    <n v="1"/>
    <n v="1"/>
    <n v="5"/>
    <n v="9"/>
    <m/>
    <n v="7"/>
    <m/>
    <n v="11"/>
    <m/>
    <n v="3"/>
    <n v="13"/>
    <m/>
    <n v="1"/>
    <m/>
    <m/>
    <m/>
    <m/>
    <s v="LA CUESTA"/>
    <x v="0"/>
    <x v="0"/>
    <n v="1"/>
    <n v="21"/>
    <n v="1"/>
    <n v="1"/>
    <s v="ALEXIS"/>
  </r>
  <r>
    <n v="388"/>
    <n v="4"/>
    <n v="4"/>
    <n v="1"/>
    <s v="INSEGURIDAD/DESEMPLEO/VIOLENCIA/DELINCUENCIA"/>
    <n v="1"/>
    <n v="4"/>
    <n v="1"/>
    <x v="1"/>
    <m/>
    <m/>
    <m/>
    <m/>
    <m/>
    <m/>
    <m/>
    <m/>
    <n v="1"/>
    <m/>
    <m/>
    <m/>
    <m/>
    <m/>
    <m/>
    <m/>
    <m/>
    <m/>
    <m/>
    <m/>
    <n v="1"/>
    <m/>
    <m/>
    <m/>
    <m/>
    <m/>
    <m/>
    <n v="1"/>
    <n v="4"/>
    <m/>
    <n v="1"/>
    <n v="4"/>
    <x v="0"/>
    <n v="2"/>
    <n v="4"/>
    <n v="4"/>
    <n v="4"/>
    <n v="4"/>
    <n v="4"/>
    <m/>
    <m/>
    <m/>
    <m/>
    <m/>
    <m/>
    <m/>
    <m/>
    <n v="2"/>
    <n v="2"/>
    <m/>
    <m/>
    <n v="2"/>
    <n v="2"/>
    <m/>
    <n v="8"/>
    <n v="8"/>
    <x v="1"/>
    <m/>
    <m/>
    <m/>
    <m/>
    <m/>
    <m/>
    <m/>
    <m/>
    <m/>
    <m/>
    <m/>
    <m/>
    <n v="1"/>
    <m/>
    <m/>
    <m/>
    <m/>
    <m/>
    <n v="2"/>
    <s v="NO TENGO TIEMPO"/>
    <n v="2"/>
    <s v="PARA EXIGIR"/>
    <n v="3"/>
    <n v="3"/>
    <n v="3"/>
    <n v="3"/>
    <n v="3"/>
    <n v="4"/>
    <n v="3"/>
    <n v="3"/>
    <n v="4"/>
    <n v="3"/>
    <n v="3"/>
    <n v="3"/>
    <n v="3"/>
    <n v="3"/>
    <n v="2"/>
    <n v="4"/>
    <n v="3"/>
    <n v="4"/>
    <n v="4"/>
    <n v="3"/>
    <n v="2"/>
    <n v="2"/>
    <n v="1"/>
    <n v="3"/>
    <n v="3"/>
    <n v="3"/>
    <n v="3"/>
    <n v="1"/>
    <n v="8"/>
    <n v="5"/>
    <m/>
    <n v="8"/>
    <m/>
    <n v="11"/>
    <m/>
    <n v="4"/>
    <n v="13"/>
    <m/>
    <n v="1"/>
    <m/>
    <m/>
    <m/>
    <m/>
    <s v="LA CUESTA"/>
    <x v="0"/>
    <x v="0"/>
    <n v="2"/>
    <n v="42"/>
    <n v="3"/>
    <n v="2"/>
    <s v="ALEXIS"/>
  </r>
  <r>
    <n v="1448"/>
    <n v="2"/>
    <n v="1"/>
    <n v="4"/>
    <s v="POR LA FAMILIA/CASA/TRABAJO"/>
    <n v="1"/>
    <n v="4"/>
    <n v="1"/>
    <x v="1"/>
    <m/>
    <m/>
    <m/>
    <n v="1"/>
    <m/>
    <n v="1"/>
    <m/>
    <m/>
    <m/>
    <m/>
    <m/>
    <m/>
    <m/>
    <n v="1"/>
    <m/>
    <n v="1"/>
    <m/>
    <n v="1"/>
    <m/>
    <m/>
    <m/>
    <m/>
    <m/>
    <m/>
    <m/>
    <n v="1"/>
    <m/>
    <n v="1"/>
    <n v="4"/>
    <m/>
    <n v="2"/>
    <n v="4"/>
    <x v="0"/>
    <n v="4"/>
    <n v="4"/>
    <n v="4"/>
    <n v="4"/>
    <n v="4"/>
    <n v="4"/>
    <n v="1"/>
    <n v="2"/>
    <n v="2"/>
    <m/>
    <n v="2"/>
    <n v="1"/>
    <n v="1"/>
    <n v="2"/>
    <n v="1"/>
    <n v="1"/>
    <m/>
    <n v="1"/>
    <m/>
    <n v="2"/>
    <m/>
    <n v="8"/>
    <n v="8"/>
    <x v="1"/>
    <m/>
    <m/>
    <m/>
    <m/>
    <m/>
    <m/>
    <m/>
    <m/>
    <m/>
    <m/>
    <m/>
    <m/>
    <n v="1"/>
    <m/>
    <m/>
    <m/>
    <m/>
    <m/>
    <n v="1"/>
    <m/>
    <n v="2"/>
    <s v="NO SIRVE"/>
    <n v="1"/>
    <n v="1"/>
    <n v="1"/>
    <n v="1"/>
    <n v="1"/>
    <n v="1"/>
    <n v="1"/>
    <n v="2"/>
    <n v="3"/>
    <n v="2"/>
    <n v="1"/>
    <n v="1"/>
    <n v="1"/>
    <n v="1"/>
    <n v="3"/>
    <n v="4"/>
    <n v="2"/>
    <n v="3"/>
    <n v="4"/>
    <n v="2"/>
    <n v="2"/>
    <n v="2"/>
    <n v="1"/>
    <n v="1"/>
    <n v="2"/>
    <n v="1"/>
    <n v="1"/>
    <n v="1"/>
    <n v="2"/>
    <n v="10"/>
    <m/>
    <n v="11"/>
    <m/>
    <n v="8"/>
    <m/>
    <n v="4"/>
    <n v="13"/>
    <m/>
    <n v="1"/>
    <m/>
    <m/>
    <m/>
    <m/>
    <s v="LA JOYA"/>
    <x v="5"/>
    <x v="2"/>
    <n v="1"/>
    <n v="36"/>
    <n v="3"/>
    <n v="1"/>
    <s v="ALEXIS"/>
  </r>
  <r>
    <n v="1449"/>
    <n v="4"/>
    <n v="2"/>
    <n v="4"/>
    <s v="POR LA FAMILIA/CASA/TRABAJO"/>
    <n v="1"/>
    <n v="5"/>
    <n v="2"/>
    <x v="1"/>
    <m/>
    <n v="5"/>
    <m/>
    <m/>
    <n v="1"/>
    <n v="1"/>
    <m/>
    <m/>
    <n v="1"/>
    <m/>
    <m/>
    <m/>
    <m/>
    <n v="1"/>
    <m/>
    <m/>
    <n v="1"/>
    <n v="1"/>
    <m/>
    <m/>
    <n v="1"/>
    <m/>
    <m/>
    <m/>
    <m/>
    <n v="1"/>
    <m/>
    <n v="1"/>
    <n v="4"/>
    <m/>
    <n v="1"/>
    <n v="4"/>
    <x v="0"/>
    <n v="3"/>
    <n v="4"/>
    <n v="4"/>
    <n v="4"/>
    <n v="4"/>
    <n v="4"/>
    <n v="1"/>
    <n v="1"/>
    <n v="2"/>
    <m/>
    <n v="2"/>
    <n v="1"/>
    <n v="1"/>
    <n v="2"/>
    <n v="1"/>
    <n v="0"/>
    <m/>
    <m/>
    <m/>
    <n v="1"/>
    <n v="1"/>
    <n v="5"/>
    <n v="8"/>
    <x v="0"/>
    <s v="MAL SERVICIO/NO RESPETAN"/>
    <m/>
    <m/>
    <m/>
    <m/>
    <m/>
    <m/>
    <m/>
    <m/>
    <m/>
    <m/>
    <m/>
    <n v="1"/>
    <m/>
    <m/>
    <m/>
    <m/>
    <m/>
    <n v="1"/>
    <m/>
    <n v="1"/>
    <s v="OBLIGACION"/>
    <n v="1"/>
    <n v="1"/>
    <n v="1"/>
    <n v="1"/>
    <n v="1"/>
    <n v="1"/>
    <n v="2"/>
    <n v="3"/>
    <n v="4"/>
    <n v="2"/>
    <n v="1"/>
    <n v="1"/>
    <n v="1"/>
    <n v="1"/>
    <n v="2"/>
    <n v="3"/>
    <n v="4"/>
    <n v="4"/>
    <n v="4"/>
    <n v="3"/>
    <n v="3"/>
    <n v="3"/>
    <n v="3"/>
    <n v="1"/>
    <n v="3"/>
    <n v="2"/>
    <n v="2"/>
    <n v="2"/>
    <n v="8"/>
    <n v="5"/>
    <m/>
    <n v="6"/>
    <m/>
    <n v="10"/>
    <m/>
    <n v="3"/>
    <n v="13"/>
    <m/>
    <n v="1"/>
    <m/>
    <m/>
    <m/>
    <m/>
    <s v="LA JOYA"/>
    <x v="5"/>
    <x v="2"/>
    <n v="2"/>
    <n v="31"/>
    <n v="2"/>
    <n v="2"/>
    <s v="ALEXIS"/>
  </r>
  <r>
    <n v="1450"/>
    <n v="2"/>
    <n v="1"/>
    <n v="3"/>
    <s v="NO TENGO A DONDE IR"/>
    <n v="3"/>
    <n v="3"/>
    <n v="1"/>
    <x v="1"/>
    <m/>
    <m/>
    <m/>
    <m/>
    <m/>
    <m/>
    <m/>
    <n v="1"/>
    <m/>
    <m/>
    <m/>
    <m/>
    <m/>
    <m/>
    <m/>
    <m/>
    <m/>
    <m/>
    <m/>
    <n v="1"/>
    <m/>
    <m/>
    <m/>
    <m/>
    <m/>
    <m/>
    <m/>
    <n v="3"/>
    <n v="4"/>
    <m/>
    <n v="1"/>
    <n v="4"/>
    <x v="0"/>
    <n v="4"/>
    <n v="4"/>
    <n v="4"/>
    <n v="4"/>
    <n v="4"/>
    <n v="3"/>
    <n v="1"/>
    <n v="1"/>
    <n v="2"/>
    <m/>
    <n v="2"/>
    <n v="1"/>
    <n v="1"/>
    <n v="2"/>
    <n v="1"/>
    <n v="0"/>
    <m/>
    <m/>
    <m/>
    <n v="1"/>
    <n v="1"/>
    <n v="5"/>
    <n v="5"/>
    <x v="3"/>
    <m/>
    <m/>
    <m/>
    <m/>
    <m/>
    <m/>
    <m/>
    <m/>
    <m/>
    <m/>
    <m/>
    <m/>
    <n v="1"/>
    <m/>
    <m/>
    <m/>
    <m/>
    <m/>
    <n v="2"/>
    <s v="ENFERMEDAD/EDAD"/>
    <n v="3"/>
    <s v="NO SIRVE"/>
    <n v="1"/>
    <n v="1"/>
    <n v="1"/>
    <n v="1"/>
    <n v="1"/>
    <n v="2"/>
    <n v="3"/>
    <n v="3"/>
    <n v="4"/>
    <n v="3"/>
    <n v="2"/>
    <n v="2"/>
    <n v="2"/>
    <n v="2"/>
    <n v="3"/>
    <n v="4"/>
    <n v="3"/>
    <n v="3"/>
    <n v="3"/>
    <n v="3"/>
    <n v="3"/>
    <n v="3"/>
    <n v="3"/>
    <n v="1"/>
    <n v="2"/>
    <n v="4"/>
    <n v="4"/>
    <n v="1"/>
    <n v="2"/>
    <n v="5"/>
    <m/>
    <n v="10"/>
    <m/>
    <n v="9"/>
    <m/>
    <n v="4"/>
    <n v="13"/>
    <m/>
    <n v="1"/>
    <m/>
    <m/>
    <m/>
    <m/>
    <s v="LA JOYA"/>
    <x v="5"/>
    <x v="2"/>
    <n v="2"/>
    <n v="68"/>
    <n v="5"/>
    <n v="10"/>
    <s v="ALEXIS"/>
  </r>
  <r>
    <n v="1451"/>
    <n v="3"/>
    <n v="2"/>
    <n v="4"/>
    <s v="AQUÍ ES MI CIUDAD/SOY DE JUAREZ"/>
    <n v="1"/>
    <n v="5"/>
    <n v="1"/>
    <x v="1"/>
    <m/>
    <m/>
    <m/>
    <m/>
    <m/>
    <m/>
    <m/>
    <n v="1"/>
    <m/>
    <m/>
    <m/>
    <m/>
    <m/>
    <n v="1"/>
    <m/>
    <m/>
    <m/>
    <m/>
    <m/>
    <n v="1"/>
    <m/>
    <m/>
    <m/>
    <m/>
    <m/>
    <n v="1"/>
    <m/>
    <n v="2"/>
    <n v="4"/>
    <m/>
    <n v="1"/>
    <n v="4"/>
    <x v="0"/>
    <n v="4"/>
    <n v="4"/>
    <n v="4"/>
    <n v="4"/>
    <n v="4"/>
    <n v="4"/>
    <n v="1"/>
    <n v="1"/>
    <n v="1"/>
    <n v="1"/>
    <n v="2"/>
    <n v="1"/>
    <n v="1"/>
    <n v="2"/>
    <n v="0"/>
    <n v="0"/>
    <m/>
    <m/>
    <m/>
    <n v="1"/>
    <n v="1"/>
    <m/>
    <m/>
    <x v="1"/>
    <m/>
    <m/>
    <m/>
    <m/>
    <m/>
    <m/>
    <m/>
    <m/>
    <m/>
    <m/>
    <m/>
    <m/>
    <n v="1"/>
    <m/>
    <m/>
    <m/>
    <m/>
    <m/>
    <n v="2"/>
    <s v="NO LE INTERESAN"/>
    <n v="1"/>
    <s v="OBLIGACION"/>
    <n v="1"/>
    <n v="1"/>
    <n v="1"/>
    <n v="1"/>
    <n v="1"/>
    <n v="1"/>
    <n v="3"/>
    <n v="2"/>
    <n v="4"/>
    <n v="2"/>
    <n v="1"/>
    <n v="1"/>
    <n v="1"/>
    <n v="1"/>
    <n v="3"/>
    <n v="4"/>
    <n v="3"/>
    <n v="3"/>
    <n v="4"/>
    <n v="3"/>
    <n v="3"/>
    <n v="3"/>
    <n v="3"/>
    <n v="1"/>
    <n v="2"/>
    <n v="4"/>
    <n v="4"/>
    <n v="1"/>
    <n v="8"/>
    <n v="10"/>
    <m/>
    <n v="11"/>
    <m/>
    <n v="2"/>
    <m/>
    <n v="1"/>
    <n v="13"/>
    <m/>
    <n v="1"/>
    <m/>
    <m/>
    <m/>
    <m/>
    <s v="LA JOYA"/>
    <x v="5"/>
    <x v="2"/>
    <n v="1"/>
    <n v="73"/>
    <n v="5"/>
    <n v="9"/>
    <s v="ALEXIS"/>
  </r>
  <r>
    <n v="1213"/>
    <n v="2"/>
    <n v="4"/>
    <n v="4"/>
    <s v="AQUÍ ES MI CIUDAD/SOY DE JUAREZ"/>
    <m/>
    <n v="2"/>
    <n v="1"/>
    <x v="2"/>
    <n v="4"/>
    <m/>
    <m/>
    <m/>
    <m/>
    <m/>
    <m/>
    <m/>
    <n v="1"/>
    <m/>
    <m/>
    <m/>
    <m/>
    <m/>
    <m/>
    <m/>
    <m/>
    <m/>
    <m/>
    <m/>
    <n v="1"/>
    <m/>
    <m/>
    <n v="1"/>
    <m/>
    <m/>
    <m/>
    <n v="3"/>
    <n v="4"/>
    <m/>
    <n v="1"/>
    <n v="4"/>
    <x v="0"/>
    <n v="4"/>
    <n v="4"/>
    <n v="4"/>
    <n v="4"/>
    <n v="2"/>
    <n v="2"/>
    <n v="2"/>
    <m/>
    <n v="1"/>
    <m/>
    <n v="1"/>
    <n v="1"/>
    <n v="1"/>
    <n v="2"/>
    <n v="1"/>
    <m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2"/>
    <s v="NO SABE DE ESO"/>
    <n v="1"/>
    <s v="BUSCAR EL CAMBIO"/>
    <n v="1"/>
    <n v="1"/>
    <n v="2"/>
    <n v="2"/>
    <n v="1"/>
    <n v="3"/>
    <n v="3"/>
    <n v="1"/>
    <n v="1"/>
    <n v="3"/>
    <n v="3"/>
    <n v="3"/>
    <n v="3"/>
    <m/>
    <n v="3"/>
    <n v="3"/>
    <n v="1"/>
    <n v="4"/>
    <n v="3"/>
    <n v="3"/>
    <n v="1"/>
    <n v="3"/>
    <n v="1"/>
    <n v="1"/>
    <n v="3"/>
    <n v="1"/>
    <n v="1"/>
    <n v="9"/>
    <n v="9"/>
    <n v="11"/>
    <m/>
    <n v="2"/>
    <m/>
    <n v="6"/>
    <m/>
    <n v="6"/>
    <n v="13"/>
    <m/>
    <n v="1"/>
    <m/>
    <m/>
    <m/>
    <m/>
    <s v="LIBERTAD"/>
    <x v="2"/>
    <x v="0"/>
    <n v="2"/>
    <n v="32"/>
    <n v="2"/>
    <n v="4"/>
    <s v="FERNANDO"/>
  </r>
  <r>
    <n v="1214"/>
    <n v="1"/>
    <n v="4"/>
    <n v="2"/>
    <m/>
    <n v="2"/>
    <n v="2"/>
    <n v="1"/>
    <x v="1"/>
    <n v="3"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1"/>
    <n v="4"/>
    <n v="3"/>
    <n v="1"/>
    <n v="2"/>
    <n v="4"/>
    <n v="1"/>
    <n v="2"/>
    <n v="1"/>
    <n v="1"/>
    <n v="2"/>
    <n v="1"/>
    <n v="1"/>
    <n v="2"/>
    <n v="1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CAMBIA NADA"/>
    <n v="1"/>
    <n v="1"/>
    <n v="1"/>
    <n v="1"/>
    <n v="1"/>
    <n v="3"/>
    <n v="3"/>
    <n v="1"/>
    <n v="4"/>
    <n v="1"/>
    <n v="1"/>
    <n v="1"/>
    <n v="1"/>
    <n v="1"/>
    <n v="3"/>
    <n v="4"/>
    <n v="2"/>
    <n v="3"/>
    <n v="3"/>
    <n v="2"/>
    <n v="2"/>
    <n v="2"/>
    <n v="3"/>
    <n v="3"/>
    <n v="3"/>
    <n v="3"/>
    <n v="3"/>
    <m/>
    <m/>
    <m/>
    <m/>
    <m/>
    <m/>
    <m/>
    <m/>
    <m/>
    <n v="13"/>
    <m/>
    <n v="1"/>
    <m/>
    <m/>
    <m/>
    <m/>
    <s v="LIBERTAD"/>
    <x v="2"/>
    <x v="0"/>
    <n v="1"/>
    <n v="52"/>
    <n v="4"/>
    <n v="7"/>
    <s v="FERNANDO"/>
  </r>
  <r>
    <n v="1215"/>
    <n v="4"/>
    <n v="2"/>
    <n v="4"/>
    <s v="AQUÍ ESTA BIEN/LE GUSTA JUAREZ"/>
    <n v="1"/>
    <n v="4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4"/>
    <n v="4"/>
    <n v="4"/>
    <n v="4"/>
    <n v="4"/>
    <n v="2"/>
    <n v="2"/>
    <m/>
    <n v="1"/>
    <m/>
    <n v="1"/>
    <n v="1"/>
    <n v="1"/>
    <n v="2"/>
    <n v="4"/>
    <n v="3"/>
    <m/>
    <m/>
    <n v="3"/>
    <n v="1"/>
    <n v="6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PARA QUE NUESTRA VOZ CUENTE"/>
    <n v="3"/>
    <n v="3"/>
    <n v="2"/>
    <n v="2"/>
    <n v="2"/>
    <n v="3"/>
    <n v="1"/>
    <n v="2"/>
    <n v="2"/>
    <n v="2"/>
    <n v="1"/>
    <n v="1"/>
    <n v="3"/>
    <n v="2"/>
    <n v="1"/>
    <n v="2"/>
    <n v="2"/>
    <n v="4"/>
    <n v="4"/>
    <n v="1"/>
    <n v="1"/>
    <n v="3"/>
    <n v="2"/>
    <n v="1"/>
    <n v="1"/>
    <n v="4"/>
    <n v="4"/>
    <n v="1"/>
    <n v="2"/>
    <n v="5"/>
    <m/>
    <n v="1"/>
    <m/>
    <n v="7"/>
    <m/>
    <n v="6"/>
    <n v="13"/>
    <m/>
    <n v="2"/>
    <s v="TRANSITO"/>
    <s v="INFRACCION"/>
    <n v="2"/>
    <m/>
    <s v="LIBERTAD"/>
    <x v="2"/>
    <x v="0"/>
    <n v="1"/>
    <n v="38"/>
    <n v="3"/>
    <n v="7"/>
    <s v="FERNANDO"/>
  </r>
  <r>
    <n v="1216"/>
    <n v="3"/>
    <n v="3"/>
    <n v="4"/>
    <m/>
    <n v="2"/>
    <n v="5"/>
    <n v="1"/>
    <x v="0"/>
    <m/>
    <m/>
    <m/>
    <m/>
    <m/>
    <m/>
    <m/>
    <m/>
    <n v="1"/>
    <m/>
    <m/>
    <m/>
    <m/>
    <m/>
    <m/>
    <m/>
    <m/>
    <m/>
    <m/>
    <m/>
    <n v="1"/>
    <m/>
    <m/>
    <m/>
    <m/>
    <m/>
    <m/>
    <n v="3"/>
    <n v="4"/>
    <m/>
    <n v="2"/>
    <n v="4"/>
    <x v="0"/>
    <n v="4"/>
    <n v="4"/>
    <n v="1"/>
    <n v="2"/>
    <n v="2"/>
    <n v="1"/>
    <n v="2"/>
    <m/>
    <n v="1"/>
    <n v="1"/>
    <n v="1"/>
    <n v="1"/>
    <n v="1"/>
    <n v="2"/>
    <n v="2"/>
    <n v="3"/>
    <n v="1"/>
    <m/>
    <n v="2"/>
    <n v="2"/>
    <m/>
    <n v="8"/>
    <n v="8"/>
    <x v="1"/>
    <m/>
    <m/>
    <m/>
    <m/>
    <m/>
    <m/>
    <m/>
    <m/>
    <m/>
    <m/>
    <m/>
    <m/>
    <n v="1"/>
    <m/>
    <m/>
    <m/>
    <m/>
    <m/>
    <n v="2"/>
    <s v="NO QUIERE/NO LE GUSTA"/>
    <n v="1"/>
    <s v="BUSCAR EL CAMBIO"/>
    <n v="1"/>
    <n v="1"/>
    <n v="1"/>
    <n v="1"/>
    <n v="1"/>
    <n v="3"/>
    <n v="3"/>
    <n v="2"/>
    <n v="3"/>
    <n v="2"/>
    <n v="2"/>
    <n v="2"/>
    <n v="2"/>
    <n v="3"/>
    <n v="2"/>
    <n v="2"/>
    <n v="3"/>
    <n v="4"/>
    <n v="4"/>
    <n v="4"/>
    <n v="3"/>
    <n v="3"/>
    <n v="3"/>
    <n v="3"/>
    <n v="1"/>
    <n v="4"/>
    <n v="4"/>
    <n v="6"/>
    <n v="1"/>
    <n v="5"/>
    <m/>
    <n v="10"/>
    <m/>
    <n v="1"/>
    <m/>
    <n v="4"/>
    <n v="2"/>
    <m/>
    <n v="1"/>
    <m/>
    <m/>
    <m/>
    <m/>
    <s v="LIBERTAD"/>
    <x v="2"/>
    <x v="0"/>
    <n v="2"/>
    <n v="36"/>
    <n v="3"/>
    <n v="10"/>
    <s v="FERNANDO"/>
  </r>
  <r>
    <n v="1217"/>
    <n v="4"/>
    <n v="3"/>
    <n v="4"/>
    <s v="POR LA FAMILIA/CASA/TRABAJO"/>
    <n v="1"/>
    <n v="4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4"/>
    <n v="4"/>
    <n v="4"/>
    <n v="3"/>
    <n v="3"/>
    <n v="2"/>
    <n v="2"/>
    <m/>
    <n v="1"/>
    <m/>
    <n v="1"/>
    <n v="1"/>
    <n v="1"/>
    <n v="2"/>
    <n v="4"/>
    <n v="3"/>
    <n v="1"/>
    <m/>
    <n v="2"/>
    <n v="1"/>
    <n v="2"/>
    <n v="8"/>
    <n v="8"/>
    <x v="1"/>
    <m/>
    <m/>
    <m/>
    <m/>
    <m/>
    <m/>
    <m/>
    <m/>
    <m/>
    <m/>
    <m/>
    <m/>
    <n v="1"/>
    <m/>
    <m/>
    <m/>
    <m/>
    <m/>
    <n v="1"/>
    <m/>
    <n v="1"/>
    <s v="APOYAR/AYUDAR"/>
    <n v="2"/>
    <n v="2"/>
    <n v="2"/>
    <n v="2"/>
    <n v="2"/>
    <n v="4"/>
    <n v="1"/>
    <n v="1"/>
    <n v="4"/>
    <n v="1"/>
    <n v="1"/>
    <n v="1"/>
    <n v="1"/>
    <n v="1"/>
    <n v="1"/>
    <n v="4"/>
    <n v="1"/>
    <n v="4"/>
    <n v="4"/>
    <n v="1"/>
    <n v="3"/>
    <n v="3"/>
    <n v="2"/>
    <n v="2"/>
    <n v="2"/>
    <n v="4"/>
    <n v="4"/>
    <n v="1"/>
    <n v="6"/>
    <n v="5"/>
    <m/>
    <n v="9"/>
    <m/>
    <n v="10"/>
    <m/>
    <n v="6"/>
    <n v="13"/>
    <m/>
    <n v="1"/>
    <m/>
    <m/>
    <m/>
    <m/>
    <s v="LIBERTAD"/>
    <x v="2"/>
    <x v="0"/>
    <n v="2"/>
    <n v="42"/>
    <n v="3"/>
    <n v="10"/>
    <s v="FERNANDO"/>
  </r>
  <r>
    <n v="1218"/>
    <n v="3"/>
    <n v="2"/>
    <n v="3"/>
    <s v="INSEGURIDAD/DESEMPLEO/VIOLENCIA/DELINCUENCIA"/>
    <n v="2"/>
    <n v="5"/>
    <n v="1"/>
    <x v="0"/>
    <m/>
    <m/>
    <m/>
    <m/>
    <m/>
    <m/>
    <m/>
    <m/>
    <n v="1"/>
    <m/>
    <m/>
    <m/>
    <m/>
    <m/>
    <m/>
    <m/>
    <m/>
    <m/>
    <m/>
    <m/>
    <n v="1"/>
    <m/>
    <m/>
    <m/>
    <m/>
    <m/>
    <m/>
    <n v="3"/>
    <n v="4"/>
    <m/>
    <n v="1"/>
    <n v="4"/>
    <x v="0"/>
    <n v="4"/>
    <n v="2"/>
    <n v="1"/>
    <n v="3"/>
    <n v="3"/>
    <n v="1"/>
    <n v="2"/>
    <m/>
    <n v="1"/>
    <m/>
    <n v="1"/>
    <n v="1"/>
    <n v="2"/>
    <n v="2"/>
    <n v="2"/>
    <n v="3"/>
    <n v="1"/>
    <n v="1"/>
    <n v="1"/>
    <n v="1"/>
    <n v="1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OBLIGACION"/>
    <n v="1"/>
    <n v="1"/>
    <n v="1"/>
    <n v="1"/>
    <n v="1"/>
    <n v="2"/>
    <n v="2"/>
    <n v="1"/>
    <n v="4"/>
    <n v="1"/>
    <n v="1"/>
    <n v="1"/>
    <n v="1"/>
    <n v="1"/>
    <n v="1"/>
    <n v="4"/>
    <n v="3"/>
    <n v="4"/>
    <n v="4"/>
    <n v="4"/>
    <n v="3"/>
    <n v="3"/>
    <n v="3"/>
    <n v="2"/>
    <n v="2"/>
    <n v="4"/>
    <n v="4"/>
    <n v="6"/>
    <n v="1"/>
    <n v="5"/>
    <m/>
    <n v="6"/>
    <m/>
    <n v="10"/>
    <m/>
    <n v="4"/>
    <n v="13"/>
    <m/>
    <n v="1"/>
    <m/>
    <m/>
    <m/>
    <m/>
    <s v="LIBERTAD"/>
    <x v="2"/>
    <x v="0"/>
    <n v="1"/>
    <n v="35"/>
    <n v="2"/>
    <n v="10"/>
    <s v="FERNANDO"/>
  </r>
  <r>
    <n v="1219"/>
    <n v="2"/>
    <n v="1"/>
    <n v="3"/>
    <s v="NO TENGO A DONDE IR"/>
    <n v="3"/>
    <n v="3"/>
    <n v="2"/>
    <x v="1"/>
    <n v="4"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2"/>
    <n v="4"/>
    <n v="3"/>
    <n v="4"/>
    <n v="3"/>
    <n v="1"/>
    <n v="1"/>
    <m/>
    <n v="1"/>
    <m/>
    <n v="2"/>
    <n v="1"/>
    <n v="2"/>
    <n v="2"/>
    <n v="1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MALOS CANDIDATOS"/>
    <n v="1"/>
    <n v="1"/>
    <n v="1"/>
    <n v="1"/>
    <n v="1"/>
    <n v="2"/>
    <n v="2"/>
    <n v="1"/>
    <n v="4"/>
    <n v="1"/>
    <n v="1"/>
    <n v="1"/>
    <n v="1"/>
    <n v="1"/>
    <n v="3"/>
    <n v="4"/>
    <n v="1"/>
    <n v="2"/>
    <n v="2"/>
    <n v="3"/>
    <n v="3"/>
    <n v="3"/>
    <n v="3"/>
    <n v="1"/>
    <n v="4"/>
    <n v="3"/>
    <n v="3"/>
    <n v="1"/>
    <n v="9"/>
    <m/>
    <m/>
    <m/>
    <m/>
    <m/>
    <m/>
    <m/>
    <n v="7"/>
    <m/>
    <n v="1"/>
    <m/>
    <m/>
    <m/>
    <m/>
    <s v="LIBERTAD"/>
    <x v="2"/>
    <x v="0"/>
    <n v="2"/>
    <n v="60"/>
    <n v="5"/>
    <n v="10"/>
    <s v="FERNANDO"/>
  </r>
  <r>
    <n v="1220"/>
    <n v="2"/>
    <n v="2"/>
    <n v="2"/>
    <s v="INSEGURIDAD/DESEMPLEO/VIOLENCIA/DELINCUENCIA"/>
    <n v="2"/>
    <n v="2"/>
    <n v="2"/>
    <x v="1"/>
    <m/>
    <m/>
    <m/>
    <m/>
    <m/>
    <n v="1"/>
    <m/>
    <m/>
    <n v="1"/>
    <m/>
    <m/>
    <m/>
    <m/>
    <m/>
    <m/>
    <n v="1"/>
    <m/>
    <n v="1"/>
    <m/>
    <m/>
    <n v="1"/>
    <m/>
    <n v="1"/>
    <m/>
    <m/>
    <m/>
    <m/>
    <n v="3"/>
    <n v="4"/>
    <m/>
    <n v="1"/>
    <n v="4"/>
    <x v="0"/>
    <n v="4"/>
    <n v="4"/>
    <n v="4"/>
    <n v="4"/>
    <n v="4"/>
    <n v="4"/>
    <n v="1"/>
    <m/>
    <n v="1"/>
    <m/>
    <n v="1"/>
    <n v="1"/>
    <n v="2"/>
    <n v="2"/>
    <n v="1"/>
    <n v="1"/>
    <m/>
    <m/>
    <n v="1"/>
    <m/>
    <m/>
    <m/>
    <n v="8"/>
    <x v="1"/>
    <m/>
    <m/>
    <m/>
    <m/>
    <m/>
    <m/>
    <m/>
    <m/>
    <m/>
    <m/>
    <m/>
    <m/>
    <n v="1"/>
    <m/>
    <m/>
    <m/>
    <m/>
    <m/>
    <n v="2"/>
    <s v="NO LE INTERESAN"/>
    <n v="1"/>
    <s v="BUSCAR EL CAMBIO"/>
    <n v="2"/>
    <n v="2"/>
    <n v="2"/>
    <n v="2"/>
    <n v="2"/>
    <n v="3"/>
    <n v="4"/>
    <n v="3"/>
    <n v="4"/>
    <n v="3"/>
    <n v="3"/>
    <n v="3"/>
    <n v="3"/>
    <n v="3"/>
    <n v="3"/>
    <n v="3"/>
    <n v="4"/>
    <n v="4"/>
    <n v="4"/>
    <n v="3"/>
    <n v="3"/>
    <n v="3"/>
    <n v="3"/>
    <n v="2"/>
    <n v="1"/>
    <n v="1"/>
    <n v="1"/>
    <n v="2"/>
    <n v="6"/>
    <n v="2"/>
    <m/>
    <n v="5"/>
    <m/>
    <m/>
    <m/>
    <n v="2"/>
    <n v="13"/>
    <m/>
    <n v="1"/>
    <m/>
    <m/>
    <m/>
    <m/>
    <s v="LIBERTAD"/>
    <x v="2"/>
    <x v="0"/>
    <n v="1"/>
    <n v="37"/>
    <n v="3"/>
    <n v="1"/>
    <s v="FERNANDO"/>
  </r>
  <r>
    <n v="1221"/>
    <n v="1"/>
    <n v="1"/>
    <n v="2"/>
    <s v="INSEGURIDAD/DESEMPLEO/VIOLENCIA/DELINCUENCIA"/>
    <n v="2"/>
    <n v="2"/>
    <n v="2"/>
    <x v="1"/>
    <m/>
    <m/>
    <m/>
    <m/>
    <m/>
    <m/>
    <m/>
    <m/>
    <m/>
    <m/>
    <m/>
    <m/>
    <m/>
    <n v="1"/>
    <m/>
    <m/>
    <m/>
    <m/>
    <m/>
    <m/>
    <m/>
    <m/>
    <m/>
    <m/>
    <m/>
    <n v="1"/>
    <m/>
    <n v="4"/>
    <n v="4"/>
    <m/>
    <n v="2"/>
    <n v="4"/>
    <x v="0"/>
    <n v="4"/>
    <n v="4"/>
    <n v="4"/>
    <n v="4"/>
    <n v="4"/>
    <n v="3"/>
    <n v="2"/>
    <m/>
    <n v="2"/>
    <m/>
    <n v="2"/>
    <n v="1"/>
    <n v="1"/>
    <n v="2"/>
    <n v="2"/>
    <n v="0"/>
    <m/>
    <m/>
    <m/>
    <n v="1"/>
    <n v="1"/>
    <n v="1"/>
    <n v="1"/>
    <x v="1"/>
    <m/>
    <m/>
    <m/>
    <m/>
    <m/>
    <m/>
    <m/>
    <m/>
    <m/>
    <m/>
    <m/>
    <m/>
    <n v="1"/>
    <m/>
    <m/>
    <m/>
    <m/>
    <m/>
    <n v="1"/>
    <m/>
    <n v="3"/>
    <s v="NO SIRVE"/>
    <n v="1"/>
    <n v="1"/>
    <n v="1"/>
    <n v="1"/>
    <n v="1"/>
    <n v="1"/>
    <n v="1"/>
    <n v="2"/>
    <n v="3"/>
    <n v="2"/>
    <n v="1"/>
    <n v="1"/>
    <n v="1"/>
    <n v="1"/>
    <n v="3"/>
    <n v="3"/>
    <n v="2"/>
    <n v="3"/>
    <n v="4"/>
    <n v="3"/>
    <n v="3"/>
    <n v="3"/>
    <n v="1"/>
    <n v="1"/>
    <n v="1"/>
    <n v="2"/>
    <n v="2"/>
    <n v="2"/>
    <n v="8"/>
    <n v="2"/>
    <m/>
    <n v="8"/>
    <m/>
    <n v="10"/>
    <m/>
    <n v="4"/>
    <n v="13"/>
    <m/>
    <n v="1"/>
    <m/>
    <m/>
    <m/>
    <m/>
    <s v="LIBERTAD"/>
    <x v="2"/>
    <x v="0"/>
    <n v="1"/>
    <n v="36"/>
    <n v="3"/>
    <n v="3"/>
    <s v="FERNANDO"/>
  </r>
  <r>
    <n v="1222"/>
    <n v="3"/>
    <n v="1"/>
    <n v="3"/>
    <s v="INSEGURIDAD/DESEMPLEO/VIOLENCIA/DELINCUENCIA"/>
    <n v="2"/>
    <n v="2"/>
    <n v="1"/>
    <x v="1"/>
    <m/>
    <m/>
    <m/>
    <m/>
    <m/>
    <m/>
    <m/>
    <n v="1"/>
    <m/>
    <m/>
    <m/>
    <m/>
    <m/>
    <n v="1"/>
    <m/>
    <m/>
    <m/>
    <m/>
    <m/>
    <n v="1"/>
    <m/>
    <m/>
    <m/>
    <m/>
    <m/>
    <n v="1"/>
    <m/>
    <n v="6"/>
    <m/>
    <m/>
    <n v="2"/>
    <n v="3"/>
    <x v="3"/>
    <n v="3"/>
    <n v="3"/>
    <n v="3"/>
    <n v="3"/>
    <n v="3"/>
    <n v="3"/>
    <n v="2"/>
    <m/>
    <n v="2"/>
    <m/>
    <n v="2"/>
    <n v="2"/>
    <n v="2"/>
    <n v="2"/>
    <n v="0"/>
    <n v="0"/>
    <m/>
    <m/>
    <m/>
    <n v="1"/>
    <n v="1"/>
    <n v="5"/>
    <n v="5"/>
    <x v="3"/>
    <m/>
    <m/>
    <m/>
    <m/>
    <m/>
    <m/>
    <m/>
    <m/>
    <m/>
    <m/>
    <m/>
    <m/>
    <n v="1"/>
    <m/>
    <m/>
    <m/>
    <m/>
    <m/>
    <n v="2"/>
    <s v="NO TENGO TIEMPO"/>
    <n v="3"/>
    <s v="NO VOTA SEGUIDO"/>
    <n v="1"/>
    <n v="1"/>
    <n v="1"/>
    <n v="1"/>
    <n v="1"/>
    <n v="1"/>
    <n v="1"/>
    <n v="2"/>
    <n v="3"/>
    <n v="2"/>
    <n v="1"/>
    <n v="1"/>
    <n v="1"/>
    <n v="1"/>
    <n v="3"/>
    <n v="4"/>
    <n v="3"/>
    <n v="3"/>
    <n v="3"/>
    <n v="3"/>
    <n v="3"/>
    <m/>
    <n v="1"/>
    <n v="1"/>
    <n v="2"/>
    <n v="3"/>
    <n v="3"/>
    <n v="1"/>
    <n v="2"/>
    <n v="2"/>
    <m/>
    <n v="10"/>
    <m/>
    <n v="8"/>
    <m/>
    <n v="3"/>
    <n v="13"/>
    <m/>
    <n v="1"/>
    <m/>
    <m/>
    <m/>
    <m/>
    <s v="LIBERTAD"/>
    <x v="2"/>
    <x v="0"/>
    <n v="2"/>
    <n v="72"/>
    <n v="5"/>
    <n v="9"/>
    <s v="FERNANDO"/>
  </r>
  <r>
    <n v="1223"/>
    <n v="4"/>
    <n v="2"/>
    <n v="4"/>
    <s v="POR LA FAMILIA/CASA/TRABAJO"/>
    <n v="1"/>
    <n v="4"/>
    <n v="1"/>
    <x v="0"/>
    <m/>
    <m/>
    <s v="BAJO NIVEL ACADEMICO"/>
    <m/>
    <m/>
    <m/>
    <m/>
    <m/>
    <n v="1"/>
    <m/>
    <m/>
    <m/>
    <m/>
    <m/>
    <m/>
    <m/>
    <m/>
    <m/>
    <m/>
    <m/>
    <n v="1"/>
    <m/>
    <m/>
    <m/>
    <m/>
    <m/>
    <m/>
    <n v="6"/>
    <m/>
    <m/>
    <n v="1"/>
    <n v="4"/>
    <x v="0"/>
    <n v="4"/>
    <n v="4"/>
    <n v="4"/>
    <n v="4"/>
    <n v="4"/>
    <n v="2"/>
    <n v="2"/>
    <m/>
    <n v="1"/>
    <m/>
    <n v="1"/>
    <n v="1"/>
    <n v="1"/>
    <n v="2"/>
    <n v="3"/>
    <n v="2"/>
    <n v="1"/>
    <m/>
    <n v="1"/>
    <n v="2"/>
    <m/>
    <n v="8"/>
    <n v="8"/>
    <x v="1"/>
    <m/>
    <m/>
    <m/>
    <m/>
    <m/>
    <m/>
    <m/>
    <m/>
    <m/>
    <m/>
    <m/>
    <m/>
    <n v="1"/>
    <m/>
    <m/>
    <m/>
    <m/>
    <m/>
    <n v="2"/>
    <s v="NO ME HAN INVITADO"/>
    <n v="1"/>
    <s v="BUSCAR EL CAMBIO"/>
    <n v="1"/>
    <n v="3"/>
    <n v="3"/>
    <n v="3"/>
    <n v="3"/>
    <n v="2"/>
    <n v="2"/>
    <n v="3"/>
    <n v="4"/>
    <n v="3"/>
    <n v="2"/>
    <n v="2"/>
    <n v="2"/>
    <n v="2"/>
    <n v="2"/>
    <n v="3"/>
    <n v="2"/>
    <n v="3"/>
    <n v="4"/>
    <n v="3"/>
    <n v="3"/>
    <n v="3"/>
    <n v="1"/>
    <n v="1"/>
    <n v="1"/>
    <n v="1"/>
    <n v="1"/>
    <n v="8"/>
    <n v="2"/>
    <n v="10"/>
    <m/>
    <n v="11"/>
    <m/>
    <n v="8"/>
    <m/>
    <n v="5"/>
    <n v="13"/>
    <m/>
    <n v="1"/>
    <m/>
    <m/>
    <m/>
    <m/>
    <s v="LIBERTAD"/>
    <x v="2"/>
    <x v="0"/>
    <n v="2"/>
    <n v="25"/>
    <n v="1"/>
    <n v="10"/>
    <s v="FERNANDO"/>
  </r>
  <r>
    <n v="1224"/>
    <n v="2"/>
    <n v="1"/>
    <n v="2"/>
    <s v="INSEGURIDAD/DESEMPLEO/VIOLENCIA/DELINCUENCIA"/>
    <n v="1"/>
    <n v="2"/>
    <n v="1"/>
    <x v="2"/>
    <m/>
    <m/>
    <m/>
    <n v="1"/>
    <m/>
    <m/>
    <m/>
    <m/>
    <n v="1"/>
    <m/>
    <m/>
    <m/>
    <m/>
    <n v="1"/>
    <m/>
    <n v="1"/>
    <m/>
    <m/>
    <m/>
    <m/>
    <n v="1"/>
    <m/>
    <m/>
    <m/>
    <m/>
    <n v="1"/>
    <m/>
    <n v="1"/>
    <n v="4"/>
    <m/>
    <n v="1"/>
    <n v="4"/>
    <x v="0"/>
    <n v="4"/>
    <n v="4"/>
    <n v="3"/>
    <n v="3"/>
    <n v="3"/>
    <n v="2"/>
    <n v="1"/>
    <n v="2"/>
    <n v="2"/>
    <m/>
    <n v="2"/>
    <n v="1"/>
    <n v="2"/>
    <n v="2"/>
    <n v="1"/>
    <n v="2"/>
    <m/>
    <n v="1"/>
    <n v="1"/>
    <n v="1"/>
    <n v="1"/>
    <n v="1"/>
    <n v="8"/>
    <x v="1"/>
    <m/>
    <m/>
    <m/>
    <m/>
    <m/>
    <m/>
    <m/>
    <m/>
    <m/>
    <m/>
    <m/>
    <m/>
    <n v="1"/>
    <m/>
    <m/>
    <m/>
    <m/>
    <m/>
    <n v="2"/>
    <s v="NO TENGO TIEMPO"/>
    <n v="3"/>
    <s v="NO SIRVE"/>
    <n v="1"/>
    <n v="1"/>
    <n v="1"/>
    <n v="1"/>
    <n v="1"/>
    <n v="1"/>
    <n v="1"/>
    <n v="3"/>
    <n v="4"/>
    <n v="3"/>
    <n v="1"/>
    <n v="1"/>
    <n v="1"/>
    <n v="1"/>
    <n v="2"/>
    <n v="3"/>
    <n v="2"/>
    <n v="3"/>
    <n v="4"/>
    <n v="3"/>
    <n v="3"/>
    <n v="3"/>
    <n v="3"/>
    <n v="1"/>
    <n v="2"/>
    <n v="2"/>
    <n v="2"/>
    <n v="8"/>
    <n v="2"/>
    <n v="8"/>
    <m/>
    <n v="2"/>
    <m/>
    <n v="7"/>
    <m/>
    <n v="4"/>
    <n v="13"/>
    <m/>
    <n v="1"/>
    <m/>
    <m/>
    <m/>
    <m/>
    <s v="LIBERTAD"/>
    <x v="2"/>
    <x v="0"/>
    <n v="2"/>
    <n v="40"/>
    <n v="3"/>
    <n v="10"/>
    <s v="FERNANDO"/>
  </r>
  <r>
    <n v="1225"/>
    <n v="2"/>
    <n v="1"/>
    <n v="4"/>
    <s v="AQUÍ ESTA BIEN/LE GUSTA JUAREZ"/>
    <n v="1"/>
    <n v="3"/>
    <n v="1"/>
    <x v="2"/>
    <m/>
    <m/>
    <m/>
    <n v="1"/>
    <n v="1"/>
    <n v="1"/>
    <m/>
    <m/>
    <m/>
    <m/>
    <m/>
    <m/>
    <m/>
    <n v="1"/>
    <m/>
    <n v="1"/>
    <n v="1"/>
    <n v="1"/>
    <n v="1"/>
    <m/>
    <n v="1"/>
    <m/>
    <m/>
    <m/>
    <m/>
    <n v="1"/>
    <m/>
    <n v="3"/>
    <n v="5"/>
    <m/>
    <n v="1"/>
    <n v="4"/>
    <x v="0"/>
    <n v="4"/>
    <n v="4"/>
    <n v="4"/>
    <n v="4"/>
    <n v="4"/>
    <n v="4"/>
    <n v="1"/>
    <n v="1"/>
    <n v="2"/>
    <m/>
    <n v="2"/>
    <n v="1"/>
    <n v="1"/>
    <n v="1"/>
    <n v="0"/>
    <n v="1"/>
    <m/>
    <m/>
    <n v="1"/>
    <n v="1"/>
    <n v="3"/>
    <n v="1"/>
    <n v="5"/>
    <x v="3"/>
    <m/>
    <m/>
    <m/>
    <m/>
    <m/>
    <m/>
    <m/>
    <m/>
    <m/>
    <m/>
    <m/>
    <m/>
    <n v="1"/>
    <m/>
    <m/>
    <m/>
    <m/>
    <m/>
    <n v="2"/>
    <s v="NO LE INTERESAN"/>
    <n v="1"/>
    <s v="BUSCAR EL CAMBIO"/>
    <n v="1"/>
    <n v="1"/>
    <n v="1"/>
    <n v="1"/>
    <n v="1"/>
    <n v="4"/>
    <n v="4"/>
    <n v="2"/>
    <n v="4"/>
    <n v="2"/>
    <n v="1"/>
    <n v="1"/>
    <n v="1"/>
    <n v="1"/>
    <n v="2"/>
    <n v="4"/>
    <n v="1"/>
    <n v="4"/>
    <n v="4"/>
    <n v="1"/>
    <n v="1"/>
    <n v="1"/>
    <n v="2"/>
    <n v="1"/>
    <n v="3"/>
    <n v="4"/>
    <n v="4"/>
    <n v="1"/>
    <n v="9"/>
    <n v="5"/>
    <m/>
    <n v="6"/>
    <m/>
    <n v="7"/>
    <m/>
    <n v="3"/>
    <n v="13"/>
    <m/>
    <n v="1"/>
    <m/>
    <m/>
    <m/>
    <m/>
    <s v="LIBERTAD"/>
    <x v="2"/>
    <x v="0"/>
    <n v="2"/>
    <n v="34"/>
    <n v="2"/>
    <n v="3"/>
    <s v="FERNANDO"/>
  </r>
  <r>
    <n v="1226"/>
    <n v="2"/>
    <n v="1"/>
    <n v="4"/>
    <s v="NO TENGO A DONDE IR"/>
    <n v="2"/>
    <n v="3"/>
    <n v="2"/>
    <x v="1"/>
    <m/>
    <m/>
    <m/>
    <m/>
    <m/>
    <m/>
    <m/>
    <m/>
    <m/>
    <m/>
    <m/>
    <m/>
    <m/>
    <m/>
    <n v="1"/>
    <n v="1"/>
    <m/>
    <m/>
    <m/>
    <m/>
    <m/>
    <m/>
    <m/>
    <m/>
    <m/>
    <n v="1"/>
    <m/>
    <n v="1"/>
    <n v="4"/>
    <m/>
    <n v="1"/>
    <n v="4"/>
    <x v="0"/>
    <n v="4"/>
    <n v="4"/>
    <n v="4"/>
    <n v="4"/>
    <n v="1"/>
    <n v="4"/>
    <n v="2"/>
    <m/>
    <n v="2"/>
    <m/>
    <n v="2"/>
    <n v="1"/>
    <n v="2"/>
    <n v="2"/>
    <n v="2"/>
    <n v="0"/>
    <m/>
    <m/>
    <m/>
    <n v="2"/>
    <m/>
    <m/>
    <n v="8"/>
    <x v="1"/>
    <m/>
    <m/>
    <m/>
    <m/>
    <m/>
    <m/>
    <m/>
    <m/>
    <m/>
    <m/>
    <m/>
    <m/>
    <n v="1"/>
    <m/>
    <m/>
    <m/>
    <m/>
    <m/>
    <n v="1"/>
    <m/>
    <n v="1"/>
    <s v="DEMOCRACIA"/>
    <n v="1"/>
    <n v="1"/>
    <n v="1"/>
    <n v="1"/>
    <n v="2"/>
    <n v="4"/>
    <n v="4"/>
    <n v="2"/>
    <n v="4"/>
    <n v="1"/>
    <n v="1"/>
    <n v="1"/>
    <n v="1"/>
    <n v="1"/>
    <n v="1"/>
    <n v="4"/>
    <n v="1"/>
    <n v="4"/>
    <n v="4"/>
    <n v="2"/>
    <n v="2"/>
    <n v="2"/>
    <n v="3"/>
    <n v="1"/>
    <n v="1"/>
    <n v="4"/>
    <n v="4"/>
    <n v="1"/>
    <n v="8"/>
    <n v="5"/>
    <m/>
    <n v="7"/>
    <m/>
    <n v="10"/>
    <m/>
    <n v="4"/>
    <n v="13"/>
    <m/>
    <n v="1"/>
    <m/>
    <m/>
    <m/>
    <m/>
    <s v="LIBERTAD"/>
    <x v="2"/>
    <x v="0"/>
    <n v="1"/>
    <n v="48"/>
    <n v="4"/>
    <n v="1"/>
    <s v="FERNANDO"/>
  </r>
  <r>
    <n v="1227"/>
    <n v="2"/>
    <n v="1"/>
    <n v="4"/>
    <s v="NO TENGO A DONDE IR"/>
    <n v="2"/>
    <n v="2"/>
    <n v="1"/>
    <x v="4"/>
    <m/>
    <m/>
    <m/>
    <m/>
    <m/>
    <m/>
    <m/>
    <m/>
    <m/>
    <m/>
    <m/>
    <m/>
    <m/>
    <n v="1"/>
    <m/>
    <n v="1"/>
    <m/>
    <m/>
    <m/>
    <m/>
    <m/>
    <m/>
    <m/>
    <m/>
    <m/>
    <n v="1"/>
    <m/>
    <n v="1"/>
    <n v="5"/>
    <m/>
    <n v="1"/>
    <n v="4"/>
    <x v="0"/>
    <n v="4"/>
    <n v="4"/>
    <n v="4"/>
    <n v="4"/>
    <n v="2"/>
    <n v="1"/>
    <n v="2"/>
    <m/>
    <n v="1"/>
    <n v="1"/>
    <n v="1"/>
    <n v="1"/>
    <n v="2"/>
    <n v="2"/>
    <n v="1"/>
    <n v="0"/>
    <m/>
    <m/>
    <m/>
    <n v="1"/>
    <n v="2"/>
    <m/>
    <n v="8"/>
    <x v="1"/>
    <m/>
    <m/>
    <m/>
    <m/>
    <m/>
    <m/>
    <m/>
    <m/>
    <m/>
    <m/>
    <m/>
    <m/>
    <n v="1"/>
    <m/>
    <m/>
    <m/>
    <m/>
    <m/>
    <n v="2"/>
    <s v="NO LE INTERESAN"/>
    <n v="1"/>
    <s v="EJERCER SU DERECHO"/>
    <n v="1"/>
    <n v="1"/>
    <n v="1"/>
    <n v="1"/>
    <n v="1"/>
    <n v="1"/>
    <n v="1"/>
    <n v="1"/>
    <n v="4"/>
    <n v="1"/>
    <n v="1"/>
    <n v="1"/>
    <n v="1"/>
    <n v="1"/>
    <n v="2"/>
    <n v="4"/>
    <n v="1"/>
    <n v="3"/>
    <n v="3"/>
    <n v="1"/>
    <n v="1"/>
    <n v="1"/>
    <n v="3"/>
    <n v="1"/>
    <n v="3"/>
    <n v="4"/>
    <n v="4"/>
    <n v="1"/>
    <n v="8"/>
    <n v="5"/>
    <m/>
    <n v="7"/>
    <m/>
    <n v="6"/>
    <m/>
    <n v="1"/>
    <n v="13"/>
    <m/>
    <n v="1"/>
    <m/>
    <m/>
    <m/>
    <m/>
    <s v="LIBERTAD"/>
    <x v="2"/>
    <x v="0"/>
    <n v="2"/>
    <n v="66"/>
    <n v="5"/>
    <n v="9"/>
    <s v="FERNANDO"/>
  </r>
  <r>
    <n v="1228"/>
    <n v="2"/>
    <n v="1"/>
    <n v="4"/>
    <s v="AQUÍ ESTA BIEN/LE GUSTA JUAREZ"/>
    <n v="1"/>
    <n v="2"/>
    <n v="1"/>
    <x v="2"/>
    <m/>
    <m/>
    <m/>
    <m/>
    <n v="1"/>
    <n v="1"/>
    <n v="1"/>
    <m/>
    <m/>
    <m/>
    <m/>
    <m/>
    <m/>
    <m/>
    <m/>
    <n v="1"/>
    <n v="1"/>
    <n v="1"/>
    <n v="1"/>
    <m/>
    <m/>
    <m/>
    <m/>
    <m/>
    <m/>
    <m/>
    <m/>
    <n v="1"/>
    <n v="4"/>
    <m/>
    <n v="1"/>
    <n v="4"/>
    <x v="0"/>
    <n v="4"/>
    <n v="4"/>
    <n v="4"/>
    <n v="4"/>
    <n v="4"/>
    <n v="4"/>
    <n v="1"/>
    <n v="1"/>
    <n v="1"/>
    <m/>
    <n v="1"/>
    <n v="1"/>
    <n v="1"/>
    <n v="1"/>
    <n v="1"/>
    <n v="0"/>
    <m/>
    <m/>
    <m/>
    <n v="1"/>
    <n v="1"/>
    <m/>
    <n v="8"/>
    <x v="1"/>
    <m/>
    <m/>
    <m/>
    <m/>
    <m/>
    <m/>
    <m/>
    <m/>
    <m/>
    <m/>
    <m/>
    <m/>
    <n v="1"/>
    <m/>
    <m/>
    <m/>
    <m/>
    <m/>
    <n v="1"/>
    <m/>
    <n v="3"/>
    <s v="NO CAMBIA NADA"/>
    <n v="1"/>
    <n v="1"/>
    <n v="1"/>
    <n v="1"/>
    <n v="1"/>
    <n v="1"/>
    <n v="1"/>
    <n v="2"/>
    <n v="4"/>
    <n v="1"/>
    <n v="1"/>
    <n v="1"/>
    <n v="1"/>
    <n v="1"/>
    <n v="1"/>
    <n v="4"/>
    <n v="1"/>
    <n v="3"/>
    <n v="4"/>
    <n v="1"/>
    <n v="1"/>
    <n v="1"/>
    <n v="3"/>
    <n v="1"/>
    <n v="3"/>
    <n v="4"/>
    <n v="4"/>
    <n v="1"/>
    <n v="8"/>
    <n v="5"/>
    <m/>
    <n v="7"/>
    <m/>
    <n v="9"/>
    <m/>
    <n v="2"/>
    <n v="13"/>
    <m/>
    <n v="1"/>
    <m/>
    <m/>
    <m/>
    <m/>
    <s v="LIBERTAD"/>
    <x v="2"/>
    <x v="0"/>
    <n v="1"/>
    <n v="23"/>
    <n v="1"/>
    <n v="1"/>
    <s v="FERNANDO"/>
  </r>
  <r>
    <n v="1229"/>
    <n v="4"/>
    <n v="4"/>
    <n v="4"/>
    <s v="AQUÍ ES MI CIUDAD/SOY DE JUAREZ"/>
    <n v="1"/>
    <n v="4"/>
    <n v="1"/>
    <x v="1"/>
    <m/>
    <m/>
    <m/>
    <m/>
    <m/>
    <m/>
    <m/>
    <m/>
    <m/>
    <m/>
    <m/>
    <m/>
    <m/>
    <m/>
    <n v="1"/>
    <n v="1"/>
    <n v="1"/>
    <m/>
    <n v="1"/>
    <m/>
    <n v="1"/>
    <m/>
    <m/>
    <m/>
    <m/>
    <n v="1"/>
    <m/>
    <n v="1"/>
    <n v="4"/>
    <m/>
    <n v="1"/>
    <n v="4"/>
    <x v="1"/>
    <n v="1"/>
    <n v="2"/>
    <n v="3"/>
    <n v="4"/>
    <n v="4"/>
    <n v="4"/>
    <n v="2"/>
    <m/>
    <n v="2"/>
    <m/>
    <n v="2"/>
    <n v="1"/>
    <n v="1"/>
    <n v="1"/>
    <n v="2"/>
    <n v="1"/>
    <m/>
    <m/>
    <m/>
    <n v="1"/>
    <n v="5"/>
    <n v="8"/>
    <n v="8"/>
    <x v="1"/>
    <m/>
    <m/>
    <m/>
    <m/>
    <m/>
    <m/>
    <m/>
    <m/>
    <m/>
    <m/>
    <m/>
    <m/>
    <n v="1"/>
    <m/>
    <m/>
    <m/>
    <m/>
    <m/>
    <n v="2"/>
    <s v="SON INUTILES"/>
    <n v="3"/>
    <s v="APRENDER"/>
    <n v="1"/>
    <n v="1"/>
    <n v="1"/>
    <n v="1"/>
    <n v="1"/>
    <n v="1"/>
    <n v="1"/>
    <m/>
    <m/>
    <m/>
    <m/>
    <m/>
    <m/>
    <m/>
    <n v="2"/>
    <n v="2"/>
    <n v="4"/>
    <n v="4"/>
    <n v="2"/>
    <n v="2"/>
    <n v="2"/>
    <n v="2"/>
    <n v="3"/>
    <n v="1"/>
    <n v="1"/>
    <n v="1"/>
    <n v="1"/>
    <n v="7"/>
    <n v="8"/>
    <n v="2"/>
    <m/>
    <n v="6"/>
    <m/>
    <n v="1"/>
    <m/>
    <n v="5"/>
    <n v="13"/>
    <m/>
    <n v="2"/>
    <s v="POLICIA FEDERAL"/>
    <s v="QUITARON DINERO"/>
    <m/>
    <m/>
    <s v="LIBERTAD"/>
    <x v="2"/>
    <x v="0"/>
    <n v="1"/>
    <n v="18"/>
    <n v="1"/>
    <n v="7"/>
    <s v="FERNANDO"/>
  </r>
  <r>
    <n v="1230"/>
    <n v="2"/>
    <n v="4"/>
    <n v="4"/>
    <s v="AQUÍ ES MI CIUDAD/SOY DE JUAREZ"/>
    <n v="3"/>
    <n v="3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2"/>
    <s v="TARDAN MUCHO"/>
    <n v="1"/>
    <n v="3"/>
    <x v="3"/>
    <n v="4"/>
    <n v="4"/>
    <n v="1"/>
    <n v="4"/>
    <n v="4"/>
    <n v="4"/>
    <n v="2"/>
    <m/>
    <n v="2"/>
    <m/>
    <n v="2"/>
    <n v="1"/>
    <n v="1"/>
    <n v="2"/>
    <n v="0"/>
    <n v="2"/>
    <m/>
    <m/>
    <n v="2"/>
    <n v="1"/>
    <n v="3"/>
    <n v="2"/>
    <n v="2"/>
    <x v="1"/>
    <m/>
    <m/>
    <m/>
    <m/>
    <m/>
    <m/>
    <m/>
    <m/>
    <m/>
    <m/>
    <m/>
    <m/>
    <n v="1"/>
    <m/>
    <m/>
    <m/>
    <m/>
    <m/>
    <n v="2"/>
    <s v="NO LE INTERESAN"/>
    <n v="1"/>
    <s v="EJERCER SU DERECHO"/>
    <n v="4"/>
    <n v="4"/>
    <n v="4"/>
    <n v="4"/>
    <n v="1"/>
    <n v="1"/>
    <n v="1"/>
    <n v="2"/>
    <n v="4"/>
    <n v="2"/>
    <n v="2"/>
    <n v="3"/>
    <n v="3"/>
    <n v="3"/>
    <n v="3"/>
    <n v="2"/>
    <n v="2"/>
    <n v="1"/>
    <n v="2"/>
    <n v="3"/>
    <n v="3"/>
    <n v="3"/>
    <n v="3"/>
    <n v="1"/>
    <n v="1"/>
    <n v="1"/>
    <n v="1"/>
    <n v="1"/>
    <n v="2"/>
    <n v="11"/>
    <m/>
    <n v="9"/>
    <m/>
    <n v="2"/>
    <m/>
    <n v="5"/>
    <n v="7"/>
    <m/>
    <n v="2"/>
    <s v="POLICIA FEDERAL"/>
    <s v="MALTRATO"/>
    <n v="1"/>
    <m/>
    <s v="LIBERTAD"/>
    <x v="2"/>
    <x v="0"/>
    <n v="2"/>
    <n v="47"/>
    <n v="4"/>
    <n v="7"/>
    <s v="FERNANDO"/>
  </r>
  <r>
    <n v="1231"/>
    <n v="2"/>
    <n v="3"/>
    <n v="4"/>
    <s v="AQUÍ ESTA BIEN/LE GUSTA JUAREZ"/>
    <n v="3"/>
    <n v="3"/>
    <n v="1"/>
    <x v="1"/>
    <m/>
    <m/>
    <m/>
    <n v="1"/>
    <n v="1"/>
    <m/>
    <m/>
    <m/>
    <m/>
    <m/>
    <m/>
    <m/>
    <m/>
    <n v="1"/>
    <m/>
    <n v="1"/>
    <n v="1"/>
    <m/>
    <m/>
    <m/>
    <m/>
    <m/>
    <m/>
    <m/>
    <m/>
    <n v="1"/>
    <m/>
    <n v="3"/>
    <n v="4"/>
    <m/>
    <n v="1"/>
    <n v="4"/>
    <x v="4"/>
    <n v="2"/>
    <n v="2"/>
    <n v="2"/>
    <n v="2"/>
    <n v="2"/>
    <n v="2"/>
    <n v="2"/>
    <m/>
    <n v="2"/>
    <m/>
    <n v="2"/>
    <n v="1"/>
    <n v="1"/>
    <n v="2"/>
    <n v="0"/>
    <m/>
    <m/>
    <m/>
    <m/>
    <n v="1"/>
    <n v="1"/>
    <n v="5"/>
    <n v="5"/>
    <x v="2"/>
    <s v="UNIDADES MUY VIEJAS/EN MAL ESTADO"/>
    <m/>
    <m/>
    <m/>
    <m/>
    <m/>
    <m/>
    <m/>
    <m/>
    <m/>
    <m/>
    <m/>
    <n v="1"/>
    <m/>
    <m/>
    <m/>
    <m/>
    <m/>
    <n v="1"/>
    <m/>
    <n v="3"/>
    <s v="NO LE GUSTA/NO LE INTERESA"/>
    <n v="1"/>
    <n v="1"/>
    <n v="1"/>
    <n v="1"/>
    <n v="1"/>
    <n v="1"/>
    <n v="1"/>
    <n v="2"/>
    <n v="4"/>
    <n v="2"/>
    <n v="2"/>
    <n v="2"/>
    <n v="2"/>
    <n v="2"/>
    <n v="2"/>
    <n v="2"/>
    <n v="4"/>
    <n v="4"/>
    <n v="2"/>
    <n v="2"/>
    <n v="2"/>
    <n v="3"/>
    <n v="3"/>
    <n v="1"/>
    <n v="1"/>
    <n v="4"/>
    <n v="4"/>
    <n v="6"/>
    <n v="1"/>
    <n v="1"/>
    <m/>
    <n v="10"/>
    <m/>
    <n v="5"/>
    <m/>
    <n v="1"/>
    <n v="13"/>
    <m/>
    <n v="1"/>
    <m/>
    <m/>
    <m/>
    <m/>
    <s v="LIBERTAD"/>
    <x v="2"/>
    <x v="0"/>
    <n v="1"/>
    <n v="49"/>
    <n v="4"/>
    <n v="7"/>
    <s v="FERNANDO"/>
  </r>
  <r>
    <n v="1232"/>
    <n v="2"/>
    <n v="2"/>
    <n v="4"/>
    <s v="AQUÍ ES MI CIUDAD/SOY DE JUAREZ"/>
    <n v="1"/>
    <n v="4"/>
    <n v="1"/>
    <x v="1"/>
    <m/>
    <m/>
    <m/>
    <n v="1"/>
    <n v="1"/>
    <n v="1"/>
    <n v="1"/>
    <m/>
    <n v="1"/>
    <m/>
    <m/>
    <m/>
    <m/>
    <n v="1"/>
    <m/>
    <n v="1"/>
    <n v="1"/>
    <n v="1"/>
    <n v="1"/>
    <m/>
    <n v="1"/>
    <m/>
    <m/>
    <m/>
    <m/>
    <n v="1"/>
    <m/>
    <n v="6"/>
    <m/>
    <m/>
    <n v="1"/>
    <n v="3"/>
    <x v="1"/>
    <n v="1"/>
    <n v="1"/>
    <n v="1"/>
    <n v="2"/>
    <n v="2"/>
    <n v="2"/>
    <n v="2"/>
    <m/>
    <n v="2"/>
    <m/>
    <n v="2"/>
    <n v="1"/>
    <n v="1"/>
    <n v="1"/>
    <n v="0"/>
    <n v="0"/>
    <m/>
    <m/>
    <m/>
    <n v="1"/>
    <n v="1"/>
    <n v="4"/>
    <n v="5"/>
    <x v="2"/>
    <s v="INSEGUROS"/>
    <m/>
    <m/>
    <m/>
    <m/>
    <m/>
    <m/>
    <m/>
    <m/>
    <m/>
    <m/>
    <m/>
    <n v="1"/>
    <m/>
    <m/>
    <m/>
    <m/>
    <m/>
    <n v="1"/>
    <m/>
    <n v="1"/>
    <s v="LE GUSTA VOTAR"/>
    <n v="1"/>
    <n v="1"/>
    <n v="1"/>
    <n v="1"/>
    <n v="1"/>
    <n v="2"/>
    <n v="2"/>
    <n v="1"/>
    <n v="4"/>
    <n v="1"/>
    <n v="1"/>
    <n v="1"/>
    <n v="1"/>
    <n v="1"/>
    <n v="1"/>
    <n v="1"/>
    <n v="4"/>
    <n v="4"/>
    <n v="1"/>
    <n v="1"/>
    <n v="1"/>
    <n v="1"/>
    <n v="1"/>
    <n v="1"/>
    <n v="1"/>
    <n v="1"/>
    <n v="1"/>
    <n v="1"/>
    <n v="6"/>
    <n v="2"/>
    <m/>
    <n v="5"/>
    <m/>
    <n v="3"/>
    <m/>
    <n v="5"/>
    <n v="13"/>
    <m/>
    <n v="2"/>
    <s v="POLICIA FEDERAL"/>
    <s v="GOLPEARON"/>
    <n v="1"/>
    <m/>
    <s v="LIBERTAD"/>
    <x v="2"/>
    <x v="0"/>
    <n v="2"/>
    <n v="21"/>
    <n v="1"/>
    <n v="7"/>
    <s v="FERNANDO"/>
  </r>
  <r>
    <n v="1233"/>
    <n v="2"/>
    <n v="5"/>
    <n v="4"/>
    <s v="NO TENGO A DONDE IR"/>
    <n v="1"/>
    <n v="2"/>
    <n v="1"/>
    <x v="1"/>
    <m/>
    <m/>
    <m/>
    <m/>
    <m/>
    <m/>
    <m/>
    <m/>
    <m/>
    <m/>
    <m/>
    <m/>
    <m/>
    <n v="1"/>
    <m/>
    <m/>
    <m/>
    <m/>
    <m/>
    <m/>
    <m/>
    <m/>
    <m/>
    <m/>
    <m/>
    <n v="1"/>
    <m/>
    <n v="6"/>
    <m/>
    <m/>
    <n v="1"/>
    <n v="5"/>
    <x v="2"/>
    <n v="5"/>
    <n v="5"/>
    <n v="5"/>
    <n v="5"/>
    <n v="5"/>
    <n v="5"/>
    <n v="1"/>
    <n v="2"/>
    <n v="1"/>
    <n v="1"/>
    <n v="2"/>
    <n v="1"/>
    <n v="1"/>
    <n v="2"/>
    <n v="0"/>
    <n v="0"/>
    <m/>
    <m/>
    <m/>
    <n v="1"/>
    <n v="2"/>
    <m/>
    <n v="1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1"/>
    <n v="1"/>
    <n v="1"/>
    <n v="4"/>
    <n v="1"/>
    <n v="4"/>
    <n v="1"/>
    <n v="1"/>
    <n v="1"/>
    <n v="1"/>
    <n v="4"/>
    <n v="2"/>
    <n v="4"/>
    <n v="4"/>
    <n v="4"/>
    <n v="4"/>
    <n v="4"/>
    <n v="3"/>
    <n v="1"/>
    <n v="3"/>
    <n v="5"/>
    <n v="5"/>
    <n v="1"/>
    <n v="8"/>
    <n v="5"/>
    <m/>
    <n v="7"/>
    <m/>
    <n v="11"/>
    <m/>
    <n v="2"/>
    <n v="13"/>
    <m/>
    <n v="1"/>
    <m/>
    <m/>
    <m/>
    <m/>
    <s v="LIBERTAD"/>
    <x v="2"/>
    <x v="0"/>
    <n v="1"/>
    <n v="19"/>
    <n v="1"/>
    <n v="4"/>
    <s v="FERNANDO"/>
  </r>
  <r>
    <n v="1234"/>
    <n v="3"/>
    <n v="3"/>
    <n v="4"/>
    <s v="AQUÍ ESTA BIEN/LE GUSTA JUAREZ"/>
    <n v="1"/>
    <n v="3"/>
    <n v="1"/>
    <x v="1"/>
    <m/>
    <m/>
    <m/>
    <m/>
    <m/>
    <m/>
    <m/>
    <m/>
    <m/>
    <m/>
    <m/>
    <m/>
    <m/>
    <n v="1"/>
    <m/>
    <m/>
    <n v="1"/>
    <n v="1"/>
    <m/>
    <m/>
    <m/>
    <m/>
    <m/>
    <m/>
    <m/>
    <m/>
    <m/>
    <n v="3"/>
    <n v="5"/>
    <m/>
    <n v="2"/>
    <n v="3"/>
    <x v="3"/>
    <n v="3"/>
    <n v="3"/>
    <n v="3"/>
    <n v="3"/>
    <n v="3"/>
    <n v="3"/>
    <n v="2"/>
    <m/>
    <n v="2"/>
    <m/>
    <n v="2"/>
    <n v="1"/>
    <n v="2"/>
    <n v="2"/>
    <n v="0"/>
    <n v="0"/>
    <m/>
    <m/>
    <m/>
    <n v="1"/>
    <n v="2"/>
    <m/>
    <n v="1"/>
    <x v="1"/>
    <m/>
    <m/>
    <m/>
    <m/>
    <m/>
    <m/>
    <m/>
    <m/>
    <m/>
    <m/>
    <m/>
    <m/>
    <n v="1"/>
    <m/>
    <m/>
    <m/>
    <m/>
    <m/>
    <n v="2"/>
    <s v="NO TENGO TIEMPO"/>
    <n v="1"/>
    <s v="EJERCER SU DERECHO"/>
    <n v="2"/>
    <n v="2"/>
    <n v="2"/>
    <n v="2"/>
    <n v="2"/>
    <n v="2"/>
    <n v="2"/>
    <n v="1"/>
    <n v="4"/>
    <n v="1"/>
    <n v="1"/>
    <n v="1"/>
    <n v="1"/>
    <n v="1"/>
    <n v="1"/>
    <n v="4"/>
    <n v="1"/>
    <n v="1"/>
    <n v="4"/>
    <n v="4"/>
    <n v="4"/>
    <n v="4"/>
    <n v="3"/>
    <n v="1"/>
    <n v="1"/>
    <n v="5"/>
    <n v="5"/>
    <n v="1"/>
    <n v="8"/>
    <n v="5"/>
    <m/>
    <n v="7"/>
    <m/>
    <n v="11"/>
    <m/>
    <n v="5"/>
    <n v="13"/>
    <m/>
    <n v="1"/>
    <m/>
    <m/>
    <m/>
    <m/>
    <s v="LIBERTAD"/>
    <x v="2"/>
    <x v="0"/>
    <n v="1"/>
    <n v="24"/>
    <n v="1"/>
    <n v="1"/>
    <s v="FERNANDO"/>
  </r>
  <r>
    <n v="1235"/>
    <n v="2"/>
    <n v="4"/>
    <n v="4"/>
    <s v="AQUÍ ES MI CIUDAD/SOY DE JUAREZ"/>
    <n v="4"/>
    <n v="2"/>
    <n v="1"/>
    <x v="4"/>
    <n v="5"/>
    <m/>
    <m/>
    <m/>
    <m/>
    <m/>
    <m/>
    <n v="1"/>
    <m/>
    <m/>
    <m/>
    <m/>
    <m/>
    <m/>
    <m/>
    <m/>
    <n v="1"/>
    <n v="1"/>
    <n v="1"/>
    <m/>
    <m/>
    <m/>
    <m/>
    <m/>
    <m/>
    <m/>
    <m/>
    <n v="1"/>
    <n v="5"/>
    <m/>
    <n v="2"/>
    <n v="5"/>
    <x v="3"/>
    <n v="5"/>
    <n v="5"/>
    <n v="5"/>
    <n v="5"/>
    <n v="5"/>
    <n v="5"/>
    <n v="1"/>
    <n v="1"/>
    <n v="2"/>
    <m/>
    <n v="2"/>
    <n v="1"/>
    <n v="1"/>
    <n v="2"/>
    <n v="1"/>
    <n v="1"/>
    <m/>
    <m/>
    <n v="1"/>
    <n v="1"/>
    <n v="1"/>
    <n v="5"/>
    <n v="5"/>
    <x v="2"/>
    <s v="CHOFERES"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3"/>
    <n v="1"/>
    <n v="1"/>
    <n v="1"/>
    <n v="8"/>
    <n v="5"/>
    <m/>
    <n v="2"/>
    <m/>
    <n v="6"/>
    <m/>
    <n v="2"/>
    <n v="13"/>
    <m/>
    <n v="1"/>
    <m/>
    <m/>
    <m/>
    <m/>
    <s v="LIBERTAD"/>
    <x v="2"/>
    <x v="0"/>
    <n v="2"/>
    <n v="41"/>
    <n v="3"/>
    <n v="2"/>
    <s v="FERNANDO"/>
  </r>
  <r>
    <n v="1236"/>
    <n v="2"/>
    <n v="4"/>
    <n v="1"/>
    <s v="INSEGURIDAD/DESEMPLEO/VIOLENCIA/DELINCUENCIA"/>
    <n v="1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2"/>
    <n v="5"/>
    <x v="2"/>
    <n v="5"/>
    <n v="5"/>
    <n v="5"/>
    <n v="5"/>
    <n v="5"/>
    <n v="5"/>
    <n v="1"/>
    <n v="2"/>
    <n v="2"/>
    <m/>
    <n v="1"/>
    <n v="1"/>
    <n v="1"/>
    <n v="2"/>
    <n v="0"/>
    <n v="0"/>
    <m/>
    <m/>
    <m/>
    <n v="2"/>
    <m/>
    <n v="1"/>
    <n v="1"/>
    <x v="1"/>
    <m/>
    <m/>
    <m/>
    <m/>
    <m/>
    <m/>
    <m/>
    <m/>
    <m/>
    <m/>
    <m/>
    <m/>
    <n v="1"/>
    <m/>
    <m/>
    <m/>
    <m/>
    <m/>
    <n v="2"/>
    <s v="NO LE INTERESAN"/>
    <n v="3"/>
    <s v="NO CAMBIA NADA"/>
    <n v="1"/>
    <n v="1"/>
    <n v="1"/>
    <n v="1"/>
    <n v="1"/>
    <n v="1"/>
    <n v="1"/>
    <n v="1"/>
    <n v="4"/>
    <n v="1"/>
    <n v="1"/>
    <n v="1"/>
    <n v="1"/>
    <n v="1"/>
    <n v="1"/>
    <n v="4"/>
    <n v="2"/>
    <n v="1"/>
    <n v="4"/>
    <n v="4"/>
    <n v="4"/>
    <n v="4"/>
    <n v="3"/>
    <n v="1"/>
    <n v="3"/>
    <n v="4"/>
    <n v="4"/>
    <n v="2"/>
    <n v="1"/>
    <n v="5"/>
    <m/>
    <n v="9"/>
    <m/>
    <n v="11"/>
    <m/>
    <n v="2"/>
    <n v="13"/>
    <m/>
    <n v="1"/>
    <m/>
    <m/>
    <m/>
    <m/>
    <s v="LIBERTAD"/>
    <x v="2"/>
    <x v="0"/>
    <n v="2"/>
    <n v="50"/>
    <n v="4"/>
    <n v="10"/>
    <s v="FERNANDO"/>
  </r>
  <r>
    <n v="1237"/>
    <n v="2"/>
    <n v="2"/>
    <n v="2"/>
    <s v="INSEGURIDAD/DESEMPLEO/VIOLENCIA/DELINCUENCIA"/>
    <n v="1"/>
    <n v="2"/>
    <m/>
    <x v="1"/>
    <m/>
    <m/>
    <m/>
    <m/>
    <n v="1"/>
    <n v="1"/>
    <m/>
    <m/>
    <m/>
    <m/>
    <m/>
    <m/>
    <m/>
    <m/>
    <m/>
    <n v="1"/>
    <n v="1"/>
    <n v="1"/>
    <m/>
    <m/>
    <m/>
    <m/>
    <m/>
    <m/>
    <m/>
    <n v="1"/>
    <m/>
    <n v="1"/>
    <n v="2"/>
    <s v="MAL SERVICIO/ATIENDEN MAL"/>
    <n v="1"/>
    <n v="4"/>
    <x v="0"/>
    <n v="4"/>
    <n v="4"/>
    <n v="4"/>
    <n v="4"/>
    <n v="4"/>
    <n v="4"/>
    <n v="2"/>
    <m/>
    <n v="2"/>
    <m/>
    <n v="2"/>
    <n v="1"/>
    <n v="2"/>
    <n v="2"/>
    <n v="1"/>
    <n v="1"/>
    <n v="1"/>
    <m/>
    <m/>
    <n v="1"/>
    <n v="6"/>
    <n v="5"/>
    <n v="5"/>
    <x v="3"/>
    <m/>
    <m/>
    <m/>
    <m/>
    <m/>
    <m/>
    <m/>
    <m/>
    <m/>
    <m/>
    <m/>
    <m/>
    <n v="1"/>
    <m/>
    <m/>
    <m/>
    <m/>
    <m/>
    <n v="2"/>
    <m/>
    <n v="1"/>
    <s v="PARA ELEGIR"/>
    <n v="1"/>
    <n v="1"/>
    <n v="1"/>
    <n v="1"/>
    <n v="1"/>
    <n v="2"/>
    <n v="2"/>
    <n v="1"/>
    <n v="4"/>
    <n v="1"/>
    <n v="1"/>
    <n v="1"/>
    <n v="1"/>
    <n v="1"/>
    <n v="2"/>
    <n v="2"/>
    <n v="2"/>
    <n v="3"/>
    <n v="4"/>
    <n v="2"/>
    <n v="2"/>
    <n v="2"/>
    <n v="1"/>
    <n v="1"/>
    <n v="2"/>
    <n v="3"/>
    <n v="3"/>
    <n v="1"/>
    <n v="8"/>
    <n v="7"/>
    <m/>
    <n v="5"/>
    <m/>
    <n v="2"/>
    <m/>
    <n v="4"/>
    <n v="13"/>
    <m/>
    <n v="1"/>
    <m/>
    <m/>
    <m/>
    <m/>
    <s v="LIBERTAD"/>
    <x v="2"/>
    <x v="0"/>
    <n v="2"/>
    <n v="38"/>
    <n v="3"/>
    <n v="2"/>
    <s v="FERNANDO"/>
  </r>
  <r>
    <n v="1238"/>
    <n v="2"/>
    <n v="2"/>
    <n v="4"/>
    <m/>
    <n v="1"/>
    <n v="2"/>
    <n v="2"/>
    <x v="1"/>
    <m/>
    <m/>
    <m/>
    <n v="1"/>
    <n v="1"/>
    <n v="1"/>
    <m/>
    <m/>
    <m/>
    <m/>
    <m/>
    <m/>
    <m/>
    <m/>
    <m/>
    <n v="1"/>
    <n v="1"/>
    <n v="1"/>
    <m/>
    <m/>
    <m/>
    <m/>
    <m/>
    <m/>
    <m/>
    <m/>
    <m/>
    <n v="1"/>
    <n v="5"/>
    <m/>
    <n v="1"/>
    <n v="4"/>
    <x v="0"/>
    <n v="4"/>
    <n v="4"/>
    <n v="4"/>
    <n v="4"/>
    <n v="4"/>
    <n v="4"/>
    <n v="2"/>
    <m/>
    <n v="2"/>
    <m/>
    <n v="2"/>
    <n v="1"/>
    <n v="1"/>
    <m/>
    <n v="1"/>
    <n v="0"/>
    <m/>
    <m/>
    <m/>
    <n v="1"/>
    <n v="6"/>
    <n v="5"/>
    <n v="5"/>
    <x v="0"/>
    <s v="UNIDADES MUY VIEJAS/EN MAL ESTADO"/>
    <m/>
    <m/>
    <m/>
    <m/>
    <m/>
    <m/>
    <m/>
    <m/>
    <m/>
    <m/>
    <m/>
    <n v="1"/>
    <m/>
    <m/>
    <m/>
    <m/>
    <m/>
    <n v="2"/>
    <s v="ME CANSO/FLOJERA"/>
    <n v="1"/>
    <s v="PARA ELEGIR"/>
    <n v="3"/>
    <n v="3"/>
    <n v="3"/>
    <n v="3"/>
    <n v="3"/>
    <n v="3"/>
    <n v="3"/>
    <n v="2"/>
    <n v="2"/>
    <n v="3"/>
    <n v="3"/>
    <n v="3"/>
    <n v="3"/>
    <n v="3"/>
    <n v="3"/>
    <n v="2"/>
    <n v="3"/>
    <n v="4"/>
    <n v="4"/>
    <n v="3"/>
    <n v="3"/>
    <n v="3"/>
    <n v="3"/>
    <n v="2"/>
    <n v="3"/>
    <n v="2"/>
    <n v="2"/>
    <n v="1"/>
    <n v="8"/>
    <n v="5"/>
    <m/>
    <n v="9"/>
    <m/>
    <n v="7"/>
    <m/>
    <n v="4"/>
    <n v="13"/>
    <m/>
    <n v="1"/>
    <m/>
    <m/>
    <m/>
    <m/>
    <s v="LIBERTAD"/>
    <x v="2"/>
    <x v="0"/>
    <n v="1"/>
    <n v="70"/>
    <n v="5"/>
    <n v="1"/>
    <s v="FERNANDO"/>
  </r>
  <r>
    <n v="1239"/>
    <n v="3"/>
    <n v="3"/>
    <n v="4"/>
    <m/>
    <n v="2"/>
    <n v="1"/>
    <m/>
    <x v="1"/>
    <m/>
    <m/>
    <m/>
    <n v="1"/>
    <n v="1"/>
    <m/>
    <m/>
    <m/>
    <m/>
    <m/>
    <m/>
    <m/>
    <m/>
    <m/>
    <m/>
    <n v="1"/>
    <n v="1"/>
    <n v="1"/>
    <m/>
    <m/>
    <m/>
    <m/>
    <m/>
    <m/>
    <n v="1"/>
    <n v="1"/>
    <m/>
    <n v="1"/>
    <n v="4"/>
    <m/>
    <n v="1"/>
    <n v="4"/>
    <x v="0"/>
    <n v="4"/>
    <n v="4"/>
    <n v="4"/>
    <n v="4"/>
    <n v="4"/>
    <n v="4"/>
    <m/>
    <m/>
    <m/>
    <m/>
    <m/>
    <m/>
    <m/>
    <m/>
    <n v="2"/>
    <n v="0"/>
    <m/>
    <m/>
    <m/>
    <n v="1"/>
    <n v="5"/>
    <n v="8"/>
    <n v="8"/>
    <x v="1"/>
    <m/>
    <m/>
    <m/>
    <n v="1"/>
    <m/>
    <m/>
    <m/>
    <m/>
    <m/>
    <m/>
    <m/>
    <m/>
    <m/>
    <n v="20"/>
    <n v="10"/>
    <m/>
    <n v="1"/>
    <m/>
    <n v="2"/>
    <m/>
    <n v="3"/>
    <s v="NO HAY DEMOCRACIA"/>
    <n v="1"/>
    <n v="1"/>
    <n v="1"/>
    <n v="1"/>
    <n v="1"/>
    <n v="1"/>
    <n v="1"/>
    <n v="1"/>
    <n v="4"/>
    <n v="1"/>
    <n v="1"/>
    <n v="1"/>
    <n v="1"/>
    <n v="1"/>
    <n v="1"/>
    <n v="1"/>
    <n v="1"/>
    <n v="1"/>
    <n v="4"/>
    <n v="1"/>
    <n v="1"/>
    <n v="3"/>
    <n v="3"/>
    <n v="1"/>
    <n v="2"/>
    <n v="3"/>
    <n v="3"/>
    <n v="1"/>
    <n v="8"/>
    <n v="5"/>
    <m/>
    <n v="2"/>
    <m/>
    <n v="9"/>
    <m/>
    <n v="3"/>
    <n v="13"/>
    <m/>
    <n v="1"/>
    <m/>
    <m/>
    <m/>
    <m/>
    <s v="LIBERTAD"/>
    <x v="2"/>
    <x v="0"/>
    <n v="1"/>
    <n v="72"/>
    <n v="5"/>
    <n v="1"/>
    <s v="FERNANDO"/>
  </r>
  <r>
    <n v="1240"/>
    <n v="2"/>
    <n v="2"/>
    <n v="4"/>
    <m/>
    <n v="1"/>
    <n v="3"/>
    <n v="1"/>
    <x v="1"/>
    <m/>
    <m/>
    <m/>
    <m/>
    <n v="1"/>
    <m/>
    <m/>
    <n v="1"/>
    <m/>
    <m/>
    <m/>
    <m/>
    <m/>
    <m/>
    <m/>
    <n v="1"/>
    <n v="1"/>
    <n v="1"/>
    <m/>
    <n v="1"/>
    <n v="1"/>
    <n v="1"/>
    <n v="1"/>
    <m/>
    <n v="1"/>
    <n v="1"/>
    <m/>
    <n v="6"/>
    <m/>
    <m/>
    <n v="1"/>
    <n v="4"/>
    <x v="0"/>
    <n v="4"/>
    <n v="4"/>
    <n v="4"/>
    <n v="4"/>
    <n v="4"/>
    <n v="4"/>
    <n v="1"/>
    <n v="2"/>
    <n v="2"/>
    <m/>
    <n v="2"/>
    <n v="1"/>
    <n v="1"/>
    <n v="1"/>
    <n v="1"/>
    <n v="0"/>
    <m/>
    <m/>
    <m/>
    <n v="1"/>
    <n v="2"/>
    <n v="5"/>
    <n v="5"/>
    <x v="4"/>
    <s v="CHOFERES"/>
    <m/>
    <m/>
    <m/>
    <m/>
    <m/>
    <m/>
    <m/>
    <m/>
    <m/>
    <m/>
    <m/>
    <n v="1"/>
    <m/>
    <m/>
    <m/>
    <m/>
    <m/>
    <n v="2"/>
    <m/>
    <n v="3"/>
    <s v="NO CUMPLEN"/>
    <n v="1"/>
    <n v="1"/>
    <n v="1"/>
    <n v="1"/>
    <n v="1"/>
    <n v="1"/>
    <n v="1"/>
    <n v="1"/>
    <n v="4"/>
    <n v="1"/>
    <n v="1"/>
    <n v="1"/>
    <n v="1"/>
    <n v="1"/>
    <n v="1"/>
    <n v="4"/>
    <n v="1"/>
    <n v="1"/>
    <n v="1"/>
    <n v="1"/>
    <n v="1"/>
    <n v="1"/>
    <n v="3"/>
    <n v="1"/>
    <n v="2"/>
    <n v="4"/>
    <n v="4"/>
    <n v="1"/>
    <n v="8"/>
    <n v="5"/>
    <m/>
    <n v="7"/>
    <m/>
    <n v="9"/>
    <m/>
    <n v="1"/>
    <n v="13"/>
    <m/>
    <n v="2"/>
    <s v="JUNTA DE AGUA"/>
    <s v="PREPOTENCIA"/>
    <n v="1"/>
    <m/>
    <s v="LIBERTAD"/>
    <x v="2"/>
    <x v="0"/>
    <n v="2"/>
    <n v="30"/>
    <n v="2"/>
    <n v="2"/>
    <s v="ALEXIS"/>
  </r>
  <r>
    <n v="1107"/>
    <n v="2"/>
    <n v="2"/>
    <n v="2"/>
    <s v="INSEGURIDAD/DESEMPLEO/VIOLENCIA/DELINCUENCIA"/>
    <n v="2"/>
    <n v="3"/>
    <n v="1"/>
    <x v="2"/>
    <m/>
    <m/>
    <m/>
    <n v="1"/>
    <n v="1"/>
    <n v="1"/>
    <m/>
    <m/>
    <m/>
    <m/>
    <m/>
    <m/>
    <m/>
    <m/>
    <m/>
    <n v="1"/>
    <n v="1"/>
    <n v="1"/>
    <m/>
    <m/>
    <n v="1"/>
    <m/>
    <m/>
    <m/>
    <m/>
    <n v="1"/>
    <m/>
    <n v="1"/>
    <n v="4"/>
    <m/>
    <n v="1"/>
    <n v="3"/>
    <x v="3"/>
    <n v="3"/>
    <n v="3"/>
    <n v="1"/>
    <n v="2"/>
    <n v="1"/>
    <n v="1"/>
    <n v="2"/>
    <m/>
    <n v="2"/>
    <m/>
    <n v="2"/>
    <n v="1"/>
    <n v="1"/>
    <n v="2"/>
    <n v="1"/>
    <n v="1"/>
    <n v="1"/>
    <m/>
    <m/>
    <n v="1"/>
    <n v="11"/>
    <n v="5"/>
    <n v="8"/>
    <x v="3"/>
    <m/>
    <m/>
    <m/>
    <m/>
    <m/>
    <m/>
    <m/>
    <m/>
    <m/>
    <m/>
    <m/>
    <m/>
    <n v="1"/>
    <m/>
    <m/>
    <m/>
    <m/>
    <m/>
    <n v="2"/>
    <m/>
    <n v="3"/>
    <s v="NO CUMPLEN"/>
    <n v="1"/>
    <n v="1"/>
    <n v="1"/>
    <n v="1"/>
    <n v="1"/>
    <n v="1"/>
    <n v="1"/>
    <n v="1"/>
    <n v="4"/>
    <n v="1"/>
    <n v="1"/>
    <n v="1"/>
    <n v="1"/>
    <n v="1"/>
    <n v="1"/>
    <n v="1"/>
    <n v="1"/>
    <n v="1"/>
    <n v="1"/>
    <n v="1"/>
    <n v="1"/>
    <n v="1"/>
    <n v="3"/>
    <n v="1"/>
    <n v="2"/>
    <n v="4"/>
    <n v="4"/>
    <n v="1"/>
    <n v="8"/>
    <n v="5"/>
    <m/>
    <n v="10"/>
    <m/>
    <n v="9"/>
    <m/>
    <n v="6"/>
    <n v="13"/>
    <m/>
    <n v="1"/>
    <m/>
    <m/>
    <m/>
    <m/>
    <s v="LOMAS DE MORELOS"/>
    <x v="2"/>
    <x v="0"/>
    <n v="2"/>
    <n v="40"/>
    <n v="3"/>
    <n v="2"/>
    <s v="ALEXIS"/>
  </r>
  <r>
    <n v="1108"/>
    <n v="2"/>
    <n v="2"/>
    <n v="2"/>
    <s v="INSEGURIDAD/DESEMPLEO/VIOLENCIA/DELINCUENCIA"/>
    <n v="1"/>
    <n v="3"/>
    <n v="1"/>
    <x v="1"/>
    <m/>
    <m/>
    <m/>
    <m/>
    <m/>
    <m/>
    <m/>
    <m/>
    <m/>
    <m/>
    <m/>
    <m/>
    <m/>
    <m/>
    <n v="1"/>
    <n v="1"/>
    <n v="1"/>
    <n v="1"/>
    <m/>
    <m/>
    <m/>
    <m/>
    <m/>
    <m/>
    <m/>
    <n v="1"/>
    <m/>
    <n v="3"/>
    <n v="5"/>
    <m/>
    <n v="1"/>
    <n v="4"/>
    <x v="0"/>
    <n v="4"/>
    <n v="4"/>
    <n v="4"/>
    <n v="1"/>
    <n v="1"/>
    <n v="1"/>
    <n v="2"/>
    <m/>
    <n v="2"/>
    <m/>
    <n v="2"/>
    <n v="1"/>
    <n v="1"/>
    <n v="1"/>
    <n v="2"/>
    <n v="1"/>
    <m/>
    <m/>
    <n v="1"/>
    <n v="1"/>
    <n v="5"/>
    <n v="5"/>
    <n v="8"/>
    <x v="4"/>
    <s v="CHOFERES"/>
    <m/>
    <m/>
    <n v="1"/>
    <m/>
    <m/>
    <m/>
    <m/>
    <m/>
    <m/>
    <m/>
    <m/>
    <m/>
    <n v="40"/>
    <n v="10"/>
    <m/>
    <n v="1"/>
    <m/>
    <n v="2"/>
    <s v="NO TENGO TIEMPO"/>
    <n v="3"/>
    <s v="NO SIRVE"/>
    <n v="1"/>
    <n v="1"/>
    <n v="1"/>
    <n v="1"/>
    <n v="1"/>
    <n v="2"/>
    <n v="2"/>
    <n v="1"/>
    <n v="4"/>
    <n v="1"/>
    <n v="2"/>
    <n v="2"/>
    <n v="2"/>
    <n v="2"/>
    <n v="3"/>
    <n v="2"/>
    <n v="2"/>
    <n v="4"/>
    <n v="4"/>
    <n v="2"/>
    <n v="2"/>
    <n v="3"/>
    <n v="3"/>
    <n v="1"/>
    <n v="1"/>
    <n v="3"/>
    <n v="3"/>
    <n v="1"/>
    <n v="8"/>
    <n v="5"/>
    <m/>
    <n v="9"/>
    <m/>
    <n v="8"/>
    <m/>
    <n v="3"/>
    <n v="13"/>
    <m/>
    <n v="1"/>
    <m/>
    <m/>
    <m/>
    <m/>
    <s v="LOMAS DE MORELOS"/>
    <x v="2"/>
    <x v="0"/>
    <n v="1"/>
    <n v="60"/>
    <n v="5"/>
    <n v="2"/>
    <s v="ALEXIS"/>
  </r>
  <r>
    <n v="1109"/>
    <n v="3"/>
    <n v="3"/>
    <n v="4"/>
    <m/>
    <n v="2"/>
    <n v="3"/>
    <n v="1"/>
    <x v="2"/>
    <m/>
    <m/>
    <m/>
    <m/>
    <n v="1"/>
    <n v="1"/>
    <m/>
    <m/>
    <m/>
    <m/>
    <m/>
    <m/>
    <m/>
    <m/>
    <m/>
    <n v="1"/>
    <n v="1"/>
    <n v="1"/>
    <m/>
    <m/>
    <m/>
    <m/>
    <m/>
    <m/>
    <m/>
    <m/>
    <m/>
    <n v="1"/>
    <n v="4"/>
    <m/>
    <n v="1"/>
    <n v="4"/>
    <x v="0"/>
    <n v="4"/>
    <n v="4"/>
    <n v="4"/>
    <n v="4"/>
    <n v="3"/>
    <n v="1"/>
    <n v="2"/>
    <m/>
    <n v="2"/>
    <m/>
    <n v="2"/>
    <n v="1"/>
    <n v="1"/>
    <n v="2"/>
    <n v="1"/>
    <n v="0"/>
    <m/>
    <m/>
    <m/>
    <n v="1"/>
    <n v="3"/>
    <n v="4"/>
    <n v="5"/>
    <x v="3"/>
    <m/>
    <m/>
    <m/>
    <m/>
    <m/>
    <m/>
    <m/>
    <m/>
    <m/>
    <m/>
    <m/>
    <m/>
    <n v="1"/>
    <m/>
    <m/>
    <m/>
    <m/>
    <m/>
    <n v="2"/>
    <s v="ME CANSO/FLOJERA"/>
    <n v="3"/>
    <s v="NO CUMPLEN"/>
    <n v="1"/>
    <n v="1"/>
    <n v="1"/>
    <n v="1"/>
    <n v="1"/>
    <n v="2"/>
    <n v="2"/>
    <n v="2"/>
    <n v="3"/>
    <n v="1"/>
    <n v="1"/>
    <n v="1"/>
    <n v="1"/>
    <n v="1"/>
    <n v="3"/>
    <n v="2"/>
    <n v="2"/>
    <n v="1"/>
    <n v="4"/>
    <n v="2"/>
    <n v="2"/>
    <n v="2"/>
    <n v="3"/>
    <n v="1"/>
    <n v="1"/>
    <n v="3"/>
    <n v="3"/>
    <n v="1"/>
    <n v="8"/>
    <n v="5"/>
    <m/>
    <n v="10"/>
    <m/>
    <n v="7"/>
    <m/>
    <n v="2"/>
    <n v="13"/>
    <m/>
    <n v="1"/>
    <m/>
    <m/>
    <m/>
    <m/>
    <s v="LOMAS DE MORELOS"/>
    <x v="2"/>
    <x v="0"/>
    <n v="1"/>
    <n v="35"/>
    <n v="2"/>
    <n v="2"/>
    <s v="ALEXIS"/>
  </r>
  <r>
    <n v="1110"/>
    <n v="2"/>
    <n v="2"/>
    <n v="4"/>
    <m/>
    <n v="1"/>
    <n v="2"/>
    <n v="1"/>
    <x v="1"/>
    <m/>
    <m/>
    <m/>
    <m/>
    <n v="1"/>
    <n v="1"/>
    <m/>
    <m/>
    <m/>
    <m/>
    <m/>
    <m/>
    <m/>
    <m/>
    <m/>
    <n v="1"/>
    <n v="1"/>
    <n v="1"/>
    <m/>
    <m/>
    <m/>
    <m/>
    <m/>
    <m/>
    <m/>
    <m/>
    <m/>
    <n v="1"/>
    <n v="4"/>
    <m/>
    <n v="1"/>
    <n v="4"/>
    <x v="0"/>
    <n v="4"/>
    <n v="4"/>
    <n v="4"/>
    <n v="4"/>
    <n v="1"/>
    <n v="1"/>
    <n v="1"/>
    <n v="1"/>
    <n v="2"/>
    <m/>
    <n v="2"/>
    <n v="1"/>
    <n v="1"/>
    <n v="2"/>
    <n v="1"/>
    <n v="1"/>
    <m/>
    <m/>
    <n v="1"/>
    <n v="1"/>
    <n v="4"/>
    <n v="5"/>
    <n v="5"/>
    <x v="3"/>
    <m/>
    <m/>
    <m/>
    <m/>
    <m/>
    <m/>
    <m/>
    <m/>
    <m/>
    <m/>
    <m/>
    <m/>
    <n v="1"/>
    <m/>
    <m/>
    <m/>
    <m/>
    <m/>
    <n v="2"/>
    <m/>
    <n v="2"/>
    <s v="OBLIGACION"/>
    <n v="1"/>
    <n v="1"/>
    <n v="1"/>
    <n v="1"/>
    <n v="1"/>
    <n v="2"/>
    <n v="2"/>
    <n v="2"/>
    <n v="3"/>
    <n v="1"/>
    <n v="1"/>
    <n v="1"/>
    <n v="1"/>
    <n v="1"/>
    <n v="3"/>
    <n v="3"/>
    <n v="2"/>
    <n v="3"/>
    <n v="4"/>
    <n v="3"/>
    <n v="2"/>
    <n v="3"/>
    <n v="3"/>
    <n v="1"/>
    <n v="3"/>
    <n v="3"/>
    <n v="3"/>
    <n v="8"/>
    <n v="1"/>
    <n v="5"/>
    <m/>
    <n v="2"/>
    <m/>
    <n v="9"/>
    <m/>
    <n v="3"/>
    <n v="13"/>
    <m/>
    <n v="1"/>
    <m/>
    <m/>
    <m/>
    <m/>
    <s v="LOMAS DE MORELOS"/>
    <x v="2"/>
    <x v="0"/>
    <n v="2"/>
    <n v="47"/>
    <n v="4"/>
    <n v="2"/>
    <s v="ALEXIS"/>
  </r>
  <r>
    <n v="244"/>
    <n v="2"/>
    <n v="1"/>
    <n v="1"/>
    <s v="DINERO/ECONOMIA"/>
    <n v="3"/>
    <n v="3"/>
    <n v="1"/>
    <x v="1"/>
    <m/>
    <m/>
    <m/>
    <m/>
    <m/>
    <m/>
    <m/>
    <m/>
    <m/>
    <m/>
    <m/>
    <m/>
    <m/>
    <m/>
    <n v="1"/>
    <n v="1"/>
    <m/>
    <m/>
    <m/>
    <m/>
    <m/>
    <m/>
    <m/>
    <m/>
    <m/>
    <m/>
    <m/>
    <n v="6"/>
    <m/>
    <m/>
    <n v="1"/>
    <n v="4"/>
    <x v="3"/>
    <n v="4"/>
    <n v="4"/>
    <n v="4"/>
    <n v="4"/>
    <n v="4"/>
    <n v="3"/>
    <n v="1"/>
    <n v="1"/>
    <n v="2"/>
    <m/>
    <n v="2"/>
    <n v="2"/>
    <n v="2"/>
    <n v="2"/>
    <n v="1"/>
    <n v="0"/>
    <m/>
    <m/>
    <m/>
    <m/>
    <m/>
    <n v="8"/>
    <n v="8"/>
    <x v="1"/>
    <m/>
    <m/>
    <m/>
    <m/>
    <m/>
    <m/>
    <m/>
    <m/>
    <m/>
    <m/>
    <m/>
    <m/>
    <n v="1"/>
    <m/>
    <m/>
    <m/>
    <m/>
    <m/>
    <n v="2"/>
    <s v="SON INUTILES"/>
    <n v="3"/>
    <s v="MALOS CANDIDATOS"/>
    <n v="2"/>
    <n v="2"/>
    <n v="2"/>
    <n v="2"/>
    <n v="2"/>
    <n v="3"/>
    <n v="3"/>
    <n v="3"/>
    <n v="4"/>
    <n v="2"/>
    <n v="2"/>
    <n v="1"/>
    <n v="1"/>
    <n v="1"/>
    <n v="2"/>
    <n v="4"/>
    <n v="2"/>
    <n v="3"/>
    <n v="2"/>
    <n v="2"/>
    <n v="2"/>
    <n v="2"/>
    <n v="1"/>
    <n v="1"/>
    <n v="3"/>
    <n v="3"/>
    <n v="3"/>
    <n v="1"/>
    <n v="8"/>
    <n v="5"/>
    <m/>
    <m/>
    <m/>
    <m/>
    <m/>
    <n v="3"/>
    <n v="13"/>
    <m/>
    <n v="1"/>
    <m/>
    <m/>
    <m/>
    <m/>
    <s v="LOS CISNES"/>
    <x v="5"/>
    <x v="3"/>
    <n v="1"/>
    <n v="60"/>
    <n v="5"/>
    <n v="1"/>
    <s v="ALEXIS"/>
  </r>
  <r>
    <n v="1396"/>
    <n v="2"/>
    <n v="1"/>
    <n v="4"/>
    <m/>
    <n v="1"/>
    <n v="5"/>
    <n v="2"/>
    <x v="0"/>
    <m/>
    <m/>
    <s v="BAJO NIVEL ACADEMICO"/>
    <m/>
    <n v="1"/>
    <n v="1"/>
    <m/>
    <m/>
    <n v="1"/>
    <m/>
    <m/>
    <m/>
    <m/>
    <m/>
    <m/>
    <n v="1"/>
    <n v="1"/>
    <n v="1"/>
    <m/>
    <m/>
    <n v="1"/>
    <m/>
    <m/>
    <m/>
    <m/>
    <m/>
    <m/>
    <n v="1"/>
    <n v="4"/>
    <m/>
    <n v="2"/>
    <n v="4"/>
    <x v="0"/>
    <n v="4"/>
    <n v="4"/>
    <n v="4"/>
    <n v="4"/>
    <n v="4"/>
    <n v="4"/>
    <n v="1"/>
    <n v="1"/>
    <n v="2"/>
    <m/>
    <n v="2"/>
    <n v="1"/>
    <n v="1"/>
    <n v="1"/>
    <n v="2"/>
    <n v="2"/>
    <n v="1"/>
    <m/>
    <n v="1"/>
    <n v="2"/>
    <m/>
    <n v="8"/>
    <n v="8"/>
    <x v="1"/>
    <m/>
    <m/>
    <m/>
    <m/>
    <m/>
    <m/>
    <m/>
    <m/>
    <m/>
    <m/>
    <m/>
    <m/>
    <n v="1"/>
    <m/>
    <m/>
    <m/>
    <m/>
    <m/>
    <n v="1"/>
    <m/>
    <n v="1"/>
    <s v="DEBER"/>
    <n v="1"/>
    <n v="1"/>
    <n v="1"/>
    <n v="1"/>
    <n v="1"/>
    <n v="1"/>
    <n v="1"/>
    <n v="3"/>
    <n v="4"/>
    <n v="2"/>
    <n v="2"/>
    <n v="2"/>
    <n v="1"/>
    <n v="1"/>
    <n v="3"/>
    <n v="3"/>
    <n v="4"/>
    <n v="4"/>
    <n v="4"/>
    <n v="4"/>
    <n v="4"/>
    <n v="3"/>
    <n v="1"/>
    <n v="1"/>
    <n v="2"/>
    <n v="2"/>
    <n v="2"/>
    <n v="1"/>
    <n v="8"/>
    <n v="10"/>
    <m/>
    <n v="2"/>
    <m/>
    <n v="10"/>
    <m/>
    <n v="2"/>
    <n v="13"/>
    <m/>
    <n v="1"/>
    <m/>
    <m/>
    <m/>
    <m/>
    <s v="LOS COLORINES"/>
    <x v="7"/>
    <x v="3"/>
    <n v="1"/>
    <n v="36"/>
    <n v="3"/>
    <n v="1"/>
    <s v="FERNANDO"/>
  </r>
  <r>
    <n v="1397"/>
    <n v="2"/>
    <n v="1"/>
    <n v="2"/>
    <s v="INSEGURIDAD/DESEMPLEO/VIOLENCIA/DELINCUENCIA"/>
    <n v="1"/>
    <n v="4"/>
    <n v="1"/>
    <x v="1"/>
    <m/>
    <m/>
    <m/>
    <n v="1"/>
    <m/>
    <m/>
    <m/>
    <n v="1"/>
    <m/>
    <m/>
    <m/>
    <m/>
    <m/>
    <m/>
    <m/>
    <n v="1"/>
    <n v="1"/>
    <n v="1"/>
    <m/>
    <m/>
    <m/>
    <m/>
    <m/>
    <m/>
    <m/>
    <m/>
    <m/>
    <n v="6"/>
    <m/>
    <m/>
    <n v="2"/>
    <n v="5"/>
    <x v="2"/>
    <n v="4"/>
    <n v="4"/>
    <n v="4"/>
    <n v="4"/>
    <n v="3"/>
    <n v="3"/>
    <n v="1"/>
    <n v="1"/>
    <n v="2"/>
    <m/>
    <n v="1"/>
    <n v="1"/>
    <n v="1"/>
    <n v="1"/>
    <n v="1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1"/>
    <m/>
    <n v="3"/>
    <s v="NO SIRVE"/>
    <n v="1"/>
    <n v="1"/>
    <n v="1"/>
    <n v="1"/>
    <n v="1"/>
    <n v="3"/>
    <n v="3"/>
    <n v="3"/>
    <n v="4"/>
    <n v="2"/>
    <n v="1"/>
    <n v="1"/>
    <n v="1"/>
    <n v="1"/>
    <n v="2"/>
    <n v="3"/>
    <n v="4"/>
    <n v="4"/>
    <n v="4"/>
    <n v="3"/>
    <n v="3"/>
    <n v="3"/>
    <n v="3"/>
    <n v="1"/>
    <n v="2"/>
    <n v="3"/>
    <n v="3"/>
    <n v="1"/>
    <n v="2"/>
    <n v="1"/>
    <m/>
    <n v="7"/>
    <m/>
    <n v="9"/>
    <m/>
    <n v="3"/>
    <n v="13"/>
    <m/>
    <n v="1"/>
    <m/>
    <m/>
    <m/>
    <m/>
    <s v="LOS COLORINES"/>
    <x v="7"/>
    <x v="3"/>
    <n v="2"/>
    <n v="27"/>
    <n v="2"/>
    <n v="4"/>
    <s v="FERNANDO"/>
  </r>
  <r>
    <n v="1420"/>
    <n v="2"/>
    <n v="1"/>
    <n v="4"/>
    <s v="POR LA FAMILIA/CASA/TRABAJO"/>
    <n v="3"/>
    <n v="5"/>
    <n v="1"/>
    <x v="2"/>
    <m/>
    <m/>
    <m/>
    <m/>
    <n v="1"/>
    <n v="1"/>
    <m/>
    <m/>
    <m/>
    <m/>
    <m/>
    <m/>
    <n v="1"/>
    <m/>
    <m/>
    <m/>
    <n v="1"/>
    <n v="1"/>
    <m/>
    <m/>
    <m/>
    <m/>
    <m/>
    <m/>
    <n v="1"/>
    <m/>
    <m/>
    <n v="1"/>
    <n v="4"/>
    <m/>
    <n v="1"/>
    <n v="4"/>
    <x v="0"/>
    <n v="2"/>
    <n v="2"/>
    <n v="2"/>
    <n v="2"/>
    <n v="4"/>
    <n v="2"/>
    <n v="1"/>
    <n v="1"/>
    <n v="2"/>
    <m/>
    <n v="1"/>
    <n v="1"/>
    <n v="2"/>
    <n v="1"/>
    <n v="1"/>
    <n v="1"/>
    <n v="1"/>
    <m/>
    <m/>
    <n v="1"/>
    <n v="2"/>
    <n v="8"/>
    <n v="8"/>
    <x v="1"/>
    <m/>
    <m/>
    <m/>
    <m/>
    <m/>
    <m/>
    <m/>
    <m/>
    <m/>
    <m/>
    <m/>
    <m/>
    <n v="1"/>
    <m/>
    <m/>
    <m/>
    <m/>
    <m/>
    <n v="2"/>
    <s v="DECEPCION"/>
    <n v="1"/>
    <s v="DEMOCRACIA"/>
    <n v="3"/>
    <n v="3"/>
    <n v="1"/>
    <n v="1"/>
    <n v="1"/>
    <n v="4"/>
    <n v="1"/>
    <n v="2"/>
    <n v="4"/>
    <n v="2"/>
    <n v="2"/>
    <n v="1"/>
    <n v="1"/>
    <n v="1"/>
    <n v="2"/>
    <n v="4"/>
    <n v="2"/>
    <n v="2"/>
    <n v="4"/>
    <n v="2"/>
    <n v="2"/>
    <n v="1"/>
    <n v="3"/>
    <n v="1"/>
    <n v="3"/>
    <n v="4"/>
    <n v="4"/>
    <n v="1"/>
    <n v="8"/>
    <n v="5"/>
    <m/>
    <n v="7"/>
    <m/>
    <n v="11"/>
    <m/>
    <n v="3"/>
    <n v="13"/>
    <m/>
    <n v="1"/>
    <m/>
    <m/>
    <m/>
    <m/>
    <s v="LOS COLORINES"/>
    <x v="7"/>
    <x v="3"/>
    <n v="2"/>
    <n v="52"/>
    <n v="4"/>
    <n v="2"/>
    <s v="FERNANDO"/>
  </r>
  <r>
    <n v="1421"/>
    <n v="3"/>
    <n v="1"/>
    <n v="1"/>
    <s v="INSEGURIDAD/DESEMPLEO/VIOLENCIA/DELINCUENCIA"/>
    <n v="2"/>
    <n v="3"/>
    <n v="1"/>
    <x v="1"/>
    <m/>
    <m/>
    <m/>
    <n v="1"/>
    <m/>
    <n v="1"/>
    <m/>
    <n v="1"/>
    <m/>
    <m/>
    <m/>
    <m/>
    <m/>
    <n v="1"/>
    <m/>
    <n v="1"/>
    <m/>
    <n v="1"/>
    <m/>
    <n v="1"/>
    <m/>
    <m/>
    <m/>
    <m/>
    <m/>
    <n v="1"/>
    <m/>
    <n v="1"/>
    <n v="4"/>
    <m/>
    <n v="1"/>
    <n v="4"/>
    <x v="0"/>
    <n v="5"/>
    <n v="4"/>
    <n v="3"/>
    <n v="3"/>
    <n v="3"/>
    <n v="2"/>
    <n v="1"/>
    <n v="1"/>
    <n v="2"/>
    <m/>
    <n v="2"/>
    <n v="1"/>
    <n v="2"/>
    <n v="2"/>
    <n v="2"/>
    <n v="0"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1"/>
    <m/>
    <n v="1"/>
    <s v="DEMOCRACIA"/>
    <n v="2"/>
    <n v="2"/>
    <n v="1"/>
    <n v="1"/>
    <n v="1"/>
    <n v="2"/>
    <n v="1"/>
    <n v="2"/>
    <n v="4"/>
    <n v="1"/>
    <n v="1"/>
    <n v="1"/>
    <n v="1"/>
    <n v="1"/>
    <n v="2"/>
    <n v="3"/>
    <n v="2"/>
    <n v="3"/>
    <n v="4"/>
    <n v="2"/>
    <n v="2"/>
    <n v="2"/>
    <n v="3"/>
    <n v="1"/>
    <n v="2"/>
    <n v="4"/>
    <n v="4"/>
    <n v="1"/>
    <n v="8"/>
    <n v="5"/>
    <m/>
    <n v="7"/>
    <m/>
    <n v="4"/>
    <m/>
    <n v="2"/>
    <n v="13"/>
    <m/>
    <n v="1"/>
    <m/>
    <m/>
    <m/>
    <m/>
    <s v="LOS COLORINES"/>
    <x v="7"/>
    <x v="3"/>
    <n v="2"/>
    <n v="44"/>
    <n v="3"/>
    <n v="3"/>
    <s v="FERNANDO"/>
  </r>
  <r>
    <n v="1422"/>
    <n v="2"/>
    <n v="1"/>
    <n v="1"/>
    <s v="INSEGURIDAD/DESEMPLEO/VIOLENCIA/DELINCUENCIA"/>
    <n v="2"/>
    <n v="4"/>
    <n v="1"/>
    <x v="2"/>
    <m/>
    <m/>
    <m/>
    <n v="1"/>
    <n v="1"/>
    <m/>
    <m/>
    <m/>
    <n v="1"/>
    <m/>
    <m/>
    <m/>
    <m/>
    <n v="1"/>
    <m/>
    <n v="1"/>
    <n v="1"/>
    <n v="1"/>
    <m/>
    <m/>
    <n v="1"/>
    <m/>
    <m/>
    <m/>
    <m/>
    <m/>
    <m/>
    <n v="1"/>
    <n v="4"/>
    <m/>
    <n v="1"/>
    <n v="5"/>
    <x v="2"/>
    <n v="4"/>
    <n v="4"/>
    <n v="4"/>
    <n v="2"/>
    <n v="2"/>
    <n v="2"/>
    <n v="1"/>
    <n v="1"/>
    <n v="1"/>
    <n v="1"/>
    <n v="1"/>
    <n v="1"/>
    <n v="1"/>
    <n v="1"/>
    <n v="2"/>
    <n v="0"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1"/>
    <m/>
    <n v="1"/>
    <s v="EJERCER SU DERECHO"/>
    <n v="1"/>
    <n v="1"/>
    <n v="1"/>
    <n v="1"/>
    <n v="1"/>
    <n v="2"/>
    <n v="2"/>
    <n v="3"/>
    <n v="4"/>
    <n v="2"/>
    <n v="1"/>
    <n v="1"/>
    <n v="1"/>
    <n v="1"/>
    <n v="1"/>
    <n v="3"/>
    <n v="2"/>
    <n v="3"/>
    <n v="4"/>
    <n v="2"/>
    <n v="1"/>
    <n v="1"/>
    <n v="1"/>
    <n v="1"/>
    <n v="3"/>
    <n v="4"/>
    <n v="4"/>
    <n v="1"/>
    <n v="8"/>
    <n v="5"/>
    <m/>
    <n v="7"/>
    <m/>
    <n v="1"/>
    <m/>
    <n v="3"/>
    <n v="13"/>
    <m/>
    <n v="1"/>
    <m/>
    <m/>
    <m/>
    <m/>
    <s v="LOS COLORINES"/>
    <x v="7"/>
    <x v="3"/>
    <n v="1"/>
    <n v="34"/>
    <n v="2"/>
    <n v="2"/>
    <s v="FERNANDO"/>
  </r>
  <r>
    <n v="1423"/>
    <n v="2"/>
    <n v="1"/>
    <n v="1"/>
    <s v="INSEGURIDAD/DESEMPLEO/VIOLENCIA/DELINCUENCIA"/>
    <n v="2"/>
    <n v="2"/>
    <n v="1"/>
    <x v="1"/>
    <m/>
    <m/>
    <m/>
    <n v="1"/>
    <n v="1"/>
    <n v="1"/>
    <m/>
    <m/>
    <m/>
    <m/>
    <m/>
    <m/>
    <m/>
    <n v="1"/>
    <m/>
    <n v="1"/>
    <n v="1"/>
    <n v="1"/>
    <m/>
    <m/>
    <m/>
    <m/>
    <m/>
    <m/>
    <m/>
    <n v="1"/>
    <m/>
    <n v="3"/>
    <n v="4"/>
    <m/>
    <n v="1"/>
    <n v="4"/>
    <x v="0"/>
    <n v="2"/>
    <n v="3"/>
    <n v="3"/>
    <n v="2"/>
    <n v="4"/>
    <n v="3"/>
    <n v="1"/>
    <m/>
    <n v="1"/>
    <n v="1"/>
    <n v="1"/>
    <n v="2"/>
    <n v="2"/>
    <n v="1"/>
    <n v="3"/>
    <n v="0"/>
    <m/>
    <m/>
    <m/>
    <n v="1"/>
    <n v="3"/>
    <m/>
    <m/>
    <x v="1"/>
    <m/>
    <m/>
    <m/>
    <m/>
    <m/>
    <m/>
    <m/>
    <m/>
    <m/>
    <m/>
    <m/>
    <m/>
    <n v="1"/>
    <m/>
    <m/>
    <m/>
    <m/>
    <m/>
    <n v="2"/>
    <s v="NO TENGO TIEMPO"/>
    <n v="2"/>
    <s v="NO CAMBIA NADA"/>
    <n v="1"/>
    <n v="1"/>
    <n v="1"/>
    <n v="1"/>
    <n v="1"/>
    <n v="1"/>
    <n v="1"/>
    <n v="1"/>
    <n v="4"/>
    <n v="1"/>
    <n v="1"/>
    <n v="1"/>
    <n v="1"/>
    <n v="1"/>
    <n v="2"/>
    <n v="4"/>
    <n v="1"/>
    <n v="3"/>
    <n v="4"/>
    <n v="1"/>
    <n v="1"/>
    <n v="1"/>
    <n v="3"/>
    <n v="1"/>
    <n v="3"/>
    <n v="4"/>
    <n v="4"/>
    <n v="1"/>
    <n v="8"/>
    <n v="5"/>
    <m/>
    <n v="6"/>
    <m/>
    <n v="12"/>
    <m/>
    <n v="3"/>
    <n v="13"/>
    <m/>
    <n v="1"/>
    <m/>
    <m/>
    <m/>
    <m/>
    <s v="LOS COLORINES"/>
    <x v="7"/>
    <x v="3"/>
    <n v="1"/>
    <n v="32"/>
    <n v="2"/>
    <n v="2"/>
    <s v="FERNANDO"/>
  </r>
  <r>
    <n v="1424"/>
    <n v="3"/>
    <n v="2"/>
    <n v="3"/>
    <s v="NO TENGO A DONDE IR"/>
    <n v="1"/>
    <n v="1"/>
    <m/>
    <x v="2"/>
    <n v="4"/>
    <m/>
    <m/>
    <n v="1"/>
    <m/>
    <m/>
    <m/>
    <n v="1"/>
    <m/>
    <m/>
    <m/>
    <m/>
    <m/>
    <n v="1"/>
    <m/>
    <n v="1"/>
    <n v="1"/>
    <n v="1"/>
    <m/>
    <n v="1"/>
    <m/>
    <m/>
    <m/>
    <m/>
    <m/>
    <n v="1"/>
    <m/>
    <n v="6"/>
    <m/>
    <m/>
    <n v="3"/>
    <n v="4"/>
    <x v="0"/>
    <n v="4"/>
    <n v="4"/>
    <n v="4"/>
    <n v="4"/>
    <n v="4"/>
    <n v="4"/>
    <n v="1"/>
    <n v="1"/>
    <n v="2"/>
    <m/>
    <n v="1"/>
    <n v="1"/>
    <n v="1"/>
    <n v="1"/>
    <n v="0"/>
    <n v="0"/>
    <m/>
    <m/>
    <m/>
    <n v="2"/>
    <m/>
    <n v="1"/>
    <n v="1"/>
    <x v="1"/>
    <m/>
    <m/>
    <m/>
    <m/>
    <m/>
    <m/>
    <m/>
    <m/>
    <m/>
    <m/>
    <m/>
    <m/>
    <n v="1"/>
    <m/>
    <m/>
    <m/>
    <m/>
    <m/>
    <n v="2"/>
    <s v="NO TENGO TIEMPO"/>
    <n v="1"/>
    <s v="BUSCAR EL CAMBIO"/>
    <n v="2"/>
    <n v="2"/>
    <n v="2"/>
    <n v="2"/>
    <n v="2"/>
    <n v="2"/>
    <n v="2"/>
    <n v="3"/>
    <n v="4"/>
    <n v="3"/>
    <n v="2"/>
    <n v="2"/>
    <n v="2"/>
    <n v="2"/>
    <n v="2"/>
    <n v="3"/>
    <n v="2"/>
    <n v="3"/>
    <n v="3"/>
    <n v="3"/>
    <n v="2"/>
    <n v="3"/>
    <n v="3"/>
    <n v="1"/>
    <n v="1"/>
    <n v="3"/>
    <n v="3"/>
    <n v="1"/>
    <n v="2"/>
    <n v="10"/>
    <m/>
    <n v="9"/>
    <m/>
    <n v="7"/>
    <m/>
    <n v="6"/>
    <n v="13"/>
    <m/>
    <n v="1"/>
    <m/>
    <m/>
    <m/>
    <m/>
    <s v="LOS COLORINES"/>
    <x v="7"/>
    <x v="3"/>
    <n v="1"/>
    <n v="73"/>
    <n v="5"/>
    <n v="7"/>
    <s v="FERNANDO"/>
  </r>
  <r>
    <n v="1425"/>
    <n v="1"/>
    <n v="1"/>
    <n v="4"/>
    <s v="NO TENGO A DONDE IR"/>
    <n v="2"/>
    <n v="4"/>
    <n v="1"/>
    <x v="2"/>
    <m/>
    <m/>
    <m/>
    <m/>
    <n v="1"/>
    <n v="1"/>
    <m/>
    <m/>
    <m/>
    <m/>
    <m/>
    <m/>
    <m/>
    <m/>
    <m/>
    <m/>
    <n v="1"/>
    <n v="1"/>
    <m/>
    <m/>
    <m/>
    <m/>
    <m/>
    <m/>
    <m/>
    <m/>
    <m/>
    <n v="4"/>
    <n v="4"/>
    <m/>
    <n v="1"/>
    <n v="5"/>
    <x v="2"/>
    <n v="4"/>
    <n v="4"/>
    <n v="4"/>
    <n v="3"/>
    <n v="4"/>
    <n v="2"/>
    <m/>
    <m/>
    <m/>
    <m/>
    <m/>
    <m/>
    <m/>
    <m/>
    <n v="1"/>
    <n v="1"/>
    <n v="1"/>
    <m/>
    <m/>
    <n v="2"/>
    <m/>
    <n v="1"/>
    <n v="8"/>
    <x v="1"/>
    <m/>
    <m/>
    <m/>
    <m/>
    <m/>
    <m/>
    <m/>
    <m/>
    <m/>
    <m/>
    <m/>
    <m/>
    <n v="1"/>
    <m/>
    <m/>
    <m/>
    <m/>
    <m/>
    <n v="2"/>
    <s v="NO TENGO TIEMPO"/>
    <n v="2"/>
    <s v="NO SIRVE"/>
    <n v="1"/>
    <n v="1"/>
    <n v="1"/>
    <n v="1"/>
    <n v="1"/>
    <n v="2"/>
    <n v="2"/>
    <n v="2"/>
    <n v="3"/>
    <n v="2"/>
    <n v="1"/>
    <n v="1"/>
    <n v="1"/>
    <n v="1"/>
    <n v="3"/>
    <n v="2"/>
    <n v="3"/>
    <n v="3"/>
    <n v="3"/>
    <n v="3"/>
    <n v="3"/>
    <n v="3"/>
    <n v="3"/>
    <n v="1"/>
    <n v="2"/>
    <n v="4"/>
    <n v="4"/>
    <n v="5"/>
    <n v="2"/>
    <n v="2"/>
    <m/>
    <n v="10"/>
    <m/>
    <n v="11"/>
    <m/>
    <n v="2"/>
    <n v="13"/>
    <m/>
    <n v="1"/>
    <m/>
    <m/>
    <m/>
    <m/>
    <s v="LOS COLORINES"/>
    <x v="7"/>
    <x v="3"/>
    <n v="1"/>
    <n v="50"/>
    <n v="4"/>
    <n v="1"/>
    <s v="FERNANDO"/>
  </r>
  <r>
    <n v="1408"/>
    <n v="2"/>
    <n v="1"/>
    <n v="2"/>
    <s v="INSEGURIDAD/DESEMPLEO/VIOLENCIA/DELINCUENCIA"/>
    <n v="1"/>
    <n v="4"/>
    <n v="2"/>
    <x v="1"/>
    <n v="5"/>
    <m/>
    <m/>
    <n v="1"/>
    <n v="1"/>
    <n v="1"/>
    <m/>
    <m/>
    <m/>
    <m/>
    <m/>
    <m/>
    <m/>
    <m/>
    <m/>
    <n v="1"/>
    <n v="1"/>
    <n v="1"/>
    <m/>
    <m/>
    <m/>
    <m/>
    <m/>
    <m/>
    <m/>
    <n v="1"/>
    <m/>
    <n v="1"/>
    <n v="5"/>
    <m/>
    <n v="1"/>
    <n v="5"/>
    <x v="2"/>
    <n v="4"/>
    <n v="5"/>
    <n v="5"/>
    <n v="4"/>
    <n v="3"/>
    <n v="2"/>
    <n v="1"/>
    <n v="1"/>
    <n v="2"/>
    <m/>
    <n v="1"/>
    <n v="1"/>
    <n v="2"/>
    <n v="1"/>
    <n v="2"/>
    <n v="1"/>
    <m/>
    <m/>
    <n v="1"/>
    <n v="2"/>
    <m/>
    <n v="8"/>
    <n v="8"/>
    <x v="1"/>
    <m/>
    <m/>
    <m/>
    <m/>
    <m/>
    <m/>
    <m/>
    <m/>
    <m/>
    <m/>
    <m/>
    <m/>
    <n v="1"/>
    <m/>
    <m/>
    <m/>
    <m/>
    <m/>
    <n v="1"/>
    <m/>
    <n v="1"/>
    <s v="DEBER"/>
    <n v="2"/>
    <n v="1"/>
    <n v="2"/>
    <n v="2"/>
    <m/>
    <n v="1"/>
    <n v="1"/>
    <n v="1"/>
    <n v="3"/>
    <n v="2"/>
    <n v="1"/>
    <n v="1"/>
    <n v="1"/>
    <n v="1"/>
    <n v="1"/>
    <n v="3"/>
    <n v="2"/>
    <n v="3"/>
    <n v="4"/>
    <n v="2"/>
    <n v="2"/>
    <n v="1"/>
    <n v="3"/>
    <n v="1"/>
    <n v="3"/>
    <n v="4"/>
    <n v="4"/>
    <n v="1"/>
    <n v="8"/>
    <n v="5"/>
    <m/>
    <n v="6"/>
    <m/>
    <n v="11"/>
    <m/>
    <n v="2"/>
    <n v="13"/>
    <m/>
    <n v="1"/>
    <m/>
    <m/>
    <m/>
    <m/>
    <s v="LOS LAGOS"/>
    <x v="7"/>
    <x v="3"/>
    <n v="2"/>
    <n v="43"/>
    <n v="3"/>
    <n v="2"/>
    <s v="FERNANDO"/>
  </r>
  <r>
    <n v="1409"/>
    <n v="2"/>
    <n v="1"/>
    <n v="1"/>
    <s v="INSEGURIDAD/DESEMPLEO/VIOLENCIA/DELINCUENCIA"/>
    <n v="2"/>
    <n v="3"/>
    <n v="1"/>
    <x v="2"/>
    <m/>
    <m/>
    <m/>
    <n v="1"/>
    <n v="1"/>
    <n v="1"/>
    <m/>
    <m/>
    <m/>
    <m/>
    <m/>
    <m/>
    <m/>
    <n v="1"/>
    <m/>
    <n v="1"/>
    <n v="1"/>
    <n v="1"/>
    <m/>
    <m/>
    <n v="1"/>
    <m/>
    <m/>
    <m/>
    <m/>
    <n v="1"/>
    <m/>
    <n v="1"/>
    <n v="4"/>
    <m/>
    <n v="1"/>
    <n v="4"/>
    <x v="0"/>
    <n v="4"/>
    <n v="4"/>
    <n v="4"/>
    <n v="4"/>
    <n v="4"/>
    <n v="4"/>
    <n v="1"/>
    <n v="1"/>
    <n v="1"/>
    <n v="2"/>
    <m/>
    <n v="1"/>
    <n v="1"/>
    <n v="1"/>
    <n v="4"/>
    <n v="3"/>
    <m/>
    <m/>
    <n v="3"/>
    <n v="1"/>
    <n v="2"/>
    <n v="8"/>
    <n v="8"/>
    <x v="1"/>
    <m/>
    <m/>
    <m/>
    <m/>
    <m/>
    <m/>
    <m/>
    <m/>
    <m/>
    <m/>
    <m/>
    <m/>
    <n v="1"/>
    <m/>
    <m/>
    <m/>
    <m/>
    <m/>
    <n v="2"/>
    <s v="NO TENGO TIEMPO"/>
    <n v="3"/>
    <s v="NO CAMBIA NADA"/>
    <n v="1"/>
    <n v="1"/>
    <n v="1"/>
    <n v="1"/>
    <n v="1"/>
    <n v="2"/>
    <n v="1"/>
    <n v="2"/>
    <n v="4"/>
    <n v="1"/>
    <n v="1"/>
    <n v="1"/>
    <n v="1"/>
    <n v="1"/>
    <n v="1"/>
    <n v="3"/>
    <n v="2"/>
    <n v="3"/>
    <n v="4"/>
    <n v="2"/>
    <n v="2"/>
    <n v="1"/>
    <n v="3"/>
    <n v="1"/>
    <n v="3"/>
    <n v="4"/>
    <n v="4"/>
    <n v="1"/>
    <n v="8"/>
    <n v="5"/>
    <m/>
    <n v="6"/>
    <m/>
    <n v="8"/>
    <m/>
    <n v="2"/>
    <n v="13"/>
    <m/>
    <n v="1"/>
    <m/>
    <m/>
    <m/>
    <m/>
    <s v="LOS LAGOS"/>
    <x v="7"/>
    <x v="3"/>
    <n v="1"/>
    <n v="38"/>
    <n v="3"/>
    <n v="2"/>
    <s v="FERNANDO"/>
  </r>
  <r>
    <n v="1410"/>
    <n v="2"/>
    <n v="1"/>
    <n v="4"/>
    <s v="NO TENGO A DONDE IR"/>
    <n v="3"/>
    <n v="3"/>
    <n v="1"/>
    <x v="1"/>
    <m/>
    <m/>
    <m/>
    <n v="1"/>
    <m/>
    <n v="1"/>
    <m/>
    <m/>
    <m/>
    <m/>
    <m/>
    <m/>
    <m/>
    <m/>
    <m/>
    <n v="1"/>
    <m/>
    <n v="1"/>
    <m/>
    <m/>
    <m/>
    <m/>
    <m/>
    <m/>
    <m/>
    <n v="1"/>
    <m/>
    <n v="1"/>
    <n v="4"/>
    <m/>
    <n v="1"/>
    <n v="5"/>
    <x v="2"/>
    <n v="4"/>
    <n v="4"/>
    <n v="4"/>
    <n v="2"/>
    <n v="4"/>
    <n v="4"/>
    <n v="1"/>
    <n v="1"/>
    <n v="2"/>
    <m/>
    <n v="2"/>
    <n v="1"/>
    <n v="2"/>
    <n v="1"/>
    <n v="1"/>
    <n v="0"/>
    <m/>
    <m/>
    <m/>
    <n v="1"/>
    <n v="2"/>
    <m/>
    <n v="8"/>
    <x v="1"/>
    <m/>
    <m/>
    <m/>
    <m/>
    <m/>
    <m/>
    <m/>
    <m/>
    <m/>
    <m/>
    <m/>
    <m/>
    <n v="1"/>
    <m/>
    <m/>
    <m/>
    <m/>
    <m/>
    <n v="1"/>
    <m/>
    <n v="1"/>
    <s v="APOYAR/AYUDAR"/>
    <n v="3"/>
    <n v="2"/>
    <n v="1"/>
    <n v="1"/>
    <m/>
    <n v="2"/>
    <n v="1"/>
    <n v="1"/>
    <n v="3"/>
    <n v="2"/>
    <n v="3"/>
    <n v="2"/>
    <n v="1"/>
    <n v="1"/>
    <n v="2"/>
    <n v="3"/>
    <n v="2"/>
    <n v="3"/>
    <n v="4"/>
    <n v="1"/>
    <n v="2"/>
    <n v="2"/>
    <n v="3"/>
    <n v="1"/>
    <n v="1"/>
    <n v="4"/>
    <n v="4"/>
    <n v="1"/>
    <n v="8"/>
    <n v="5"/>
    <m/>
    <n v="1"/>
    <m/>
    <n v="8"/>
    <m/>
    <n v="6"/>
    <n v="13"/>
    <m/>
    <n v="1"/>
    <m/>
    <m/>
    <m/>
    <m/>
    <s v="LOS LAGOS"/>
    <x v="7"/>
    <x v="3"/>
    <n v="1"/>
    <n v="69"/>
    <n v="5"/>
    <n v="1"/>
    <s v="FERNANDO"/>
  </r>
  <r>
    <n v="1411"/>
    <n v="2"/>
    <n v="2"/>
    <n v="2"/>
    <s v="INSEGURIDAD/DESEMPLEO/VIOLENCIA/DELINCUENCIA"/>
    <m/>
    <n v="4"/>
    <n v="1"/>
    <x v="1"/>
    <m/>
    <m/>
    <m/>
    <n v="1"/>
    <n v="1"/>
    <n v="1"/>
    <m/>
    <m/>
    <m/>
    <m/>
    <m/>
    <m/>
    <m/>
    <n v="1"/>
    <m/>
    <n v="1"/>
    <n v="1"/>
    <n v="1"/>
    <m/>
    <m/>
    <m/>
    <m/>
    <m/>
    <m/>
    <m/>
    <n v="1"/>
    <m/>
    <n v="1"/>
    <n v="4"/>
    <m/>
    <n v="1"/>
    <n v="5"/>
    <x v="2"/>
    <n v="5"/>
    <n v="5"/>
    <n v="5"/>
    <n v="5"/>
    <n v="5"/>
    <n v="5"/>
    <n v="1"/>
    <n v="1"/>
    <n v="2"/>
    <m/>
    <n v="1"/>
    <n v="2"/>
    <n v="1"/>
    <n v="1"/>
    <n v="3"/>
    <n v="2"/>
    <n v="2"/>
    <m/>
    <m/>
    <n v="1"/>
    <n v="2"/>
    <m/>
    <n v="8"/>
    <x v="1"/>
    <m/>
    <m/>
    <m/>
    <m/>
    <m/>
    <m/>
    <m/>
    <m/>
    <m/>
    <m/>
    <m/>
    <m/>
    <n v="1"/>
    <m/>
    <m/>
    <m/>
    <m/>
    <m/>
    <n v="2"/>
    <s v="NO TENGO TIEMPO"/>
    <n v="2"/>
    <s v="NO CUMPLEN"/>
    <n v="2"/>
    <n v="2"/>
    <n v="2"/>
    <n v="1"/>
    <n v="1"/>
    <n v="3"/>
    <n v="3"/>
    <n v="2"/>
    <n v="3"/>
    <n v="1"/>
    <n v="2"/>
    <n v="1"/>
    <n v="2"/>
    <n v="1"/>
    <n v="1"/>
    <n v="3"/>
    <n v="2"/>
    <n v="3"/>
    <n v="3"/>
    <n v="2"/>
    <n v="1"/>
    <n v="2"/>
    <n v="3"/>
    <n v="1"/>
    <n v="1"/>
    <n v="4"/>
    <n v="4"/>
    <n v="1"/>
    <n v="8"/>
    <n v="5"/>
    <m/>
    <n v="8"/>
    <m/>
    <n v="6"/>
    <m/>
    <n v="3"/>
    <n v="13"/>
    <m/>
    <n v="1"/>
    <m/>
    <m/>
    <m/>
    <m/>
    <s v="LOS LAGOS"/>
    <x v="7"/>
    <x v="3"/>
    <n v="2"/>
    <n v="52"/>
    <n v="4"/>
    <n v="1"/>
    <s v="FERNANDO"/>
  </r>
  <r>
    <n v="1412"/>
    <n v="2"/>
    <n v="2"/>
    <n v="2"/>
    <s v="INSEGURIDAD/DESEMPLEO/VIOLENCIA/DELINCUENCIA"/>
    <n v="2"/>
    <n v="4"/>
    <n v="1"/>
    <x v="2"/>
    <m/>
    <m/>
    <m/>
    <m/>
    <n v="1"/>
    <n v="1"/>
    <m/>
    <m/>
    <m/>
    <m/>
    <m/>
    <m/>
    <m/>
    <m/>
    <m/>
    <n v="1"/>
    <n v="1"/>
    <n v="1"/>
    <m/>
    <m/>
    <m/>
    <m/>
    <m/>
    <m/>
    <m/>
    <n v="1"/>
    <m/>
    <n v="5"/>
    <n v="5"/>
    <m/>
    <n v="1"/>
    <n v="4"/>
    <x v="2"/>
    <n v="4"/>
    <n v="4"/>
    <n v="4"/>
    <n v="4"/>
    <n v="4"/>
    <n v="4"/>
    <n v="1"/>
    <n v="1"/>
    <n v="2"/>
    <m/>
    <n v="1"/>
    <n v="1"/>
    <n v="1"/>
    <n v="1"/>
    <n v="2"/>
    <n v="2"/>
    <m/>
    <n v="1"/>
    <n v="1"/>
    <n v="1"/>
    <n v="3"/>
    <n v="8"/>
    <n v="8"/>
    <x v="1"/>
    <m/>
    <m/>
    <m/>
    <m/>
    <m/>
    <m/>
    <m/>
    <m/>
    <m/>
    <m/>
    <m/>
    <m/>
    <n v="1"/>
    <m/>
    <m/>
    <m/>
    <m/>
    <m/>
    <n v="2"/>
    <m/>
    <n v="3"/>
    <s v="NO CUMPLEN"/>
    <n v="1"/>
    <n v="1"/>
    <n v="1"/>
    <n v="1"/>
    <n v="1"/>
    <n v="1"/>
    <n v="1"/>
    <n v="1"/>
    <n v="4"/>
    <n v="1"/>
    <n v="1"/>
    <n v="1"/>
    <n v="1"/>
    <n v="1"/>
    <n v="2"/>
    <n v="3"/>
    <n v="2"/>
    <n v="1"/>
    <n v="2"/>
    <n v="2"/>
    <n v="2"/>
    <n v="2"/>
    <n v="3"/>
    <n v="1"/>
    <n v="3"/>
    <n v="3"/>
    <n v="3"/>
    <n v="2"/>
    <n v="8"/>
    <n v="5"/>
    <m/>
    <n v="7"/>
    <m/>
    <n v="9"/>
    <m/>
    <n v="3"/>
    <n v="13"/>
    <m/>
    <n v="1"/>
    <m/>
    <m/>
    <m/>
    <m/>
    <s v="LOS LAGOS"/>
    <x v="7"/>
    <x v="3"/>
    <n v="2"/>
    <n v="42"/>
    <n v="3"/>
    <n v="1"/>
    <s v="FERNANDO"/>
  </r>
  <r>
    <n v="1413"/>
    <n v="3"/>
    <n v="3"/>
    <n v="1"/>
    <s v="INSEGURIDAD/DESEMPLEO/VIOLENCIA/DELINCUENCIA"/>
    <n v="2"/>
    <n v="5"/>
    <n v="1"/>
    <x v="2"/>
    <m/>
    <m/>
    <m/>
    <m/>
    <n v="1"/>
    <n v="1"/>
    <m/>
    <m/>
    <m/>
    <m/>
    <m/>
    <m/>
    <m/>
    <m/>
    <m/>
    <n v="1"/>
    <n v="1"/>
    <n v="1"/>
    <m/>
    <m/>
    <m/>
    <m/>
    <m/>
    <m/>
    <m/>
    <n v="1"/>
    <m/>
    <n v="1"/>
    <n v="2"/>
    <s v="FALTA DE MEDICAMENTO"/>
    <n v="1"/>
    <n v="5"/>
    <x v="2"/>
    <n v="4"/>
    <n v="5"/>
    <n v="4"/>
    <n v="4"/>
    <n v="4"/>
    <n v="4"/>
    <n v="1"/>
    <n v="1"/>
    <n v="1"/>
    <m/>
    <n v="1"/>
    <n v="1"/>
    <n v="1"/>
    <n v="1"/>
    <n v="2"/>
    <n v="3"/>
    <n v="1"/>
    <m/>
    <n v="2"/>
    <n v="1"/>
    <n v="8"/>
    <n v="8"/>
    <n v="8"/>
    <x v="1"/>
    <m/>
    <m/>
    <m/>
    <m/>
    <m/>
    <m/>
    <m/>
    <m/>
    <m/>
    <m/>
    <m/>
    <m/>
    <n v="1"/>
    <m/>
    <m/>
    <m/>
    <m/>
    <m/>
    <n v="2"/>
    <m/>
    <n v="1"/>
    <s v="PARA ELEGIR"/>
    <n v="1"/>
    <n v="1"/>
    <n v="1"/>
    <n v="1"/>
    <n v="1"/>
    <n v="2"/>
    <n v="2"/>
    <n v="2"/>
    <n v="3"/>
    <n v="2"/>
    <n v="2"/>
    <n v="2"/>
    <n v="2"/>
    <n v="2"/>
    <n v="2"/>
    <n v="2"/>
    <n v="2"/>
    <n v="2"/>
    <n v="2"/>
    <n v="4"/>
    <n v="2"/>
    <n v="3"/>
    <n v="3"/>
    <n v="1"/>
    <n v="3"/>
    <n v="3"/>
    <n v="3"/>
    <n v="2"/>
    <n v="8"/>
    <n v="5"/>
    <m/>
    <n v="7"/>
    <m/>
    <n v="9"/>
    <m/>
    <n v="2"/>
    <n v="13"/>
    <m/>
    <n v="1"/>
    <m/>
    <m/>
    <m/>
    <m/>
    <s v="LOS LAGOS"/>
    <x v="7"/>
    <x v="3"/>
    <n v="1"/>
    <n v="45"/>
    <n v="3"/>
    <n v="1"/>
    <s v="FERNANDO"/>
  </r>
  <r>
    <n v="1414"/>
    <n v="3"/>
    <n v="3"/>
    <n v="1"/>
    <s v="INSEGURIDAD/DESEMPLEO/VIOLENCIA/DELINCUENCIA"/>
    <n v="1"/>
    <n v="4"/>
    <n v="1"/>
    <x v="2"/>
    <m/>
    <m/>
    <m/>
    <m/>
    <n v="1"/>
    <m/>
    <m/>
    <m/>
    <m/>
    <m/>
    <m/>
    <m/>
    <m/>
    <m/>
    <m/>
    <n v="1"/>
    <n v="1"/>
    <n v="1"/>
    <m/>
    <m/>
    <m/>
    <m/>
    <m/>
    <m/>
    <m/>
    <n v="1"/>
    <m/>
    <n v="5"/>
    <n v="5"/>
    <m/>
    <n v="1"/>
    <n v="5"/>
    <x v="2"/>
    <n v="5"/>
    <n v="5"/>
    <n v="5"/>
    <n v="5"/>
    <n v="5"/>
    <n v="5"/>
    <n v="1"/>
    <n v="1"/>
    <n v="1"/>
    <m/>
    <n v="1"/>
    <n v="1"/>
    <n v="1"/>
    <n v="1"/>
    <n v="2"/>
    <n v="2"/>
    <m/>
    <n v="1"/>
    <n v="1"/>
    <n v="1"/>
    <n v="8"/>
    <n v="8"/>
    <n v="8"/>
    <x v="1"/>
    <m/>
    <m/>
    <m/>
    <m/>
    <m/>
    <m/>
    <m/>
    <m/>
    <m/>
    <m/>
    <m/>
    <m/>
    <n v="1"/>
    <m/>
    <m/>
    <m/>
    <m/>
    <m/>
    <n v="2"/>
    <m/>
    <n v="1"/>
    <s v="PARA ELEGIR"/>
    <n v="2"/>
    <n v="2"/>
    <n v="2"/>
    <n v="2"/>
    <n v="2"/>
    <n v="2"/>
    <n v="2"/>
    <n v="3"/>
    <n v="3"/>
    <n v="2"/>
    <n v="2"/>
    <n v="2"/>
    <n v="2"/>
    <n v="2"/>
    <n v="2"/>
    <n v="3"/>
    <n v="2"/>
    <n v="2"/>
    <n v="2"/>
    <n v="2"/>
    <n v="2"/>
    <n v="2"/>
    <n v="3"/>
    <n v="1"/>
    <n v="1"/>
    <n v="3"/>
    <n v="3"/>
    <n v="1"/>
    <n v="8"/>
    <n v="5"/>
    <m/>
    <n v="7"/>
    <m/>
    <n v="9"/>
    <m/>
    <m/>
    <n v="13"/>
    <m/>
    <n v="1"/>
    <m/>
    <m/>
    <m/>
    <m/>
    <s v="LOS LAGOS"/>
    <x v="7"/>
    <x v="3"/>
    <n v="1"/>
    <n v="50"/>
    <n v="4"/>
    <n v="1"/>
    <s v="FERNANDO"/>
  </r>
  <r>
    <n v="1415"/>
    <n v="3"/>
    <n v="3"/>
    <n v="1"/>
    <s v="INSEGURIDAD/DESEMPLEO/VIOLENCIA/DELINCUENCIA"/>
    <n v="1"/>
    <n v="5"/>
    <n v="1"/>
    <x v="1"/>
    <n v="4"/>
    <m/>
    <m/>
    <m/>
    <n v="1"/>
    <n v="1"/>
    <m/>
    <m/>
    <m/>
    <m/>
    <m/>
    <m/>
    <m/>
    <m/>
    <m/>
    <n v="1"/>
    <n v="1"/>
    <n v="1"/>
    <m/>
    <m/>
    <m/>
    <m/>
    <m/>
    <m/>
    <m/>
    <n v="1"/>
    <m/>
    <n v="5"/>
    <n v="5"/>
    <m/>
    <n v="1"/>
    <n v="5"/>
    <x v="2"/>
    <n v="5"/>
    <n v="5"/>
    <n v="5"/>
    <n v="5"/>
    <n v="5"/>
    <n v="5"/>
    <n v="1"/>
    <n v="1"/>
    <n v="1"/>
    <m/>
    <n v="1"/>
    <n v="1"/>
    <n v="1"/>
    <n v="1"/>
    <n v="2"/>
    <n v="3"/>
    <m/>
    <n v="1"/>
    <n v="2"/>
    <n v="1"/>
    <n v="10"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CUMPLEN"/>
    <n v="1"/>
    <n v="1"/>
    <n v="1"/>
    <n v="1"/>
    <n v="1"/>
    <n v="2"/>
    <n v="2"/>
    <n v="2"/>
    <n v="3"/>
    <n v="2"/>
    <n v="1"/>
    <n v="1"/>
    <n v="1"/>
    <n v="1"/>
    <n v="1"/>
    <n v="1"/>
    <n v="1"/>
    <n v="2"/>
    <n v="3"/>
    <n v="2"/>
    <n v="2"/>
    <n v="2"/>
    <n v="3"/>
    <n v="1"/>
    <n v="2"/>
    <n v="4"/>
    <n v="3"/>
    <n v="8"/>
    <n v="2"/>
    <n v="9"/>
    <m/>
    <n v="10"/>
    <m/>
    <n v="5"/>
    <m/>
    <n v="6"/>
    <n v="13"/>
    <m/>
    <n v="1"/>
    <m/>
    <m/>
    <m/>
    <m/>
    <s v="LOS LAGOS"/>
    <x v="7"/>
    <x v="3"/>
    <n v="2"/>
    <n v="45"/>
    <n v="3"/>
    <n v="2"/>
    <s v="FERNANDO"/>
  </r>
  <r>
    <n v="1500"/>
    <n v="4"/>
    <n v="1"/>
    <n v="1"/>
    <s v="INSEGURIDAD/DESEMPLEO/VIOLENCIA/DELINCUENCIA"/>
    <n v="1"/>
    <n v="6"/>
    <m/>
    <x v="1"/>
    <m/>
    <m/>
    <m/>
    <m/>
    <m/>
    <m/>
    <m/>
    <m/>
    <m/>
    <m/>
    <m/>
    <m/>
    <m/>
    <m/>
    <n v="1"/>
    <n v="1"/>
    <m/>
    <m/>
    <m/>
    <m/>
    <n v="1"/>
    <m/>
    <m/>
    <m/>
    <m/>
    <m/>
    <m/>
    <n v="5"/>
    <n v="5"/>
    <m/>
    <n v="1"/>
    <n v="4"/>
    <x v="2"/>
    <n v="5"/>
    <n v="5"/>
    <n v="5"/>
    <n v="5"/>
    <n v="5"/>
    <m/>
    <n v="1"/>
    <n v="1"/>
    <n v="2"/>
    <m/>
    <n v="2"/>
    <n v="1"/>
    <n v="2"/>
    <n v="2"/>
    <n v="3"/>
    <n v="3"/>
    <m/>
    <n v="1"/>
    <n v="2"/>
    <m/>
    <m/>
    <n v="7"/>
    <n v="7"/>
    <x v="1"/>
    <m/>
    <m/>
    <m/>
    <m/>
    <m/>
    <m/>
    <m/>
    <n v="1"/>
    <m/>
    <m/>
    <m/>
    <m/>
    <m/>
    <n v="0.33"/>
    <n v="24"/>
    <m/>
    <m/>
    <m/>
    <n v="1"/>
    <m/>
    <n v="1"/>
    <s v="PARA ELEGIR"/>
    <n v="4"/>
    <n v="4"/>
    <n v="4"/>
    <n v="4"/>
    <n v="4"/>
    <n v="3"/>
    <n v="3"/>
    <n v="3"/>
    <n v="3"/>
    <n v="3"/>
    <n v="3"/>
    <n v="3"/>
    <n v="3"/>
    <n v="3"/>
    <n v="3"/>
    <n v="4"/>
    <n v="3"/>
    <n v="4"/>
    <n v="4"/>
    <n v="3"/>
    <n v="3"/>
    <n v="3"/>
    <n v="2"/>
    <n v="1"/>
    <n v="1"/>
    <n v="2"/>
    <n v="2"/>
    <n v="9"/>
    <m/>
    <n v="5"/>
    <m/>
    <n v="4"/>
    <m/>
    <n v="1"/>
    <m/>
    <n v="3"/>
    <n v="2"/>
    <m/>
    <n v="1"/>
    <m/>
    <m/>
    <m/>
    <m/>
    <s v="LOS LAGOS"/>
    <x v="7"/>
    <x v="3"/>
    <n v="2"/>
    <n v="50"/>
    <n v="4"/>
    <n v="2"/>
    <s v="ALEXIS"/>
  </r>
  <r>
    <n v="1501"/>
    <n v="2"/>
    <n v="2"/>
    <n v="4"/>
    <s v="AQUÍ ESTA BIEN/LE GUSTA JUAREZ"/>
    <n v="4"/>
    <n v="4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4"/>
    <n v="4"/>
    <n v="4"/>
    <n v="4"/>
    <n v="4"/>
    <n v="4"/>
    <n v="1"/>
    <n v="1"/>
    <n v="2"/>
    <m/>
    <n v="2"/>
    <n v="1"/>
    <n v="1"/>
    <n v="2"/>
    <n v="2"/>
    <n v="0"/>
    <m/>
    <m/>
    <m/>
    <n v="2"/>
    <m/>
    <m/>
    <n v="8"/>
    <x v="1"/>
    <m/>
    <m/>
    <m/>
    <m/>
    <m/>
    <m/>
    <m/>
    <m/>
    <m/>
    <m/>
    <m/>
    <m/>
    <n v="1"/>
    <m/>
    <m/>
    <m/>
    <m/>
    <m/>
    <n v="1"/>
    <m/>
    <n v="1"/>
    <s v="BUSCAR EL CAMBIO"/>
    <n v="3"/>
    <n v="3"/>
    <n v="3"/>
    <n v="3"/>
    <n v="3"/>
    <n v="4"/>
    <n v="4"/>
    <n v="2"/>
    <n v="4"/>
    <n v="2"/>
    <n v="2"/>
    <n v="2"/>
    <n v="2"/>
    <n v="2"/>
    <n v="2"/>
    <n v="2"/>
    <n v="4"/>
    <n v="2"/>
    <n v="2"/>
    <n v="2"/>
    <n v="2"/>
    <n v="2"/>
    <m/>
    <n v="1"/>
    <n v="1"/>
    <n v="1"/>
    <n v="2"/>
    <n v="6"/>
    <n v="1"/>
    <n v="5"/>
    <m/>
    <n v="6"/>
    <m/>
    <n v="9"/>
    <m/>
    <n v="5"/>
    <n v="13"/>
    <m/>
    <n v="1"/>
    <m/>
    <m/>
    <m/>
    <m/>
    <s v="LOS LAGOS"/>
    <x v="7"/>
    <x v="3"/>
    <n v="2"/>
    <n v="74"/>
    <n v="5"/>
    <n v="1"/>
    <s v="ALEXIS"/>
  </r>
  <r>
    <n v="1502"/>
    <n v="3"/>
    <n v="3"/>
    <n v="4"/>
    <s v="AQUÍ ESTA BIEN/LE GUSTA JUAREZ"/>
    <n v="3"/>
    <n v="4"/>
    <n v="1"/>
    <x v="4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4"/>
    <n v="4"/>
    <n v="4"/>
    <n v="4"/>
    <n v="4"/>
    <n v="4"/>
    <n v="1"/>
    <n v="1"/>
    <n v="2"/>
    <m/>
    <n v="2"/>
    <n v="1"/>
    <n v="1"/>
    <n v="2"/>
    <n v="2"/>
    <n v="0"/>
    <m/>
    <m/>
    <m/>
    <n v="1"/>
    <n v="2"/>
    <m/>
    <n v="8"/>
    <x v="1"/>
    <m/>
    <m/>
    <m/>
    <m/>
    <m/>
    <m/>
    <m/>
    <m/>
    <m/>
    <m/>
    <m/>
    <m/>
    <n v="1"/>
    <m/>
    <m/>
    <m/>
    <m/>
    <m/>
    <n v="1"/>
    <m/>
    <n v="3"/>
    <s v="NO SIRVE"/>
    <n v="1"/>
    <n v="1"/>
    <n v="1"/>
    <n v="1"/>
    <n v="1"/>
    <n v="1"/>
    <n v="1"/>
    <n v="2"/>
    <n v="2"/>
    <n v="4"/>
    <n v="4"/>
    <n v="2"/>
    <n v="2"/>
    <n v="2"/>
    <n v="2"/>
    <n v="4"/>
    <n v="4"/>
    <n v="2"/>
    <n v="2"/>
    <m/>
    <m/>
    <m/>
    <n v="3"/>
    <n v="1"/>
    <n v="3"/>
    <n v="1"/>
    <n v="1"/>
    <n v="6"/>
    <n v="1"/>
    <n v="2"/>
    <m/>
    <n v="6"/>
    <m/>
    <n v="11"/>
    <m/>
    <n v="5"/>
    <n v="13"/>
    <m/>
    <n v="1"/>
    <m/>
    <m/>
    <m/>
    <m/>
    <s v="LOS LAGOS"/>
    <x v="7"/>
    <x v="3"/>
    <n v="1"/>
    <n v="30"/>
    <n v="2"/>
    <n v="1"/>
    <s v="ALEXIS"/>
  </r>
  <r>
    <n v="1503"/>
    <n v="2"/>
    <n v="4"/>
    <n v="4"/>
    <s v="ACABA DE LLEGAR"/>
    <n v="3"/>
    <n v="4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5"/>
    <m/>
    <n v="1"/>
    <n v="4"/>
    <x v="0"/>
    <n v="4"/>
    <n v="4"/>
    <n v="4"/>
    <n v="4"/>
    <n v="4"/>
    <n v="4"/>
    <n v="2"/>
    <m/>
    <n v="2"/>
    <m/>
    <n v="2"/>
    <n v="1"/>
    <n v="1"/>
    <n v="1"/>
    <n v="0"/>
    <n v="0"/>
    <m/>
    <m/>
    <m/>
    <n v="2"/>
    <m/>
    <n v="5"/>
    <n v="5"/>
    <x v="5"/>
    <m/>
    <m/>
    <m/>
    <m/>
    <m/>
    <m/>
    <m/>
    <m/>
    <m/>
    <m/>
    <m/>
    <m/>
    <n v="1"/>
    <m/>
    <m/>
    <m/>
    <m/>
    <m/>
    <n v="1"/>
    <m/>
    <n v="3"/>
    <s v="NO CONFIA"/>
    <n v="1"/>
    <n v="1"/>
    <n v="1"/>
    <n v="1"/>
    <n v="1"/>
    <n v="2"/>
    <n v="2"/>
    <n v="2"/>
    <n v="4"/>
    <n v="2"/>
    <n v="2"/>
    <n v="2"/>
    <n v="2"/>
    <n v="2"/>
    <n v="3"/>
    <n v="2"/>
    <n v="4"/>
    <n v="4"/>
    <n v="2"/>
    <n v="2"/>
    <n v="2"/>
    <n v="2"/>
    <n v="1"/>
    <n v="1"/>
    <n v="1"/>
    <n v="1"/>
    <n v="1"/>
    <n v="6"/>
    <n v="1"/>
    <n v="11"/>
    <m/>
    <n v="10"/>
    <m/>
    <n v="9"/>
    <m/>
    <n v="6"/>
    <n v="13"/>
    <m/>
    <n v="1"/>
    <m/>
    <m/>
    <m/>
    <m/>
    <s v="LOS LAGOS"/>
    <x v="7"/>
    <x v="3"/>
    <n v="2"/>
    <n v="70"/>
    <n v="5"/>
    <n v="7"/>
    <s v="ALEXIS"/>
  </r>
  <r>
    <n v="1504"/>
    <n v="3"/>
    <n v="3"/>
    <n v="3"/>
    <m/>
    <n v="4"/>
    <n v="3"/>
    <n v="1"/>
    <x v="1"/>
    <m/>
    <m/>
    <m/>
    <n v="1"/>
    <n v="1"/>
    <n v="1"/>
    <m/>
    <m/>
    <n v="1"/>
    <m/>
    <m/>
    <m/>
    <m/>
    <n v="1"/>
    <m/>
    <n v="1"/>
    <n v="1"/>
    <n v="1"/>
    <m/>
    <m/>
    <n v="1"/>
    <m/>
    <m/>
    <m/>
    <m/>
    <n v="1"/>
    <m/>
    <n v="6"/>
    <m/>
    <m/>
    <n v="1"/>
    <n v="4"/>
    <x v="4"/>
    <n v="4"/>
    <n v="4"/>
    <n v="1"/>
    <n v="4"/>
    <n v="4"/>
    <n v="4"/>
    <n v="1"/>
    <n v="1"/>
    <n v="2"/>
    <m/>
    <n v="2"/>
    <n v="1"/>
    <n v="1"/>
    <n v="1"/>
    <n v="2"/>
    <n v="0"/>
    <m/>
    <m/>
    <m/>
    <n v="2"/>
    <m/>
    <n v="1"/>
    <m/>
    <x v="1"/>
    <m/>
    <m/>
    <m/>
    <m/>
    <m/>
    <m/>
    <m/>
    <m/>
    <m/>
    <m/>
    <m/>
    <m/>
    <n v="1"/>
    <m/>
    <m/>
    <m/>
    <m/>
    <m/>
    <n v="2"/>
    <s v="NO SABE DE ESO"/>
    <n v="1"/>
    <s v="ES IMPORTANTE"/>
    <m/>
    <m/>
    <m/>
    <m/>
    <m/>
    <m/>
    <m/>
    <n v="2"/>
    <n v="4"/>
    <n v="2"/>
    <n v="2"/>
    <n v="2"/>
    <n v="2"/>
    <n v="2"/>
    <n v="2"/>
    <n v="4"/>
    <n v="4"/>
    <n v="2"/>
    <n v="2"/>
    <n v="2"/>
    <n v="2"/>
    <n v="2"/>
    <n v="4"/>
    <n v="1"/>
    <n v="1"/>
    <n v="1"/>
    <n v="1"/>
    <n v="6"/>
    <n v="1"/>
    <n v="2"/>
    <m/>
    <n v="9"/>
    <m/>
    <n v="10"/>
    <m/>
    <n v="5"/>
    <n v="13"/>
    <m/>
    <n v="1"/>
    <m/>
    <m/>
    <m/>
    <m/>
    <s v="LOS LAGOS"/>
    <x v="7"/>
    <x v="3"/>
    <n v="1"/>
    <n v="74"/>
    <n v="5"/>
    <n v="1"/>
    <s v="ALEXIS"/>
  </r>
  <r>
    <n v="1505"/>
    <n v="2"/>
    <n v="1"/>
    <n v="4"/>
    <s v="NO TENGO A DONDE IR"/>
    <n v="2"/>
    <n v="4"/>
    <n v="2"/>
    <x v="1"/>
    <m/>
    <m/>
    <m/>
    <m/>
    <m/>
    <m/>
    <m/>
    <m/>
    <m/>
    <m/>
    <m/>
    <m/>
    <m/>
    <m/>
    <n v="1"/>
    <n v="1"/>
    <m/>
    <m/>
    <m/>
    <m/>
    <m/>
    <m/>
    <m/>
    <m/>
    <m/>
    <n v="1"/>
    <m/>
    <n v="1"/>
    <n v="3"/>
    <s v="MAL SERVICIO/ATIENDEN MAL"/>
    <n v="1"/>
    <n v="4"/>
    <x v="0"/>
    <n v="1"/>
    <n v="4"/>
    <n v="4"/>
    <n v="1"/>
    <n v="2"/>
    <n v="3"/>
    <n v="1"/>
    <n v="2"/>
    <n v="2"/>
    <m/>
    <n v="2"/>
    <n v="2"/>
    <n v="2"/>
    <n v="2"/>
    <n v="0"/>
    <n v="0"/>
    <m/>
    <m/>
    <m/>
    <m/>
    <m/>
    <m/>
    <m/>
    <x v="1"/>
    <m/>
    <m/>
    <m/>
    <m/>
    <m/>
    <m/>
    <m/>
    <m/>
    <m/>
    <m/>
    <m/>
    <m/>
    <n v="1"/>
    <m/>
    <m/>
    <m/>
    <m/>
    <m/>
    <n v="2"/>
    <s v="NO LE A TOCADO"/>
    <n v="1"/>
    <s v="BUSCAR EL CAMBIO"/>
    <n v="1"/>
    <n v="1"/>
    <n v="1"/>
    <n v="1"/>
    <n v="1"/>
    <n v="2"/>
    <n v="2"/>
    <n v="1"/>
    <n v="4"/>
    <n v="1"/>
    <n v="1"/>
    <n v="1"/>
    <n v="1"/>
    <n v="1"/>
    <n v="1"/>
    <n v="3"/>
    <n v="3"/>
    <n v="3"/>
    <n v="4"/>
    <n v="3"/>
    <n v="3"/>
    <n v="3"/>
    <n v="1"/>
    <n v="2"/>
    <n v="2"/>
    <n v="3"/>
    <n v="3"/>
    <n v="1"/>
    <n v="8"/>
    <n v="7"/>
    <m/>
    <n v="5"/>
    <m/>
    <n v="5"/>
    <m/>
    <n v="6"/>
    <n v="13"/>
    <m/>
    <n v="1"/>
    <m/>
    <m/>
    <m/>
    <m/>
    <s v="LOS LAGOS"/>
    <x v="7"/>
    <x v="3"/>
    <n v="1"/>
    <n v="80"/>
    <n v="5"/>
    <n v="1"/>
    <s v="ALEXIS"/>
  </r>
  <r>
    <n v="1506"/>
    <n v="2"/>
    <n v="2"/>
    <n v="4"/>
    <s v="DINERO/ECONOMIA"/>
    <n v="2"/>
    <n v="4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4"/>
    <n v="3"/>
    <n v="3"/>
    <n v="3"/>
    <n v="1"/>
    <n v="2"/>
    <n v="2"/>
    <m/>
    <n v="1"/>
    <n v="2"/>
    <n v="2"/>
    <n v="2"/>
    <n v="1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QUIERE/NO LE GUSTA"/>
    <n v="1"/>
    <m/>
    <n v="1"/>
    <n v="1"/>
    <n v="1"/>
    <n v="1"/>
    <n v="1"/>
    <n v="2"/>
    <n v="2"/>
    <n v="1"/>
    <n v="4"/>
    <n v="2"/>
    <n v="2"/>
    <n v="2"/>
    <n v="2"/>
    <n v="2"/>
    <n v="1"/>
    <n v="4"/>
    <n v="2"/>
    <n v="3"/>
    <n v="3"/>
    <n v="4"/>
    <n v="3"/>
    <n v="3"/>
    <n v="1"/>
    <n v="2"/>
    <n v="2"/>
    <n v="4"/>
    <n v="4"/>
    <n v="1"/>
    <n v="9"/>
    <n v="5"/>
    <m/>
    <n v="10"/>
    <m/>
    <n v="1"/>
    <m/>
    <n v="5"/>
    <n v="13"/>
    <m/>
    <n v="1"/>
    <m/>
    <m/>
    <m/>
    <m/>
    <s v="LOS LAGOS"/>
    <x v="7"/>
    <x v="3"/>
    <n v="2"/>
    <n v="78"/>
    <n v="5"/>
    <n v="9"/>
    <s v="ALEXIS"/>
  </r>
  <r>
    <n v="1507"/>
    <n v="4"/>
    <n v="1"/>
    <n v="4"/>
    <s v="POR LA FAMILIA/CASA/TRABAJO"/>
    <n v="1"/>
    <n v="5"/>
    <n v="1"/>
    <x v="2"/>
    <m/>
    <m/>
    <m/>
    <m/>
    <m/>
    <m/>
    <m/>
    <m/>
    <m/>
    <m/>
    <m/>
    <m/>
    <m/>
    <n v="1"/>
    <m/>
    <n v="1"/>
    <m/>
    <m/>
    <m/>
    <m/>
    <m/>
    <m/>
    <m/>
    <m/>
    <m/>
    <n v="1"/>
    <m/>
    <n v="1"/>
    <n v="4"/>
    <m/>
    <n v="1"/>
    <n v="4"/>
    <x v="0"/>
    <n v="5"/>
    <n v="5"/>
    <n v="5"/>
    <n v="5"/>
    <n v="5"/>
    <n v="5"/>
    <n v="1"/>
    <n v="1"/>
    <n v="2"/>
    <m/>
    <n v="1"/>
    <n v="2"/>
    <n v="2"/>
    <n v="2"/>
    <n v="1"/>
    <n v="2"/>
    <n v="2"/>
    <m/>
    <m/>
    <n v="2"/>
    <m/>
    <n v="8"/>
    <n v="8"/>
    <x v="1"/>
    <m/>
    <m/>
    <m/>
    <n v="1"/>
    <m/>
    <m/>
    <m/>
    <m/>
    <m/>
    <m/>
    <m/>
    <m/>
    <m/>
    <n v="3.5"/>
    <n v="40"/>
    <n v="1"/>
    <n v="1"/>
    <n v="2"/>
    <n v="1"/>
    <m/>
    <n v="1"/>
    <s v="DEBER"/>
    <n v="3"/>
    <n v="3"/>
    <n v="3"/>
    <n v="3"/>
    <n v="3"/>
    <m/>
    <m/>
    <n v="2"/>
    <n v="4"/>
    <n v="2"/>
    <n v="2"/>
    <n v="2"/>
    <n v="2"/>
    <n v="2"/>
    <n v="3"/>
    <n v="4"/>
    <n v="3"/>
    <n v="4"/>
    <n v="4"/>
    <n v="2"/>
    <n v="2"/>
    <n v="2"/>
    <n v="2"/>
    <n v="1"/>
    <n v="1"/>
    <n v="2"/>
    <n v="2"/>
    <n v="1"/>
    <n v="8"/>
    <n v="5"/>
    <m/>
    <n v="12"/>
    <m/>
    <n v="8"/>
    <m/>
    <n v="5"/>
    <n v="13"/>
    <m/>
    <n v="1"/>
    <m/>
    <m/>
    <m/>
    <m/>
    <s v="LOS LAGOS"/>
    <x v="7"/>
    <x v="3"/>
    <n v="1"/>
    <n v="36"/>
    <n v="3"/>
    <n v="2"/>
    <s v="ALEXIS"/>
  </r>
  <r>
    <n v="1508"/>
    <n v="2"/>
    <n v="1"/>
    <n v="1"/>
    <s v="INSEGURIDAD/DESEMPLEO/VIOLENCIA/DELINCUENCIA"/>
    <n v="1"/>
    <n v="6"/>
    <m/>
    <x v="1"/>
    <m/>
    <m/>
    <m/>
    <n v="1"/>
    <m/>
    <m/>
    <m/>
    <m/>
    <m/>
    <m/>
    <m/>
    <m/>
    <m/>
    <m/>
    <m/>
    <n v="1"/>
    <m/>
    <m/>
    <m/>
    <m/>
    <m/>
    <m/>
    <m/>
    <m/>
    <m/>
    <n v="1"/>
    <m/>
    <n v="5"/>
    <n v="5"/>
    <m/>
    <n v="1"/>
    <n v="5"/>
    <x v="2"/>
    <n v="5"/>
    <n v="5"/>
    <n v="5"/>
    <n v="5"/>
    <n v="5"/>
    <n v="5"/>
    <n v="1"/>
    <n v="1"/>
    <n v="2"/>
    <m/>
    <n v="2"/>
    <n v="1"/>
    <n v="2"/>
    <n v="2"/>
    <n v="1"/>
    <n v="0"/>
    <m/>
    <m/>
    <m/>
    <n v="1"/>
    <n v="6"/>
    <n v="8"/>
    <n v="8"/>
    <x v="1"/>
    <m/>
    <m/>
    <m/>
    <m/>
    <m/>
    <m/>
    <m/>
    <m/>
    <m/>
    <m/>
    <m/>
    <m/>
    <n v="1"/>
    <m/>
    <m/>
    <m/>
    <m/>
    <m/>
    <n v="1"/>
    <m/>
    <n v="2"/>
    <s v="NO CAMBIA NADA"/>
    <n v="1"/>
    <n v="1"/>
    <n v="1"/>
    <n v="1"/>
    <n v="1"/>
    <n v="3"/>
    <n v="3"/>
    <n v="2"/>
    <n v="4"/>
    <n v="2"/>
    <n v="2"/>
    <n v="2"/>
    <n v="2"/>
    <n v="2"/>
    <n v="2"/>
    <n v="4"/>
    <n v="2"/>
    <n v="1"/>
    <n v="1"/>
    <n v="2"/>
    <n v="2"/>
    <n v="2"/>
    <n v="1"/>
    <n v="2"/>
    <n v="1"/>
    <n v="3"/>
    <n v="2"/>
    <n v="8"/>
    <n v="1"/>
    <n v="5"/>
    <m/>
    <n v="9"/>
    <m/>
    <n v="5"/>
    <m/>
    <n v="4"/>
    <n v="13"/>
    <m/>
    <n v="1"/>
    <m/>
    <m/>
    <m/>
    <m/>
    <s v="LOS LAGOS"/>
    <x v="7"/>
    <x v="3"/>
    <n v="1"/>
    <n v="53"/>
    <n v="4"/>
    <n v="10"/>
    <s v="ALEXIS"/>
  </r>
  <r>
    <n v="1509"/>
    <n v="3"/>
    <n v="1"/>
    <n v="3"/>
    <s v="INSEGURIDAD/DESEMPLEO/VIOLENCIA/DELINCUENCIA"/>
    <n v="3"/>
    <n v="4"/>
    <n v="1"/>
    <x v="1"/>
    <n v="4"/>
    <m/>
    <m/>
    <m/>
    <m/>
    <m/>
    <m/>
    <m/>
    <m/>
    <m/>
    <m/>
    <m/>
    <m/>
    <m/>
    <n v="1"/>
    <m/>
    <m/>
    <n v="1"/>
    <n v="1"/>
    <m/>
    <n v="1"/>
    <m/>
    <m/>
    <m/>
    <m/>
    <n v="1"/>
    <m/>
    <n v="2"/>
    <n v="4"/>
    <m/>
    <n v="1"/>
    <n v="4"/>
    <x v="0"/>
    <n v="4"/>
    <n v="4"/>
    <n v="4"/>
    <n v="4"/>
    <n v="4"/>
    <n v="4"/>
    <n v="1"/>
    <n v="1"/>
    <n v="2"/>
    <m/>
    <n v="2"/>
    <n v="1"/>
    <n v="2"/>
    <n v="2"/>
    <n v="1"/>
    <n v="0"/>
    <m/>
    <m/>
    <m/>
    <n v="1"/>
    <n v="3"/>
    <n v="8"/>
    <n v="8"/>
    <x v="1"/>
    <m/>
    <m/>
    <m/>
    <m/>
    <m/>
    <m/>
    <m/>
    <m/>
    <m/>
    <m/>
    <m/>
    <m/>
    <n v="1"/>
    <m/>
    <m/>
    <m/>
    <m/>
    <m/>
    <n v="1"/>
    <m/>
    <n v="1"/>
    <s v="EJERCER SU DERECHO"/>
    <n v="2"/>
    <n v="2"/>
    <n v="2"/>
    <n v="2"/>
    <n v="2"/>
    <n v="3"/>
    <n v="3"/>
    <n v="2"/>
    <n v="4"/>
    <n v="2"/>
    <n v="2"/>
    <n v="2"/>
    <n v="2"/>
    <n v="2"/>
    <n v="2"/>
    <n v="4"/>
    <n v="3"/>
    <n v="4"/>
    <n v="4"/>
    <n v="2"/>
    <n v="2"/>
    <n v="2"/>
    <n v="1"/>
    <n v="1"/>
    <n v="3"/>
    <n v="3"/>
    <n v="2"/>
    <n v="1"/>
    <n v="6"/>
    <n v="5"/>
    <m/>
    <n v="6"/>
    <m/>
    <n v="11"/>
    <m/>
    <n v="4"/>
    <n v="13"/>
    <m/>
    <n v="1"/>
    <m/>
    <m/>
    <m/>
    <m/>
    <s v="LOS LAGOS"/>
    <x v="7"/>
    <x v="3"/>
    <n v="2"/>
    <n v="32"/>
    <n v="2"/>
    <n v="2"/>
    <s v="ALEXIS"/>
  </r>
  <r>
    <n v="1511"/>
    <n v="2"/>
    <n v="2"/>
    <m/>
    <m/>
    <n v="2"/>
    <n v="1"/>
    <m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2"/>
    <n v="4"/>
    <x v="0"/>
    <n v="4"/>
    <n v="4"/>
    <n v="4"/>
    <n v="3"/>
    <n v="3"/>
    <n v="3"/>
    <n v="1"/>
    <n v="2"/>
    <n v="2"/>
    <m/>
    <n v="1"/>
    <n v="1"/>
    <n v="2"/>
    <n v="2"/>
    <n v="1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1"/>
    <m/>
    <n v="1"/>
    <s v="BUSCAR EL CAMBIO"/>
    <n v="1"/>
    <n v="1"/>
    <n v="1"/>
    <n v="1"/>
    <n v="1"/>
    <n v="1"/>
    <n v="1"/>
    <n v="4"/>
    <n v="1"/>
    <n v="1"/>
    <n v="1"/>
    <n v="1"/>
    <n v="1"/>
    <n v="1"/>
    <n v="1"/>
    <n v="2"/>
    <n v="2"/>
    <n v="2"/>
    <n v="2"/>
    <n v="2"/>
    <n v="2"/>
    <n v="3"/>
    <n v="1"/>
    <n v="3"/>
    <n v="2"/>
    <n v="4"/>
    <n v="4"/>
    <n v="1"/>
    <n v="2"/>
    <n v="5"/>
    <m/>
    <n v="6"/>
    <m/>
    <n v="5"/>
    <m/>
    <n v="1"/>
    <n v="13"/>
    <m/>
    <n v="1"/>
    <m/>
    <m/>
    <m/>
    <m/>
    <s v="LOS LAGOS"/>
    <x v="7"/>
    <x v="3"/>
    <n v="2"/>
    <n v="50"/>
    <n v="4"/>
    <n v="10"/>
    <s v="ALEXIS"/>
  </r>
  <r>
    <n v="1512"/>
    <n v="2"/>
    <n v="2"/>
    <n v="4"/>
    <s v="DINERO/ECONOMIA"/>
    <n v="2"/>
    <n v="2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1"/>
    <n v="4"/>
    <n v="4"/>
    <n v="3"/>
    <n v="3"/>
    <n v="1"/>
    <n v="1"/>
    <n v="2"/>
    <n v="2"/>
    <m/>
    <n v="1"/>
    <n v="1"/>
    <n v="1"/>
    <n v="1"/>
    <n v="0"/>
    <n v="0"/>
    <m/>
    <m/>
    <m/>
    <n v="2"/>
    <m/>
    <n v="1"/>
    <n v="1"/>
    <x v="1"/>
    <m/>
    <m/>
    <m/>
    <m/>
    <m/>
    <m/>
    <m/>
    <m/>
    <m/>
    <m/>
    <m/>
    <m/>
    <n v="1"/>
    <m/>
    <m/>
    <m/>
    <m/>
    <m/>
    <n v="2"/>
    <m/>
    <n v="3"/>
    <s v="NO SIRVE"/>
    <n v="1"/>
    <n v="1"/>
    <n v="1"/>
    <n v="1"/>
    <n v="1"/>
    <n v="2"/>
    <n v="2"/>
    <n v="1"/>
    <n v="1"/>
    <n v="1"/>
    <n v="1"/>
    <n v="1"/>
    <n v="1"/>
    <n v="1"/>
    <n v="1"/>
    <n v="4"/>
    <n v="1"/>
    <n v="1"/>
    <n v="4"/>
    <n v="1"/>
    <n v="1"/>
    <n v="2"/>
    <n v="3"/>
    <n v="2"/>
    <n v="2"/>
    <n v="4"/>
    <n v="4"/>
    <n v="1"/>
    <n v="2"/>
    <n v="5"/>
    <m/>
    <n v="6"/>
    <m/>
    <m/>
    <m/>
    <n v="2"/>
    <n v="13"/>
    <m/>
    <n v="1"/>
    <m/>
    <m/>
    <m/>
    <m/>
    <s v="LOS LAGOS"/>
    <x v="7"/>
    <x v="3"/>
    <n v="1"/>
    <n v="70"/>
    <n v="5"/>
    <n v="1"/>
    <s v="ALEXIS"/>
  </r>
  <r>
    <n v="1522"/>
    <n v="2"/>
    <n v="1"/>
    <n v="1"/>
    <s v="POR LA FAMILIA/CASA/TRABAJO"/>
    <n v="1"/>
    <n v="3"/>
    <n v="1"/>
    <x v="4"/>
    <m/>
    <m/>
    <m/>
    <n v="1"/>
    <m/>
    <m/>
    <m/>
    <m/>
    <n v="1"/>
    <m/>
    <m/>
    <m/>
    <m/>
    <n v="1"/>
    <m/>
    <n v="1"/>
    <m/>
    <m/>
    <m/>
    <m/>
    <n v="1"/>
    <m/>
    <m/>
    <m/>
    <m/>
    <n v="1"/>
    <m/>
    <n v="6"/>
    <m/>
    <m/>
    <n v="2"/>
    <n v="4"/>
    <x v="0"/>
    <n v="4"/>
    <n v="4"/>
    <n v="4"/>
    <n v="4"/>
    <n v="4"/>
    <n v="3"/>
    <n v="1"/>
    <n v="2"/>
    <n v="2"/>
    <m/>
    <n v="2"/>
    <n v="2"/>
    <n v="2"/>
    <n v="2"/>
    <n v="1"/>
    <n v="0"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2"/>
    <s v="NO TENGO TIEMPO"/>
    <n v="2"/>
    <s v="OBLIGACION"/>
    <n v="1"/>
    <n v="1"/>
    <n v="1"/>
    <n v="1"/>
    <n v="1"/>
    <n v="1"/>
    <n v="1"/>
    <n v="2"/>
    <n v="3"/>
    <n v="2"/>
    <n v="1"/>
    <n v="1"/>
    <n v="1"/>
    <n v="1"/>
    <n v="3"/>
    <n v="3"/>
    <n v="2"/>
    <n v="3"/>
    <n v="4"/>
    <n v="3"/>
    <n v="3"/>
    <n v="3"/>
    <n v="3"/>
    <n v="1"/>
    <n v="1"/>
    <n v="4"/>
    <n v="4"/>
    <n v="2"/>
    <n v="1"/>
    <n v="8"/>
    <m/>
    <n v="10"/>
    <m/>
    <n v="2"/>
    <m/>
    <n v="4"/>
    <n v="13"/>
    <m/>
    <n v="1"/>
    <m/>
    <m/>
    <m/>
    <m/>
    <s v="LOS LAGOS"/>
    <x v="7"/>
    <x v="3"/>
    <n v="2"/>
    <n v="40"/>
    <n v="3"/>
    <n v="2"/>
    <s v="ALEXIS"/>
  </r>
  <r>
    <n v="1523"/>
    <n v="4"/>
    <n v="2"/>
    <n v="4"/>
    <s v="POR LA FAMILIA/CASA/TRABAJO"/>
    <n v="1"/>
    <n v="5"/>
    <n v="1"/>
    <x v="2"/>
    <m/>
    <m/>
    <m/>
    <m/>
    <m/>
    <m/>
    <m/>
    <m/>
    <n v="1"/>
    <m/>
    <m/>
    <m/>
    <m/>
    <n v="1"/>
    <m/>
    <m/>
    <m/>
    <m/>
    <m/>
    <m/>
    <n v="1"/>
    <m/>
    <m/>
    <m/>
    <m/>
    <n v="1"/>
    <m/>
    <n v="1"/>
    <n v="4"/>
    <m/>
    <n v="1"/>
    <n v="4"/>
    <x v="0"/>
    <n v="4"/>
    <n v="4"/>
    <n v="4"/>
    <n v="4"/>
    <n v="3"/>
    <n v="4"/>
    <n v="1"/>
    <n v="2"/>
    <n v="2"/>
    <m/>
    <n v="2"/>
    <n v="1"/>
    <n v="2"/>
    <n v="2"/>
    <n v="0"/>
    <n v="1"/>
    <n v="1"/>
    <m/>
    <m/>
    <n v="2"/>
    <m/>
    <n v="5"/>
    <n v="5"/>
    <x v="3"/>
    <m/>
    <m/>
    <m/>
    <m/>
    <m/>
    <m/>
    <m/>
    <m/>
    <m/>
    <m/>
    <m/>
    <m/>
    <n v="1"/>
    <m/>
    <m/>
    <m/>
    <m/>
    <m/>
    <n v="1"/>
    <m/>
    <n v="2"/>
    <s v="NO SIRVE"/>
    <n v="1"/>
    <n v="1"/>
    <n v="1"/>
    <n v="1"/>
    <n v="1"/>
    <n v="1"/>
    <n v="1"/>
    <n v="2"/>
    <n v="3"/>
    <n v="3"/>
    <n v="2"/>
    <n v="2"/>
    <n v="2"/>
    <n v="2"/>
    <n v="2"/>
    <n v="3"/>
    <n v="2"/>
    <n v="3"/>
    <n v="3"/>
    <n v="3"/>
    <n v="3"/>
    <n v="3"/>
    <n v="3"/>
    <n v="1"/>
    <n v="3"/>
    <n v="3"/>
    <n v="3"/>
    <n v="1"/>
    <n v="2"/>
    <n v="10"/>
    <m/>
    <n v="8"/>
    <m/>
    <n v="9"/>
    <m/>
    <n v="4"/>
    <n v="13"/>
    <m/>
    <n v="1"/>
    <m/>
    <m/>
    <m/>
    <m/>
    <s v="LOS LAGOS"/>
    <x v="7"/>
    <x v="3"/>
    <n v="1"/>
    <n v="34"/>
    <n v="2"/>
    <n v="1"/>
    <s v="ALEXIS"/>
  </r>
  <r>
    <n v="1524"/>
    <n v="2"/>
    <n v="2"/>
    <n v="1"/>
    <s v="INSEGURIDAD/DESEMPLEO/VIOLENCIA/DELINCUENCIA"/>
    <n v="1"/>
    <n v="4"/>
    <n v="1"/>
    <x v="1"/>
    <m/>
    <m/>
    <m/>
    <n v="1"/>
    <n v="1"/>
    <n v="1"/>
    <m/>
    <m/>
    <n v="1"/>
    <m/>
    <m/>
    <n v="1"/>
    <m/>
    <n v="1"/>
    <m/>
    <n v="1"/>
    <n v="1"/>
    <n v="1"/>
    <m/>
    <m/>
    <n v="1"/>
    <m/>
    <m/>
    <n v="1"/>
    <m/>
    <n v="1"/>
    <m/>
    <n v="1"/>
    <n v="4"/>
    <m/>
    <n v="1"/>
    <n v="4"/>
    <x v="0"/>
    <n v="4"/>
    <n v="4"/>
    <n v="4"/>
    <n v="4"/>
    <n v="3"/>
    <n v="4"/>
    <n v="1"/>
    <n v="2"/>
    <n v="2"/>
    <m/>
    <n v="1"/>
    <n v="2"/>
    <n v="1"/>
    <n v="1"/>
    <n v="2"/>
    <n v="1"/>
    <m/>
    <m/>
    <n v="1"/>
    <n v="2"/>
    <m/>
    <n v="8"/>
    <n v="8"/>
    <x v="1"/>
    <m/>
    <m/>
    <m/>
    <m/>
    <m/>
    <m/>
    <m/>
    <m/>
    <m/>
    <m/>
    <m/>
    <m/>
    <n v="1"/>
    <m/>
    <m/>
    <m/>
    <m/>
    <m/>
    <n v="1"/>
    <m/>
    <n v="3"/>
    <s v="NO SIRVE"/>
    <n v="1"/>
    <n v="1"/>
    <n v="1"/>
    <n v="1"/>
    <n v="1"/>
    <n v="1"/>
    <n v="1"/>
    <n v="2"/>
    <n v="3"/>
    <n v="3"/>
    <n v="1"/>
    <n v="1"/>
    <n v="1"/>
    <n v="1"/>
    <n v="2"/>
    <n v="3"/>
    <n v="4"/>
    <n v="4"/>
    <n v="4"/>
    <n v="3"/>
    <n v="2"/>
    <n v="2"/>
    <n v="1"/>
    <n v="1"/>
    <n v="3"/>
    <n v="3"/>
    <n v="3"/>
    <n v="8"/>
    <n v="1"/>
    <n v="5"/>
    <m/>
    <n v="10"/>
    <m/>
    <n v="9"/>
    <m/>
    <n v="3"/>
    <n v="13"/>
    <m/>
    <n v="1"/>
    <m/>
    <m/>
    <m/>
    <m/>
    <s v="LOS LAGOS"/>
    <x v="7"/>
    <x v="3"/>
    <n v="2"/>
    <n v="29"/>
    <n v="2"/>
    <n v="7"/>
    <s v="ALEXIS"/>
  </r>
  <r>
    <n v="1525"/>
    <n v="2"/>
    <n v="1"/>
    <n v="2"/>
    <s v="INSEGURIDAD/DESEMPLEO/VIOLENCIA/DELINCUENCIA"/>
    <n v="1"/>
    <n v="5"/>
    <n v="2"/>
    <x v="1"/>
    <m/>
    <m/>
    <m/>
    <n v="1"/>
    <n v="1"/>
    <n v="1"/>
    <n v="1"/>
    <m/>
    <m/>
    <m/>
    <m/>
    <m/>
    <m/>
    <n v="1"/>
    <m/>
    <n v="1"/>
    <n v="1"/>
    <n v="1"/>
    <n v="1"/>
    <m/>
    <m/>
    <m/>
    <m/>
    <m/>
    <m/>
    <n v="1"/>
    <m/>
    <n v="3"/>
    <n v="4"/>
    <m/>
    <n v="1"/>
    <n v="4"/>
    <x v="0"/>
    <n v="4"/>
    <n v="4"/>
    <n v="4"/>
    <n v="4"/>
    <n v="3"/>
    <n v="4"/>
    <n v="1"/>
    <n v="2"/>
    <n v="2"/>
    <m/>
    <n v="1"/>
    <n v="2"/>
    <n v="1"/>
    <n v="1"/>
    <n v="2"/>
    <n v="1"/>
    <n v="1"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TENGO TIEMPO"/>
    <n v="3"/>
    <s v="NO SIRVE"/>
    <n v="1"/>
    <n v="1"/>
    <n v="1"/>
    <n v="1"/>
    <n v="1"/>
    <n v="1"/>
    <n v="1"/>
    <n v="2"/>
    <n v="3"/>
    <n v="3"/>
    <n v="2"/>
    <n v="2"/>
    <n v="2"/>
    <n v="2"/>
    <n v="3"/>
    <n v="3"/>
    <n v="2"/>
    <n v="3"/>
    <n v="4"/>
    <n v="3"/>
    <n v="3"/>
    <n v="3"/>
    <n v="1"/>
    <n v="2"/>
    <n v="2"/>
    <n v="3"/>
    <n v="3"/>
    <n v="8"/>
    <n v="1"/>
    <n v="2"/>
    <m/>
    <n v="9"/>
    <m/>
    <n v="10"/>
    <m/>
    <n v="3"/>
    <n v="13"/>
    <m/>
    <n v="1"/>
    <m/>
    <m/>
    <m/>
    <m/>
    <s v="LOS LAGOS"/>
    <x v="7"/>
    <x v="3"/>
    <n v="1"/>
    <n v="34"/>
    <n v="2"/>
    <n v="2"/>
    <s v="ALEXIS"/>
  </r>
  <r>
    <n v="1526"/>
    <n v="2"/>
    <n v="4"/>
    <n v="1"/>
    <s v="INSEGURIDAD/DESEMPLEO/VIOLENCIA/DELINCUENCIA"/>
    <n v="1"/>
    <n v="5"/>
    <n v="1"/>
    <x v="1"/>
    <m/>
    <n v="5"/>
    <m/>
    <m/>
    <m/>
    <m/>
    <m/>
    <n v="1"/>
    <m/>
    <m/>
    <m/>
    <m/>
    <m/>
    <m/>
    <m/>
    <m/>
    <m/>
    <m/>
    <m/>
    <n v="1"/>
    <m/>
    <m/>
    <m/>
    <m/>
    <m/>
    <m/>
    <m/>
    <n v="2"/>
    <n v="5"/>
    <m/>
    <n v="1"/>
    <n v="5"/>
    <x v="2"/>
    <n v="2"/>
    <n v="5"/>
    <n v="5"/>
    <n v="5"/>
    <n v="5"/>
    <n v="5"/>
    <n v="1"/>
    <n v="1"/>
    <n v="2"/>
    <m/>
    <n v="2"/>
    <n v="1"/>
    <n v="1"/>
    <n v="1"/>
    <n v="1"/>
    <n v="2"/>
    <m/>
    <m/>
    <n v="2"/>
    <n v="1"/>
    <n v="2"/>
    <m/>
    <n v="8"/>
    <x v="1"/>
    <m/>
    <m/>
    <m/>
    <m/>
    <m/>
    <m/>
    <m/>
    <m/>
    <m/>
    <m/>
    <m/>
    <m/>
    <n v="1"/>
    <m/>
    <m/>
    <m/>
    <m/>
    <m/>
    <n v="2"/>
    <s v="NO ME HAN INVITADO"/>
    <n v="1"/>
    <s v="OBLIGACION"/>
    <n v="1"/>
    <n v="1"/>
    <n v="1"/>
    <n v="1"/>
    <n v="1"/>
    <n v="1"/>
    <n v="1"/>
    <n v="1"/>
    <n v="4"/>
    <n v="1"/>
    <n v="1"/>
    <n v="1"/>
    <n v="1"/>
    <n v="1"/>
    <n v="4"/>
    <n v="1"/>
    <n v="3"/>
    <n v="4"/>
    <n v="4"/>
    <n v="4"/>
    <n v="4"/>
    <n v="4"/>
    <n v="3"/>
    <n v="1"/>
    <n v="3"/>
    <n v="1"/>
    <n v="1"/>
    <n v="8"/>
    <n v="1"/>
    <n v="5"/>
    <m/>
    <n v="7"/>
    <m/>
    <n v="6"/>
    <m/>
    <n v="1"/>
    <n v="13"/>
    <m/>
    <n v="1"/>
    <m/>
    <m/>
    <m/>
    <m/>
    <s v="LOS LAGOS"/>
    <x v="7"/>
    <x v="3"/>
    <n v="2"/>
    <n v="67"/>
    <n v="5"/>
    <n v="9"/>
    <s v="ALEXIS"/>
  </r>
  <r>
    <n v="1527"/>
    <n v="2"/>
    <n v="4"/>
    <n v="4"/>
    <s v="POR LA FAMILIA/CASA/TRABAJO"/>
    <n v="1"/>
    <n v="3"/>
    <n v="1"/>
    <x v="1"/>
    <m/>
    <m/>
    <m/>
    <m/>
    <m/>
    <m/>
    <m/>
    <m/>
    <m/>
    <m/>
    <m/>
    <m/>
    <m/>
    <n v="1"/>
    <m/>
    <n v="1"/>
    <m/>
    <n v="1"/>
    <m/>
    <m/>
    <m/>
    <m/>
    <m/>
    <m/>
    <m/>
    <m/>
    <m/>
    <n v="1"/>
    <n v="5"/>
    <m/>
    <n v="2"/>
    <n v="5"/>
    <x v="2"/>
    <n v="5"/>
    <n v="5"/>
    <n v="5"/>
    <n v="5"/>
    <n v="5"/>
    <n v="5"/>
    <n v="1"/>
    <n v="1"/>
    <n v="2"/>
    <m/>
    <n v="2"/>
    <n v="2"/>
    <n v="2"/>
    <n v="2"/>
    <n v="2"/>
    <n v="1"/>
    <m/>
    <m/>
    <n v="1"/>
    <n v="2"/>
    <m/>
    <m/>
    <n v="1"/>
    <x v="1"/>
    <m/>
    <m/>
    <m/>
    <m/>
    <m/>
    <m/>
    <m/>
    <m/>
    <m/>
    <m/>
    <m/>
    <m/>
    <n v="1"/>
    <m/>
    <m/>
    <m/>
    <m/>
    <m/>
    <n v="2"/>
    <s v="NO ME HAN INVITADO"/>
    <n v="1"/>
    <s v="EJERCER SU DERECHO"/>
    <n v="1"/>
    <n v="1"/>
    <n v="1"/>
    <n v="1"/>
    <n v="1"/>
    <n v="1"/>
    <n v="1"/>
    <n v="1"/>
    <n v="4"/>
    <n v="1"/>
    <n v="1"/>
    <n v="1"/>
    <n v="1"/>
    <n v="1"/>
    <n v="1"/>
    <n v="4"/>
    <n v="3"/>
    <n v="4"/>
    <n v="4"/>
    <n v="4"/>
    <n v="4"/>
    <n v="4"/>
    <n v="3"/>
    <n v="2"/>
    <n v="2"/>
    <n v="1"/>
    <n v="1"/>
    <n v="1"/>
    <n v="2"/>
    <n v="7"/>
    <m/>
    <n v="5"/>
    <m/>
    <n v="11"/>
    <m/>
    <n v="4"/>
    <n v="13"/>
    <m/>
    <n v="1"/>
    <m/>
    <m/>
    <m/>
    <m/>
    <s v="LOS LAGOS"/>
    <x v="7"/>
    <x v="3"/>
    <n v="2"/>
    <n v="36"/>
    <n v="3"/>
    <n v="4"/>
    <s v="ALEXIS"/>
  </r>
  <r>
    <n v="1528"/>
    <n v="2"/>
    <n v="4"/>
    <n v="1"/>
    <s v="INSEGURIDAD/DESEMPLEO/VIOLENCIA/DELINCUENCIA"/>
    <n v="3"/>
    <n v="5"/>
    <n v="1"/>
    <x v="4"/>
    <m/>
    <m/>
    <m/>
    <m/>
    <n v="1"/>
    <n v="1"/>
    <m/>
    <m/>
    <m/>
    <m/>
    <m/>
    <m/>
    <m/>
    <m/>
    <m/>
    <m/>
    <m/>
    <m/>
    <m/>
    <m/>
    <m/>
    <m/>
    <m/>
    <m/>
    <m/>
    <m/>
    <n v="1"/>
    <n v="1"/>
    <n v="5"/>
    <m/>
    <n v="2"/>
    <n v="5"/>
    <x v="2"/>
    <n v="5"/>
    <n v="5"/>
    <n v="5"/>
    <n v="5"/>
    <n v="5"/>
    <n v="5"/>
    <n v="1"/>
    <n v="1"/>
    <n v="2"/>
    <m/>
    <n v="2"/>
    <n v="2"/>
    <n v="2"/>
    <n v="1"/>
    <n v="1"/>
    <n v="2"/>
    <n v="2"/>
    <m/>
    <m/>
    <n v="2"/>
    <m/>
    <m/>
    <n v="8"/>
    <x v="1"/>
    <m/>
    <m/>
    <m/>
    <m/>
    <m/>
    <m/>
    <m/>
    <m/>
    <m/>
    <m/>
    <m/>
    <m/>
    <n v="1"/>
    <m/>
    <m/>
    <m/>
    <m/>
    <m/>
    <n v="2"/>
    <s v="DECIDIA"/>
    <n v="1"/>
    <s v="EJERCER SU DERECHO"/>
    <n v="1"/>
    <n v="1"/>
    <n v="1"/>
    <n v="1"/>
    <n v="1"/>
    <n v="1"/>
    <n v="1"/>
    <n v="1"/>
    <n v="4"/>
    <n v="1"/>
    <n v="1"/>
    <n v="1"/>
    <n v="1"/>
    <n v="1"/>
    <n v="1"/>
    <n v="4"/>
    <n v="1"/>
    <n v="1"/>
    <n v="4"/>
    <n v="4"/>
    <n v="4"/>
    <n v="4"/>
    <n v="3"/>
    <n v="1"/>
    <n v="1"/>
    <n v="4"/>
    <n v="4"/>
    <n v="8"/>
    <n v="1"/>
    <n v="5"/>
    <m/>
    <n v="7"/>
    <m/>
    <n v="11"/>
    <m/>
    <n v="4"/>
    <n v="13"/>
    <m/>
    <n v="1"/>
    <m/>
    <m/>
    <m/>
    <m/>
    <s v="LOS LAGOS"/>
    <x v="7"/>
    <x v="3"/>
    <n v="1"/>
    <n v="40"/>
    <n v="3"/>
    <n v="1"/>
    <s v="ALEXIS"/>
  </r>
  <r>
    <n v="1529"/>
    <n v="2"/>
    <n v="4"/>
    <n v="1"/>
    <s v="PARA MEJORAR"/>
    <n v="2"/>
    <n v="3"/>
    <n v="1"/>
    <x v="1"/>
    <m/>
    <n v="5"/>
    <m/>
    <m/>
    <m/>
    <m/>
    <m/>
    <m/>
    <m/>
    <m/>
    <m/>
    <m/>
    <m/>
    <m/>
    <n v="1"/>
    <n v="1"/>
    <m/>
    <m/>
    <m/>
    <m/>
    <m/>
    <m/>
    <m/>
    <m/>
    <m/>
    <n v="1"/>
    <m/>
    <n v="1"/>
    <n v="5"/>
    <m/>
    <n v="3"/>
    <n v="5"/>
    <x v="2"/>
    <n v="5"/>
    <n v="5"/>
    <n v="5"/>
    <n v="5"/>
    <n v="5"/>
    <n v="5"/>
    <n v="1"/>
    <n v="1"/>
    <n v="2"/>
    <m/>
    <n v="1"/>
    <n v="1"/>
    <n v="2"/>
    <n v="2"/>
    <n v="2"/>
    <n v="0"/>
    <m/>
    <m/>
    <m/>
    <n v="1"/>
    <n v="1"/>
    <m/>
    <n v="1"/>
    <x v="1"/>
    <m/>
    <m/>
    <m/>
    <m/>
    <m/>
    <m/>
    <m/>
    <m/>
    <m/>
    <m/>
    <m/>
    <m/>
    <n v="1"/>
    <m/>
    <m/>
    <m/>
    <m/>
    <m/>
    <n v="2"/>
    <s v="NO TENGO TIEMPO"/>
    <n v="1"/>
    <s v="BUSCAR EL CAMBIO"/>
    <n v="2"/>
    <n v="2"/>
    <n v="2"/>
    <n v="2"/>
    <n v="2"/>
    <n v="1"/>
    <n v="1"/>
    <n v="1"/>
    <n v="4"/>
    <n v="1"/>
    <n v="1"/>
    <n v="1"/>
    <n v="1"/>
    <n v="1"/>
    <n v="1"/>
    <n v="4"/>
    <n v="2"/>
    <n v="1"/>
    <n v="1"/>
    <n v="4"/>
    <n v="4"/>
    <n v="4"/>
    <n v="3"/>
    <n v="1"/>
    <n v="2"/>
    <n v="4"/>
    <n v="4"/>
    <n v="1"/>
    <n v="8"/>
    <n v="6"/>
    <m/>
    <n v="7"/>
    <m/>
    <n v="11"/>
    <m/>
    <n v="1"/>
    <n v="13"/>
    <m/>
    <n v="1"/>
    <m/>
    <m/>
    <m/>
    <m/>
    <s v="LOS LAGOS"/>
    <x v="7"/>
    <x v="3"/>
    <n v="1"/>
    <n v="54"/>
    <n v="4"/>
    <n v="1"/>
    <s v="ALEXIS"/>
  </r>
  <r>
    <n v="1446"/>
    <n v="2"/>
    <n v="2"/>
    <n v="4"/>
    <m/>
    <n v="1"/>
    <n v="3"/>
    <n v="1"/>
    <x v="1"/>
    <m/>
    <m/>
    <m/>
    <m/>
    <n v="1"/>
    <n v="1"/>
    <m/>
    <m/>
    <m/>
    <m/>
    <m/>
    <m/>
    <m/>
    <m/>
    <m/>
    <n v="1"/>
    <n v="1"/>
    <n v="1"/>
    <m/>
    <m/>
    <m/>
    <n v="1"/>
    <m/>
    <m/>
    <m/>
    <n v="1"/>
    <m/>
    <n v="3"/>
    <n v="4"/>
    <m/>
    <n v="1"/>
    <n v="5"/>
    <x v="2"/>
    <n v="4"/>
    <n v="5"/>
    <n v="4"/>
    <n v="4"/>
    <n v="4"/>
    <n v="4"/>
    <n v="1"/>
    <n v="1"/>
    <n v="2"/>
    <m/>
    <n v="1"/>
    <n v="1"/>
    <n v="1"/>
    <n v="2"/>
    <n v="1"/>
    <n v="1"/>
    <m/>
    <m/>
    <n v="1"/>
    <n v="1"/>
    <n v="5"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PARA ELEGIR"/>
    <n v="3"/>
    <n v="3"/>
    <n v="3"/>
    <n v="3"/>
    <n v="3"/>
    <n v="3"/>
    <n v="3"/>
    <n v="2"/>
    <n v="3"/>
    <n v="3"/>
    <n v="2"/>
    <n v="2"/>
    <n v="2"/>
    <n v="2"/>
    <n v="3"/>
    <n v="2"/>
    <n v="3"/>
    <n v="4"/>
    <n v="4"/>
    <n v="2"/>
    <n v="3"/>
    <n v="3"/>
    <n v="3"/>
    <n v="2"/>
    <n v="1"/>
    <n v="2"/>
    <n v="2"/>
    <n v="1"/>
    <n v="8"/>
    <n v="5"/>
    <m/>
    <n v="9"/>
    <m/>
    <n v="7"/>
    <m/>
    <n v="4"/>
    <n v="13"/>
    <m/>
    <n v="1"/>
    <m/>
    <m/>
    <m/>
    <m/>
    <s v="LOS NOGALES"/>
    <x v="7"/>
    <x v="2"/>
    <n v="2"/>
    <n v="67"/>
    <n v="5"/>
    <n v="10"/>
    <s v="ALEXIS"/>
  </r>
  <r>
    <n v="1447"/>
    <n v="2"/>
    <n v="2"/>
    <n v="1"/>
    <s v="INSEGURIDAD/DESEMPLEO/VIOLENCIA/DELINCUENCIA"/>
    <n v="2"/>
    <n v="4"/>
    <n v="1"/>
    <x v="1"/>
    <n v="4"/>
    <m/>
    <m/>
    <n v="1"/>
    <n v="1"/>
    <n v="1"/>
    <m/>
    <m/>
    <m/>
    <m/>
    <m/>
    <m/>
    <m/>
    <m/>
    <m/>
    <n v="1"/>
    <n v="1"/>
    <n v="1"/>
    <m/>
    <m/>
    <m/>
    <n v="1"/>
    <m/>
    <m/>
    <n v="1"/>
    <n v="1"/>
    <m/>
    <n v="1"/>
    <n v="4"/>
    <m/>
    <n v="1"/>
    <n v="4"/>
    <x v="0"/>
    <n v="3"/>
    <n v="5"/>
    <n v="4"/>
    <n v="4"/>
    <n v="4"/>
    <n v="4"/>
    <n v="1"/>
    <n v="1"/>
    <m/>
    <m/>
    <n v="1"/>
    <n v="1"/>
    <n v="1"/>
    <n v="1"/>
    <n v="2"/>
    <n v="2"/>
    <m/>
    <m/>
    <n v="2"/>
    <n v="1"/>
    <n v="8"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CUMPLEN"/>
    <n v="1"/>
    <n v="1"/>
    <n v="1"/>
    <n v="1"/>
    <n v="1"/>
    <n v="2"/>
    <n v="2"/>
    <n v="2"/>
    <n v="3"/>
    <n v="2"/>
    <n v="2"/>
    <n v="2"/>
    <n v="2"/>
    <n v="2"/>
    <n v="2"/>
    <n v="2"/>
    <n v="2"/>
    <n v="2"/>
    <n v="4"/>
    <n v="2"/>
    <n v="2"/>
    <n v="3"/>
    <n v="3"/>
    <n v="1"/>
    <n v="2"/>
    <n v="3"/>
    <n v="3"/>
    <n v="1"/>
    <n v="8"/>
    <n v="5"/>
    <m/>
    <n v="9"/>
    <m/>
    <n v="7"/>
    <m/>
    <n v="2"/>
    <n v="2"/>
    <m/>
    <n v="1"/>
    <m/>
    <m/>
    <m/>
    <m/>
    <s v="LOS NOGALES"/>
    <x v="7"/>
    <x v="2"/>
    <n v="1"/>
    <n v="58"/>
    <n v="5"/>
    <n v="1"/>
    <s v="ALEXIS"/>
  </r>
  <r>
    <n v="1484"/>
    <n v="3"/>
    <n v="3"/>
    <n v="4"/>
    <s v="NO TENGO A DONDE IR"/>
    <n v="1"/>
    <n v="2"/>
    <n v="2"/>
    <x v="1"/>
    <m/>
    <m/>
    <m/>
    <n v="1"/>
    <n v="1"/>
    <n v="1"/>
    <m/>
    <m/>
    <n v="1"/>
    <m/>
    <m/>
    <m/>
    <m/>
    <n v="1"/>
    <m/>
    <n v="1"/>
    <n v="1"/>
    <n v="1"/>
    <m/>
    <m/>
    <n v="1"/>
    <m/>
    <m/>
    <m/>
    <m/>
    <n v="1"/>
    <m/>
    <n v="3"/>
    <n v="3"/>
    <s v="MAL SERVICIO/ATIENDEN MAL"/>
    <n v="1"/>
    <n v="4"/>
    <x v="0"/>
    <n v="4"/>
    <n v="4"/>
    <n v="4"/>
    <n v="4"/>
    <n v="4"/>
    <n v="4"/>
    <n v="1"/>
    <n v="1"/>
    <n v="2"/>
    <m/>
    <n v="2"/>
    <n v="1"/>
    <n v="1"/>
    <n v="2"/>
    <n v="0"/>
    <n v="0"/>
    <m/>
    <m/>
    <m/>
    <n v="1"/>
    <n v="2"/>
    <m/>
    <n v="5"/>
    <x v="2"/>
    <s v="ALTA VELICIDAD"/>
    <m/>
    <m/>
    <m/>
    <m/>
    <m/>
    <m/>
    <m/>
    <m/>
    <m/>
    <m/>
    <m/>
    <n v="1"/>
    <m/>
    <m/>
    <m/>
    <m/>
    <m/>
    <n v="2"/>
    <s v="NO SABE DE ESO"/>
    <n v="1"/>
    <s v="LE GUSTA VOTAR"/>
    <n v="1"/>
    <n v="1"/>
    <n v="1"/>
    <n v="1"/>
    <n v="1"/>
    <n v="1"/>
    <n v="1"/>
    <n v="2"/>
    <n v="4"/>
    <n v="4"/>
    <n v="2"/>
    <n v="2"/>
    <n v="2"/>
    <n v="2"/>
    <n v="2"/>
    <n v="2"/>
    <n v="2"/>
    <n v="4"/>
    <n v="4"/>
    <n v="2"/>
    <n v="2"/>
    <n v="2"/>
    <n v="3"/>
    <n v="1"/>
    <n v="1"/>
    <n v="4"/>
    <n v="4"/>
    <n v="5"/>
    <n v="1"/>
    <n v="2"/>
    <m/>
    <n v="10"/>
    <m/>
    <n v="9"/>
    <m/>
    <n v="6"/>
    <n v="13"/>
    <m/>
    <n v="1"/>
    <m/>
    <m/>
    <m/>
    <m/>
    <s v="LOS NOGALES"/>
    <x v="7"/>
    <x v="2"/>
    <n v="1"/>
    <n v="59"/>
    <n v="5"/>
    <n v="1"/>
    <s v="ALEXIS"/>
  </r>
  <r>
    <n v="1485"/>
    <n v="2"/>
    <n v="2"/>
    <n v="1"/>
    <s v="INSEGURIDAD/DESEMPLEO/VIOLENCIA/DELINCUENCIA"/>
    <n v="1"/>
    <n v="3"/>
    <n v="1"/>
    <x v="4"/>
    <m/>
    <m/>
    <m/>
    <m/>
    <m/>
    <m/>
    <m/>
    <m/>
    <m/>
    <m/>
    <m/>
    <m/>
    <m/>
    <m/>
    <n v="1"/>
    <m/>
    <m/>
    <m/>
    <m/>
    <m/>
    <m/>
    <m/>
    <m/>
    <m/>
    <m/>
    <m/>
    <n v="1"/>
    <n v="5"/>
    <n v="5"/>
    <m/>
    <n v="1"/>
    <n v="5"/>
    <x v="0"/>
    <n v="4"/>
    <n v="4"/>
    <n v="1"/>
    <n v="4"/>
    <n v="4"/>
    <n v="1"/>
    <n v="2"/>
    <m/>
    <n v="2"/>
    <m/>
    <n v="2"/>
    <n v="1"/>
    <n v="1"/>
    <n v="1"/>
    <n v="0"/>
    <n v="0"/>
    <m/>
    <m/>
    <m/>
    <n v="1"/>
    <n v="2"/>
    <n v="1"/>
    <n v="1"/>
    <x v="1"/>
    <m/>
    <m/>
    <m/>
    <m/>
    <m/>
    <m/>
    <m/>
    <m/>
    <m/>
    <m/>
    <m/>
    <m/>
    <n v="1"/>
    <m/>
    <m/>
    <m/>
    <m/>
    <m/>
    <n v="1"/>
    <m/>
    <n v="3"/>
    <s v="NO CAMBIA NADA"/>
    <n v="1"/>
    <n v="1"/>
    <n v="1"/>
    <n v="1"/>
    <n v="1"/>
    <n v="1"/>
    <n v="1"/>
    <n v="2"/>
    <n v="4"/>
    <n v="2"/>
    <n v="2"/>
    <n v="2"/>
    <n v="2"/>
    <n v="2"/>
    <n v="1"/>
    <n v="2"/>
    <n v="4"/>
    <n v="4"/>
    <n v="2"/>
    <n v="2"/>
    <n v="2"/>
    <n v="2"/>
    <n v="3"/>
    <n v="1"/>
    <n v="1"/>
    <n v="3"/>
    <n v="3"/>
    <n v="6"/>
    <n v="2"/>
    <n v="1"/>
    <m/>
    <n v="6"/>
    <m/>
    <n v="8"/>
    <m/>
    <n v="4"/>
    <n v="13"/>
    <m/>
    <n v="1"/>
    <m/>
    <m/>
    <m/>
    <m/>
    <s v="LOS NOGALES"/>
    <x v="7"/>
    <x v="2"/>
    <n v="2"/>
    <n v="55"/>
    <n v="4"/>
    <n v="7"/>
    <s v="ALEXIS"/>
  </r>
  <r>
    <n v="1486"/>
    <n v="3"/>
    <n v="3"/>
    <n v="1"/>
    <s v="YA QUIERE IRSE "/>
    <n v="4"/>
    <n v="5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5"/>
    <n v="5"/>
    <m/>
    <n v="1"/>
    <n v="5"/>
    <x v="2"/>
    <n v="2"/>
    <n v="2"/>
    <n v="1"/>
    <n v="4"/>
    <n v="4"/>
    <n v="1"/>
    <n v="1"/>
    <n v="2"/>
    <n v="2"/>
    <m/>
    <n v="2"/>
    <n v="1"/>
    <n v="1"/>
    <n v="1"/>
    <n v="2"/>
    <n v="3"/>
    <n v="2"/>
    <m/>
    <n v="1"/>
    <n v="1"/>
    <n v="4"/>
    <n v="8"/>
    <n v="8"/>
    <x v="1"/>
    <m/>
    <m/>
    <m/>
    <m/>
    <m/>
    <m/>
    <m/>
    <m/>
    <m/>
    <m/>
    <m/>
    <m/>
    <n v="1"/>
    <m/>
    <m/>
    <m/>
    <m/>
    <m/>
    <n v="1"/>
    <m/>
    <n v="1"/>
    <s v="NO CONFIA"/>
    <n v="1"/>
    <n v="1"/>
    <n v="1"/>
    <n v="1"/>
    <n v="1"/>
    <n v="2"/>
    <n v="2"/>
    <n v="2"/>
    <n v="4"/>
    <n v="2"/>
    <n v="2"/>
    <n v="2"/>
    <n v="2"/>
    <n v="2"/>
    <n v="3"/>
    <n v="3"/>
    <n v="2"/>
    <n v="2"/>
    <n v="2"/>
    <n v="2"/>
    <n v="2"/>
    <n v="2"/>
    <n v="1"/>
    <n v="1"/>
    <n v="1"/>
    <n v="1"/>
    <n v="1"/>
    <n v="6"/>
    <n v="3"/>
    <n v="9"/>
    <m/>
    <n v="5"/>
    <m/>
    <n v="11"/>
    <m/>
    <n v="6"/>
    <n v="13"/>
    <m/>
    <n v="1"/>
    <m/>
    <m/>
    <m/>
    <m/>
    <s v="LOS NOGALES"/>
    <x v="7"/>
    <x v="2"/>
    <n v="1"/>
    <n v="71"/>
    <n v="5"/>
    <n v="8"/>
    <s v="ALEXIS"/>
  </r>
  <r>
    <n v="1487"/>
    <n v="2"/>
    <n v="3"/>
    <n v="2"/>
    <s v="PARA DISTRAERSE"/>
    <n v="2"/>
    <n v="3"/>
    <n v="1"/>
    <x v="1"/>
    <n v="4"/>
    <m/>
    <m/>
    <n v="1"/>
    <n v="1"/>
    <n v="1"/>
    <m/>
    <m/>
    <n v="1"/>
    <m/>
    <m/>
    <m/>
    <m/>
    <n v="1"/>
    <m/>
    <n v="1"/>
    <n v="1"/>
    <n v="1"/>
    <m/>
    <m/>
    <n v="1"/>
    <m/>
    <m/>
    <m/>
    <m/>
    <n v="1"/>
    <m/>
    <n v="1"/>
    <m/>
    <m/>
    <n v="1"/>
    <n v="4"/>
    <x v="0"/>
    <n v="2"/>
    <n v="1"/>
    <n v="4"/>
    <n v="4"/>
    <n v="4"/>
    <m/>
    <n v="2"/>
    <m/>
    <n v="2"/>
    <m/>
    <n v="2"/>
    <n v="1"/>
    <n v="1"/>
    <n v="2"/>
    <n v="0"/>
    <n v="1"/>
    <m/>
    <m/>
    <n v="1"/>
    <n v="1"/>
    <n v="2"/>
    <n v="1"/>
    <n v="1"/>
    <x v="1"/>
    <m/>
    <m/>
    <m/>
    <m/>
    <m/>
    <m/>
    <m/>
    <m/>
    <m/>
    <m/>
    <m/>
    <m/>
    <n v="1"/>
    <m/>
    <m/>
    <m/>
    <m/>
    <m/>
    <n v="1"/>
    <m/>
    <n v="2"/>
    <s v="NO CUMPLEN"/>
    <n v="1"/>
    <n v="1"/>
    <n v="1"/>
    <n v="1"/>
    <n v="1"/>
    <n v="1"/>
    <n v="1"/>
    <n v="2"/>
    <n v="4"/>
    <n v="4"/>
    <n v="2"/>
    <n v="2"/>
    <n v="2"/>
    <n v="2"/>
    <n v="4"/>
    <n v="2"/>
    <n v="2"/>
    <n v="2"/>
    <n v="2"/>
    <n v="2"/>
    <n v="2"/>
    <n v="2"/>
    <n v="1"/>
    <n v="1"/>
    <n v="1"/>
    <n v="1"/>
    <n v="1"/>
    <n v="6"/>
    <n v="1"/>
    <n v="2"/>
    <m/>
    <n v="1"/>
    <m/>
    <n v="6"/>
    <m/>
    <n v="1"/>
    <n v="13"/>
    <m/>
    <n v="1"/>
    <m/>
    <m/>
    <m/>
    <m/>
    <s v="LOS NOGALES"/>
    <x v="7"/>
    <x v="2"/>
    <n v="2"/>
    <n v="49"/>
    <n v="4"/>
    <n v="7"/>
    <s v="ALEXIS"/>
  </r>
  <r>
    <n v="1488"/>
    <n v="3"/>
    <n v="3"/>
    <n v="4"/>
    <m/>
    <n v="1"/>
    <n v="4"/>
    <m/>
    <x v="2"/>
    <m/>
    <m/>
    <m/>
    <m/>
    <n v="1"/>
    <n v="1"/>
    <m/>
    <m/>
    <m/>
    <m/>
    <m/>
    <m/>
    <m/>
    <m/>
    <m/>
    <n v="1"/>
    <n v="1"/>
    <n v="1"/>
    <m/>
    <m/>
    <m/>
    <m/>
    <m/>
    <m/>
    <m/>
    <n v="1"/>
    <m/>
    <n v="1"/>
    <n v="4"/>
    <m/>
    <n v="1"/>
    <n v="4"/>
    <x v="0"/>
    <n v="4"/>
    <n v="4"/>
    <n v="4"/>
    <n v="4"/>
    <n v="4"/>
    <n v="4"/>
    <n v="1"/>
    <n v="1"/>
    <n v="1"/>
    <n v="1"/>
    <n v="2"/>
    <n v="1"/>
    <n v="1"/>
    <n v="1"/>
    <n v="1"/>
    <n v="0"/>
    <m/>
    <m/>
    <m/>
    <n v="1"/>
    <n v="5"/>
    <n v="8"/>
    <n v="8"/>
    <x v="1"/>
    <m/>
    <m/>
    <m/>
    <m/>
    <m/>
    <m/>
    <m/>
    <m/>
    <m/>
    <m/>
    <m/>
    <m/>
    <n v="1"/>
    <m/>
    <m/>
    <m/>
    <m/>
    <m/>
    <n v="2"/>
    <m/>
    <n v="3"/>
    <s v="NO HA VOTADO"/>
    <n v="1"/>
    <n v="1"/>
    <n v="1"/>
    <n v="1"/>
    <n v="1"/>
    <n v="2"/>
    <n v="2"/>
    <n v="2"/>
    <n v="4"/>
    <n v="1"/>
    <n v="1"/>
    <n v="1"/>
    <n v="1"/>
    <n v="1"/>
    <n v="2"/>
    <n v="2"/>
    <n v="2"/>
    <n v="1"/>
    <n v="1"/>
    <n v="2"/>
    <n v="2"/>
    <n v="2"/>
    <n v="3"/>
    <n v="1"/>
    <n v="3"/>
    <n v="4"/>
    <n v="4"/>
    <n v="1"/>
    <n v="8"/>
    <n v="5"/>
    <m/>
    <n v="8"/>
    <m/>
    <n v="9"/>
    <m/>
    <n v="2"/>
    <n v="13"/>
    <m/>
    <n v="1"/>
    <m/>
    <m/>
    <m/>
    <m/>
    <s v="LOS NOGALES"/>
    <x v="7"/>
    <x v="2"/>
    <n v="1"/>
    <n v="35"/>
    <n v="2"/>
    <n v="1"/>
    <s v="ALEXIS"/>
  </r>
  <r>
    <n v="1489"/>
    <n v="2"/>
    <n v="2"/>
    <n v="4"/>
    <m/>
    <n v="3"/>
    <n v="4"/>
    <n v="1"/>
    <x v="1"/>
    <m/>
    <m/>
    <m/>
    <m/>
    <n v="1"/>
    <n v="1"/>
    <m/>
    <m/>
    <m/>
    <m/>
    <m/>
    <m/>
    <m/>
    <m/>
    <m/>
    <n v="1"/>
    <n v="1"/>
    <n v="1"/>
    <m/>
    <m/>
    <m/>
    <m/>
    <m/>
    <m/>
    <m/>
    <n v="1"/>
    <m/>
    <n v="6"/>
    <m/>
    <m/>
    <n v="1"/>
    <n v="4"/>
    <x v="0"/>
    <n v="4"/>
    <n v="4"/>
    <n v="4"/>
    <n v="4"/>
    <n v="2"/>
    <n v="3"/>
    <n v="1"/>
    <n v="2"/>
    <n v="2"/>
    <n v="2"/>
    <n v="1"/>
    <n v="1"/>
    <n v="1"/>
    <m/>
    <n v="1"/>
    <n v="1"/>
    <m/>
    <m/>
    <n v="1"/>
    <n v="1"/>
    <n v="6"/>
    <n v="8"/>
    <n v="8"/>
    <x v="1"/>
    <m/>
    <m/>
    <m/>
    <m/>
    <m/>
    <m/>
    <m/>
    <m/>
    <m/>
    <m/>
    <m/>
    <m/>
    <n v="1"/>
    <m/>
    <m/>
    <m/>
    <m/>
    <m/>
    <n v="2"/>
    <s v="NO TENGO TIEMPO"/>
    <n v="3"/>
    <s v="NO CAMBIA NADA"/>
    <n v="1"/>
    <n v="1"/>
    <n v="1"/>
    <n v="1"/>
    <n v="1"/>
    <n v="3"/>
    <n v="3"/>
    <n v="1"/>
    <n v="4"/>
    <n v="1"/>
    <n v="1"/>
    <n v="1"/>
    <n v="1"/>
    <n v="1"/>
    <n v="3"/>
    <n v="3"/>
    <n v="2"/>
    <n v="4"/>
    <n v="4"/>
    <n v="2"/>
    <n v="2"/>
    <n v="2"/>
    <n v="1"/>
    <n v="1"/>
    <n v="2"/>
    <n v="3"/>
    <n v="3"/>
    <n v="8"/>
    <n v="1"/>
    <n v="5"/>
    <m/>
    <n v="7"/>
    <m/>
    <n v="9"/>
    <m/>
    <n v="1"/>
    <n v="13"/>
    <m/>
    <n v="1"/>
    <m/>
    <m/>
    <m/>
    <m/>
    <s v="LOS NOGALES"/>
    <x v="7"/>
    <x v="2"/>
    <n v="2"/>
    <n v="76"/>
    <n v="5"/>
    <n v="4"/>
    <s v="ALEXIS"/>
  </r>
  <r>
    <n v="1490"/>
    <n v="2"/>
    <n v="1"/>
    <n v="4"/>
    <s v="INSEGURIDAD/DESEMPLEO/VIOLENCIA/DELINCUENCIA"/>
    <n v="2"/>
    <n v="5"/>
    <n v="1"/>
    <x v="1"/>
    <m/>
    <n v="5"/>
    <m/>
    <m/>
    <n v="1"/>
    <m/>
    <m/>
    <m/>
    <m/>
    <m/>
    <m/>
    <m/>
    <m/>
    <m/>
    <m/>
    <n v="1"/>
    <n v="1"/>
    <m/>
    <m/>
    <m/>
    <m/>
    <m/>
    <m/>
    <m/>
    <m/>
    <n v="1"/>
    <m/>
    <n v="2"/>
    <n v="2"/>
    <s v="FALTA DE MEDICAMENTO"/>
    <n v="1"/>
    <n v="4"/>
    <x v="0"/>
    <n v="4"/>
    <n v="4"/>
    <n v="4"/>
    <n v="4"/>
    <n v="4"/>
    <n v="4"/>
    <n v="1"/>
    <n v="1"/>
    <n v="2"/>
    <m/>
    <n v="1"/>
    <n v="1"/>
    <n v="1"/>
    <n v="2"/>
    <n v="2"/>
    <n v="0"/>
    <m/>
    <m/>
    <m/>
    <n v="1"/>
    <n v="3"/>
    <n v="8"/>
    <n v="8"/>
    <x v="1"/>
    <m/>
    <n v="1"/>
    <m/>
    <m/>
    <m/>
    <m/>
    <m/>
    <m/>
    <m/>
    <m/>
    <m/>
    <m/>
    <m/>
    <n v="20"/>
    <n v="0"/>
    <n v="2"/>
    <n v="1"/>
    <n v="2"/>
    <n v="1"/>
    <m/>
    <n v="1"/>
    <s v="PARA ELEGIR"/>
    <n v="1"/>
    <n v="3"/>
    <n v="3"/>
    <n v="3"/>
    <n v="3"/>
    <n v="3"/>
    <n v="3"/>
    <n v="1"/>
    <n v="3"/>
    <n v="2"/>
    <n v="2"/>
    <n v="2"/>
    <n v="2"/>
    <n v="2"/>
    <n v="3"/>
    <n v="4"/>
    <m/>
    <n v="4"/>
    <n v="4"/>
    <n v="4"/>
    <n v="2"/>
    <n v="2"/>
    <n v="3"/>
    <n v="1"/>
    <n v="1"/>
    <n v="3"/>
    <n v="3"/>
    <n v="6"/>
    <n v="2"/>
    <n v="5"/>
    <m/>
    <n v="9"/>
    <m/>
    <n v="1"/>
    <m/>
    <n v="3"/>
    <n v="4"/>
    <m/>
    <n v="1"/>
    <m/>
    <m/>
    <m/>
    <m/>
    <s v="LOS NOGALES"/>
    <x v="7"/>
    <x v="2"/>
    <n v="2"/>
    <n v="52"/>
    <n v="4"/>
    <n v="3"/>
    <s v="ALEXIS"/>
  </r>
  <r>
    <n v="1491"/>
    <n v="2"/>
    <n v="1"/>
    <n v="1"/>
    <s v="POR LA FAMILIA/CASA/TRABAJO"/>
    <n v="2"/>
    <n v="4"/>
    <n v="1"/>
    <x v="1"/>
    <m/>
    <m/>
    <m/>
    <m/>
    <m/>
    <m/>
    <m/>
    <m/>
    <m/>
    <m/>
    <m/>
    <m/>
    <m/>
    <m/>
    <n v="1"/>
    <n v="1"/>
    <m/>
    <m/>
    <m/>
    <m/>
    <m/>
    <m/>
    <m/>
    <m/>
    <m/>
    <n v="1"/>
    <m/>
    <n v="1"/>
    <n v="4"/>
    <m/>
    <n v="2"/>
    <n v="4"/>
    <x v="3"/>
    <n v="4"/>
    <n v="4"/>
    <n v="4"/>
    <n v="4"/>
    <n v="4"/>
    <n v="4"/>
    <n v="1"/>
    <n v="1"/>
    <n v="2"/>
    <m/>
    <n v="2"/>
    <n v="1"/>
    <n v="1"/>
    <n v="2"/>
    <n v="0"/>
    <n v="1"/>
    <m/>
    <m/>
    <n v="1"/>
    <n v="1"/>
    <n v="4"/>
    <n v="1"/>
    <n v="5"/>
    <x v="3"/>
    <m/>
    <m/>
    <m/>
    <m/>
    <m/>
    <m/>
    <m/>
    <m/>
    <m/>
    <m/>
    <m/>
    <m/>
    <n v="1"/>
    <m/>
    <m/>
    <m/>
    <m/>
    <m/>
    <n v="2"/>
    <s v="NO TENGO TIEMPO"/>
    <n v="1"/>
    <s v="COSTUMBRE"/>
    <n v="1"/>
    <n v="1"/>
    <n v="1"/>
    <n v="1"/>
    <n v="1"/>
    <n v="1"/>
    <n v="1"/>
    <n v="1"/>
    <n v="4"/>
    <n v="1"/>
    <n v="1"/>
    <n v="1"/>
    <n v="1"/>
    <n v="1"/>
    <n v="1"/>
    <n v="1"/>
    <n v="1"/>
    <n v="3"/>
    <n v="4"/>
    <n v="1"/>
    <n v="1"/>
    <n v="1"/>
    <n v="3"/>
    <n v="2"/>
    <n v="3"/>
    <n v="4"/>
    <n v="4"/>
    <n v="1"/>
    <n v="6"/>
    <n v="2"/>
    <m/>
    <n v="5"/>
    <m/>
    <n v="9"/>
    <m/>
    <n v="6"/>
    <n v="13"/>
    <m/>
    <n v="1"/>
    <m/>
    <m/>
    <m/>
    <m/>
    <s v="LOS NOGALES"/>
    <x v="7"/>
    <x v="2"/>
    <n v="1"/>
    <n v="37"/>
    <n v="3"/>
    <n v="8"/>
    <s v="ALEXIS"/>
  </r>
  <r>
    <n v="1492"/>
    <n v="2"/>
    <n v="2"/>
    <n v="1"/>
    <s v="INSEGURIDAD/DESEMPLEO/VIOLENCIA/DELINCUENCIA"/>
    <n v="2"/>
    <n v="6"/>
    <m/>
    <x v="1"/>
    <m/>
    <m/>
    <m/>
    <m/>
    <m/>
    <m/>
    <m/>
    <m/>
    <m/>
    <m/>
    <m/>
    <m/>
    <m/>
    <m/>
    <n v="1"/>
    <n v="1"/>
    <m/>
    <m/>
    <m/>
    <m/>
    <m/>
    <m/>
    <m/>
    <m/>
    <n v="1"/>
    <n v="1"/>
    <m/>
    <n v="2"/>
    <n v="1"/>
    <s v="FALTA DE MEDICAMENTO"/>
    <n v="3"/>
    <n v="4"/>
    <x v="0"/>
    <n v="1"/>
    <n v="4"/>
    <n v="1"/>
    <n v="4"/>
    <n v="4"/>
    <n v="1"/>
    <n v="1"/>
    <n v="1"/>
    <n v="2"/>
    <m/>
    <n v="1"/>
    <n v="2"/>
    <n v="2"/>
    <n v="2"/>
    <n v="1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m/>
    <n v="1"/>
    <n v="1"/>
    <n v="1"/>
    <n v="1"/>
    <n v="1"/>
    <n v="2"/>
    <n v="2"/>
    <n v="1"/>
    <n v="1"/>
    <n v="1"/>
    <n v="1"/>
    <n v="1"/>
    <n v="1"/>
    <n v="1"/>
    <n v="4"/>
    <n v="4"/>
    <n v="1"/>
    <n v="3"/>
    <n v="3"/>
    <n v="3"/>
    <n v="3"/>
    <n v="3"/>
    <n v="3"/>
    <n v="1"/>
    <n v="3"/>
    <n v="4"/>
    <n v="4"/>
    <n v="2"/>
    <n v="1"/>
    <n v="5"/>
    <m/>
    <n v="7"/>
    <m/>
    <n v="7"/>
    <m/>
    <n v="5"/>
    <n v="13"/>
    <m/>
    <n v="1"/>
    <m/>
    <m/>
    <m/>
    <m/>
    <s v="LOS NOGALES"/>
    <x v="7"/>
    <x v="2"/>
    <n v="1"/>
    <n v="63"/>
    <n v="5"/>
    <n v="9"/>
    <s v="ALEXIS"/>
  </r>
  <r>
    <n v="1493"/>
    <n v="3"/>
    <n v="3"/>
    <n v="4"/>
    <m/>
    <n v="2"/>
    <n v="3"/>
    <n v="1"/>
    <x v="1"/>
    <m/>
    <m/>
    <m/>
    <m/>
    <m/>
    <m/>
    <m/>
    <m/>
    <n v="1"/>
    <m/>
    <m/>
    <m/>
    <m/>
    <m/>
    <m/>
    <m/>
    <m/>
    <m/>
    <m/>
    <m/>
    <n v="1"/>
    <m/>
    <m/>
    <m/>
    <m/>
    <m/>
    <m/>
    <n v="6"/>
    <m/>
    <m/>
    <n v="1"/>
    <n v="4"/>
    <x v="0"/>
    <n v="4"/>
    <n v="4"/>
    <n v="4"/>
    <n v="4"/>
    <n v="4"/>
    <n v="3"/>
    <n v="1"/>
    <n v="1"/>
    <n v="1"/>
    <m/>
    <n v="1"/>
    <n v="1"/>
    <n v="1"/>
    <n v="1"/>
    <n v="2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m/>
    <n v="1"/>
    <s v="PARA ELEGIR"/>
    <n v="2"/>
    <n v="2"/>
    <n v="2"/>
    <n v="2"/>
    <n v="2"/>
    <n v="2"/>
    <n v="2"/>
    <n v="2"/>
    <n v="2"/>
    <n v="2"/>
    <n v="2"/>
    <n v="2"/>
    <n v="2"/>
    <n v="2"/>
    <n v="1"/>
    <n v="4"/>
    <n v="3"/>
    <n v="4"/>
    <n v="4"/>
    <n v="3"/>
    <n v="3"/>
    <n v="3"/>
    <n v="3"/>
    <n v="1"/>
    <n v="2"/>
    <n v="3"/>
    <n v="3"/>
    <n v="1"/>
    <n v="9"/>
    <n v="5"/>
    <m/>
    <n v="9"/>
    <m/>
    <n v="2"/>
    <m/>
    <n v="4"/>
    <n v="13"/>
    <m/>
    <n v="1"/>
    <m/>
    <m/>
    <m/>
    <m/>
    <s v="LOS NOGALES"/>
    <x v="7"/>
    <x v="2"/>
    <n v="2"/>
    <n v="60"/>
    <n v="5"/>
    <n v="3"/>
    <s v="ALEXIS"/>
  </r>
  <r>
    <n v="1494"/>
    <n v="2"/>
    <n v="1"/>
    <n v="1"/>
    <s v="INSEGURIDAD/DESEMPLEO/VIOLENCIA/DELINCUENCIA"/>
    <n v="3"/>
    <n v="2"/>
    <n v="1"/>
    <x v="1"/>
    <m/>
    <m/>
    <m/>
    <m/>
    <m/>
    <m/>
    <m/>
    <m/>
    <m/>
    <m/>
    <m/>
    <m/>
    <m/>
    <n v="1"/>
    <m/>
    <m/>
    <m/>
    <m/>
    <m/>
    <m/>
    <m/>
    <m/>
    <m/>
    <m/>
    <m/>
    <n v="1"/>
    <m/>
    <n v="3"/>
    <n v="4"/>
    <m/>
    <n v="1"/>
    <n v="4"/>
    <x v="0"/>
    <n v="1"/>
    <n v="4"/>
    <n v="4"/>
    <n v="3"/>
    <n v="3"/>
    <n v="1"/>
    <n v="1"/>
    <n v="1"/>
    <n v="2"/>
    <m/>
    <n v="1"/>
    <n v="1"/>
    <n v="1"/>
    <n v="2"/>
    <n v="0"/>
    <n v="0"/>
    <m/>
    <m/>
    <m/>
    <n v="1"/>
    <n v="1"/>
    <n v="1"/>
    <n v="1"/>
    <x v="1"/>
    <m/>
    <m/>
    <m/>
    <m/>
    <m/>
    <m/>
    <m/>
    <m/>
    <m/>
    <m/>
    <m/>
    <m/>
    <n v="1"/>
    <m/>
    <m/>
    <m/>
    <m/>
    <m/>
    <n v="2"/>
    <s v="NO LE INTERESAN"/>
    <n v="3"/>
    <s v="NO SIRVE"/>
    <n v="1"/>
    <n v="1"/>
    <n v="1"/>
    <n v="1"/>
    <n v="1"/>
    <n v="1"/>
    <n v="1"/>
    <n v="1"/>
    <n v="1"/>
    <n v="1"/>
    <n v="1"/>
    <n v="1"/>
    <n v="1"/>
    <n v="1"/>
    <n v="1"/>
    <n v="4"/>
    <n v="1"/>
    <n v="3"/>
    <n v="4"/>
    <n v="1"/>
    <n v="1"/>
    <n v="1"/>
    <n v="1"/>
    <n v="3"/>
    <n v="2"/>
    <n v="4"/>
    <n v="4"/>
    <n v="1"/>
    <n v="9"/>
    <n v="5"/>
    <m/>
    <n v="9"/>
    <m/>
    <n v="10"/>
    <m/>
    <n v="1"/>
    <n v="13"/>
    <m/>
    <n v="1"/>
    <m/>
    <m/>
    <m/>
    <m/>
    <s v="LOS NOGALES"/>
    <x v="7"/>
    <x v="2"/>
    <n v="2"/>
    <n v="70"/>
    <n v="5"/>
    <n v="10"/>
    <s v="ALEXIS"/>
  </r>
  <r>
    <n v="1495"/>
    <n v="3"/>
    <n v="3"/>
    <n v="4"/>
    <s v="NO TENGO A DONDE IR"/>
    <n v="1"/>
    <n v="6"/>
    <m/>
    <x v="1"/>
    <m/>
    <m/>
    <m/>
    <m/>
    <m/>
    <m/>
    <m/>
    <m/>
    <m/>
    <m/>
    <m/>
    <m/>
    <m/>
    <m/>
    <n v="1"/>
    <m/>
    <m/>
    <m/>
    <m/>
    <m/>
    <m/>
    <m/>
    <m/>
    <m/>
    <m/>
    <n v="1"/>
    <m/>
    <n v="1"/>
    <m/>
    <m/>
    <n v="1"/>
    <n v="3"/>
    <x v="3"/>
    <n v="4"/>
    <n v="4"/>
    <n v="4"/>
    <n v="3"/>
    <n v="3"/>
    <n v="1"/>
    <n v="2"/>
    <m/>
    <n v="2"/>
    <m/>
    <n v="2"/>
    <n v="1"/>
    <n v="1"/>
    <n v="2"/>
    <n v="3"/>
    <m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m/>
    <n v="1"/>
    <s v="BUSCAR EL CAMBIO"/>
    <n v="1"/>
    <n v="1"/>
    <n v="1"/>
    <n v="1"/>
    <n v="1"/>
    <n v="3"/>
    <n v="4"/>
    <n v="1"/>
    <n v="4"/>
    <n v="1"/>
    <n v="1"/>
    <n v="1"/>
    <n v="1"/>
    <n v="1"/>
    <n v="1"/>
    <n v="4"/>
    <n v="1"/>
    <n v="4"/>
    <n v="4"/>
    <n v="1"/>
    <n v="1"/>
    <n v="1"/>
    <n v="3"/>
    <n v="3"/>
    <n v="3"/>
    <n v="3"/>
    <n v="3"/>
    <n v="1"/>
    <n v="2"/>
    <n v="5"/>
    <m/>
    <n v="9"/>
    <m/>
    <n v="6"/>
    <m/>
    <n v="1"/>
    <n v="13"/>
    <m/>
    <n v="1"/>
    <m/>
    <m/>
    <m/>
    <m/>
    <s v="LOS NOGALES"/>
    <x v="7"/>
    <x v="2"/>
    <n v="1"/>
    <n v="48"/>
    <n v="4"/>
    <n v="3"/>
    <s v="ALEXIS"/>
  </r>
  <r>
    <n v="1496"/>
    <n v="4"/>
    <n v="4"/>
    <n v="1"/>
    <s v="INSEGURIDAD/DESEMPLEO/VIOLENCIA/DELINCUENCIA"/>
    <n v="4"/>
    <n v="5"/>
    <m/>
    <x v="1"/>
    <m/>
    <m/>
    <m/>
    <m/>
    <m/>
    <m/>
    <m/>
    <n v="1"/>
    <m/>
    <m/>
    <m/>
    <m/>
    <m/>
    <m/>
    <m/>
    <m/>
    <m/>
    <m/>
    <m/>
    <n v="1"/>
    <m/>
    <m/>
    <m/>
    <m/>
    <m/>
    <m/>
    <m/>
    <n v="2"/>
    <n v="2"/>
    <m/>
    <n v="1"/>
    <n v="5"/>
    <x v="2"/>
    <n v="3"/>
    <n v="3"/>
    <n v="3"/>
    <n v="3"/>
    <n v="3"/>
    <n v="3"/>
    <n v="1"/>
    <n v="1"/>
    <n v="2"/>
    <m/>
    <n v="2"/>
    <n v="2"/>
    <n v="1"/>
    <n v="2"/>
    <n v="1"/>
    <n v="0"/>
    <m/>
    <m/>
    <m/>
    <n v="1"/>
    <n v="2"/>
    <n v="8"/>
    <n v="8"/>
    <x v="1"/>
    <m/>
    <n v="1"/>
    <m/>
    <m/>
    <m/>
    <m/>
    <m/>
    <m/>
    <m/>
    <m/>
    <m/>
    <m/>
    <m/>
    <n v="25"/>
    <n v="40"/>
    <n v="1"/>
    <n v="1"/>
    <n v="1"/>
    <n v="1"/>
    <m/>
    <n v="1"/>
    <s v="DEMOCRACIA"/>
    <n v="1"/>
    <n v="1"/>
    <n v="1"/>
    <n v="1"/>
    <n v="1"/>
    <n v="1"/>
    <n v="1"/>
    <n v="1"/>
    <n v="4"/>
    <n v="1"/>
    <n v="1"/>
    <n v="1"/>
    <n v="1"/>
    <n v="1"/>
    <n v="1"/>
    <n v="4"/>
    <n v="2"/>
    <n v="1"/>
    <n v="4"/>
    <n v="4"/>
    <n v="4"/>
    <n v="4"/>
    <n v="3"/>
    <n v="1"/>
    <n v="2"/>
    <n v="4"/>
    <n v="4"/>
    <n v="8"/>
    <n v="2"/>
    <n v="5"/>
    <m/>
    <n v="7"/>
    <m/>
    <n v="11"/>
    <m/>
    <n v="1"/>
    <n v="13"/>
    <m/>
    <n v="1"/>
    <m/>
    <m/>
    <m/>
    <m/>
    <s v="LOS NOGALES"/>
    <x v="7"/>
    <x v="2"/>
    <n v="1"/>
    <n v="59"/>
    <n v="5"/>
    <n v="3"/>
    <s v="ALEXIS"/>
  </r>
  <r>
    <n v="1497"/>
    <n v="3"/>
    <n v="3"/>
    <n v="4"/>
    <s v="NO TENGO A DONDE IR"/>
    <n v="2"/>
    <n v="2"/>
    <n v="1"/>
    <x v="1"/>
    <m/>
    <m/>
    <m/>
    <m/>
    <m/>
    <m/>
    <m/>
    <n v="1"/>
    <m/>
    <m/>
    <m/>
    <m/>
    <m/>
    <m/>
    <m/>
    <m/>
    <m/>
    <m/>
    <m/>
    <n v="1"/>
    <m/>
    <m/>
    <m/>
    <m/>
    <m/>
    <m/>
    <m/>
    <n v="1"/>
    <n v="5"/>
    <m/>
    <n v="1"/>
    <n v="2"/>
    <x v="4"/>
    <n v="5"/>
    <n v="5"/>
    <n v="5"/>
    <n v="5"/>
    <n v="5"/>
    <n v="5"/>
    <n v="1"/>
    <n v="1"/>
    <n v="2"/>
    <m/>
    <n v="2"/>
    <n v="2"/>
    <n v="1"/>
    <n v="2"/>
    <n v="0"/>
    <n v="1"/>
    <m/>
    <m/>
    <n v="1"/>
    <n v="1"/>
    <n v="1"/>
    <m/>
    <n v="5"/>
    <x v="0"/>
    <s v="MUCHO RUIDO"/>
    <m/>
    <m/>
    <m/>
    <m/>
    <m/>
    <m/>
    <m/>
    <m/>
    <m/>
    <m/>
    <m/>
    <n v="1"/>
    <m/>
    <m/>
    <m/>
    <m/>
    <m/>
    <n v="2"/>
    <s v="NO LE INTERESAN"/>
    <n v="3"/>
    <s v="MALOS CANDIDATOS"/>
    <n v="1"/>
    <n v="1"/>
    <n v="1"/>
    <n v="1"/>
    <n v="1"/>
    <n v="1"/>
    <n v="1"/>
    <n v="1"/>
    <n v="4"/>
    <n v="1"/>
    <n v="1"/>
    <n v="1"/>
    <n v="1"/>
    <n v="1"/>
    <n v="1"/>
    <n v="4"/>
    <n v="2"/>
    <n v="3"/>
    <n v="4"/>
    <n v="4"/>
    <n v="4"/>
    <n v="4"/>
    <n v="3"/>
    <n v="1"/>
    <n v="3"/>
    <n v="1"/>
    <n v="1"/>
    <n v="1"/>
    <n v="8"/>
    <n v="6"/>
    <m/>
    <n v="5"/>
    <m/>
    <n v="11"/>
    <m/>
    <n v="6"/>
    <n v="13"/>
    <m/>
    <n v="1"/>
    <m/>
    <m/>
    <m/>
    <m/>
    <s v="LOS NOGALES"/>
    <x v="7"/>
    <x v="2"/>
    <n v="1"/>
    <n v="65"/>
    <n v="5"/>
    <n v="1"/>
    <s v="ALEXIS"/>
  </r>
  <r>
    <n v="1498"/>
    <n v="2"/>
    <n v="4"/>
    <n v="4"/>
    <s v="NO TENGO A DONDE IR"/>
    <n v="2"/>
    <n v="2"/>
    <n v="1"/>
    <x v="4"/>
    <m/>
    <m/>
    <m/>
    <m/>
    <m/>
    <m/>
    <m/>
    <m/>
    <m/>
    <m/>
    <m/>
    <m/>
    <m/>
    <m/>
    <n v="1"/>
    <m/>
    <m/>
    <m/>
    <m/>
    <m/>
    <m/>
    <m/>
    <m/>
    <m/>
    <m/>
    <n v="1"/>
    <m/>
    <n v="1"/>
    <n v="5"/>
    <m/>
    <n v="1"/>
    <n v="5"/>
    <x v="2"/>
    <n v="5"/>
    <n v="5"/>
    <n v="5"/>
    <n v="5"/>
    <n v="5"/>
    <n v="5"/>
    <n v="1"/>
    <n v="1"/>
    <n v="1"/>
    <m/>
    <n v="1"/>
    <n v="1"/>
    <n v="1"/>
    <n v="2"/>
    <n v="1"/>
    <n v="1"/>
    <m/>
    <m/>
    <n v="1"/>
    <n v="1"/>
    <n v="1"/>
    <m/>
    <n v="8"/>
    <x v="1"/>
    <m/>
    <m/>
    <m/>
    <m/>
    <m/>
    <m/>
    <m/>
    <m/>
    <m/>
    <m/>
    <m/>
    <m/>
    <n v="1"/>
    <m/>
    <m/>
    <m/>
    <m/>
    <m/>
    <n v="2"/>
    <s v="NO TENGO TIEMPO"/>
    <n v="1"/>
    <s v="PARA ELEGIR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2"/>
    <n v="4"/>
    <n v="4"/>
    <n v="1"/>
    <n v="2"/>
    <n v="5"/>
    <m/>
    <n v="7"/>
    <m/>
    <n v="11"/>
    <m/>
    <n v="1"/>
    <n v="13"/>
    <m/>
    <n v="1"/>
    <m/>
    <m/>
    <m/>
    <m/>
    <s v="LOS NOGALES"/>
    <x v="7"/>
    <x v="2"/>
    <n v="2"/>
    <n v="68"/>
    <n v="5"/>
    <n v="9"/>
    <s v="ALEXIS"/>
  </r>
  <r>
    <n v="1499"/>
    <n v="3"/>
    <n v="3"/>
    <n v="4"/>
    <s v="NO TENGO A DONDE IR"/>
    <n v="1"/>
    <n v="2"/>
    <n v="1"/>
    <x v="1"/>
    <m/>
    <m/>
    <m/>
    <m/>
    <m/>
    <m/>
    <m/>
    <m/>
    <m/>
    <m/>
    <m/>
    <m/>
    <m/>
    <n v="1"/>
    <m/>
    <m/>
    <m/>
    <m/>
    <m/>
    <m/>
    <m/>
    <m/>
    <m/>
    <m/>
    <m/>
    <n v="1"/>
    <m/>
    <n v="1"/>
    <n v="5"/>
    <m/>
    <n v="1"/>
    <n v="5"/>
    <x v="2"/>
    <n v="5"/>
    <n v="5"/>
    <n v="5"/>
    <n v="5"/>
    <n v="5"/>
    <n v="5"/>
    <n v="1"/>
    <n v="2"/>
    <n v="2"/>
    <m/>
    <n v="2"/>
    <n v="1"/>
    <n v="1"/>
    <n v="2"/>
    <n v="1"/>
    <n v="0"/>
    <m/>
    <m/>
    <m/>
    <n v="2"/>
    <m/>
    <m/>
    <n v="8"/>
    <x v="1"/>
    <m/>
    <m/>
    <m/>
    <m/>
    <m/>
    <m/>
    <m/>
    <m/>
    <m/>
    <m/>
    <m/>
    <m/>
    <n v="1"/>
    <m/>
    <m/>
    <m/>
    <m/>
    <m/>
    <n v="2"/>
    <s v="SON INUTILES"/>
    <n v="1"/>
    <s v="PARA ELEGIR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2"/>
    <n v="4"/>
    <n v="4"/>
    <n v="1"/>
    <n v="2"/>
    <n v="5"/>
    <m/>
    <n v="7"/>
    <m/>
    <n v="11"/>
    <m/>
    <n v="1"/>
    <n v="13"/>
    <m/>
    <n v="1"/>
    <m/>
    <m/>
    <m/>
    <m/>
    <s v="LOS NOGALES"/>
    <x v="7"/>
    <x v="2"/>
    <n v="2"/>
    <n v="85"/>
    <n v="5"/>
    <n v="9"/>
    <s v="ALEXIS"/>
  </r>
  <r>
    <n v="1520"/>
    <n v="2"/>
    <n v="1"/>
    <n v="1"/>
    <s v="INSEGURIDAD/DESEMPLEO/VIOLENCIA/DELINCUENCIA"/>
    <n v="2"/>
    <n v="3"/>
    <n v="1"/>
    <x v="1"/>
    <m/>
    <m/>
    <m/>
    <m/>
    <m/>
    <m/>
    <m/>
    <m/>
    <m/>
    <m/>
    <m/>
    <m/>
    <m/>
    <m/>
    <n v="1"/>
    <n v="1"/>
    <m/>
    <n v="1"/>
    <m/>
    <m/>
    <m/>
    <m/>
    <m/>
    <m/>
    <m/>
    <n v="1"/>
    <m/>
    <n v="1"/>
    <n v="2"/>
    <s v="TARDAN MUCHO"/>
    <n v="2"/>
    <n v="4"/>
    <x v="0"/>
    <n v="4"/>
    <n v="4"/>
    <n v="4"/>
    <n v="4"/>
    <n v="4"/>
    <n v="4"/>
    <n v="1"/>
    <n v="1"/>
    <n v="2"/>
    <m/>
    <n v="2"/>
    <n v="2"/>
    <n v="2"/>
    <n v="2"/>
    <n v="0"/>
    <n v="0"/>
    <m/>
    <m/>
    <m/>
    <n v="2"/>
    <m/>
    <n v="5"/>
    <n v="5"/>
    <x v="0"/>
    <s v="MAL SERVICIO/NO RESPETAN"/>
    <m/>
    <m/>
    <m/>
    <m/>
    <m/>
    <m/>
    <m/>
    <m/>
    <m/>
    <m/>
    <m/>
    <n v="1"/>
    <m/>
    <m/>
    <m/>
    <m/>
    <m/>
    <n v="2"/>
    <s v="NO LE INTERESAN"/>
    <n v="1"/>
    <s v="DEBER"/>
    <n v="2"/>
    <n v="2"/>
    <n v="2"/>
    <n v="2"/>
    <n v="2"/>
    <n v="2"/>
    <n v="2"/>
    <n v="2"/>
    <n v="4"/>
    <n v="2"/>
    <n v="2"/>
    <n v="2"/>
    <n v="2"/>
    <n v="2"/>
    <n v="1"/>
    <n v="4"/>
    <n v="2"/>
    <n v="4"/>
    <n v="4"/>
    <n v="2"/>
    <n v="2"/>
    <n v="1"/>
    <n v="3"/>
    <n v="1"/>
    <n v="3"/>
    <n v="4"/>
    <n v="4"/>
    <n v="6"/>
    <n v="8"/>
    <n v="5"/>
    <m/>
    <n v="7"/>
    <m/>
    <n v="11"/>
    <m/>
    <n v="2"/>
    <n v="13"/>
    <m/>
    <n v="1"/>
    <m/>
    <m/>
    <m/>
    <m/>
    <s v="LOS NOGALES"/>
    <x v="7"/>
    <x v="2"/>
    <n v="2"/>
    <n v="72"/>
    <n v="5"/>
    <n v="9"/>
    <s v="ALEXIS"/>
  </r>
  <r>
    <n v="1521"/>
    <n v="3"/>
    <n v="1"/>
    <n v="2"/>
    <s v="POR LA FAMILIA/CASA/TRABAJO"/>
    <n v="2"/>
    <n v="2"/>
    <n v="1"/>
    <x v="1"/>
    <m/>
    <m/>
    <m/>
    <m/>
    <m/>
    <m/>
    <m/>
    <m/>
    <m/>
    <m/>
    <m/>
    <m/>
    <m/>
    <n v="1"/>
    <m/>
    <n v="1"/>
    <n v="1"/>
    <m/>
    <m/>
    <m/>
    <n v="1"/>
    <m/>
    <m/>
    <m/>
    <m/>
    <n v="1"/>
    <m/>
    <n v="6"/>
    <m/>
    <m/>
    <n v="3"/>
    <n v="4"/>
    <x v="0"/>
    <n v="4"/>
    <n v="4"/>
    <n v="3"/>
    <n v="4"/>
    <n v="4"/>
    <n v="4"/>
    <n v="1"/>
    <n v="1"/>
    <n v="2"/>
    <m/>
    <n v="2"/>
    <n v="1"/>
    <n v="1"/>
    <n v="1"/>
    <n v="1"/>
    <n v="0"/>
    <m/>
    <m/>
    <m/>
    <n v="1"/>
    <n v="6"/>
    <n v="5"/>
    <n v="5"/>
    <x v="4"/>
    <s v="UNIDADES MUY VIEJAS/EN MAL ESTADO"/>
    <m/>
    <m/>
    <m/>
    <m/>
    <m/>
    <m/>
    <m/>
    <m/>
    <m/>
    <m/>
    <m/>
    <n v="1"/>
    <m/>
    <m/>
    <m/>
    <m/>
    <m/>
    <n v="2"/>
    <s v="NO LE A TOCADO"/>
    <n v="2"/>
    <s v="PARA ELEGIR"/>
    <n v="1"/>
    <n v="1"/>
    <n v="1"/>
    <n v="1"/>
    <n v="1"/>
    <n v="3"/>
    <n v="3"/>
    <n v="2"/>
    <n v="3"/>
    <n v="2"/>
    <n v="2"/>
    <n v="2"/>
    <n v="2"/>
    <m/>
    <n v="3"/>
    <n v="3"/>
    <n v="2"/>
    <n v="4"/>
    <n v="4"/>
    <n v="3"/>
    <n v="2"/>
    <n v="2"/>
    <n v="3"/>
    <n v="1"/>
    <n v="1"/>
    <n v="2"/>
    <n v="2"/>
    <n v="9"/>
    <m/>
    <n v="5"/>
    <m/>
    <n v="7"/>
    <m/>
    <n v="9"/>
    <m/>
    <n v="2"/>
    <n v="13"/>
    <m/>
    <n v="1"/>
    <m/>
    <m/>
    <m/>
    <m/>
    <s v="LOS NOGALES"/>
    <x v="7"/>
    <x v="2"/>
    <n v="1"/>
    <n v="26"/>
    <n v="2"/>
    <n v="2"/>
    <s v="ALEXIS"/>
  </r>
  <r>
    <n v="239"/>
    <n v="3"/>
    <n v="3"/>
    <n v="2"/>
    <s v="INSEGURIDAD/DESEMPLEO/VIOLENCIA/DELINCUENCIA"/>
    <n v="2"/>
    <n v="4"/>
    <n v="1"/>
    <x v="2"/>
    <m/>
    <m/>
    <m/>
    <m/>
    <n v="1"/>
    <n v="1"/>
    <m/>
    <m/>
    <m/>
    <m/>
    <m/>
    <m/>
    <m/>
    <n v="1"/>
    <m/>
    <n v="1"/>
    <n v="1"/>
    <n v="1"/>
    <n v="1"/>
    <m/>
    <n v="1"/>
    <m/>
    <m/>
    <m/>
    <m/>
    <n v="1"/>
    <m/>
    <n v="1"/>
    <n v="4"/>
    <m/>
    <n v="1"/>
    <n v="4"/>
    <x v="0"/>
    <n v="4"/>
    <n v="4"/>
    <n v="4"/>
    <n v="4"/>
    <n v="4"/>
    <n v="4"/>
    <n v="1"/>
    <n v="1"/>
    <m/>
    <m/>
    <m/>
    <m/>
    <m/>
    <m/>
    <n v="2"/>
    <n v="0"/>
    <m/>
    <m/>
    <m/>
    <m/>
    <m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PARA ELEGIR"/>
    <n v="1"/>
    <n v="1"/>
    <n v="1"/>
    <n v="1"/>
    <n v="1"/>
    <n v="1"/>
    <n v="1"/>
    <n v="1"/>
    <n v="4"/>
    <n v="2"/>
    <n v="2"/>
    <n v="2"/>
    <n v="2"/>
    <n v="2"/>
    <n v="2"/>
    <n v="2"/>
    <n v="2"/>
    <n v="3"/>
    <n v="4"/>
    <n v="2"/>
    <n v="2"/>
    <n v="1"/>
    <n v="3"/>
    <n v="3"/>
    <n v="2"/>
    <n v="3"/>
    <n v="3"/>
    <n v="2"/>
    <n v="1"/>
    <n v="2"/>
    <m/>
    <n v="5"/>
    <m/>
    <n v="6"/>
    <m/>
    <n v="3"/>
    <n v="13"/>
    <m/>
    <n v="1"/>
    <m/>
    <m/>
    <m/>
    <m/>
    <s v="LOS PARQUES"/>
    <x v="5"/>
    <x v="3"/>
    <n v="2"/>
    <n v="41"/>
    <n v="3"/>
    <n v="2"/>
    <s v="ALEXIS"/>
  </r>
  <r>
    <n v="240"/>
    <m/>
    <m/>
    <n v="1"/>
    <s v="INSEGURIDAD/DESEMPLEO/VIOLENCIA/DELINCUENCIA"/>
    <n v="4"/>
    <n v="5"/>
    <n v="1"/>
    <x v="1"/>
    <m/>
    <m/>
    <m/>
    <m/>
    <m/>
    <m/>
    <m/>
    <m/>
    <n v="1"/>
    <m/>
    <m/>
    <m/>
    <m/>
    <m/>
    <m/>
    <n v="1"/>
    <n v="1"/>
    <m/>
    <m/>
    <m/>
    <m/>
    <m/>
    <m/>
    <m/>
    <m/>
    <n v="1"/>
    <m/>
    <n v="3"/>
    <n v="4"/>
    <m/>
    <n v="3"/>
    <n v="4"/>
    <x v="0"/>
    <n v="4"/>
    <n v="4"/>
    <n v="4"/>
    <n v="4"/>
    <n v="4"/>
    <n v="4"/>
    <n v="1"/>
    <n v="2"/>
    <n v="2"/>
    <m/>
    <n v="2"/>
    <n v="1"/>
    <n v="1"/>
    <n v="1"/>
    <n v="1"/>
    <n v="0"/>
    <m/>
    <m/>
    <m/>
    <n v="1"/>
    <n v="2"/>
    <n v="8"/>
    <n v="8"/>
    <x v="1"/>
    <m/>
    <m/>
    <m/>
    <n v="1"/>
    <m/>
    <m/>
    <m/>
    <m/>
    <m/>
    <m/>
    <m/>
    <m/>
    <m/>
    <n v="0.25"/>
    <n v="8"/>
    <m/>
    <n v="1"/>
    <m/>
    <n v="1"/>
    <m/>
    <n v="1"/>
    <s v="DEPENDE EL FUTURO DE TODOS"/>
    <n v="1"/>
    <n v="1"/>
    <n v="1"/>
    <n v="1"/>
    <n v="1"/>
    <n v="2"/>
    <n v="3"/>
    <n v="3"/>
    <n v="3"/>
    <n v="2"/>
    <n v="1"/>
    <n v="1"/>
    <n v="2"/>
    <n v="1"/>
    <n v="1"/>
    <n v="3"/>
    <n v="2"/>
    <n v="2"/>
    <n v="1"/>
    <n v="1"/>
    <n v="2"/>
    <n v="2"/>
    <n v="3"/>
    <n v="1"/>
    <n v="3"/>
    <n v="3"/>
    <n v="3"/>
    <n v="8"/>
    <n v="4"/>
    <n v="5"/>
    <m/>
    <n v="9"/>
    <m/>
    <n v="12"/>
    <m/>
    <n v="1"/>
    <n v="7"/>
    <m/>
    <n v="1"/>
    <m/>
    <m/>
    <m/>
    <m/>
    <s v="LOS PARQUES"/>
    <x v="5"/>
    <x v="3"/>
    <m/>
    <n v="54"/>
    <n v="4"/>
    <n v="4"/>
    <s v="ALEXIS"/>
  </r>
  <r>
    <n v="241"/>
    <n v="3"/>
    <n v="3"/>
    <n v="2"/>
    <s v="INSEGURIDAD/DESEMPLEO/VIOLENCIA/DELINCUENCIA"/>
    <n v="1"/>
    <n v="4"/>
    <n v="1"/>
    <x v="1"/>
    <n v="4"/>
    <n v="4"/>
    <m/>
    <m/>
    <n v="1"/>
    <n v="1"/>
    <m/>
    <m/>
    <m/>
    <m/>
    <m/>
    <m/>
    <m/>
    <m/>
    <m/>
    <n v="1"/>
    <n v="1"/>
    <n v="1"/>
    <m/>
    <m/>
    <m/>
    <m/>
    <m/>
    <m/>
    <m/>
    <n v="1"/>
    <m/>
    <n v="1"/>
    <n v="3"/>
    <s v="TARDAN MUCHO"/>
    <n v="1"/>
    <n v="4"/>
    <x v="2"/>
    <n v="4"/>
    <n v="4"/>
    <n v="4"/>
    <n v="4"/>
    <n v="4"/>
    <n v="3"/>
    <n v="1"/>
    <n v="1"/>
    <n v="2"/>
    <m/>
    <n v="1"/>
    <n v="1"/>
    <n v="1"/>
    <n v="1"/>
    <n v="2"/>
    <n v="2"/>
    <m/>
    <n v="2"/>
    <m/>
    <n v="1"/>
    <n v="3"/>
    <n v="8"/>
    <n v="8"/>
    <x v="1"/>
    <m/>
    <m/>
    <m/>
    <m/>
    <m/>
    <m/>
    <m/>
    <m/>
    <m/>
    <m/>
    <m/>
    <m/>
    <n v="1"/>
    <m/>
    <m/>
    <m/>
    <m/>
    <m/>
    <n v="2"/>
    <m/>
    <n v="2"/>
    <s v="NO CUMPLEN"/>
    <n v="1"/>
    <n v="2"/>
    <n v="2"/>
    <n v="2"/>
    <n v="1"/>
    <n v="2"/>
    <n v="3"/>
    <n v="2"/>
    <n v="4"/>
    <n v="2"/>
    <n v="1"/>
    <n v="2"/>
    <n v="2"/>
    <n v="2"/>
    <n v="3"/>
    <n v="2"/>
    <n v="2"/>
    <n v="2"/>
    <m/>
    <n v="4"/>
    <n v="2"/>
    <n v="1"/>
    <n v="1"/>
    <n v="3"/>
    <n v="1"/>
    <n v="3"/>
    <n v="3"/>
    <n v="1"/>
    <n v="8"/>
    <n v="5"/>
    <m/>
    <n v="9"/>
    <m/>
    <n v="7"/>
    <m/>
    <n v="3"/>
    <n v="13"/>
    <m/>
    <n v="1"/>
    <m/>
    <m/>
    <m/>
    <m/>
    <s v="LOS PARQUES"/>
    <x v="5"/>
    <x v="3"/>
    <n v="2"/>
    <n v="46"/>
    <n v="4"/>
    <n v="2"/>
    <s v="ALEXIS"/>
  </r>
  <r>
    <n v="242"/>
    <n v="3"/>
    <n v="4"/>
    <n v="2"/>
    <s v="INSEGURIDAD/DESEMPLEO/VIOLENCIA/DELINCUENCIA"/>
    <n v="2"/>
    <n v="5"/>
    <n v="1"/>
    <x v="1"/>
    <m/>
    <n v="5"/>
    <m/>
    <m/>
    <m/>
    <m/>
    <m/>
    <n v="1"/>
    <m/>
    <m/>
    <m/>
    <m/>
    <m/>
    <m/>
    <m/>
    <n v="1"/>
    <n v="1"/>
    <m/>
    <m/>
    <m/>
    <m/>
    <m/>
    <m/>
    <m/>
    <m/>
    <n v="1"/>
    <m/>
    <n v="1"/>
    <n v="3"/>
    <s v="FALTA DE MEDICAMENTO"/>
    <n v="2"/>
    <n v="4"/>
    <x v="0"/>
    <n v="3"/>
    <n v="4"/>
    <n v="4"/>
    <n v="4"/>
    <n v="4"/>
    <n v="4"/>
    <n v="1"/>
    <n v="1"/>
    <n v="2"/>
    <m/>
    <m/>
    <n v="1"/>
    <n v="1"/>
    <n v="1"/>
    <n v="2"/>
    <n v="0"/>
    <m/>
    <m/>
    <m/>
    <n v="2"/>
    <m/>
    <n v="8"/>
    <n v="8"/>
    <x v="1"/>
    <m/>
    <m/>
    <m/>
    <n v="1"/>
    <m/>
    <m/>
    <m/>
    <m/>
    <m/>
    <m/>
    <m/>
    <m/>
    <m/>
    <n v="4"/>
    <n v="3"/>
    <m/>
    <m/>
    <m/>
    <n v="2"/>
    <s v="ENFERMEDAD/EDAD"/>
    <n v="1"/>
    <m/>
    <n v="1"/>
    <n v="3"/>
    <n v="2"/>
    <n v="2"/>
    <n v="1"/>
    <n v="3"/>
    <n v="3"/>
    <n v="2"/>
    <n v="2"/>
    <n v="2"/>
    <n v="1"/>
    <n v="2"/>
    <n v="2"/>
    <n v="2"/>
    <n v="3"/>
    <n v="2"/>
    <n v="2"/>
    <n v="1"/>
    <n v="4"/>
    <n v="4"/>
    <n v="2"/>
    <n v="2"/>
    <n v="2"/>
    <n v="2"/>
    <n v="1"/>
    <n v="4"/>
    <n v="5"/>
    <n v="2"/>
    <n v="8"/>
    <n v="5"/>
    <m/>
    <n v="1"/>
    <m/>
    <n v="10"/>
    <m/>
    <n v="4"/>
    <n v="13"/>
    <m/>
    <n v="1"/>
    <m/>
    <m/>
    <m/>
    <m/>
    <s v="LOS PARQUES"/>
    <x v="5"/>
    <x v="3"/>
    <n v="1"/>
    <n v="75"/>
    <n v="5"/>
    <n v="1"/>
    <s v="ALEXIS"/>
  </r>
  <r>
    <n v="243"/>
    <n v="3"/>
    <n v="2"/>
    <n v="2"/>
    <s v="INSEGURIDAD/DESEMPLEO/VIOLENCIA/DELINCUENCIA"/>
    <n v="2"/>
    <n v="4"/>
    <n v="1"/>
    <x v="1"/>
    <m/>
    <m/>
    <m/>
    <n v="1"/>
    <n v="1"/>
    <m/>
    <m/>
    <m/>
    <m/>
    <m/>
    <m/>
    <n v="1"/>
    <m/>
    <m/>
    <m/>
    <n v="1"/>
    <n v="1"/>
    <m/>
    <m/>
    <m/>
    <m/>
    <m/>
    <m/>
    <m/>
    <m/>
    <m/>
    <m/>
    <n v="1"/>
    <n v="2"/>
    <s v="TARDAN MUCHO"/>
    <n v="1"/>
    <n v="4"/>
    <x v="0"/>
    <n v="4"/>
    <n v="4"/>
    <n v="4"/>
    <n v="4"/>
    <n v="4"/>
    <n v="2"/>
    <n v="1"/>
    <n v="1"/>
    <n v="2"/>
    <m/>
    <n v="1"/>
    <n v="1"/>
    <n v="1"/>
    <m/>
    <n v="2"/>
    <n v="1"/>
    <m/>
    <m/>
    <n v="1"/>
    <n v="1"/>
    <n v="3"/>
    <n v="8"/>
    <n v="8"/>
    <x v="1"/>
    <m/>
    <m/>
    <m/>
    <m/>
    <m/>
    <m/>
    <m/>
    <m/>
    <m/>
    <m/>
    <m/>
    <m/>
    <n v="1"/>
    <m/>
    <m/>
    <m/>
    <m/>
    <m/>
    <n v="2"/>
    <s v="NO TENGO TIEMPO"/>
    <n v="2"/>
    <s v="NO CAMBIA NADA"/>
    <n v="3"/>
    <n v="2"/>
    <n v="2"/>
    <n v="2"/>
    <n v="2"/>
    <n v="3"/>
    <n v="2"/>
    <n v="3"/>
    <n v="4"/>
    <n v="2"/>
    <n v="2"/>
    <n v="3"/>
    <n v="2"/>
    <n v="2"/>
    <n v="2"/>
    <n v="4"/>
    <n v="3"/>
    <n v="3"/>
    <n v="3"/>
    <n v="3"/>
    <n v="2"/>
    <n v="2"/>
    <n v="3"/>
    <n v="1"/>
    <n v="2"/>
    <n v="4"/>
    <n v="4"/>
    <n v="8"/>
    <n v="1"/>
    <n v="7"/>
    <m/>
    <n v="5"/>
    <m/>
    <n v="4"/>
    <m/>
    <n v="3"/>
    <n v="13"/>
    <m/>
    <n v="1"/>
    <m/>
    <m/>
    <m/>
    <m/>
    <s v="LOS PARQUES"/>
    <x v="5"/>
    <x v="3"/>
    <n v="1"/>
    <n v="39"/>
    <n v="3"/>
    <n v="1"/>
    <s v="ALEXIS"/>
  </r>
  <r>
    <n v="245"/>
    <n v="2"/>
    <n v="3"/>
    <n v="3"/>
    <s v="POR LA FAMILIA/CASA/TRABAJO"/>
    <n v="2"/>
    <n v="4"/>
    <n v="2"/>
    <x v="1"/>
    <m/>
    <m/>
    <m/>
    <m/>
    <m/>
    <m/>
    <m/>
    <m/>
    <m/>
    <m/>
    <m/>
    <m/>
    <n v="1"/>
    <m/>
    <m/>
    <m/>
    <m/>
    <m/>
    <m/>
    <m/>
    <m/>
    <m/>
    <m/>
    <m/>
    <m/>
    <m/>
    <n v="1"/>
    <n v="2"/>
    <n v="2"/>
    <s v="MAL SERVICIO/ATIENDEN MAL"/>
    <n v="1"/>
    <n v="4"/>
    <x v="0"/>
    <n v="4"/>
    <n v="4"/>
    <n v="4"/>
    <n v="4"/>
    <n v="4"/>
    <n v="4"/>
    <n v="1"/>
    <n v="1"/>
    <n v="1"/>
    <n v="2"/>
    <m/>
    <n v="1"/>
    <n v="1"/>
    <n v="1"/>
    <n v="1"/>
    <n v="1"/>
    <m/>
    <m/>
    <m/>
    <m/>
    <m/>
    <n v="8"/>
    <n v="8"/>
    <x v="1"/>
    <m/>
    <m/>
    <m/>
    <m/>
    <m/>
    <m/>
    <m/>
    <m/>
    <m/>
    <m/>
    <m/>
    <m/>
    <n v="1"/>
    <m/>
    <m/>
    <m/>
    <m/>
    <m/>
    <n v="2"/>
    <s v="NO LE A TOCADO"/>
    <n v="2"/>
    <s v="NO CONFIA"/>
    <n v="3"/>
    <n v="3"/>
    <n v="3"/>
    <n v="2"/>
    <n v="3"/>
    <n v="4"/>
    <n v="4"/>
    <n v="2"/>
    <n v="4"/>
    <n v="2"/>
    <n v="2"/>
    <n v="2"/>
    <n v="2"/>
    <n v="2"/>
    <n v="2"/>
    <n v="4"/>
    <n v="3"/>
    <n v="2"/>
    <n v="2"/>
    <n v="3"/>
    <n v="2"/>
    <n v="2"/>
    <n v="1"/>
    <n v="1"/>
    <n v="2"/>
    <n v="4"/>
    <n v="4"/>
    <n v="3"/>
    <n v="6"/>
    <n v="5"/>
    <m/>
    <n v="9"/>
    <m/>
    <n v="3"/>
    <m/>
    <n v="3"/>
    <n v="13"/>
    <m/>
    <n v="1"/>
    <m/>
    <m/>
    <m/>
    <m/>
    <s v="LOS PARQUES"/>
    <x v="5"/>
    <x v="3"/>
    <n v="2"/>
    <n v="62"/>
    <n v="5"/>
    <n v="9"/>
    <s v="ALEXIS"/>
  </r>
  <r>
    <n v="246"/>
    <n v="2"/>
    <n v="1"/>
    <n v="4"/>
    <s v="NO TENGO A DONDE IR"/>
    <n v="2"/>
    <n v="5"/>
    <n v="2"/>
    <x v="1"/>
    <n v="4"/>
    <n v="4"/>
    <m/>
    <m/>
    <m/>
    <m/>
    <m/>
    <m/>
    <m/>
    <m/>
    <m/>
    <m/>
    <m/>
    <m/>
    <m/>
    <m/>
    <m/>
    <m/>
    <m/>
    <m/>
    <m/>
    <m/>
    <m/>
    <m/>
    <m/>
    <m/>
    <m/>
    <n v="6"/>
    <m/>
    <m/>
    <n v="2"/>
    <n v="4"/>
    <x v="0"/>
    <n v="4"/>
    <n v="4"/>
    <n v="4"/>
    <n v="4"/>
    <n v="4"/>
    <n v="4"/>
    <n v="1"/>
    <n v="1"/>
    <n v="2"/>
    <m/>
    <n v="1"/>
    <n v="1"/>
    <n v="1"/>
    <n v="1"/>
    <n v="2"/>
    <n v="0"/>
    <m/>
    <m/>
    <m/>
    <m/>
    <m/>
    <n v="8"/>
    <n v="5"/>
    <x v="1"/>
    <m/>
    <m/>
    <m/>
    <m/>
    <m/>
    <m/>
    <m/>
    <m/>
    <m/>
    <m/>
    <m/>
    <m/>
    <n v="1"/>
    <m/>
    <m/>
    <m/>
    <m/>
    <m/>
    <n v="2"/>
    <s v="NO TENGO TIEMPO"/>
    <n v="1"/>
    <s v="DEMOCRACIA"/>
    <n v="3"/>
    <n v="3"/>
    <n v="3"/>
    <n v="3"/>
    <n v="2"/>
    <n v="4"/>
    <n v="4"/>
    <n v="4"/>
    <n v="4"/>
    <n v="3"/>
    <n v="3"/>
    <n v="4"/>
    <n v="4"/>
    <n v="4"/>
    <n v="2"/>
    <n v="2"/>
    <n v="3"/>
    <n v="4"/>
    <n v="4"/>
    <n v="2"/>
    <n v="3"/>
    <n v="2"/>
    <n v="2"/>
    <n v="1"/>
    <n v="3"/>
    <n v="5"/>
    <n v="3"/>
    <n v="7"/>
    <n v="8"/>
    <n v="8"/>
    <m/>
    <n v="7"/>
    <m/>
    <n v="11"/>
    <m/>
    <n v="4"/>
    <n v="13"/>
    <m/>
    <n v="1"/>
    <m/>
    <m/>
    <m/>
    <m/>
    <s v="LOS PARQUES"/>
    <x v="5"/>
    <x v="3"/>
    <n v="2"/>
    <n v="45"/>
    <n v="3"/>
    <n v="7"/>
    <s v="ALEXIS"/>
  </r>
  <r>
    <n v="247"/>
    <n v="2"/>
    <n v="1"/>
    <n v="3"/>
    <s v="INSEGURIDAD/DESEMPLEO/VIOLENCIA/DELINCUENCIA"/>
    <n v="1"/>
    <n v="5"/>
    <n v="1"/>
    <x v="2"/>
    <n v="4"/>
    <m/>
    <m/>
    <n v="1"/>
    <n v="1"/>
    <n v="1"/>
    <m/>
    <m/>
    <m/>
    <m/>
    <m/>
    <m/>
    <m/>
    <m/>
    <m/>
    <n v="1"/>
    <n v="1"/>
    <n v="1"/>
    <m/>
    <m/>
    <m/>
    <m/>
    <m/>
    <m/>
    <m/>
    <m/>
    <m/>
    <n v="1"/>
    <n v="4"/>
    <m/>
    <n v="1"/>
    <n v="5"/>
    <x v="2"/>
    <n v="4"/>
    <n v="4"/>
    <n v="4"/>
    <n v="1"/>
    <n v="3"/>
    <n v="2"/>
    <n v="1"/>
    <n v="1"/>
    <n v="2"/>
    <m/>
    <n v="2"/>
    <n v="1"/>
    <n v="1"/>
    <n v="2"/>
    <n v="2"/>
    <n v="3"/>
    <n v="2"/>
    <m/>
    <n v="1"/>
    <n v="1"/>
    <n v="2"/>
    <n v="8"/>
    <n v="8"/>
    <x v="1"/>
    <m/>
    <m/>
    <m/>
    <m/>
    <m/>
    <m/>
    <m/>
    <m/>
    <m/>
    <m/>
    <m/>
    <m/>
    <n v="1"/>
    <m/>
    <m/>
    <m/>
    <m/>
    <m/>
    <n v="2"/>
    <s v="NO LE INTERESAN"/>
    <n v="2"/>
    <s v="PARA ELEGIR"/>
    <n v="1"/>
    <n v="1"/>
    <n v="1"/>
    <n v="1"/>
    <n v="1"/>
    <n v="3"/>
    <n v="4"/>
    <n v="2"/>
    <n v="4"/>
    <n v="1"/>
    <n v="1"/>
    <n v="1"/>
    <n v="1"/>
    <n v="1"/>
    <n v="1"/>
    <n v="4"/>
    <n v="2"/>
    <n v="4"/>
    <n v="4"/>
    <n v="2"/>
    <n v="2"/>
    <n v="2"/>
    <n v="3"/>
    <n v="1"/>
    <n v="3"/>
    <n v="3"/>
    <n v="3"/>
    <n v="6"/>
    <n v="1"/>
    <n v="7"/>
    <m/>
    <n v="2"/>
    <m/>
    <n v="9"/>
    <m/>
    <n v="6"/>
    <n v="13"/>
    <m/>
    <n v="1"/>
    <m/>
    <m/>
    <m/>
    <m/>
    <s v="LOS PARQUES"/>
    <x v="5"/>
    <x v="3"/>
    <n v="1"/>
    <n v="40"/>
    <n v="3"/>
    <n v="2"/>
    <s v="ALEXIS"/>
  </r>
  <r>
    <n v="248"/>
    <n v="2"/>
    <n v="1"/>
    <n v="4"/>
    <s v="NO TENGO A DONDE IR"/>
    <n v="1"/>
    <n v="2"/>
    <n v="2"/>
    <x v="1"/>
    <m/>
    <n v="5"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2"/>
    <n v="4"/>
    <n v="2"/>
    <n v="2"/>
    <n v="1"/>
    <n v="3"/>
    <n v="2"/>
    <m/>
    <n v="2"/>
    <m/>
    <n v="2"/>
    <n v="1"/>
    <n v="1"/>
    <n v="1"/>
    <n v="2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BUSCAR EL CAMBIO"/>
    <n v="2"/>
    <n v="2"/>
    <n v="2"/>
    <n v="2"/>
    <n v="2"/>
    <n v="3"/>
    <n v="4"/>
    <n v="2"/>
    <n v="4"/>
    <n v="1"/>
    <n v="3"/>
    <n v="3"/>
    <n v="2"/>
    <n v="2"/>
    <n v="3"/>
    <n v="3"/>
    <n v="2"/>
    <n v="3"/>
    <n v="4"/>
    <n v="3"/>
    <n v="4"/>
    <n v="1"/>
    <n v="3"/>
    <n v="1"/>
    <n v="1"/>
    <n v="4"/>
    <n v="3"/>
    <n v="1"/>
    <n v="8"/>
    <n v="5"/>
    <m/>
    <n v="8"/>
    <m/>
    <n v="9"/>
    <m/>
    <m/>
    <n v="13"/>
    <m/>
    <n v="1"/>
    <m/>
    <m/>
    <m/>
    <m/>
    <s v="LOS PARQUES"/>
    <x v="5"/>
    <x v="3"/>
    <n v="1"/>
    <n v="56"/>
    <n v="5"/>
    <n v="2"/>
    <s v="ALEXIS"/>
  </r>
  <r>
    <n v="249"/>
    <n v="2"/>
    <n v="3"/>
    <n v="2"/>
    <s v="POR LA FAMILIA/CASA/TRABAJO"/>
    <n v="2"/>
    <n v="2"/>
    <n v="1"/>
    <x v="1"/>
    <m/>
    <m/>
    <s v="NO HAY ESTUDIANTES"/>
    <m/>
    <n v="1"/>
    <m/>
    <m/>
    <m/>
    <m/>
    <m/>
    <m/>
    <m/>
    <m/>
    <m/>
    <m/>
    <n v="1"/>
    <m/>
    <m/>
    <m/>
    <m/>
    <m/>
    <m/>
    <m/>
    <m/>
    <m/>
    <n v="1"/>
    <m/>
    <n v="6"/>
    <m/>
    <m/>
    <n v="2"/>
    <n v="4"/>
    <x v="0"/>
    <n v="4"/>
    <n v="4"/>
    <n v="4"/>
    <n v="2"/>
    <n v="1"/>
    <n v="1"/>
    <n v="1"/>
    <n v="2"/>
    <n v="2"/>
    <m/>
    <n v="2"/>
    <n v="1"/>
    <n v="1"/>
    <n v="1"/>
    <n v="0"/>
    <n v="1"/>
    <m/>
    <m/>
    <n v="1"/>
    <n v="2"/>
    <m/>
    <n v="5"/>
    <n v="5"/>
    <x v="3"/>
    <m/>
    <m/>
    <m/>
    <m/>
    <m/>
    <m/>
    <m/>
    <m/>
    <m/>
    <m/>
    <m/>
    <m/>
    <n v="1"/>
    <m/>
    <m/>
    <m/>
    <m/>
    <m/>
    <n v="1"/>
    <m/>
    <n v="1"/>
    <s v="PARA EXIGIR"/>
    <n v="3"/>
    <n v="3"/>
    <n v="3"/>
    <n v="3"/>
    <m/>
    <n v="3"/>
    <n v="1"/>
    <n v="3"/>
    <n v="2"/>
    <n v="3"/>
    <n v="2"/>
    <n v="2"/>
    <n v="2"/>
    <n v="2"/>
    <n v="3"/>
    <n v="4"/>
    <n v="2"/>
    <n v="2"/>
    <n v="2"/>
    <n v="2"/>
    <n v="2"/>
    <n v="2"/>
    <n v="2"/>
    <n v="1"/>
    <n v="1"/>
    <n v="3"/>
    <n v="3"/>
    <n v="1"/>
    <n v="8"/>
    <n v="5"/>
    <m/>
    <n v="11"/>
    <m/>
    <n v="7"/>
    <m/>
    <n v="4"/>
    <n v="13"/>
    <m/>
    <n v="1"/>
    <m/>
    <m/>
    <m/>
    <m/>
    <s v="LOS PARQUES"/>
    <x v="5"/>
    <x v="3"/>
    <n v="2"/>
    <n v="22"/>
    <n v="1"/>
    <n v="10"/>
    <s v="ALEXIS"/>
  </r>
  <r>
    <n v="250"/>
    <n v="2"/>
    <n v="3"/>
    <n v="2"/>
    <s v="DINERO/ECONOMIA"/>
    <n v="2"/>
    <n v="5"/>
    <n v="1"/>
    <x v="4"/>
    <m/>
    <m/>
    <m/>
    <m/>
    <m/>
    <m/>
    <m/>
    <m/>
    <n v="1"/>
    <m/>
    <m/>
    <m/>
    <m/>
    <m/>
    <m/>
    <n v="1"/>
    <n v="1"/>
    <m/>
    <n v="1"/>
    <m/>
    <n v="1"/>
    <m/>
    <m/>
    <m/>
    <m/>
    <m/>
    <m/>
    <n v="5"/>
    <n v="5"/>
    <m/>
    <n v="2"/>
    <n v="4"/>
    <x v="0"/>
    <n v="4"/>
    <n v="4"/>
    <n v="4"/>
    <n v="4"/>
    <n v="4"/>
    <n v="4"/>
    <n v="1"/>
    <n v="1"/>
    <n v="2"/>
    <m/>
    <n v="1"/>
    <n v="1"/>
    <n v="1"/>
    <n v="2"/>
    <n v="5"/>
    <n v="1"/>
    <n v="1"/>
    <m/>
    <m/>
    <n v="2"/>
    <m/>
    <n v="8"/>
    <n v="8"/>
    <x v="1"/>
    <m/>
    <m/>
    <m/>
    <m/>
    <m/>
    <m/>
    <n v="1"/>
    <m/>
    <m/>
    <m/>
    <m/>
    <m/>
    <m/>
    <n v="6"/>
    <n v="7"/>
    <n v="1"/>
    <m/>
    <m/>
    <n v="2"/>
    <s v="NO TENGO TIEMPO"/>
    <n v="1"/>
    <s v="PARA QUE NUESTRA VOZ CUENTE"/>
    <n v="2"/>
    <n v="2"/>
    <n v="1"/>
    <n v="1"/>
    <n v="1"/>
    <n v="2"/>
    <n v="3"/>
    <n v="3"/>
    <n v="4"/>
    <n v="2"/>
    <n v="2"/>
    <n v="2"/>
    <n v="2"/>
    <n v="1"/>
    <n v="2"/>
    <n v="4"/>
    <n v="2"/>
    <n v="3"/>
    <n v="4"/>
    <n v="2"/>
    <n v="1"/>
    <n v="1"/>
    <n v="2"/>
    <n v="1"/>
    <n v="2"/>
    <n v="4"/>
    <n v="3"/>
    <n v="1"/>
    <n v="8"/>
    <n v="5"/>
    <m/>
    <n v="7"/>
    <m/>
    <n v="9"/>
    <m/>
    <n v="2"/>
    <n v="13"/>
    <m/>
    <n v="1"/>
    <m/>
    <m/>
    <m/>
    <m/>
    <s v="LOS PARQUES"/>
    <x v="5"/>
    <x v="3"/>
    <n v="2"/>
    <n v="28"/>
    <n v="2"/>
    <n v="2"/>
    <s v="ALEXIS"/>
  </r>
  <r>
    <n v="251"/>
    <n v="2"/>
    <n v="3"/>
    <n v="3"/>
    <s v="INSEGURIDAD/DESEMPLEO/VIOLENCIA/DELINCUENCIA"/>
    <n v="2"/>
    <n v="4"/>
    <n v="1"/>
    <x v="4"/>
    <m/>
    <m/>
    <m/>
    <n v="1"/>
    <n v="1"/>
    <n v="1"/>
    <m/>
    <m/>
    <n v="1"/>
    <n v="1"/>
    <m/>
    <m/>
    <n v="1"/>
    <m/>
    <m/>
    <n v="1"/>
    <n v="1"/>
    <n v="1"/>
    <n v="1"/>
    <n v="1"/>
    <m/>
    <m/>
    <n v="1"/>
    <n v="1"/>
    <n v="1"/>
    <m/>
    <m/>
    <n v="1"/>
    <n v="2"/>
    <s v="MAL SERVICIO/ATIENDEN MAL"/>
    <n v="1"/>
    <n v="4"/>
    <x v="0"/>
    <n v="4"/>
    <n v="4"/>
    <n v="4"/>
    <n v="4"/>
    <n v="4"/>
    <n v="4"/>
    <n v="1"/>
    <n v="1"/>
    <n v="1"/>
    <m/>
    <n v="1"/>
    <n v="1"/>
    <n v="1"/>
    <n v="1"/>
    <n v="1"/>
    <n v="1"/>
    <n v="1"/>
    <m/>
    <m/>
    <n v="1"/>
    <n v="2"/>
    <n v="8"/>
    <n v="8"/>
    <x v="1"/>
    <m/>
    <m/>
    <m/>
    <m/>
    <m/>
    <m/>
    <m/>
    <m/>
    <m/>
    <m/>
    <m/>
    <m/>
    <n v="1"/>
    <m/>
    <m/>
    <m/>
    <m/>
    <m/>
    <n v="2"/>
    <s v="NO TENGO TIEMPO"/>
    <n v="3"/>
    <s v="NO CONFIA"/>
    <n v="1"/>
    <n v="1"/>
    <n v="1"/>
    <n v="1"/>
    <n v="1"/>
    <n v="1"/>
    <n v="1"/>
    <n v="2"/>
    <n v="2"/>
    <n v="2"/>
    <n v="2"/>
    <n v="2"/>
    <n v="2"/>
    <n v="2"/>
    <n v="3"/>
    <n v="3"/>
    <n v="3"/>
    <n v="3"/>
    <n v="3"/>
    <n v="3"/>
    <n v="3"/>
    <n v="3"/>
    <n v="3"/>
    <n v="1"/>
    <n v="2"/>
    <n v="1"/>
    <n v="1"/>
    <n v="1"/>
    <n v="2"/>
    <n v="6"/>
    <m/>
    <n v="2"/>
    <m/>
    <n v="5"/>
    <m/>
    <n v="2"/>
    <n v="13"/>
    <m/>
    <n v="1"/>
    <m/>
    <m/>
    <m/>
    <m/>
    <s v="LOS PARQUES"/>
    <x v="5"/>
    <x v="3"/>
    <n v="2"/>
    <n v="33"/>
    <n v="2"/>
    <n v="2"/>
    <s v="ALEXIS"/>
  </r>
  <r>
    <n v="252"/>
    <n v="2"/>
    <n v="1"/>
    <n v="2"/>
    <s v="INSEGURIDAD/DESEMPLEO/VIOLENCIA/DELINCUENCIA"/>
    <n v="3"/>
    <n v="2"/>
    <n v="1"/>
    <x v="1"/>
    <m/>
    <m/>
    <m/>
    <n v="1"/>
    <m/>
    <m/>
    <m/>
    <m/>
    <m/>
    <m/>
    <m/>
    <m/>
    <m/>
    <n v="1"/>
    <m/>
    <n v="1"/>
    <n v="1"/>
    <n v="1"/>
    <n v="1"/>
    <n v="1"/>
    <n v="1"/>
    <n v="1"/>
    <n v="1"/>
    <n v="1"/>
    <n v="1"/>
    <n v="1"/>
    <m/>
    <n v="1"/>
    <n v="2"/>
    <s v="NO SIRVEN"/>
    <n v="1"/>
    <n v="4"/>
    <x v="0"/>
    <n v="4"/>
    <n v="4"/>
    <n v="4"/>
    <n v="4"/>
    <n v="4"/>
    <n v="4"/>
    <n v="1"/>
    <n v="1"/>
    <n v="2"/>
    <m/>
    <n v="1"/>
    <n v="1"/>
    <n v="1"/>
    <n v="1"/>
    <n v="0"/>
    <n v="0"/>
    <m/>
    <m/>
    <m/>
    <n v="2"/>
    <m/>
    <m/>
    <n v="5"/>
    <x v="4"/>
    <s v="ES LENTO"/>
    <m/>
    <m/>
    <m/>
    <m/>
    <m/>
    <m/>
    <m/>
    <m/>
    <m/>
    <m/>
    <m/>
    <n v="1"/>
    <m/>
    <m/>
    <m/>
    <m/>
    <m/>
    <n v="2"/>
    <s v="NO LE INTERESAN"/>
    <n v="2"/>
    <m/>
    <n v="1"/>
    <n v="1"/>
    <n v="1"/>
    <n v="1"/>
    <n v="1"/>
    <n v="4"/>
    <n v="4"/>
    <n v="2"/>
    <n v="2"/>
    <n v="2"/>
    <n v="2"/>
    <n v="2"/>
    <n v="2"/>
    <n v="2"/>
    <n v="3"/>
    <n v="3"/>
    <n v="3"/>
    <n v="3"/>
    <n v="3"/>
    <n v="3"/>
    <n v="3"/>
    <n v="3"/>
    <n v="1"/>
    <n v="1"/>
    <n v="1"/>
    <n v="1"/>
    <n v="1"/>
    <n v="6"/>
    <n v="2"/>
    <n v="2"/>
    <m/>
    <n v="4"/>
    <m/>
    <n v="5"/>
    <m/>
    <n v="4"/>
    <n v="13"/>
    <m/>
    <n v="1"/>
    <m/>
    <m/>
    <m/>
    <m/>
    <s v="LOS PARQUES"/>
    <x v="5"/>
    <x v="3"/>
    <n v="1"/>
    <n v="70"/>
    <n v="5"/>
    <n v="1"/>
    <s v="ALEXIS"/>
  </r>
  <r>
    <n v="253"/>
    <n v="4"/>
    <n v="5"/>
    <n v="3"/>
    <s v="AQUÍ ESTA BIEN/LE GUSTA JUAREZ"/>
    <n v="1"/>
    <n v="5"/>
    <n v="1"/>
    <x v="4"/>
    <m/>
    <m/>
    <m/>
    <n v="1"/>
    <n v="1"/>
    <n v="1"/>
    <n v="1"/>
    <n v="1"/>
    <n v="1"/>
    <n v="1"/>
    <n v="1"/>
    <n v="1"/>
    <n v="1"/>
    <n v="1"/>
    <m/>
    <n v="1"/>
    <n v="1"/>
    <n v="1"/>
    <n v="1"/>
    <n v="1"/>
    <n v="1"/>
    <n v="1"/>
    <n v="1"/>
    <n v="1"/>
    <n v="1"/>
    <n v="1"/>
    <m/>
    <n v="1"/>
    <n v="4"/>
    <m/>
    <n v="1"/>
    <n v="3"/>
    <x v="3"/>
    <n v="4"/>
    <n v="4"/>
    <n v="4"/>
    <n v="4"/>
    <n v="4"/>
    <n v="4"/>
    <n v="1"/>
    <n v="1"/>
    <n v="2"/>
    <m/>
    <n v="1"/>
    <n v="1"/>
    <n v="1"/>
    <n v="1"/>
    <n v="1"/>
    <n v="0"/>
    <m/>
    <m/>
    <m/>
    <m/>
    <m/>
    <n v="8"/>
    <n v="8"/>
    <x v="1"/>
    <m/>
    <m/>
    <m/>
    <m/>
    <m/>
    <m/>
    <m/>
    <m/>
    <m/>
    <m/>
    <m/>
    <m/>
    <n v="1"/>
    <m/>
    <m/>
    <m/>
    <m/>
    <m/>
    <n v="1"/>
    <m/>
    <n v="3"/>
    <s v="DEPENDE EL FUTURO DE TODOS"/>
    <n v="3"/>
    <n v="3"/>
    <n v="3"/>
    <n v="3"/>
    <n v="3"/>
    <n v="3"/>
    <n v="3"/>
    <n v="3"/>
    <n v="3"/>
    <n v="3"/>
    <n v="3"/>
    <n v="3"/>
    <n v="3"/>
    <n v="3"/>
    <n v="1"/>
    <n v="1"/>
    <n v="1"/>
    <n v="2"/>
    <n v="2"/>
    <n v="1"/>
    <n v="1"/>
    <n v="1"/>
    <n v="2"/>
    <n v="1"/>
    <n v="1"/>
    <n v="4"/>
    <n v="4"/>
    <n v="8"/>
    <n v="2"/>
    <n v="11"/>
    <m/>
    <n v="2"/>
    <m/>
    <n v="6"/>
    <m/>
    <n v="4"/>
    <n v="13"/>
    <m/>
    <n v="1"/>
    <m/>
    <m/>
    <m/>
    <m/>
    <s v="LOS PARQUES"/>
    <x v="5"/>
    <x v="3"/>
    <n v="1"/>
    <m/>
    <m/>
    <n v="1"/>
    <s v="ALEXIS"/>
  </r>
  <r>
    <n v="255"/>
    <n v="1"/>
    <n v="1"/>
    <n v="4"/>
    <s v="POR LA FAMILIA/CASA/TRABAJO"/>
    <n v="1"/>
    <n v="4"/>
    <n v="1"/>
    <x v="1"/>
    <m/>
    <m/>
    <m/>
    <n v="1"/>
    <m/>
    <m/>
    <m/>
    <m/>
    <m/>
    <m/>
    <n v="1"/>
    <m/>
    <n v="1"/>
    <m/>
    <m/>
    <m/>
    <m/>
    <m/>
    <m/>
    <m/>
    <m/>
    <m/>
    <m/>
    <m/>
    <m/>
    <m/>
    <n v="1"/>
    <n v="3"/>
    <n v="4"/>
    <m/>
    <n v="1"/>
    <n v="4"/>
    <x v="0"/>
    <n v="4"/>
    <n v="4"/>
    <n v="4"/>
    <n v="4"/>
    <n v="4"/>
    <n v="4"/>
    <n v="1"/>
    <n v="1"/>
    <n v="2"/>
    <m/>
    <n v="2"/>
    <m/>
    <m/>
    <m/>
    <n v="1"/>
    <n v="1"/>
    <m/>
    <n v="1"/>
    <m/>
    <n v="1"/>
    <n v="3"/>
    <n v="5"/>
    <n v="5"/>
    <x v="4"/>
    <m/>
    <m/>
    <m/>
    <m/>
    <m/>
    <m/>
    <m/>
    <m/>
    <m/>
    <m/>
    <m/>
    <m/>
    <n v="1"/>
    <m/>
    <m/>
    <m/>
    <m/>
    <m/>
    <n v="2"/>
    <s v="NO LE INTERESAN"/>
    <n v="3"/>
    <s v="ELECCIONES ARREGLADAS"/>
    <n v="1"/>
    <n v="1"/>
    <n v="1"/>
    <n v="1"/>
    <n v="1"/>
    <n v="1"/>
    <n v="1"/>
    <n v="1"/>
    <n v="1"/>
    <n v="1"/>
    <n v="1"/>
    <n v="1"/>
    <n v="1"/>
    <n v="1"/>
    <n v="1"/>
    <n v="4"/>
    <n v="1"/>
    <n v="1"/>
    <n v="4"/>
    <n v="1"/>
    <n v="1"/>
    <n v="1"/>
    <n v="3"/>
    <n v="3"/>
    <n v="2"/>
    <n v="1"/>
    <n v="1"/>
    <n v="1"/>
    <n v="2"/>
    <n v="5"/>
    <m/>
    <n v="10"/>
    <m/>
    <n v="6"/>
    <m/>
    <n v="5"/>
    <n v="13"/>
    <m/>
    <n v="1"/>
    <m/>
    <m/>
    <m/>
    <m/>
    <s v="LOS PARQUES"/>
    <x v="5"/>
    <x v="3"/>
    <n v="1"/>
    <n v="74"/>
    <n v="5"/>
    <n v="4"/>
    <s v="ALEXIS"/>
  </r>
  <r>
    <n v="256"/>
    <n v="4"/>
    <n v="2"/>
    <n v="4"/>
    <s v="AQUÍ ESTA BIEN/LE GUSTA JUAREZ"/>
    <n v="1"/>
    <n v="5"/>
    <n v="1"/>
    <x v="2"/>
    <m/>
    <n v="4"/>
    <m/>
    <m/>
    <m/>
    <m/>
    <m/>
    <m/>
    <n v="1"/>
    <m/>
    <m/>
    <m/>
    <m/>
    <m/>
    <m/>
    <m/>
    <m/>
    <m/>
    <m/>
    <m/>
    <m/>
    <m/>
    <m/>
    <m/>
    <n v="1"/>
    <m/>
    <m/>
    <n v="3"/>
    <n v="4"/>
    <m/>
    <n v="1"/>
    <n v="4"/>
    <x v="0"/>
    <n v="4"/>
    <n v="4"/>
    <n v="2"/>
    <n v="4"/>
    <n v="3"/>
    <n v="1"/>
    <n v="1"/>
    <n v="1"/>
    <n v="2"/>
    <m/>
    <n v="2"/>
    <n v="1"/>
    <n v="2"/>
    <n v="2"/>
    <n v="3"/>
    <n v="4"/>
    <n v="2"/>
    <m/>
    <n v="2"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2"/>
    <s v="NO SIRVE"/>
    <n v="1"/>
    <n v="1"/>
    <n v="1"/>
    <n v="1"/>
    <n v="1"/>
    <n v="2"/>
    <n v="4"/>
    <n v="4"/>
    <n v="4"/>
    <n v="2"/>
    <n v="2"/>
    <n v="3"/>
    <n v="3"/>
    <n v="3"/>
    <n v="1"/>
    <n v="4"/>
    <n v="1"/>
    <n v="1"/>
    <n v="4"/>
    <n v="3"/>
    <n v="3"/>
    <n v="3"/>
    <n v="3"/>
    <n v="3"/>
    <n v="1"/>
    <n v="3"/>
    <n v="3"/>
    <n v="9"/>
    <n v="9"/>
    <n v="1"/>
    <m/>
    <n v="7"/>
    <m/>
    <n v="6"/>
    <m/>
    <m/>
    <n v="13"/>
    <m/>
    <n v="1"/>
    <m/>
    <m/>
    <m/>
    <m/>
    <s v="LOS PARQUES"/>
    <x v="5"/>
    <x v="3"/>
    <n v="1"/>
    <n v="21"/>
    <n v="1"/>
    <n v="5"/>
    <s v="ALEXIS"/>
  </r>
  <r>
    <n v="257"/>
    <n v="2"/>
    <n v="3"/>
    <n v="4"/>
    <s v="AQUÍ ESTA BIEN/LE GUSTA JUAREZ"/>
    <n v="2"/>
    <n v="4"/>
    <n v="2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4"/>
    <n v="4"/>
    <n v="4"/>
    <n v="4"/>
    <n v="1"/>
    <n v="1"/>
    <n v="1"/>
    <m/>
    <n v="2"/>
    <n v="1"/>
    <n v="1"/>
    <n v="2"/>
    <n v="1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SIRVE"/>
    <n v="1"/>
    <n v="1"/>
    <n v="1"/>
    <n v="1"/>
    <n v="1"/>
    <n v="3"/>
    <n v="4"/>
    <n v="1"/>
    <n v="4"/>
    <n v="1"/>
    <n v="1"/>
    <n v="1"/>
    <n v="1"/>
    <n v="1"/>
    <n v="1"/>
    <n v="4"/>
    <n v="1"/>
    <n v="4"/>
    <n v="4"/>
    <n v="3"/>
    <n v="3"/>
    <n v="1"/>
    <n v="3"/>
    <n v="1"/>
    <n v="3"/>
    <n v="4"/>
    <n v="4"/>
    <n v="1"/>
    <n v="4"/>
    <n v="5"/>
    <m/>
    <n v="2"/>
    <m/>
    <m/>
    <m/>
    <n v="5"/>
    <n v="13"/>
    <m/>
    <n v="1"/>
    <m/>
    <m/>
    <m/>
    <m/>
    <s v="LOS PARQUES"/>
    <x v="5"/>
    <x v="3"/>
    <n v="2"/>
    <n v="32"/>
    <n v="2"/>
    <n v="2"/>
    <s v="ALEXIS"/>
  </r>
  <r>
    <n v="258"/>
    <n v="2"/>
    <n v="1"/>
    <n v="4"/>
    <s v="POR LA FAMILIA/CASA/TRABAJO"/>
    <n v="2"/>
    <n v="4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4"/>
    <n v="4"/>
    <n v="4"/>
    <n v="4"/>
    <n v="1"/>
    <n v="1"/>
    <n v="2"/>
    <m/>
    <n v="1"/>
    <n v="1"/>
    <n v="1"/>
    <n v="1"/>
    <n v="1"/>
    <n v="2"/>
    <m/>
    <m/>
    <n v="2"/>
    <n v="1"/>
    <n v="3"/>
    <n v="2"/>
    <n v="5"/>
    <x v="2"/>
    <s v="UNIDADES MUY VIEJAS/EN MAL ESTADO"/>
    <m/>
    <m/>
    <m/>
    <m/>
    <m/>
    <m/>
    <m/>
    <m/>
    <m/>
    <m/>
    <m/>
    <n v="1"/>
    <m/>
    <m/>
    <m/>
    <m/>
    <m/>
    <n v="2"/>
    <s v="NO LE A TOCADO"/>
    <n v="1"/>
    <s v="PARA ELEGIR"/>
    <n v="3"/>
    <n v="3"/>
    <n v="3"/>
    <n v="3"/>
    <n v="3"/>
    <n v="3"/>
    <n v="3"/>
    <n v="1"/>
    <n v="4"/>
    <n v="1"/>
    <n v="3"/>
    <n v="3"/>
    <n v="3"/>
    <n v="3"/>
    <n v="1"/>
    <n v="4"/>
    <n v="4"/>
    <n v="3"/>
    <n v="3"/>
    <n v="3"/>
    <n v="3"/>
    <n v="3"/>
    <n v="3"/>
    <n v="2"/>
    <n v="2"/>
    <n v="4"/>
    <n v="4"/>
    <m/>
    <m/>
    <n v="5"/>
    <m/>
    <n v="9"/>
    <m/>
    <n v="7"/>
    <m/>
    <n v="1"/>
    <n v="13"/>
    <m/>
    <n v="1"/>
    <m/>
    <m/>
    <m/>
    <m/>
    <s v="LOS PARQUES"/>
    <x v="5"/>
    <x v="3"/>
    <n v="2"/>
    <n v="33"/>
    <n v="2"/>
    <n v="3"/>
    <s v="ALEXIS"/>
  </r>
  <r>
    <n v="259"/>
    <n v="3"/>
    <n v="3"/>
    <n v="1"/>
    <s v="INSEGURIDAD/DESEMPLEO/VIOLENCIA/DELINCUENCIA"/>
    <n v="1"/>
    <n v="5"/>
    <n v="1"/>
    <x v="1"/>
    <m/>
    <m/>
    <m/>
    <m/>
    <m/>
    <m/>
    <m/>
    <n v="1"/>
    <n v="1"/>
    <m/>
    <m/>
    <m/>
    <m/>
    <m/>
    <m/>
    <n v="1"/>
    <m/>
    <m/>
    <m/>
    <n v="1"/>
    <n v="1"/>
    <m/>
    <m/>
    <m/>
    <m/>
    <m/>
    <m/>
    <n v="2"/>
    <n v="1"/>
    <s v="MAL SERVICIO/ATIENDEN MAL"/>
    <n v="1"/>
    <n v="4"/>
    <x v="0"/>
    <n v="4"/>
    <n v="4"/>
    <n v="2"/>
    <n v="3"/>
    <n v="2"/>
    <n v="1"/>
    <n v="1"/>
    <n v="2"/>
    <n v="2"/>
    <m/>
    <n v="1"/>
    <n v="1"/>
    <n v="1"/>
    <n v="2"/>
    <n v="2"/>
    <n v="0"/>
    <m/>
    <m/>
    <m/>
    <m/>
    <m/>
    <n v="8"/>
    <n v="8"/>
    <x v="1"/>
    <m/>
    <m/>
    <m/>
    <m/>
    <m/>
    <m/>
    <m/>
    <m/>
    <m/>
    <m/>
    <m/>
    <m/>
    <n v="1"/>
    <m/>
    <m/>
    <m/>
    <m/>
    <m/>
    <n v="2"/>
    <s v="NO LE INTERESAN"/>
    <n v="2"/>
    <s v="NO SIRVE"/>
    <n v="1"/>
    <n v="1"/>
    <n v="1"/>
    <n v="1"/>
    <n v="1"/>
    <n v="1"/>
    <n v="1"/>
    <n v="1"/>
    <n v="4"/>
    <n v="1"/>
    <n v="1"/>
    <n v="1"/>
    <n v="1"/>
    <n v="2"/>
    <n v="3"/>
    <n v="3"/>
    <n v="1"/>
    <n v="2"/>
    <n v="4"/>
    <n v="3"/>
    <n v="3"/>
    <n v="3"/>
    <n v="1"/>
    <n v="3"/>
    <n v="3"/>
    <n v="4"/>
    <n v="4"/>
    <n v="1"/>
    <n v="8"/>
    <n v="9"/>
    <m/>
    <n v="5"/>
    <m/>
    <n v="6"/>
    <m/>
    <n v="2"/>
    <n v="13"/>
    <m/>
    <n v="1"/>
    <m/>
    <m/>
    <m/>
    <m/>
    <s v="LOS PARQUES"/>
    <x v="5"/>
    <x v="3"/>
    <n v="2"/>
    <n v="22"/>
    <n v="1"/>
    <n v="2"/>
    <s v="ALEXIS"/>
  </r>
  <r>
    <n v="260"/>
    <n v="1"/>
    <n v="1"/>
    <n v="4"/>
    <s v="NO TENGO MOTIVOS"/>
    <n v="1"/>
    <n v="5"/>
    <n v="1"/>
    <x v="1"/>
    <m/>
    <m/>
    <m/>
    <n v="1"/>
    <m/>
    <m/>
    <m/>
    <m/>
    <m/>
    <m/>
    <m/>
    <m/>
    <m/>
    <m/>
    <m/>
    <n v="1"/>
    <n v="1"/>
    <n v="1"/>
    <n v="1"/>
    <m/>
    <m/>
    <m/>
    <m/>
    <m/>
    <m/>
    <m/>
    <m/>
    <n v="1"/>
    <n v="4"/>
    <m/>
    <n v="2"/>
    <n v="5"/>
    <x v="2"/>
    <n v="4"/>
    <n v="5"/>
    <n v="5"/>
    <n v="4"/>
    <n v="4"/>
    <n v="2"/>
    <n v="1"/>
    <n v="1"/>
    <n v="2"/>
    <m/>
    <n v="1"/>
    <n v="1"/>
    <n v="1"/>
    <n v="1"/>
    <n v="1"/>
    <n v="0"/>
    <m/>
    <m/>
    <m/>
    <n v="1"/>
    <n v="1"/>
    <n v="5"/>
    <n v="5"/>
    <x v="3"/>
    <m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3"/>
    <n v="3"/>
    <n v="1"/>
    <n v="4"/>
    <n v="2"/>
    <n v="1"/>
    <n v="1"/>
    <n v="1"/>
    <n v="1"/>
    <n v="1"/>
    <n v="4"/>
    <n v="3"/>
    <n v="4"/>
    <n v="4"/>
    <n v="3"/>
    <n v="3"/>
    <n v="2"/>
    <n v="3"/>
    <n v="2"/>
    <n v="2"/>
    <n v="4"/>
    <n v="4"/>
    <n v="2"/>
    <n v="8"/>
    <n v="2"/>
    <m/>
    <n v="11"/>
    <m/>
    <n v="7"/>
    <m/>
    <m/>
    <n v="7"/>
    <m/>
    <n v="1"/>
    <m/>
    <m/>
    <m/>
    <m/>
    <s v="LOS PARQUES"/>
    <x v="5"/>
    <x v="3"/>
    <n v="1"/>
    <n v="35"/>
    <n v="2"/>
    <n v="1"/>
    <s v="ALEXIS"/>
  </r>
  <r>
    <n v="261"/>
    <n v="2"/>
    <n v="4"/>
    <n v="4"/>
    <s v="AQUÍ ESTA BIEN/LE GUSTA JUAREZ"/>
    <n v="1"/>
    <n v="2"/>
    <n v="1"/>
    <x v="1"/>
    <m/>
    <m/>
    <m/>
    <n v="1"/>
    <m/>
    <m/>
    <m/>
    <n v="1"/>
    <m/>
    <m/>
    <m/>
    <m/>
    <m/>
    <m/>
    <m/>
    <m/>
    <m/>
    <m/>
    <m/>
    <m/>
    <m/>
    <m/>
    <m/>
    <m/>
    <m/>
    <m/>
    <n v="1"/>
    <n v="3"/>
    <n v="4"/>
    <m/>
    <n v="1"/>
    <n v="4"/>
    <x v="0"/>
    <n v="4"/>
    <n v="3"/>
    <n v="4"/>
    <n v="2"/>
    <n v="2"/>
    <n v="3"/>
    <n v="1"/>
    <n v="1"/>
    <n v="2"/>
    <m/>
    <n v="1"/>
    <n v="1"/>
    <n v="1"/>
    <n v="1"/>
    <n v="1"/>
    <n v="2"/>
    <n v="1"/>
    <m/>
    <n v="1"/>
    <n v="2"/>
    <m/>
    <n v="5"/>
    <n v="5"/>
    <x v="2"/>
    <s v="INSEGUROS"/>
    <m/>
    <m/>
    <m/>
    <m/>
    <m/>
    <m/>
    <m/>
    <m/>
    <m/>
    <m/>
    <m/>
    <n v="1"/>
    <m/>
    <m/>
    <m/>
    <m/>
    <m/>
    <n v="2"/>
    <s v="NO LE INTERESAN"/>
    <n v="2"/>
    <s v="NO AYUDA MUCHO"/>
    <n v="1"/>
    <n v="1"/>
    <n v="1"/>
    <n v="1"/>
    <n v="1"/>
    <n v="2"/>
    <n v="2"/>
    <n v="3"/>
    <n v="4"/>
    <n v="2"/>
    <n v="1"/>
    <n v="1"/>
    <n v="1"/>
    <n v="1"/>
    <n v="3"/>
    <n v="3"/>
    <n v="3"/>
    <n v="4"/>
    <n v="4"/>
    <n v="3"/>
    <n v="3"/>
    <n v="2"/>
    <n v="3"/>
    <n v="2"/>
    <n v="3"/>
    <n v="3"/>
    <n v="5"/>
    <n v="1"/>
    <n v="5"/>
    <n v="2"/>
    <m/>
    <n v="8"/>
    <m/>
    <n v="5"/>
    <m/>
    <m/>
    <n v="13"/>
    <m/>
    <n v="1"/>
    <m/>
    <m/>
    <m/>
    <m/>
    <s v="LOS PARQUES"/>
    <x v="5"/>
    <x v="3"/>
    <n v="1"/>
    <n v="37"/>
    <n v="3"/>
    <n v="1"/>
    <s v="ALEXIS"/>
  </r>
  <r>
    <n v="262"/>
    <n v="3"/>
    <n v="4"/>
    <n v="4"/>
    <s v="AQUÍ ESTA BIEN/LE GUSTA JUAREZ"/>
    <n v="1"/>
    <n v="2"/>
    <n v="1"/>
    <x v="0"/>
    <m/>
    <m/>
    <m/>
    <m/>
    <m/>
    <m/>
    <m/>
    <m/>
    <m/>
    <m/>
    <m/>
    <m/>
    <m/>
    <n v="1"/>
    <m/>
    <m/>
    <m/>
    <m/>
    <m/>
    <m/>
    <m/>
    <m/>
    <m/>
    <m/>
    <m/>
    <n v="1"/>
    <m/>
    <n v="1"/>
    <n v="5"/>
    <m/>
    <n v="1"/>
    <n v="4"/>
    <x v="0"/>
    <n v="4"/>
    <n v="4"/>
    <n v="4"/>
    <n v="3"/>
    <n v="3"/>
    <n v="3"/>
    <n v="1"/>
    <n v="1"/>
    <n v="2"/>
    <m/>
    <n v="1"/>
    <n v="1"/>
    <n v="1"/>
    <n v="1"/>
    <n v="1"/>
    <n v="2"/>
    <m/>
    <m/>
    <n v="2"/>
    <n v="1"/>
    <m/>
    <n v="5"/>
    <n v="1"/>
    <x v="2"/>
    <s v="MAL SERVICIO/NO RESPETAN"/>
    <m/>
    <m/>
    <m/>
    <m/>
    <m/>
    <m/>
    <m/>
    <m/>
    <m/>
    <m/>
    <m/>
    <n v="1"/>
    <m/>
    <m/>
    <m/>
    <m/>
    <m/>
    <n v="2"/>
    <s v="NO TENGO TIEMPO"/>
    <n v="3"/>
    <s v="NO SIRVE"/>
    <n v="1"/>
    <n v="1"/>
    <n v="1"/>
    <n v="1"/>
    <n v="1"/>
    <n v="2"/>
    <n v="2"/>
    <n v="1"/>
    <n v="4"/>
    <n v="3"/>
    <n v="1"/>
    <n v="1"/>
    <n v="1"/>
    <n v="1"/>
    <n v="2"/>
    <n v="4"/>
    <n v="3"/>
    <n v="3"/>
    <n v="3"/>
    <n v="2"/>
    <n v="2"/>
    <n v="1"/>
    <n v="2"/>
    <n v="3"/>
    <n v="2"/>
    <n v="1"/>
    <n v="1"/>
    <n v="2"/>
    <n v="5"/>
    <n v="2"/>
    <m/>
    <n v="6"/>
    <m/>
    <n v="7"/>
    <m/>
    <n v="3"/>
    <n v="6"/>
    <m/>
    <n v="1"/>
    <m/>
    <m/>
    <m/>
    <m/>
    <s v="LOS PARQUES"/>
    <x v="5"/>
    <x v="3"/>
    <n v="2"/>
    <n v="41"/>
    <n v="3"/>
    <n v="4"/>
    <s v="ALEXIS"/>
  </r>
  <r>
    <n v="263"/>
    <n v="3"/>
    <n v="4"/>
    <n v="1"/>
    <s v="POR LA FAMILIA/CASA/TRABAJO"/>
    <n v="1"/>
    <n v="5"/>
    <n v="1"/>
    <x v="1"/>
    <m/>
    <m/>
    <m/>
    <n v="1"/>
    <m/>
    <m/>
    <m/>
    <m/>
    <n v="1"/>
    <m/>
    <m/>
    <m/>
    <m/>
    <m/>
    <m/>
    <n v="1"/>
    <m/>
    <m/>
    <m/>
    <m/>
    <n v="1"/>
    <m/>
    <m/>
    <m/>
    <m/>
    <m/>
    <m/>
    <n v="1"/>
    <n v="3"/>
    <m/>
    <n v="1"/>
    <n v="5"/>
    <x v="2"/>
    <n v="5"/>
    <n v="5"/>
    <n v="5"/>
    <n v="2"/>
    <n v="5"/>
    <n v="5"/>
    <n v="1"/>
    <n v="2"/>
    <n v="1"/>
    <n v="1"/>
    <n v="1"/>
    <n v="2"/>
    <n v="2"/>
    <n v="2"/>
    <n v="3"/>
    <n v="2"/>
    <m/>
    <m/>
    <n v="2"/>
    <n v="1"/>
    <n v="1"/>
    <n v="8"/>
    <n v="8"/>
    <x v="1"/>
    <m/>
    <m/>
    <m/>
    <m/>
    <m/>
    <m/>
    <m/>
    <m/>
    <m/>
    <m/>
    <m/>
    <m/>
    <n v="1"/>
    <m/>
    <m/>
    <m/>
    <m/>
    <m/>
    <n v="1"/>
    <m/>
    <n v="1"/>
    <s v="EJERCER SU DERECHO"/>
    <n v="1"/>
    <n v="1"/>
    <n v="1"/>
    <n v="1"/>
    <n v="1"/>
    <n v="1"/>
    <n v="1"/>
    <n v="1"/>
    <n v="4"/>
    <n v="1"/>
    <n v="1"/>
    <n v="1"/>
    <n v="1"/>
    <n v="1"/>
    <n v="3"/>
    <n v="4"/>
    <n v="2"/>
    <n v="1"/>
    <n v="4"/>
    <n v="3"/>
    <n v="3"/>
    <n v="4"/>
    <n v="3"/>
    <n v="1"/>
    <n v="2"/>
    <n v="4"/>
    <n v="4"/>
    <n v="1"/>
    <n v="8"/>
    <n v="5"/>
    <m/>
    <n v="7"/>
    <m/>
    <n v="11"/>
    <m/>
    <n v="2"/>
    <n v="13"/>
    <m/>
    <n v="1"/>
    <s v="TRANSITO"/>
    <s v="LO CULPARON DE CHOQUE"/>
    <n v="2"/>
    <m/>
    <s v="LOS PARQUES"/>
    <x v="5"/>
    <x v="3"/>
    <n v="2"/>
    <n v="60"/>
    <n v="5"/>
    <n v="4"/>
    <s v="ALEXIS"/>
  </r>
  <r>
    <n v="264"/>
    <n v="2"/>
    <n v="4"/>
    <n v="1"/>
    <s v="INSEGURIDAD/DESEMPLEO/VIOLENCIA/DELINCUENCIA"/>
    <n v="1"/>
    <n v="4"/>
    <n v="1"/>
    <x v="1"/>
    <m/>
    <n v="5"/>
    <m/>
    <m/>
    <m/>
    <m/>
    <m/>
    <n v="1"/>
    <m/>
    <m/>
    <m/>
    <m/>
    <m/>
    <m/>
    <m/>
    <m/>
    <m/>
    <m/>
    <m/>
    <n v="1"/>
    <m/>
    <m/>
    <m/>
    <m/>
    <m/>
    <m/>
    <m/>
    <n v="4"/>
    <n v="5"/>
    <m/>
    <n v="1"/>
    <n v="5"/>
    <x v="2"/>
    <n v="5"/>
    <n v="5"/>
    <n v="5"/>
    <n v="5"/>
    <n v="5"/>
    <n v="5"/>
    <n v="1"/>
    <n v="2"/>
    <n v="2"/>
    <m/>
    <n v="2"/>
    <n v="1"/>
    <n v="2"/>
    <n v="2"/>
    <n v="2"/>
    <n v="0"/>
    <m/>
    <m/>
    <m/>
    <n v="1"/>
    <n v="5"/>
    <n v="8"/>
    <n v="8"/>
    <x v="1"/>
    <m/>
    <m/>
    <m/>
    <m/>
    <m/>
    <m/>
    <m/>
    <m/>
    <m/>
    <m/>
    <m/>
    <m/>
    <n v="1"/>
    <m/>
    <m/>
    <m/>
    <m/>
    <m/>
    <n v="2"/>
    <s v="NO LE A TOCADO"/>
    <n v="1"/>
    <s v="PARA ELEGIR"/>
    <n v="1"/>
    <n v="1"/>
    <n v="1"/>
    <n v="1"/>
    <n v="1"/>
    <n v="1"/>
    <n v="1"/>
    <n v="1"/>
    <n v="4"/>
    <n v="1"/>
    <n v="1"/>
    <n v="1"/>
    <n v="1"/>
    <n v="1"/>
    <n v="3"/>
    <n v="4"/>
    <n v="2"/>
    <n v="1"/>
    <n v="4"/>
    <n v="4"/>
    <n v="4"/>
    <n v="4"/>
    <n v="3"/>
    <n v="1"/>
    <n v="2"/>
    <n v="4"/>
    <n v="4"/>
    <n v="1"/>
    <n v="6"/>
    <n v="7"/>
    <m/>
    <n v="5"/>
    <m/>
    <n v="10"/>
    <m/>
    <n v="2"/>
    <n v="13"/>
    <m/>
    <n v="1"/>
    <m/>
    <m/>
    <m/>
    <m/>
    <s v="LOS PARQUES"/>
    <x v="5"/>
    <x v="3"/>
    <n v="2"/>
    <n v="56"/>
    <n v="5"/>
    <n v="4"/>
    <s v="ALEXIS"/>
  </r>
  <r>
    <n v="265"/>
    <n v="5"/>
    <n v="2"/>
    <n v="4"/>
    <s v="AQUÍ ESTA BIEN/LE GUSTA JUAREZ"/>
    <n v="3"/>
    <n v="4"/>
    <n v="1"/>
    <x v="1"/>
    <m/>
    <m/>
    <m/>
    <n v="1"/>
    <m/>
    <m/>
    <m/>
    <n v="1"/>
    <m/>
    <m/>
    <m/>
    <m/>
    <m/>
    <m/>
    <m/>
    <n v="1"/>
    <m/>
    <m/>
    <m/>
    <n v="1"/>
    <m/>
    <m/>
    <m/>
    <m/>
    <m/>
    <m/>
    <m/>
    <n v="1"/>
    <n v="2"/>
    <m/>
    <n v="2"/>
    <n v="5"/>
    <x v="2"/>
    <n v="5"/>
    <n v="5"/>
    <n v="5"/>
    <n v="5"/>
    <n v="5"/>
    <n v="5"/>
    <n v="1"/>
    <n v="1"/>
    <n v="2"/>
    <m/>
    <n v="1"/>
    <n v="1"/>
    <n v="2"/>
    <n v="1"/>
    <n v="2"/>
    <n v="0"/>
    <m/>
    <m/>
    <m/>
    <n v="1"/>
    <n v="1"/>
    <n v="5"/>
    <n v="5"/>
    <x v="0"/>
    <s v="MAL SERVICIO/NO RESPETAN"/>
    <m/>
    <m/>
    <m/>
    <m/>
    <m/>
    <m/>
    <m/>
    <m/>
    <m/>
    <m/>
    <m/>
    <n v="1"/>
    <m/>
    <m/>
    <m/>
    <m/>
    <m/>
    <n v="2"/>
    <s v="POR MIEDO/INSEGURIDAD"/>
    <n v="1"/>
    <s v="PARA QUE NUESTRA VOZ CUENTE"/>
    <n v="3"/>
    <n v="3"/>
    <n v="2"/>
    <n v="2"/>
    <n v="2"/>
    <n v="2"/>
    <n v="2"/>
    <n v="1"/>
    <n v="4"/>
    <n v="1"/>
    <n v="1"/>
    <n v="1"/>
    <n v="1"/>
    <n v="1"/>
    <n v="1"/>
    <n v="4"/>
    <n v="3"/>
    <n v="4"/>
    <n v="4"/>
    <n v="4"/>
    <n v="3"/>
    <n v="3"/>
    <n v="1"/>
    <n v="3"/>
    <n v="3"/>
    <n v="4"/>
    <n v="4"/>
    <n v="1"/>
    <n v="6"/>
    <n v="5"/>
    <m/>
    <n v="7"/>
    <m/>
    <n v="9"/>
    <m/>
    <n v="2"/>
    <n v="13"/>
    <m/>
    <n v="1"/>
    <m/>
    <m/>
    <m/>
    <m/>
    <s v="LOS PARQUES"/>
    <x v="5"/>
    <x v="3"/>
    <n v="1"/>
    <n v="37"/>
    <n v="3"/>
    <n v="1"/>
    <s v="ALEXIS"/>
  </r>
  <r>
    <n v="266"/>
    <n v="3"/>
    <n v="3"/>
    <n v="1"/>
    <s v="INSEGURIDAD/DESEMPLEO/VIOLENCIA/DELINCUENCIA"/>
    <n v="3"/>
    <n v="3"/>
    <n v="1"/>
    <x v="1"/>
    <m/>
    <m/>
    <m/>
    <m/>
    <m/>
    <m/>
    <m/>
    <n v="1"/>
    <m/>
    <m/>
    <m/>
    <m/>
    <m/>
    <m/>
    <m/>
    <m/>
    <m/>
    <m/>
    <m/>
    <n v="1"/>
    <m/>
    <m/>
    <m/>
    <m/>
    <m/>
    <m/>
    <m/>
    <n v="3"/>
    <n v="5"/>
    <m/>
    <n v="2"/>
    <n v="5"/>
    <x v="2"/>
    <n v="5"/>
    <n v="5"/>
    <n v="5"/>
    <n v="5"/>
    <n v="5"/>
    <n v="5"/>
    <n v="2"/>
    <m/>
    <n v="2"/>
    <m/>
    <n v="2"/>
    <n v="1"/>
    <n v="2"/>
    <n v="2"/>
    <n v="0"/>
    <n v="0"/>
    <m/>
    <m/>
    <m/>
    <m/>
    <m/>
    <n v="5"/>
    <n v="5"/>
    <x v="0"/>
    <s v="MAL SERVICIO/NO RESPETAN"/>
    <m/>
    <m/>
    <m/>
    <m/>
    <m/>
    <m/>
    <m/>
    <m/>
    <m/>
    <m/>
    <m/>
    <n v="1"/>
    <m/>
    <m/>
    <m/>
    <m/>
    <m/>
    <n v="2"/>
    <s v="NO LE INTERESAN"/>
    <n v="3"/>
    <s v="MALOS CANDIDATOS"/>
    <n v="1"/>
    <n v="1"/>
    <n v="1"/>
    <n v="1"/>
    <n v="1"/>
    <n v="1"/>
    <n v="1"/>
    <n v="2"/>
    <n v="4"/>
    <n v="3"/>
    <n v="3"/>
    <n v="3"/>
    <n v="3"/>
    <n v="3"/>
    <n v="1"/>
    <n v="1"/>
    <n v="1"/>
    <n v="3"/>
    <n v="4"/>
    <n v="4"/>
    <n v="4"/>
    <n v="4"/>
    <n v="3"/>
    <n v="1"/>
    <n v="1"/>
    <n v="4"/>
    <n v="4"/>
    <n v="2"/>
    <n v="6"/>
    <n v="5"/>
    <m/>
    <n v="7"/>
    <m/>
    <n v="9"/>
    <m/>
    <n v="3"/>
    <n v="13"/>
    <m/>
    <n v="1"/>
    <m/>
    <m/>
    <m/>
    <m/>
    <s v="LOS PARQUES"/>
    <x v="5"/>
    <x v="3"/>
    <n v="1"/>
    <n v="20"/>
    <n v="1"/>
    <n v="1"/>
    <s v="ALEXIS"/>
  </r>
  <r>
    <n v="892"/>
    <n v="3"/>
    <n v="2"/>
    <n v="3"/>
    <s v="INSEGURIDAD/DESEMPLEO/VIOLENCIA/DELINCUENCIA"/>
    <n v="1"/>
    <n v="3"/>
    <n v="1"/>
    <x v="1"/>
    <m/>
    <m/>
    <m/>
    <n v="1"/>
    <m/>
    <m/>
    <m/>
    <m/>
    <m/>
    <m/>
    <m/>
    <m/>
    <m/>
    <n v="1"/>
    <m/>
    <m/>
    <n v="1"/>
    <n v="1"/>
    <n v="1"/>
    <m/>
    <m/>
    <m/>
    <m/>
    <m/>
    <m/>
    <n v="1"/>
    <m/>
    <n v="1"/>
    <n v="2"/>
    <s v="MAL SERVICIO/ATIENDEN MAL"/>
    <n v="1"/>
    <n v="4"/>
    <x v="0"/>
    <n v="4"/>
    <n v="4"/>
    <n v="2"/>
    <n v="3"/>
    <n v="3"/>
    <n v="4"/>
    <n v="1"/>
    <m/>
    <n v="1"/>
    <n v="1"/>
    <n v="2"/>
    <n v="1"/>
    <n v="1"/>
    <n v="2"/>
    <n v="2"/>
    <n v="3"/>
    <n v="3"/>
    <m/>
    <m/>
    <n v="1"/>
    <n v="2"/>
    <n v="8"/>
    <n v="8"/>
    <x v="1"/>
    <m/>
    <m/>
    <m/>
    <m/>
    <m/>
    <m/>
    <m/>
    <m/>
    <m/>
    <m/>
    <m/>
    <m/>
    <n v="1"/>
    <m/>
    <m/>
    <m/>
    <m/>
    <m/>
    <n v="1"/>
    <m/>
    <n v="2"/>
    <s v="NO SIRVE"/>
    <n v="1"/>
    <n v="1"/>
    <n v="1"/>
    <n v="1"/>
    <n v="1"/>
    <n v="2"/>
    <n v="2"/>
    <n v="3"/>
    <n v="4"/>
    <n v="3"/>
    <n v="2"/>
    <n v="2"/>
    <n v="2"/>
    <n v="2"/>
    <n v="3"/>
    <n v="4"/>
    <n v="3"/>
    <n v="3"/>
    <n v="4"/>
    <n v="3"/>
    <n v="3"/>
    <n v="3"/>
    <n v="1"/>
    <n v="1"/>
    <n v="3"/>
    <n v="2"/>
    <n v="2"/>
    <n v="8"/>
    <n v="2"/>
    <n v="7"/>
    <m/>
    <n v="5"/>
    <m/>
    <n v="10"/>
    <m/>
    <n v="1"/>
    <n v="13"/>
    <m/>
    <n v="1"/>
    <m/>
    <m/>
    <m/>
    <m/>
    <s v="LUCIO CABAÑAS"/>
    <x v="4"/>
    <x v="3"/>
    <n v="2"/>
    <n v="36"/>
    <n v="3"/>
    <n v="2"/>
    <s v="FERNANDO"/>
  </r>
  <r>
    <n v="893"/>
    <n v="1"/>
    <n v="1"/>
    <n v="3"/>
    <s v="INSEGURIDAD/DESEMPLEO/VIOLENCIA/DELINCUENCIA"/>
    <n v="1"/>
    <n v="3"/>
    <n v="2"/>
    <x v="1"/>
    <m/>
    <m/>
    <m/>
    <n v="1"/>
    <m/>
    <m/>
    <m/>
    <n v="1"/>
    <m/>
    <m/>
    <m/>
    <m/>
    <m/>
    <n v="1"/>
    <m/>
    <n v="1"/>
    <n v="1"/>
    <n v="1"/>
    <m/>
    <n v="1"/>
    <m/>
    <m/>
    <m/>
    <m/>
    <m/>
    <n v="1"/>
    <m/>
    <n v="3"/>
    <n v="4"/>
    <m/>
    <n v="3"/>
    <n v="4"/>
    <x v="2"/>
    <n v="5"/>
    <n v="4"/>
    <n v="4"/>
    <n v="3"/>
    <n v="3"/>
    <n v="3"/>
    <n v="1"/>
    <n v="2"/>
    <n v="2"/>
    <m/>
    <n v="2"/>
    <n v="1"/>
    <n v="1"/>
    <n v="2"/>
    <n v="0"/>
    <n v="1"/>
    <m/>
    <m/>
    <n v="1"/>
    <n v="1"/>
    <n v="1"/>
    <n v="5"/>
    <n v="5"/>
    <x v="3"/>
    <m/>
    <m/>
    <m/>
    <m/>
    <m/>
    <m/>
    <m/>
    <m/>
    <m/>
    <m/>
    <m/>
    <m/>
    <n v="1"/>
    <m/>
    <m/>
    <m/>
    <m/>
    <m/>
    <n v="2"/>
    <s v="NO TENGO TIEMPO"/>
    <n v="1"/>
    <s v="EJERCER SU DERECHO"/>
    <n v="1"/>
    <n v="1"/>
    <n v="1"/>
    <n v="1"/>
    <n v="1"/>
    <n v="3"/>
    <n v="3"/>
    <n v="3"/>
    <n v="4"/>
    <n v="3"/>
    <n v="2"/>
    <n v="2"/>
    <n v="2"/>
    <n v="2"/>
    <n v="3"/>
    <n v="4"/>
    <n v="3"/>
    <n v="3"/>
    <n v="3"/>
    <n v="3"/>
    <n v="3"/>
    <n v="2"/>
    <n v="3"/>
    <n v="1"/>
    <n v="3"/>
    <n v="3"/>
    <n v="3"/>
    <n v="1"/>
    <n v="7"/>
    <n v="2"/>
    <m/>
    <n v="8"/>
    <m/>
    <n v="10"/>
    <m/>
    <n v="2"/>
    <n v="13"/>
    <m/>
    <n v="1"/>
    <m/>
    <m/>
    <m/>
    <m/>
    <s v="LUCIO CABAÑAS"/>
    <x v="4"/>
    <x v="3"/>
    <n v="2"/>
    <n v="75"/>
    <n v="5"/>
    <n v="1"/>
    <s v="FERNANDO"/>
  </r>
  <r>
    <n v="894"/>
    <n v="1"/>
    <n v="1"/>
    <n v="4"/>
    <s v="AQUÍ ES MI CIUDAD/SOY DE JUAREZ"/>
    <n v="1"/>
    <n v="2"/>
    <n v="1"/>
    <x v="1"/>
    <m/>
    <n v="3"/>
    <s v="COBRAN MUCHO"/>
    <n v="1"/>
    <m/>
    <m/>
    <m/>
    <n v="1"/>
    <m/>
    <m/>
    <m/>
    <m/>
    <m/>
    <n v="1"/>
    <m/>
    <n v="1"/>
    <n v="1"/>
    <n v="1"/>
    <m/>
    <n v="1"/>
    <m/>
    <m/>
    <m/>
    <m/>
    <m/>
    <n v="1"/>
    <m/>
    <n v="1"/>
    <n v="3"/>
    <s v="FALTA DE MEDICAMENTO"/>
    <n v="1"/>
    <n v="4"/>
    <x v="0"/>
    <n v="4"/>
    <n v="4"/>
    <n v="3"/>
    <n v="3"/>
    <n v="3"/>
    <n v="4"/>
    <n v="1"/>
    <n v="2"/>
    <n v="1"/>
    <n v="1"/>
    <n v="2"/>
    <n v="1"/>
    <n v="1"/>
    <n v="2"/>
    <n v="1"/>
    <n v="3"/>
    <n v="2"/>
    <m/>
    <n v="2"/>
    <n v="1"/>
    <n v="1"/>
    <n v="5"/>
    <n v="8"/>
    <x v="4"/>
    <s v="MANEJAN MAL"/>
    <m/>
    <m/>
    <m/>
    <m/>
    <m/>
    <m/>
    <m/>
    <m/>
    <m/>
    <m/>
    <m/>
    <n v="1"/>
    <m/>
    <m/>
    <m/>
    <m/>
    <m/>
    <n v="1"/>
    <m/>
    <n v="2"/>
    <s v="NO SIRVE"/>
    <n v="1"/>
    <n v="1"/>
    <n v="1"/>
    <n v="1"/>
    <n v="1"/>
    <n v="1"/>
    <n v="1"/>
    <n v="3"/>
    <n v="4"/>
    <n v="3"/>
    <n v="2"/>
    <n v="2"/>
    <n v="2"/>
    <n v="2"/>
    <n v="3"/>
    <n v="3"/>
    <n v="4"/>
    <n v="4"/>
    <n v="4"/>
    <n v="3"/>
    <n v="3"/>
    <n v="3"/>
    <n v="1"/>
    <n v="1"/>
    <n v="2"/>
    <n v="3"/>
    <n v="3"/>
    <n v="1"/>
    <n v="8"/>
    <n v="10"/>
    <m/>
    <n v="5"/>
    <m/>
    <n v="7"/>
    <m/>
    <n v="1"/>
    <n v="13"/>
    <m/>
    <n v="1"/>
    <m/>
    <m/>
    <m/>
    <m/>
    <s v="LUCIO CABAÑAS"/>
    <x v="4"/>
    <x v="3"/>
    <n v="1"/>
    <n v="28"/>
    <n v="2"/>
    <n v="2"/>
    <s v="FERNANDO"/>
  </r>
  <r>
    <n v="895"/>
    <n v="2"/>
    <n v="1"/>
    <n v="4"/>
    <s v="ES IGUAL EN TODOS LADOS"/>
    <n v="1"/>
    <n v="2"/>
    <n v="1"/>
    <x v="2"/>
    <m/>
    <m/>
    <m/>
    <m/>
    <m/>
    <m/>
    <m/>
    <n v="1"/>
    <m/>
    <m/>
    <m/>
    <m/>
    <m/>
    <n v="1"/>
    <m/>
    <n v="1"/>
    <m/>
    <m/>
    <m/>
    <n v="1"/>
    <m/>
    <m/>
    <m/>
    <m/>
    <m/>
    <n v="1"/>
    <m/>
    <n v="6"/>
    <m/>
    <m/>
    <n v="1"/>
    <n v="4"/>
    <x v="0"/>
    <n v="4"/>
    <n v="4"/>
    <n v="2"/>
    <n v="3"/>
    <n v="3"/>
    <n v="4"/>
    <n v="1"/>
    <n v="2"/>
    <n v="1"/>
    <n v="1"/>
    <n v="2"/>
    <n v="1"/>
    <n v="1"/>
    <n v="2"/>
    <n v="1"/>
    <n v="2"/>
    <n v="2"/>
    <m/>
    <m/>
    <n v="1"/>
    <n v="1"/>
    <n v="5"/>
    <n v="5"/>
    <x v="0"/>
    <s v="MAL SERVICIO/NO RESPETAN"/>
    <m/>
    <m/>
    <n v="1"/>
    <m/>
    <m/>
    <m/>
    <m/>
    <m/>
    <m/>
    <m/>
    <m/>
    <m/>
    <n v="8"/>
    <n v="7"/>
    <n v="1"/>
    <n v="1"/>
    <n v="1"/>
    <n v="2"/>
    <s v="NO TENGO TIEMPO"/>
    <n v="2"/>
    <s v="NO SIRVE"/>
    <n v="1"/>
    <n v="1"/>
    <n v="1"/>
    <n v="1"/>
    <n v="1"/>
    <n v="1"/>
    <n v="2"/>
    <n v="2"/>
    <n v="4"/>
    <n v="3"/>
    <n v="2"/>
    <n v="2"/>
    <n v="2"/>
    <n v="2"/>
    <n v="2"/>
    <n v="3"/>
    <n v="2"/>
    <n v="3"/>
    <n v="4"/>
    <n v="3"/>
    <n v="3"/>
    <n v="3"/>
    <n v="3"/>
    <n v="1"/>
    <n v="3"/>
    <n v="3"/>
    <n v="3"/>
    <n v="1"/>
    <n v="8"/>
    <n v="1"/>
    <m/>
    <n v="6"/>
    <m/>
    <n v="7"/>
    <m/>
    <n v="6"/>
    <n v="13"/>
    <m/>
    <n v="1"/>
    <m/>
    <m/>
    <m/>
    <m/>
    <s v="LUCIO CABAÑAS"/>
    <x v="4"/>
    <x v="3"/>
    <n v="1"/>
    <n v="45"/>
    <n v="3"/>
    <n v="1"/>
    <s v="FERNANDO"/>
  </r>
  <r>
    <n v="896"/>
    <n v="2"/>
    <n v="4"/>
    <n v="4"/>
    <s v="AQUÍ ESTA BIEN/LE GUSTA JUAREZ"/>
    <n v="1"/>
    <n v="2"/>
    <n v="1"/>
    <x v="1"/>
    <m/>
    <m/>
    <m/>
    <m/>
    <m/>
    <m/>
    <m/>
    <m/>
    <m/>
    <m/>
    <m/>
    <m/>
    <m/>
    <n v="1"/>
    <m/>
    <n v="1"/>
    <m/>
    <m/>
    <m/>
    <m/>
    <m/>
    <m/>
    <m/>
    <m/>
    <m/>
    <n v="1"/>
    <m/>
    <n v="1"/>
    <n v="5"/>
    <m/>
    <n v="1"/>
    <n v="5"/>
    <x v="2"/>
    <n v="5"/>
    <n v="5"/>
    <n v="5"/>
    <n v="5"/>
    <n v="5"/>
    <n v="5"/>
    <n v="1"/>
    <n v="2"/>
    <n v="2"/>
    <n v="1"/>
    <n v="2"/>
    <n v="1"/>
    <n v="2"/>
    <n v="2"/>
    <n v="2"/>
    <n v="0"/>
    <m/>
    <m/>
    <m/>
    <n v="1"/>
    <n v="1"/>
    <m/>
    <n v="5"/>
    <x v="2"/>
    <s v="ALTA VELICIDAD"/>
    <m/>
    <m/>
    <m/>
    <m/>
    <m/>
    <m/>
    <m/>
    <m/>
    <m/>
    <m/>
    <m/>
    <n v="1"/>
    <m/>
    <m/>
    <m/>
    <m/>
    <m/>
    <n v="2"/>
    <s v="NO TENGO TIEMPO"/>
    <n v="3"/>
    <s v="NO CONFIA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4"/>
    <n v="3"/>
    <n v="1"/>
    <n v="1"/>
    <n v="4"/>
    <n v="4"/>
    <n v="1"/>
    <n v="8"/>
    <n v="5"/>
    <m/>
    <n v="9"/>
    <m/>
    <n v="7"/>
    <m/>
    <n v="6"/>
    <n v="13"/>
    <m/>
    <n v="1"/>
    <m/>
    <m/>
    <m/>
    <m/>
    <s v="LUCIO CABAÑAS"/>
    <x v="4"/>
    <x v="3"/>
    <n v="1"/>
    <n v="62"/>
    <n v="5"/>
    <n v="1"/>
    <s v="FERNANDO"/>
  </r>
  <r>
    <n v="897"/>
    <n v="2"/>
    <n v="4"/>
    <n v="2"/>
    <s v="INSEGURIDAD/DESEMPLEO/VIOLENCIA/DELINCUENCIA"/>
    <n v="1"/>
    <n v="3"/>
    <n v="1"/>
    <x v="1"/>
    <m/>
    <m/>
    <m/>
    <n v="1"/>
    <m/>
    <m/>
    <m/>
    <m/>
    <m/>
    <m/>
    <m/>
    <m/>
    <m/>
    <n v="1"/>
    <m/>
    <m/>
    <m/>
    <m/>
    <m/>
    <m/>
    <m/>
    <m/>
    <m/>
    <m/>
    <m/>
    <n v="1"/>
    <m/>
    <n v="1"/>
    <n v="5"/>
    <m/>
    <n v="1"/>
    <m/>
    <x v="5"/>
    <n v="5"/>
    <n v="5"/>
    <n v="2"/>
    <n v="2"/>
    <n v="2"/>
    <n v="2"/>
    <n v="2"/>
    <m/>
    <n v="2"/>
    <m/>
    <n v="2"/>
    <n v="1"/>
    <n v="1"/>
    <n v="2"/>
    <n v="3"/>
    <n v="0"/>
    <m/>
    <m/>
    <m/>
    <n v="2"/>
    <m/>
    <n v="5"/>
    <n v="5"/>
    <x v="3"/>
    <m/>
    <m/>
    <m/>
    <m/>
    <m/>
    <m/>
    <m/>
    <m/>
    <m/>
    <m/>
    <m/>
    <m/>
    <n v="1"/>
    <m/>
    <m/>
    <m/>
    <m/>
    <m/>
    <n v="2"/>
    <s v="NO LE INTERESAN"/>
    <n v="1"/>
    <s v="BUSCAR EL CAMBIO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2"/>
    <n v="2"/>
    <n v="4"/>
    <n v="3"/>
    <n v="1"/>
    <n v="2"/>
    <n v="4"/>
    <n v="4"/>
    <n v="1"/>
    <n v="2"/>
    <n v="9"/>
    <m/>
    <n v="7"/>
    <m/>
    <n v="5"/>
    <m/>
    <n v="2"/>
    <n v="13"/>
    <m/>
    <n v="1"/>
    <m/>
    <m/>
    <m/>
    <m/>
    <s v="LUCIO CABAÑAS"/>
    <x v="4"/>
    <x v="3"/>
    <n v="2"/>
    <n v="78"/>
    <n v="5"/>
    <m/>
    <s v="FERNANDO"/>
  </r>
  <r>
    <n v="898"/>
    <n v="2"/>
    <n v="4"/>
    <n v="2"/>
    <m/>
    <n v="1"/>
    <n v="2"/>
    <n v="1"/>
    <x v="4"/>
    <m/>
    <m/>
    <m/>
    <m/>
    <m/>
    <m/>
    <m/>
    <m/>
    <m/>
    <m/>
    <m/>
    <m/>
    <m/>
    <n v="1"/>
    <m/>
    <m/>
    <m/>
    <m/>
    <m/>
    <m/>
    <m/>
    <m/>
    <m/>
    <m/>
    <m/>
    <n v="1"/>
    <m/>
    <n v="1"/>
    <n v="5"/>
    <m/>
    <n v="1"/>
    <n v="5"/>
    <x v="2"/>
    <n v="5"/>
    <n v="5"/>
    <n v="5"/>
    <n v="5"/>
    <n v="5"/>
    <n v="5"/>
    <n v="2"/>
    <m/>
    <n v="1"/>
    <n v="1"/>
    <n v="2"/>
    <n v="1"/>
    <n v="2"/>
    <n v="2"/>
    <n v="2"/>
    <n v="0"/>
    <m/>
    <m/>
    <m/>
    <n v="1"/>
    <n v="3"/>
    <m/>
    <n v="8"/>
    <x v="1"/>
    <m/>
    <m/>
    <m/>
    <m/>
    <m/>
    <m/>
    <m/>
    <m/>
    <m/>
    <m/>
    <m/>
    <m/>
    <n v="1"/>
    <m/>
    <m/>
    <m/>
    <m/>
    <m/>
    <n v="2"/>
    <s v="NO LE INTERESAN"/>
    <n v="1"/>
    <s v="EJERCER SU DERECHO"/>
    <n v="1"/>
    <n v="1"/>
    <n v="1"/>
    <n v="1"/>
    <n v="1"/>
    <n v="1"/>
    <n v="1"/>
    <n v="1"/>
    <n v="4"/>
    <n v="1"/>
    <n v="1"/>
    <n v="1"/>
    <n v="1"/>
    <n v="1"/>
    <n v="1"/>
    <n v="4"/>
    <n v="2"/>
    <n v="1"/>
    <n v="4"/>
    <n v="2"/>
    <n v="2"/>
    <n v="2"/>
    <n v="1"/>
    <n v="1"/>
    <n v="3"/>
    <n v="4"/>
    <n v="4"/>
    <n v="1"/>
    <n v="8"/>
    <n v="5"/>
    <m/>
    <n v="11"/>
    <m/>
    <n v="11"/>
    <m/>
    <n v="6"/>
    <n v="13"/>
    <m/>
    <n v="1"/>
    <m/>
    <m/>
    <m/>
    <m/>
    <s v="LUCIO CABAÑAS"/>
    <x v="4"/>
    <x v="3"/>
    <n v="1"/>
    <n v="51"/>
    <n v="4"/>
    <n v="1"/>
    <s v="FERNANDO"/>
  </r>
  <r>
    <n v="899"/>
    <n v="3"/>
    <n v="3"/>
    <n v="4"/>
    <s v="AQUÍ ES MI CIUDAD/SOY DE JUAREZ"/>
    <n v="1"/>
    <n v="2"/>
    <n v="2"/>
    <x v="1"/>
    <m/>
    <m/>
    <m/>
    <m/>
    <m/>
    <m/>
    <m/>
    <m/>
    <m/>
    <m/>
    <m/>
    <m/>
    <m/>
    <n v="1"/>
    <m/>
    <m/>
    <m/>
    <m/>
    <m/>
    <m/>
    <m/>
    <m/>
    <m/>
    <m/>
    <m/>
    <n v="1"/>
    <m/>
    <n v="1"/>
    <n v="5"/>
    <m/>
    <n v="1"/>
    <n v="5"/>
    <x v="2"/>
    <n v="5"/>
    <n v="5"/>
    <n v="5"/>
    <n v="5"/>
    <n v="5"/>
    <n v="5"/>
    <n v="1"/>
    <n v="1"/>
    <n v="1"/>
    <n v="1"/>
    <n v="2"/>
    <n v="1"/>
    <n v="2"/>
    <n v="2"/>
    <n v="0"/>
    <n v="1"/>
    <m/>
    <m/>
    <n v="1"/>
    <n v="2"/>
    <m/>
    <n v="5"/>
    <n v="5"/>
    <x v="3"/>
    <m/>
    <m/>
    <m/>
    <m/>
    <m/>
    <m/>
    <m/>
    <m/>
    <m/>
    <m/>
    <m/>
    <m/>
    <n v="1"/>
    <m/>
    <m/>
    <m/>
    <m/>
    <m/>
    <n v="1"/>
    <m/>
    <n v="1"/>
    <s v="PARA ELEGIR"/>
    <n v="1"/>
    <n v="1"/>
    <n v="1"/>
    <n v="1"/>
    <n v="1"/>
    <n v="1"/>
    <n v="1"/>
    <n v="1"/>
    <n v="4"/>
    <n v="1"/>
    <n v="1"/>
    <n v="1"/>
    <n v="1"/>
    <n v="1"/>
    <n v="1"/>
    <n v="3"/>
    <n v="2"/>
    <n v="4"/>
    <n v="4"/>
    <n v="2"/>
    <n v="4"/>
    <n v="4"/>
    <n v="3"/>
    <n v="1"/>
    <n v="3"/>
    <n v="4"/>
    <n v="4"/>
    <n v="1"/>
    <n v="8"/>
    <n v="5"/>
    <m/>
    <n v="7"/>
    <m/>
    <n v="11"/>
    <m/>
    <n v="2"/>
    <n v="13"/>
    <m/>
    <n v="1"/>
    <m/>
    <m/>
    <m/>
    <m/>
    <s v="LUCIO CABAÑAS"/>
    <x v="4"/>
    <x v="3"/>
    <n v="2"/>
    <n v="74"/>
    <n v="5"/>
    <n v="9"/>
    <s v="FERNANDO"/>
  </r>
  <r>
    <n v="900"/>
    <n v="3"/>
    <n v="1"/>
    <n v="1"/>
    <s v="INSEGURIDAD/DESEMPLEO/VIOLENCIA/DELINCUENCIA"/>
    <n v="1"/>
    <n v="3"/>
    <n v="1"/>
    <x v="1"/>
    <m/>
    <m/>
    <m/>
    <m/>
    <m/>
    <m/>
    <m/>
    <m/>
    <m/>
    <m/>
    <m/>
    <m/>
    <m/>
    <m/>
    <n v="1"/>
    <m/>
    <n v="1"/>
    <n v="1"/>
    <m/>
    <m/>
    <m/>
    <m/>
    <m/>
    <m/>
    <m/>
    <n v="1"/>
    <m/>
    <n v="6"/>
    <m/>
    <m/>
    <n v="1"/>
    <n v="4"/>
    <x v="0"/>
    <n v="4"/>
    <n v="4"/>
    <n v="3"/>
    <n v="2"/>
    <n v="4"/>
    <n v="4"/>
    <n v="2"/>
    <m/>
    <n v="1"/>
    <n v="1"/>
    <n v="2"/>
    <n v="2"/>
    <n v="2"/>
    <n v="2"/>
    <n v="0"/>
    <n v="0"/>
    <m/>
    <m/>
    <m/>
    <m/>
    <m/>
    <m/>
    <n v="5"/>
    <x v="3"/>
    <m/>
    <m/>
    <m/>
    <m/>
    <m/>
    <m/>
    <m/>
    <m/>
    <m/>
    <m/>
    <m/>
    <m/>
    <n v="1"/>
    <m/>
    <m/>
    <m/>
    <m/>
    <m/>
    <n v="1"/>
    <m/>
    <n v="1"/>
    <s v="DEMOCRACIA"/>
    <n v="2"/>
    <n v="2"/>
    <n v="3"/>
    <n v="2"/>
    <n v="1"/>
    <n v="3"/>
    <n v="4"/>
    <n v="1"/>
    <n v="3"/>
    <n v="2"/>
    <n v="3"/>
    <n v="3"/>
    <n v="3"/>
    <n v="3"/>
    <n v="1"/>
    <n v="4"/>
    <n v="3"/>
    <n v="2"/>
    <n v="3"/>
    <n v="2"/>
    <n v="1"/>
    <n v="1"/>
    <n v="1"/>
    <n v="1"/>
    <n v="1"/>
    <n v="4"/>
    <n v="4"/>
    <n v="6"/>
    <n v="1"/>
    <n v="5"/>
    <m/>
    <n v="7"/>
    <m/>
    <n v="9"/>
    <m/>
    <n v="3"/>
    <n v="13"/>
    <m/>
    <n v="1"/>
    <m/>
    <m/>
    <m/>
    <m/>
    <s v="LUCIO CABAÑAS"/>
    <x v="4"/>
    <x v="3"/>
    <n v="1"/>
    <n v="54"/>
    <n v="4"/>
    <n v="1"/>
    <s v="FERNANDO"/>
  </r>
  <r>
    <n v="901"/>
    <n v="1"/>
    <n v="1"/>
    <n v="3"/>
    <s v="INSEGURIDAD/DESEMPLEO/VIOLENCIA/DELINCUENCIA"/>
    <n v="2"/>
    <n v="3"/>
    <n v="2"/>
    <x v="1"/>
    <m/>
    <n v="5"/>
    <m/>
    <n v="1"/>
    <n v="1"/>
    <n v="1"/>
    <m/>
    <m/>
    <m/>
    <m/>
    <m/>
    <m/>
    <m/>
    <m/>
    <m/>
    <n v="1"/>
    <n v="1"/>
    <n v="1"/>
    <n v="1"/>
    <m/>
    <m/>
    <m/>
    <m/>
    <m/>
    <m/>
    <m/>
    <m/>
    <n v="2"/>
    <n v="4"/>
    <m/>
    <n v="1"/>
    <n v="4"/>
    <x v="0"/>
    <n v="4"/>
    <n v="4"/>
    <n v="4"/>
    <n v="4"/>
    <n v="2"/>
    <n v="2"/>
    <n v="1"/>
    <n v="2"/>
    <n v="1"/>
    <n v="1"/>
    <n v="2"/>
    <n v="1"/>
    <n v="1"/>
    <n v="2"/>
    <n v="2"/>
    <n v="2"/>
    <m/>
    <m/>
    <n v="2"/>
    <n v="1"/>
    <n v="2"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PARA ELEGIR"/>
    <n v="2"/>
    <n v="2"/>
    <n v="1"/>
    <n v="3"/>
    <n v="2"/>
    <n v="4"/>
    <n v="4"/>
    <n v="2"/>
    <n v="3"/>
    <n v="2"/>
    <n v="3"/>
    <n v="2"/>
    <n v="4"/>
    <n v="4"/>
    <n v="2"/>
    <n v="4"/>
    <n v="2"/>
    <n v="2"/>
    <n v="3"/>
    <n v="2"/>
    <n v="1"/>
    <n v="1"/>
    <n v="3"/>
    <n v="1"/>
    <n v="3"/>
    <n v="4"/>
    <n v="4"/>
    <n v="1"/>
    <n v="8"/>
    <n v="5"/>
    <m/>
    <n v="10"/>
    <m/>
    <n v="9"/>
    <m/>
    <n v="2"/>
    <n v="13"/>
    <m/>
    <n v="1"/>
    <m/>
    <m/>
    <m/>
    <m/>
    <s v="LUCIO CABAÑAS"/>
    <x v="4"/>
    <x v="3"/>
    <n v="2"/>
    <n v="35"/>
    <n v="2"/>
    <n v="2"/>
    <s v="FERNANDO"/>
  </r>
  <r>
    <n v="902"/>
    <n v="2"/>
    <n v="1"/>
    <n v="1"/>
    <s v="AQUÍ ESTA BIEN/LE GUSTA JUAREZ"/>
    <n v="1"/>
    <n v="2"/>
    <n v="2"/>
    <x v="1"/>
    <m/>
    <m/>
    <m/>
    <m/>
    <m/>
    <m/>
    <m/>
    <m/>
    <m/>
    <m/>
    <m/>
    <m/>
    <m/>
    <m/>
    <n v="1"/>
    <n v="1"/>
    <m/>
    <m/>
    <n v="1"/>
    <m/>
    <m/>
    <m/>
    <m/>
    <m/>
    <m/>
    <n v="1"/>
    <m/>
    <n v="1"/>
    <n v="5"/>
    <m/>
    <n v="1"/>
    <n v="5"/>
    <x v="2"/>
    <n v="4"/>
    <n v="4"/>
    <n v="4"/>
    <n v="4"/>
    <n v="2"/>
    <n v="1"/>
    <n v="1"/>
    <n v="2"/>
    <n v="1"/>
    <n v="1"/>
    <n v="2"/>
    <n v="1"/>
    <n v="1"/>
    <n v="2"/>
    <n v="2"/>
    <n v="0"/>
    <m/>
    <m/>
    <m/>
    <n v="2"/>
    <m/>
    <n v="5"/>
    <n v="5"/>
    <x v="3"/>
    <m/>
    <m/>
    <m/>
    <m/>
    <m/>
    <m/>
    <m/>
    <m/>
    <m/>
    <m/>
    <m/>
    <m/>
    <n v="1"/>
    <m/>
    <m/>
    <m/>
    <m/>
    <m/>
    <n v="2"/>
    <s v="NO TENGO TIEMPO"/>
    <n v="1"/>
    <s v="BUSCAR EL CAMBIO"/>
    <n v="1"/>
    <n v="1"/>
    <n v="1"/>
    <n v="1"/>
    <n v="1"/>
    <n v="1"/>
    <n v="3"/>
    <n v="2"/>
    <n v="4"/>
    <n v="1"/>
    <n v="1"/>
    <n v="1"/>
    <n v="1"/>
    <n v="1"/>
    <n v="1"/>
    <n v="4"/>
    <n v="1"/>
    <n v="4"/>
    <n v="4"/>
    <n v="1"/>
    <n v="1"/>
    <n v="1"/>
    <n v="3"/>
    <n v="1"/>
    <n v="3"/>
    <n v="4"/>
    <n v="4"/>
    <n v="1"/>
    <n v="6"/>
    <n v="5"/>
    <m/>
    <n v="7"/>
    <m/>
    <n v="6"/>
    <m/>
    <n v="2"/>
    <n v="13"/>
    <m/>
    <n v="1"/>
    <m/>
    <m/>
    <m/>
    <m/>
    <s v="LUCIO CABAÑAS"/>
    <x v="4"/>
    <x v="3"/>
    <n v="2"/>
    <n v="61"/>
    <n v="5"/>
    <n v="8"/>
    <s v="FERNANDO"/>
  </r>
  <r>
    <n v="903"/>
    <n v="2"/>
    <n v="1"/>
    <n v="3"/>
    <s v="INSEGURIDAD/DESEMPLEO/VIOLENCIA/DELINCUENCIA"/>
    <n v="1"/>
    <n v="3"/>
    <n v="1"/>
    <x v="1"/>
    <m/>
    <m/>
    <m/>
    <m/>
    <n v="1"/>
    <n v="1"/>
    <n v="1"/>
    <m/>
    <m/>
    <m/>
    <m/>
    <m/>
    <m/>
    <m/>
    <m/>
    <m/>
    <n v="1"/>
    <n v="1"/>
    <n v="1"/>
    <m/>
    <n v="1"/>
    <m/>
    <m/>
    <m/>
    <m/>
    <m/>
    <m/>
    <n v="6"/>
    <m/>
    <m/>
    <n v="2"/>
    <n v="4"/>
    <x v="2"/>
    <n v="4"/>
    <n v="4"/>
    <n v="4"/>
    <n v="3"/>
    <n v="1"/>
    <n v="4"/>
    <n v="2"/>
    <m/>
    <n v="1"/>
    <n v="1"/>
    <n v="2"/>
    <n v="1"/>
    <n v="1"/>
    <n v="2"/>
    <n v="4"/>
    <n v="2"/>
    <m/>
    <m/>
    <n v="2"/>
    <n v="1"/>
    <n v="3"/>
    <n v="8"/>
    <n v="8"/>
    <x v="1"/>
    <m/>
    <m/>
    <m/>
    <m/>
    <m/>
    <m/>
    <m/>
    <m/>
    <m/>
    <m/>
    <m/>
    <m/>
    <n v="1"/>
    <m/>
    <m/>
    <m/>
    <m/>
    <m/>
    <n v="1"/>
    <m/>
    <n v="2"/>
    <s v="NO CAMBIA NADA"/>
    <n v="1"/>
    <n v="1"/>
    <n v="1"/>
    <n v="1"/>
    <n v="1"/>
    <n v="4"/>
    <n v="4"/>
    <n v="1"/>
    <n v="4"/>
    <n v="1"/>
    <n v="1"/>
    <n v="1"/>
    <n v="1"/>
    <n v="1"/>
    <n v="2"/>
    <n v="3"/>
    <n v="1"/>
    <n v="4"/>
    <n v="4"/>
    <n v="2"/>
    <n v="1"/>
    <n v="1"/>
    <n v="3"/>
    <n v="1"/>
    <n v="3"/>
    <n v="4"/>
    <n v="4"/>
    <n v="1"/>
    <n v="8"/>
    <n v="5"/>
    <m/>
    <n v="9"/>
    <m/>
    <n v="8"/>
    <m/>
    <m/>
    <n v="13"/>
    <m/>
    <n v="1"/>
    <m/>
    <m/>
    <m/>
    <m/>
    <s v="LUCIO CABAÑAS"/>
    <x v="4"/>
    <x v="3"/>
    <n v="2"/>
    <n v="21"/>
    <n v="1"/>
    <n v="2"/>
    <s v="FERNANDO"/>
  </r>
  <r>
    <n v="904"/>
    <n v="2"/>
    <n v="2"/>
    <n v="1"/>
    <s v="DINERO/ECONOMIA"/>
    <n v="2"/>
    <n v="2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3"/>
    <n v="4"/>
    <x v="0"/>
    <n v="1"/>
    <n v="4"/>
    <n v="4"/>
    <n v="3"/>
    <n v="4"/>
    <n v="1"/>
    <n v="1"/>
    <n v="1"/>
    <n v="1"/>
    <m/>
    <n v="2"/>
    <n v="1"/>
    <n v="2"/>
    <n v="2"/>
    <n v="0"/>
    <n v="0"/>
    <m/>
    <m/>
    <m/>
    <n v="1"/>
    <n v="2"/>
    <n v="5"/>
    <n v="5"/>
    <x v="3"/>
    <m/>
    <m/>
    <m/>
    <m/>
    <m/>
    <m/>
    <m/>
    <m/>
    <m/>
    <m/>
    <m/>
    <m/>
    <n v="1"/>
    <m/>
    <m/>
    <m/>
    <m/>
    <m/>
    <n v="2"/>
    <s v="ENFERMEDAD/EDAD"/>
    <n v="1"/>
    <s v="BUSCAR EL CAMBIO"/>
    <n v="4"/>
    <n v="4"/>
    <n v="4"/>
    <n v="4"/>
    <n v="4"/>
    <n v="4"/>
    <n v="4"/>
    <n v="4"/>
    <n v="1"/>
    <n v="4"/>
    <n v="4"/>
    <n v="4"/>
    <n v="4"/>
    <n v="4"/>
    <n v="4"/>
    <n v="2"/>
    <n v="4"/>
    <n v="4"/>
    <n v="4"/>
    <n v="4"/>
    <n v="3"/>
    <n v="4"/>
    <n v="1"/>
    <n v="1"/>
    <n v="4"/>
    <n v="1"/>
    <n v="1"/>
    <n v="9"/>
    <n v="9"/>
    <n v="10"/>
    <m/>
    <n v="9"/>
    <m/>
    <n v="8"/>
    <m/>
    <n v="5"/>
    <n v="13"/>
    <m/>
    <n v="1"/>
    <m/>
    <m/>
    <m/>
    <m/>
    <s v="LUCIO CABAÑAS"/>
    <x v="4"/>
    <x v="3"/>
    <n v="2"/>
    <n v="69"/>
    <n v="5"/>
    <n v="4"/>
    <s v="FERNANDO"/>
  </r>
  <r>
    <n v="905"/>
    <n v="2"/>
    <n v="2"/>
    <n v="1"/>
    <s v="ES IGUAL EN TODOS LADOS"/>
    <n v="2"/>
    <n v="2"/>
    <n v="1"/>
    <x v="1"/>
    <n v="4"/>
    <m/>
    <m/>
    <m/>
    <m/>
    <m/>
    <m/>
    <m/>
    <m/>
    <m/>
    <m/>
    <m/>
    <m/>
    <m/>
    <n v="1"/>
    <m/>
    <m/>
    <m/>
    <m/>
    <m/>
    <m/>
    <m/>
    <m/>
    <m/>
    <m/>
    <m/>
    <n v="1"/>
    <n v="3"/>
    <m/>
    <m/>
    <n v="1"/>
    <n v="4"/>
    <x v="0"/>
    <n v="4"/>
    <n v="4"/>
    <n v="4"/>
    <n v="3"/>
    <n v="3"/>
    <n v="2"/>
    <n v="1"/>
    <n v="1"/>
    <n v="1"/>
    <m/>
    <n v="2"/>
    <n v="1"/>
    <n v="2"/>
    <n v="2"/>
    <n v="0"/>
    <n v="0"/>
    <m/>
    <m/>
    <m/>
    <n v="1"/>
    <n v="2"/>
    <n v="5"/>
    <n v="5"/>
    <x v="2"/>
    <s v="LA GENTE QUE SE SUBE"/>
    <m/>
    <m/>
    <m/>
    <m/>
    <m/>
    <m/>
    <m/>
    <m/>
    <m/>
    <m/>
    <m/>
    <n v="1"/>
    <m/>
    <m/>
    <m/>
    <m/>
    <m/>
    <n v="2"/>
    <s v="NO QUIERE/NO LE GUSTA"/>
    <n v="3"/>
    <s v="NO LOS ESCUCHAN"/>
    <n v="1"/>
    <n v="1"/>
    <n v="1"/>
    <n v="1"/>
    <n v="1"/>
    <n v="3"/>
    <n v="3"/>
    <n v="1"/>
    <n v="4"/>
    <n v="1"/>
    <n v="1"/>
    <n v="1"/>
    <n v="1"/>
    <n v="1"/>
    <n v="2"/>
    <n v="3"/>
    <n v="3"/>
    <n v="4"/>
    <n v="4"/>
    <n v="2"/>
    <n v="3"/>
    <n v="1"/>
    <n v="3"/>
    <n v="1"/>
    <n v="3"/>
    <n v="4"/>
    <n v="4"/>
    <n v="1"/>
    <n v="2"/>
    <m/>
    <m/>
    <m/>
    <m/>
    <m/>
    <m/>
    <n v="1"/>
    <n v="13"/>
    <m/>
    <n v="1"/>
    <m/>
    <m/>
    <m/>
    <m/>
    <s v="LUCIO CABAÑAS"/>
    <x v="4"/>
    <x v="3"/>
    <n v="1"/>
    <n v="55"/>
    <n v="4"/>
    <n v="1"/>
    <s v="FERNANDO"/>
  </r>
  <r>
    <n v="906"/>
    <n v="2"/>
    <n v="2"/>
    <n v="4"/>
    <s v="POR LA FAMILIA/CASA/TRABAJO"/>
    <n v="2"/>
    <n v="3"/>
    <n v="1"/>
    <x v="2"/>
    <m/>
    <m/>
    <m/>
    <n v="1"/>
    <n v="1"/>
    <n v="1"/>
    <n v="1"/>
    <m/>
    <n v="1"/>
    <m/>
    <m/>
    <m/>
    <m/>
    <m/>
    <m/>
    <n v="1"/>
    <n v="1"/>
    <m/>
    <m/>
    <m/>
    <m/>
    <m/>
    <m/>
    <m/>
    <m/>
    <m/>
    <m/>
    <n v="1"/>
    <n v="4"/>
    <m/>
    <n v="1"/>
    <n v="4"/>
    <x v="0"/>
    <n v="4"/>
    <n v="4"/>
    <n v="4"/>
    <n v="4"/>
    <n v="4"/>
    <n v="2"/>
    <n v="1"/>
    <n v="1"/>
    <n v="1"/>
    <m/>
    <n v="2"/>
    <n v="1"/>
    <n v="2"/>
    <n v="2"/>
    <n v="1"/>
    <n v="2"/>
    <n v="2"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EJERCER SU DERECHO"/>
    <n v="1"/>
    <n v="1"/>
    <n v="1"/>
    <n v="1"/>
    <n v="1"/>
    <n v="2"/>
    <n v="2"/>
    <n v="1"/>
    <n v="4"/>
    <n v="1"/>
    <n v="1"/>
    <n v="1"/>
    <n v="1"/>
    <n v="1"/>
    <n v="1"/>
    <n v="4"/>
    <n v="1"/>
    <n v="4"/>
    <n v="4"/>
    <n v="1"/>
    <n v="1"/>
    <n v="3"/>
    <n v="1"/>
    <n v="1"/>
    <n v="2"/>
    <n v="3"/>
    <n v="3"/>
    <n v="6"/>
    <n v="2"/>
    <n v="5"/>
    <m/>
    <n v="2"/>
    <m/>
    <n v="7"/>
    <m/>
    <n v="5"/>
    <n v="13"/>
    <m/>
    <n v="1"/>
    <m/>
    <m/>
    <m/>
    <m/>
    <s v="LUCIO CABAÑAS"/>
    <x v="4"/>
    <x v="3"/>
    <n v="2"/>
    <n v="18"/>
    <n v="1"/>
    <n v="3"/>
    <s v="FERNANDO"/>
  </r>
  <r>
    <n v="907"/>
    <n v="3"/>
    <n v="3"/>
    <n v="4"/>
    <s v="POR LA FAMILIA/CASA/TRABAJO"/>
    <n v="2"/>
    <n v="2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1"/>
    <n v="4"/>
    <x v="0"/>
    <n v="4"/>
    <n v="4"/>
    <n v="4"/>
    <n v="4"/>
    <n v="4"/>
    <n v="1"/>
    <n v="2"/>
    <n v="2"/>
    <n v="1"/>
    <n v="1"/>
    <n v="2"/>
    <n v="1"/>
    <n v="2"/>
    <n v="2"/>
    <n v="0"/>
    <n v="0"/>
    <m/>
    <m/>
    <m/>
    <n v="1"/>
    <n v="1"/>
    <n v="5"/>
    <n v="5"/>
    <x v="2"/>
    <s v="LA GENTE QUE SE SUBE"/>
    <m/>
    <m/>
    <m/>
    <m/>
    <m/>
    <m/>
    <m/>
    <m/>
    <m/>
    <m/>
    <m/>
    <n v="1"/>
    <m/>
    <m/>
    <m/>
    <m/>
    <m/>
    <n v="2"/>
    <s v="NO LE INTERESAN"/>
    <n v="1"/>
    <s v="OBLIGACION"/>
    <n v="2"/>
    <n v="2"/>
    <n v="2"/>
    <n v="2"/>
    <n v="2"/>
    <n v="1"/>
    <n v="1"/>
    <n v="2"/>
    <n v="4"/>
    <n v="2"/>
    <n v="2"/>
    <n v="3"/>
    <n v="3"/>
    <n v="3"/>
    <n v="4"/>
    <n v="3"/>
    <n v="3"/>
    <n v="3"/>
    <n v="3"/>
    <n v="3"/>
    <n v="3"/>
    <n v="3"/>
    <n v="3"/>
    <n v="1"/>
    <n v="1"/>
    <n v="3"/>
    <n v="3"/>
    <n v="1"/>
    <n v="6"/>
    <n v="5"/>
    <m/>
    <m/>
    <m/>
    <m/>
    <m/>
    <n v="2"/>
    <n v="13"/>
    <m/>
    <n v="1"/>
    <m/>
    <m/>
    <m/>
    <m/>
    <s v="LUCIO CABAÑAS"/>
    <x v="4"/>
    <x v="3"/>
    <n v="1"/>
    <n v="69"/>
    <n v="5"/>
    <n v="1"/>
    <s v="FERNANDO"/>
  </r>
  <r>
    <n v="908"/>
    <n v="2"/>
    <n v="2"/>
    <n v="2"/>
    <s v="INSEGURIDAD/DESEMPLEO/VIOLENCIA/DELINCUENCIA"/>
    <n v="3"/>
    <n v="2"/>
    <n v="1"/>
    <x v="1"/>
    <m/>
    <m/>
    <m/>
    <m/>
    <m/>
    <m/>
    <m/>
    <m/>
    <m/>
    <m/>
    <m/>
    <m/>
    <m/>
    <m/>
    <n v="1"/>
    <n v="1"/>
    <n v="1"/>
    <n v="1"/>
    <m/>
    <m/>
    <m/>
    <m/>
    <m/>
    <m/>
    <m/>
    <m/>
    <m/>
    <n v="1"/>
    <n v="4"/>
    <m/>
    <n v="1"/>
    <n v="4"/>
    <x v="0"/>
    <n v="4"/>
    <n v="4"/>
    <n v="4"/>
    <n v="4"/>
    <n v="1"/>
    <n v="4"/>
    <n v="2"/>
    <m/>
    <n v="2"/>
    <m/>
    <n v="2"/>
    <n v="1"/>
    <n v="2"/>
    <n v="2"/>
    <n v="1"/>
    <n v="1"/>
    <m/>
    <m/>
    <n v="1"/>
    <n v="1"/>
    <n v="6"/>
    <n v="2"/>
    <n v="2"/>
    <x v="1"/>
    <m/>
    <m/>
    <m/>
    <m/>
    <m/>
    <m/>
    <m/>
    <m/>
    <m/>
    <m/>
    <m/>
    <m/>
    <n v="1"/>
    <m/>
    <m/>
    <m/>
    <m/>
    <m/>
    <n v="2"/>
    <s v="ME CANSO/FLOJERA"/>
    <n v="1"/>
    <s v="OBLIGACION"/>
    <n v="1"/>
    <n v="1"/>
    <n v="1"/>
    <n v="1"/>
    <n v="1"/>
    <n v="2"/>
    <n v="4"/>
    <n v="2"/>
    <n v="4"/>
    <n v="1"/>
    <n v="2"/>
    <n v="2"/>
    <n v="2"/>
    <n v="2"/>
    <n v="3"/>
    <n v="2"/>
    <n v="2"/>
    <n v="1"/>
    <n v="4"/>
    <n v="2"/>
    <n v="2"/>
    <n v="2"/>
    <n v="1"/>
    <n v="1"/>
    <n v="4"/>
    <n v="3"/>
    <n v="3"/>
    <n v="8"/>
    <n v="1"/>
    <n v="10"/>
    <m/>
    <n v="9"/>
    <m/>
    <n v="8"/>
    <m/>
    <n v="3"/>
    <n v="13"/>
    <m/>
    <n v="1"/>
    <m/>
    <m/>
    <m/>
    <m/>
    <s v="LUCIO CABAÑAS"/>
    <x v="4"/>
    <x v="3"/>
    <n v="1"/>
    <n v="67"/>
    <n v="5"/>
    <n v="9"/>
    <s v="FERNANDO"/>
  </r>
  <r>
    <n v="909"/>
    <n v="2"/>
    <n v="2"/>
    <n v="2"/>
    <s v="INSEGURIDAD/DESEMPLEO/VIOLENCIA/DELINCUENCIA"/>
    <n v="1"/>
    <n v="5"/>
    <n v="1"/>
    <x v="1"/>
    <m/>
    <m/>
    <m/>
    <m/>
    <n v="1"/>
    <m/>
    <m/>
    <m/>
    <m/>
    <m/>
    <m/>
    <m/>
    <n v="1"/>
    <m/>
    <m/>
    <m/>
    <n v="1"/>
    <m/>
    <m/>
    <m/>
    <m/>
    <m/>
    <m/>
    <m/>
    <m/>
    <m/>
    <m/>
    <n v="6"/>
    <m/>
    <m/>
    <n v="1"/>
    <n v="4"/>
    <x v="0"/>
    <n v="2"/>
    <n v="4"/>
    <n v="4"/>
    <n v="4"/>
    <n v="4"/>
    <n v="4"/>
    <n v="1"/>
    <n v="2"/>
    <n v="2"/>
    <m/>
    <n v="2"/>
    <n v="1"/>
    <n v="1"/>
    <n v="1"/>
    <n v="0"/>
    <n v="0"/>
    <m/>
    <m/>
    <m/>
    <n v="1"/>
    <n v="4"/>
    <n v="5"/>
    <n v="5"/>
    <x v="2"/>
    <s v="UNIDADES MUY VIEJAS/EN MAL ESTADO"/>
    <m/>
    <m/>
    <m/>
    <m/>
    <m/>
    <m/>
    <m/>
    <m/>
    <m/>
    <m/>
    <m/>
    <n v="1"/>
    <m/>
    <m/>
    <m/>
    <m/>
    <m/>
    <n v="2"/>
    <m/>
    <n v="3"/>
    <s v="NO LE GUSTA/NO LE INTERESA"/>
    <n v="1"/>
    <n v="1"/>
    <n v="1"/>
    <n v="1"/>
    <n v="1"/>
    <n v="1"/>
    <n v="1"/>
    <n v="2"/>
    <n v="4"/>
    <n v="1"/>
    <n v="1"/>
    <n v="1"/>
    <n v="1"/>
    <n v="1"/>
    <n v="2"/>
    <n v="3"/>
    <n v="2"/>
    <n v="1"/>
    <n v="3"/>
    <n v="2"/>
    <n v="2"/>
    <n v="2"/>
    <n v="3"/>
    <n v="1"/>
    <n v="3"/>
    <n v="4"/>
    <n v="4"/>
    <n v="8"/>
    <n v="1"/>
    <n v="5"/>
    <m/>
    <n v="9"/>
    <m/>
    <n v="2"/>
    <m/>
    <n v="1"/>
    <n v="5"/>
    <m/>
    <n v="2"/>
    <s v="POLICIA FEDERAL"/>
    <s v="PREPOTENCIA"/>
    <n v="8"/>
    <m/>
    <s v="LUCIO CABAÑAS"/>
    <x v="4"/>
    <x v="3"/>
    <n v="2"/>
    <n v="27"/>
    <n v="2"/>
    <n v="4"/>
    <s v="FERNANDO"/>
  </r>
  <r>
    <n v="910"/>
    <n v="2"/>
    <n v="2"/>
    <n v="2"/>
    <s v="INSEGURIDAD/DESEMPLEO/VIOLENCIA/DELINCUENCIA"/>
    <n v="3"/>
    <n v="2"/>
    <n v="2"/>
    <x v="2"/>
    <m/>
    <m/>
    <m/>
    <n v="1"/>
    <m/>
    <n v="1"/>
    <m/>
    <m/>
    <m/>
    <m/>
    <m/>
    <m/>
    <m/>
    <n v="1"/>
    <m/>
    <n v="1"/>
    <m/>
    <n v="1"/>
    <m/>
    <m/>
    <m/>
    <m/>
    <m/>
    <m/>
    <m/>
    <n v="1"/>
    <m/>
    <n v="1"/>
    <n v="5"/>
    <m/>
    <n v="1"/>
    <n v="4"/>
    <x v="0"/>
    <n v="4"/>
    <n v="4"/>
    <n v="4"/>
    <n v="4"/>
    <n v="4"/>
    <n v="4"/>
    <n v="1"/>
    <n v="1"/>
    <m/>
    <m/>
    <m/>
    <n v="2"/>
    <n v="2"/>
    <n v="2"/>
    <n v="2"/>
    <n v="0"/>
    <m/>
    <m/>
    <m/>
    <n v="1"/>
    <n v="6"/>
    <n v="5"/>
    <n v="5"/>
    <x v="3"/>
    <m/>
    <m/>
    <m/>
    <m/>
    <m/>
    <m/>
    <m/>
    <m/>
    <m/>
    <m/>
    <m/>
    <n v="1"/>
    <m/>
    <m/>
    <m/>
    <m/>
    <n v="1"/>
    <m/>
    <n v="2"/>
    <m/>
    <n v="1"/>
    <s v="POR LA CONFIANZA"/>
    <n v="1"/>
    <n v="1"/>
    <n v="1"/>
    <n v="1"/>
    <n v="1"/>
    <n v="2"/>
    <n v="2"/>
    <n v="1"/>
    <n v="4"/>
    <n v="2"/>
    <n v="1"/>
    <n v="1"/>
    <n v="1"/>
    <n v="1"/>
    <n v="2"/>
    <n v="2"/>
    <n v="2"/>
    <n v="1"/>
    <n v="4"/>
    <n v="2"/>
    <n v="4"/>
    <n v="2"/>
    <n v="2"/>
    <n v="3"/>
    <n v="1"/>
    <n v="4"/>
    <n v="4"/>
    <n v="1"/>
    <n v="8"/>
    <n v="10"/>
    <m/>
    <n v="9"/>
    <m/>
    <n v="6"/>
    <m/>
    <n v="2"/>
    <n v="13"/>
    <m/>
    <n v="1"/>
    <m/>
    <m/>
    <m/>
    <m/>
    <s v="LUCIO CABAÑAS"/>
    <x v="4"/>
    <x v="3"/>
    <n v="1"/>
    <n v="76"/>
    <n v="5"/>
    <n v="1"/>
    <s v="FERNANDO"/>
  </r>
  <r>
    <n v="911"/>
    <n v="4"/>
    <n v="4"/>
    <n v="4"/>
    <m/>
    <n v="1"/>
    <n v="3"/>
    <n v="1"/>
    <x v="2"/>
    <m/>
    <m/>
    <m/>
    <n v="1"/>
    <n v="1"/>
    <m/>
    <m/>
    <m/>
    <m/>
    <m/>
    <m/>
    <m/>
    <m/>
    <m/>
    <m/>
    <n v="1"/>
    <n v="1"/>
    <n v="1"/>
    <m/>
    <m/>
    <m/>
    <m/>
    <m/>
    <m/>
    <m/>
    <m/>
    <m/>
    <n v="1"/>
    <n v="1"/>
    <s v="MAL SERVICIO/ATIENDEN MAL"/>
    <n v="1"/>
    <n v="4"/>
    <x v="0"/>
    <n v="4"/>
    <n v="4"/>
    <n v="4"/>
    <n v="4"/>
    <n v="4"/>
    <n v="4"/>
    <n v="2"/>
    <m/>
    <n v="2"/>
    <m/>
    <n v="2"/>
    <n v="1"/>
    <n v="1"/>
    <n v="2"/>
    <n v="1"/>
    <n v="3"/>
    <n v="2"/>
    <m/>
    <n v="1"/>
    <n v="1"/>
    <n v="5"/>
    <n v="8"/>
    <n v="8"/>
    <x v="1"/>
    <m/>
    <m/>
    <m/>
    <m/>
    <m/>
    <m/>
    <m/>
    <m/>
    <m/>
    <m/>
    <m/>
    <m/>
    <n v="1"/>
    <m/>
    <m/>
    <m/>
    <m/>
    <m/>
    <n v="2"/>
    <m/>
    <n v="1"/>
    <s v="OBLIGACION"/>
    <n v="1"/>
    <n v="1"/>
    <n v="1"/>
    <n v="1"/>
    <n v="1"/>
    <n v="1"/>
    <n v="1"/>
    <n v="1"/>
    <n v="4"/>
    <n v="1"/>
    <n v="1"/>
    <n v="1"/>
    <n v="1"/>
    <n v="1"/>
    <n v="1"/>
    <n v="4"/>
    <n v="2"/>
    <n v="1"/>
    <n v="4"/>
    <n v="2"/>
    <n v="2"/>
    <n v="2"/>
    <n v="3"/>
    <n v="1"/>
    <n v="3"/>
    <n v="4"/>
    <n v="4"/>
    <n v="8"/>
    <n v="6"/>
    <n v="10"/>
    <m/>
    <n v="10"/>
    <m/>
    <n v="6"/>
    <m/>
    <n v="6"/>
    <n v="13"/>
    <m/>
    <n v="1"/>
    <m/>
    <m/>
    <m/>
    <m/>
    <s v="LUCIO CABAÑAS"/>
    <x v="4"/>
    <x v="3"/>
    <n v="2"/>
    <n v="27"/>
    <n v="2"/>
    <n v="2"/>
    <s v="FERNANDO"/>
  </r>
  <r>
    <n v="912"/>
    <n v="3"/>
    <n v="3"/>
    <n v="2"/>
    <s v="YA QUIERE IRSE "/>
    <n v="1"/>
    <n v="2"/>
    <n v="1"/>
    <x v="4"/>
    <m/>
    <m/>
    <m/>
    <n v="1"/>
    <n v="1"/>
    <n v="1"/>
    <m/>
    <m/>
    <n v="1"/>
    <n v="1"/>
    <n v="1"/>
    <m/>
    <n v="1"/>
    <n v="1"/>
    <m/>
    <n v="1"/>
    <n v="1"/>
    <n v="1"/>
    <m/>
    <m/>
    <n v="1"/>
    <n v="1"/>
    <n v="1"/>
    <m/>
    <n v="1"/>
    <n v="1"/>
    <m/>
    <n v="1"/>
    <n v="4"/>
    <m/>
    <n v="1"/>
    <n v="4"/>
    <x v="0"/>
    <n v="4"/>
    <n v="4"/>
    <n v="4"/>
    <n v="4"/>
    <n v="4"/>
    <n v="4"/>
    <n v="2"/>
    <m/>
    <n v="2"/>
    <m/>
    <n v="2"/>
    <n v="1"/>
    <n v="1"/>
    <n v="1"/>
    <n v="0"/>
    <n v="0"/>
    <m/>
    <m/>
    <m/>
    <n v="2"/>
    <m/>
    <m/>
    <n v="5"/>
    <x v="3"/>
    <m/>
    <m/>
    <m/>
    <m/>
    <m/>
    <m/>
    <m/>
    <m/>
    <m/>
    <m/>
    <m/>
    <m/>
    <n v="1"/>
    <m/>
    <m/>
    <m/>
    <m/>
    <m/>
    <n v="1"/>
    <m/>
    <n v="1"/>
    <s v="SI NO VOTAMOS NO HAY QUE QUEJARSE"/>
    <n v="1"/>
    <n v="1"/>
    <n v="1"/>
    <n v="1"/>
    <m/>
    <n v="4"/>
    <n v="4"/>
    <n v="2"/>
    <n v="2"/>
    <n v="2"/>
    <n v="2"/>
    <n v="2"/>
    <n v="2"/>
    <n v="2"/>
    <n v="3"/>
    <n v="3"/>
    <n v="4"/>
    <n v="4"/>
    <n v="3"/>
    <n v="3"/>
    <n v="3"/>
    <n v="3"/>
    <n v="3"/>
    <n v="1"/>
    <n v="2"/>
    <n v="1"/>
    <n v="1"/>
    <n v="1"/>
    <n v="2"/>
    <n v="1"/>
    <m/>
    <n v="6"/>
    <m/>
    <n v="1"/>
    <m/>
    <n v="4"/>
    <n v="7"/>
    <m/>
    <n v="1"/>
    <m/>
    <m/>
    <m/>
    <m/>
    <s v="LUCIO CABAÑAS"/>
    <x v="4"/>
    <x v="3"/>
    <n v="2"/>
    <n v="52"/>
    <n v="4"/>
    <n v="4"/>
    <s v="FERNANDO"/>
  </r>
  <r>
    <n v="913"/>
    <n v="2"/>
    <n v="4"/>
    <n v="4"/>
    <s v="POR LA FAMILIA/CASA/TRABAJO"/>
    <n v="1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4"/>
    <n v="4"/>
    <n v="4"/>
    <n v="4"/>
    <n v="1"/>
    <n v="2"/>
    <n v="2"/>
    <m/>
    <n v="2"/>
    <n v="1"/>
    <n v="1"/>
    <n v="1"/>
    <n v="0"/>
    <n v="0"/>
    <m/>
    <m/>
    <m/>
    <n v="1"/>
    <n v="1"/>
    <m/>
    <n v="5"/>
    <x v="3"/>
    <m/>
    <m/>
    <m/>
    <m/>
    <m/>
    <m/>
    <m/>
    <m/>
    <m/>
    <m/>
    <m/>
    <m/>
    <n v="1"/>
    <m/>
    <m/>
    <m/>
    <m/>
    <m/>
    <n v="2"/>
    <s v="POR MIEDO/INSEGURIDAD"/>
    <n v="2"/>
    <s v="NO CAMBIA NADA"/>
    <n v="1"/>
    <n v="1"/>
    <n v="1"/>
    <n v="1"/>
    <n v="1"/>
    <n v="1"/>
    <n v="1"/>
    <n v="2"/>
    <n v="2"/>
    <n v="2"/>
    <n v="2"/>
    <n v="2"/>
    <n v="2"/>
    <n v="2"/>
    <n v="3"/>
    <n v="3"/>
    <n v="4"/>
    <n v="4"/>
    <n v="2"/>
    <n v="2"/>
    <n v="2"/>
    <n v="2"/>
    <n v="3"/>
    <n v="2"/>
    <n v="2"/>
    <n v="1"/>
    <n v="1"/>
    <n v="1"/>
    <n v="6"/>
    <n v="2"/>
    <m/>
    <n v="5"/>
    <m/>
    <n v="6"/>
    <m/>
    <n v="3"/>
    <n v="13"/>
    <m/>
    <n v="1"/>
    <m/>
    <m/>
    <m/>
    <m/>
    <s v="LUCIO CABAÑAS"/>
    <x v="4"/>
    <x v="3"/>
    <n v="1"/>
    <n v="68"/>
    <n v="5"/>
    <n v="1"/>
    <s v="FERNANDO"/>
  </r>
  <r>
    <n v="914"/>
    <n v="2"/>
    <n v="2"/>
    <n v="4"/>
    <s v="AQUÍ ESTA BIEN/LE GUSTA JUAREZ"/>
    <n v="1"/>
    <n v="2"/>
    <n v="1"/>
    <x v="1"/>
    <m/>
    <m/>
    <m/>
    <n v="1"/>
    <n v="1"/>
    <m/>
    <m/>
    <m/>
    <n v="1"/>
    <m/>
    <m/>
    <m/>
    <m/>
    <m/>
    <m/>
    <n v="1"/>
    <n v="1"/>
    <m/>
    <m/>
    <m/>
    <n v="1"/>
    <m/>
    <m/>
    <m/>
    <m/>
    <m/>
    <m/>
    <n v="1"/>
    <n v="4"/>
    <m/>
    <n v="1"/>
    <n v="4"/>
    <x v="0"/>
    <n v="4"/>
    <n v="4"/>
    <n v="4"/>
    <n v="4"/>
    <n v="4"/>
    <n v="4"/>
    <n v="1"/>
    <n v="2"/>
    <n v="2"/>
    <m/>
    <n v="1"/>
    <n v="1"/>
    <n v="1"/>
    <n v="1"/>
    <n v="0"/>
    <n v="0"/>
    <m/>
    <m/>
    <m/>
    <n v="2"/>
    <m/>
    <m/>
    <n v="5"/>
    <x v="2"/>
    <s v="CHOFERES"/>
    <m/>
    <m/>
    <n v="1"/>
    <m/>
    <m/>
    <m/>
    <m/>
    <m/>
    <m/>
    <m/>
    <m/>
    <m/>
    <n v="1"/>
    <n v="3"/>
    <n v="2"/>
    <n v="2"/>
    <n v="2"/>
    <n v="1"/>
    <m/>
    <n v="1"/>
    <s v="LE GUSTA VOTAR"/>
    <n v="1"/>
    <n v="1"/>
    <n v="1"/>
    <n v="1"/>
    <n v="1"/>
    <n v="1"/>
    <n v="1"/>
    <n v="2"/>
    <n v="2"/>
    <n v="2"/>
    <n v="2"/>
    <n v="2"/>
    <n v="2"/>
    <n v="2"/>
    <n v="2"/>
    <n v="3"/>
    <n v="3"/>
    <n v="4"/>
    <n v="4"/>
    <n v="2"/>
    <n v="2"/>
    <n v="2"/>
    <n v="3"/>
    <n v="1"/>
    <n v="1"/>
    <n v="1"/>
    <n v="1"/>
    <n v="6"/>
    <n v="1"/>
    <n v="6"/>
    <m/>
    <n v="5"/>
    <m/>
    <n v="9"/>
    <m/>
    <n v="3"/>
    <n v="13"/>
    <m/>
    <n v="1"/>
    <m/>
    <m/>
    <m/>
    <m/>
    <s v="LUCIO CABAÑAS"/>
    <x v="4"/>
    <x v="3"/>
    <n v="1"/>
    <n v="64"/>
    <n v="5"/>
    <n v="1"/>
    <s v="FERNANDO"/>
  </r>
  <r>
    <n v="915"/>
    <n v="2"/>
    <n v="2"/>
    <n v="3"/>
    <s v="ES IGUAL EN TODOS LADOS"/>
    <n v="1"/>
    <n v="2"/>
    <n v="1"/>
    <x v="1"/>
    <m/>
    <m/>
    <m/>
    <n v="1"/>
    <n v="1"/>
    <n v="1"/>
    <m/>
    <m/>
    <m/>
    <n v="1"/>
    <m/>
    <m/>
    <m/>
    <n v="1"/>
    <m/>
    <n v="1"/>
    <n v="1"/>
    <n v="1"/>
    <m/>
    <m/>
    <m/>
    <n v="1"/>
    <m/>
    <m/>
    <m/>
    <n v="1"/>
    <m/>
    <n v="1"/>
    <n v="2"/>
    <s v="MAL SERVICIO/ATIENDEN MAL"/>
    <n v="1"/>
    <n v="4"/>
    <x v="0"/>
    <n v="4"/>
    <n v="4"/>
    <n v="4"/>
    <n v="4"/>
    <n v="4"/>
    <n v="4"/>
    <n v="2"/>
    <m/>
    <n v="2"/>
    <m/>
    <n v="2"/>
    <n v="1"/>
    <n v="1"/>
    <n v="1"/>
    <n v="0"/>
    <n v="1"/>
    <m/>
    <m/>
    <n v="1"/>
    <n v="1"/>
    <n v="2"/>
    <n v="2"/>
    <n v="2"/>
    <x v="1"/>
    <m/>
    <m/>
    <m/>
    <m/>
    <m/>
    <m/>
    <m/>
    <m/>
    <m/>
    <m/>
    <m/>
    <m/>
    <n v="1"/>
    <m/>
    <m/>
    <m/>
    <m/>
    <m/>
    <n v="2"/>
    <s v="NO ME HAN INVITADO"/>
    <n v="2"/>
    <s v="ELECCIONES ARREGLADAS"/>
    <n v="1"/>
    <n v="1"/>
    <n v="1"/>
    <n v="1"/>
    <n v="1"/>
    <n v="2"/>
    <n v="2"/>
    <n v="2"/>
    <n v="2"/>
    <n v="2"/>
    <n v="2"/>
    <n v="2"/>
    <n v="2"/>
    <n v="2"/>
    <n v="3"/>
    <n v="3"/>
    <n v="3"/>
    <n v="4"/>
    <n v="4"/>
    <n v="2"/>
    <n v="2"/>
    <n v="2"/>
    <n v="1"/>
    <n v="1"/>
    <n v="3"/>
    <n v="1"/>
    <n v="1"/>
    <n v="6"/>
    <n v="1"/>
    <n v="2"/>
    <m/>
    <n v="5"/>
    <m/>
    <n v="6"/>
    <m/>
    <n v="4"/>
    <n v="13"/>
    <m/>
    <n v="1"/>
    <m/>
    <m/>
    <m/>
    <m/>
    <s v="LUCIO CABAÑAS"/>
    <x v="4"/>
    <x v="3"/>
    <n v="2"/>
    <n v="59"/>
    <n v="5"/>
    <n v="7"/>
    <s v="FERNANDO"/>
  </r>
  <r>
    <n v="976"/>
    <n v="1"/>
    <n v="1"/>
    <n v="4"/>
    <s v="POR LA FAMILIA/CASA/TRABAJO"/>
    <n v="1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1"/>
    <n v="4"/>
    <x v="2"/>
    <n v="5"/>
    <n v="5"/>
    <n v="5"/>
    <n v="4"/>
    <n v="4"/>
    <n v="5"/>
    <n v="1"/>
    <n v="2"/>
    <n v="1"/>
    <n v="1"/>
    <n v="1"/>
    <n v="1"/>
    <n v="1"/>
    <n v="2"/>
    <n v="0"/>
    <n v="0"/>
    <m/>
    <m/>
    <m/>
    <n v="2"/>
    <m/>
    <n v="6"/>
    <n v="6"/>
    <x v="1"/>
    <m/>
    <m/>
    <m/>
    <m/>
    <m/>
    <m/>
    <m/>
    <m/>
    <m/>
    <m/>
    <m/>
    <m/>
    <m/>
    <m/>
    <m/>
    <m/>
    <m/>
    <m/>
    <n v="2"/>
    <s v="NO TENGO TIEMPO"/>
    <n v="1"/>
    <s v="COSTUMBRE"/>
    <n v="1"/>
    <n v="1"/>
    <n v="1"/>
    <n v="1"/>
    <n v="1"/>
    <n v="4"/>
    <n v="4"/>
    <m/>
    <n v="1"/>
    <n v="4"/>
    <n v="1"/>
    <n v="1"/>
    <n v="4"/>
    <n v="1"/>
    <n v="2"/>
    <n v="3"/>
    <n v="2"/>
    <n v="4"/>
    <n v="4"/>
    <n v="1"/>
    <n v="1"/>
    <n v="1"/>
    <n v="3"/>
    <n v="2"/>
    <n v="3"/>
    <n v="3"/>
    <n v="3"/>
    <n v="6"/>
    <n v="1"/>
    <n v="1"/>
    <m/>
    <n v="6"/>
    <m/>
    <n v="5"/>
    <m/>
    <n v="4"/>
    <n v="13"/>
    <m/>
    <n v="1"/>
    <m/>
    <m/>
    <m/>
    <m/>
    <s v="LUCIO CABAÑAS"/>
    <x v="4"/>
    <x v="3"/>
    <n v="1"/>
    <n v="75"/>
    <n v="5"/>
    <n v="1"/>
    <s v="ROBERTO"/>
  </r>
  <r>
    <n v="977"/>
    <n v="4"/>
    <n v="3"/>
    <n v="2"/>
    <s v="POR LA FAMILIA/CASA/TRABAJO"/>
    <n v="2"/>
    <n v="3"/>
    <n v="1"/>
    <x v="2"/>
    <m/>
    <m/>
    <m/>
    <m/>
    <m/>
    <m/>
    <m/>
    <m/>
    <n v="1"/>
    <m/>
    <m/>
    <m/>
    <m/>
    <m/>
    <m/>
    <m/>
    <m/>
    <m/>
    <m/>
    <m/>
    <m/>
    <m/>
    <m/>
    <m/>
    <m/>
    <m/>
    <n v="1"/>
    <n v="3"/>
    <n v="5"/>
    <m/>
    <n v="2"/>
    <n v="4"/>
    <x v="0"/>
    <n v="4"/>
    <n v="4"/>
    <n v="5"/>
    <n v="5"/>
    <n v="5"/>
    <n v="5"/>
    <n v="2"/>
    <m/>
    <n v="1"/>
    <n v="1"/>
    <n v="1"/>
    <n v="1"/>
    <n v="1"/>
    <n v="2"/>
    <n v="1"/>
    <n v="0"/>
    <m/>
    <m/>
    <m/>
    <n v="2"/>
    <m/>
    <m/>
    <m/>
    <x v="1"/>
    <m/>
    <m/>
    <m/>
    <m/>
    <m/>
    <m/>
    <m/>
    <m/>
    <m/>
    <m/>
    <m/>
    <m/>
    <m/>
    <m/>
    <m/>
    <m/>
    <m/>
    <m/>
    <n v="2"/>
    <s v="NO LE INTERESAN"/>
    <n v="1"/>
    <s v="PARA ELEGIR"/>
    <n v="4"/>
    <n v="4"/>
    <n v="4"/>
    <n v="4"/>
    <n v="4"/>
    <n v="4"/>
    <n v="4"/>
    <n v="2"/>
    <n v="4"/>
    <n v="4"/>
    <n v="4"/>
    <n v="4"/>
    <n v="4"/>
    <n v="4"/>
    <n v="2"/>
    <n v="2"/>
    <n v="4"/>
    <n v="4"/>
    <n v="3"/>
    <n v="3"/>
    <n v="3"/>
    <n v="3"/>
    <n v="3"/>
    <n v="2"/>
    <n v="1"/>
    <n v="1"/>
    <n v="1"/>
    <n v="3"/>
    <n v="1"/>
    <n v="5"/>
    <m/>
    <n v="2"/>
    <m/>
    <n v="1"/>
    <m/>
    <n v="4"/>
    <n v="13"/>
    <m/>
    <n v="1"/>
    <m/>
    <m/>
    <m/>
    <m/>
    <s v="LUCIO CABAÑAS"/>
    <x v="4"/>
    <x v="3"/>
    <n v="2"/>
    <n v="18"/>
    <n v="1"/>
    <n v="2"/>
    <s v="ROBERTO"/>
  </r>
  <r>
    <n v="978"/>
    <n v="3"/>
    <n v="2"/>
    <n v="2"/>
    <s v="POR LA FAMILIA/CASA/TRABAJO"/>
    <n v="1"/>
    <n v="3"/>
    <n v="2"/>
    <x v="2"/>
    <n v="4"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n v="1"/>
    <n v="4"/>
    <x v="0"/>
    <n v="4"/>
    <n v="4"/>
    <n v="4"/>
    <n v="4"/>
    <n v="4"/>
    <n v="4"/>
    <n v="1"/>
    <n v="1"/>
    <n v="1"/>
    <n v="1"/>
    <n v="1"/>
    <n v="1"/>
    <n v="1"/>
    <n v="1"/>
    <n v="0"/>
    <n v="0"/>
    <m/>
    <m/>
    <m/>
    <n v="1"/>
    <n v="2"/>
    <n v="4"/>
    <n v="5"/>
    <x v="3"/>
    <m/>
    <m/>
    <m/>
    <m/>
    <m/>
    <m/>
    <m/>
    <m/>
    <m/>
    <m/>
    <m/>
    <m/>
    <m/>
    <m/>
    <m/>
    <m/>
    <m/>
    <m/>
    <n v="2"/>
    <s v="NO LE INTERESAN"/>
    <n v="1"/>
    <s v="PARA ELEGIR"/>
    <n v="3"/>
    <n v="3"/>
    <n v="3"/>
    <n v="3"/>
    <n v="3"/>
    <n v="4"/>
    <n v="4"/>
    <n v="3"/>
    <n v="4"/>
    <n v="3"/>
    <n v="3"/>
    <n v="3"/>
    <n v="3"/>
    <n v="3"/>
    <n v="3"/>
    <n v="4"/>
    <n v="3"/>
    <n v="4"/>
    <n v="4"/>
    <n v="3"/>
    <n v="2"/>
    <n v="2"/>
    <n v="1"/>
    <n v="1"/>
    <n v="3"/>
    <n v="3"/>
    <n v="3"/>
    <n v="9"/>
    <m/>
    <n v="5"/>
    <m/>
    <n v="7"/>
    <m/>
    <n v="6"/>
    <m/>
    <n v="4"/>
    <n v="13"/>
    <m/>
    <n v="1"/>
    <m/>
    <m/>
    <m/>
    <m/>
    <s v="LUCIO CABAÑAS"/>
    <x v="4"/>
    <x v="3"/>
    <n v="2"/>
    <n v="21"/>
    <n v="1"/>
    <n v="2"/>
    <s v="ROBERTO"/>
  </r>
  <r>
    <n v="979"/>
    <n v="4"/>
    <n v="1"/>
    <n v="4"/>
    <s v="POR LA FAMILIA/CASA/TRABAJO"/>
    <n v="2"/>
    <n v="3"/>
    <n v="1"/>
    <x v="2"/>
    <m/>
    <m/>
    <m/>
    <n v="1"/>
    <n v="1"/>
    <n v="1"/>
    <m/>
    <n v="1"/>
    <m/>
    <m/>
    <m/>
    <m/>
    <m/>
    <m/>
    <m/>
    <n v="1"/>
    <n v="1"/>
    <m/>
    <n v="1"/>
    <m/>
    <m/>
    <m/>
    <m/>
    <m/>
    <m/>
    <n v="1"/>
    <m/>
    <n v="3"/>
    <n v="4"/>
    <m/>
    <n v="1"/>
    <n v="4"/>
    <x v="0"/>
    <n v="4"/>
    <n v="4"/>
    <n v="4"/>
    <n v="4"/>
    <n v="4"/>
    <n v="4"/>
    <n v="1"/>
    <n v="2"/>
    <n v="1"/>
    <n v="1"/>
    <n v="1"/>
    <n v="1"/>
    <n v="1"/>
    <n v="2"/>
    <n v="0"/>
    <n v="1"/>
    <m/>
    <n v="1"/>
    <m/>
    <n v="1"/>
    <n v="2"/>
    <m/>
    <m/>
    <x v="2"/>
    <s v="MAL SERVICIO/NO RESPETAN"/>
    <m/>
    <m/>
    <m/>
    <m/>
    <m/>
    <m/>
    <m/>
    <m/>
    <m/>
    <m/>
    <m/>
    <m/>
    <m/>
    <m/>
    <m/>
    <m/>
    <m/>
    <n v="2"/>
    <s v="NO TENGO TIEMPO"/>
    <n v="1"/>
    <s v="PARA EXIGIR"/>
    <n v="3"/>
    <n v="3"/>
    <n v="3"/>
    <n v="3"/>
    <n v="3"/>
    <n v="4"/>
    <n v="4"/>
    <n v="3"/>
    <n v="4"/>
    <n v="3"/>
    <n v="3"/>
    <n v="3"/>
    <n v="3"/>
    <n v="3"/>
    <n v="4"/>
    <n v="4"/>
    <n v="1"/>
    <n v="1"/>
    <n v="3"/>
    <n v="1"/>
    <n v="1"/>
    <n v="1"/>
    <n v="1"/>
    <n v="1"/>
    <n v="3"/>
    <n v="4"/>
    <n v="4"/>
    <n v="1"/>
    <n v="5"/>
    <n v="5"/>
    <m/>
    <m/>
    <m/>
    <n v="11"/>
    <m/>
    <n v="4"/>
    <n v="13"/>
    <m/>
    <n v="1"/>
    <m/>
    <m/>
    <m/>
    <m/>
    <s v="LUCIO CABAÑAS"/>
    <x v="4"/>
    <x v="3"/>
    <n v="1"/>
    <n v="34"/>
    <n v="2"/>
    <n v="9"/>
    <s v="ROBERTO"/>
  </r>
  <r>
    <n v="77"/>
    <n v="3"/>
    <n v="1"/>
    <n v="1"/>
    <s v="INSEGURIDAD/DESEMPLEO/VIOLENCIA/DELINCUENCIA"/>
    <n v="3"/>
    <n v="4"/>
    <n v="1"/>
    <x v="1"/>
    <n v="4"/>
    <n v="4"/>
    <m/>
    <m/>
    <m/>
    <m/>
    <m/>
    <m/>
    <m/>
    <m/>
    <m/>
    <m/>
    <m/>
    <m/>
    <n v="1"/>
    <n v="1"/>
    <m/>
    <m/>
    <n v="1"/>
    <m/>
    <m/>
    <m/>
    <m/>
    <m/>
    <m/>
    <n v="1"/>
    <m/>
    <n v="1"/>
    <n v="2"/>
    <s v="MAL SERVICIO/ATIENDEN MAL"/>
    <n v="1"/>
    <n v="4"/>
    <x v="3"/>
    <n v="3"/>
    <n v="4"/>
    <n v="3"/>
    <n v="3"/>
    <n v="2"/>
    <n v="2"/>
    <n v="1"/>
    <n v="1"/>
    <n v="1"/>
    <m/>
    <n v="2"/>
    <n v="1"/>
    <n v="2"/>
    <n v="2"/>
    <n v="0"/>
    <n v="1"/>
    <m/>
    <m/>
    <n v="1"/>
    <n v="2"/>
    <m/>
    <n v="2"/>
    <n v="2"/>
    <x v="1"/>
    <m/>
    <m/>
    <m/>
    <m/>
    <m/>
    <m/>
    <m/>
    <m/>
    <m/>
    <m/>
    <m/>
    <m/>
    <m/>
    <m/>
    <m/>
    <m/>
    <m/>
    <m/>
    <n v="2"/>
    <s v="NO QUIERE/NO LE GUSTA"/>
    <n v="1"/>
    <s v="ES IMPORTANTE"/>
    <n v="1"/>
    <n v="1"/>
    <n v="1"/>
    <n v="1"/>
    <n v="1"/>
    <n v="4"/>
    <n v="4"/>
    <n v="1"/>
    <n v="4"/>
    <n v="2"/>
    <n v="1"/>
    <n v="1"/>
    <n v="1"/>
    <n v="1"/>
    <n v="1"/>
    <n v="4"/>
    <n v="1"/>
    <n v="1"/>
    <n v="4"/>
    <n v="3"/>
    <n v="2"/>
    <n v="1"/>
    <n v="3"/>
    <n v="1"/>
    <n v="2"/>
    <n v="4"/>
    <n v="3"/>
    <n v="1"/>
    <n v="8"/>
    <n v="6"/>
    <m/>
    <n v="2"/>
    <m/>
    <n v="4"/>
    <m/>
    <n v="4"/>
    <n v="13"/>
    <m/>
    <n v="1"/>
    <m/>
    <m/>
    <m/>
    <m/>
    <s v="LUIS DONALDO COLOSSIO"/>
    <x v="0"/>
    <x v="1"/>
    <n v="1"/>
    <n v="40"/>
    <n v="3"/>
    <n v="8"/>
    <s v="ROBERTO"/>
  </r>
  <r>
    <n v="81"/>
    <n v="2"/>
    <n v="4"/>
    <n v="1"/>
    <s v="INSEGURIDAD/DESEMPLEO/VIOLENCIA/DELINCUENCIA"/>
    <n v="1"/>
    <n v="3"/>
    <n v="1"/>
    <x v="5"/>
    <m/>
    <m/>
    <s v="BAJO NIVEL ACADEMICO"/>
    <m/>
    <m/>
    <m/>
    <m/>
    <m/>
    <m/>
    <m/>
    <m/>
    <m/>
    <m/>
    <m/>
    <n v="1"/>
    <n v="1"/>
    <n v="1"/>
    <m/>
    <m/>
    <m/>
    <m/>
    <m/>
    <m/>
    <m/>
    <m/>
    <m/>
    <m/>
    <n v="1"/>
    <n v="2"/>
    <m/>
    <n v="2"/>
    <n v="5"/>
    <x v="2"/>
    <n v="5"/>
    <n v="5"/>
    <n v="5"/>
    <n v="5"/>
    <n v="5"/>
    <n v="5"/>
    <n v="2"/>
    <n v="2"/>
    <n v="2"/>
    <n v="1"/>
    <n v="2"/>
    <n v="1"/>
    <n v="2"/>
    <n v="2"/>
    <n v="1"/>
    <n v="0"/>
    <m/>
    <m/>
    <m/>
    <m/>
    <m/>
    <n v="8"/>
    <n v="8"/>
    <x v="1"/>
    <m/>
    <m/>
    <m/>
    <m/>
    <m/>
    <m/>
    <m/>
    <m/>
    <m/>
    <m/>
    <m/>
    <m/>
    <m/>
    <m/>
    <m/>
    <m/>
    <m/>
    <m/>
    <n v="2"/>
    <s v="NO LE A TOCADO"/>
    <n v="1"/>
    <s v="OBLIGACION"/>
    <n v="1"/>
    <n v="1"/>
    <n v="1"/>
    <n v="1"/>
    <n v="1"/>
    <n v="2"/>
    <n v="2"/>
    <n v="1"/>
    <n v="4"/>
    <n v="1"/>
    <n v="2"/>
    <n v="2"/>
    <n v="2"/>
    <n v="2"/>
    <n v="1"/>
    <n v="4"/>
    <n v="2"/>
    <n v="2"/>
    <n v="4"/>
    <n v="3"/>
    <n v="2"/>
    <n v="2"/>
    <n v="3"/>
    <n v="1"/>
    <n v="3"/>
    <n v="3"/>
    <n v="3"/>
    <n v="1"/>
    <n v="8"/>
    <n v="5"/>
    <m/>
    <n v="9"/>
    <m/>
    <n v="2"/>
    <m/>
    <n v="1"/>
    <n v="13"/>
    <m/>
    <n v="1"/>
    <m/>
    <m/>
    <m/>
    <m/>
    <s v="LUIS DONALDO COLOSSIO"/>
    <x v="0"/>
    <x v="1"/>
    <n v="1"/>
    <n v="31"/>
    <n v="2"/>
    <n v="1"/>
    <s v="ROBERTO"/>
  </r>
  <r>
    <n v="82"/>
    <n v="2"/>
    <n v="4"/>
    <n v="4"/>
    <s v="POR LA FAMILIA/CASA/TRABAJO"/>
    <n v="1"/>
    <n v="2"/>
    <n v="2"/>
    <x v="5"/>
    <m/>
    <m/>
    <s v="BAJO NIVEL ACADEMICO"/>
    <m/>
    <m/>
    <m/>
    <m/>
    <m/>
    <m/>
    <m/>
    <m/>
    <m/>
    <m/>
    <m/>
    <n v="1"/>
    <n v="1"/>
    <m/>
    <m/>
    <m/>
    <m/>
    <m/>
    <m/>
    <m/>
    <m/>
    <m/>
    <m/>
    <m/>
    <n v="1"/>
    <n v="5"/>
    <m/>
    <n v="1"/>
    <n v="5"/>
    <x v="2"/>
    <n v="5"/>
    <n v="5"/>
    <n v="5"/>
    <n v="5"/>
    <n v="5"/>
    <n v="5"/>
    <n v="2"/>
    <m/>
    <n v="2"/>
    <m/>
    <n v="2"/>
    <n v="1"/>
    <n v="2"/>
    <n v="2"/>
    <n v="1"/>
    <n v="1"/>
    <m/>
    <n v="1"/>
    <m/>
    <n v="2"/>
    <m/>
    <n v="5"/>
    <n v="1"/>
    <x v="0"/>
    <s v="UNIDADES MUY VIEJAS/EN MAL ESTADO"/>
    <m/>
    <m/>
    <m/>
    <m/>
    <m/>
    <m/>
    <m/>
    <m/>
    <m/>
    <m/>
    <m/>
    <m/>
    <m/>
    <m/>
    <m/>
    <m/>
    <m/>
    <n v="2"/>
    <s v="NO LE INTERESAN"/>
    <n v="3"/>
    <s v="NO LE GUSTA/NO LE INTERESA"/>
    <n v="1"/>
    <n v="1"/>
    <n v="1"/>
    <n v="1"/>
    <n v="1"/>
    <n v="1"/>
    <n v="1"/>
    <n v="1"/>
    <n v="4"/>
    <n v="1"/>
    <n v="1"/>
    <n v="1"/>
    <n v="1"/>
    <n v="1"/>
    <n v="1"/>
    <n v="2"/>
    <n v="2"/>
    <n v="4"/>
    <n v="4"/>
    <n v="1"/>
    <n v="4"/>
    <n v="1"/>
    <n v="2"/>
    <n v="1"/>
    <n v="2"/>
    <n v="4"/>
    <n v="4"/>
    <n v="6"/>
    <n v="2"/>
    <n v="5"/>
    <m/>
    <n v="7"/>
    <m/>
    <n v="9"/>
    <m/>
    <m/>
    <n v="6"/>
    <m/>
    <n v="2"/>
    <s v="POLICIA FEDERAL"/>
    <s v="GOBIERNO"/>
    <n v="2"/>
    <m/>
    <s v="LUIS DONALDO COLOSSIO"/>
    <x v="0"/>
    <x v="1"/>
    <n v="1"/>
    <n v="20"/>
    <n v="1"/>
    <n v="1"/>
    <s v="ROBERTO"/>
  </r>
  <r>
    <n v="83"/>
    <n v="2"/>
    <n v="4"/>
    <n v="4"/>
    <s v="NO TENGO A DONDE IR"/>
    <n v="3"/>
    <n v="2"/>
    <n v="2"/>
    <x v="1"/>
    <m/>
    <m/>
    <m/>
    <m/>
    <m/>
    <m/>
    <m/>
    <m/>
    <m/>
    <m/>
    <m/>
    <m/>
    <m/>
    <n v="1"/>
    <m/>
    <m/>
    <m/>
    <m/>
    <m/>
    <m/>
    <m/>
    <m/>
    <m/>
    <m/>
    <m/>
    <n v="1"/>
    <m/>
    <n v="1"/>
    <n v="3"/>
    <m/>
    <n v="1"/>
    <n v="5"/>
    <x v="2"/>
    <n v="5"/>
    <n v="5"/>
    <n v="5"/>
    <n v="5"/>
    <n v="5"/>
    <n v="5"/>
    <n v="1"/>
    <n v="1"/>
    <n v="2"/>
    <m/>
    <n v="1"/>
    <n v="1"/>
    <n v="1"/>
    <n v="1"/>
    <n v="1"/>
    <n v="1"/>
    <m/>
    <m/>
    <n v="1"/>
    <n v="2"/>
    <m/>
    <n v="2"/>
    <n v="8"/>
    <x v="1"/>
    <m/>
    <m/>
    <m/>
    <m/>
    <m/>
    <m/>
    <m/>
    <m/>
    <m/>
    <m/>
    <m/>
    <m/>
    <m/>
    <m/>
    <m/>
    <m/>
    <m/>
    <m/>
    <n v="2"/>
    <s v="NO LE INTERESAN"/>
    <n v="2"/>
    <s v="NO CAMBIA NADA"/>
    <n v="1"/>
    <n v="1"/>
    <n v="1"/>
    <n v="1"/>
    <n v="1"/>
    <n v="2"/>
    <n v="2"/>
    <n v="1"/>
    <n v="4"/>
    <n v="2"/>
    <n v="1"/>
    <n v="1"/>
    <n v="1"/>
    <n v="1"/>
    <n v="3"/>
    <n v="4"/>
    <n v="2"/>
    <n v="1"/>
    <n v="4"/>
    <n v="4"/>
    <n v="4"/>
    <n v="2"/>
    <n v="3"/>
    <n v="1"/>
    <n v="3"/>
    <n v="4"/>
    <n v="4"/>
    <n v="1"/>
    <n v="2"/>
    <n v="5"/>
    <m/>
    <n v="9"/>
    <m/>
    <n v="7"/>
    <m/>
    <n v="2"/>
    <n v="13"/>
    <m/>
    <n v="1"/>
    <m/>
    <m/>
    <m/>
    <m/>
    <s v="LUIS DONALDO COLOSSIO"/>
    <x v="0"/>
    <x v="1"/>
    <n v="2"/>
    <n v="54"/>
    <n v="4"/>
    <n v="8"/>
    <s v="ROBERTO"/>
  </r>
  <r>
    <n v="84"/>
    <n v="2"/>
    <n v="2"/>
    <n v="1"/>
    <s v="INSEGURIDAD/DESEMPLEO/VIOLENCIA/DELINCUENCIA"/>
    <n v="2"/>
    <n v="2"/>
    <n v="2"/>
    <x v="1"/>
    <m/>
    <m/>
    <m/>
    <m/>
    <m/>
    <m/>
    <n v="1"/>
    <m/>
    <m/>
    <m/>
    <m/>
    <m/>
    <m/>
    <m/>
    <m/>
    <m/>
    <m/>
    <m/>
    <n v="1"/>
    <m/>
    <m/>
    <m/>
    <m/>
    <m/>
    <m/>
    <m/>
    <m/>
    <n v="1"/>
    <n v="2"/>
    <m/>
    <n v="1"/>
    <n v="5"/>
    <x v="2"/>
    <n v="5"/>
    <n v="5"/>
    <n v="5"/>
    <n v="5"/>
    <n v="5"/>
    <n v="5"/>
    <n v="2"/>
    <m/>
    <n v="2"/>
    <m/>
    <n v="2"/>
    <n v="1"/>
    <n v="1"/>
    <n v="1"/>
    <n v="2"/>
    <n v="0"/>
    <m/>
    <m/>
    <m/>
    <n v="1"/>
    <n v="2"/>
    <n v="8"/>
    <n v="8"/>
    <x v="1"/>
    <m/>
    <n v="1"/>
    <m/>
    <m/>
    <m/>
    <m/>
    <m/>
    <m/>
    <m/>
    <m/>
    <m/>
    <m/>
    <m/>
    <n v="15"/>
    <n v="3"/>
    <n v="1"/>
    <n v="2"/>
    <n v="1"/>
    <n v="2"/>
    <s v="NO LE A TOCADO"/>
    <n v="1"/>
    <s v="APOYAR/AYUDAR"/>
    <n v="2"/>
    <n v="2"/>
    <n v="2"/>
    <n v="2"/>
    <n v="2"/>
    <n v="3"/>
    <n v="3"/>
    <n v="1"/>
    <n v="4"/>
    <n v="2"/>
    <n v="2"/>
    <n v="2"/>
    <n v="2"/>
    <n v="2"/>
    <n v="2"/>
    <n v="2"/>
    <n v="2"/>
    <n v="4"/>
    <n v="4"/>
    <n v="4"/>
    <n v="4"/>
    <n v="4"/>
    <n v="3"/>
    <n v="1"/>
    <n v="2"/>
    <n v="2"/>
    <n v="2"/>
    <n v="2"/>
    <n v="6"/>
    <n v="5"/>
    <m/>
    <n v="6"/>
    <m/>
    <n v="7"/>
    <m/>
    <n v="2"/>
    <n v="13"/>
    <m/>
    <n v="1"/>
    <m/>
    <m/>
    <m/>
    <m/>
    <s v="LUIS DONALDO COLOSSIO"/>
    <x v="0"/>
    <x v="1"/>
    <n v="2"/>
    <n v="31"/>
    <n v="2"/>
    <n v="2"/>
    <s v="ROBERTO"/>
  </r>
  <r>
    <n v="85"/>
    <n v="2"/>
    <n v="1"/>
    <n v="2"/>
    <s v="INSEGURIDAD/DESEMPLEO/VIOLENCIA/DELINCUENCIA"/>
    <n v="2"/>
    <n v="4"/>
    <n v="1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3"/>
    <x v="3"/>
    <n v="1"/>
    <n v="4"/>
    <n v="4"/>
    <n v="4"/>
    <n v="4"/>
    <n v="2"/>
    <n v="1"/>
    <n v="2"/>
    <m/>
    <m/>
    <n v="2"/>
    <n v="1"/>
    <n v="2"/>
    <n v="2"/>
    <n v="1"/>
    <n v="3"/>
    <n v="1"/>
    <n v="2"/>
    <m/>
    <n v="1"/>
    <n v="5"/>
    <n v="5"/>
    <n v="5"/>
    <x v="4"/>
    <s v="UNIDADES MUY VIEJAS/EN MAL ESTADO"/>
    <m/>
    <m/>
    <m/>
    <m/>
    <m/>
    <m/>
    <m/>
    <m/>
    <m/>
    <m/>
    <m/>
    <m/>
    <m/>
    <m/>
    <m/>
    <m/>
    <m/>
    <n v="2"/>
    <s v="POR MIEDO/INSEGURIDAD"/>
    <n v="3"/>
    <s v="ELECCIONES ARREGLADAS"/>
    <n v="1"/>
    <n v="1"/>
    <n v="1"/>
    <n v="1"/>
    <n v="1"/>
    <n v="3"/>
    <n v="3"/>
    <n v="2"/>
    <n v="4"/>
    <n v="2"/>
    <n v="2"/>
    <n v="2"/>
    <n v="2"/>
    <n v="2"/>
    <n v="3"/>
    <n v="3"/>
    <n v="2"/>
    <n v="1"/>
    <n v="3"/>
    <n v="2"/>
    <n v="2"/>
    <n v="2"/>
    <n v="3"/>
    <n v="1"/>
    <n v="3"/>
    <m/>
    <n v="4"/>
    <n v="4"/>
    <n v="8"/>
    <n v="7"/>
    <m/>
    <n v="5"/>
    <m/>
    <n v="2"/>
    <m/>
    <n v="1"/>
    <n v="13"/>
    <m/>
    <n v="1"/>
    <m/>
    <m/>
    <m/>
    <m/>
    <s v="LUIS DONALDO COLOSSIO"/>
    <x v="0"/>
    <x v="1"/>
    <n v="2"/>
    <n v="42"/>
    <n v="3"/>
    <n v="2"/>
    <s v="ROBERTO"/>
  </r>
  <r>
    <n v="86"/>
    <n v="2"/>
    <n v="1"/>
    <n v="4"/>
    <s v="AQUÍ ES MI CIUDAD/SOY DE JUAREZ"/>
    <n v="3"/>
    <n v="3"/>
    <n v="1"/>
    <x v="1"/>
    <n v="4"/>
    <n v="4"/>
    <m/>
    <m/>
    <m/>
    <m/>
    <m/>
    <m/>
    <m/>
    <m/>
    <m/>
    <m/>
    <m/>
    <m/>
    <n v="1"/>
    <m/>
    <m/>
    <m/>
    <m/>
    <m/>
    <m/>
    <m/>
    <m/>
    <m/>
    <m/>
    <m/>
    <n v="1"/>
    <n v="1"/>
    <n v="1"/>
    <s v="HAY MUCHA GENTE"/>
    <n v="1"/>
    <n v="3"/>
    <x v="3"/>
    <n v="1"/>
    <n v="1"/>
    <n v="1"/>
    <n v="1"/>
    <n v="1"/>
    <n v="2"/>
    <n v="2"/>
    <m/>
    <n v="2"/>
    <m/>
    <m/>
    <n v="1"/>
    <n v="2"/>
    <n v="2"/>
    <n v="2"/>
    <n v="2"/>
    <m/>
    <m/>
    <n v="2"/>
    <n v="1"/>
    <n v="3"/>
    <n v="8"/>
    <n v="8"/>
    <x v="1"/>
    <m/>
    <m/>
    <m/>
    <m/>
    <m/>
    <m/>
    <m/>
    <m/>
    <m/>
    <m/>
    <m/>
    <m/>
    <m/>
    <m/>
    <m/>
    <m/>
    <m/>
    <m/>
    <n v="2"/>
    <s v="NO LE INTERESAN"/>
    <n v="2"/>
    <s v="NO CUMPLEN"/>
    <n v="1"/>
    <n v="1"/>
    <n v="1"/>
    <n v="1"/>
    <n v="1"/>
    <n v="3"/>
    <n v="3"/>
    <n v="1"/>
    <n v="4"/>
    <n v="1"/>
    <n v="1"/>
    <n v="1"/>
    <n v="1"/>
    <n v="1"/>
    <n v="2"/>
    <n v="3"/>
    <n v="2"/>
    <n v="1"/>
    <n v="4"/>
    <n v="2"/>
    <n v="2"/>
    <n v="2"/>
    <n v="3"/>
    <n v="1"/>
    <n v="3"/>
    <n v="4"/>
    <n v="4"/>
    <n v="1"/>
    <n v="8"/>
    <n v="5"/>
    <m/>
    <n v="6"/>
    <m/>
    <n v="9"/>
    <m/>
    <m/>
    <n v="13"/>
    <m/>
    <n v="1"/>
    <m/>
    <m/>
    <m/>
    <m/>
    <s v="LUIS DONALDO COLOSSIO"/>
    <x v="0"/>
    <x v="1"/>
    <n v="1"/>
    <n v="48"/>
    <n v="4"/>
    <n v="1"/>
    <s v="ROBERTO"/>
  </r>
  <r>
    <n v="87"/>
    <n v="2"/>
    <n v="1"/>
    <n v="4"/>
    <s v="AQUÍ ESTA BIEN/LE GUSTA JUAREZ"/>
    <n v="2"/>
    <n v="2"/>
    <n v="1"/>
    <x v="2"/>
    <m/>
    <m/>
    <m/>
    <m/>
    <n v="1"/>
    <n v="1"/>
    <m/>
    <m/>
    <m/>
    <m/>
    <m/>
    <m/>
    <m/>
    <n v="1"/>
    <m/>
    <m/>
    <n v="1"/>
    <n v="1"/>
    <m/>
    <m/>
    <m/>
    <m/>
    <m/>
    <m/>
    <m/>
    <n v="1"/>
    <m/>
    <n v="1"/>
    <n v="3"/>
    <s v="TARDAN MUCHO"/>
    <m/>
    <n v="3"/>
    <x v="3"/>
    <n v="2"/>
    <n v="2"/>
    <n v="2"/>
    <n v="2"/>
    <n v="2"/>
    <n v="2"/>
    <n v="2"/>
    <m/>
    <n v="2"/>
    <m/>
    <n v="1"/>
    <n v="2"/>
    <n v="2"/>
    <n v="1"/>
    <n v="0"/>
    <m/>
    <m/>
    <m/>
    <m/>
    <n v="1"/>
    <n v="3"/>
    <n v="5"/>
    <n v="5"/>
    <x v="1"/>
    <s v="UNIDADES MUY VIEJAS/EN MAL ESTADO"/>
    <m/>
    <m/>
    <m/>
    <m/>
    <m/>
    <m/>
    <m/>
    <m/>
    <m/>
    <m/>
    <m/>
    <m/>
    <m/>
    <m/>
    <m/>
    <m/>
    <m/>
    <n v="2"/>
    <s v="SON INUTILES"/>
    <n v="3"/>
    <s v="MALOS CANDIDATOS"/>
    <n v="1"/>
    <n v="1"/>
    <n v="1"/>
    <n v="1"/>
    <n v="1"/>
    <n v="1"/>
    <n v="1"/>
    <n v="2"/>
    <n v="4"/>
    <n v="2"/>
    <n v="2"/>
    <n v="2"/>
    <n v="2"/>
    <n v="2"/>
    <n v="1"/>
    <n v="4"/>
    <n v="2"/>
    <n v="2"/>
    <n v="4"/>
    <n v="2"/>
    <n v="2"/>
    <n v="2"/>
    <n v="3"/>
    <n v="2"/>
    <n v="1"/>
    <n v="4"/>
    <n v="4"/>
    <n v="1"/>
    <n v="6"/>
    <n v="5"/>
    <m/>
    <n v="9"/>
    <m/>
    <n v="10"/>
    <m/>
    <n v="1"/>
    <n v="13"/>
    <m/>
    <n v="1"/>
    <m/>
    <m/>
    <m/>
    <m/>
    <s v="LUIS DONALDO COLOSSIO"/>
    <x v="0"/>
    <x v="1"/>
    <n v="2"/>
    <n v="30"/>
    <n v="2"/>
    <n v="2"/>
    <s v="ROBERTO"/>
  </r>
  <r>
    <n v="88"/>
    <n v="3"/>
    <n v="3"/>
    <n v="1"/>
    <s v="INSEGURIDAD/DESEMPLEO/VIOLENCIA/DELINCUENCIA"/>
    <n v="2"/>
    <n v="4"/>
    <n v="2"/>
    <x v="2"/>
    <n v="4"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2"/>
    <n v="4"/>
    <x v="3"/>
    <n v="1"/>
    <n v="4"/>
    <n v="3"/>
    <n v="3"/>
    <n v="3"/>
    <n v="1"/>
    <n v="1"/>
    <n v="2"/>
    <n v="2"/>
    <m/>
    <n v="2"/>
    <n v="1"/>
    <n v="2"/>
    <n v="2"/>
    <n v="1"/>
    <n v="4"/>
    <n v="1"/>
    <n v="3"/>
    <m/>
    <n v="1"/>
    <n v="4"/>
    <n v="8"/>
    <n v="8"/>
    <x v="1"/>
    <m/>
    <m/>
    <m/>
    <m/>
    <m/>
    <m/>
    <m/>
    <m/>
    <m/>
    <m/>
    <m/>
    <m/>
    <m/>
    <m/>
    <m/>
    <m/>
    <m/>
    <m/>
    <n v="2"/>
    <s v="SON INUTILES"/>
    <n v="2"/>
    <m/>
    <n v="1"/>
    <n v="1"/>
    <n v="1"/>
    <n v="1"/>
    <n v="1"/>
    <n v="1"/>
    <n v="1"/>
    <n v="2"/>
    <n v="3"/>
    <n v="1"/>
    <n v="1"/>
    <n v="1"/>
    <n v="1"/>
    <n v="1"/>
    <n v="2"/>
    <n v="3"/>
    <n v="2"/>
    <n v="1"/>
    <n v="4"/>
    <n v="1"/>
    <n v="1"/>
    <n v="2"/>
    <n v="3"/>
    <n v="1"/>
    <n v="3"/>
    <n v="2"/>
    <n v="2"/>
    <n v="7"/>
    <n v="6"/>
    <n v="8"/>
    <m/>
    <n v="7"/>
    <m/>
    <n v="11"/>
    <m/>
    <n v="3"/>
    <n v="1"/>
    <m/>
    <n v="1"/>
    <m/>
    <m/>
    <m/>
    <m/>
    <s v="LUIS DONALDO COLOSSIO"/>
    <x v="0"/>
    <x v="1"/>
    <n v="2"/>
    <n v="32"/>
    <n v="2"/>
    <n v="3"/>
    <s v="ROBERTO"/>
  </r>
  <r>
    <n v="89"/>
    <n v="3"/>
    <n v="2"/>
    <n v="3"/>
    <s v="INSEGURIDAD/DESEMPLEO/VIOLENCIA/DELINCUENCIA"/>
    <n v="2"/>
    <n v="3"/>
    <n v="1"/>
    <x v="1"/>
    <n v="4"/>
    <m/>
    <m/>
    <m/>
    <n v="1"/>
    <m/>
    <m/>
    <m/>
    <m/>
    <m/>
    <m/>
    <m/>
    <m/>
    <m/>
    <m/>
    <m/>
    <n v="1"/>
    <m/>
    <m/>
    <m/>
    <m/>
    <m/>
    <m/>
    <m/>
    <m/>
    <m/>
    <m/>
    <n v="1"/>
    <n v="4"/>
    <m/>
    <n v="1"/>
    <n v="4"/>
    <x v="0"/>
    <n v="1"/>
    <n v="4"/>
    <n v="3"/>
    <n v="4"/>
    <n v="3"/>
    <n v="3"/>
    <n v="2"/>
    <m/>
    <n v="1"/>
    <n v="1"/>
    <n v="1"/>
    <n v="1"/>
    <n v="2"/>
    <n v="2"/>
    <n v="1"/>
    <n v="1"/>
    <m/>
    <n v="1"/>
    <m/>
    <n v="2"/>
    <m/>
    <m/>
    <m/>
    <x v="1"/>
    <m/>
    <m/>
    <m/>
    <m/>
    <m/>
    <m/>
    <m/>
    <m/>
    <m/>
    <m/>
    <m/>
    <m/>
    <m/>
    <m/>
    <m/>
    <m/>
    <m/>
    <m/>
    <n v="2"/>
    <s v="NO LE INTERESAN"/>
    <n v="1"/>
    <s v="APRENDER"/>
    <n v="1"/>
    <n v="1"/>
    <n v="3"/>
    <n v="1"/>
    <n v="1"/>
    <n v="4"/>
    <n v="4"/>
    <n v="1"/>
    <n v="4"/>
    <n v="1"/>
    <n v="1"/>
    <n v="1"/>
    <n v="3"/>
    <n v="3"/>
    <n v="2"/>
    <n v="2"/>
    <n v="2"/>
    <n v="4"/>
    <n v="4"/>
    <n v="2"/>
    <n v="2"/>
    <n v="2"/>
    <n v="3"/>
    <n v="3"/>
    <n v="1"/>
    <n v="3"/>
    <n v="3"/>
    <n v="6"/>
    <n v="2"/>
    <n v="7"/>
    <m/>
    <n v="5"/>
    <m/>
    <n v="2"/>
    <m/>
    <n v="1"/>
    <n v="13"/>
    <m/>
    <n v="1"/>
    <m/>
    <m/>
    <m/>
    <m/>
    <s v="LUIS DONALDO COLOSSIO"/>
    <x v="0"/>
    <x v="1"/>
    <n v="1"/>
    <n v="19"/>
    <n v="1"/>
    <n v="5"/>
    <s v="ROBERTO"/>
  </r>
  <r>
    <n v="90"/>
    <n v="3"/>
    <n v="4"/>
    <n v="4"/>
    <s v="POR LA FAMILIA/CASA/TRABAJO"/>
    <n v="2"/>
    <n v="2"/>
    <n v="1"/>
    <x v="3"/>
    <m/>
    <m/>
    <m/>
    <m/>
    <m/>
    <m/>
    <m/>
    <m/>
    <m/>
    <m/>
    <m/>
    <m/>
    <m/>
    <m/>
    <n v="1"/>
    <n v="1"/>
    <n v="1"/>
    <m/>
    <m/>
    <m/>
    <m/>
    <m/>
    <m/>
    <m/>
    <m/>
    <m/>
    <m/>
    <n v="1"/>
    <n v="4"/>
    <m/>
    <n v="1"/>
    <n v="4"/>
    <x v="0"/>
    <n v="4"/>
    <n v="4"/>
    <n v="4"/>
    <n v="4"/>
    <n v="4"/>
    <n v="4"/>
    <n v="1"/>
    <n v="2"/>
    <n v="1"/>
    <n v="1"/>
    <n v="1"/>
    <n v="1"/>
    <n v="2"/>
    <n v="1"/>
    <n v="1"/>
    <n v="1"/>
    <m/>
    <m/>
    <n v="1"/>
    <n v="1"/>
    <n v="1"/>
    <n v="5"/>
    <n v="5"/>
    <x v="3"/>
    <m/>
    <m/>
    <m/>
    <m/>
    <m/>
    <m/>
    <n v="1"/>
    <m/>
    <m/>
    <m/>
    <m/>
    <m/>
    <m/>
    <n v="0.5"/>
    <n v="2"/>
    <n v="1"/>
    <m/>
    <m/>
    <n v="2"/>
    <s v="NO LE INTERESAN"/>
    <n v="1"/>
    <s v="PARA ELEGIR"/>
    <n v="1"/>
    <n v="1"/>
    <n v="1"/>
    <n v="1"/>
    <n v="1"/>
    <n v="3"/>
    <n v="3"/>
    <n v="1"/>
    <n v="1"/>
    <n v="1"/>
    <n v="1"/>
    <n v="1"/>
    <n v="1"/>
    <n v="1"/>
    <n v="2"/>
    <n v="4"/>
    <n v="3"/>
    <n v="3"/>
    <n v="4"/>
    <n v="4"/>
    <n v="1"/>
    <m/>
    <n v="1"/>
    <n v="3"/>
    <n v="3"/>
    <n v="4"/>
    <n v="4"/>
    <n v="1"/>
    <n v="6"/>
    <n v="5"/>
    <m/>
    <m/>
    <m/>
    <m/>
    <m/>
    <n v="5"/>
    <n v="13"/>
    <m/>
    <n v="1"/>
    <m/>
    <m/>
    <m/>
    <m/>
    <s v="LUIS DONALDO COLOSSIO"/>
    <x v="0"/>
    <x v="1"/>
    <n v="2"/>
    <n v="19"/>
    <n v="1"/>
    <n v="5"/>
    <s v="ROBERTO"/>
  </r>
  <r>
    <n v="91"/>
    <n v="2"/>
    <n v="1"/>
    <n v="3"/>
    <s v="INSEGURIDAD/DESEMPLEO/VIOLENCIA/DELINCUENCIA"/>
    <n v="2"/>
    <n v="4"/>
    <n v="1"/>
    <x v="2"/>
    <m/>
    <m/>
    <m/>
    <n v="1"/>
    <m/>
    <m/>
    <m/>
    <m/>
    <m/>
    <m/>
    <m/>
    <m/>
    <m/>
    <m/>
    <m/>
    <n v="1"/>
    <n v="1"/>
    <n v="1"/>
    <m/>
    <m/>
    <m/>
    <m/>
    <m/>
    <m/>
    <m/>
    <m/>
    <m/>
    <n v="1"/>
    <n v="4"/>
    <m/>
    <n v="2"/>
    <n v="4"/>
    <x v="0"/>
    <n v="4"/>
    <n v="4"/>
    <n v="4"/>
    <n v="4"/>
    <n v="4"/>
    <n v="3"/>
    <n v="1"/>
    <n v="2"/>
    <n v="2"/>
    <m/>
    <n v="2"/>
    <n v="1"/>
    <n v="2"/>
    <n v="2"/>
    <n v="0"/>
    <n v="1"/>
    <n v="1"/>
    <m/>
    <m/>
    <n v="2"/>
    <m/>
    <n v="5"/>
    <n v="5"/>
    <x v="4"/>
    <s v="CHOFERES"/>
    <m/>
    <m/>
    <m/>
    <m/>
    <m/>
    <m/>
    <m/>
    <m/>
    <m/>
    <m/>
    <m/>
    <m/>
    <m/>
    <m/>
    <m/>
    <m/>
    <m/>
    <n v="2"/>
    <s v="NO LE INTERESAN"/>
    <n v="1"/>
    <s v="NO LOS ESCUCHAN"/>
    <n v="1"/>
    <n v="1"/>
    <n v="1"/>
    <n v="1"/>
    <n v="1"/>
    <n v="2"/>
    <n v="3"/>
    <n v="3"/>
    <n v="4"/>
    <n v="3"/>
    <n v="3"/>
    <n v="3"/>
    <n v="3"/>
    <n v="2"/>
    <n v="3"/>
    <n v="4"/>
    <n v="4"/>
    <n v="1"/>
    <n v="4"/>
    <n v="3"/>
    <n v="3"/>
    <n v="1"/>
    <n v="3"/>
    <n v="1"/>
    <n v="4"/>
    <n v="2"/>
    <n v="2"/>
    <n v="1"/>
    <n v="2"/>
    <n v="5"/>
    <m/>
    <n v="2"/>
    <m/>
    <n v="9"/>
    <m/>
    <n v="4"/>
    <n v="13"/>
    <m/>
    <n v="1"/>
    <m/>
    <m/>
    <m/>
    <m/>
    <s v="LUIS DONALDO COLOSSIO"/>
    <x v="0"/>
    <x v="1"/>
    <n v="1"/>
    <n v="38"/>
    <n v="3"/>
    <n v="1"/>
    <s v="ROBERTO"/>
  </r>
  <r>
    <n v="92"/>
    <n v="3"/>
    <n v="4"/>
    <n v="1"/>
    <s v="INSEGURIDAD/DESEMPLEO/VIOLENCIA/DELINCUENCIA"/>
    <n v="2"/>
    <n v="2"/>
    <n v="1"/>
    <x v="2"/>
    <m/>
    <m/>
    <m/>
    <n v="1"/>
    <n v="1"/>
    <n v="1"/>
    <m/>
    <m/>
    <n v="1"/>
    <n v="1"/>
    <m/>
    <n v="1"/>
    <m/>
    <n v="1"/>
    <m/>
    <n v="1"/>
    <n v="1"/>
    <n v="1"/>
    <n v="1"/>
    <n v="1"/>
    <n v="1"/>
    <n v="1"/>
    <n v="1"/>
    <n v="1"/>
    <n v="1"/>
    <n v="1"/>
    <m/>
    <n v="3"/>
    <n v="3"/>
    <s v="FALTA DE MEDICAMENTO"/>
    <n v="3"/>
    <n v="4"/>
    <x v="3"/>
    <n v="4"/>
    <n v="4"/>
    <n v="4"/>
    <n v="4"/>
    <n v="4"/>
    <n v="4"/>
    <n v="1"/>
    <n v="1"/>
    <n v="2"/>
    <m/>
    <n v="2"/>
    <n v="1"/>
    <n v="2"/>
    <n v="2"/>
    <n v="1"/>
    <n v="1"/>
    <n v="1"/>
    <m/>
    <m/>
    <n v="1"/>
    <n v="1"/>
    <m/>
    <m/>
    <x v="1"/>
    <m/>
    <m/>
    <m/>
    <m/>
    <m/>
    <m/>
    <m/>
    <m/>
    <m/>
    <m/>
    <m/>
    <m/>
    <m/>
    <m/>
    <m/>
    <m/>
    <m/>
    <m/>
    <n v="2"/>
    <s v="NO LE A TOCADO"/>
    <n v="1"/>
    <s v="BUSCAR EL CAMBIO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3"/>
    <n v="1"/>
    <n v="1"/>
    <n v="1"/>
    <n v="1"/>
    <n v="1"/>
    <n v="2"/>
    <n v="4"/>
    <n v="4"/>
    <n v="6"/>
    <n v="1"/>
    <n v="5"/>
    <m/>
    <n v="8"/>
    <m/>
    <n v="7"/>
    <m/>
    <n v="1"/>
    <n v="13"/>
    <m/>
    <n v="1"/>
    <m/>
    <m/>
    <m/>
    <m/>
    <s v="LUIS DONALDO COLOSSIO"/>
    <x v="0"/>
    <x v="1"/>
    <n v="1"/>
    <n v="35"/>
    <n v="2"/>
    <n v="1"/>
    <s v="ROBERTO"/>
  </r>
  <r>
    <n v="93"/>
    <n v="2"/>
    <n v="4"/>
    <n v="4"/>
    <s v="POR LA FAMILIA/CASA/TRABAJO"/>
    <n v="1"/>
    <n v="2"/>
    <n v="1"/>
    <x v="2"/>
    <m/>
    <m/>
    <m/>
    <n v="1"/>
    <n v="1"/>
    <n v="1"/>
    <m/>
    <m/>
    <n v="1"/>
    <m/>
    <n v="1"/>
    <m/>
    <m/>
    <n v="1"/>
    <m/>
    <n v="1"/>
    <n v="1"/>
    <n v="1"/>
    <n v="1"/>
    <n v="1"/>
    <n v="1"/>
    <n v="1"/>
    <n v="1"/>
    <n v="1"/>
    <m/>
    <n v="1"/>
    <m/>
    <n v="6"/>
    <m/>
    <m/>
    <n v="1"/>
    <n v="3"/>
    <x v="4"/>
    <n v="3"/>
    <n v="3"/>
    <n v="3"/>
    <n v="3"/>
    <n v="3"/>
    <n v="3"/>
    <n v="2"/>
    <m/>
    <n v="2"/>
    <m/>
    <n v="2"/>
    <n v="1"/>
    <n v="2"/>
    <n v="2"/>
    <n v="2"/>
    <n v="1"/>
    <n v="1"/>
    <m/>
    <m/>
    <n v="2"/>
    <m/>
    <m/>
    <m/>
    <x v="1"/>
    <m/>
    <m/>
    <m/>
    <m/>
    <m/>
    <m/>
    <m/>
    <m/>
    <m/>
    <m/>
    <m/>
    <m/>
    <m/>
    <m/>
    <m/>
    <m/>
    <m/>
    <m/>
    <n v="2"/>
    <s v="ME CANSO/FLOJERA"/>
    <n v="1"/>
    <s v="LE GUSTA VOTAR"/>
    <n v="1"/>
    <n v="1"/>
    <n v="1"/>
    <n v="1"/>
    <n v="1"/>
    <n v="1"/>
    <n v="1"/>
    <n v="1"/>
    <n v="3"/>
    <n v="1"/>
    <n v="1"/>
    <n v="1"/>
    <n v="1"/>
    <n v="1"/>
    <n v="1"/>
    <n v="1"/>
    <n v="1"/>
    <n v="2"/>
    <n v="3"/>
    <n v="3"/>
    <n v="1"/>
    <n v="1"/>
    <n v="3"/>
    <n v="1"/>
    <n v="3"/>
    <n v="1"/>
    <n v="4"/>
    <n v="1"/>
    <n v="2"/>
    <n v="6"/>
    <m/>
    <n v="8"/>
    <m/>
    <n v="5"/>
    <m/>
    <n v="1"/>
    <n v="1"/>
    <m/>
    <n v="1"/>
    <m/>
    <m/>
    <m/>
    <m/>
    <s v="LUIS DONALDO COLOSSIO"/>
    <x v="0"/>
    <x v="1"/>
    <n v="1"/>
    <n v="40"/>
    <n v="3"/>
    <n v="1"/>
    <s v="ROBERTO"/>
  </r>
  <r>
    <n v="94"/>
    <n v="2"/>
    <n v="4"/>
    <n v="1"/>
    <s v="INSEGURIDAD/DESEMPLEO/VIOLENCIA/DELINCUENCIA"/>
    <n v="2"/>
    <n v="5"/>
    <n v="1"/>
    <x v="1"/>
    <n v="4"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n v="1"/>
    <n v="1"/>
    <n v="1"/>
    <n v="3"/>
    <s v="NO LO USA"/>
    <n v="1"/>
    <n v="4"/>
    <x v="4"/>
    <n v="3"/>
    <n v="3"/>
    <n v="3"/>
    <n v="3"/>
    <n v="3"/>
    <n v="3"/>
    <n v="2"/>
    <m/>
    <n v="2"/>
    <m/>
    <n v="2"/>
    <n v="1"/>
    <n v="2"/>
    <n v="2"/>
    <n v="2"/>
    <n v="0"/>
    <m/>
    <m/>
    <m/>
    <m/>
    <m/>
    <m/>
    <n v="8"/>
    <x v="1"/>
    <m/>
    <m/>
    <m/>
    <m/>
    <m/>
    <m/>
    <m/>
    <m/>
    <m/>
    <m/>
    <m/>
    <m/>
    <m/>
    <m/>
    <m/>
    <m/>
    <m/>
    <m/>
    <n v="2"/>
    <s v="NO LE INTERESAN"/>
    <n v="2"/>
    <s v="NO CAMBIA NADA"/>
    <n v="1"/>
    <n v="1"/>
    <n v="1"/>
    <n v="1"/>
    <n v="1"/>
    <n v="1"/>
    <n v="1"/>
    <n v="1"/>
    <n v="4"/>
    <n v="1"/>
    <n v="1"/>
    <n v="1"/>
    <n v="1"/>
    <n v="1"/>
    <n v="4"/>
    <n v="4"/>
    <n v="4"/>
    <n v="4"/>
    <n v="4"/>
    <n v="4"/>
    <n v="4"/>
    <n v="4"/>
    <n v="1"/>
    <n v="1"/>
    <n v="3"/>
    <n v="1"/>
    <n v="1"/>
    <n v="1"/>
    <n v="5"/>
    <n v="2"/>
    <m/>
    <n v="5"/>
    <m/>
    <n v="9"/>
    <m/>
    <n v="1"/>
    <n v="13"/>
    <m/>
    <n v="1"/>
    <m/>
    <m/>
    <m/>
    <m/>
    <s v="LUIS DONALDO COLOSSIO"/>
    <x v="0"/>
    <x v="1"/>
    <n v="2"/>
    <n v="35"/>
    <n v="2"/>
    <n v="7"/>
    <s v="ROBERTO"/>
  </r>
  <r>
    <n v="95"/>
    <n v="3"/>
    <m/>
    <n v="2"/>
    <s v="INSEGURIDAD/DESEMPLEO/VIOLENCIA/DELINCUENCIA"/>
    <n v="4"/>
    <n v="2"/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n v="3"/>
    <n v="4"/>
    <x v="0"/>
    <n v="4"/>
    <n v="4"/>
    <n v="2"/>
    <m/>
    <n v="4"/>
    <n v="2"/>
    <m/>
    <n v="1"/>
    <n v="1"/>
    <n v="2"/>
    <n v="1"/>
    <n v="1"/>
    <n v="2"/>
    <n v="2"/>
    <n v="0"/>
    <n v="1"/>
    <m/>
    <m/>
    <n v="1"/>
    <n v="2"/>
    <m/>
    <n v="5"/>
    <n v="5"/>
    <x v="3"/>
    <m/>
    <m/>
    <m/>
    <m/>
    <m/>
    <m/>
    <m/>
    <m/>
    <m/>
    <m/>
    <m/>
    <m/>
    <m/>
    <m/>
    <m/>
    <m/>
    <m/>
    <m/>
    <m/>
    <m/>
    <n v="2"/>
    <s v="ELECCIONES ARREGLADAS"/>
    <n v="2"/>
    <n v="1"/>
    <n v="1"/>
    <n v="1"/>
    <n v="1"/>
    <n v="2"/>
    <n v="3"/>
    <n v="1"/>
    <n v="2"/>
    <n v="2"/>
    <n v="2"/>
    <n v="3"/>
    <n v="3"/>
    <n v="2"/>
    <n v="3"/>
    <n v="2"/>
    <n v="2"/>
    <n v="4"/>
    <n v="4"/>
    <n v="3"/>
    <n v="2"/>
    <n v="2"/>
    <n v="1"/>
    <n v="1"/>
    <n v="3"/>
    <n v="3"/>
    <n v="3"/>
    <n v="1"/>
    <n v="6"/>
    <n v="10"/>
    <m/>
    <n v="9"/>
    <m/>
    <n v="6"/>
    <m/>
    <n v="5"/>
    <n v="7"/>
    <m/>
    <n v="2"/>
    <s v="CFE"/>
    <s v="CORRUPTOS"/>
    <m/>
    <m/>
    <s v="LUIS DONALDO COLOSSIO"/>
    <x v="0"/>
    <x v="1"/>
    <n v="2"/>
    <n v="56"/>
    <n v="5"/>
    <n v="4"/>
    <s v="ROBERTO"/>
  </r>
  <r>
    <n v="96"/>
    <n v="2"/>
    <n v="2"/>
    <n v="1"/>
    <m/>
    <n v="3"/>
    <n v="2"/>
    <n v="1"/>
    <x v="3"/>
    <m/>
    <m/>
    <s v="MAESTROS MAL CAPACITADOS"/>
    <m/>
    <m/>
    <m/>
    <n v="1"/>
    <m/>
    <m/>
    <m/>
    <m/>
    <m/>
    <m/>
    <m/>
    <m/>
    <m/>
    <m/>
    <m/>
    <m/>
    <m/>
    <m/>
    <m/>
    <m/>
    <m/>
    <m/>
    <m/>
    <m/>
    <n v="6"/>
    <m/>
    <m/>
    <n v="1"/>
    <n v="2"/>
    <x v="0"/>
    <n v="2"/>
    <n v="3"/>
    <n v="2"/>
    <n v="2"/>
    <n v="2"/>
    <n v="2"/>
    <n v="1"/>
    <n v="1"/>
    <n v="1"/>
    <n v="1"/>
    <n v="2"/>
    <n v="1"/>
    <n v="1"/>
    <n v="2"/>
    <n v="1"/>
    <n v="1"/>
    <n v="1"/>
    <m/>
    <m/>
    <n v="1"/>
    <n v="4"/>
    <n v="5"/>
    <n v="8"/>
    <x v="2"/>
    <s v="UNIDADES MUY VIEJAS/EN MAL ESTADO"/>
    <m/>
    <m/>
    <m/>
    <m/>
    <m/>
    <m/>
    <m/>
    <m/>
    <m/>
    <m/>
    <m/>
    <m/>
    <m/>
    <m/>
    <m/>
    <m/>
    <m/>
    <n v="2"/>
    <s v="NO LE INTERESAN"/>
    <n v="2"/>
    <s v="NO CAMBIA NADA"/>
    <n v="2"/>
    <n v="2"/>
    <n v="3"/>
    <n v="2"/>
    <n v="2"/>
    <n v="2"/>
    <n v="3"/>
    <n v="2"/>
    <n v="4"/>
    <n v="3"/>
    <n v="2"/>
    <n v="2"/>
    <n v="2"/>
    <n v="3"/>
    <n v="2"/>
    <n v="3"/>
    <n v="2"/>
    <n v="4"/>
    <n v="4"/>
    <n v="3"/>
    <n v="2"/>
    <m/>
    <n v="3"/>
    <n v="1"/>
    <n v="2"/>
    <n v="2"/>
    <n v="4"/>
    <n v="1"/>
    <n v="6"/>
    <n v="3"/>
    <m/>
    <n v="6"/>
    <m/>
    <n v="2"/>
    <m/>
    <n v="1"/>
    <n v="1"/>
    <m/>
    <m/>
    <m/>
    <m/>
    <m/>
    <m/>
    <s v="LUIS DONALDO COLOSSIO"/>
    <x v="0"/>
    <x v="1"/>
    <n v="1"/>
    <n v="45"/>
    <n v="3"/>
    <n v="1"/>
    <s v="ROBERTO"/>
  </r>
  <r>
    <n v="108"/>
    <n v="4"/>
    <n v="5"/>
    <n v="4"/>
    <s v="NO TENGO A DONDE IR"/>
    <n v="2"/>
    <n v="2"/>
    <n v="2"/>
    <x v="1"/>
    <m/>
    <m/>
    <m/>
    <n v="1"/>
    <m/>
    <m/>
    <m/>
    <m/>
    <m/>
    <m/>
    <m/>
    <m/>
    <m/>
    <n v="1"/>
    <m/>
    <n v="1"/>
    <n v="1"/>
    <n v="1"/>
    <n v="1"/>
    <n v="1"/>
    <m/>
    <m/>
    <m/>
    <n v="1"/>
    <m/>
    <n v="1"/>
    <m/>
    <n v="6"/>
    <m/>
    <m/>
    <n v="1"/>
    <n v="3"/>
    <x v="0"/>
    <n v="4"/>
    <n v="4"/>
    <n v="4"/>
    <n v="4"/>
    <n v="4"/>
    <n v="4"/>
    <n v="1"/>
    <n v="1"/>
    <n v="1"/>
    <n v="1"/>
    <n v="1"/>
    <n v="1"/>
    <n v="1"/>
    <n v="1"/>
    <n v="0"/>
    <n v="1"/>
    <n v="1"/>
    <m/>
    <m/>
    <n v="2"/>
    <m/>
    <m/>
    <m/>
    <x v="1"/>
    <m/>
    <m/>
    <m/>
    <m/>
    <m/>
    <m/>
    <m/>
    <m/>
    <m/>
    <m/>
    <m/>
    <n v="1"/>
    <m/>
    <n v="0.08"/>
    <n v="2"/>
    <m/>
    <m/>
    <n v="1"/>
    <n v="2"/>
    <s v="ENFERMEDAD/EDAD"/>
    <n v="1"/>
    <s v="ES IMPORTANTE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3"/>
    <n v="3"/>
    <n v="3"/>
    <n v="3"/>
    <n v="3"/>
    <n v="1"/>
    <n v="3"/>
    <n v="1"/>
    <n v="1"/>
    <n v="2"/>
    <n v="6"/>
    <n v="2"/>
    <m/>
    <n v="5"/>
    <m/>
    <n v="6"/>
    <m/>
    <n v="3"/>
    <n v="13"/>
    <m/>
    <n v="1"/>
    <m/>
    <m/>
    <m/>
    <m/>
    <s v="LUIS DONALDO COLOSSIO"/>
    <x v="0"/>
    <x v="1"/>
    <n v="2"/>
    <n v="66"/>
    <n v="5"/>
    <n v="4"/>
    <s v="ROBERTO"/>
  </r>
  <r>
    <n v="133"/>
    <n v="3"/>
    <n v="2"/>
    <n v="4"/>
    <m/>
    <n v="3"/>
    <n v="2"/>
    <n v="1"/>
    <x v="1"/>
    <m/>
    <m/>
    <m/>
    <n v="1"/>
    <m/>
    <n v="1"/>
    <m/>
    <m/>
    <m/>
    <m/>
    <m/>
    <n v="1"/>
    <m/>
    <m/>
    <n v="1"/>
    <n v="1"/>
    <n v="1"/>
    <n v="1"/>
    <m/>
    <m/>
    <m/>
    <n v="1"/>
    <m/>
    <m/>
    <m/>
    <m/>
    <m/>
    <n v="1"/>
    <n v="4"/>
    <m/>
    <n v="2"/>
    <n v="4"/>
    <x v="0"/>
    <n v="4"/>
    <n v="4"/>
    <n v="4"/>
    <n v="4"/>
    <n v="3"/>
    <n v="3"/>
    <n v="2"/>
    <m/>
    <n v="2"/>
    <n v="2"/>
    <n v="1"/>
    <n v="2"/>
    <n v="2"/>
    <n v="2"/>
    <n v="3"/>
    <n v="0"/>
    <m/>
    <m/>
    <m/>
    <n v="2"/>
    <m/>
    <n v="8"/>
    <n v="8"/>
    <x v="1"/>
    <m/>
    <m/>
    <m/>
    <m/>
    <m/>
    <m/>
    <m/>
    <m/>
    <m/>
    <m/>
    <m/>
    <m/>
    <m/>
    <m/>
    <m/>
    <m/>
    <m/>
    <m/>
    <m/>
    <m/>
    <n v="1"/>
    <s v="CONOCER CANDIDATOS"/>
    <n v="3"/>
    <n v="3"/>
    <n v="3"/>
    <n v="4"/>
    <n v="3"/>
    <n v="3"/>
    <n v="3"/>
    <n v="3"/>
    <n v="4"/>
    <n v="2"/>
    <n v="1"/>
    <n v="1"/>
    <n v="1"/>
    <n v="1"/>
    <n v="1"/>
    <n v="4"/>
    <n v="3"/>
    <n v="4"/>
    <n v="4"/>
    <n v="4"/>
    <n v="1"/>
    <n v="4"/>
    <n v="1"/>
    <n v="1"/>
    <n v="3"/>
    <n v="1"/>
    <n v="1"/>
    <n v="8"/>
    <n v="6"/>
    <n v="9"/>
    <m/>
    <n v="5"/>
    <m/>
    <n v="11"/>
    <m/>
    <n v="4"/>
    <m/>
    <m/>
    <m/>
    <m/>
    <m/>
    <m/>
    <m/>
    <s v="LUIS DONALDO COLOSSIO"/>
    <x v="0"/>
    <x v="1"/>
    <m/>
    <n v="48"/>
    <n v="4"/>
    <n v="2"/>
    <s v="ROBERTO"/>
  </r>
  <r>
    <n v="136"/>
    <n v="3"/>
    <n v="4"/>
    <n v="2"/>
    <s v="INSEGURIDAD/DESEMPLEO/VIOLENCIA/DELINCUENCIA"/>
    <n v="2"/>
    <n v="4"/>
    <n v="1"/>
    <x v="1"/>
    <n v="4"/>
    <m/>
    <m/>
    <n v="1"/>
    <n v="1"/>
    <m/>
    <m/>
    <m/>
    <m/>
    <m/>
    <m/>
    <m/>
    <m/>
    <n v="1"/>
    <m/>
    <n v="1"/>
    <n v="1"/>
    <m/>
    <m/>
    <m/>
    <m/>
    <m/>
    <m/>
    <m/>
    <m/>
    <n v="1"/>
    <m/>
    <n v="1"/>
    <n v="2"/>
    <s v="NO LO USA"/>
    <n v="1"/>
    <n v="5"/>
    <x v="0"/>
    <n v="4"/>
    <n v="4"/>
    <n v="4"/>
    <n v="3"/>
    <n v="2"/>
    <n v="2"/>
    <n v="2"/>
    <m/>
    <n v="1"/>
    <n v="1"/>
    <n v="2"/>
    <n v="1"/>
    <n v="1"/>
    <n v="1"/>
    <n v="1"/>
    <n v="1"/>
    <n v="1"/>
    <m/>
    <m/>
    <n v="2"/>
    <m/>
    <n v="5"/>
    <n v="8"/>
    <x v="0"/>
    <s v="UNIDADES MUY VIEJAS/EN MAL ESTADO"/>
    <m/>
    <m/>
    <m/>
    <m/>
    <m/>
    <m/>
    <m/>
    <m/>
    <m/>
    <m/>
    <m/>
    <m/>
    <m/>
    <m/>
    <m/>
    <m/>
    <m/>
    <n v="2"/>
    <s v="NO QUIERE/NO LE GUSTA"/>
    <n v="1"/>
    <s v="PARA ELEGIR"/>
    <n v="3"/>
    <n v="3"/>
    <n v="3"/>
    <n v="3"/>
    <n v="3"/>
    <n v="3"/>
    <n v="3"/>
    <n v="3"/>
    <n v="4"/>
    <n v="2"/>
    <n v="2"/>
    <n v="2"/>
    <n v="2"/>
    <n v="1"/>
    <n v="3"/>
    <n v="3"/>
    <n v="3"/>
    <n v="4"/>
    <n v="4"/>
    <n v="4"/>
    <n v="3"/>
    <m/>
    <n v="3"/>
    <n v="1"/>
    <n v="3"/>
    <n v="2"/>
    <n v="2"/>
    <n v="8"/>
    <n v="1"/>
    <n v="5"/>
    <m/>
    <n v="7"/>
    <m/>
    <n v="2"/>
    <m/>
    <n v="4"/>
    <n v="13"/>
    <m/>
    <n v="2"/>
    <s v="POLICIA MUNICIPAL"/>
    <s v="MOLESTAN"/>
    <n v="2"/>
    <m/>
    <s v="LUIS DONALDO COLOSSIO"/>
    <x v="0"/>
    <x v="1"/>
    <n v="2"/>
    <n v="38"/>
    <n v="3"/>
    <n v="2"/>
    <s v="ROBERTO"/>
  </r>
  <r>
    <n v="138"/>
    <n v="3"/>
    <n v="4"/>
    <n v="4"/>
    <s v="POR LA FAMILIA/CASA/TRABAJO"/>
    <n v="1"/>
    <n v="3"/>
    <n v="2"/>
    <x v="5"/>
    <m/>
    <m/>
    <s v="BAJO NIVEL ACADEMICO"/>
    <m/>
    <m/>
    <m/>
    <m/>
    <m/>
    <m/>
    <n v="1"/>
    <m/>
    <m/>
    <m/>
    <m/>
    <m/>
    <n v="1"/>
    <m/>
    <m/>
    <m/>
    <m/>
    <m/>
    <m/>
    <m/>
    <m/>
    <m/>
    <m/>
    <m/>
    <n v="1"/>
    <n v="3"/>
    <s v="HAY MUCHA GENTE"/>
    <n v="2"/>
    <n v="4"/>
    <x v="0"/>
    <n v="3"/>
    <n v="4"/>
    <n v="3"/>
    <n v="2"/>
    <n v="3"/>
    <n v="5"/>
    <n v="1"/>
    <n v="2"/>
    <n v="1"/>
    <n v="1"/>
    <n v="2"/>
    <n v="1"/>
    <n v="2"/>
    <n v="2"/>
    <n v="1"/>
    <n v="3"/>
    <n v="2"/>
    <m/>
    <n v="1"/>
    <n v="2"/>
    <m/>
    <n v="1"/>
    <n v="1"/>
    <x v="1"/>
    <m/>
    <m/>
    <m/>
    <m/>
    <m/>
    <m/>
    <m/>
    <n v="1"/>
    <m/>
    <m/>
    <m/>
    <m/>
    <m/>
    <n v="0.25"/>
    <n v="2"/>
    <n v="2"/>
    <n v="1"/>
    <n v="2"/>
    <n v="2"/>
    <s v="NO TENGO TIEMPO"/>
    <n v="1"/>
    <s v="BUSCAR EL CAMBIO"/>
    <n v="2"/>
    <n v="2"/>
    <n v="2"/>
    <n v="2"/>
    <n v="2"/>
    <n v="2"/>
    <n v="2"/>
    <n v="3"/>
    <n v="4"/>
    <n v="2"/>
    <n v="2"/>
    <n v="2"/>
    <n v="2"/>
    <n v="2"/>
    <n v="3"/>
    <n v="4"/>
    <n v="2"/>
    <n v="3"/>
    <n v="4"/>
    <n v="3"/>
    <n v="2"/>
    <n v="2"/>
    <n v="3"/>
    <n v="3"/>
    <n v="1"/>
    <n v="4"/>
    <n v="4"/>
    <n v="1"/>
    <n v="8"/>
    <n v="8"/>
    <m/>
    <n v="4"/>
    <m/>
    <n v="5"/>
    <m/>
    <n v="5"/>
    <n v="13"/>
    <m/>
    <n v="1"/>
    <m/>
    <m/>
    <m/>
    <m/>
    <s v="LUIS DONALDO COLOSSIO"/>
    <x v="0"/>
    <x v="4"/>
    <n v="1"/>
    <n v="32"/>
    <n v="2"/>
    <n v="2"/>
    <s v="ROBERTO"/>
  </r>
  <r>
    <n v="144"/>
    <n v="3"/>
    <n v="4"/>
    <n v="2"/>
    <s v="INSEGURIDAD/DESEMPLEO/VIOLENCIA/DELINCUENCIA"/>
    <n v="1"/>
    <n v="3"/>
    <m/>
    <x v="2"/>
    <m/>
    <m/>
    <m/>
    <n v="1"/>
    <n v="1"/>
    <n v="1"/>
    <m/>
    <m/>
    <m/>
    <m/>
    <m/>
    <m/>
    <m/>
    <m/>
    <m/>
    <m/>
    <m/>
    <m/>
    <m/>
    <m/>
    <m/>
    <m/>
    <m/>
    <m/>
    <m/>
    <m/>
    <n v="1"/>
    <n v="1"/>
    <n v="3"/>
    <s v="HAY MUCHA GENTE"/>
    <n v="1"/>
    <n v="4"/>
    <x v="0"/>
    <n v="3"/>
    <n v="3"/>
    <n v="3"/>
    <n v="3"/>
    <n v="3"/>
    <n v="3"/>
    <n v="2"/>
    <m/>
    <n v="2"/>
    <m/>
    <n v="1"/>
    <n v="1"/>
    <n v="2"/>
    <n v="2"/>
    <n v="1"/>
    <n v="1"/>
    <n v="1"/>
    <m/>
    <m/>
    <n v="1"/>
    <n v="4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EJERCER SU DERECHO"/>
    <n v="3"/>
    <n v="3"/>
    <n v="1"/>
    <n v="1"/>
    <n v="1"/>
    <n v="4"/>
    <n v="4"/>
    <n v="3"/>
    <n v="3"/>
    <n v="2"/>
    <n v="2"/>
    <n v="2"/>
    <n v="2"/>
    <n v="2"/>
    <n v="2"/>
    <n v="4"/>
    <n v="2"/>
    <n v="2"/>
    <n v="4"/>
    <n v="2"/>
    <n v="2"/>
    <n v="2"/>
    <n v="3"/>
    <n v="3"/>
    <n v="1"/>
    <n v="3"/>
    <n v="3"/>
    <n v="1"/>
    <n v="8"/>
    <n v="5"/>
    <m/>
    <n v="9"/>
    <m/>
    <n v="7"/>
    <m/>
    <n v="4"/>
    <n v="13"/>
    <m/>
    <n v="1"/>
    <m/>
    <m/>
    <m/>
    <m/>
    <s v="LUIS DONALDO COLOSSIO"/>
    <x v="0"/>
    <x v="1"/>
    <n v="1"/>
    <n v="28"/>
    <n v="2"/>
    <n v="1"/>
    <s v="POLO"/>
  </r>
  <r>
    <n v="1376"/>
    <n v="4"/>
    <n v="2"/>
    <n v="4"/>
    <s v="AQUÍ ESTA BIEN/LE GUSTA JUAREZ"/>
    <n v="2"/>
    <n v="3"/>
    <n v="1"/>
    <x v="1"/>
    <n v="4"/>
    <m/>
    <m/>
    <m/>
    <m/>
    <m/>
    <m/>
    <m/>
    <n v="1"/>
    <m/>
    <m/>
    <m/>
    <m/>
    <m/>
    <m/>
    <n v="1"/>
    <m/>
    <m/>
    <m/>
    <m/>
    <n v="1"/>
    <m/>
    <m/>
    <m/>
    <m/>
    <n v="1"/>
    <m/>
    <n v="6"/>
    <m/>
    <m/>
    <n v="1"/>
    <n v="4"/>
    <x v="0"/>
    <n v="4"/>
    <n v="3"/>
    <n v="4"/>
    <n v="4"/>
    <n v="3"/>
    <n v="4"/>
    <n v="1"/>
    <n v="2"/>
    <n v="2"/>
    <m/>
    <n v="2"/>
    <n v="1"/>
    <n v="1"/>
    <n v="2"/>
    <n v="0"/>
    <n v="2"/>
    <m/>
    <m/>
    <n v="2"/>
    <m/>
    <m/>
    <m/>
    <m/>
    <x v="1"/>
    <m/>
    <m/>
    <m/>
    <m/>
    <m/>
    <m/>
    <m/>
    <m/>
    <m/>
    <m/>
    <m/>
    <m/>
    <n v="1"/>
    <m/>
    <m/>
    <m/>
    <m/>
    <m/>
    <n v="2"/>
    <s v="NO LE INTERESAN"/>
    <n v="3"/>
    <s v="NO LE GUSTA/NO LE INTERESA"/>
    <n v="1"/>
    <n v="1"/>
    <n v="1"/>
    <n v="1"/>
    <n v="1"/>
    <n v="3"/>
    <n v="3"/>
    <n v="1"/>
    <n v="4"/>
    <n v="1"/>
    <n v="1"/>
    <n v="1"/>
    <n v="1"/>
    <n v="1"/>
    <n v="1"/>
    <n v="4"/>
    <n v="1"/>
    <n v="4"/>
    <n v="4"/>
    <n v="1"/>
    <n v="1"/>
    <n v="1"/>
    <n v="1"/>
    <n v="1"/>
    <n v="4"/>
    <n v="5"/>
    <n v="5"/>
    <n v="9"/>
    <n v="9"/>
    <n v="2"/>
    <m/>
    <n v="6"/>
    <m/>
    <n v="7"/>
    <m/>
    <n v="4"/>
    <n v="13"/>
    <m/>
    <n v="1"/>
    <m/>
    <m/>
    <m/>
    <m/>
    <s v="MARGARITAS"/>
    <x v="5"/>
    <x v="3"/>
    <n v="2"/>
    <n v="50"/>
    <n v="4"/>
    <n v="7"/>
    <s v="JORGE"/>
  </r>
  <r>
    <n v="1377"/>
    <n v="2"/>
    <n v="1"/>
    <n v="4"/>
    <s v="AQUÍ ESTA BIEN/LE GUSTA JUAREZ"/>
    <n v="2"/>
    <n v="3"/>
    <n v="2"/>
    <x v="1"/>
    <m/>
    <m/>
    <m/>
    <m/>
    <m/>
    <m/>
    <m/>
    <m/>
    <m/>
    <m/>
    <m/>
    <m/>
    <m/>
    <m/>
    <n v="1"/>
    <n v="1"/>
    <m/>
    <n v="1"/>
    <m/>
    <m/>
    <n v="1"/>
    <m/>
    <m/>
    <m/>
    <m/>
    <n v="1"/>
    <m/>
    <n v="6"/>
    <m/>
    <m/>
    <n v="2"/>
    <n v="3"/>
    <x v="3"/>
    <n v="3"/>
    <n v="3"/>
    <n v="3"/>
    <n v="3"/>
    <n v="3"/>
    <n v="3"/>
    <n v="1"/>
    <n v="2"/>
    <n v="2"/>
    <m/>
    <n v="2"/>
    <n v="1"/>
    <n v="2"/>
    <n v="2"/>
    <n v="1"/>
    <n v="0"/>
    <m/>
    <m/>
    <m/>
    <n v="1"/>
    <n v="3"/>
    <n v="8"/>
    <n v="8"/>
    <x v="1"/>
    <m/>
    <m/>
    <m/>
    <m/>
    <m/>
    <m/>
    <m/>
    <m/>
    <m/>
    <m/>
    <m/>
    <m/>
    <n v="1"/>
    <m/>
    <m/>
    <m/>
    <m/>
    <m/>
    <n v="2"/>
    <s v="NO QUIERE/NO LE GUSTA"/>
    <n v="2"/>
    <s v="NO VOTA SEGUIDO"/>
    <n v="1"/>
    <n v="1"/>
    <n v="1"/>
    <n v="1"/>
    <n v="1"/>
    <n v="2"/>
    <n v="2"/>
    <n v="1"/>
    <n v="4"/>
    <n v="1"/>
    <n v="1"/>
    <n v="1"/>
    <n v="1"/>
    <n v="1"/>
    <n v="1"/>
    <n v="4"/>
    <n v="2"/>
    <n v="4"/>
    <n v="4"/>
    <n v="1"/>
    <n v="1"/>
    <n v="1"/>
    <n v="1"/>
    <n v="1"/>
    <n v="3"/>
    <n v="3"/>
    <n v="3"/>
    <n v="1"/>
    <n v="8"/>
    <n v="5"/>
    <m/>
    <n v="7"/>
    <m/>
    <n v="6"/>
    <m/>
    <n v="3"/>
    <n v="13"/>
    <m/>
    <n v="1"/>
    <m/>
    <m/>
    <m/>
    <m/>
    <s v="MARGARITAS"/>
    <x v="5"/>
    <x v="3"/>
    <n v="2"/>
    <n v="61"/>
    <n v="5"/>
    <n v="8"/>
    <s v="JORGE"/>
  </r>
  <r>
    <n v="1378"/>
    <n v="2"/>
    <n v="3"/>
    <n v="4"/>
    <s v="AQUÍ ES MI CIUDAD/SOY DE JUAREZ"/>
    <n v="1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2"/>
    <n v="5"/>
    <m/>
    <n v="3"/>
    <n v="4"/>
    <x v="0"/>
    <n v="4"/>
    <n v="4"/>
    <n v="4"/>
    <n v="4"/>
    <n v="4"/>
    <n v="4"/>
    <n v="2"/>
    <m/>
    <n v="2"/>
    <m/>
    <n v="2"/>
    <n v="1"/>
    <n v="1"/>
    <n v="1"/>
    <n v="0"/>
    <n v="0"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1"/>
    <m/>
    <n v="1"/>
    <s v="BUSCAR EL CAMBIO"/>
    <n v="2"/>
    <n v="2"/>
    <n v="2"/>
    <n v="2"/>
    <n v="2"/>
    <n v="2"/>
    <n v="2"/>
    <n v="2"/>
    <n v="4"/>
    <n v="4"/>
    <n v="2"/>
    <n v="2"/>
    <n v="2"/>
    <n v="2"/>
    <n v="2"/>
    <n v="4"/>
    <n v="2"/>
    <n v="2"/>
    <n v="2"/>
    <n v="2"/>
    <n v="2"/>
    <n v="2"/>
    <n v="1"/>
    <n v="1"/>
    <n v="1"/>
    <n v="4"/>
    <n v="4"/>
    <n v="6"/>
    <n v="5"/>
    <n v="10"/>
    <m/>
    <n v="6"/>
    <m/>
    <n v="5"/>
    <m/>
    <n v="5"/>
    <n v="13"/>
    <m/>
    <n v="1"/>
    <m/>
    <m/>
    <m/>
    <m/>
    <s v="MARGARITAS"/>
    <x v="5"/>
    <x v="3"/>
    <n v="2"/>
    <n v="56"/>
    <n v="5"/>
    <n v="7"/>
    <s v="JORGE"/>
  </r>
  <r>
    <n v="1379"/>
    <n v="2"/>
    <n v="3"/>
    <n v="1"/>
    <s v="INSEGURIDAD/DESEMPLEO/VIOLENCIA/DELINCUENCIA"/>
    <n v="2"/>
    <n v="4"/>
    <n v="1"/>
    <x v="1"/>
    <m/>
    <m/>
    <m/>
    <n v="1"/>
    <n v="1"/>
    <n v="1"/>
    <m/>
    <m/>
    <n v="1"/>
    <m/>
    <m/>
    <m/>
    <m/>
    <n v="1"/>
    <m/>
    <n v="1"/>
    <n v="1"/>
    <n v="1"/>
    <m/>
    <m/>
    <n v="1"/>
    <m/>
    <m/>
    <m/>
    <m/>
    <n v="1"/>
    <m/>
    <n v="1"/>
    <n v="3"/>
    <s v="MAL SERVICIO/ATIENDEN MAL"/>
    <n v="1"/>
    <n v="4"/>
    <x v="0"/>
    <n v="4"/>
    <n v="4"/>
    <n v="4"/>
    <n v="4"/>
    <n v="4"/>
    <n v="4"/>
    <n v="2"/>
    <m/>
    <n v="2"/>
    <m/>
    <n v="2"/>
    <n v="1"/>
    <n v="1"/>
    <n v="2"/>
    <n v="0"/>
    <n v="1"/>
    <n v="1"/>
    <m/>
    <m/>
    <n v="1"/>
    <n v="5"/>
    <n v="2"/>
    <n v="2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1"/>
    <n v="1"/>
    <n v="2"/>
    <n v="2"/>
    <n v="4"/>
    <n v="2"/>
    <n v="2"/>
    <n v="2"/>
    <n v="2"/>
    <n v="2"/>
    <n v="3"/>
    <n v="2"/>
    <n v="2"/>
    <n v="2"/>
    <n v="2"/>
    <n v="2"/>
    <n v="2"/>
    <n v="3"/>
    <n v="3"/>
    <n v="2"/>
    <n v="1"/>
    <n v="1"/>
    <n v="8"/>
    <n v="6"/>
    <n v="3"/>
    <m/>
    <n v="8"/>
    <m/>
    <n v="10"/>
    <m/>
    <n v="5"/>
    <n v="6"/>
    <m/>
    <n v="1"/>
    <m/>
    <m/>
    <m/>
    <m/>
    <s v="MARGARITAS"/>
    <x v="5"/>
    <x v="3"/>
    <n v="1"/>
    <n v="25"/>
    <n v="1"/>
    <n v="7"/>
    <s v="JORGE"/>
  </r>
  <r>
    <n v="1380"/>
    <n v="2"/>
    <n v="4"/>
    <n v="1"/>
    <s v="INSEGURIDAD/DESEMPLEO/VIOLENCIA/DELINCUENCIA"/>
    <n v="1"/>
    <n v="5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2"/>
    <n v="5"/>
    <x v="2"/>
    <n v="5"/>
    <n v="5"/>
    <n v="5"/>
    <n v="5"/>
    <n v="5"/>
    <n v="5"/>
    <n v="1"/>
    <n v="1"/>
    <n v="2"/>
    <m/>
    <n v="2"/>
    <n v="1"/>
    <n v="1"/>
    <n v="2"/>
    <n v="1"/>
    <n v="0"/>
    <m/>
    <m/>
    <m/>
    <n v="2"/>
    <m/>
    <n v="5"/>
    <n v="5"/>
    <x v="0"/>
    <s v="LA GENTE QUE SE SUBE"/>
    <m/>
    <m/>
    <m/>
    <m/>
    <m/>
    <m/>
    <m/>
    <m/>
    <m/>
    <m/>
    <m/>
    <n v="1"/>
    <m/>
    <m/>
    <m/>
    <m/>
    <m/>
    <n v="2"/>
    <s v="SON INUTILES"/>
    <n v="3"/>
    <s v="NO CAMBIA NADA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1"/>
    <n v="4"/>
    <n v="4"/>
    <n v="1"/>
    <n v="2"/>
    <n v="7"/>
    <m/>
    <n v="5"/>
    <m/>
    <n v="2"/>
    <m/>
    <n v="6"/>
    <n v="13"/>
    <m/>
    <n v="1"/>
    <m/>
    <m/>
    <m/>
    <m/>
    <s v="MARGARITAS"/>
    <x v="5"/>
    <x v="3"/>
    <n v="1"/>
    <n v="55"/>
    <n v="4"/>
    <n v="2"/>
    <s v="JORGE"/>
  </r>
  <r>
    <n v="1381"/>
    <n v="2"/>
    <n v="4"/>
    <n v="1"/>
    <s v="INSEGURIDAD/DESEMPLEO/VIOLENCIA/DELINCUENCIA"/>
    <n v="1"/>
    <n v="3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2"/>
    <n v="5"/>
    <x v="2"/>
    <n v="5"/>
    <n v="5"/>
    <n v="5"/>
    <n v="5"/>
    <n v="5"/>
    <n v="5"/>
    <n v="1"/>
    <n v="1"/>
    <n v="2"/>
    <n v="2"/>
    <n v="2"/>
    <n v="1"/>
    <n v="1"/>
    <n v="2"/>
    <n v="1"/>
    <n v="0"/>
    <m/>
    <m/>
    <m/>
    <n v="1"/>
    <n v="4"/>
    <n v="5"/>
    <n v="5"/>
    <x v="3"/>
    <m/>
    <m/>
    <m/>
    <m/>
    <m/>
    <m/>
    <m/>
    <m/>
    <m/>
    <m/>
    <m/>
    <m/>
    <n v="1"/>
    <m/>
    <m/>
    <m/>
    <m/>
    <m/>
    <n v="2"/>
    <s v="NO LE INTERESAN"/>
    <n v="3"/>
    <s v="NO CAMBIA NADA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3"/>
    <n v="3"/>
    <n v="3"/>
    <n v="3"/>
    <n v="1"/>
    <n v="1"/>
    <n v="4"/>
    <n v="4"/>
    <n v="1"/>
    <n v="8"/>
    <n v="5"/>
    <m/>
    <n v="6"/>
    <m/>
    <n v="7"/>
    <m/>
    <n v="2"/>
    <n v="13"/>
    <m/>
    <n v="1"/>
    <m/>
    <m/>
    <m/>
    <m/>
    <s v="MARGARITAS"/>
    <x v="5"/>
    <x v="3"/>
    <n v="2"/>
    <n v="38"/>
    <n v="3"/>
    <n v="2"/>
    <s v="JORGE"/>
  </r>
  <r>
    <n v="1386"/>
    <n v="2"/>
    <n v="2"/>
    <n v="4"/>
    <s v="NO TENGO A DONDE IR"/>
    <m/>
    <n v="2"/>
    <n v="2"/>
    <x v="1"/>
    <m/>
    <m/>
    <m/>
    <n v="1"/>
    <m/>
    <m/>
    <m/>
    <m/>
    <m/>
    <m/>
    <m/>
    <m/>
    <m/>
    <n v="1"/>
    <m/>
    <n v="1"/>
    <m/>
    <m/>
    <m/>
    <m/>
    <m/>
    <m/>
    <m/>
    <m/>
    <m/>
    <n v="1"/>
    <m/>
    <n v="6"/>
    <m/>
    <m/>
    <n v="3"/>
    <n v="3"/>
    <x v="3"/>
    <n v="3"/>
    <n v="3"/>
    <n v="3"/>
    <n v="3"/>
    <n v="3"/>
    <n v="3"/>
    <n v="1"/>
    <n v="1"/>
    <n v="2"/>
    <m/>
    <n v="2"/>
    <n v="1"/>
    <n v="1"/>
    <n v="2"/>
    <n v="0"/>
    <n v="0"/>
    <m/>
    <m/>
    <m/>
    <n v="1"/>
    <n v="4"/>
    <n v="1"/>
    <n v="1"/>
    <x v="1"/>
    <m/>
    <m/>
    <m/>
    <m/>
    <m/>
    <m/>
    <m/>
    <m/>
    <m/>
    <m/>
    <m/>
    <m/>
    <n v="1"/>
    <m/>
    <m/>
    <m/>
    <m/>
    <m/>
    <n v="2"/>
    <s v="NO TENGO TIEMPO"/>
    <n v="3"/>
    <s v="NO SIRVE"/>
    <n v="1"/>
    <n v="1"/>
    <n v="1"/>
    <n v="1"/>
    <n v="1"/>
    <n v="1"/>
    <n v="1"/>
    <n v="1"/>
    <n v="4"/>
    <n v="2"/>
    <n v="1"/>
    <n v="1"/>
    <n v="1"/>
    <n v="1"/>
    <n v="3"/>
    <n v="3"/>
    <n v="2"/>
    <n v="4"/>
    <n v="4"/>
    <n v="3"/>
    <n v="3"/>
    <n v="3"/>
    <n v="1"/>
    <n v="1"/>
    <n v="2"/>
    <n v="4"/>
    <n v="4"/>
    <n v="8"/>
    <n v="1"/>
    <n v="6"/>
    <m/>
    <n v="1"/>
    <m/>
    <n v="5"/>
    <m/>
    <n v="4"/>
    <n v="6"/>
    <m/>
    <n v="1"/>
    <m/>
    <m/>
    <m/>
    <m/>
    <s v="MARGARITAS"/>
    <x v="5"/>
    <x v="3"/>
    <n v="2"/>
    <n v="80"/>
    <n v="5"/>
    <n v="4"/>
    <s v="JORGE"/>
  </r>
  <r>
    <n v="1387"/>
    <n v="2"/>
    <n v="2"/>
    <n v="2"/>
    <s v="INSEGURIDAD/DESEMPLEO/VIOLENCIA/DELINCUENCIA"/>
    <n v="2"/>
    <n v="4"/>
    <n v="2"/>
    <x v="2"/>
    <n v="4"/>
    <m/>
    <m/>
    <m/>
    <m/>
    <m/>
    <m/>
    <m/>
    <m/>
    <m/>
    <m/>
    <m/>
    <m/>
    <n v="1"/>
    <m/>
    <m/>
    <m/>
    <m/>
    <m/>
    <m/>
    <m/>
    <m/>
    <m/>
    <m/>
    <m/>
    <n v="1"/>
    <m/>
    <n v="2"/>
    <n v="4"/>
    <m/>
    <n v="1"/>
    <n v="4"/>
    <x v="0"/>
    <n v="4"/>
    <n v="4"/>
    <n v="4"/>
    <n v="4"/>
    <n v="4"/>
    <n v="4"/>
    <n v="1"/>
    <n v="2"/>
    <n v="2"/>
    <m/>
    <m/>
    <m/>
    <m/>
    <m/>
    <n v="2"/>
    <n v="1"/>
    <m/>
    <m/>
    <n v="1"/>
    <n v="1"/>
    <n v="2"/>
    <n v="8"/>
    <n v="8"/>
    <x v="1"/>
    <m/>
    <m/>
    <m/>
    <m/>
    <m/>
    <m/>
    <m/>
    <m/>
    <m/>
    <m/>
    <m/>
    <m/>
    <n v="1"/>
    <m/>
    <m/>
    <m/>
    <m/>
    <m/>
    <n v="1"/>
    <m/>
    <n v="2"/>
    <s v="NO SIRVE"/>
    <n v="1"/>
    <n v="1"/>
    <n v="1"/>
    <n v="1"/>
    <n v="1"/>
    <n v="1"/>
    <n v="1"/>
    <n v="2"/>
    <n v="4"/>
    <n v="2"/>
    <n v="1"/>
    <n v="1"/>
    <n v="1"/>
    <n v="1"/>
    <n v="2"/>
    <n v="2"/>
    <n v="3"/>
    <n v="4"/>
    <n v="4"/>
    <n v="3"/>
    <n v="3"/>
    <n v="3"/>
    <n v="1"/>
    <n v="1"/>
    <n v="3"/>
    <n v="3"/>
    <n v="3"/>
    <n v="8"/>
    <n v="2"/>
    <n v="5"/>
    <m/>
    <n v="10"/>
    <m/>
    <n v="8"/>
    <m/>
    <n v="3"/>
    <n v="13"/>
    <m/>
    <n v="1"/>
    <m/>
    <m/>
    <m/>
    <m/>
    <s v="MARGARITAS"/>
    <x v="5"/>
    <x v="3"/>
    <n v="1"/>
    <n v="23"/>
    <n v="1"/>
    <n v="6"/>
    <s v="JORGE"/>
  </r>
  <r>
    <n v="1388"/>
    <n v="3"/>
    <n v="2"/>
    <n v="4"/>
    <s v="AQUÍ ESTA BIEN/LE GUSTA JUAREZ"/>
    <n v="2"/>
    <n v="4"/>
    <n v="1"/>
    <x v="2"/>
    <m/>
    <m/>
    <m/>
    <n v="1"/>
    <n v="1"/>
    <n v="1"/>
    <m/>
    <m/>
    <n v="1"/>
    <m/>
    <m/>
    <m/>
    <m/>
    <n v="1"/>
    <m/>
    <n v="1"/>
    <n v="1"/>
    <n v="1"/>
    <m/>
    <m/>
    <n v="1"/>
    <m/>
    <m/>
    <m/>
    <m/>
    <n v="1"/>
    <m/>
    <n v="3"/>
    <n v="4"/>
    <m/>
    <n v="1"/>
    <n v="4"/>
    <x v="0"/>
    <n v="4"/>
    <n v="4"/>
    <n v="4"/>
    <n v="4"/>
    <n v="4"/>
    <n v="4"/>
    <n v="2"/>
    <m/>
    <n v="2"/>
    <m/>
    <n v="2"/>
    <n v="1"/>
    <n v="2"/>
    <n v="2"/>
    <n v="0"/>
    <n v="1"/>
    <m/>
    <m/>
    <n v="1"/>
    <n v="1"/>
    <n v="2"/>
    <n v="2"/>
    <n v="2"/>
    <x v="1"/>
    <m/>
    <m/>
    <m/>
    <m/>
    <m/>
    <m/>
    <m/>
    <m/>
    <m/>
    <m/>
    <m/>
    <m/>
    <n v="1"/>
    <m/>
    <m/>
    <m/>
    <m/>
    <m/>
    <n v="1"/>
    <m/>
    <n v="3"/>
    <s v="NO CONFIA"/>
    <n v="1"/>
    <n v="1"/>
    <n v="1"/>
    <n v="1"/>
    <n v="1"/>
    <n v="2"/>
    <n v="3"/>
    <n v="3"/>
    <n v="4"/>
    <n v="1"/>
    <n v="1"/>
    <n v="1"/>
    <n v="1"/>
    <n v="1"/>
    <n v="2"/>
    <n v="3"/>
    <n v="2"/>
    <n v="3"/>
    <n v="4"/>
    <n v="3"/>
    <n v="2"/>
    <n v="2"/>
    <n v="3"/>
    <n v="1"/>
    <n v="3"/>
    <n v="4"/>
    <n v="4"/>
    <n v="1"/>
    <n v="8"/>
    <n v="5"/>
    <m/>
    <n v="9"/>
    <m/>
    <n v="8"/>
    <m/>
    <n v="3"/>
    <n v="13"/>
    <m/>
    <n v="1"/>
    <m/>
    <m/>
    <m/>
    <m/>
    <s v="MARGARITAS"/>
    <x v="5"/>
    <x v="3"/>
    <n v="2"/>
    <n v="33"/>
    <n v="2"/>
    <n v="7"/>
    <s v="JORGE"/>
  </r>
  <r>
    <n v="1389"/>
    <n v="4"/>
    <n v="3"/>
    <n v="1"/>
    <s v="DINERO/ECONOMIA"/>
    <n v="3"/>
    <n v="5"/>
    <n v="1"/>
    <x v="1"/>
    <m/>
    <m/>
    <m/>
    <m/>
    <m/>
    <n v="1"/>
    <m/>
    <m/>
    <m/>
    <m/>
    <m/>
    <m/>
    <m/>
    <n v="1"/>
    <m/>
    <n v="1"/>
    <n v="1"/>
    <n v="1"/>
    <m/>
    <m/>
    <m/>
    <m/>
    <m/>
    <m/>
    <m/>
    <n v="1"/>
    <m/>
    <n v="1"/>
    <n v="4"/>
    <m/>
    <n v="2"/>
    <n v="5"/>
    <x v="2"/>
    <n v="5"/>
    <n v="5"/>
    <n v="5"/>
    <n v="5"/>
    <n v="5"/>
    <n v="5"/>
    <n v="1"/>
    <n v="1"/>
    <n v="2"/>
    <m/>
    <n v="2"/>
    <n v="1"/>
    <n v="1"/>
    <n v="2"/>
    <n v="1"/>
    <n v="0"/>
    <m/>
    <m/>
    <m/>
    <n v="1"/>
    <n v="4"/>
    <m/>
    <n v="8"/>
    <x v="1"/>
    <m/>
    <m/>
    <m/>
    <m/>
    <m/>
    <m/>
    <m/>
    <m/>
    <m/>
    <m/>
    <m/>
    <m/>
    <n v="1"/>
    <m/>
    <m/>
    <m/>
    <m/>
    <m/>
    <n v="2"/>
    <s v="NO TENGO TIEMPO"/>
    <n v="3"/>
    <s v="NO CUMPLEN"/>
    <n v="1"/>
    <n v="1"/>
    <n v="1"/>
    <n v="1"/>
    <n v="1"/>
    <n v="3"/>
    <n v="3"/>
    <n v="2"/>
    <n v="4"/>
    <n v="2"/>
    <n v="1"/>
    <n v="1"/>
    <n v="1"/>
    <n v="1"/>
    <n v="1"/>
    <n v="4"/>
    <n v="1"/>
    <n v="3"/>
    <n v="4"/>
    <n v="1"/>
    <n v="1"/>
    <n v="1"/>
    <n v="3"/>
    <n v="1"/>
    <n v="3"/>
    <n v="4"/>
    <n v="4"/>
    <n v="1"/>
    <n v="8"/>
    <n v="5"/>
    <m/>
    <n v="10"/>
    <m/>
    <n v="6"/>
    <m/>
    <n v="2"/>
    <n v="13"/>
    <m/>
    <n v="1"/>
    <m/>
    <m/>
    <m/>
    <m/>
    <s v="MARGARITAS"/>
    <x v="5"/>
    <x v="3"/>
    <n v="1"/>
    <n v="50"/>
    <n v="4"/>
    <n v="1"/>
    <s v="JORGE"/>
  </r>
  <r>
    <n v="1390"/>
    <n v="2"/>
    <n v="1"/>
    <n v="4"/>
    <s v="POR LA FAMILIA/CASA/TRABAJO"/>
    <n v="1"/>
    <n v="5"/>
    <n v="2"/>
    <x v="1"/>
    <m/>
    <n v="4"/>
    <m/>
    <m/>
    <m/>
    <m/>
    <m/>
    <m/>
    <n v="1"/>
    <n v="1"/>
    <m/>
    <m/>
    <m/>
    <m/>
    <m/>
    <m/>
    <m/>
    <m/>
    <m/>
    <m/>
    <n v="1"/>
    <n v="1"/>
    <m/>
    <m/>
    <m/>
    <m/>
    <m/>
    <n v="6"/>
    <m/>
    <m/>
    <n v="1"/>
    <n v="4"/>
    <x v="0"/>
    <n v="4"/>
    <n v="4"/>
    <n v="4"/>
    <n v="4"/>
    <n v="4"/>
    <n v="1"/>
    <n v="1"/>
    <n v="1"/>
    <n v="2"/>
    <m/>
    <n v="1"/>
    <n v="2"/>
    <n v="1"/>
    <n v="2"/>
    <n v="0"/>
    <n v="0"/>
    <m/>
    <m/>
    <m/>
    <n v="1"/>
    <n v="2"/>
    <n v="5"/>
    <n v="5"/>
    <x v="2"/>
    <s v="MAL SERVICIO/NO RESPETAN"/>
    <m/>
    <m/>
    <m/>
    <m/>
    <m/>
    <n v="1"/>
    <m/>
    <m/>
    <m/>
    <m/>
    <m/>
    <m/>
    <n v="1"/>
    <n v="2"/>
    <m/>
    <n v="1"/>
    <m/>
    <n v="2"/>
    <s v="NO QUIERE/NO LE GUSTA"/>
    <n v="1"/>
    <s v="PARA EXIGIR"/>
    <n v="1"/>
    <n v="1"/>
    <n v="1"/>
    <n v="1"/>
    <n v="1"/>
    <n v="2"/>
    <n v="2"/>
    <n v="1"/>
    <n v="4"/>
    <n v="1"/>
    <n v="1"/>
    <n v="1"/>
    <n v="1"/>
    <n v="1"/>
    <n v="1"/>
    <n v="4"/>
    <n v="1"/>
    <n v="4"/>
    <n v="4"/>
    <n v="1"/>
    <n v="1"/>
    <n v="4"/>
    <n v="3"/>
    <n v="1"/>
    <n v="2"/>
    <n v="1"/>
    <n v="1"/>
    <n v="1"/>
    <n v="3"/>
    <n v="5"/>
    <m/>
    <n v="6"/>
    <m/>
    <n v="7"/>
    <m/>
    <n v="5"/>
    <n v="13"/>
    <m/>
    <n v="1"/>
    <m/>
    <m/>
    <m/>
    <m/>
    <s v="MARGARITAS"/>
    <x v="5"/>
    <x v="3"/>
    <n v="2"/>
    <n v="23"/>
    <n v="1"/>
    <n v="6"/>
    <s v="JORGE"/>
  </r>
  <r>
    <n v="1391"/>
    <n v="2"/>
    <n v="5"/>
    <n v="1"/>
    <s v="INSEGURIDAD/DESEMPLEO/VIOLENCIA/DELINCUENCIA"/>
    <n v="2"/>
    <n v="4"/>
    <n v="1"/>
    <x v="1"/>
    <m/>
    <n v="4"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4"/>
    <n v="4"/>
    <n v="4"/>
    <n v="4"/>
    <n v="4"/>
    <n v="4"/>
    <n v="1"/>
    <n v="1"/>
    <n v="2"/>
    <m/>
    <n v="2"/>
    <n v="2"/>
    <n v="1"/>
    <n v="2"/>
    <n v="1"/>
    <n v="0"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VOTA SEGUIDO"/>
    <n v="1"/>
    <n v="1"/>
    <n v="1"/>
    <n v="1"/>
    <n v="1"/>
    <n v="1"/>
    <n v="1"/>
    <n v="1"/>
    <n v="4"/>
    <n v="1"/>
    <n v="1"/>
    <n v="1"/>
    <n v="1"/>
    <n v="1"/>
    <n v="1"/>
    <n v="1"/>
    <n v="1"/>
    <n v="1"/>
    <n v="1"/>
    <n v="1"/>
    <n v="1"/>
    <n v="1"/>
    <n v="3"/>
    <n v="2"/>
    <n v="2"/>
    <n v="1"/>
    <n v="1"/>
    <n v="1"/>
    <n v="2"/>
    <n v="5"/>
    <m/>
    <n v="2"/>
    <m/>
    <n v="6"/>
    <m/>
    <n v="5"/>
    <n v="13"/>
    <m/>
    <n v="1"/>
    <m/>
    <m/>
    <m/>
    <m/>
    <s v="MARGARITAS"/>
    <x v="5"/>
    <x v="3"/>
    <n v="1"/>
    <n v="20"/>
    <n v="1"/>
    <n v="5"/>
    <s v="JORGE"/>
  </r>
  <r>
    <n v="1392"/>
    <n v="2"/>
    <n v="1"/>
    <n v="4"/>
    <s v="AQUÍ ESTA BIEN/LE GUSTA JUAREZ"/>
    <n v="2"/>
    <n v="3"/>
    <n v="1"/>
    <x v="1"/>
    <m/>
    <m/>
    <m/>
    <m/>
    <m/>
    <m/>
    <m/>
    <m/>
    <n v="1"/>
    <n v="1"/>
    <m/>
    <m/>
    <m/>
    <m/>
    <m/>
    <m/>
    <m/>
    <m/>
    <m/>
    <m/>
    <n v="1"/>
    <m/>
    <m/>
    <m/>
    <m/>
    <m/>
    <m/>
    <n v="6"/>
    <m/>
    <m/>
    <n v="1"/>
    <n v="4"/>
    <x v="0"/>
    <n v="4"/>
    <n v="4"/>
    <n v="4"/>
    <n v="4"/>
    <n v="4"/>
    <n v="1"/>
    <n v="1"/>
    <n v="1"/>
    <n v="2"/>
    <m/>
    <n v="2"/>
    <n v="2"/>
    <n v="1"/>
    <n v="2"/>
    <n v="0"/>
    <n v="1"/>
    <m/>
    <m/>
    <n v="1"/>
    <n v="1"/>
    <n v="3"/>
    <n v="2"/>
    <n v="2"/>
    <x v="1"/>
    <m/>
    <m/>
    <m/>
    <m/>
    <m/>
    <m/>
    <m/>
    <m/>
    <m/>
    <m/>
    <m/>
    <m/>
    <n v="1"/>
    <m/>
    <m/>
    <m/>
    <m/>
    <m/>
    <n v="2"/>
    <s v="ME CANSO/FLOJERA"/>
    <n v="3"/>
    <s v="NO SIRVE"/>
    <n v="1"/>
    <n v="1"/>
    <n v="1"/>
    <n v="1"/>
    <n v="1"/>
    <n v="1"/>
    <n v="1"/>
    <n v="1"/>
    <n v="4"/>
    <n v="1"/>
    <n v="1"/>
    <n v="1"/>
    <n v="1"/>
    <n v="1"/>
    <n v="1"/>
    <n v="4"/>
    <n v="1"/>
    <n v="2"/>
    <n v="2"/>
    <n v="4"/>
    <n v="3"/>
    <n v="3"/>
    <n v="3"/>
    <n v="1"/>
    <n v="2"/>
    <n v="4"/>
    <n v="4"/>
    <n v="6"/>
    <n v="1"/>
    <n v="5"/>
    <m/>
    <n v="9"/>
    <m/>
    <n v="8"/>
    <m/>
    <n v="5"/>
    <n v="13"/>
    <m/>
    <n v="1"/>
    <m/>
    <m/>
    <m/>
    <m/>
    <s v="MARGARITAS"/>
    <x v="5"/>
    <x v="3"/>
    <n v="2"/>
    <n v="24"/>
    <n v="1"/>
    <n v="2"/>
    <s v="JORGE"/>
  </r>
  <r>
    <n v="1393"/>
    <n v="2"/>
    <n v="2"/>
    <n v="2"/>
    <s v="ASUNTOS PERSONALES"/>
    <n v="2"/>
    <n v="4"/>
    <n v="1"/>
    <x v="2"/>
    <m/>
    <m/>
    <m/>
    <m/>
    <n v="1"/>
    <n v="1"/>
    <m/>
    <m/>
    <m/>
    <m/>
    <m/>
    <m/>
    <m/>
    <m/>
    <m/>
    <n v="1"/>
    <n v="1"/>
    <n v="1"/>
    <m/>
    <m/>
    <m/>
    <m/>
    <m/>
    <m/>
    <m/>
    <n v="1"/>
    <m/>
    <n v="3"/>
    <n v="5"/>
    <m/>
    <n v="1"/>
    <n v="4"/>
    <x v="0"/>
    <n v="4"/>
    <n v="4"/>
    <n v="4"/>
    <n v="4"/>
    <n v="4"/>
    <n v="4"/>
    <n v="1"/>
    <n v="2"/>
    <n v="2"/>
    <m/>
    <n v="1"/>
    <n v="1"/>
    <n v="1"/>
    <n v="1"/>
    <n v="0"/>
    <n v="0"/>
    <m/>
    <m/>
    <m/>
    <n v="1"/>
    <n v="5"/>
    <n v="5"/>
    <n v="5"/>
    <x v="2"/>
    <s v="MAL SERVICIO/NO RESPETAN"/>
    <m/>
    <m/>
    <m/>
    <m/>
    <m/>
    <m/>
    <m/>
    <m/>
    <m/>
    <m/>
    <m/>
    <n v="1"/>
    <m/>
    <m/>
    <m/>
    <m/>
    <m/>
    <n v="2"/>
    <s v="NO LE INTERESAN"/>
    <n v="1"/>
    <s v="APOYAR/AYUDAR"/>
    <n v="3"/>
    <n v="3"/>
    <n v="3"/>
    <n v="3"/>
    <n v="3"/>
    <n v="4"/>
    <n v="4"/>
    <n v="2"/>
    <n v="3"/>
    <n v="1"/>
    <n v="3"/>
    <n v="3"/>
    <n v="3"/>
    <n v="3"/>
    <n v="2"/>
    <n v="2"/>
    <n v="2"/>
    <n v="1"/>
    <n v="4"/>
    <n v="2"/>
    <n v="2"/>
    <n v="4"/>
    <n v="3"/>
    <n v="1"/>
    <n v="3"/>
    <n v="4"/>
    <n v="4"/>
    <n v="1"/>
    <n v="8"/>
    <n v="6"/>
    <m/>
    <n v="5"/>
    <m/>
    <n v="7"/>
    <m/>
    <n v="3"/>
    <n v="13"/>
    <m/>
    <n v="1"/>
    <m/>
    <m/>
    <m/>
    <m/>
    <s v="MARGARITAS"/>
    <x v="5"/>
    <x v="3"/>
    <n v="1"/>
    <n v="25"/>
    <n v="1"/>
    <n v="1"/>
    <s v="JORGE"/>
  </r>
  <r>
    <n v="1394"/>
    <n v="2"/>
    <n v="2"/>
    <n v="1"/>
    <s v="INSEGURIDAD/DESEMPLEO/VIOLENCIA/DELINCUENCIA"/>
    <n v="2"/>
    <n v="4"/>
    <n v="1"/>
    <x v="1"/>
    <n v="2"/>
    <m/>
    <s v="PIERDEN MUCHAS CLASES"/>
    <m/>
    <n v="1"/>
    <n v="1"/>
    <m/>
    <m/>
    <m/>
    <m/>
    <m/>
    <m/>
    <m/>
    <m/>
    <m/>
    <n v="1"/>
    <n v="1"/>
    <n v="1"/>
    <m/>
    <m/>
    <m/>
    <m/>
    <m/>
    <m/>
    <m/>
    <n v="1"/>
    <m/>
    <n v="1"/>
    <n v="2"/>
    <s v="MAL SERVICIO/ATIENDEN MAL"/>
    <n v="1"/>
    <n v="4"/>
    <x v="0"/>
    <n v="4"/>
    <n v="2"/>
    <n v="2"/>
    <n v="4"/>
    <n v="4"/>
    <n v="4"/>
    <n v="2"/>
    <m/>
    <n v="2"/>
    <m/>
    <n v="2"/>
    <n v="1"/>
    <n v="1"/>
    <n v="2"/>
    <n v="1"/>
    <n v="1"/>
    <m/>
    <n v="1"/>
    <m/>
    <m/>
    <m/>
    <n v="5"/>
    <n v="5"/>
    <x v="4"/>
    <s v="ALTA VELICIDAD"/>
    <m/>
    <m/>
    <m/>
    <m/>
    <m/>
    <m/>
    <m/>
    <m/>
    <m/>
    <m/>
    <m/>
    <n v="1"/>
    <m/>
    <m/>
    <m/>
    <m/>
    <m/>
    <n v="2"/>
    <m/>
    <n v="3"/>
    <s v="NO CUMPLEN"/>
    <n v="1"/>
    <n v="1"/>
    <n v="1"/>
    <n v="1"/>
    <n v="1"/>
    <n v="1"/>
    <n v="1"/>
    <n v="1"/>
    <n v="4"/>
    <n v="1"/>
    <n v="1"/>
    <n v="1"/>
    <n v="1"/>
    <n v="1"/>
    <n v="2"/>
    <n v="2"/>
    <n v="2"/>
    <n v="3"/>
    <n v="3"/>
    <n v="2"/>
    <n v="2"/>
    <n v="3"/>
    <n v="1"/>
    <n v="1"/>
    <n v="3"/>
    <n v="4"/>
    <n v="4"/>
    <n v="1"/>
    <n v="8"/>
    <n v="5"/>
    <m/>
    <n v="10"/>
    <m/>
    <n v="2"/>
    <m/>
    <n v="6"/>
    <n v="13"/>
    <m/>
    <n v="2"/>
    <s v="IMSS"/>
    <s v="PREPOTENCIA"/>
    <n v="1"/>
    <m/>
    <s v="MARGARITAS"/>
    <x v="5"/>
    <x v="3"/>
    <n v="1"/>
    <n v="32"/>
    <n v="2"/>
    <n v="1"/>
    <s v="JORGE"/>
  </r>
  <r>
    <n v="1253"/>
    <n v="3"/>
    <n v="1"/>
    <n v="1"/>
    <s v="NO ME GUSTA"/>
    <n v="1"/>
    <n v="5"/>
    <n v="1"/>
    <x v="1"/>
    <m/>
    <m/>
    <m/>
    <m/>
    <n v="1"/>
    <n v="1"/>
    <n v="1"/>
    <m/>
    <n v="1"/>
    <m/>
    <m/>
    <m/>
    <m/>
    <m/>
    <m/>
    <n v="1"/>
    <n v="1"/>
    <m/>
    <m/>
    <m/>
    <n v="1"/>
    <m/>
    <m/>
    <n v="1"/>
    <m/>
    <n v="1"/>
    <m/>
    <n v="1"/>
    <n v="4"/>
    <m/>
    <n v="2"/>
    <n v="4"/>
    <x v="0"/>
    <n v="4"/>
    <n v="4"/>
    <n v="4"/>
    <n v="4"/>
    <n v="4"/>
    <n v="4"/>
    <n v="1"/>
    <n v="1"/>
    <n v="1"/>
    <m/>
    <n v="1"/>
    <n v="2"/>
    <n v="2"/>
    <n v="2"/>
    <n v="1"/>
    <n v="0"/>
    <m/>
    <m/>
    <m/>
    <n v="1"/>
    <n v="5"/>
    <n v="8"/>
    <n v="8"/>
    <x v="1"/>
    <m/>
    <m/>
    <m/>
    <m/>
    <m/>
    <m/>
    <m/>
    <m/>
    <m/>
    <m/>
    <m/>
    <m/>
    <n v="1"/>
    <m/>
    <m/>
    <m/>
    <m/>
    <m/>
    <n v="1"/>
    <m/>
    <n v="1"/>
    <s v="DEMOCRACIA"/>
    <n v="3"/>
    <n v="1"/>
    <n v="1"/>
    <n v="1"/>
    <n v="1"/>
    <n v="1"/>
    <n v="1"/>
    <n v="2"/>
    <n v="4"/>
    <n v="1"/>
    <n v="1"/>
    <n v="1"/>
    <n v="1"/>
    <n v="1"/>
    <n v="1"/>
    <n v="4"/>
    <n v="1"/>
    <n v="4"/>
    <n v="1"/>
    <n v="1"/>
    <n v="1"/>
    <n v="1"/>
    <n v="3"/>
    <n v="1"/>
    <n v="4"/>
    <n v="4"/>
    <n v="4"/>
    <n v="1"/>
    <n v="8"/>
    <n v="5"/>
    <m/>
    <n v="7"/>
    <m/>
    <n v="9"/>
    <m/>
    <n v="3"/>
    <n v="13"/>
    <m/>
    <n v="1"/>
    <m/>
    <m/>
    <m/>
    <m/>
    <s v="MELCHOR OCAMPO"/>
    <x v="7"/>
    <x v="2"/>
    <n v="2"/>
    <n v="20"/>
    <n v="1"/>
    <n v="6"/>
    <s v="ALEXIS"/>
  </r>
  <r>
    <n v="1254"/>
    <n v="2"/>
    <n v="2"/>
    <n v="1"/>
    <s v="INSEGURIDAD/DESEMPLEO/VIOLENCIA/DELINCUENCIA"/>
    <n v="4"/>
    <n v="2"/>
    <n v="1"/>
    <x v="1"/>
    <m/>
    <m/>
    <m/>
    <m/>
    <m/>
    <m/>
    <m/>
    <m/>
    <m/>
    <m/>
    <m/>
    <m/>
    <m/>
    <n v="1"/>
    <m/>
    <m/>
    <m/>
    <m/>
    <m/>
    <m/>
    <m/>
    <m/>
    <m/>
    <m/>
    <m/>
    <n v="1"/>
    <m/>
    <n v="1"/>
    <n v="4"/>
    <m/>
    <n v="1"/>
    <n v="3"/>
    <x v="3"/>
    <n v="1"/>
    <n v="5"/>
    <n v="1"/>
    <n v="3"/>
    <n v="1"/>
    <n v="3"/>
    <n v="2"/>
    <m/>
    <n v="2"/>
    <m/>
    <n v="2"/>
    <n v="1"/>
    <n v="1"/>
    <n v="1"/>
    <n v="0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m/>
    <n v="3"/>
    <m/>
    <n v="1"/>
    <n v="1"/>
    <n v="1"/>
    <n v="1"/>
    <n v="1"/>
    <n v="1"/>
    <n v="1"/>
    <n v="1"/>
    <n v="4"/>
    <n v="1"/>
    <n v="1"/>
    <n v="1"/>
    <n v="1"/>
    <n v="1"/>
    <n v="1"/>
    <n v="1"/>
    <n v="1"/>
    <n v="1"/>
    <n v="4"/>
    <n v="1"/>
    <n v="1"/>
    <n v="1"/>
    <n v="1"/>
    <n v="1"/>
    <n v="2"/>
    <n v="4"/>
    <n v="4"/>
    <n v="1"/>
    <n v="8"/>
    <n v="5"/>
    <m/>
    <n v="7"/>
    <m/>
    <n v="9"/>
    <m/>
    <n v="3"/>
    <n v="13"/>
    <m/>
    <n v="1"/>
    <m/>
    <m/>
    <m/>
    <m/>
    <s v="MELCHOR OCAMPO"/>
    <x v="7"/>
    <x v="2"/>
    <n v="2"/>
    <n v="75"/>
    <n v="5"/>
    <n v="4"/>
    <s v="ALEXIS"/>
  </r>
  <r>
    <n v="1255"/>
    <n v="1"/>
    <n v="1"/>
    <n v="1"/>
    <s v="INSEGURIDAD/DESEMPLEO/VIOLENCIA/DELINCUENCIA"/>
    <n v="4"/>
    <n v="3"/>
    <n v="1"/>
    <x v="1"/>
    <m/>
    <m/>
    <m/>
    <n v="1"/>
    <m/>
    <m/>
    <m/>
    <m/>
    <m/>
    <m/>
    <m/>
    <m/>
    <m/>
    <n v="1"/>
    <m/>
    <n v="1"/>
    <m/>
    <m/>
    <m/>
    <m/>
    <m/>
    <m/>
    <m/>
    <m/>
    <m/>
    <n v="1"/>
    <m/>
    <n v="3"/>
    <n v="5"/>
    <m/>
    <n v="1"/>
    <n v="4"/>
    <x v="0"/>
    <n v="4"/>
    <n v="4"/>
    <n v="4"/>
    <n v="4"/>
    <n v="4"/>
    <n v="4"/>
    <n v="1"/>
    <n v="1"/>
    <n v="2"/>
    <m/>
    <n v="2"/>
    <n v="1"/>
    <n v="1"/>
    <n v="1"/>
    <n v="0"/>
    <n v="0"/>
    <m/>
    <m/>
    <m/>
    <n v="1"/>
    <n v="1"/>
    <n v="1"/>
    <n v="1"/>
    <x v="1"/>
    <m/>
    <m/>
    <m/>
    <m/>
    <m/>
    <m/>
    <m/>
    <m/>
    <m/>
    <m/>
    <m/>
    <m/>
    <n v="1"/>
    <m/>
    <m/>
    <m/>
    <m/>
    <m/>
    <n v="2"/>
    <m/>
    <n v="3"/>
    <s v="NO LE GUSTA/NO LE INTERESA"/>
    <n v="1"/>
    <n v="1"/>
    <n v="1"/>
    <n v="1"/>
    <n v="1"/>
    <n v="1"/>
    <n v="1"/>
    <n v="1"/>
    <n v="1"/>
    <n v="1"/>
    <n v="1"/>
    <n v="1"/>
    <n v="1"/>
    <n v="1"/>
    <n v="3"/>
    <n v="2"/>
    <n v="2"/>
    <n v="3"/>
    <n v="4"/>
    <n v="2"/>
    <n v="2"/>
    <n v="2"/>
    <n v="1"/>
    <n v="1"/>
    <n v="2"/>
    <n v="4"/>
    <n v="4"/>
    <n v="8"/>
    <n v="1"/>
    <n v="5"/>
    <m/>
    <n v="10"/>
    <m/>
    <n v="9"/>
    <m/>
    <n v="2"/>
    <n v="13"/>
    <m/>
    <n v="1"/>
    <m/>
    <m/>
    <m/>
    <m/>
    <s v="MELCHOR OCAMPO"/>
    <x v="7"/>
    <x v="2"/>
    <n v="2"/>
    <n v="25"/>
    <n v="1"/>
    <n v="4"/>
    <s v="ALEXIS"/>
  </r>
  <r>
    <n v="1256"/>
    <n v="2"/>
    <n v="2"/>
    <n v="2"/>
    <s v="INSEGURIDAD/DESEMPLEO/VIOLENCIA/DELINCUENCIA"/>
    <n v="2"/>
    <n v="2"/>
    <n v="1"/>
    <x v="2"/>
    <m/>
    <m/>
    <m/>
    <m/>
    <n v="1"/>
    <n v="1"/>
    <m/>
    <m/>
    <m/>
    <m/>
    <m/>
    <m/>
    <m/>
    <m/>
    <m/>
    <m/>
    <m/>
    <m/>
    <m/>
    <m/>
    <m/>
    <m/>
    <m/>
    <m/>
    <m/>
    <n v="1"/>
    <m/>
    <n v="3"/>
    <n v="1"/>
    <s v="FALTA DE MEDICAMENTO"/>
    <n v="1"/>
    <n v="4"/>
    <x v="0"/>
    <n v="4"/>
    <n v="5"/>
    <n v="4"/>
    <n v="4"/>
    <n v="4"/>
    <n v="4"/>
    <n v="1"/>
    <n v="2"/>
    <n v="2"/>
    <m/>
    <n v="2"/>
    <n v="1"/>
    <n v="1"/>
    <n v="2"/>
    <n v="0"/>
    <n v="0"/>
    <m/>
    <m/>
    <m/>
    <n v="1"/>
    <n v="5"/>
    <n v="5"/>
    <n v="5"/>
    <x v="3"/>
    <m/>
    <m/>
    <m/>
    <m/>
    <m/>
    <m/>
    <m/>
    <m/>
    <m/>
    <m/>
    <m/>
    <m/>
    <n v="1"/>
    <m/>
    <m/>
    <m/>
    <m/>
    <m/>
    <n v="2"/>
    <m/>
    <n v="3"/>
    <s v="NO LE GUSTA/NO LE INTERESA"/>
    <n v="1"/>
    <n v="1"/>
    <n v="1"/>
    <n v="1"/>
    <n v="1"/>
    <n v="1"/>
    <n v="1"/>
    <n v="1"/>
    <n v="3"/>
    <n v="1"/>
    <n v="1"/>
    <n v="1"/>
    <n v="1"/>
    <n v="1"/>
    <n v="2"/>
    <n v="2"/>
    <n v="2"/>
    <n v="3"/>
    <n v="4"/>
    <n v="2"/>
    <n v="2"/>
    <n v="2"/>
    <m/>
    <n v="1"/>
    <n v="4"/>
    <n v="4"/>
    <n v="4"/>
    <n v="1"/>
    <n v="8"/>
    <n v="5"/>
    <m/>
    <n v="9"/>
    <m/>
    <n v="6"/>
    <m/>
    <n v="6"/>
    <n v="13"/>
    <m/>
    <n v="1"/>
    <m/>
    <m/>
    <m/>
    <m/>
    <s v="MELCHOR OCAMPO"/>
    <x v="7"/>
    <x v="2"/>
    <n v="1"/>
    <n v="50"/>
    <n v="4"/>
    <n v="4"/>
    <s v="ALEXIS"/>
  </r>
  <r>
    <n v="1257"/>
    <n v="2"/>
    <n v="2"/>
    <n v="2"/>
    <s v="INSEGURIDAD/DESEMPLEO/VIOLENCIA/DELINCUENCIA"/>
    <n v="3"/>
    <n v="3"/>
    <n v="1"/>
    <x v="1"/>
    <m/>
    <m/>
    <m/>
    <m/>
    <m/>
    <m/>
    <m/>
    <m/>
    <m/>
    <m/>
    <m/>
    <m/>
    <m/>
    <m/>
    <n v="1"/>
    <n v="1"/>
    <n v="1"/>
    <n v="1"/>
    <m/>
    <m/>
    <m/>
    <m/>
    <m/>
    <m/>
    <m/>
    <n v="1"/>
    <m/>
    <n v="3"/>
    <n v="4"/>
    <m/>
    <n v="1"/>
    <n v="4"/>
    <x v="3"/>
    <n v="4"/>
    <n v="4"/>
    <n v="3"/>
    <n v="2"/>
    <n v="3"/>
    <n v="1"/>
    <n v="2"/>
    <m/>
    <n v="2"/>
    <m/>
    <n v="2"/>
    <n v="1"/>
    <n v="1"/>
    <n v="1"/>
    <n v="1"/>
    <n v="1"/>
    <n v="1"/>
    <m/>
    <m/>
    <n v="1"/>
    <n v="6"/>
    <n v="8"/>
    <n v="8"/>
    <x v="1"/>
    <m/>
    <m/>
    <m/>
    <m/>
    <m/>
    <m/>
    <m/>
    <m/>
    <m/>
    <m/>
    <m/>
    <m/>
    <n v="1"/>
    <m/>
    <m/>
    <m/>
    <m/>
    <m/>
    <n v="2"/>
    <m/>
    <n v="2"/>
    <s v="DEMOCRACIA"/>
    <n v="1"/>
    <n v="1"/>
    <n v="1"/>
    <n v="1"/>
    <n v="1"/>
    <n v="1"/>
    <n v="1"/>
    <n v="1"/>
    <n v="4"/>
    <n v="1"/>
    <n v="1"/>
    <n v="1"/>
    <n v="1"/>
    <n v="1"/>
    <n v="2"/>
    <n v="2"/>
    <n v="2"/>
    <n v="1"/>
    <n v="3"/>
    <n v="2"/>
    <n v="2"/>
    <n v="3"/>
    <n v="1"/>
    <n v="1"/>
    <n v="2"/>
    <n v="3"/>
    <n v="3"/>
    <n v="1"/>
    <n v="8"/>
    <n v="5"/>
    <m/>
    <n v="7"/>
    <m/>
    <n v="2"/>
    <m/>
    <n v="2"/>
    <n v="13"/>
    <m/>
    <n v="1"/>
    <m/>
    <m/>
    <m/>
    <m/>
    <s v="MELCHOR OCAMPO"/>
    <x v="7"/>
    <x v="2"/>
    <n v="1"/>
    <n v="41"/>
    <n v="3"/>
    <n v="1"/>
    <s v="ALEXIS"/>
  </r>
  <r>
    <n v="1258"/>
    <n v="2"/>
    <n v="4"/>
    <n v="4"/>
    <s v="AQUÍ ESTA BIEN/LE GUSTA JUAREZ"/>
    <n v="1"/>
    <n v="2"/>
    <n v="2"/>
    <x v="1"/>
    <m/>
    <m/>
    <m/>
    <m/>
    <m/>
    <m/>
    <m/>
    <m/>
    <m/>
    <m/>
    <m/>
    <m/>
    <m/>
    <m/>
    <n v="1"/>
    <m/>
    <n v="1"/>
    <n v="1"/>
    <n v="1"/>
    <m/>
    <m/>
    <m/>
    <m/>
    <m/>
    <m/>
    <m/>
    <m/>
    <n v="6"/>
    <m/>
    <m/>
    <n v="1"/>
    <n v="5"/>
    <x v="2"/>
    <n v="5"/>
    <n v="5"/>
    <n v="5"/>
    <n v="5"/>
    <n v="5"/>
    <n v="5"/>
    <n v="2"/>
    <m/>
    <n v="2"/>
    <m/>
    <n v="2"/>
    <n v="2"/>
    <n v="2"/>
    <n v="2"/>
    <n v="1"/>
    <n v="0"/>
    <m/>
    <m/>
    <m/>
    <n v="1"/>
    <n v="1"/>
    <m/>
    <n v="5"/>
    <x v="2"/>
    <s v="UNIDADES MUY VIEJAS/EN MAL ESTADO"/>
    <m/>
    <m/>
    <m/>
    <m/>
    <m/>
    <m/>
    <m/>
    <m/>
    <m/>
    <m/>
    <m/>
    <n v="1"/>
    <m/>
    <m/>
    <m/>
    <m/>
    <m/>
    <n v="2"/>
    <s v="SON INUTILES"/>
    <n v="3"/>
    <s v="NO LE GUSTA/NO LE INTERESA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3"/>
    <n v="4"/>
    <n v="4"/>
    <n v="1"/>
    <n v="8"/>
    <n v="7"/>
    <m/>
    <n v="7"/>
    <m/>
    <n v="11"/>
    <m/>
    <n v="3"/>
    <n v="13"/>
    <m/>
    <n v="1"/>
    <m/>
    <m/>
    <m/>
    <m/>
    <s v="MELCHOR OCAMPO"/>
    <x v="7"/>
    <x v="2"/>
    <n v="2"/>
    <n v="40"/>
    <n v="3"/>
    <n v="4"/>
    <s v="ALEXIS"/>
  </r>
  <r>
    <n v="1259"/>
    <n v="2"/>
    <n v="4"/>
    <n v="4"/>
    <s v="AQUÍ ESTA BIEN/LE GUSTA JUAREZ"/>
    <n v="1"/>
    <n v="3"/>
    <n v="1"/>
    <x v="1"/>
    <m/>
    <m/>
    <m/>
    <m/>
    <m/>
    <m/>
    <m/>
    <m/>
    <m/>
    <m/>
    <m/>
    <m/>
    <m/>
    <n v="1"/>
    <m/>
    <n v="1"/>
    <m/>
    <m/>
    <n v="1"/>
    <m/>
    <m/>
    <m/>
    <m/>
    <m/>
    <m/>
    <m/>
    <m/>
    <n v="6"/>
    <m/>
    <m/>
    <n v="3"/>
    <n v="5"/>
    <x v="2"/>
    <n v="5"/>
    <n v="5"/>
    <n v="5"/>
    <n v="5"/>
    <n v="5"/>
    <n v="5"/>
    <n v="2"/>
    <m/>
    <n v="2"/>
    <m/>
    <n v="2"/>
    <n v="1"/>
    <n v="1"/>
    <n v="2"/>
    <n v="0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CAMBIA NADA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1"/>
    <n v="1"/>
    <n v="1"/>
    <n v="1"/>
    <n v="8"/>
    <n v="5"/>
    <m/>
    <n v="7"/>
    <m/>
    <n v="11"/>
    <m/>
    <n v="2"/>
    <n v="13"/>
    <m/>
    <n v="1"/>
    <m/>
    <m/>
    <m/>
    <m/>
    <s v="MELCHOR OCAMPO"/>
    <x v="7"/>
    <x v="2"/>
    <n v="1"/>
    <n v="36"/>
    <n v="3"/>
    <n v="2"/>
    <s v="ALEXIS"/>
  </r>
  <r>
    <n v="1260"/>
    <n v="2"/>
    <n v="4"/>
    <n v="4"/>
    <s v="NO TENGO A DONDE IR"/>
    <n v="1"/>
    <n v="2"/>
    <n v="2"/>
    <x v="1"/>
    <m/>
    <m/>
    <m/>
    <m/>
    <m/>
    <m/>
    <m/>
    <m/>
    <m/>
    <m/>
    <m/>
    <m/>
    <m/>
    <n v="1"/>
    <m/>
    <m/>
    <m/>
    <m/>
    <m/>
    <m/>
    <m/>
    <m/>
    <m/>
    <m/>
    <m/>
    <n v="1"/>
    <m/>
    <n v="1"/>
    <n v="5"/>
    <m/>
    <n v="3"/>
    <n v="5"/>
    <x v="2"/>
    <n v="5"/>
    <n v="5"/>
    <n v="5"/>
    <n v="5"/>
    <n v="5"/>
    <n v="5"/>
    <n v="1"/>
    <n v="1"/>
    <n v="2"/>
    <m/>
    <n v="2"/>
    <n v="2"/>
    <n v="2"/>
    <n v="2"/>
    <n v="0"/>
    <n v="1"/>
    <m/>
    <m/>
    <n v="1"/>
    <n v="1"/>
    <n v="3"/>
    <m/>
    <n v="2"/>
    <x v="1"/>
    <m/>
    <m/>
    <m/>
    <m/>
    <m/>
    <m/>
    <m/>
    <m/>
    <m/>
    <m/>
    <m/>
    <m/>
    <n v="1"/>
    <m/>
    <m/>
    <m/>
    <m/>
    <m/>
    <n v="2"/>
    <s v="NO LE INTERESAN"/>
    <n v="1"/>
    <s v="BUSCAR EL CAMBIO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1"/>
    <n v="1"/>
    <n v="1"/>
    <n v="1"/>
    <n v="8"/>
    <n v="5"/>
    <m/>
    <n v="7"/>
    <m/>
    <n v="11"/>
    <m/>
    <n v="5"/>
    <n v="13"/>
    <m/>
    <n v="1"/>
    <m/>
    <m/>
    <m/>
    <m/>
    <s v="MELCHOR OCAMPO"/>
    <x v="7"/>
    <x v="2"/>
    <n v="2"/>
    <n v="69"/>
    <n v="5"/>
    <n v="9"/>
    <s v="ALEXIS"/>
  </r>
  <r>
    <n v="1261"/>
    <n v="2"/>
    <n v="4"/>
    <n v="4"/>
    <s v="AQUÍ ESTA BIEN/LE GUSTA JUAREZ"/>
    <n v="1"/>
    <n v="2"/>
    <n v="2"/>
    <x v="1"/>
    <m/>
    <m/>
    <m/>
    <m/>
    <m/>
    <m/>
    <m/>
    <m/>
    <m/>
    <m/>
    <m/>
    <m/>
    <m/>
    <n v="1"/>
    <m/>
    <m/>
    <m/>
    <m/>
    <m/>
    <m/>
    <m/>
    <m/>
    <m/>
    <m/>
    <m/>
    <n v="1"/>
    <m/>
    <n v="3"/>
    <n v="5"/>
    <m/>
    <n v="3"/>
    <n v="5"/>
    <x v="2"/>
    <n v="5"/>
    <n v="5"/>
    <n v="5"/>
    <n v="5"/>
    <n v="5"/>
    <n v="5"/>
    <n v="2"/>
    <m/>
    <n v="2"/>
    <m/>
    <n v="1"/>
    <n v="2"/>
    <n v="2"/>
    <n v="2"/>
    <n v="1"/>
    <n v="3"/>
    <m/>
    <m/>
    <n v="3"/>
    <n v="1"/>
    <n v="4"/>
    <m/>
    <n v="2"/>
    <x v="1"/>
    <m/>
    <m/>
    <m/>
    <m/>
    <m/>
    <m/>
    <m/>
    <m/>
    <m/>
    <m/>
    <m/>
    <m/>
    <n v="1"/>
    <m/>
    <m/>
    <m/>
    <m/>
    <m/>
    <n v="2"/>
    <s v="NO LE INTERESAN"/>
    <n v="2"/>
    <s v="NO CONFIA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1"/>
    <n v="4"/>
    <n v="4"/>
    <n v="1"/>
    <n v="8"/>
    <n v="6"/>
    <m/>
    <n v="2"/>
    <m/>
    <n v="11"/>
    <m/>
    <n v="3"/>
    <n v="13"/>
    <m/>
    <n v="1"/>
    <m/>
    <m/>
    <m/>
    <m/>
    <s v="MELCHOR OCAMPO"/>
    <x v="7"/>
    <x v="2"/>
    <n v="1"/>
    <n v="76"/>
    <n v="5"/>
    <n v="9"/>
    <s v="ALEXIS"/>
  </r>
  <r>
    <n v="1262"/>
    <n v="2"/>
    <n v="1"/>
    <n v="4"/>
    <s v="AQUÍ ESTA BIEN/LE GUSTA JUAREZ"/>
    <n v="4"/>
    <n v="2"/>
    <n v="1"/>
    <x v="1"/>
    <m/>
    <m/>
    <m/>
    <n v="1"/>
    <m/>
    <m/>
    <m/>
    <m/>
    <m/>
    <m/>
    <m/>
    <m/>
    <m/>
    <n v="1"/>
    <m/>
    <n v="1"/>
    <m/>
    <m/>
    <m/>
    <m/>
    <m/>
    <m/>
    <m/>
    <m/>
    <m/>
    <n v="1"/>
    <m/>
    <n v="6"/>
    <m/>
    <m/>
    <n v="1"/>
    <n v="4"/>
    <x v="0"/>
    <n v="4"/>
    <n v="1"/>
    <n v="4"/>
    <n v="3"/>
    <n v="2"/>
    <n v="1"/>
    <n v="2"/>
    <m/>
    <n v="2"/>
    <m/>
    <n v="2"/>
    <n v="1"/>
    <n v="1"/>
    <n v="1"/>
    <n v="0"/>
    <n v="0"/>
    <m/>
    <m/>
    <m/>
    <n v="1"/>
    <n v="1"/>
    <n v="1"/>
    <n v="1"/>
    <x v="1"/>
    <m/>
    <m/>
    <m/>
    <m/>
    <m/>
    <m/>
    <m/>
    <m/>
    <m/>
    <m/>
    <m/>
    <m/>
    <n v="1"/>
    <m/>
    <m/>
    <m/>
    <m/>
    <m/>
    <n v="1"/>
    <m/>
    <n v="1"/>
    <s v="EJERCER SU DERECHO"/>
    <n v="4"/>
    <n v="4"/>
    <n v="4"/>
    <n v="4"/>
    <n v="4"/>
    <n v="3"/>
    <n v="3"/>
    <n v="2"/>
    <n v="4"/>
    <n v="2"/>
    <n v="2"/>
    <n v="3"/>
    <n v="2"/>
    <n v="2"/>
    <n v="3"/>
    <n v="3"/>
    <n v="4"/>
    <n v="4"/>
    <n v="3"/>
    <n v="3"/>
    <n v="3"/>
    <n v="3"/>
    <n v="1"/>
    <n v="1"/>
    <n v="1"/>
    <n v="1"/>
    <n v="1"/>
    <n v="6"/>
    <n v="1"/>
    <n v="7"/>
    <m/>
    <n v="6"/>
    <m/>
    <n v="11"/>
    <m/>
    <n v="6"/>
    <n v="6"/>
    <m/>
    <n v="1"/>
    <m/>
    <m/>
    <m/>
    <m/>
    <s v="MELCHOR OCAMPO"/>
    <x v="7"/>
    <x v="2"/>
    <n v="2"/>
    <n v="55"/>
    <n v="4"/>
    <n v="9"/>
    <s v="ALEXIS"/>
  </r>
  <r>
    <n v="1263"/>
    <n v="2"/>
    <n v="3"/>
    <n v="3"/>
    <s v="YA QUIERE IRSE "/>
    <n v="1"/>
    <n v="4"/>
    <n v="2"/>
    <x v="1"/>
    <m/>
    <m/>
    <m/>
    <n v="1"/>
    <n v="1"/>
    <m/>
    <m/>
    <m/>
    <n v="1"/>
    <m/>
    <m/>
    <m/>
    <m/>
    <n v="1"/>
    <m/>
    <n v="1"/>
    <n v="1"/>
    <m/>
    <m/>
    <m/>
    <n v="1"/>
    <m/>
    <m/>
    <m/>
    <m/>
    <n v="1"/>
    <m/>
    <n v="1"/>
    <n v="4"/>
    <m/>
    <n v="3"/>
    <n v="3"/>
    <x v="1"/>
    <n v="4"/>
    <n v="4"/>
    <n v="4"/>
    <n v="4"/>
    <n v="4"/>
    <n v="4"/>
    <n v="2"/>
    <m/>
    <n v="2"/>
    <m/>
    <n v="2"/>
    <n v="1"/>
    <n v="1"/>
    <n v="1"/>
    <n v="0"/>
    <n v="0"/>
    <m/>
    <m/>
    <m/>
    <n v="1"/>
    <n v="2"/>
    <n v="1"/>
    <n v="1"/>
    <x v="1"/>
    <m/>
    <m/>
    <m/>
    <m/>
    <m/>
    <m/>
    <m/>
    <m/>
    <m/>
    <m/>
    <m/>
    <m/>
    <n v="1"/>
    <m/>
    <m/>
    <m/>
    <m/>
    <m/>
    <n v="1"/>
    <m/>
    <n v="1"/>
    <m/>
    <n v="2"/>
    <n v="2"/>
    <n v="2"/>
    <n v="2"/>
    <n v="2"/>
    <n v="4"/>
    <n v="4"/>
    <n v="3"/>
    <n v="3"/>
    <n v="3"/>
    <n v="2"/>
    <n v="2"/>
    <n v="2"/>
    <n v="2"/>
    <n v="4"/>
    <n v="4"/>
    <n v="4"/>
    <n v="4"/>
    <n v="4"/>
    <n v="4"/>
    <n v="4"/>
    <n v="4"/>
    <n v="3"/>
    <n v="1"/>
    <n v="1"/>
    <n v="5"/>
    <n v="5"/>
    <n v="1"/>
    <n v="6"/>
    <n v="1"/>
    <m/>
    <n v="5"/>
    <m/>
    <n v="10"/>
    <m/>
    <n v="4"/>
    <n v="13"/>
    <m/>
    <n v="1"/>
    <m/>
    <m/>
    <m/>
    <m/>
    <s v="MELCHOR OCAMPO"/>
    <x v="7"/>
    <x v="2"/>
    <n v="2"/>
    <n v="55"/>
    <n v="4"/>
    <n v="7"/>
    <s v="ALEXIS"/>
  </r>
  <r>
    <n v="1264"/>
    <n v="2"/>
    <n v="3"/>
    <n v="4"/>
    <s v="NO TENGO A DONDE IR"/>
    <n v="3"/>
    <n v="3"/>
    <n v="1"/>
    <x v="1"/>
    <m/>
    <m/>
    <m/>
    <m/>
    <m/>
    <m/>
    <m/>
    <m/>
    <m/>
    <m/>
    <m/>
    <m/>
    <m/>
    <m/>
    <n v="1"/>
    <n v="1"/>
    <n v="1"/>
    <n v="1"/>
    <m/>
    <m/>
    <m/>
    <m/>
    <m/>
    <m/>
    <n v="1"/>
    <m/>
    <m/>
    <n v="1"/>
    <n v="3"/>
    <s v="FALTA DE MEDICAMENTO"/>
    <n v="1"/>
    <n v="4"/>
    <x v="0"/>
    <n v="4"/>
    <n v="3"/>
    <n v="2"/>
    <n v="4"/>
    <n v="4"/>
    <n v="4"/>
    <n v="2"/>
    <m/>
    <n v="2"/>
    <m/>
    <n v="2"/>
    <n v="1"/>
    <n v="1"/>
    <n v="1"/>
    <n v="0"/>
    <n v="1"/>
    <n v="1"/>
    <m/>
    <m/>
    <n v="2"/>
    <m/>
    <m/>
    <n v="5"/>
    <x v="2"/>
    <s v="ES LENTO"/>
    <m/>
    <m/>
    <m/>
    <m/>
    <m/>
    <m/>
    <m/>
    <m/>
    <m/>
    <m/>
    <m/>
    <n v="1"/>
    <m/>
    <m/>
    <m/>
    <m/>
    <m/>
    <n v="1"/>
    <m/>
    <n v="1"/>
    <s v="PARA ELEGIR"/>
    <n v="1"/>
    <n v="1"/>
    <n v="1"/>
    <n v="1"/>
    <n v="1"/>
    <n v="1"/>
    <n v="1"/>
    <n v="2"/>
    <n v="2"/>
    <n v="3"/>
    <n v="2"/>
    <n v="2"/>
    <n v="2"/>
    <n v="3"/>
    <n v="1"/>
    <n v="1"/>
    <n v="1"/>
    <n v="1"/>
    <n v="1"/>
    <n v="1"/>
    <n v="1"/>
    <n v="1"/>
    <n v="3"/>
    <n v="1"/>
    <n v="1"/>
    <n v="5"/>
    <n v="5"/>
    <n v="1"/>
    <n v="2"/>
    <n v="4"/>
    <m/>
    <n v="5"/>
    <m/>
    <n v="6"/>
    <m/>
    <n v="4"/>
    <n v="13"/>
    <m/>
    <n v="1"/>
    <m/>
    <m/>
    <m/>
    <m/>
    <s v="MELCHOR OCAMPO"/>
    <x v="7"/>
    <x v="2"/>
    <n v="1"/>
    <n v="57"/>
    <n v="5"/>
    <n v="1"/>
    <s v="ALEXIS"/>
  </r>
  <r>
    <n v="1265"/>
    <n v="2"/>
    <n v="2"/>
    <n v="4"/>
    <m/>
    <n v="1"/>
    <n v="3"/>
    <n v="1"/>
    <x v="2"/>
    <m/>
    <m/>
    <m/>
    <n v="1"/>
    <n v="1"/>
    <n v="1"/>
    <m/>
    <m/>
    <m/>
    <m/>
    <m/>
    <m/>
    <m/>
    <n v="1"/>
    <m/>
    <n v="1"/>
    <n v="1"/>
    <n v="1"/>
    <m/>
    <m/>
    <m/>
    <m/>
    <m/>
    <m/>
    <m/>
    <n v="1"/>
    <m/>
    <n v="1"/>
    <n v="4"/>
    <m/>
    <n v="1"/>
    <n v="4"/>
    <x v="0"/>
    <n v="4"/>
    <n v="4"/>
    <n v="4"/>
    <n v="4"/>
    <n v="4"/>
    <n v="4"/>
    <n v="2"/>
    <m/>
    <n v="2"/>
    <m/>
    <n v="2"/>
    <n v="1"/>
    <n v="1"/>
    <n v="1"/>
    <n v="0"/>
    <n v="0"/>
    <m/>
    <m/>
    <m/>
    <n v="2"/>
    <m/>
    <m/>
    <n v="5"/>
    <x v="0"/>
    <s v="ALTA VELICIDAD"/>
    <m/>
    <m/>
    <m/>
    <m/>
    <m/>
    <m/>
    <m/>
    <m/>
    <m/>
    <m/>
    <m/>
    <n v="1"/>
    <m/>
    <m/>
    <m/>
    <m/>
    <m/>
    <n v="1"/>
    <m/>
    <n v="1"/>
    <s v="BUSCAR EL CAMBIO"/>
    <n v="1"/>
    <n v="1"/>
    <n v="1"/>
    <n v="1"/>
    <n v="1"/>
    <n v="1"/>
    <n v="1"/>
    <n v="2"/>
    <n v="4"/>
    <n v="2"/>
    <n v="3"/>
    <n v="3"/>
    <n v="3"/>
    <n v="3"/>
    <n v="3"/>
    <n v="3"/>
    <n v="4"/>
    <n v="4"/>
    <n v="3"/>
    <n v="3"/>
    <n v="3"/>
    <n v="3"/>
    <n v="3"/>
    <n v="1"/>
    <n v="1"/>
    <n v="1"/>
    <n v="1"/>
    <n v="6"/>
    <n v="1"/>
    <n v="2"/>
    <m/>
    <n v="6"/>
    <m/>
    <n v="11"/>
    <m/>
    <n v="1"/>
    <n v="13"/>
    <m/>
    <n v="1"/>
    <m/>
    <m/>
    <m/>
    <m/>
    <s v="MELCHOR OCAMPO"/>
    <x v="7"/>
    <x v="2"/>
    <n v="1"/>
    <n v="66"/>
    <n v="5"/>
    <n v="1"/>
    <s v="ALEXIS"/>
  </r>
  <r>
    <n v="1266"/>
    <n v="3"/>
    <n v="2"/>
    <n v="2"/>
    <m/>
    <n v="2"/>
    <n v="4"/>
    <n v="1"/>
    <x v="2"/>
    <m/>
    <m/>
    <m/>
    <n v="1"/>
    <m/>
    <m/>
    <m/>
    <m/>
    <n v="1"/>
    <m/>
    <m/>
    <m/>
    <m/>
    <n v="1"/>
    <m/>
    <n v="1"/>
    <n v="1"/>
    <n v="1"/>
    <m/>
    <m/>
    <n v="1"/>
    <m/>
    <m/>
    <m/>
    <m/>
    <n v="1"/>
    <m/>
    <n v="5"/>
    <n v="4"/>
    <m/>
    <n v="1"/>
    <n v="4"/>
    <x v="0"/>
    <n v="2"/>
    <n v="4"/>
    <n v="4"/>
    <n v="3"/>
    <n v="3"/>
    <n v="2"/>
    <n v="2"/>
    <m/>
    <n v="2"/>
    <m/>
    <n v="2"/>
    <n v="1"/>
    <n v="1"/>
    <n v="1"/>
    <n v="2"/>
    <n v="0"/>
    <m/>
    <m/>
    <m/>
    <n v="1"/>
    <n v="3"/>
    <n v="1"/>
    <n v="1"/>
    <x v="1"/>
    <m/>
    <m/>
    <m/>
    <m/>
    <m/>
    <m/>
    <m/>
    <m/>
    <m/>
    <m/>
    <m/>
    <m/>
    <n v="1"/>
    <m/>
    <m/>
    <m/>
    <m/>
    <m/>
    <n v="1"/>
    <m/>
    <n v="1"/>
    <s v="OBLIGACION"/>
    <n v="2"/>
    <n v="2"/>
    <n v="2"/>
    <n v="2"/>
    <n v="2"/>
    <n v="1"/>
    <n v="1"/>
    <n v="3"/>
    <n v="4"/>
    <n v="3"/>
    <n v="3"/>
    <n v="3"/>
    <n v="3"/>
    <n v="3"/>
    <n v="3"/>
    <n v="3"/>
    <n v="3"/>
    <n v="4"/>
    <n v="4"/>
    <n v="3"/>
    <n v="3"/>
    <n v="3"/>
    <n v="1"/>
    <n v="1"/>
    <n v="3"/>
    <n v="3"/>
    <n v="3"/>
    <n v="1"/>
    <n v="6"/>
    <n v="2"/>
    <m/>
    <n v="5"/>
    <m/>
    <n v="11"/>
    <m/>
    <n v="5"/>
    <n v="13"/>
    <m/>
    <n v="1"/>
    <m/>
    <m/>
    <m/>
    <m/>
    <s v="MELCHOR OCAMPO"/>
    <x v="7"/>
    <x v="2"/>
    <n v="2"/>
    <n v="33"/>
    <n v="2"/>
    <n v="1"/>
    <s v="ALEXIS"/>
  </r>
  <r>
    <n v="1267"/>
    <n v="2"/>
    <n v="2"/>
    <n v="3"/>
    <s v="INSEGURIDAD/DESEMPLEO/VIOLENCIA/DELINCUENCIA"/>
    <n v="2"/>
    <n v="3"/>
    <n v="1"/>
    <x v="1"/>
    <m/>
    <m/>
    <m/>
    <m/>
    <m/>
    <m/>
    <m/>
    <m/>
    <m/>
    <m/>
    <m/>
    <m/>
    <m/>
    <n v="1"/>
    <m/>
    <m/>
    <m/>
    <m/>
    <m/>
    <m/>
    <m/>
    <m/>
    <m/>
    <m/>
    <m/>
    <n v="1"/>
    <m/>
    <n v="6"/>
    <m/>
    <m/>
    <n v="3"/>
    <n v="3"/>
    <x v="3"/>
    <n v="3"/>
    <n v="3"/>
    <n v="3"/>
    <n v="3"/>
    <n v="3"/>
    <n v="3"/>
    <n v="2"/>
    <m/>
    <n v="2"/>
    <m/>
    <n v="2"/>
    <n v="1"/>
    <n v="1"/>
    <n v="1"/>
    <n v="1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TENGO TIEMPO"/>
    <n v="3"/>
    <s v="NO SIRVE"/>
    <n v="1"/>
    <n v="1"/>
    <n v="1"/>
    <n v="1"/>
    <n v="1"/>
    <n v="1"/>
    <n v="1"/>
    <n v="3"/>
    <n v="4"/>
    <n v="1"/>
    <n v="1"/>
    <n v="1"/>
    <n v="1"/>
    <n v="1"/>
    <n v="2"/>
    <n v="3"/>
    <n v="1"/>
    <n v="1"/>
    <n v="1"/>
    <n v="1"/>
    <n v="1"/>
    <m/>
    <n v="1"/>
    <n v="1"/>
    <n v="2"/>
    <n v="4"/>
    <n v="4"/>
    <n v="8"/>
    <n v="1"/>
    <n v="10"/>
    <m/>
    <n v="2"/>
    <m/>
    <n v="6"/>
    <m/>
    <n v="1"/>
    <n v="13"/>
    <m/>
    <n v="1"/>
    <m/>
    <m/>
    <m/>
    <m/>
    <s v="MELCHOR OCAMPO"/>
    <x v="7"/>
    <x v="2"/>
    <n v="2"/>
    <n v="50"/>
    <n v="4"/>
    <n v="4"/>
    <s v="ALEXIS"/>
  </r>
  <r>
    <n v="1268"/>
    <n v="2"/>
    <n v="1"/>
    <n v="4"/>
    <s v="POR LA FAMILIA/CASA/TRABAJO"/>
    <n v="2"/>
    <n v="2"/>
    <n v="1"/>
    <x v="2"/>
    <n v="4"/>
    <m/>
    <m/>
    <n v="1"/>
    <m/>
    <m/>
    <m/>
    <n v="1"/>
    <m/>
    <m/>
    <m/>
    <m/>
    <m/>
    <n v="1"/>
    <m/>
    <n v="1"/>
    <m/>
    <n v="1"/>
    <m/>
    <n v="1"/>
    <m/>
    <m/>
    <m/>
    <m/>
    <m/>
    <n v="1"/>
    <m/>
    <n v="1"/>
    <n v="1"/>
    <s v="MAL SERVICIO/ATIENDEN MAL"/>
    <n v="3"/>
    <n v="4"/>
    <x v="0"/>
    <n v="3"/>
    <n v="4"/>
    <n v="3"/>
    <n v="3"/>
    <n v="2"/>
    <n v="1"/>
    <n v="2"/>
    <m/>
    <n v="2"/>
    <m/>
    <n v="2"/>
    <n v="1"/>
    <n v="1"/>
    <n v="1"/>
    <n v="0"/>
    <n v="1"/>
    <m/>
    <n v="1"/>
    <m/>
    <n v="1"/>
    <n v="1"/>
    <n v="5"/>
    <n v="5"/>
    <x v="4"/>
    <s v="MANEJAN MAL"/>
    <m/>
    <m/>
    <m/>
    <m/>
    <m/>
    <m/>
    <m/>
    <m/>
    <m/>
    <m/>
    <m/>
    <n v="1"/>
    <m/>
    <m/>
    <m/>
    <m/>
    <m/>
    <n v="2"/>
    <s v="NO TENGO TIEMPO"/>
    <n v="3"/>
    <s v="NO SIRVE"/>
    <n v="1"/>
    <n v="1"/>
    <n v="1"/>
    <n v="1"/>
    <n v="1"/>
    <n v="1"/>
    <n v="1"/>
    <n v="2"/>
    <n v="4"/>
    <n v="2"/>
    <n v="1"/>
    <n v="1"/>
    <n v="1"/>
    <n v="1"/>
    <n v="1"/>
    <n v="3"/>
    <n v="3"/>
    <n v="3"/>
    <n v="3"/>
    <n v="3"/>
    <n v="3"/>
    <n v="3"/>
    <n v="2"/>
    <n v="1"/>
    <n v="3"/>
    <n v="4"/>
    <n v="4"/>
    <n v="1"/>
    <n v="8"/>
    <n v="1"/>
    <m/>
    <n v="3"/>
    <m/>
    <n v="10"/>
    <m/>
    <n v="2"/>
    <n v="13"/>
    <m/>
    <n v="1"/>
    <m/>
    <m/>
    <m/>
    <m/>
    <s v="MELCHOR OCAMPO"/>
    <x v="7"/>
    <x v="2"/>
    <n v="1"/>
    <n v="53"/>
    <n v="4"/>
    <n v="2"/>
    <s v="ALEXIS"/>
  </r>
  <r>
    <n v="1269"/>
    <n v="2"/>
    <n v="1"/>
    <n v="2"/>
    <s v="INSEGURIDAD/DESEMPLEO/VIOLENCIA/DELINCUENCIA"/>
    <n v="2"/>
    <n v="2"/>
    <n v="1"/>
    <x v="1"/>
    <m/>
    <m/>
    <m/>
    <m/>
    <m/>
    <m/>
    <m/>
    <m/>
    <m/>
    <m/>
    <m/>
    <m/>
    <m/>
    <m/>
    <n v="1"/>
    <n v="1"/>
    <m/>
    <n v="1"/>
    <m/>
    <m/>
    <m/>
    <m/>
    <m/>
    <m/>
    <m/>
    <m/>
    <m/>
    <n v="3"/>
    <n v="4"/>
    <m/>
    <n v="3"/>
    <n v="3"/>
    <x v="3"/>
    <n v="2"/>
    <n v="4"/>
    <n v="4"/>
    <n v="3"/>
    <n v="3"/>
    <n v="4"/>
    <n v="2"/>
    <m/>
    <n v="2"/>
    <m/>
    <n v="2"/>
    <n v="1"/>
    <n v="1"/>
    <n v="1"/>
    <n v="1"/>
    <n v="1"/>
    <m/>
    <m/>
    <n v="1"/>
    <n v="2"/>
    <m/>
    <n v="8"/>
    <n v="8"/>
    <x v="1"/>
    <m/>
    <m/>
    <m/>
    <m/>
    <m/>
    <m/>
    <m/>
    <m/>
    <m/>
    <m/>
    <m/>
    <m/>
    <n v="1"/>
    <m/>
    <m/>
    <m/>
    <m/>
    <m/>
    <n v="2"/>
    <s v="NO TENGO TIEMPO"/>
    <n v="2"/>
    <s v="NO SIRVE"/>
    <n v="1"/>
    <n v="1"/>
    <n v="1"/>
    <n v="1"/>
    <n v="1"/>
    <n v="3"/>
    <n v="3"/>
    <n v="2"/>
    <n v="3"/>
    <n v="2"/>
    <n v="1"/>
    <n v="1"/>
    <n v="1"/>
    <n v="1"/>
    <n v="2"/>
    <n v="3"/>
    <n v="3"/>
    <n v="4"/>
    <n v="4"/>
    <n v="3"/>
    <n v="3"/>
    <n v="3"/>
    <n v="1"/>
    <n v="1"/>
    <n v="2"/>
    <n v="2"/>
    <n v="2"/>
    <n v="1"/>
    <n v="2"/>
    <n v="1"/>
    <m/>
    <n v="6"/>
    <m/>
    <n v="10"/>
    <m/>
    <n v="4"/>
    <n v="13"/>
    <m/>
    <n v="1"/>
    <m/>
    <m/>
    <m/>
    <m/>
    <s v="MELCHOR OCAMPO"/>
    <x v="7"/>
    <x v="2"/>
    <n v="1"/>
    <n v="71"/>
    <n v="5"/>
    <n v="1"/>
    <s v="ALEXIS"/>
  </r>
  <r>
    <n v="1270"/>
    <n v="2"/>
    <n v="1"/>
    <n v="4"/>
    <s v="AQUÍ ESTA BIEN/LE GUSTA JUAREZ"/>
    <n v="1"/>
    <n v="2"/>
    <n v="1"/>
    <x v="2"/>
    <m/>
    <m/>
    <m/>
    <m/>
    <m/>
    <m/>
    <m/>
    <m/>
    <m/>
    <m/>
    <m/>
    <m/>
    <m/>
    <m/>
    <n v="1"/>
    <n v="1"/>
    <m/>
    <n v="1"/>
    <m/>
    <m/>
    <m/>
    <m/>
    <m/>
    <m/>
    <m/>
    <n v="1"/>
    <m/>
    <n v="1"/>
    <n v="4"/>
    <m/>
    <n v="2"/>
    <n v="5"/>
    <x v="2"/>
    <n v="4"/>
    <n v="4"/>
    <n v="4"/>
    <n v="4"/>
    <n v="4"/>
    <n v="4"/>
    <n v="1"/>
    <n v="2"/>
    <n v="2"/>
    <m/>
    <n v="1"/>
    <n v="1"/>
    <n v="1"/>
    <n v="1"/>
    <n v="0"/>
    <n v="1"/>
    <m/>
    <m/>
    <n v="1"/>
    <n v="1"/>
    <n v="2"/>
    <n v="2"/>
    <n v="5"/>
    <x v="3"/>
    <m/>
    <m/>
    <m/>
    <m/>
    <m/>
    <m/>
    <m/>
    <m/>
    <m/>
    <m/>
    <m/>
    <m/>
    <n v="1"/>
    <m/>
    <m/>
    <m/>
    <m/>
    <m/>
    <n v="2"/>
    <s v="NO LE INTERESAN"/>
    <n v="3"/>
    <s v="NO CAMBIA NADA"/>
    <n v="1"/>
    <n v="1"/>
    <n v="1"/>
    <n v="1"/>
    <n v="1"/>
    <n v="3"/>
    <n v="3"/>
    <n v="1"/>
    <n v="4"/>
    <n v="1"/>
    <n v="1"/>
    <n v="1"/>
    <n v="1"/>
    <n v="1"/>
    <n v="1"/>
    <n v="4"/>
    <n v="1"/>
    <n v="3"/>
    <n v="3"/>
    <n v="1"/>
    <n v="1"/>
    <n v="1"/>
    <n v="3"/>
    <n v="1"/>
    <n v="3"/>
    <n v="4"/>
    <n v="5"/>
    <n v="1"/>
    <n v="8"/>
    <n v="5"/>
    <m/>
    <n v="6"/>
    <m/>
    <n v="7"/>
    <m/>
    <n v="2"/>
    <n v="13"/>
    <m/>
    <n v="1"/>
    <m/>
    <m/>
    <m/>
    <m/>
    <s v="MELCHOR OCAMPO"/>
    <x v="7"/>
    <x v="2"/>
    <n v="2"/>
    <n v="57"/>
    <n v="5"/>
    <n v="2"/>
    <s v="ALEXIS"/>
  </r>
  <r>
    <n v="1271"/>
    <n v="2"/>
    <n v="1"/>
    <n v="4"/>
    <s v="POR LA FAMILIA/CASA/TRABAJO"/>
    <n v="1"/>
    <n v="3"/>
    <n v="1"/>
    <x v="2"/>
    <m/>
    <m/>
    <m/>
    <m/>
    <n v="1"/>
    <n v="1"/>
    <m/>
    <m/>
    <n v="1"/>
    <m/>
    <m/>
    <m/>
    <m/>
    <m/>
    <m/>
    <n v="1"/>
    <n v="1"/>
    <n v="1"/>
    <n v="1"/>
    <m/>
    <n v="1"/>
    <m/>
    <m/>
    <m/>
    <m/>
    <m/>
    <m/>
    <n v="6"/>
    <m/>
    <m/>
    <n v="2"/>
    <n v="4"/>
    <x v="0"/>
    <n v="4"/>
    <n v="4"/>
    <n v="2"/>
    <n v="2"/>
    <n v="1"/>
    <n v="3"/>
    <n v="2"/>
    <m/>
    <n v="2"/>
    <m/>
    <n v="1"/>
    <n v="1"/>
    <n v="1"/>
    <n v="1"/>
    <n v="0"/>
    <n v="1"/>
    <m/>
    <m/>
    <n v="1"/>
    <n v="1"/>
    <n v="1"/>
    <n v="2"/>
    <n v="2"/>
    <x v="1"/>
    <m/>
    <m/>
    <m/>
    <m/>
    <m/>
    <m/>
    <m/>
    <m/>
    <m/>
    <m/>
    <m/>
    <m/>
    <n v="1"/>
    <m/>
    <m/>
    <m/>
    <m/>
    <m/>
    <n v="1"/>
    <m/>
    <n v="1"/>
    <s v="DEBER"/>
    <n v="1"/>
    <n v="1"/>
    <n v="1"/>
    <n v="1"/>
    <n v="1"/>
    <n v="4"/>
    <n v="3"/>
    <n v="1"/>
    <n v="4"/>
    <n v="1"/>
    <n v="1"/>
    <n v="1"/>
    <n v="1"/>
    <n v="1"/>
    <n v="1"/>
    <n v="4"/>
    <n v="2"/>
    <n v="3"/>
    <n v="4"/>
    <n v="1"/>
    <n v="1"/>
    <n v="1"/>
    <n v="3"/>
    <n v="1"/>
    <n v="1"/>
    <n v="4"/>
    <n v="4"/>
    <n v="1"/>
    <n v="6"/>
    <n v="5"/>
    <m/>
    <n v="10"/>
    <m/>
    <n v="1"/>
    <m/>
    <n v="3"/>
    <n v="13"/>
    <m/>
    <n v="1"/>
    <m/>
    <m/>
    <m/>
    <m/>
    <s v="MELCHOR OCAMPO"/>
    <x v="7"/>
    <x v="2"/>
    <n v="2"/>
    <n v="27"/>
    <n v="2"/>
    <n v="2"/>
    <s v="ALEXIS"/>
  </r>
  <r>
    <n v="1272"/>
    <n v="2"/>
    <n v="1"/>
    <n v="1"/>
    <s v="INSEGURIDAD/DESEMPLEO/VIOLENCIA/DELINCUENCIA"/>
    <n v="3"/>
    <n v="3"/>
    <n v="1"/>
    <x v="1"/>
    <m/>
    <m/>
    <m/>
    <n v="1"/>
    <m/>
    <n v="1"/>
    <m/>
    <m/>
    <m/>
    <m/>
    <m/>
    <m/>
    <m/>
    <m/>
    <m/>
    <n v="1"/>
    <m/>
    <n v="1"/>
    <m/>
    <m/>
    <n v="1"/>
    <m/>
    <m/>
    <m/>
    <m/>
    <m/>
    <m/>
    <n v="1"/>
    <n v="4"/>
    <m/>
    <n v="1"/>
    <n v="4"/>
    <x v="0"/>
    <n v="4"/>
    <n v="5"/>
    <n v="3"/>
    <n v="4"/>
    <n v="3"/>
    <n v="3"/>
    <n v="2"/>
    <m/>
    <n v="2"/>
    <m/>
    <n v="1"/>
    <n v="1"/>
    <n v="1"/>
    <n v="1"/>
    <n v="1"/>
    <n v="0"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2"/>
    <s v="POR MIEDO/INSEGURIDAD"/>
    <n v="1"/>
    <s v="EJERCER SU DERECHO"/>
    <n v="1"/>
    <n v="1"/>
    <n v="1"/>
    <n v="1"/>
    <n v="1"/>
    <n v="3"/>
    <n v="3"/>
    <n v="1"/>
    <n v="4"/>
    <n v="2"/>
    <n v="1"/>
    <n v="1"/>
    <n v="1"/>
    <n v="1"/>
    <n v="2"/>
    <n v="4"/>
    <n v="2"/>
    <n v="3"/>
    <n v="4"/>
    <n v="2"/>
    <n v="1"/>
    <n v="1"/>
    <n v="1"/>
    <n v="1"/>
    <n v="1"/>
    <n v="4"/>
    <n v="4"/>
    <n v="1"/>
    <n v="6"/>
    <n v="5"/>
    <m/>
    <n v="6"/>
    <m/>
    <n v="7"/>
    <m/>
    <n v="3"/>
    <n v="13"/>
    <m/>
    <n v="1"/>
    <m/>
    <m/>
    <m/>
    <m/>
    <s v="MELCHOR OCAMPO"/>
    <x v="7"/>
    <x v="2"/>
    <n v="1"/>
    <n v="59"/>
    <n v="5"/>
    <n v="3"/>
    <s v="ALEXIS"/>
  </r>
  <r>
    <n v="1273"/>
    <n v="1"/>
    <n v="2"/>
    <n v="1"/>
    <s v="INSEGURIDAD/DESEMPLEO/VIOLENCIA/DELINCUENCIA"/>
    <n v="1"/>
    <n v="2"/>
    <n v="1"/>
    <x v="4"/>
    <m/>
    <m/>
    <m/>
    <m/>
    <m/>
    <m/>
    <m/>
    <m/>
    <m/>
    <m/>
    <m/>
    <m/>
    <m/>
    <m/>
    <n v="1"/>
    <n v="1"/>
    <m/>
    <m/>
    <m/>
    <m/>
    <m/>
    <m/>
    <m/>
    <m/>
    <m/>
    <n v="1"/>
    <m/>
    <n v="1"/>
    <n v="4"/>
    <m/>
    <n v="1"/>
    <n v="4"/>
    <x v="0"/>
    <n v="5"/>
    <n v="5"/>
    <n v="4"/>
    <n v="2"/>
    <n v="2"/>
    <n v="3"/>
    <n v="2"/>
    <m/>
    <n v="2"/>
    <m/>
    <n v="1"/>
    <n v="1"/>
    <n v="1"/>
    <n v="1"/>
    <n v="1"/>
    <n v="2"/>
    <n v="2"/>
    <m/>
    <m/>
    <n v="1"/>
    <n v="2"/>
    <n v="8"/>
    <n v="8"/>
    <x v="1"/>
    <m/>
    <m/>
    <m/>
    <m/>
    <m/>
    <m/>
    <m/>
    <m/>
    <m/>
    <m/>
    <m/>
    <m/>
    <n v="1"/>
    <m/>
    <m/>
    <m/>
    <m/>
    <m/>
    <n v="1"/>
    <m/>
    <n v="1"/>
    <s v="BUSCAR EL CAMBIO"/>
    <n v="1"/>
    <n v="1"/>
    <n v="1"/>
    <n v="1"/>
    <n v="1"/>
    <n v="1"/>
    <n v="1"/>
    <n v="1"/>
    <n v="4"/>
    <n v="1"/>
    <n v="1"/>
    <n v="1"/>
    <n v="1"/>
    <n v="1"/>
    <n v="2"/>
    <n v="3"/>
    <n v="1"/>
    <n v="4"/>
    <n v="4"/>
    <n v="2"/>
    <n v="1"/>
    <n v="1"/>
    <n v="3"/>
    <n v="1"/>
    <n v="2"/>
    <n v="4"/>
    <n v="4"/>
    <n v="1"/>
    <n v="6"/>
    <n v="5"/>
    <m/>
    <n v="1"/>
    <m/>
    <n v="7"/>
    <m/>
    <n v="1"/>
    <n v="13"/>
    <m/>
    <n v="1"/>
    <m/>
    <m/>
    <m/>
    <m/>
    <s v="MELCHOR OCAMPO"/>
    <x v="7"/>
    <x v="2"/>
    <n v="1"/>
    <n v="41"/>
    <n v="3"/>
    <n v="3"/>
    <s v="ALEXIS"/>
  </r>
  <r>
    <n v="1274"/>
    <n v="2"/>
    <n v="2"/>
    <n v="4"/>
    <m/>
    <n v="2"/>
    <n v="3"/>
    <n v="2"/>
    <x v="2"/>
    <n v="4"/>
    <n v="4"/>
    <m/>
    <m/>
    <m/>
    <m/>
    <m/>
    <m/>
    <m/>
    <m/>
    <m/>
    <m/>
    <m/>
    <m/>
    <n v="1"/>
    <m/>
    <m/>
    <m/>
    <m/>
    <m/>
    <m/>
    <m/>
    <m/>
    <m/>
    <m/>
    <m/>
    <n v="1"/>
    <n v="5"/>
    <n v="5"/>
    <m/>
    <n v="1"/>
    <n v="1"/>
    <x v="5"/>
    <n v="1"/>
    <n v="1"/>
    <n v="2"/>
    <n v="1"/>
    <n v="1"/>
    <n v="2"/>
    <n v="1"/>
    <m/>
    <n v="2"/>
    <m/>
    <n v="2"/>
    <n v="2"/>
    <n v="2"/>
    <n v="2"/>
    <n v="0"/>
    <n v="0"/>
    <m/>
    <m/>
    <m/>
    <m/>
    <m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NO CAMBIA NADA"/>
    <n v="2"/>
    <n v="2"/>
    <n v="2"/>
    <n v="1"/>
    <n v="1"/>
    <n v="1"/>
    <n v="1"/>
    <n v="3"/>
    <n v="2"/>
    <n v="1"/>
    <n v="1"/>
    <n v="1"/>
    <n v="1"/>
    <n v="1"/>
    <n v="1"/>
    <n v="1"/>
    <n v="1"/>
    <n v="4"/>
    <n v="1"/>
    <n v="1"/>
    <n v="1"/>
    <n v="1"/>
    <n v="3"/>
    <n v="3"/>
    <n v="2"/>
    <n v="2"/>
    <n v="5"/>
    <n v="6"/>
    <n v="1"/>
    <n v="7"/>
    <m/>
    <n v="11"/>
    <m/>
    <n v="5"/>
    <m/>
    <n v="6"/>
    <n v="13"/>
    <m/>
    <n v="1"/>
    <m/>
    <m/>
    <m/>
    <m/>
    <s v="MELCHOR OCAMPO"/>
    <x v="7"/>
    <x v="2"/>
    <m/>
    <n v="66"/>
    <n v="5"/>
    <n v="1"/>
    <s v="ALEXIS"/>
  </r>
  <r>
    <n v="1275"/>
    <n v="2"/>
    <n v="2"/>
    <n v="4"/>
    <m/>
    <n v="1"/>
    <n v="4"/>
    <n v="2"/>
    <x v="1"/>
    <m/>
    <n v="4"/>
    <m/>
    <n v="1"/>
    <n v="1"/>
    <n v="1"/>
    <m/>
    <m/>
    <m/>
    <m/>
    <n v="1"/>
    <m/>
    <m/>
    <m/>
    <m/>
    <n v="1"/>
    <n v="1"/>
    <n v="1"/>
    <m/>
    <m/>
    <m/>
    <m/>
    <n v="1"/>
    <m/>
    <m/>
    <m/>
    <m/>
    <n v="6"/>
    <m/>
    <m/>
    <n v="1"/>
    <n v="1"/>
    <x v="4"/>
    <n v="1"/>
    <n v="1"/>
    <n v="2"/>
    <n v="1"/>
    <n v="1"/>
    <n v="2"/>
    <n v="1"/>
    <n v="1"/>
    <n v="1"/>
    <n v="1"/>
    <n v="1"/>
    <n v="1"/>
    <n v="1"/>
    <n v="1"/>
    <n v="0"/>
    <n v="0"/>
    <m/>
    <m/>
    <m/>
    <n v="2"/>
    <m/>
    <n v="5"/>
    <n v="5"/>
    <x v="0"/>
    <m/>
    <m/>
    <m/>
    <m/>
    <m/>
    <m/>
    <m/>
    <m/>
    <m/>
    <m/>
    <m/>
    <m/>
    <n v="1"/>
    <m/>
    <m/>
    <m/>
    <m/>
    <m/>
    <n v="2"/>
    <m/>
    <n v="2"/>
    <m/>
    <n v="3"/>
    <n v="4"/>
    <n v="1"/>
    <n v="1"/>
    <n v="1"/>
    <n v="1"/>
    <n v="1"/>
    <n v="3"/>
    <n v="3"/>
    <m/>
    <m/>
    <m/>
    <m/>
    <m/>
    <n v="3"/>
    <n v="1"/>
    <n v="1"/>
    <n v="4"/>
    <n v="4"/>
    <n v="1"/>
    <n v="1"/>
    <n v="1"/>
    <n v="1"/>
    <n v="3"/>
    <n v="2"/>
    <n v="2"/>
    <n v="2"/>
    <n v="6"/>
    <n v="1"/>
    <n v="5"/>
    <m/>
    <n v="9"/>
    <m/>
    <m/>
    <m/>
    <n v="3"/>
    <m/>
    <m/>
    <n v="1"/>
    <m/>
    <m/>
    <m/>
    <m/>
    <s v="MELCHOR OCAMPO"/>
    <x v="7"/>
    <x v="2"/>
    <n v="2"/>
    <n v="48"/>
    <n v="4"/>
    <n v="8"/>
    <s v="ALEXIS"/>
  </r>
  <r>
    <n v="1276"/>
    <n v="2"/>
    <m/>
    <n v="3"/>
    <m/>
    <m/>
    <n v="3"/>
    <n v="2"/>
    <x v="1"/>
    <m/>
    <m/>
    <m/>
    <n v="1"/>
    <n v="1"/>
    <n v="1"/>
    <m/>
    <m/>
    <m/>
    <m/>
    <m/>
    <m/>
    <m/>
    <m/>
    <m/>
    <n v="1"/>
    <n v="1"/>
    <n v="1"/>
    <m/>
    <m/>
    <m/>
    <m/>
    <m/>
    <m/>
    <m/>
    <m/>
    <m/>
    <n v="3"/>
    <n v="2"/>
    <m/>
    <m/>
    <n v="1"/>
    <x v="4"/>
    <n v="4"/>
    <n v="4"/>
    <n v="4"/>
    <n v="4"/>
    <n v="4"/>
    <n v="4"/>
    <n v="1"/>
    <n v="2"/>
    <n v="2"/>
    <m/>
    <n v="2"/>
    <n v="1"/>
    <n v="1"/>
    <n v="2"/>
    <n v="1"/>
    <m/>
    <m/>
    <m/>
    <m/>
    <m/>
    <m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1"/>
    <n v="3"/>
    <n v="2"/>
    <n v="2"/>
    <n v="2"/>
    <n v="2"/>
    <m/>
    <m/>
    <m/>
    <n v="2"/>
    <n v="2"/>
    <n v="1"/>
    <n v="4"/>
    <n v="4"/>
    <n v="1"/>
    <n v="1"/>
    <n v="1"/>
    <n v="3"/>
    <n v="2"/>
    <n v="2"/>
    <n v="3"/>
    <n v="3"/>
    <n v="4"/>
    <n v="6"/>
    <n v="5"/>
    <m/>
    <n v="10"/>
    <m/>
    <n v="11"/>
    <m/>
    <n v="4"/>
    <n v="13"/>
    <m/>
    <n v="1"/>
    <m/>
    <m/>
    <m/>
    <m/>
    <s v="MELCHOR OCAMPO"/>
    <x v="7"/>
    <x v="2"/>
    <n v="1"/>
    <n v="44"/>
    <n v="3"/>
    <n v="1"/>
    <s v="ALEXIS"/>
  </r>
  <r>
    <n v="1277"/>
    <n v="2"/>
    <n v="2"/>
    <n v="4"/>
    <m/>
    <m/>
    <m/>
    <m/>
    <x v="0"/>
    <m/>
    <m/>
    <m/>
    <n v="1"/>
    <n v="1"/>
    <m/>
    <m/>
    <m/>
    <m/>
    <m/>
    <m/>
    <m/>
    <m/>
    <m/>
    <m/>
    <n v="1"/>
    <n v="1"/>
    <m/>
    <m/>
    <m/>
    <m/>
    <m/>
    <m/>
    <m/>
    <m/>
    <m/>
    <m/>
    <n v="2"/>
    <n v="3"/>
    <m/>
    <n v="1"/>
    <n v="1"/>
    <x v="1"/>
    <n v="1"/>
    <n v="1"/>
    <n v="1"/>
    <n v="2"/>
    <n v="2"/>
    <n v="2"/>
    <m/>
    <m/>
    <m/>
    <m/>
    <m/>
    <m/>
    <m/>
    <m/>
    <n v="1"/>
    <m/>
    <m/>
    <m/>
    <m/>
    <m/>
    <m/>
    <n v="8"/>
    <n v="8"/>
    <x v="1"/>
    <m/>
    <m/>
    <m/>
    <m/>
    <m/>
    <m/>
    <m/>
    <m/>
    <m/>
    <m/>
    <m/>
    <m/>
    <n v="1"/>
    <m/>
    <m/>
    <m/>
    <m/>
    <m/>
    <n v="1"/>
    <m/>
    <n v="1"/>
    <m/>
    <n v="2"/>
    <n v="2"/>
    <n v="2"/>
    <m/>
    <m/>
    <m/>
    <m/>
    <m/>
    <m/>
    <m/>
    <m/>
    <m/>
    <m/>
    <m/>
    <n v="3"/>
    <n v="3"/>
    <n v="4"/>
    <n v="4"/>
    <n v="4"/>
    <m/>
    <m/>
    <m/>
    <m/>
    <n v="2"/>
    <n v="3"/>
    <n v="4"/>
    <n v="3"/>
    <n v="3"/>
    <m/>
    <n v="10"/>
    <m/>
    <n v="6"/>
    <m/>
    <n v="9"/>
    <m/>
    <n v="4"/>
    <n v="13"/>
    <m/>
    <n v="1"/>
    <m/>
    <m/>
    <m/>
    <m/>
    <s v="MELCHOR OCAMPO"/>
    <x v="7"/>
    <x v="2"/>
    <n v="2"/>
    <n v="40"/>
    <n v="3"/>
    <n v="2"/>
    <s v="ALEXIS"/>
  </r>
  <r>
    <n v="1278"/>
    <n v="2"/>
    <n v="2"/>
    <n v="4"/>
    <s v="INSEGURIDAD/DESEMPLEO/VIOLENCIA/DELINCUENCIA"/>
    <n v="2"/>
    <n v="2"/>
    <n v="1"/>
    <x v="1"/>
    <m/>
    <m/>
    <m/>
    <m/>
    <m/>
    <m/>
    <m/>
    <m/>
    <n v="1"/>
    <m/>
    <m/>
    <m/>
    <m/>
    <m/>
    <m/>
    <m/>
    <m/>
    <m/>
    <m/>
    <m/>
    <n v="1"/>
    <m/>
    <m/>
    <m/>
    <m/>
    <m/>
    <m/>
    <n v="1"/>
    <n v="4"/>
    <m/>
    <n v="1"/>
    <n v="4"/>
    <x v="0"/>
    <n v="4"/>
    <n v="4"/>
    <n v="4"/>
    <n v="3"/>
    <n v="3"/>
    <n v="3"/>
    <n v="1"/>
    <n v="1"/>
    <n v="2"/>
    <m/>
    <n v="1"/>
    <n v="2"/>
    <n v="2"/>
    <n v="2"/>
    <n v="0"/>
    <n v="3"/>
    <m/>
    <m/>
    <n v="3"/>
    <n v="1"/>
    <n v="3"/>
    <n v="2"/>
    <n v="2"/>
    <x v="1"/>
    <m/>
    <m/>
    <m/>
    <m/>
    <m/>
    <m/>
    <m/>
    <m/>
    <m/>
    <m/>
    <m/>
    <m/>
    <n v="1"/>
    <m/>
    <m/>
    <m/>
    <m/>
    <m/>
    <n v="2"/>
    <m/>
    <n v="1"/>
    <s v="BUSCAR EL CAMBIO"/>
    <n v="1"/>
    <n v="1"/>
    <n v="1"/>
    <n v="1"/>
    <n v="1"/>
    <n v="1"/>
    <n v="1"/>
    <n v="1"/>
    <n v="4"/>
    <n v="1"/>
    <n v="1"/>
    <n v="1"/>
    <n v="1"/>
    <n v="1"/>
    <n v="1"/>
    <n v="4"/>
    <n v="1"/>
    <n v="4"/>
    <n v="4"/>
    <n v="1"/>
    <n v="1"/>
    <n v="1"/>
    <n v="1"/>
    <n v="1"/>
    <n v="2"/>
    <n v="1"/>
    <n v="1"/>
    <n v="6"/>
    <n v="1"/>
    <n v="5"/>
    <m/>
    <n v="2"/>
    <m/>
    <n v="7"/>
    <m/>
    <n v="1"/>
    <n v="13"/>
    <m/>
    <n v="1"/>
    <m/>
    <m/>
    <m/>
    <m/>
    <s v="MELCHOR OCAMPO"/>
    <x v="7"/>
    <x v="2"/>
    <n v="2"/>
    <n v="55"/>
    <n v="4"/>
    <n v="3"/>
    <s v="ALEXIS"/>
  </r>
  <r>
    <n v="1279"/>
    <n v="4"/>
    <n v="4"/>
    <n v="2"/>
    <s v="INSEGURIDAD/DESEMPLEO/VIOLENCIA/DELINCUENCIA"/>
    <n v="2"/>
    <n v="3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2"/>
    <n v="4"/>
    <x v="0"/>
    <n v="4"/>
    <n v="4"/>
    <n v="4"/>
    <n v="4"/>
    <n v="4"/>
    <n v="4"/>
    <n v="1"/>
    <n v="1"/>
    <n v="2"/>
    <m/>
    <n v="2"/>
    <n v="1"/>
    <n v="2"/>
    <n v="2"/>
    <n v="1"/>
    <n v="0"/>
    <m/>
    <m/>
    <m/>
    <m/>
    <m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APOYAR/AYUDAR"/>
    <n v="1"/>
    <n v="1"/>
    <n v="1"/>
    <n v="1"/>
    <n v="1"/>
    <n v="1"/>
    <n v="1"/>
    <n v="1"/>
    <n v="4"/>
    <n v="1"/>
    <n v="1"/>
    <n v="1"/>
    <n v="1"/>
    <n v="1"/>
    <n v="2"/>
    <n v="2"/>
    <n v="1"/>
    <n v="4"/>
    <n v="4"/>
    <n v="1"/>
    <n v="1"/>
    <n v="1"/>
    <n v="1"/>
    <n v="3"/>
    <n v="2"/>
    <n v="4"/>
    <n v="4"/>
    <n v="1"/>
    <n v="8"/>
    <n v="5"/>
    <m/>
    <n v="10"/>
    <m/>
    <n v="1"/>
    <m/>
    <n v="2"/>
    <n v="13"/>
    <m/>
    <n v="1"/>
    <m/>
    <m/>
    <m/>
    <m/>
    <s v="MELCHOR OCAMPO"/>
    <x v="7"/>
    <x v="2"/>
    <n v="2"/>
    <n v="65"/>
    <n v="5"/>
    <n v="9"/>
    <s v="ALEXIS"/>
  </r>
  <r>
    <n v="1280"/>
    <n v="2"/>
    <n v="2"/>
    <n v="4"/>
    <s v="INSEGURIDAD/DESEMPLEO/VIOLENCIA/DELINCUENCIA"/>
    <n v="2"/>
    <n v="3"/>
    <n v="1"/>
    <x v="1"/>
    <n v="3"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3"/>
    <n v="3"/>
    <n v="3"/>
    <n v="1"/>
    <n v="1"/>
    <n v="1"/>
    <n v="2"/>
    <m/>
    <n v="2"/>
    <n v="2"/>
    <n v="2"/>
    <n v="2"/>
    <n v="0"/>
    <m/>
    <n v="1"/>
    <m/>
    <m/>
    <m/>
    <m/>
    <n v="5"/>
    <n v="5"/>
    <x v="4"/>
    <s v="ES LENTO"/>
    <m/>
    <m/>
    <m/>
    <m/>
    <m/>
    <m/>
    <m/>
    <m/>
    <m/>
    <m/>
    <m/>
    <n v="1"/>
    <m/>
    <m/>
    <m/>
    <m/>
    <m/>
    <n v="2"/>
    <s v="NO LE INTERESAN"/>
    <n v="1"/>
    <s v="POR LA CREDENCIAL"/>
    <n v="1"/>
    <n v="1"/>
    <n v="4"/>
    <n v="1"/>
    <n v="1"/>
    <n v="1"/>
    <n v="1"/>
    <n v="1"/>
    <n v="4"/>
    <n v="1"/>
    <n v="1"/>
    <n v="1"/>
    <n v="1"/>
    <n v="1"/>
    <n v="1"/>
    <m/>
    <n v="1"/>
    <n v="4"/>
    <n v="4"/>
    <n v="4"/>
    <n v="1"/>
    <n v="1"/>
    <n v="3"/>
    <n v="1"/>
    <n v="1"/>
    <n v="3"/>
    <n v="3"/>
    <n v="1"/>
    <n v="8"/>
    <n v="7"/>
    <m/>
    <n v="10"/>
    <m/>
    <n v="10"/>
    <m/>
    <n v="4"/>
    <n v="13"/>
    <m/>
    <n v="1"/>
    <m/>
    <m/>
    <m/>
    <m/>
    <s v="MELCHOR OCAMPO"/>
    <x v="7"/>
    <x v="2"/>
    <n v="1"/>
    <n v="69"/>
    <n v="5"/>
    <n v="1"/>
    <s v="ALEXIS"/>
  </r>
  <r>
    <n v="1281"/>
    <n v="2"/>
    <n v="2"/>
    <n v="2"/>
    <s v="INSEGURIDAD/DESEMPLEO/VIOLENCIA/DELINCUENCIA"/>
    <n v="2"/>
    <n v="3"/>
    <n v="1"/>
    <x v="1"/>
    <m/>
    <n v="4"/>
    <m/>
    <m/>
    <m/>
    <m/>
    <m/>
    <m/>
    <m/>
    <m/>
    <m/>
    <m/>
    <m/>
    <m/>
    <n v="1"/>
    <m/>
    <m/>
    <m/>
    <m/>
    <m/>
    <m/>
    <m/>
    <m/>
    <m/>
    <m/>
    <m/>
    <n v="1"/>
    <n v="3"/>
    <n v="3"/>
    <s v="FALTA DE MEDICAMENTO"/>
    <n v="1"/>
    <n v="4"/>
    <x v="0"/>
    <n v="4"/>
    <n v="4"/>
    <n v="4"/>
    <n v="4"/>
    <n v="3"/>
    <n v="4"/>
    <n v="1"/>
    <n v="2"/>
    <n v="2"/>
    <m/>
    <n v="2"/>
    <n v="1"/>
    <n v="2"/>
    <n v="2"/>
    <n v="1"/>
    <n v="0"/>
    <m/>
    <m/>
    <m/>
    <n v="1"/>
    <n v="3"/>
    <n v="8"/>
    <n v="8"/>
    <x v="1"/>
    <m/>
    <m/>
    <m/>
    <m/>
    <m/>
    <m/>
    <m/>
    <m/>
    <m/>
    <m/>
    <m/>
    <m/>
    <n v="1"/>
    <m/>
    <m/>
    <m/>
    <m/>
    <m/>
    <n v="2"/>
    <s v="NO QUIERE/NO LE GUSTA"/>
    <n v="1"/>
    <s v="PARA ELEGIR"/>
    <n v="1"/>
    <n v="1"/>
    <n v="1"/>
    <n v="1"/>
    <n v="1"/>
    <n v="2"/>
    <n v="2"/>
    <n v="1"/>
    <n v="4"/>
    <n v="1"/>
    <n v="1"/>
    <n v="1"/>
    <n v="1"/>
    <n v="1"/>
    <n v="2"/>
    <n v="4"/>
    <n v="3"/>
    <n v="4"/>
    <n v="4"/>
    <n v="3"/>
    <n v="1"/>
    <n v="3"/>
    <n v="3"/>
    <n v="1"/>
    <n v="2"/>
    <n v="1"/>
    <n v="4"/>
    <n v="6"/>
    <n v="2"/>
    <n v="5"/>
    <m/>
    <n v="10"/>
    <m/>
    <n v="8"/>
    <m/>
    <n v="4"/>
    <n v="13"/>
    <m/>
    <n v="1"/>
    <m/>
    <m/>
    <m/>
    <m/>
    <s v="MELCHOR OCAMPO"/>
    <x v="7"/>
    <x v="2"/>
    <n v="1"/>
    <n v="46"/>
    <n v="4"/>
    <m/>
    <s v="ALEXIS"/>
  </r>
  <r>
    <n v="1042"/>
    <n v="2"/>
    <n v="3"/>
    <n v="4"/>
    <m/>
    <n v="1"/>
    <n v="2"/>
    <n v="1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2"/>
    <n v="4"/>
    <x v="0"/>
    <n v="4"/>
    <n v="4"/>
    <n v="4"/>
    <n v="4"/>
    <n v="4"/>
    <n v="3"/>
    <n v="1"/>
    <n v="2"/>
    <n v="2"/>
    <m/>
    <n v="2"/>
    <n v="1"/>
    <n v="1"/>
    <n v="2"/>
    <n v="1"/>
    <n v="1"/>
    <n v="1"/>
    <m/>
    <m/>
    <m/>
    <m/>
    <n v="8"/>
    <n v="8"/>
    <x v="1"/>
    <m/>
    <m/>
    <m/>
    <m/>
    <m/>
    <m/>
    <m/>
    <m/>
    <m/>
    <m/>
    <m/>
    <m/>
    <n v="1"/>
    <m/>
    <m/>
    <m/>
    <m/>
    <m/>
    <n v="2"/>
    <m/>
    <n v="1"/>
    <s v="PARA ELEGIR"/>
    <n v="2"/>
    <n v="2"/>
    <n v="2"/>
    <n v="2"/>
    <n v="2"/>
    <n v="2"/>
    <n v="3"/>
    <n v="2"/>
    <n v="4"/>
    <n v="3"/>
    <n v="2"/>
    <n v="2"/>
    <n v="2"/>
    <n v="2"/>
    <n v="2"/>
    <n v="4"/>
    <n v="2"/>
    <n v="4"/>
    <n v="4"/>
    <n v="2"/>
    <n v="3"/>
    <n v="2"/>
    <n v="1"/>
    <n v="1"/>
    <n v="3"/>
    <n v="3"/>
    <n v="4"/>
    <n v="1"/>
    <n v="8"/>
    <n v="9"/>
    <m/>
    <n v="7"/>
    <m/>
    <n v="11"/>
    <m/>
    <n v="3"/>
    <n v="13"/>
    <m/>
    <n v="1"/>
    <m/>
    <m/>
    <m/>
    <m/>
    <s v="MISIONES"/>
    <x v="4"/>
    <x v="3"/>
    <n v="2"/>
    <n v="29"/>
    <n v="2"/>
    <n v="2"/>
    <s v="ALEXIS"/>
  </r>
  <r>
    <n v="1069"/>
    <n v="2"/>
    <n v="1"/>
    <n v="1"/>
    <s v="INSEGURIDAD/DESEMPLEO/VIOLENCIA/DELINCUENCIA"/>
    <n v="3"/>
    <n v="3"/>
    <n v="1"/>
    <x v="1"/>
    <m/>
    <n v="3"/>
    <s v="MAESTROS MAL CAPACITADOS"/>
    <m/>
    <m/>
    <m/>
    <m/>
    <m/>
    <m/>
    <m/>
    <m/>
    <m/>
    <m/>
    <m/>
    <n v="1"/>
    <n v="1"/>
    <m/>
    <m/>
    <m/>
    <m/>
    <m/>
    <m/>
    <m/>
    <m/>
    <m/>
    <m/>
    <m/>
    <n v="1"/>
    <n v="2"/>
    <s v="FALTA DE MEDICAMENTO"/>
    <n v="1"/>
    <n v="4"/>
    <x v="3"/>
    <n v="2"/>
    <n v="4"/>
    <n v="4"/>
    <n v="4"/>
    <n v="4"/>
    <n v="4"/>
    <m/>
    <m/>
    <m/>
    <m/>
    <m/>
    <n v="1"/>
    <n v="1"/>
    <n v="1"/>
    <n v="2"/>
    <n v="0"/>
    <m/>
    <m/>
    <m/>
    <m/>
    <m/>
    <n v="1"/>
    <n v="8"/>
    <x v="1"/>
    <m/>
    <m/>
    <m/>
    <m/>
    <m/>
    <m/>
    <m/>
    <m/>
    <m/>
    <m/>
    <m/>
    <m/>
    <n v="1"/>
    <m/>
    <m/>
    <m/>
    <m/>
    <m/>
    <n v="2"/>
    <s v="NO TENGO TIEMPO"/>
    <n v="1"/>
    <s v="DEBER"/>
    <n v="2"/>
    <n v="2"/>
    <n v="3"/>
    <n v="2"/>
    <n v="2"/>
    <n v="3"/>
    <n v="4"/>
    <m/>
    <n v="4"/>
    <n v="2"/>
    <n v="2"/>
    <n v="2"/>
    <n v="2"/>
    <n v="2"/>
    <n v="3"/>
    <n v="4"/>
    <n v="3"/>
    <n v="4"/>
    <n v="4"/>
    <n v="3"/>
    <n v="2"/>
    <n v="2"/>
    <n v="2"/>
    <n v="1"/>
    <n v="3"/>
    <n v="2"/>
    <n v="3"/>
    <n v="1"/>
    <m/>
    <n v="11"/>
    <m/>
    <n v="8"/>
    <m/>
    <n v="6"/>
    <m/>
    <n v="3"/>
    <n v="13"/>
    <m/>
    <n v="1"/>
    <m/>
    <m/>
    <m/>
    <m/>
    <s v="MISIONES"/>
    <x v="4"/>
    <x v="3"/>
    <n v="1"/>
    <n v="49"/>
    <n v="4"/>
    <n v="7"/>
    <s v="ALEXIS"/>
  </r>
  <r>
    <n v="1070"/>
    <n v="2"/>
    <n v="1"/>
    <n v="2"/>
    <s v="INSEGURIDAD/DESEMPLEO/VIOLENCIA/DELINCUENCIA"/>
    <n v="2"/>
    <n v="2"/>
    <n v="1"/>
    <x v="2"/>
    <n v="4"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4"/>
    <n v="4"/>
    <n v="4"/>
    <n v="4"/>
    <n v="1"/>
    <n v="1"/>
    <n v="2"/>
    <m/>
    <n v="1"/>
    <n v="1"/>
    <n v="1"/>
    <n v="1"/>
    <n v="1"/>
    <n v="0"/>
    <m/>
    <m/>
    <m/>
    <m/>
    <m/>
    <n v="4"/>
    <n v="8"/>
    <x v="3"/>
    <m/>
    <m/>
    <m/>
    <m/>
    <m/>
    <m/>
    <m/>
    <m/>
    <m/>
    <m/>
    <m/>
    <m/>
    <n v="1"/>
    <m/>
    <m/>
    <m/>
    <m/>
    <m/>
    <n v="2"/>
    <s v="NO SABE DE ESO"/>
    <n v="1"/>
    <s v="APOYAR/AYUDAR"/>
    <n v="4"/>
    <n v="4"/>
    <n v="4"/>
    <n v="4"/>
    <n v="4"/>
    <n v="4"/>
    <n v="4"/>
    <n v="4"/>
    <n v="1"/>
    <n v="4"/>
    <n v="4"/>
    <n v="4"/>
    <n v="4"/>
    <n v="4"/>
    <n v="3"/>
    <n v="4"/>
    <n v="4"/>
    <n v="4"/>
    <n v="4"/>
    <n v="2"/>
    <n v="2"/>
    <n v="2"/>
    <n v="1"/>
    <n v="2"/>
    <n v="3"/>
    <n v="1"/>
    <n v="1"/>
    <n v="2"/>
    <n v="1"/>
    <n v="5"/>
    <m/>
    <n v="7"/>
    <m/>
    <n v="9"/>
    <m/>
    <n v="4"/>
    <n v="13"/>
    <m/>
    <n v="1"/>
    <m/>
    <m/>
    <m/>
    <m/>
    <s v="MISIONES"/>
    <x v="4"/>
    <x v="3"/>
    <n v="1"/>
    <n v="38"/>
    <n v="3"/>
    <n v="2"/>
    <s v="ALEXIS"/>
  </r>
  <r>
    <n v="1071"/>
    <n v="2"/>
    <n v="2"/>
    <n v="4"/>
    <s v="AQUÍ ESTA BIEN/LE GUSTA JUAREZ"/>
    <n v="1"/>
    <n v="5"/>
    <n v="1"/>
    <x v="2"/>
    <m/>
    <m/>
    <m/>
    <n v="1"/>
    <m/>
    <n v="1"/>
    <n v="1"/>
    <m/>
    <m/>
    <m/>
    <n v="1"/>
    <m/>
    <m/>
    <m/>
    <m/>
    <n v="1"/>
    <n v="1"/>
    <m/>
    <m/>
    <m/>
    <m/>
    <n v="1"/>
    <m/>
    <m/>
    <m/>
    <m/>
    <m/>
    <n v="6"/>
    <m/>
    <m/>
    <n v="1"/>
    <n v="4"/>
    <x v="0"/>
    <n v="2"/>
    <n v="4"/>
    <n v="4"/>
    <n v="4"/>
    <n v="4"/>
    <n v="2"/>
    <n v="1"/>
    <m/>
    <n v="2"/>
    <m/>
    <n v="2"/>
    <n v="1"/>
    <n v="1"/>
    <n v="1"/>
    <n v="1"/>
    <n v="4"/>
    <n v="2"/>
    <m/>
    <n v="2"/>
    <n v="2"/>
    <m/>
    <n v="4"/>
    <n v="4"/>
    <x v="3"/>
    <m/>
    <m/>
    <m/>
    <m/>
    <m/>
    <m/>
    <m/>
    <m/>
    <m/>
    <m/>
    <m/>
    <m/>
    <n v="1"/>
    <m/>
    <m/>
    <m/>
    <m/>
    <m/>
    <n v="2"/>
    <s v="NO QUIERE/NO LE GUSTA"/>
    <n v="2"/>
    <s v="MALOS CANDIDATOS"/>
    <n v="2"/>
    <n v="2"/>
    <n v="2"/>
    <n v="2"/>
    <n v="2"/>
    <n v="3"/>
    <n v="4"/>
    <n v="2"/>
    <n v="4"/>
    <n v="2"/>
    <n v="2"/>
    <n v="2"/>
    <n v="2"/>
    <n v="2"/>
    <n v="3"/>
    <n v="4"/>
    <n v="2"/>
    <n v="2"/>
    <n v="2"/>
    <n v="2"/>
    <n v="2"/>
    <n v="1"/>
    <n v="3"/>
    <n v="1"/>
    <n v="3"/>
    <n v="3"/>
    <n v="3"/>
    <n v="8"/>
    <n v="3"/>
    <n v="3"/>
    <m/>
    <n v="4"/>
    <m/>
    <n v="11"/>
    <m/>
    <n v="3"/>
    <n v="13"/>
    <m/>
    <n v="1"/>
    <m/>
    <m/>
    <m/>
    <m/>
    <s v="MISIONES"/>
    <x v="4"/>
    <x v="3"/>
    <n v="2"/>
    <n v="40"/>
    <n v="3"/>
    <n v="7"/>
    <s v="ALEXIS"/>
  </r>
  <r>
    <n v="1072"/>
    <n v="2"/>
    <n v="2"/>
    <n v="3"/>
    <s v="INSEGURIDAD/DESEMPLEO/VIOLENCIA/DELINCUENCIA"/>
    <n v="1"/>
    <n v="3"/>
    <n v="1"/>
    <x v="1"/>
    <n v="4"/>
    <m/>
    <m/>
    <m/>
    <m/>
    <m/>
    <m/>
    <m/>
    <m/>
    <m/>
    <m/>
    <m/>
    <m/>
    <n v="1"/>
    <m/>
    <n v="1"/>
    <n v="1"/>
    <m/>
    <n v="1"/>
    <m/>
    <m/>
    <m/>
    <m/>
    <m/>
    <m/>
    <n v="1"/>
    <m/>
    <n v="1"/>
    <n v="4"/>
    <m/>
    <n v="1"/>
    <n v="2"/>
    <x v="4"/>
    <n v="4"/>
    <n v="4"/>
    <n v="3"/>
    <n v="4"/>
    <n v="1"/>
    <n v="1"/>
    <n v="2"/>
    <m/>
    <n v="2"/>
    <m/>
    <n v="2"/>
    <n v="1"/>
    <n v="2"/>
    <n v="1"/>
    <n v="2"/>
    <n v="2"/>
    <n v="2"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ME HAN INVITADO"/>
    <n v="1"/>
    <s v="DAR MI OPINION"/>
    <n v="3"/>
    <n v="3"/>
    <n v="3"/>
    <n v="3"/>
    <n v="3"/>
    <n v="3"/>
    <n v="3"/>
    <n v="2"/>
    <n v="4"/>
    <n v="3"/>
    <n v="1"/>
    <n v="1"/>
    <n v="1"/>
    <n v="1"/>
    <n v="2"/>
    <n v="2"/>
    <n v="2"/>
    <n v="4"/>
    <n v="4"/>
    <n v="4"/>
    <n v="4"/>
    <n v="3"/>
    <n v="3"/>
    <n v="2"/>
    <n v="1"/>
    <n v="4"/>
    <n v="4"/>
    <n v="6"/>
    <n v="5"/>
    <n v="11"/>
    <m/>
    <n v="5"/>
    <m/>
    <n v="8"/>
    <m/>
    <n v="1"/>
    <n v="13"/>
    <m/>
    <n v="1"/>
    <m/>
    <m/>
    <m/>
    <m/>
    <s v="MISIONES"/>
    <x v="4"/>
    <x v="3"/>
    <n v="2"/>
    <n v="41"/>
    <n v="3"/>
    <n v="2"/>
    <s v="ALEXIS"/>
  </r>
  <r>
    <n v="1073"/>
    <n v="1"/>
    <n v="1"/>
    <n v="1"/>
    <s v="INSEGURIDAD/DESEMPLEO/VIOLENCIA/DELINCUENCIA"/>
    <n v="2"/>
    <n v="3"/>
    <n v="1"/>
    <x v="1"/>
    <m/>
    <m/>
    <m/>
    <n v="1"/>
    <m/>
    <m/>
    <m/>
    <m/>
    <m/>
    <m/>
    <m/>
    <m/>
    <m/>
    <m/>
    <m/>
    <m/>
    <m/>
    <m/>
    <m/>
    <m/>
    <n v="1"/>
    <m/>
    <m/>
    <m/>
    <m/>
    <m/>
    <m/>
    <n v="1"/>
    <n v="4"/>
    <m/>
    <n v="1"/>
    <n v="4"/>
    <x v="0"/>
    <n v="1"/>
    <n v="2"/>
    <n v="1"/>
    <n v="4"/>
    <n v="3"/>
    <n v="1"/>
    <n v="1"/>
    <n v="2"/>
    <n v="1"/>
    <n v="2"/>
    <n v="1"/>
    <n v="1"/>
    <n v="1"/>
    <n v="1"/>
    <n v="1"/>
    <n v="0"/>
    <m/>
    <m/>
    <m/>
    <m/>
    <m/>
    <n v="8"/>
    <n v="8"/>
    <x v="1"/>
    <m/>
    <m/>
    <m/>
    <m/>
    <m/>
    <m/>
    <m/>
    <m/>
    <m/>
    <m/>
    <m/>
    <m/>
    <n v="1"/>
    <m/>
    <m/>
    <m/>
    <m/>
    <m/>
    <n v="2"/>
    <s v="NO LE INTERESAN"/>
    <n v="2"/>
    <s v="NO SIRVE"/>
    <n v="1"/>
    <n v="1"/>
    <n v="1"/>
    <n v="1"/>
    <n v="1"/>
    <n v="3"/>
    <n v="3"/>
    <n v="1"/>
    <n v="4"/>
    <n v="3"/>
    <n v="1"/>
    <n v="1"/>
    <n v="1"/>
    <n v="1"/>
    <n v="4"/>
    <n v="3"/>
    <n v="2"/>
    <n v="3"/>
    <n v="4"/>
    <n v="3"/>
    <n v="4"/>
    <n v="3"/>
    <n v="3"/>
    <n v="2"/>
    <n v="3"/>
    <n v="1"/>
    <n v="1"/>
    <n v="7"/>
    <n v="1"/>
    <n v="5"/>
    <m/>
    <n v="7"/>
    <m/>
    <n v="6"/>
    <m/>
    <n v="1"/>
    <n v="14"/>
    <m/>
    <n v="2"/>
    <s v="POLICIA MUNICIPAL"/>
    <s v="GOLPEARON"/>
    <n v="1"/>
    <m/>
    <s v="MISIONES"/>
    <x v="4"/>
    <x v="3"/>
    <n v="2"/>
    <n v="29"/>
    <n v="2"/>
    <n v="2"/>
    <s v="ALEXIS"/>
  </r>
  <r>
    <n v="1074"/>
    <n v="2"/>
    <n v="2"/>
    <n v="1"/>
    <s v="INSEGURIDAD/DESEMPLEO/VIOLENCIA/DELINCUENCIA"/>
    <n v="1"/>
    <n v="4"/>
    <n v="2"/>
    <x v="1"/>
    <m/>
    <m/>
    <m/>
    <n v="1"/>
    <n v="1"/>
    <n v="1"/>
    <m/>
    <m/>
    <n v="1"/>
    <m/>
    <m/>
    <m/>
    <m/>
    <n v="1"/>
    <m/>
    <m/>
    <m/>
    <m/>
    <m/>
    <m/>
    <m/>
    <m/>
    <m/>
    <m/>
    <m/>
    <m/>
    <n v="1"/>
    <n v="6"/>
    <m/>
    <m/>
    <n v="2"/>
    <n v="5"/>
    <x v="2"/>
    <n v="2"/>
    <n v="4"/>
    <n v="4"/>
    <n v="4"/>
    <n v="1"/>
    <n v="1"/>
    <n v="2"/>
    <m/>
    <n v="2"/>
    <m/>
    <n v="2"/>
    <n v="1"/>
    <n v="1"/>
    <n v="2"/>
    <n v="1"/>
    <n v="1"/>
    <m/>
    <m/>
    <n v="1"/>
    <m/>
    <m/>
    <n v="5"/>
    <n v="8"/>
    <x v="3"/>
    <m/>
    <m/>
    <m/>
    <m/>
    <m/>
    <m/>
    <m/>
    <m/>
    <m/>
    <m/>
    <m/>
    <m/>
    <n v="1"/>
    <m/>
    <m/>
    <m/>
    <m/>
    <m/>
    <n v="2"/>
    <s v="NO ME HAN INVITADO"/>
    <n v="1"/>
    <s v="PARA EXIGIR"/>
    <n v="1"/>
    <n v="1"/>
    <n v="1"/>
    <n v="1"/>
    <n v="1"/>
    <n v="1"/>
    <n v="1"/>
    <n v="1"/>
    <n v="4"/>
    <n v="1"/>
    <n v="1"/>
    <n v="1"/>
    <n v="1"/>
    <n v="1"/>
    <n v="2"/>
    <n v="4"/>
    <n v="2"/>
    <n v="1"/>
    <n v="4"/>
    <n v="4"/>
    <n v="4"/>
    <n v="3"/>
    <n v="3"/>
    <n v="1"/>
    <n v="3"/>
    <n v="1"/>
    <n v="5"/>
    <n v="8"/>
    <n v="2"/>
    <n v="2"/>
    <m/>
    <n v="5"/>
    <m/>
    <n v="7"/>
    <m/>
    <m/>
    <m/>
    <m/>
    <n v="2"/>
    <s v="POLICIA FEDERAL"/>
    <s v="PLANATARON DROGA"/>
    <n v="7"/>
    <m/>
    <s v="MISIONES"/>
    <x v="4"/>
    <x v="3"/>
    <n v="2"/>
    <n v="29"/>
    <n v="2"/>
    <n v="10"/>
    <s v="ALEXIS"/>
  </r>
  <r>
    <n v="1075"/>
    <n v="2"/>
    <n v="2"/>
    <n v="4"/>
    <s v="AQUÍ ESTA BIEN/LE GUSTA JUAREZ"/>
    <n v="2"/>
    <n v="2"/>
    <n v="1"/>
    <x v="1"/>
    <m/>
    <m/>
    <m/>
    <m/>
    <m/>
    <m/>
    <m/>
    <m/>
    <n v="1"/>
    <m/>
    <m/>
    <m/>
    <m/>
    <n v="1"/>
    <m/>
    <m/>
    <m/>
    <m/>
    <m/>
    <m/>
    <m/>
    <m/>
    <m/>
    <m/>
    <m/>
    <n v="1"/>
    <m/>
    <n v="6"/>
    <m/>
    <m/>
    <n v="1"/>
    <n v="5"/>
    <x v="2"/>
    <n v="2"/>
    <n v="4"/>
    <n v="2"/>
    <n v="2"/>
    <n v="2"/>
    <n v="1"/>
    <n v="1"/>
    <n v="2"/>
    <n v="2"/>
    <m/>
    <n v="2"/>
    <n v="2"/>
    <n v="2"/>
    <n v="2"/>
    <n v="0"/>
    <n v="0"/>
    <m/>
    <m/>
    <m/>
    <n v="2"/>
    <m/>
    <n v="5"/>
    <n v="1"/>
    <x v="0"/>
    <s v="MANEJAN MAL"/>
    <m/>
    <m/>
    <m/>
    <m/>
    <m/>
    <m/>
    <m/>
    <m/>
    <m/>
    <m/>
    <m/>
    <n v="1"/>
    <m/>
    <m/>
    <m/>
    <m/>
    <m/>
    <n v="1"/>
    <m/>
    <n v="3"/>
    <s v="NO SIRVE"/>
    <n v="1"/>
    <n v="1"/>
    <n v="1"/>
    <n v="1"/>
    <n v="1"/>
    <n v="3"/>
    <n v="3"/>
    <n v="1"/>
    <n v="4"/>
    <n v="1"/>
    <n v="1"/>
    <n v="1"/>
    <n v="1"/>
    <n v="1"/>
    <n v="3"/>
    <n v="3"/>
    <n v="2"/>
    <n v="2"/>
    <n v="4"/>
    <n v="3"/>
    <n v="3"/>
    <n v="2"/>
    <n v="1"/>
    <n v="3"/>
    <n v="3"/>
    <n v="3"/>
    <n v="3"/>
    <n v="8"/>
    <n v="1"/>
    <n v="5"/>
    <m/>
    <n v="7"/>
    <m/>
    <n v="10"/>
    <m/>
    <n v="3"/>
    <n v="13"/>
    <m/>
    <n v="1"/>
    <m/>
    <m/>
    <m/>
    <m/>
    <s v="MISIONES"/>
    <x v="4"/>
    <x v="3"/>
    <n v="2"/>
    <n v="51"/>
    <n v="4"/>
    <n v="10"/>
    <s v="ALEXIS"/>
  </r>
  <r>
    <n v="1076"/>
    <n v="2"/>
    <n v="1"/>
    <n v="3"/>
    <s v="INSEGURIDAD/DESEMPLEO/VIOLENCIA/DELINCUENCIA"/>
    <n v="2"/>
    <n v="5"/>
    <n v="1"/>
    <x v="1"/>
    <m/>
    <n v="5"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1"/>
    <n v="4"/>
    <n v="2"/>
    <n v="2"/>
    <n v="2"/>
    <n v="1"/>
    <n v="1"/>
    <n v="1"/>
    <n v="2"/>
    <m/>
    <n v="1"/>
    <n v="1"/>
    <n v="1"/>
    <n v="1"/>
    <n v="4"/>
    <n v="0"/>
    <m/>
    <m/>
    <m/>
    <m/>
    <m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2"/>
    <n v="2"/>
    <n v="1"/>
    <n v="4"/>
    <n v="2"/>
    <n v="2"/>
    <n v="2"/>
    <n v="2"/>
    <n v="2"/>
    <n v="3"/>
    <n v="4"/>
    <n v="3"/>
    <n v="4"/>
    <n v="4"/>
    <n v="2"/>
    <n v="3"/>
    <n v="3"/>
    <n v="3"/>
    <n v="1"/>
    <n v="2"/>
    <n v="4"/>
    <n v="4"/>
    <n v="2"/>
    <n v="1"/>
    <n v="5"/>
    <m/>
    <n v="7"/>
    <m/>
    <n v="8"/>
    <m/>
    <n v="3"/>
    <n v="13"/>
    <m/>
    <n v="1"/>
    <m/>
    <m/>
    <m/>
    <m/>
    <s v="MISIONES"/>
    <x v="4"/>
    <x v="3"/>
    <n v="1"/>
    <n v="52"/>
    <n v="4"/>
    <n v="3"/>
    <s v="ALEXIS"/>
  </r>
  <r>
    <n v="1077"/>
    <n v="4"/>
    <n v="4"/>
    <m/>
    <m/>
    <n v="1"/>
    <n v="2"/>
    <n v="1"/>
    <x v="1"/>
    <m/>
    <n v="4"/>
    <m/>
    <m/>
    <m/>
    <m/>
    <m/>
    <m/>
    <m/>
    <m/>
    <m/>
    <m/>
    <m/>
    <m/>
    <n v="1"/>
    <m/>
    <m/>
    <m/>
    <m/>
    <m/>
    <m/>
    <m/>
    <m/>
    <m/>
    <m/>
    <m/>
    <n v="1"/>
    <n v="2"/>
    <n v="4"/>
    <m/>
    <n v="1"/>
    <n v="4"/>
    <x v="0"/>
    <n v="4"/>
    <n v="4"/>
    <n v="4"/>
    <n v="4"/>
    <n v="4"/>
    <n v="4"/>
    <n v="2"/>
    <m/>
    <n v="2"/>
    <m/>
    <n v="1"/>
    <n v="1"/>
    <n v="1"/>
    <n v="1"/>
    <n v="1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2"/>
    <s v="NO CUMPLEN"/>
    <n v="1"/>
    <n v="1"/>
    <n v="1"/>
    <n v="1"/>
    <n v="1"/>
    <n v="1"/>
    <n v="3"/>
    <n v="1"/>
    <n v="4"/>
    <n v="1"/>
    <n v="1"/>
    <n v="1"/>
    <n v="1"/>
    <n v="1"/>
    <n v="3"/>
    <n v="3"/>
    <n v="3"/>
    <n v="3"/>
    <n v="4"/>
    <n v="3"/>
    <n v="3"/>
    <n v="3"/>
    <n v="1"/>
    <n v="1"/>
    <n v="1"/>
    <n v="1"/>
    <n v="1"/>
    <n v="1"/>
    <n v="2"/>
    <m/>
    <m/>
    <m/>
    <m/>
    <m/>
    <m/>
    <n v="5"/>
    <n v="13"/>
    <m/>
    <n v="1"/>
    <m/>
    <m/>
    <m/>
    <m/>
    <s v="MISIONES"/>
    <x v="4"/>
    <x v="3"/>
    <n v="2"/>
    <n v="63"/>
    <n v="5"/>
    <n v="3"/>
    <s v="ALEXIS"/>
  </r>
  <r>
    <n v="1078"/>
    <n v="2"/>
    <n v="1"/>
    <n v="3"/>
    <s v="NO PUEDE "/>
    <n v="2"/>
    <n v="5"/>
    <n v="1"/>
    <x v="1"/>
    <m/>
    <m/>
    <m/>
    <m/>
    <n v="1"/>
    <m/>
    <m/>
    <m/>
    <m/>
    <m/>
    <m/>
    <m/>
    <m/>
    <n v="1"/>
    <m/>
    <m/>
    <n v="1"/>
    <m/>
    <m/>
    <m/>
    <m/>
    <m/>
    <m/>
    <m/>
    <m/>
    <n v="1"/>
    <m/>
    <n v="1"/>
    <n v="3"/>
    <s v="NO CUBRE TODO"/>
    <n v="1"/>
    <n v="4"/>
    <x v="0"/>
    <n v="4"/>
    <n v="4"/>
    <n v="4"/>
    <n v="4"/>
    <n v="4"/>
    <n v="1"/>
    <n v="1"/>
    <n v="2"/>
    <n v="1"/>
    <m/>
    <n v="2"/>
    <n v="1"/>
    <n v="1"/>
    <n v="1"/>
    <n v="1"/>
    <n v="1"/>
    <m/>
    <m/>
    <n v="1"/>
    <n v="2"/>
    <m/>
    <m/>
    <m/>
    <x v="1"/>
    <m/>
    <m/>
    <m/>
    <m/>
    <m/>
    <m/>
    <m/>
    <m/>
    <m/>
    <m/>
    <m/>
    <m/>
    <n v="1"/>
    <m/>
    <m/>
    <m/>
    <m/>
    <m/>
    <n v="2"/>
    <s v="NO LE INTERESAN"/>
    <n v="3"/>
    <s v="NO SIRVE"/>
    <n v="1"/>
    <n v="1"/>
    <n v="1"/>
    <n v="1"/>
    <n v="1"/>
    <n v="3"/>
    <n v="3"/>
    <n v="3"/>
    <n v="4"/>
    <n v="1"/>
    <n v="3"/>
    <n v="3"/>
    <n v="3"/>
    <n v="3"/>
    <n v="3"/>
    <n v="2"/>
    <n v="2"/>
    <n v="4"/>
    <n v="4"/>
    <n v="4"/>
    <n v="2"/>
    <n v="2"/>
    <n v="3"/>
    <n v="1"/>
    <n v="2"/>
    <n v="3"/>
    <n v="2"/>
    <n v="4"/>
    <n v="8"/>
    <n v="5"/>
    <m/>
    <n v="1"/>
    <m/>
    <n v="1"/>
    <m/>
    <n v="5"/>
    <n v="13"/>
    <m/>
    <n v="1"/>
    <m/>
    <m/>
    <m/>
    <m/>
    <s v="MISIONES"/>
    <x v="4"/>
    <x v="3"/>
    <n v="1"/>
    <n v="68"/>
    <n v="5"/>
    <n v="3"/>
    <s v="ALEXIS"/>
  </r>
  <r>
    <n v="1079"/>
    <n v="4"/>
    <n v="5"/>
    <n v="2"/>
    <s v="INSEGURIDAD/DESEMPLEO/VIOLENCIA/DELINCUENCIA"/>
    <n v="2"/>
    <n v="2"/>
    <n v="1"/>
    <x v="1"/>
    <m/>
    <m/>
    <m/>
    <n v="1"/>
    <m/>
    <n v="1"/>
    <m/>
    <m/>
    <m/>
    <m/>
    <n v="1"/>
    <m/>
    <m/>
    <m/>
    <m/>
    <n v="1"/>
    <m/>
    <m/>
    <m/>
    <m/>
    <m/>
    <m/>
    <n v="1"/>
    <m/>
    <m/>
    <n v="1"/>
    <m/>
    <n v="3"/>
    <n v="3"/>
    <s v="NO CUBRE TODO"/>
    <n v="2"/>
    <n v="4"/>
    <x v="0"/>
    <n v="4"/>
    <n v="4"/>
    <n v="4"/>
    <n v="4"/>
    <n v="4"/>
    <n v="4"/>
    <n v="1"/>
    <n v="2"/>
    <n v="2"/>
    <m/>
    <n v="1"/>
    <n v="1"/>
    <n v="1"/>
    <n v="1"/>
    <n v="1"/>
    <n v="0"/>
    <m/>
    <m/>
    <m/>
    <n v="2"/>
    <m/>
    <n v="5"/>
    <n v="8"/>
    <x v="4"/>
    <s v="ALTA VELICIDAD"/>
    <m/>
    <m/>
    <m/>
    <m/>
    <m/>
    <m/>
    <m/>
    <m/>
    <m/>
    <m/>
    <m/>
    <n v="1"/>
    <m/>
    <m/>
    <m/>
    <m/>
    <m/>
    <n v="2"/>
    <s v="NO LE INTERESAN"/>
    <n v="2"/>
    <s v="NO CAMBIA NADA"/>
    <n v="2"/>
    <n v="2"/>
    <n v="2"/>
    <n v="2"/>
    <n v="2"/>
    <n v="2"/>
    <n v="3"/>
    <n v="1"/>
    <n v="4"/>
    <n v="1"/>
    <n v="1"/>
    <n v="1"/>
    <n v="1"/>
    <n v="1"/>
    <n v="3"/>
    <n v="3"/>
    <n v="3"/>
    <n v="3"/>
    <n v="3"/>
    <n v="2"/>
    <n v="2"/>
    <n v="3"/>
    <n v="1"/>
    <n v="1"/>
    <n v="1"/>
    <n v="4"/>
    <n v="3"/>
    <n v="1"/>
    <n v="2"/>
    <n v="5"/>
    <m/>
    <n v="1"/>
    <m/>
    <n v="4"/>
    <m/>
    <n v="1"/>
    <n v="13"/>
    <m/>
    <n v="1"/>
    <m/>
    <m/>
    <m/>
    <m/>
    <s v="MISIONES"/>
    <x v="4"/>
    <x v="3"/>
    <n v="2"/>
    <n v="28"/>
    <n v="2"/>
    <n v="2"/>
    <s v="ALEXIS"/>
  </r>
  <r>
    <n v="1080"/>
    <n v="2"/>
    <n v="2"/>
    <n v="2"/>
    <s v="INSEGURIDAD/DESEMPLEO/VIOLENCIA/DELINCUENCIA"/>
    <n v="2"/>
    <n v="4"/>
    <n v="1"/>
    <x v="1"/>
    <m/>
    <m/>
    <m/>
    <m/>
    <m/>
    <m/>
    <m/>
    <m/>
    <m/>
    <m/>
    <m/>
    <m/>
    <m/>
    <n v="1"/>
    <m/>
    <n v="1"/>
    <n v="1"/>
    <n v="1"/>
    <m/>
    <m/>
    <m/>
    <m/>
    <m/>
    <m/>
    <m/>
    <n v="1"/>
    <m/>
    <n v="3"/>
    <n v="4"/>
    <m/>
    <n v="1"/>
    <n v="4"/>
    <x v="0"/>
    <n v="4"/>
    <n v="4"/>
    <n v="4"/>
    <n v="4"/>
    <n v="4"/>
    <n v="4"/>
    <n v="1"/>
    <n v="1"/>
    <m/>
    <m/>
    <n v="1"/>
    <n v="1"/>
    <n v="1"/>
    <n v="2"/>
    <n v="1"/>
    <n v="0"/>
    <m/>
    <m/>
    <m/>
    <n v="1"/>
    <n v="4"/>
    <n v="8"/>
    <n v="8"/>
    <x v="1"/>
    <m/>
    <m/>
    <m/>
    <m/>
    <m/>
    <m/>
    <m/>
    <m/>
    <m/>
    <m/>
    <m/>
    <m/>
    <n v="1"/>
    <m/>
    <m/>
    <m/>
    <m/>
    <m/>
    <n v="2"/>
    <m/>
    <n v="1"/>
    <s v="BUSCAR EL CAMBIO"/>
    <n v="1"/>
    <n v="1"/>
    <n v="1"/>
    <n v="1"/>
    <n v="1"/>
    <n v="1"/>
    <n v="1"/>
    <n v="1"/>
    <n v="4"/>
    <n v="1"/>
    <n v="1"/>
    <n v="1"/>
    <n v="1"/>
    <n v="1"/>
    <n v="2"/>
    <n v="1"/>
    <n v="2"/>
    <n v="1"/>
    <n v="4"/>
    <n v="2"/>
    <n v="2"/>
    <n v="2"/>
    <n v="3"/>
    <n v="1"/>
    <n v="3"/>
    <n v="4"/>
    <n v="4"/>
    <n v="6"/>
    <n v="1"/>
    <n v="5"/>
    <m/>
    <n v="9"/>
    <m/>
    <n v="1"/>
    <m/>
    <n v="2"/>
    <n v="13"/>
    <m/>
    <n v="1"/>
    <m/>
    <m/>
    <m/>
    <m/>
    <s v="MISIONES"/>
    <x v="4"/>
    <x v="3"/>
    <n v="1"/>
    <n v="34"/>
    <n v="2"/>
    <n v="2"/>
    <s v="ALEXIS"/>
  </r>
  <r>
    <n v="1081"/>
    <n v="2"/>
    <n v="2"/>
    <n v="2"/>
    <s v="INSEGURIDAD/DESEMPLEO/VIOLENCIA/DELINCUENCIA"/>
    <n v="1"/>
    <n v="4"/>
    <n v="1"/>
    <x v="1"/>
    <m/>
    <m/>
    <m/>
    <m/>
    <m/>
    <m/>
    <m/>
    <m/>
    <n v="1"/>
    <m/>
    <m/>
    <m/>
    <m/>
    <m/>
    <m/>
    <m/>
    <n v="1"/>
    <n v="1"/>
    <m/>
    <m/>
    <m/>
    <m/>
    <m/>
    <m/>
    <n v="1"/>
    <m/>
    <m/>
    <n v="6"/>
    <m/>
    <m/>
    <n v="1"/>
    <n v="4"/>
    <x v="0"/>
    <n v="4"/>
    <n v="4"/>
    <n v="4"/>
    <n v="4"/>
    <n v="4"/>
    <n v="4"/>
    <n v="1"/>
    <n v="2"/>
    <n v="2"/>
    <m/>
    <n v="1"/>
    <n v="1"/>
    <n v="1"/>
    <n v="1"/>
    <n v="1"/>
    <n v="1"/>
    <m/>
    <n v="1"/>
    <m/>
    <n v="1"/>
    <n v="4"/>
    <n v="8"/>
    <n v="8"/>
    <x v="1"/>
    <m/>
    <m/>
    <m/>
    <m/>
    <m/>
    <m/>
    <m/>
    <m/>
    <m/>
    <m/>
    <m/>
    <m/>
    <n v="1"/>
    <m/>
    <m/>
    <m/>
    <m/>
    <m/>
    <n v="2"/>
    <m/>
    <n v="3"/>
    <s v="TIEMPO PERDIDO"/>
    <n v="1"/>
    <n v="1"/>
    <n v="1"/>
    <n v="1"/>
    <n v="1"/>
    <n v="1"/>
    <n v="1"/>
    <n v="1"/>
    <n v="4"/>
    <n v="2"/>
    <n v="2"/>
    <n v="2"/>
    <n v="2"/>
    <n v="2"/>
    <n v="2"/>
    <n v="2"/>
    <n v="2"/>
    <n v="4"/>
    <n v="4"/>
    <n v="2"/>
    <n v="2"/>
    <n v="2"/>
    <n v="2"/>
    <n v="1"/>
    <n v="2"/>
    <n v="3"/>
    <n v="3"/>
    <n v="9"/>
    <n v="1"/>
    <n v="5"/>
    <m/>
    <n v="9"/>
    <m/>
    <n v="10"/>
    <m/>
    <n v="4"/>
    <n v="13"/>
    <m/>
    <n v="1"/>
    <m/>
    <m/>
    <m/>
    <m/>
    <s v="MISIONES"/>
    <x v="4"/>
    <x v="3"/>
    <n v="2"/>
    <n v="54"/>
    <n v="4"/>
    <n v="4"/>
    <s v="ALEXIS"/>
  </r>
  <r>
    <n v="1082"/>
    <n v="3"/>
    <n v="2"/>
    <n v="2"/>
    <s v="INSEGURIDAD/DESEMPLEO/VIOLENCIA/DELINCUENCIA"/>
    <n v="1"/>
    <n v="5"/>
    <n v="1"/>
    <x v="1"/>
    <m/>
    <m/>
    <m/>
    <n v="1"/>
    <n v="1"/>
    <n v="1"/>
    <n v="1"/>
    <m/>
    <m/>
    <m/>
    <m/>
    <m/>
    <m/>
    <m/>
    <m/>
    <m/>
    <m/>
    <m/>
    <m/>
    <m/>
    <m/>
    <m/>
    <m/>
    <m/>
    <m/>
    <m/>
    <n v="1"/>
    <n v="3"/>
    <n v="3"/>
    <s v="FALTA DE MEDICAMENTO"/>
    <n v="1"/>
    <n v="4"/>
    <x v="0"/>
    <n v="4"/>
    <n v="4"/>
    <n v="4"/>
    <n v="4"/>
    <n v="4"/>
    <n v="4"/>
    <n v="1"/>
    <n v="1"/>
    <n v="2"/>
    <m/>
    <n v="1"/>
    <n v="1"/>
    <n v="1"/>
    <n v="2"/>
    <n v="2"/>
    <n v="2"/>
    <m/>
    <m/>
    <n v="2"/>
    <n v="1"/>
    <n v="4"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m/>
    <n v="1"/>
    <n v="1"/>
    <n v="2"/>
    <n v="2"/>
    <n v="2"/>
    <n v="2"/>
    <n v="2"/>
    <n v="2"/>
    <n v="4"/>
    <n v="2"/>
    <n v="2"/>
    <n v="2"/>
    <n v="2"/>
    <n v="2"/>
    <n v="3"/>
    <n v="2"/>
    <n v="2"/>
    <n v="3"/>
    <n v="4"/>
    <n v="2"/>
    <n v="2"/>
    <n v="2"/>
    <n v="3"/>
    <n v="1"/>
    <n v="3"/>
    <n v="3"/>
    <n v="3"/>
    <n v="2"/>
    <n v="6"/>
    <n v="5"/>
    <m/>
    <n v="9"/>
    <m/>
    <n v="7"/>
    <m/>
    <n v="4"/>
    <n v="13"/>
    <m/>
    <n v="1"/>
    <m/>
    <m/>
    <m/>
    <m/>
    <s v="MISIONES"/>
    <x v="4"/>
    <x v="3"/>
    <n v="2"/>
    <n v="24"/>
    <n v="1"/>
    <n v="5"/>
    <s v="ALEXIS"/>
  </r>
  <r>
    <n v="1083"/>
    <n v="2"/>
    <n v="2"/>
    <n v="2"/>
    <s v="INSEGURIDAD/DESEMPLEO/VIOLENCIA/DELINCUENCIA"/>
    <n v="1"/>
    <n v="2"/>
    <n v="1"/>
    <x v="1"/>
    <m/>
    <m/>
    <m/>
    <m/>
    <m/>
    <m/>
    <n v="1"/>
    <m/>
    <m/>
    <m/>
    <m/>
    <m/>
    <m/>
    <m/>
    <m/>
    <n v="1"/>
    <n v="1"/>
    <m/>
    <m/>
    <m/>
    <m/>
    <m/>
    <m/>
    <m/>
    <m/>
    <n v="1"/>
    <m/>
    <n v="3"/>
    <n v="4"/>
    <m/>
    <n v="1"/>
    <n v="3"/>
    <x v="3"/>
    <n v="4"/>
    <n v="4"/>
    <n v="4"/>
    <n v="4"/>
    <n v="4"/>
    <n v="1"/>
    <n v="1"/>
    <n v="2"/>
    <n v="2"/>
    <m/>
    <n v="1"/>
    <n v="1"/>
    <n v="1"/>
    <n v="2"/>
    <n v="0"/>
    <n v="0"/>
    <m/>
    <m/>
    <m/>
    <n v="1"/>
    <n v="4"/>
    <n v="5"/>
    <n v="5"/>
    <x v="4"/>
    <s v="UNIDADES MUY VIEJAS/EN MAL ESTADO"/>
    <m/>
    <m/>
    <m/>
    <m/>
    <m/>
    <m/>
    <m/>
    <m/>
    <m/>
    <m/>
    <m/>
    <n v="1"/>
    <m/>
    <m/>
    <m/>
    <m/>
    <m/>
    <n v="2"/>
    <m/>
    <n v="1"/>
    <s v="PARA ELEGIR"/>
    <n v="1"/>
    <n v="1"/>
    <n v="3"/>
    <n v="3"/>
    <n v="3"/>
    <n v="3"/>
    <n v="3"/>
    <n v="3"/>
    <n v="2"/>
    <n v="2"/>
    <n v="2"/>
    <n v="3"/>
    <n v="3"/>
    <n v="3"/>
    <n v="2"/>
    <n v="2"/>
    <n v="2"/>
    <n v="4"/>
    <n v="4"/>
    <n v="2"/>
    <n v="2"/>
    <n v="2"/>
    <n v="4"/>
    <n v="2"/>
    <n v="1"/>
    <n v="3"/>
    <n v="3"/>
    <n v="2"/>
    <n v="6"/>
    <n v="2"/>
    <m/>
    <n v="9"/>
    <m/>
    <n v="7"/>
    <m/>
    <n v="4"/>
    <n v="13"/>
    <m/>
    <n v="1"/>
    <m/>
    <m/>
    <m/>
    <m/>
    <s v="MISIONES"/>
    <x v="4"/>
    <x v="3"/>
    <n v="2"/>
    <n v="65"/>
    <n v="5"/>
    <n v="2"/>
    <s v="ALEXIS"/>
  </r>
  <r>
    <n v="1084"/>
    <n v="4"/>
    <n v="5"/>
    <n v="2"/>
    <s v="INSEGURIDAD/DESEMPLEO/VIOLENCIA/DELINCUENCIA"/>
    <n v="4"/>
    <n v="3"/>
    <n v="1"/>
    <x v="4"/>
    <m/>
    <m/>
    <m/>
    <n v="1"/>
    <n v="1"/>
    <n v="1"/>
    <n v="1"/>
    <n v="1"/>
    <n v="1"/>
    <n v="1"/>
    <n v="1"/>
    <n v="1"/>
    <n v="1"/>
    <n v="1"/>
    <m/>
    <n v="1"/>
    <n v="1"/>
    <n v="1"/>
    <n v="1"/>
    <n v="1"/>
    <n v="1"/>
    <n v="1"/>
    <n v="1"/>
    <n v="1"/>
    <n v="1"/>
    <n v="1"/>
    <m/>
    <n v="6"/>
    <m/>
    <m/>
    <n v="2"/>
    <n v="4"/>
    <x v="0"/>
    <n v="4"/>
    <n v="4"/>
    <n v="4"/>
    <n v="4"/>
    <n v="4"/>
    <n v="4"/>
    <n v="1"/>
    <n v="1"/>
    <n v="2"/>
    <m/>
    <n v="1"/>
    <n v="1"/>
    <n v="1"/>
    <n v="1"/>
    <n v="1"/>
    <n v="1"/>
    <n v="1"/>
    <m/>
    <m/>
    <n v="1"/>
    <n v="2"/>
    <m/>
    <n v="8"/>
    <x v="1"/>
    <m/>
    <m/>
    <m/>
    <m/>
    <m/>
    <m/>
    <m/>
    <m/>
    <m/>
    <m/>
    <m/>
    <m/>
    <n v="1"/>
    <m/>
    <m/>
    <m/>
    <m/>
    <m/>
    <n v="2"/>
    <s v="NO LE INTERESAN"/>
    <n v="1"/>
    <s v="BUSCAR EL CAMBIO"/>
    <n v="4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1"/>
    <n v="2"/>
    <n v="1"/>
    <n v="4"/>
    <n v="6"/>
    <n v="1"/>
    <n v="2"/>
    <m/>
    <n v="5"/>
    <m/>
    <n v="7"/>
    <m/>
    <n v="3"/>
    <n v="13"/>
    <m/>
    <n v="1"/>
    <m/>
    <m/>
    <m/>
    <m/>
    <s v="MISIONES"/>
    <x v="4"/>
    <x v="3"/>
    <n v="1"/>
    <n v="24"/>
    <n v="1"/>
    <n v="1"/>
    <s v="ALEXIS"/>
  </r>
  <r>
    <n v="1085"/>
    <n v="4"/>
    <n v="4"/>
    <n v="4"/>
    <s v="AQUÍ ESTA BIEN/LE GUSTA JUAREZ"/>
    <n v="1"/>
    <n v="3"/>
    <n v="1"/>
    <x v="1"/>
    <m/>
    <m/>
    <m/>
    <n v="1"/>
    <n v="1"/>
    <n v="1"/>
    <n v="1"/>
    <n v="1"/>
    <n v="1"/>
    <n v="1"/>
    <n v="1"/>
    <n v="1"/>
    <n v="1"/>
    <n v="1"/>
    <m/>
    <n v="1"/>
    <n v="1"/>
    <n v="1"/>
    <n v="1"/>
    <n v="1"/>
    <n v="1"/>
    <n v="1"/>
    <n v="1"/>
    <n v="1"/>
    <n v="1"/>
    <n v="1"/>
    <m/>
    <n v="1"/>
    <n v="4"/>
    <m/>
    <n v="3"/>
    <n v="4"/>
    <x v="0"/>
    <n v="4"/>
    <n v="4"/>
    <n v="4"/>
    <n v="4"/>
    <n v="4"/>
    <n v="4"/>
    <n v="1"/>
    <n v="2"/>
    <n v="2"/>
    <m/>
    <n v="2"/>
    <n v="1"/>
    <n v="1"/>
    <n v="1"/>
    <n v="0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TENGO TIEMPO"/>
    <n v="3"/>
    <s v="NO CAMBIA NADA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2"/>
    <n v="2"/>
    <n v="1"/>
    <n v="1"/>
    <n v="6"/>
    <n v="2"/>
    <n v="6"/>
    <m/>
    <n v="2"/>
    <m/>
    <n v="5"/>
    <m/>
    <n v="4"/>
    <n v="13"/>
    <m/>
    <n v="1"/>
    <m/>
    <m/>
    <m/>
    <m/>
    <s v="MISIONES"/>
    <x v="4"/>
    <x v="3"/>
    <n v="2"/>
    <n v="18"/>
    <n v="1"/>
    <n v="7"/>
    <s v="ALEXIS"/>
  </r>
  <r>
    <n v="1086"/>
    <n v="2"/>
    <n v="2"/>
    <n v="1"/>
    <s v="INSEGURIDAD/DESEMPLEO/VIOLENCIA/DELINCUENCIA"/>
    <n v="3"/>
    <n v="4"/>
    <n v="1"/>
    <x v="5"/>
    <m/>
    <m/>
    <s v="MALAS INSTALACIONES"/>
    <n v="1"/>
    <n v="1"/>
    <n v="1"/>
    <m/>
    <m/>
    <m/>
    <m/>
    <m/>
    <m/>
    <m/>
    <n v="1"/>
    <m/>
    <n v="1"/>
    <n v="1"/>
    <n v="1"/>
    <m/>
    <m/>
    <m/>
    <m/>
    <m/>
    <m/>
    <m/>
    <n v="1"/>
    <m/>
    <n v="1"/>
    <n v="1"/>
    <s v="MAL SERVICIO/ATIENDEN MAL"/>
    <n v="1"/>
    <n v="4"/>
    <x v="0"/>
    <n v="4"/>
    <n v="4"/>
    <n v="4"/>
    <n v="4"/>
    <n v="4"/>
    <n v="4"/>
    <n v="2"/>
    <m/>
    <n v="2"/>
    <m/>
    <n v="2"/>
    <n v="1"/>
    <n v="1"/>
    <n v="1"/>
    <n v="1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m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3"/>
    <n v="1"/>
    <n v="3"/>
    <n v="1"/>
    <n v="1"/>
    <n v="6"/>
    <n v="2"/>
    <n v="2"/>
    <m/>
    <n v="5"/>
    <m/>
    <n v="6"/>
    <m/>
    <n v="4"/>
    <n v="13"/>
    <m/>
    <n v="1"/>
    <m/>
    <m/>
    <m/>
    <m/>
    <s v="MISIONES"/>
    <x v="4"/>
    <x v="3"/>
    <n v="1"/>
    <n v="34"/>
    <n v="2"/>
    <n v="7"/>
    <s v="ALEXIS"/>
  </r>
  <r>
    <n v="1087"/>
    <n v="2"/>
    <n v="2"/>
    <n v="1"/>
    <s v="INSEGURIDAD/DESEMPLEO/VIOLENCIA/DELINCUENCIA"/>
    <n v="1"/>
    <n v="4"/>
    <n v="2"/>
    <x v="1"/>
    <n v="5"/>
    <m/>
    <m/>
    <n v="1"/>
    <m/>
    <m/>
    <m/>
    <m/>
    <m/>
    <m/>
    <n v="1"/>
    <n v="1"/>
    <n v="1"/>
    <n v="1"/>
    <m/>
    <n v="1"/>
    <m/>
    <m/>
    <m/>
    <m/>
    <m/>
    <m/>
    <n v="1"/>
    <n v="1"/>
    <n v="1"/>
    <n v="1"/>
    <m/>
    <n v="2"/>
    <n v="4"/>
    <m/>
    <m/>
    <n v="4"/>
    <x v="0"/>
    <n v="4"/>
    <n v="4"/>
    <n v="4"/>
    <n v="4"/>
    <n v="4"/>
    <n v="4"/>
    <n v="1"/>
    <n v="1"/>
    <n v="1"/>
    <n v="1"/>
    <n v="1"/>
    <n v="1"/>
    <n v="1"/>
    <n v="1"/>
    <n v="2"/>
    <n v="0"/>
    <m/>
    <m/>
    <m/>
    <m/>
    <m/>
    <n v="1"/>
    <n v="1"/>
    <x v="1"/>
    <m/>
    <m/>
    <m/>
    <m/>
    <m/>
    <m/>
    <m/>
    <m/>
    <m/>
    <m/>
    <m/>
    <m/>
    <n v="1"/>
    <m/>
    <m/>
    <m/>
    <m/>
    <m/>
    <n v="1"/>
    <m/>
    <n v="1"/>
    <s v="BUSCAR EL CAMBIO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3"/>
    <n v="2"/>
    <n v="3"/>
    <n v="1"/>
    <n v="1"/>
    <n v="7"/>
    <n v="8"/>
    <n v="11"/>
    <m/>
    <n v="2"/>
    <m/>
    <n v="6"/>
    <m/>
    <n v="6"/>
    <n v="8"/>
    <m/>
    <n v="1"/>
    <m/>
    <m/>
    <m/>
    <m/>
    <s v="MISIONES"/>
    <x v="4"/>
    <x v="3"/>
    <n v="1"/>
    <n v="39"/>
    <n v="3"/>
    <n v="7"/>
    <s v="ALEXIS"/>
  </r>
  <r>
    <n v="1088"/>
    <n v="2"/>
    <n v="1"/>
    <n v="4"/>
    <m/>
    <n v="2"/>
    <n v="4"/>
    <n v="1"/>
    <x v="1"/>
    <m/>
    <m/>
    <m/>
    <m/>
    <n v="1"/>
    <m/>
    <m/>
    <m/>
    <m/>
    <m/>
    <n v="1"/>
    <m/>
    <n v="1"/>
    <m/>
    <m/>
    <n v="1"/>
    <n v="1"/>
    <n v="1"/>
    <m/>
    <m/>
    <m/>
    <m/>
    <n v="1"/>
    <n v="1"/>
    <n v="1"/>
    <n v="1"/>
    <m/>
    <n v="1"/>
    <n v="4"/>
    <m/>
    <n v="1"/>
    <n v="4"/>
    <x v="0"/>
    <n v="4"/>
    <n v="4"/>
    <n v="4"/>
    <n v="4"/>
    <n v="4"/>
    <n v="4"/>
    <n v="2"/>
    <m/>
    <n v="2"/>
    <m/>
    <n v="1"/>
    <n v="1"/>
    <n v="1"/>
    <n v="1"/>
    <n v="0"/>
    <n v="0"/>
    <m/>
    <m/>
    <m/>
    <n v="1"/>
    <n v="4"/>
    <n v="5"/>
    <n v="5"/>
    <x v="4"/>
    <m/>
    <m/>
    <m/>
    <m/>
    <m/>
    <m/>
    <m/>
    <m/>
    <m/>
    <m/>
    <m/>
    <m/>
    <n v="1"/>
    <m/>
    <m/>
    <m/>
    <m/>
    <m/>
    <n v="2"/>
    <s v="NO TENGO TIEMPO"/>
    <n v="1"/>
    <s v="EJERCER SU DERECHO"/>
    <n v="1"/>
    <n v="1"/>
    <n v="1"/>
    <n v="1"/>
    <n v="1"/>
    <n v="1"/>
    <n v="1"/>
    <n v="2"/>
    <n v="4"/>
    <n v="1"/>
    <n v="1"/>
    <n v="1"/>
    <n v="1"/>
    <n v="1"/>
    <n v="2"/>
    <n v="2"/>
    <n v="2"/>
    <n v="4"/>
    <n v="4"/>
    <n v="4"/>
    <n v="2"/>
    <n v="2"/>
    <n v="1"/>
    <n v="1"/>
    <n v="2"/>
    <n v="3"/>
    <n v="3"/>
    <n v="1"/>
    <n v="8"/>
    <n v="7"/>
    <m/>
    <n v="5"/>
    <m/>
    <n v="1"/>
    <m/>
    <n v="2"/>
    <n v="13"/>
    <m/>
    <n v="1"/>
    <m/>
    <m/>
    <m/>
    <m/>
    <s v="MISIONES"/>
    <x v="4"/>
    <x v="3"/>
    <n v="1"/>
    <n v="65"/>
    <n v="5"/>
    <n v="2"/>
    <s v="ALEXIS"/>
  </r>
  <r>
    <n v="1089"/>
    <n v="3"/>
    <n v="3"/>
    <n v="2"/>
    <s v="VIENE DE PASO"/>
    <n v="1"/>
    <n v="4"/>
    <n v="1"/>
    <x v="1"/>
    <m/>
    <m/>
    <m/>
    <n v="1"/>
    <n v="1"/>
    <n v="1"/>
    <m/>
    <m/>
    <m/>
    <m/>
    <m/>
    <m/>
    <m/>
    <n v="1"/>
    <m/>
    <n v="1"/>
    <n v="1"/>
    <n v="1"/>
    <n v="1"/>
    <n v="1"/>
    <n v="1"/>
    <n v="1"/>
    <n v="1"/>
    <n v="1"/>
    <n v="1"/>
    <n v="1"/>
    <m/>
    <n v="5"/>
    <n v="4"/>
    <m/>
    <n v="1"/>
    <n v="4"/>
    <x v="0"/>
    <n v="4"/>
    <n v="4"/>
    <n v="4"/>
    <n v="4"/>
    <n v="4"/>
    <n v="4"/>
    <n v="1"/>
    <n v="1"/>
    <n v="1"/>
    <n v="1"/>
    <n v="1"/>
    <n v="1"/>
    <n v="1"/>
    <n v="1"/>
    <n v="4"/>
    <n v="2"/>
    <m/>
    <m/>
    <n v="2"/>
    <n v="1"/>
    <n v="5"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CAMBIA NADA"/>
    <n v="1"/>
    <n v="1"/>
    <n v="1"/>
    <n v="1"/>
    <n v="1"/>
    <n v="2"/>
    <n v="2"/>
    <n v="4"/>
    <n v="4"/>
    <n v="1"/>
    <n v="2"/>
    <n v="2"/>
    <n v="2"/>
    <n v="1"/>
    <n v="3"/>
    <n v="4"/>
    <n v="1"/>
    <n v="4"/>
    <n v="4"/>
    <n v="4"/>
    <n v="4"/>
    <n v="4"/>
    <n v="3"/>
    <n v="2"/>
    <n v="3"/>
    <n v="1"/>
    <n v="1"/>
    <n v="6"/>
    <n v="2"/>
    <n v="2"/>
    <m/>
    <n v="6"/>
    <m/>
    <n v="7"/>
    <m/>
    <n v="4"/>
    <n v="13"/>
    <m/>
    <n v="2"/>
    <s v="POLICIA FEDERAL"/>
    <s v="MOLESTAN"/>
    <n v="6"/>
    <m/>
    <s v="MISIONES"/>
    <x v="4"/>
    <x v="3"/>
    <n v="2"/>
    <n v="22"/>
    <n v="1"/>
    <n v="2"/>
    <s v="ALEXIS"/>
  </r>
  <r>
    <n v="1090"/>
    <n v="2"/>
    <n v="2"/>
    <n v="1"/>
    <s v="INSEGURIDAD/DESEMPLEO/VIOLENCIA/DELINCUENCIA"/>
    <n v="3"/>
    <n v="4"/>
    <n v="1"/>
    <x v="4"/>
    <m/>
    <m/>
    <m/>
    <n v="1"/>
    <n v="1"/>
    <n v="1"/>
    <n v="1"/>
    <n v="1"/>
    <n v="1"/>
    <n v="1"/>
    <n v="1"/>
    <n v="1"/>
    <n v="1"/>
    <n v="1"/>
    <m/>
    <n v="1"/>
    <n v="1"/>
    <n v="1"/>
    <n v="1"/>
    <n v="1"/>
    <n v="1"/>
    <n v="1"/>
    <n v="1"/>
    <n v="1"/>
    <n v="1"/>
    <n v="1"/>
    <m/>
    <n v="6"/>
    <m/>
    <m/>
    <n v="1"/>
    <n v="4"/>
    <x v="0"/>
    <n v="4"/>
    <n v="4"/>
    <n v="4"/>
    <n v="4"/>
    <n v="4"/>
    <n v="4"/>
    <n v="1"/>
    <n v="1"/>
    <n v="2"/>
    <m/>
    <n v="2"/>
    <n v="1"/>
    <n v="1"/>
    <n v="1"/>
    <n v="1"/>
    <n v="1"/>
    <m/>
    <m/>
    <n v="1"/>
    <n v="1"/>
    <n v="2"/>
    <n v="8"/>
    <n v="8"/>
    <x v="1"/>
    <m/>
    <m/>
    <m/>
    <n v="1"/>
    <m/>
    <m/>
    <m/>
    <m/>
    <m/>
    <m/>
    <m/>
    <m/>
    <m/>
    <n v="0.08"/>
    <n v="7"/>
    <m/>
    <m/>
    <m/>
    <n v="1"/>
    <m/>
    <n v="3"/>
    <s v="NO CAMBIA NADA"/>
    <n v="1"/>
    <n v="1"/>
    <n v="1"/>
    <n v="1"/>
    <n v="1"/>
    <n v="3"/>
    <n v="3"/>
    <n v="2"/>
    <n v="2"/>
    <n v="2"/>
    <n v="2"/>
    <n v="2"/>
    <n v="2"/>
    <n v="2"/>
    <n v="2"/>
    <n v="2"/>
    <n v="2"/>
    <n v="2"/>
    <n v="2"/>
    <n v="2"/>
    <n v="2"/>
    <n v="2"/>
    <n v="3"/>
    <n v="1"/>
    <n v="3"/>
    <n v="1"/>
    <n v="1"/>
    <n v="2"/>
    <n v="6"/>
    <n v="9"/>
    <m/>
    <n v="6"/>
    <m/>
    <n v="2"/>
    <m/>
    <n v="4"/>
    <n v="13"/>
    <m/>
    <n v="1"/>
    <m/>
    <m/>
    <m/>
    <m/>
    <s v="MISIONES"/>
    <x v="4"/>
    <x v="3"/>
    <n v="1"/>
    <n v="40"/>
    <n v="3"/>
    <n v="10"/>
    <s v="ALEXIS"/>
  </r>
  <r>
    <n v="1091"/>
    <n v="2"/>
    <n v="4"/>
    <n v="1"/>
    <s v="INSEGURIDAD/DESEMPLEO/VIOLENCIA/DELINCUENCIA"/>
    <n v="4"/>
    <n v="5"/>
    <n v="1"/>
    <x v="1"/>
    <m/>
    <m/>
    <m/>
    <m/>
    <m/>
    <m/>
    <m/>
    <m/>
    <n v="1"/>
    <m/>
    <m/>
    <m/>
    <m/>
    <m/>
    <m/>
    <m/>
    <m/>
    <m/>
    <m/>
    <m/>
    <n v="1"/>
    <m/>
    <m/>
    <m/>
    <m/>
    <m/>
    <m/>
    <n v="5"/>
    <n v="5"/>
    <m/>
    <n v="1"/>
    <n v="5"/>
    <x v="2"/>
    <n v="5"/>
    <n v="5"/>
    <n v="5"/>
    <n v="5"/>
    <n v="5"/>
    <n v="5"/>
    <n v="1"/>
    <n v="2"/>
    <n v="2"/>
    <m/>
    <n v="2"/>
    <n v="1"/>
    <n v="1"/>
    <n v="2"/>
    <n v="3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SON INUTILES"/>
    <n v="3"/>
    <s v="NO VALE EL VOTO"/>
    <n v="1"/>
    <n v="1"/>
    <n v="1"/>
    <n v="1"/>
    <n v="1"/>
    <n v="3"/>
    <n v="3"/>
    <n v="1"/>
    <n v="4"/>
    <n v="1"/>
    <n v="1"/>
    <n v="1"/>
    <n v="1"/>
    <n v="1"/>
    <n v="3"/>
    <n v="1"/>
    <n v="1"/>
    <n v="4"/>
    <n v="4"/>
    <n v="1"/>
    <n v="3"/>
    <n v="1"/>
    <n v="3"/>
    <n v="1"/>
    <n v="1"/>
    <n v="1"/>
    <n v="1"/>
    <n v="1"/>
    <n v="8"/>
    <n v="5"/>
    <m/>
    <n v="11"/>
    <m/>
    <n v="9"/>
    <m/>
    <n v="2"/>
    <n v="13"/>
    <m/>
    <n v="2"/>
    <s v="TRANSITO"/>
    <s v="PREPOTENCIA"/>
    <n v="2"/>
    <m/>
    <s v="MISIONES"/>
    <x v="4"/>
    <x v="3"/>
    <n v="2"/>
    <n v="50"/>
    <n v="4"/>
    <n v="1"/>
    <s v="ALEXIS"/>
  </r>
  <r>
    <n v="1092"/>
    <n v="2"/>
    <n v="2"/>
    <n v="4"/>
    <s v="AQUÍ ESTA BIEN/LE GUSTA JUAREZ"/>
    <n v="1"/>
    <n v="3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2"/>
    <s v="MAL SERVICIO/ATIENDEN MAL"/>
    <n v="3"/>
    <n v="2"/>
    <x v="0"/>
    <n v="4"/>
    <n v="4"/>
    <n v="4"/>
    <n v="4"/>
    <n v="4"/>
    <n v="4"/>
    <n v="1"/>
    <n v="1"/>
    <n v="2"/>
    <m/>
    <n v="2"/>
    <n v="1"/>
    <n v="1"/>
    <n v="1"/>
    <n v="0"/>
    <n v="0"/>
    <m/>
    <m/>
    <m/>
    <n v="1"/>
    <n v="1"/>
    <n v="5"/>
    <n v="5"/>
    <x v="3"/>
    <m/>
    <m/>
    <m/>
    <m/>
    <m/>
    <m/>
    <m/>
    <m/>
    <m/>
    <m/>
    <m/>
    <m/>
    <n v="1"/>
    <m/>
    <m/>
    <m/>
    <m/>
    <m/>
    <n v="2"/>
    <s v="NO TENGO TIEMPO"/>
    <n v="3"/>
    <s v="INDIFERENTE"/>
    <n v="1"/>
    <n v="1"/>
    <n v="1"/>
    <n v="1"/>
    <n v="1"/>
    <n v="3"/>
    <n v="3"/>
    <n v="1"/>
    <n v="1"/>
    <n v="1"/>
    <n v="1"/>
    <n v="1"/>
    <n v="1"/>
    <n v="1"/>
    <n v="1"/>
    <n v="1"/>
    <n v="1"/>
    <n v="1"/>
    <n v="1"/>
    <n v="1"/>
    <n v="1"/>
    <n v="1"/>
    <n v="3"/>
    <n v="1"/>
    <n v="3"/>
    <n v="1"/>
    <n v="1"/>
    <n v="2"/>
    <n v="6"/>
    <n v="6"/>
    <m/>
    <n v="2"/>
    <m/>
    <n v="5"/>
    <m/>
    <n v="1"/>
    <n v="13"/>
    <m/>
    <n v="1"/>
    <m/>
    <m/>
    <m/>
    <m/>
    <s v="MISIONES"/>
    <x v="4"/>
    <x v="3"/>
    <n v="1"/>
    <n v="23"/>
    <n v="1"/>
    <n v="7"/>
    <s v="ALEXIS"/>
  </r>
  <r>
    <n v="1093"/>
    <n v="3"/>
    <n v="2"/>
    <n v="4"/>
    <s v="AQUÍ ESTA BIEN/LE GUSTA JUAREZ"/>
    <n v="1"/>
    <n v="6"/>
    <m/>
    <x v="1"/>
    <m/>
    <n v="4"/>
    <m/>
    <m/>
    <m/>
    <m/>
    <m/>
    <m/>
    <n v="1"/>
    <m/>
    <m/>
    <m/>
    <m/>
    <m/>
    <m/>
    <m/>
    <m/>
    <m/>
    <m/>
    <m/>
    <n v="1"/>
    <m/>
    <m/>
    <m/>
    <m/>
    <m/>
    <m/>
    <n v="2"/>
    <n v="2"/>
    <s v="MAL SERVICIO/ATIENDEN MAL"/>
    <n v="1"/>
    <n v="4"/>
    <x v="0"/>
    <n v="2"/>
    <n v="4"/>
    <n v="4"/>
    <n v="4"/>
    <n v="1"/>
    <n v="2"/>
    <n v="2"/>
    <m/>
    <n v="1"/>
    <n v="1"/>
    <n v="1"/>
    <n v="1"/>
    <n v="1"/>
    <n v="1"/>
    <n v="2"/>
    <n v="2"/>
    <m/>
    <m/>
    <n v="2"/>
    <n v="1"/>
    <n v="10"/>
    <n v="8"/>
    <n v="8"/>
    <x v="1"/>
    <m/>
    <m/>
    <m/>
    <m/>
    <m/>
    <m/>
    <n v="1"/>
    <m/>
    <m/>
    <m/>
    <m/>
    <m/>
    <m/>
    <n v="10"/>
    <n v="6"/>
    <m/>
    <m/>
    <n v="1"/>
    <n v="2"/>
    <s v="NO LE INTERESAN"/>
    <n v="1"/>
    <m/>
    <n v="1"/>
    <n v="1"/>
    <n v="1"/>
    <n v="1"/>
    <n v="1"/>
    <n v="4"/>
    <n v="3"/>
    <n v="2"/>
    <n v="4"/>
    <n v="3"/>
    <n v="2"/>
    <n v="2"/>
    <n v="2"/>
    <n v="1"/>
    <n v="2"/>
    <n v="3"/>
    <n v="3"/>
    <n v="3"/>
    <n v="4"/>
    <n v="2"/>
    <n v="2"/>
    <n v="3"/>
    <n v="3"/>
    <n v="1"/>
    <n v="3"/>
    <n v="3"/>
    <n v="3"/>
    <n v="5"/>
    <n v="2"/>
    <n v="5"/>
    <m/>
    <n v="7"/>
    <m/>
    <n v="6"/>
    <m/>
    <n v="3"/>
    <n v="13"/>
    <m/>
    <n v="1"/>
    <m/>
    <m/>
    <m/>
    <m/>
    <s v="MISIONES"/>
    <x v="4"/>
    <x v="3"/>
    <n v="2"/>
    <n v="20"/>
    <n v="1"/>
    <n v="4"/>
    <s v="ALEXIS"/>
  </r>
  <r>
    <n v="1094"/>
    <n v="2"/>
    <n v="2"/>
    <n v="1"/>
    <s v="INSEGURIDAD/DESEMPLEO/VIOLENCIA/DELINCUENCIA"/>
    <n v="4"/>
    <n v="5"/>
    <n v="1"/>
    <x v="1"/>
    <m/>
    <n v="5"/>
    <m/>
    <m/>
    <n v="1"/>
    <n v="1"/>
    <m/>
    <m/>
    <m/>
    <m/>
    <m/>
    <m/>
    <m/>
    <m/>
    <m/>
    <m/>
    <n v="1"/>
    <n v="1"/>
    <m/>
    <m/>
    <m/>
    <m/>
    <m/>
    <m/>
    <m/>
    <m/>
    <m/>
    <n v="2"/>
    <n v="1"/>
    <s v="TARDAN MUCHO"/>
    <n v="1"/>
    <n v="3"/>
    <x v="3"/>
    <n v="1"/>
    <n v="4"/>
    <n v="1"/>
    <n v="1"/>
    <n v="1"/>
    <n v="1"/>
    <n v="1"/>
    <n v="2"/>
    <n v="2"/>
    <m/>
    <n v="1"/>
    <n v="1"/>
    <n v="1"/>
    <n v="1"/>
    <n v="2"/>
    <n v="0"/>
    <m/>
    <m/>
    <m/>
    <m/>
    <m/>
    <n v="8"/>
    <n v="8"/>
    <x v="1"/>
    <m/>
    <m/>
    <n v="1"/>
    <m/>
    <m/>
    <m/>
    <m/>
    <m/>
    <m/>
    <m/>
    <m/>
    <m/>
    <m/>
    <n v="10"/>
    <n v="1"/>
    <n v="1"/>
    <m/>
    <m/>
    <n v="2"/>
    <s v="NO LE INTERESAN"/>
    <n v="1"/>
    <s v="ES IMPORTANTE"/>
    <n v="1"/>
    <n v="1"/>
    <n v="1"/>
    <n v="1"/>
    <n v="1"/>
    <n v="1"/>
    <n v="1"/>
    <n v="1"/>
    <n v="4"/>
    <n v="1"/>
    <n v="1"/>
    <n v="1"/>
    <n v="1"/>
    <n v="1"/>
    <n v="4"/>
    <n v="3"/>
    <n v="4"/>
    <n v="4"/>
    <n v="4"/>
    <n v="2"/>
    <n v="2"/>
    <n v="1"/>
    <n v="3"/>
    <n v="1"/>
    <n v="3"/>
    <n v="2"/>
    <n v="3"/>
    <n v="1"/>
    <n v="8"/>
    <n v="10"/>
    <m/>
    <n v="5"/>
    <m/>
    <n v="1"/>
    <m/>
    <n v="2"/>
    <n v="13"/>
    <m/>
    <n v="2"/>
    <s v="SOLDADOS"/>
    <s v="CATEO DE HOGAR SIN ORDEN"/>
    <n v="7"/>
    <m/>
    <s v="MISIONES"/>
    <x v="4"/>
    <x v="3"/>
    <n v="1"/>
    <n v="60"/>
    <n v="5"/>
    <n v="3"/>
    <s v="ALEXIS"/>
  </r>
  <r>
    <n v="1095"/>
    <n v="3"/>
    <n v="1"/>
    <n v="4"/>
    <s v="AQUÍ ESTA BIEN/LE GUSTA JUAREZ"/>
    <n v="1"/>
    <n v="4"/>
    <n v="1"/>
    <x v="1"/>
    <m/>
    <m/>
    <m/>
    <m/>
    <m/>
    <m/>
    <m/>
    <m/>
    <n v="1"/>
    <m/>
    <m/>
    <m/>
    <m/>
    <m/>
    <m/>
    <m/>
    <m/>
    <m/>
    <m/>
    <m/>
    <n v="1"/>
    <m/>
    <m/>
    <m/>
    <m/>
    <m/>
    <m/>
    <n v="5"/>
    <n v="4"/>
    <m/>
    <n v="1"/>
    <n v="4"/>
    <x v="0"/>
    <n v="4"/>
    <n v="4"/>
    <n v="3"/>
    <n v="4"/>
    <n v="4"/>
    <n v="4"/>
    <n v="1"/>
    <n v="1"/>
    <n v="1"/>
    <n v="1"/>
    <n v="1"/>
    <n v="1"/>
    <n v="1"/>
    <n v="2"/>
    <n v="3"/>
    <n v="0"/>
    <m/>
    <m/>
    <m/>
    <m/>
    <m/>
    <n v="8"/>
    <n v="8"/>
    <x v="1"/>
    <m/>
    <m/>
    <m/>
    <m/>
    <m/>
    <m/>
    <m/>
    <m/>
    <m/>
    <m/>
    <m/>
    <m/>
    <n v="1"/>
    <m/>
    <m/>
    <m/>
    <m/>
    <m/>
    <n v="1"/>
    <m/>
    <n v="1"/>
    <s v="ES IMPORTANTE"/>
    <n v="3"/>
    <n v="3"/>
    <n v="3"/>
    <n v="3"/>
    <n v="3"/>
    <n v="1"/>
    <n v="1"/>
    <n v="2"/>
    <n v="1"/>
    <n v="3"/>
    <n v="3"/>
    <n v="3"/>
    <n v="3"/>
    <n v="3"/>
    <n v="2"/>
    <n v="4"/>
    <n v="2"/>
    <n v="4"/>
    <n v="3"/>
    <n v="2"/>
    <n v="1"/>
    <n v="3"/>
    <n v="2"/>
    <n v="1"/>
    <n v="1"/>
    <n v="4"/>
    <n v="4"/>
    <n v="8"/>
    <n v="6"/>
    <n v="5"/>
    <m/>
    <n v="9"/>
    <m/>
    <n v="7"/>
    <m/>
    <n v="4"/>
    <n v="1"/>
    <m/>
    <n v="1"/>
    <m/>
    <m/>
    <m/>
    <m/>
    <s v="MISIONES"/>
    <x v="4"/>
    <x v="3"/>
    <n v="2"/>
    <n v="24"/>
    <n v="1"/>
    <n v="3"/>
    <s v="ALEXIS"/>
  </r>
  <r>
    <n v="1480"/>
    <n v="2"/>
    <n v="1"/>
    <n v="1"/>
    <s v="INSEGURIDAD/DESEMPLEO/VIOLENCIA/DELINCUENCIA"/>
    <n v="3"/>
    <n v="5"/>
    <n v="1"/>
    <x v="1"/>
    <m/>
    <m/>
    <m/>
    <m/>
    <n v="1"/>
    <n v="1"/>
    <m/>
    <m/>
    <m/>
    <m/>
    <m/>
    <m/>
    <m/>
    <m/>
    <m/>
    <n v="1"/>
    <n v="1"/>
    <n v="1"/>
    <n v="1"/>
    <m/>
    <m/>
    <m/>
    <m/>
    <m/>
    <m/>
    <m/>
    <m/>
    <n v="6"/>
    <m/>
    <m/>
    <n v="1"/>
    <n v="5"/>
    <x v="2"/>
    <n v="4"/>
    <n v="4"/>
    <n v="4"/>
    <n v="4"/>
    <n v="2"/>
    <n v="4"/>
    <n v="1"/>
    <n v="2"/>
    <n v="1"/>
    <n v="1"/>
    <n v="1"/>
    <n v="2"/>
    <n v="1"/>
    <n v="1"/>
    <n v="2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3"/>
    <n v="4"/>
    <n v="1"/>
    <n v="3"/>
    <n v="1"/>
    <n v="1"/>
    <n v="1"/>
    <n v="1"/>
    <n v="1"/>
    <n v="1"/>
    <n v="3"/>
    <n v="1"/>
    <n v="4"/>
    <n v="4"/>
    <n v="2"/>
    <n v="1"/>
    <n v="1"/>
    <n v="2"/>
    <n v="1"/>
    <n v="3"/>
    <n v="4"/>
    <n v="4"/>
    <n v="1"/>
    <n v="8"/>
    <n v="5"/>
    <m/>
    <n v="1"/>
    <m/>
    <n v="7"/>
    <m/>
    <n v="2"/>
    <n v="13"/>
    <m/>
    <n v="1"/>
    <m/>
    <m/>
    <m/>
    <m/>
    <s v="MONTEMAYOR"/>
    <x v="7"/>
    <x v="2"/>
    <n v="2"/>
    <n v="49"/>
    <n v="4"/>
    <n v="10"/>
    <s v="ALEXIS"/>
  </r>
  <r>
    <n v="1481"/>
    <n v="2"/>
    <n v="1"/>
    <n v="1"/>
    <s v="INSEGURIDAD/DESEMPLEO/VIOLENCIA/DELINCUENCIA"/>
    <n v="2"/>
    <n v="5"/>
    <n v="2"/>
    <x v="2"/>
    <n v="4"/>
    <n v="4"/>
    <m/>
    <n v="1"/>
    <m/>
    <m/>
    <m/>
    <m/>
    <m/>
    <m/>
    <m/>
    <m/>
    <m/>
    <m/>
    <m/>
    <n v="1"/>
    <m/>
    <n v="1"/>
    <m/>
    <m/>
    <m/>
    <m/>
    <m/>
    <m/>
    <m/>
    <n v="1"/>
    <m/>
    <n v="6"/>
    <m/>
    <m/>
    <n v="1"/>
    <n v="4"/>
    <x v="0"/>
    <n v="4"/>
    <n v="4"/>
    <n v="4"/>
    <n v="4"/>
    <n v="4"/>
    <n v="2"/>
    <n v="1"/>
    <n v="1"/>
    <n v="1"/>
    <n v="1"/>
    <n v="2"/>
    <n v="2"/>
    <n v="1"/>
    <n v="1"/>
    <n v="0"/>
    <n v="0"/>
    <m/>
    <m/>
    <m/>
    <n v="1"/>
    <n v="2"/>
    <m/>
    <n v="5"/>
    <x v="3"/>
    <m/>
    <m/>
    <m/>
    <m/>
    <m/>
    <m/>
    <m/>
    <m/>
    <m/>
    <m/>
    <m/>
    <m/>
    <n v="1"/>
    <m/>
    <m/>
    <m/>
    <m/>
    <m/>
    <n v="2"/>
    <s v="NO TENGO TIEMPO"/>
    <n v="2"/>
    <s v="PARA ELEGIR"/>
    <n v="2"/>
    <n v="1"/>
    <n v="1"/>
    <n v="1"/>
    <n v="1"/>
    <n v="3"/>
    <n v="3"/>
    <n v="2"/>
    <n v="3"/>
    <n v="1"/>
    <n v="2"/>
    <n v="1"/>
    <n v="1"/>
    <n v="1"/>
    <n v="2"/>
    <n v="3"/>
    <n v="1"/>
    <n v="4"/>
    <n v="4"/>
    <n v="2"/>
    <n v="2"/>
    <n v="2"/>
    <n v="3"/>
    <n v="1"/>
    <n v="2"/>
    <n v="4"/>
    <n v="4"/>
    <n v="1"/>
    <n v="8"/>
    <n v="5"/>
    <m/>
    <n v="6"/>
    <m/>
    <n v="9"/>
    <m/>
    <n v="3"/>
    <n v="13"/>
    <m/>
    <n v="1"/>
    <m/>
    <m/>
    <m/>
    <m/>
    <s v="MONTEMAYOR"/>
    <x v="7"/>
    <x v="2"/>
    <n v="1"/>
    <n v="73"/>
    <n v="5"/>
    <n v="10"/>
    <s v="ALEXIS"/>
  </r>
  <r>
    <n v="1482"/>
    <n v="4"/>
    <n v="1"/>
    <n v="3"/>
    <s v="INSEGURIDAD/DESEMPLEO/VIOLENCIA/DELINCUENCIA"/>
    <n v="2"/>
    <n v="4"/>
    <n v="1"/>
    <x v="1"/>
    <m/>
    <m/>
    <m/>
    <n v="1"/>
    <m/>
    <n v="1"/>
    <m/>
    <m/>
    <m/>
    <m/>
    <m/>
    <m/>
    <m/>
    <m/>
    <m/>
    <n v="1"/>
    <n v="1"/>
    <n v="1"/>
    <m/>
    <m/>
    <m/>
    <m/>
    <m/>
    <m/>
    <m/>
    <n v="1"/>
    <m/>
    <n v="6"/>
    <m/>
    <m/>
    <n v="2"/>
    <n v="4"/>
    <x v="0"/>
    <n v="4"/>
    <n v="4"/>
    <n v="4"/>
    <n v="4"/>
    <n v="4"/>
    <n v="4"/>
    <n v="1"/>
    <n v="1"/>
    <n v="1"/>
    <n v="1"/>
    <n v="2"/>
    <n v="2"/>
    <n v="1"/>
    <n v="1"/>
    <n v="1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DEPENDE EL FUTURO DE TODOS"/>
    <n v="1"/>
    <n v="1"/>
    <n v="1"/>
    <n v="1"/>
    <n v="1"/>
    <n v="4"/>
    <n v="4"/>
    <n v="2"/>
    <n v="4"/>
    <n v="2"/>
    <n v="1"/>
    <n v="1"/>
    <n v="1"/>
    <n v="1"/>
    <n v="2"/>
    <n v="4"/>
    <n v="1"/>
    <n v="3"/>
    <n v="4"/>
    <n v="2"/>
    <n v="1"/>
    <n v="1"/>
    <n v="1"/>
    <n v="1"/>
    <n v="1"/>
    <n v="4"/>
    <n v="4"/>
    <n v="1"/>
    <n v="8"/>
    <n v="5"/>
    <m/>
    <n v="9"/>
    <m/>
    <n v="2"/>
    <m/>
    <n v="2"/>
    <n v="13"/>
    <m/>
    <n v="1"/>
    <m/>
    <m/>
    <m/>
    <m/>
    <s v="MONTEMAYOR"/>
    <x v="7"/>
    <x v="2"/>
    <n v="1"/>
    <n v="64"/>
    <n v="5"/>
    <n v="1"/>
    <s v="ALEXIS"/>
  </r>
  <r>
    <n v="1483"/>
    <n v="3"/>
    <n v="2"/>
    <n v="2"/>
    <s v="INSEGURIDAD/DESEMPLEO/VIOLENCIA/DELINCUENCIA"/>
    <n v="2"/>
    <n v="4"/>
    <n v="1"/>
    <x v="2"/>
    <n v="4"/>
    <m/>
    <m/>
    <n v="1"/>
    <n v="1"/>
    <n v="1"/>
    <m/>
    <n v="1"/>
    <m/>
    <m/>
    <m/>
    <m/>
    <m/>
    <m/>
    <m/>
    <n v="1"/>
    <n v="1"/>
    <n v="1"/>
    <m/>
    <n v="1"/>
    <n v="1"/>
    <m/>
    <m/>
    <m/>
    <m/>
    <n v="1"/>
    <m/>
    <n v="2"/>
    <n v="5"/>
    <m/>
    <n v="1"/>
    <n v="5"/>
    <x v="2"/>
    <n v="4"/>
    <n v="5"/>
    <n v="5"/>
    <n v="4"/>
    <n v="5"/>
    <n v="4"/>
    <n v="1"/>
    <n v="1"/>
    <n v="1"/>
    <n v="1"/>
    <n v="1"/>
    <n v="1"/>
    <n v="2"/>
    <n v="1"/>
    <n v="2"/>
    <n v="3"/>
    <n v="1"/>
    <m/>
    <n v="2"/>
    <n v="1"/>
    <n v="3"/>
    <n v="8"/>
    <n v="8"/>
    <x v="1"/>
    <m/>
    <m/>
    <m/>
    <m/>
    <m/>
    <m/>
    <m/>
    <m/>
    <m/>
    <m/>
    <m/>
    <m/>
    <n v="1"/>
    <m/>
    <m/>
    <m/>
    <m/>
    <m/>
    <n v="1"/>
    <m/>
    <n v="2"/>
    <s v="NO CUMPLEN"/>
    <n v="1"/>
    <n v="1"/>
    <n v="1"/>
    <n v="1"/>
    <n v="1"/>
    <n v="2"/>
    <n v="3"/>
    <n v="1"/>
    <n v="4"/>
    <n v="2"/>
    <n v="1"/>
    <n v="1"/>
    <n v="1"/>
    <n v="1"/>
    <n v="2"/>
    <n v="3"/>
    <n v="2"/>
    <n v="3"/>
    <n v="3"/>
    <n v="2"/>
    <n v="2"/>
    <n v="1"/>
    <n v="1"/>
    <n v="1"/>
    <n v="3"/>
    <n v="4"/>
    <n v="4"/>
    <n v="1"/>
    <n v="8"/>
    <n v="7"/>
    <m/>
    <n v="6"/>
    <m/>
    <n v="5"/>
    <m/>
    <n v="2"/>
    <n v="13"/>
    <m/>
    <n v="1"/>
    <m/>
    <m/>
    <m/>
    <m/>
    <s v="MONTEMAYOR"/>
    <x v="7"/>
    <x v="2"/>
    <n v="2"/>
    <n v="53"/>
    <n v="4"/>
    <n v="2"/>
    <s v="ALEXIS"/>
  </r>
  <r>
    <n v="934"/>
    <n v="2"/>
    <n v="1"/>
    <n v="1"/>
    <s v="INSEGURIDAD/DESEMPLEO/VIOLENCIA/DELINCUENCIA"/>
    <n v="2"/>
    <n v="5"/>
    <n v="1"/>
    <x v="1"/>
    <m/>
    <m/>
    <m/>
    <n v="1"/>
    <n v="1"/>
    <n v="1"/>
    <m/>
    <m/>
    <m/>
    <m/>
    <m/>
    <m/>
    <m/>
    <m/>
    <m/>
    <n v="1"/>
    <n v="1"/>
    <n v="1"/>
    <m/>
    <m/>
    <m/>
    <m/>
    <m/>
    <m/>
    <m/>
    <n v="1"/>
    <m/>
    <n v="1"/>
    <n v="4"/>
    <m/>
    <n v="1"/>
    <n v="3"/>
    <x v="0"/>
    <n v="4"/>
    <n v="4"/>
    <n v="3"/>
    <n v="4"/>
    <n v="4"/>
    <n v="4"/>
    <n v="2"/>
    <m/>
    <n v="2"/>
    <m/>
    <n v="1"/>
    <n v="1"/>
    <n v="1"/>
    <n v="2"/>
    <n v="2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CAMBIA NADA"/>
    <n v="1"/>
    <n v="1"/>
    <n v="1"/>
    <n v="1"/>
    <n v="1"/>
    <n v="4"/>
    <n v="4"/>
    <n v="3"/>
    <n v="4"/>
    <n v="2"/>
    <n v="1"/>
    <n v="1"/>
    <n v="1"/>
    <n v="1"/>
    <n v="1"/>
    <n v="4"/>
    <n v="1"/>
    <n v="1"/>
    <n v="3"/>
    <n v="1"/>
    <n v="1"/>
    <n v="1"/>
    <n v="3"/>
    <n v="1"/>
    <n v="4"/>
    <n v="4"/>
    <n v="4"/>
    <n v="1"/>
    <n v="8"/>
    <n v="8"/>
    <m/>
    <n v="7"/>
    <m/>
    <n v="5"/>
    <m/>
    <n v="3"/>
    <n v="13"/>
    <m/>
    <n v="1"/>
    <m/>
    <m/>
    <m/>
    <m/>
    <s v="MORELOS"/>
    <x v="0"/>
    <x v="1"/>
    <n v="1"/>
    <n v="24"/>
    <n v="1"/>
    <n v="2"/>
    <s v="POLO"/>
  </r>
  <r>
    <n v="935"/>
    <n v="3"/>
    <n v="1"/>
    <n v="1"/>
    <s v="INSEGURIDAD/DESEMPLEO/VIOLENCIA/DELINCUENCIA"/>
    <n v="2"/>
    <n v="3"/>
    <n v="1"/>
    <x v="1"/>
    <m/>
    <m/>
    <m/>
    <m/>
    <n v="1"/>
    <n v="1"/>
    <m/>
    <m/>
    <m/>
    <m/>
    <m/>
    <m/>
    <m/>
    <m/>
    <m/>
    <n v="1"/>
    <n v="1"/>
    <n v="1"/>
    <m/>
    <m/>
    <m/>
    <m/>
    <m/>
    <m/>
    <m/>
    <n v="1"/>
    <m/>
    <n v="6"/>
    <m/>
    <m/>
    <n v="2"/>
    <n v="2"/>
    <x v="4"/>
    <n v="4"/>
    <n v="4"/>
    <n v="4"/>
    <n v="1"/>
    <n v="3"/>
    <n v="3"/>
    <n v="1"/>
    <n v="1"/>
    <n v="2"/>
    <m/>
    <n v="2"/>
    <n v="1"/>
    <n v="1"/>
    <n v="2"/>
    <n v="2"/>
    <n v="0"/>
    <m/>
    <m/>
    <m/>
    <m/>
    <m/>
    <n v="1"/>
    <n v="1"/>
    <x v="1"/>
    <m/>
    <m/>
    <m/>
    <m/>
    <m/>
    <m/>
    <m/>
    <m/>
    <m/>
    <m/>
    <m/>
    <m/>
    <n v="1"/>
    <m/>
    <m/>
    <m/>
    <m/>
    <m/>
    <n v="2"/>
    <s v="NO TENGO TIEMPO"/>
    <n v="1"/>
    <s v="EJERCER SU DERECHO"/>
    <n v="1"/>
    <n v="1"/>
    <n v="1"/>
    <n v="1"/>
    <n v="1"/>
    <n v="3"/>
    <n v="4"/>
    <n v="1"/>
    <n v="4"/>
    <n v="2"/>
    <n v="1"/>
    <n v="2"/>
    <n v="2"/>
    <n v="1"/>
    <n v="2"/>
    <n v="4"/>
    <n v="2"/>
    <n v="3"/>
    <n v="4"/>
    <n v="1"/>
    <n v="1"/>
    <n v="1"/>
    <n v="3"/>
    <n v="1"/>
    <n v="2"/>
    <n v="4"/>
    <n v="4"/>
    <n v="1"/>
    <n v="8"/>
    <n v="5"/>
    <m/>
    <n v="9"/>
    <m/>
    <n v="6"/>
    <m/>
    <n v="3"/>
    <n v="13"/>
    <m/>
    <n v="1"/>
    <m/>
    <m/>
    <m/>
    <m/>
    <s v="MORELOS"/>
    <x v="0"/>
    <x v="1"/>
    <n v="2"/>
    <n v="24"/>
    <n v="1"/>
    <n v="8"/>
    <s v="POLO"/>
  </r>
  <r>
    <n v="936"/>
    <n v="2"/>
    <n v="1"/>
    <n v="1"/>
    <s v="INSEGURIDAD/DESEMPLEO/VIOLENCIA/DELINCUENCIA"/>
    <n v="1"/>
    <n v="3"/>
    <n v="1"/>
    <x v="1"/>
    <m/>
    <m/>
    <m/>
    <m/>
    <m/>
    <m/>
    <m/>
    <m/>
    <m/>
    <m/>
    <m/>
    <m/>
    <m/>
    <m/>
    <n v="1"/>
    <n v="1"/>
    <n v="1"/>
    <n v="1"/>
    <n v="1"/>
    <m/>
    <n v="1"/>
    <n v="1"/>
    <m/>
    <m/>
    <m/>
    <n v="1"/>
    <m/>
    <n v="3"/>
    <n v="4"/>
    <m/>
    <n v="3"/>
    <n v="4"/>
    <x v="2"/>
    <n v="2"/>
    <n v="4"/>
    <n v="4"/>
    <n v="3"/>
    <n v="2"/>
    <n v="1"/>
    <n v="2"/>
    <m/>
    <n v="2"/>
    <m/>
    <n v="2"/>
    <n v="1"/>
    <n v="1"/>
    <n v="1"/>
    <n v="0"/>
    <n v="0"/>
    <m/>
    <m/>
    <m/>
    <n v="1"/>
    <n v="2"/>
    <n v="1"/>
    <n v="1"/>
    <x v="1"/>
    <m/>
    <m/>
    <m/>
    <m/>
    <m/>
    <m/>
    <m/>
    <m/>
    <m/>
    <m/>
    <m/>
    <m/>
    <n v="1"/>
    <m/>
    <m/>
    <m/>
    <m/>
    <m/>
    <n v="2"/>
    <s v="NO LE INTERESAN"/>
    <n v="3"/>
    <s v="NO CAMBIA NADA"/>
    <n v="1"/>
    <n v="1"/>
    <n v="2"/>
    <n v="1"/>
    <n v="1"/>
    <n v="1"/>
    <n v="2"/>
    <n v="1"/>
    <n v="4"/>
    <n v="1"/>
    <n v="1"/>
    <n v="1"/>
    <n v="2"/>
    <n v="1"/>
    <n v="3"/>
    <n v="4"/>
    <n v="1"/>
    <n v="4"/>
    <n v="4"/>
    <n v="2"/>
    <n v="1"/>
    <n v="1"/>
    <n v="3"/>
    <n v="1"/>
    <n v="1"/>
    <n v="4"/>
    <n v="4"/>
    <n v="1"/>
    <n v="6"/>
    <n v="5"/>
    <m/>
    <n v="10"/>
    <m/>
    <n v="9"/>
    <m/>
    <n v="6"/>
    <n v="13"/>
    <m/>
    <n v="1"/>
    <m/>
    <m/>
    <m/>
    <m/>
    <s v="MORELOS"/>
    <x v="0"/>
    <x v="1"/>
    <n v="2"/>
    <n v="35"/>
    <n v="2"/>
    <n v="3"/>
    <s v="POLO"/>
  </r>
  <r>
    <n v="955"/>
    <n v="2"/>
    <n v="2"/>
    <n v="4"/>
    <m/>
    <n v="2"/>
    <n v="2"/>
    <n v="2"/>
    <x v="1"/>
    <m/>
    <m/>
    <m/>
    <m/>
    <m/>
    <m/>
    <m/>
    <n v="1"/>
    <m/>
    <m/>
    <m/>
    <m/>
    <m/>
    <m/>
    <m/>
    <m/>
    <m/>
    <m/>
    <m/>
    <n v="1"/>
    <m/>
    <m/>
    <m/>
    <m/>
    <m/>
    <m/>
    <m/>
    <n v="3"/>
    <n v="4"/>
    <m/>
    <n v="1"/>
    <n v="4"/>
    <x v="0"/>
    <n v="1"/>
    <n v="4"/>
    <n v="4"/>
    <n v="4"/>
    <n v="4"/>
    <n v="4"/>
    <n v="1"/>
    <n v="2"/>
    <m/>
    <m/>
    <n v="1"/>
    <n v="1"/>
    <n v="1"/>
    <m/>
    <n v="0"/>
    <n v="0"/>
    <m/>
    <m/>
    <m/>
    <n v="1"/>
    <n v="4"/>
    <n v="8"/>
    <n v="8"/>
    <x v="1"/>
    <m/>
    <m/>
    <m/>
    <m/>
    <m/>
    <m/>
    <m/>
    <m/>
    <m/>
    <m/>
    <m/>
    <m/>
    <n v="1"/>
    <m/>
    <m/>
    <m/>
    <m/>
    <m/>
    <n v="2"/>
    <s v="ME CANSO/FLOJERA"/>
    <n v="1"/>
    <s v="OBLIGACION"/>
    <n v="2"/>
    <n v="2"/>
    <n v="2"/>
    <n v="2"/>
    <n v="2"/>
    <n v="2"/>
    <n v="3"/>
    <n v="2"/>
    <n v="3"/>
    <n v="2"/>
    <n v="2"/>
    <n v="2"/>
    <n v="2"/>
    <n v="2"/>
    <n v="2"/>
    <n v="2"/>
    <n v="2"/>
    <n v="1"/>
    <n v="2"/>
    <n v="2"/>
    <n v="2"/>
    <n v="2"/>
    <n v="3"/>
    <n v="2"/>
    <n v="1"/>
    <n v="3"/>
    <n v="3"/>
    <n v="1"/>
    <n v="8"/>
    <n v="10"/>
    <m/>
    <n v="2"/>
    <m/>
    <n v="7"/>
    <m/>
    <n v="2"/>
    <n v="13"/>
    <m/>
    <n v="1"/>
    <m/>
    <m/>
    <m/>
    <m/>
    <s v="MORELOS"/>
    <x v="0"/>
    <x v="1"/>
    <n v="1"/>
    <n v="78"/>
    <n v="5"/>
    <n v="1"/>
    <s v="POLO"/>
  </r>
  <r>
    <n v="956"/>
    <n v="3"/>
    <n v="2"/>
    <n v="2"/>
    <s v="INSEGURIDAD/DESEMPLEO/VIOLENCIA/DELINCUENCIA"/>
    <n v="2"/>
    <n v="4"/>
    <n v="1"/>
    <x v="1"/>
    <m/>
    <m/>
    <m/>
    <n v="1"/>
    <n v="1"/>
    <n v="1"/>
    <m/>
    <m/>
    <m/>
    <m/>
    <m/>
    <m/>
    <m/>
    <m/>
    <m/>
    <n v="1"/>
    <n v="1"/>
    <n v="1"/>
    <m/>
    <m/>
    <m/>
    <m/>
    <m/>
    <m/>
    <m/>
    <m/>
    <m/>
    <n v="1"/>
    <n v="5"/>
    <m/>
    <n v="1"/>
    <n v="4"/>
    <x v="0"/>
    <n v="4"/>
    <n v="4"/>
    <n v="4"/>
    <n v="3"/>
    <n v="1"/>
    <n v="1"/>
    <n v="1"/>
    <n v="2"/>
    <m/>
    <m/>
    <m/>
    <n v="1"/>
    <n v="1"/>
    <n v="1"/>
    <n v="1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m/>
    <n v="1"/>
    <m/>
    <n v="1"/>
    <n v="1"/>
    <n v="1"/>
    <n v="1"/>
    <n v="1"/>
    <n v="1"/>
    <n v="1"/>
    <n v="1"/>
    <n v="4"/>
    <n v="1"/>
    <n v="1"/>
    <n v="1"/>
    <n v="1"/>
    <n v="1"/>
    <n v="1"/>
    <n v="1"/>
    <n v="1"/>
    <n v="1"/>
    <n v="4"/>
    <n v="2"/>
    <n v="2"/>
    <n v="3"/>
    <n v="1"/>
    <n v="1"/>
    <n v="2"/>
    <n v="3"/>
    <n v="3"/>
    <n v="1"/>
    <n v="8"/>
    <n v="5"/>
    <m/>
    <n v="9"/>
    <m/>
    <n v="7"/>
    <m/>
    <n v="3"/>
    <n v="13"/>
    <m/>
    <n v="1"/>
    <m/>
    <m/>
    <m/>
    <m/>
    <s v="MORELOS"/>
    <x v="0"/>
    <x v="1"/>
    <n v="1"/>
    <n v="66"/>
    <n v="5"/>
    <n v="1"/>
    <s v="POLO"/>
  </r>
  <r>
    <n v="957"/>
    <n v="2"/>
    <n v="2"/>
    <n v="2"/>
    <s v="INSEGURIDAD/DESEMPLEO/VIOLENCIA/DELINCUENCIA"/>
    <n v="2"/>
    <n v="4"/>
    <n v="1"/>
    <x v="2"/>
    <m/>
    <m/>
    <m/>
    <m/>
    <n v="1"/>
    <n v="1"/>
    <m/>
    <m/>
    <m/>
    <m/>
    <m/>
    <m/>
    <m/>
    <m/>
    <m/>
    <n v="1"/>
    <n v="1"/>
    <n v="1"/>
    <m/>
    <m/>
    <m/>
    <m/>
    <m/>
    <m/>
    <m/>
    <n v="1"/>
    <m/>
    <n v="1"/>
    <n v="4"/>
    <m/>
    <n v="1"/>
    <n v="4"/>
    <x v="0"/>
    <n v="4"/>
    <n v="4"/>
    <n v="4"/>
    <n v="4"/>
    <n v="4"/>
    <n v="4"/>
    <n v="1"/>
    <n v="2"/>
    <n v="2"/>
    <m/>
    <n v="1"/>
    <n v="1"/>
    <n v="1"/>
    <n v="2"/>
    <n v="1"/>
    <n v="0"/>
    <m/>
    <m/>
    <m/>
    <n v="1"/>
    <n v="5"/>
    <n v="8"/>
    <n v="8"/>
    <x v="1"/>
    <m/>
    <m/>
    <m/>
    <m/>
    <m/>
    <m/>
    <m/>
    <m/>
    <m/>
    <m/>
    <m/>
    <m/>
    <n v="1"/>
    <m/>
    <m/>
    <m/>
    <m/>
    <m/>
    <n v="2"/>
    <s v="SON INUTILES"/>
    <n v="3"/>
    <s v="NO CUMPLEN"/>
    <n v="1"/>
    <n v="1"/>
    <n v="1"/>
    <n v="1"/>
    <n v="1"/>
    <n v="1"/>
    <n v="1"/>
    <n v="1"/>
    <n v="4"/>
    <n v="1"/>
    <n v="1"/>
    <n v="1"/>
    <n v="1"/>
    <n v="1"/>
    <n v="2"/>
    <n v="3"/>
    <n v="1"/>
    <n v="1"/>
    <n v="4"/>
    <n v="2"/>
    <n v="2"/>
    <n v="2"/>
    <n v="1"/>
    <n v="1"/>
    <n v="2"/>
    <n v="4"/>
    <n v="4"/>
    <n v="1"/>
    <n v="7"/>
    <n v="5"/>
    <m/>
    <n v="2"/>
    <m/>
    <n v="2"/>
    <m/>
    <n v="6"/>
    <n v="13"/>
    <m/>
    <n v="1"/>
    <m/>
    <m/>
    <m/>
    <m/>
    <s v="MORELOS"/>
    <x v="0"/>
    <x v="1"/>
    <n v="2"/>
    <n v="50"/>
    <n v="4"/>
    <n v="2"/>
    <s v="POLO"/>
  </r>
  <r>
    <n v="958"/>
    <n v="2"/>
    <n v="2"/>
    <n v="4"/>
    <s v="POR LA FAMILIA/CASA/TRABAJO"/>
    <n v="2"/>
    <n v="2"/>
    <n v="1"/>
    <x v="1"/>
    <m/>
    <m/>
    <m/>
    <n v="1"/>
    <m/>
    <m/>
    <m/>
    <m/>
    <m/>
    <m/>
    <m/>
    <m/>
    <m/>
    <m/>
    <m/>
    <n v="1"/>
    <m/>
    <m/>
    <m/>
    <m/>
    <m/>
    <m/>
    <m/>
    <m/>
    <m/>
    <m/>
    <m/>
    <n v="3"/>
    <n v="3"/>
    <s v="HAY MUCHA GENTE"/>
    <n v="2"/>
    <n v="1"/>
    <x v="1"/>
    <n v="4"/>
    <n v="4"/>
    <n v="4"/>
    <n v="4"/>
    <n v="4"/>
    <n v="4"/>
    <n v="2"/>
    <m/>
    <n v="2"/>
    <m/>
    <n v="1"/>
    <n v="1"/>
    <n v="1"/>
    <n v="1"/>
    <n v="1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m/>
    <n v="1"/>
    <n v="1"/>
    <n v="1"/>
    <n v="1"/>
    <n v="1"/>
    <n v="1"/>
    <n v="1"/>
    <n v="1"/>
    <n v="4"/>
    <n v="1"/>
    <n v="1"/>
    <n v="1"/>
    <n v="1"/>
    <n v="1"/>
    <n v="1"/>
    <n v="4"/>
    <n v="1"/>
    <n v="4"/>
    <n v="4"/>
    <n v="1"/>
    <n v="1"/>
    <n v="1"/>
    <n v="3"/>
    <n v="1"/>
    <n v="2"/>
    <n v="3"/>
    <n v="3"/>
    <n v="1"/>
    <n v="2"/>
    <n v="5"/>
    <m/>
    <n v="7"/>
    <m/>
    <m/>
    <m/>
    <n v="2"/>
    <n v="13"/>
    <m/>
    <n v="1"/>
    <m/>
    <m/>
    <m/>
    <m/>
    <s v="MORELOS"/>
    <x v="0"/>
    <x v="1"/>
    <n v="2"/>
    <n v="40"/>
    <n v="3"/>
    <n v="3"/>
    <s v="POLO"/>
  </r>
  <r>
    <n v="960"/>
    <n v="2"/>
    <n v="2"/>
    <n v="2"/>
    <s v="AQUÍ ES MI CIUDAD/SOY DE JUAREZ"/>
    <n v="2"/>
    <n v="2"/>
    <n v="1"/>
    <x v="3"/>
    <n v="1"/>
    <m/>
    <s v="BAJO NIVEL ACADEMICO"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1"/>
    <n v="4"/>
    <x v="0"/>
    <n v="4"/>
    <n v="4"/>
    <n v="4"/>
    <n v="4"/>
    <n v="4"/>
    <n v="4"/>
    <n v="2"/>
    <m/>
    <n v="2"/>
    <m/>
    <n v="2"/>
    <n v="1"/>
    <n v="2"/>
    <n v="2"/>
    <n v="0"/>
    <n v="0"/>
    <m/>
    <m/>
    <m/>
    <n v="2"/>
    <m/>
    <n v="5"/>
    <n v="5"/>
    <x v="4"/>
    <s v="ALTA VELICIDAD"/>
    <m/>
    <m/>
    <m/>
    <m/>
    <m/>
    <m/>
    <m/>
    <m/>
    <m/>
    <m/>
    <m/>
    <n v="1"/>
    <m/>
    <m/>
    <m/>
    <m/>
    <m/>
    <n v="2"/>
    <s v="NO LE INTERESAN"/>
    <n v="1"/>
    <s v="OBLIGACION"/>
    <n v="1"/>
    <n v="1"/>
    <n v="1"/>
    <n v="1"/>
    <n v="1"/>
    <n v="2"/>
    <n v="2"/>
    <n v="1"/>
    <n v="4"/>
    <n v="1"/>
    <n v="1"/>
    <n v="1"/>
    <n v="1"/>
    <n v="1"/>
    <n v="2"/>
    <n v="3"/>
    <n v="1"/>
    <n v="3"/>
    <n v="3"/>
    <n v="4"/>
    <n v="1"/>
    <n v="2"/>
    <n v="3"/>
    <n v="1"/>
    <n v="2"/>
    <n v="2"/>
    <n v="2"/>
    <n v="1"/>
    <n v="6"/>
    <n v="5"/>
    <m/>
    <n v="4"/>
    <m/>
    <m/>
    <m/>
    <n v="2"/>
    <n v="13"/>
    <m/>
    <n v="1"/>
    <m/>
    <m/>
    <m/>
    <m/>
    <s v="MORELOS"/>
    <x v="0"/>
    <x v="1"/>
    <n v="1"/>
    <n v="42"/>
    <n v="3"/>
    <n v="4"/>
    <s v="POLO"/>
  </r>
  <r>
    <n v="962"/>
    <n v="2"/>
    <n v="1"/>
    <n v="2"/>
    <s v="INSEGURIDAD/DESEMPLEO/VIOLENCIA/DELINCUENCIA"/>
    <n v="1"/>
    <n v="4"/>
    <n v="1"/>
    <x v="1"/>
    <m/>
    <m/>
    <m/>
    <n v="1"/>
    <n v="1"/>
    <n v="1"/>
    <m/>
    <m/>
    <m/>
    <m/>
    <m/>
    <m/>
    <m/>
    <n v="1"/>
    <m/>
    <n v="1"/>
    <n v="1"/>
    <n v="1"/>
    <m/>
    <m/>
    <m/>
    <m/>
    <m/>
    <m/>
    <m/>
    <n v="1"/>
    <m/>
    <n v="1"/>
    <n v="4"/>
    <m/>
    <n v="1"/>
    <n v="4"/>
    <x v="0"/>
    <n v="4"/>
    <n v="4"/>
    <n v="3"/>
    <n v="3"/>
    <n v="2"/>
    <n v="3"/>
    <n v="2"/>
    <m/>
    <n v="2"/>
    <m/>
    <n v="2"/>
    <n v="1"/>
    <n v="1"/>
    <n v="2"/>
    <n v="2"/>
    <n v="2"/>
    <n v="1"/>
    <n v="1"/>
    <m/>
    <n v="1"/>
    <n v="1"/>
    <n v="5"/>
    <n v="8"/>
    <x v="3"/>
    <m/>
    <m/>
    <m/>
    <m/>
    <m/>
    <m/>
    <m/>
    <m/>
    <m/>
    <m/>
    <m/>
    <m/>
    <n v="1"/>
    <m/>
    <m/>
    <m/>
    <m/>
    <m/>
    <n v="2"/>
    <s v="SON INUTILES"/>
    <n v="1"/>
    <s v="PARA ELEGIR"/>
    <n v="1"/>
    <n v="1"/>
    <n v="1"/>
    <n v="1"/>
    <n v="1"/>
    <n v="3"/>
    <n v="3"/>
    <n v="1"/>
    <n v="4"/>
    <n v="3"/>
    <n v="2"/>
    <n v="2"/>
    <n v="1"/>
    <n v="2"/>
    <n v="2"/>
    <n v="3"/>
    <n v="3"/>
    <n v="4"/>
    <n v="4"/>
    <n v="3"/>
    <n v="3"/>
    <n v="3"/>
    <n v="3"/>
    <n v="1"/>
    <n v="2"/>
    <n v="2"/>
    <n v="2"/>
    <n v="1"/>
    <n v="5"/>
    <n v="1"/>
    <m/>
    <n v="3"/>
    <m/>
    <n v="10"/>
    <m/>
    <m/>
    <n v="13"/>
    <m/>
    <n v="2"/>
    <s v="POLICIA MUNICIPAL"/>
    <s v="GOLPEARON"/>
    <n v="1"/>
    <m/>
    <s v="MORELOS"/>
    <x v="0"/>
    <x v="1"/>
    <n v="2"/>
    <n v="25"/>
    <n v="1"/>
    <n v="3"/>
    <s v="ALEXIS"/>
  </r>
  <r>
    <n v="963"/>
    <n v="2"/>
    <n v="1"/>
    <n v="4"/>
    <s v="POR LA FAMILIA/CASA/TRABAJO"/>
    <n v="2"/>
    <n v="3"/>
    <n v="1"/>
    <x v="1"/>
    <m/>
    <m/>
    <m/>
    <n v="1"/>
    <m/>
    <m/>
    <m/>
    <n v="1"/>
    <m/>
    <m/>
    <m/>
    <m/>
    <m/>
    <n v="1"/>
    <m/>
    <n v="1"/>
    <m/>
    <m/>
    <n v="1"/>
    <n v="1"/>
    <m/>
    <m/>
    <m/>
    <m/>
    <m/>
    <n v="1"/>
    <m/>
    <n v="1"/>
    <n v="4"/>
    <m/>
    <n v="2"/>
    <n v="4"/>
    <x v="0"/>
    <n v="4"/>
    <n v="4"/>
    <n v="4"/>
    <n v="3"/>
    <n v="2"/>
    <n v="2"/>
    <n v="1"/>
    <n v="2"/>
    <n v="2"/>
    <m/>
    <n v="2"/>
    <n v="1"/>
    <n v="1"/>
    <n v="2"/>
    <n v="0"/>
    <n v="0"/>
    <m/>
    <m/>
    <m/>
    <n v="2"/>
    <m/>
    <n v="5"/>
    <n v="5"/>
    <x v="3"/>
    <m/>
    <m/>
    <m/>
    <m/>
    <m/>
    <m/>
    <m/>
    <m/>
    <m/>
    <m/>
    <m/>
    <m/>
    <n v="1"/>
    <m/>
    <m/>
    <m/>
    <m/>
    <m/>
    <n v="1"/>
    <m/>
    <n v="1"/>
    <s v="OBLIGACION"/>
    <n v="1"/>
    <n v="1"/>
    <n v="1"/>
    <n v="1"/>
    <n v="1"/>
    <n v="1"/>
    <n v="1"/>
    <n v="3"/>
    <n v="4"/>
    <n v="2"/>
    <n v="2"/>
    <n v="2"/>
    <n v="2"/>
    <n v="2"/>
    <n v="3"/>
    <n v="4"/>
    <n v="3"/>
    <n v="3"/>
    <n v="4"/>
    <n v="3"/>
    <n v="3"/>
    <n v="3"/>
    <n v="1"/>
    <n v="1"/>
    <n v="1"/>
    <n v="3"/>
    <n v="3"/>
    <n v="8"/>
    <n v="2"/>
    <n v="7"/>
    <m/>
    <n v="6"/>
    <m/>
    <n v="10"/>
    <m/>
    <m/>
    <n v="13"/>
    <m/>
    <n v="1"/>
    <m/>
    <m/>
    <m/>
    <m/>
    <s v="MORELOS"/>
    <x v="0"/>
    <x v="1"/>
    <n v="1"/>
    <n v="34"/>
    <n v="2"/>
    <n v="3"/>
    <s v="ALEXIS"/>
  </r>
  <r>
    <n v="964"/>
    <n v="2"/>
    <n v="3"/>
    <n v="4"/>
    <s v="AQUÍ ES MI CIUDAD/SOY DE JUAREZ"/>
    <n v="1"/>
    <n v="2"/>
    <n v="1"/>
    <x v="1"/>
    <m/>
    <m/>
    <m/>
    <n v="1"/>
    <m/>
    <m/>
    <m/>
    <m/>
    <m/>
    <m/>
    <m/>
    <m/>
    <m/>
    <n v="1"/>
    <m/>
    <n v="1"/>
    <n v="1"/>
    <m/>
    <m/>
    <m/>
    <m/>
    <m/>
    <m/>
    <m/>
    <m/>
    <n v="1"/>
    <m/>
    <n v="3"/>
    <n v="4"/>
    <m/>
    <n v="3"/>
    <n v="4"/>
    <x v="0"/>
    <n v="4"/>
    <n v="4"/>
    <n v="4"/>
    <n v="3"/>
    <n v="4"/>
    <n v="4"/>
    <n v="1"/>
    <n v="1"/>
    <n v="1"/>
    <n v="1"/>
    <n v="2"/>
    <n v="1"/>
    <n v="1"/>
    <n v="2"/>
    <n v="0"/>
    <n v="1"/>
    <m/>
    <m/>
    <n v="1"/>
    <n v="2"/>
    <m/>
    <n v="5"/>
    <n v="1"/>
    <x v="3"/>
    <m/>
    <m/>
    <m/>
    <m/>
    <m/>
    <m/>
    <m/>
    <m/>
    <m/>
    <m/>
    <m/>
    <m/>
    <n v="1"/>
    <m/>
    <m/>
    <m/>
    <m/>
    <m/>
    <n v="2"/>
    <s v="NO TENGO TIEMPO"/>
    <n v="3"/>
    <s v="NO VOTA SEGUIDO"/>
    <n v="1"/>
    <n v="1"/>
    <n v="1"/>
    <n v="1"/>
    <n v="1"/>
    <n v="2"/>
    <n v="3"/>
    <n v="3"/>
    <n v="4"/>
    <n v="3"/>
    <n v="2"/>
    <n v="2"/>
    <n v="2"/>
    <n v="2"/>
    <n v="2"/>
    <n v="3"/>
    <n v="3"/>
    <n v="3"/>
    <n v="4"/>
    <n v="3"/>
    <n v="3"/>
    <n v="2"/>
    <n v="1"/>
    <n v="1"/>
    <n v="2"/>
    <n v="2"/>
    <n v="2"/>
    <n v="8"/>
    <n v="1"/>
    <n v="3"/>
    <m/>
    <n v="7"/>
    <m/>
    <n v="10"/>
    <m/>
    <n v="3"/>
    <n v="13"/>
    <m/>
    <n v="1"/>
    <m/>
    <m/>
    <m/>
    <m/>
    <s v="MORELOS"/>
    <x v="0"/>
    <x v="1"/>
    <n v="2"/>
    <n v="37"/>
    <n v="3"/>
    <n v="2"/>
    <s v="ALEXIS"/>
  </r>
  <r>
    <n v="965"/>
    <n v="2"/>
    <n v="1"/>
    <n v="3"/>
    <s v="INSEGURIDAD/DESEMPLEO/VIOLENCIA/DELINCUENCIA"/>
    <n v="2"/>
    <n v="2"/>
    <n v="2"/>
    <x v="1"/>
    <n v="5"/>
    <m/>
    <m/>
    <n v="1"/>
    <m/>
    <m/>
    <m/>
    <m/>
    <m/>
    <m/>
    <m/>
    <m/>
    <m/>
    <n v="1"/>
    <m/>
    <n v="1"/>
    <n v="1"/>
    <n v="1"/>
    <n v="1"/>
    <m/>
    <m/>
    <m/>
    <m/>
    <m/>
    <m/>
    <n v="1"/>
    <m/>
    <n v="6"/>
    <m/>
    <m/>
    <n v="1"/>
    <n v="4"/>
    <x v="0"/>
    <n v="4"/>
    <n v="4"/>
    <n v="4"/>
    <n v="3"/>
    <n v="3"/>
    <n v="2"/>
    <n v="1"/>
    <n v="2"/>
    <n v="1"/>
    <m/>
    <n v="2"/>
    <n v="1"/>
    <n v="1"/>
    <n v="2"/>
    <n v="1"/>
    <n v="0"/>
    <m/>
    <m/>
    <m/>
    <n v="1"/>
    <n v="1"/>
    <n v="5"/>
    <n v="8"/>
    <x v="0"/>
    <s v="INSEGUROS"/>
    <m/>
    <m/>
    <m/>
    <m/>
    <m/>
    <m/>
    <m/>
    <m/>
    <m/>
    <m/>
    <m/>
    <n v="1"/>
    <m/>
    <m/>
    <m/>
    <m/>
    <m/>
    <n v="2"/>
    <s v="NO TENGO TIEMPO"/>
    <n v="1"/>
    <s v="EJERCER SU DERECHO"/>
    <n v="2"/>
    <n v="2"/>
    <n v="2"/>
    <n v="2"/>
    <n v="2"/>
    <n v="3"/>
    <n v="3"/>
    <n v="3"/>
    <n v="3"/>
    <n v="2"/>
    <n v="2"/>
    <n v="2"/>
    <n v="2"/>
    <n v="2"/>
    <n v="3"/>
    <n v="3"/>
    <n v="3"/>
    <n v="3"/>
    <n v="4"/>
    <n v="3"/>
    <n v="3"/>
    <n v="3"/>
    <n v="3"/>
    <n v="1"/>
    <n v="3"/>
    <n v="3"/>
    <n v="3"/>
    <n v="8"/>
    <n v="2"/>
    <n v="2"/>
    <m/>
    <n v="10"/>
    <m/>
    <n v="8"/>
    <m/>
    <n v="2"/>
    <n v="13"/>
    <m/>
    <n v="1"/>
    <m/>
    <m/>
    <m/>
    <m/>
    <s v="MORELOS"/>
    <x v="0"/>
    <x v="1"/>
    <n v="1"/>
    <n v="47"/>
    <n v="4"/>
    <n v="1"/>
    <s v="ALEXIS"/>
  </r>
  <r>
    <n v="966"/>
    <n v="1"/>
    <n v="1"/>
    <n v="1"/>
    <s v="INSEGURIDAD/DESEMPLEO/VIOLENCIA/DELINCUENCIA"/>
    <n v="2"/>
    <n v="4"/>
    <n v="1"/>
    <x v="4"/>
    <m/>
    <m/>
    <m/>
    <m/>
    <m/>
    <m/>
    <n v="1"/>
    <m/>
    <n v="1"/>
    <m/>
    <m/>
    <m/>
    <m/>
    <m/>
    <m/>
    <n v="1"/>
    <n v="1"/>
    <n v="1"/>
    <n v="1"/>
    <m/>
    <n v="1"/>
    <m/>
    <m/>
    <m/>
    <m/>
    <n v="1"/>
    <m/>
    <n v="6"/>
    <m/>
    <m/>
    <n v="1"/>
    <n v="4"/>
    <x v="2"/>
    <n v="5"/>
    <n v="2"/>
    <n v="1"/>
    <n v="1"/>
    <n v="2"/>
    <n v="3"/>
    <n v="1"/>
    <n v="1"/>
    <n v="2"/>
    <m/>
    <n v="2"/>
    <n v="2"/>
    <n v="1"/>
    <n v="1"/>
    <n v="3"/>
    <n v="0"/>
    <m/>
    <m/>
    <m/>
    <m/>
    <m/>
    <n v="8"/>
    <n v="8"/>
    <x v="1"/>
    <m/>
    <m/>
    <m/>
    <m/>
    <m/>
    <m/>
    <m/>
    <m/>
    <m/>
    <m/>
    <m/>
    <m/>
    <n v="1"/>
    <m/>
    <m/>
    <m/>
    <m/>
    <m/>
    <n v="1"/>
    <m/>
    <n v="1"/>
    <s v="DEMOCRACIA"/>
    <n v="1"/>
    <n v="1"/>
    <n v="1"/>
    <n v="1"/>
    <n v="1"/>
    <n v="3"/>
    <n v="3"/>
    <n v="1"/>
    <n v="4"/>
    <n v="2"/>
    <n v="1"/>
    <n v="1"/>
    <n v="1"/>
    <n v="1"/>
    <n v="2"/>
    <n v="4"/>
    <n v="1"/>
    <n v="2"/>
    <n v="4"/>
    <n v="1"/>
    <n v="1"/>
    <n v="1"/>
    <n v="1"/>
    <n v="1"/>
    <n v="1"/>
    <n v="4"/>
    <n v="4"/>
    <n v="1"/>
    <n v="8"/>
    <n v="5"/>
    <m/>
    <n v="9"/>
    <m/>
    <n v="7"/>
    <m/>
    <n v="2"/>
    <n v="13"/>
    <m/>
    <n v="1"/>
    <m/>
    <m/>
    <m/>
    <m/>
    <s v="MORELOS"/>
    <x v="0"/>
    <x v="1"/>
    <n v="2"/>
    <n v="27"/>
    <n v="2"/>
    <n v="2"/>
    <s v="ALEXIS"/>
  </r>
  <r>
    <n v="980"/>
    <n v="1"/>
    <n v="1"/>
    <n v="4"/>
    <s v="NO TENGO A DONDE IR"/>
    <n v="4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3"/>
    <s v="MAL SERVICIO/ATIENDEN MAL"/>
    <n v="1"/>
    <n v="4"/>
    <x v="0"/>
    <n v="4"/>
    <n v="4"/>
    <n v="4"/>
    <n v="4"/>
    <n v="4"/>
    <n v="4"/>
    <n v="2"/>
    <m/>
    <n v="1"/>
    <n v="2"/>
    <n v="2"/>
    <n v="1"/>
    <n v="1"/>
    <n v="2"/>
    <n v="0"/>
    <n v="0"/>
    <m/>
    <m/>
    <m/>
    <n v="1"/>
    <n v="4"/>
    <n v="5"/>
    <n v="5"/>
    <x v="4"/>
    <s v="MAL SERVICIO/NO RESPETAN"/>
    <m/>
    <m/>
    <m/>
    <m/>
    <m/>
    <m/>
    <m/>
    <m/>
    <m/>
    <m/>
    <m/>
    <m/>
    <m/>
    <m/>
    <m/>
    <m/>
    <m/>
    <n v="2"/>
    <s v="SON INUTILES"/>
    <n v="3"/>
    <s v="NO CAMBIA NADA"/>
    <n v="1"/>
    <n v="1"/>
    <n v="1"/>
    <n v="1"/>
    <n v="1"/>
    <n v="3"/>
    <n v="3"/>
    <n v="1"/>
    <n v="4"/>
    <n v="2"/>
    <n v="1"/>
    <n v="1"/>
    <n v="1"/>
    <n v="1"/>
    <n v="1"/>
    <n v="2"/>
    <n v="4"/>
    <n v="3"/>
    <n v="1"/>
    <n v="1"/>
    <n v="1"/>
    <n v="1"/>
    <n v="1"/>
    <n v="1"/>
    <n v="2"/>
    <n v="3"/>
    <n v="3"/>
    <n v="1"/>
    <n v="4"/>
    <n v="5"/>
    <m/>
    <n v="11"/>
    <m/>
    <n v="6"/>
    <m/>
    <n v="3"/>
    <n v="13"/>
    <m/>
    <n v="1"/>
    <m/>
    <m/>
    <m/>
    <m/>
    <s v="MORELOS"/>
    <x v="0"/>
    <x v="3"/>
    <n v="1"/>
    <n v="80"/>
    <n v="5"/>
    <n v="4"/>
    <s v="ROBERTO"/>
  </r>
  <r>
    <n v="981"/>
    <n v="1"/>
    <n v="2"/>
    <n v="4"/>
    <s v="POR LA FAMILIA/CASA/TRABAJO"/>
    <n v="3"/>
    <n v="3"/>
    <n v="1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1"/>
    <n v="4"/>
    <x v="0"/>
    <n v="1"/>
    <n v="4"/>
    <n v="4"/>
    <n v="4"/>
    <n v="3"/>
    <n v="3"/>
    <n v="2"/>
    <m/>
    <n v="1"/>
    <m/>
    <n v="1"/>
    <n v="2"/>
    <n v="1"/>
    <n v="1"/>
    <n v="0"/>
    <n v="1"/>
    <n v="1"/>
    <m/>
    <m/>
    <n v="1"/>
    <n v="3"/>
    <n v="4"/>
    <n v="5"/>
    <x v="3"/>
    <m/>
    <m/>
    <m/>
    <m/>
    <m/>
    <m/>
    <m/>
    <m/>
    <m/>
    <m/>
    <m/>
    <m/>
    <m/>
    <m/>
    <m/>
    <m/>
    <m/>
    <m/>
    <n v="2"/>
    <s v="NO TENGO TIEMPO"/>
    <n v="2"/>
    <s v="NO CUMPLEN"/>
    <n v="1"/>
    <n v="1"/>
    <n v="1"/>
    <n v="1"/>
    <n v="1"/>
    <n v="3"/>
    <n v="3"/>
    <n v="2"/>
    <n v="4"/>
    <n v="2"/>
    <n v="1"/>
    <n v="1"/>
    <n v="1"/>
    <n v="1"/>
    <n v="1"/>
    <n v="4"/>
    <n v="1"/>
    <n v="3"/>
    <n v="3"/>
    <n v="2"/>
    <n v="1"/>
    <n v="1"/>
    <n v="1"/>
    <n v="1"/>
    <n v="2"/>
    <n v="3"/>
    <n v="3"/>
    <n v="4"/>
    <n v="1"/>
    <n v="5"/>
    <m/>
    <n v="8"/>
    <m/>
    <n v="6"/>
    <m/>
    <n v="4"/>
    <n v="13"/>
    <m/>
    <m/>
    <m/>
    <m/>
    <m/>
    <m/>
    <s v="MORELOS"/>
    <x v="0"/>
    <x v="3"/>
    <n v="2"/>
    <n v="42"/>
    <n v="3"/>
    <n v="2"/>
    <s v="ROBERTO"/>
  </r>
  <r>
    <n v="982"/>
    <n v="1"/>
    <n v="1"/>
    <n v="1"/>
    <s v="DINERO/ECONOMIA"/>
    <n v="2"/>
    <n v="2"/>
    <n v="1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1"/>
    <n v="4"/>
    <x v="0"/>
    <n v="4"/>
    <n v="4"/>
    <n v="4"/>
    <n v="4"/>
    <n v="4"/>
    <n v="4"/>
    <n v="1"/>
    <n v="1"/>
    <n v="1"/>
    <n v="2"/>
    <n v="2"/>
    <n v="1"/>
    <n v="1"/>
    <n v="2"/>
    <n v="4"/>
    <n v="0"/>
    <m/>
    <m/>
    <m/>
    <n v="1"/>
    <n v="3"/>
    <n v="8"/>
    <n v="8"/>
    <x v="1"/>
    <m/>
    <m/>
    <m/>
    <m/>
    <m/>
    <m/>
    <m/>
    <m/>
    <m/>
    <m/>
    <m/>
    <m/>
    <m/>
    <m/>
    <m/>
    <m/>
    <m/>
    <m/>
    <n v="2"/>
    <s v="NO LE INTERESAN"/>
    <n v="3"/>
    <s v="NO CAMBIA NADA"/>
    <n v="1"/>
    <n v="1"/>
    <n v="1"/>
    <n v="1"/>
    <n v="1"/>
    <n v="3"/>
    <n v="3"/>
    <n v="1"/>
    <n v="4"/>
    <n v="1"/>
    <n v="1"/>
    <n v="1"/>
    <n v="1"/>
    <n v="1"/>
    <n v="1"/>
    <n v="4"/>
    <n v="1"/>
    <n v="4"/>
    <n v="4"/>
    <n v="4"/>
    <n v="1"/>
    <n v="1"/>
    <n v="1"/>
    <n v="1"/>
    <n v="3"/>
    <n v="4"/>
    <n v="3"/>
    <n v="1"/>
    <n v="3"/>
    <n v="5"/>
    <m/>
    <n v="2"/>
    <m/>
    <n v="10"/>
    <m/>
    <n v="4"/>
    <n v="13"/>
    <m/>
    <n v="1"/>
    <m/>
    <m/>
    <m/>
    <m/>
    <s v="MORELOS"/>
    <x v="0"/>
    <x v="3"/>
    <n v="1"/>
    <n v="34"/>
    <n v="2"/>
    <n v="7"/>
    <s v="ROBERTO"/>
  </r>
  <r>
    <n v="983"/>
    <n v="4"/>
    <n v="3"/>
    <n v="2"/>
    <s v="POR LA FAMILIA/CASA/TRABAJO"/>
    <n v="2"/>
    <n v="2"/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n v="1"/>
    <n v="4"/>
    <x v="0"/>
    <n v="4"/>
    <n v="4"/>
    <n v="4"/>
    <n v="4"/>
    <n v="4"/>
    <n v="3"/>
    <n v="2"/>
    <m/>
    <n v="2"/>
    <m/>
    <n v="2"/>
    <n v="1"/>
    <n v="2"/>
    <n v="2"/>
    <n v="1"/>
    <n v="0"/>
    <m/>
    <m/>
    <m/>
    <n v="1"/>
    <n v="2"/>
    <n v="8"/>
    <n v="8"/>
    <x v="1"/>
    <m/>
    <m/>
    <m/>
    <m/>
    <m/>
    <m/>
    <m/>
    <m/>
    <m/>
    <m/>
    <m/>
    <m/>
    <m/>
    <m/>
    <m/>
    <m/>
    <m/>
    <m/>
    <n v="2"/>
    <s v="NO LE INTERESAN"/>
    <n v="2"/>
    <s v="PARA ELEGIR"/>
    <n v="2"/>
    <n v="2"/>
    <n v="2"/>
    <n v="2"/>
    <n v="2"/>
    <n v="4"/>
    <n v="4"/>
    <n v="2"/>
    <n v="3"/>
    <n v="2"/>
    <n v="2"/>
    <n v="2"/>
    <n v="2"/>
    <n v="2"/>
    <n v="2"/>
    <n v="3"/>
    <n v="4"/>
    <n v="4"/>
    <n v="2"/>
    <n v="2"/>
    <n v="2"/>
    <n v="1"/>
    <n v="1"/>
    <n v="1"/>
    <n v="2"/>
    <n v="3"/>
    <n v="3"/>
    <n v="8"/>
    <n v="3"/>
    <n v="6"/>
    <m/>
    <n v="8"/>
    <m/>
    <n v="10"/>
    <m/>
    <n v="3"/>
    <n v="13"/>
    <m/>
    <n v="1"/>
    <m/>
    <m/>
    <m/>
    <m/>
    <s v="MORELOS"/>
    <x v="0"/>
    <x v="3"/>
    <n v="2"/>
    <n v="35"/>
    <n v="2"/>
    <n v="2"/>
    <s v="ROBERTO"/>
  </r>
  <r>
    <n v="1097"/>
    <n v="3"/>
    <n v="3"/>
    <n v="1"/>
    <s v="POR LA FAMILIA/CASA/TRABAJO"/>
    <n v="2"/>
    <n v="2"/>
    <n v="1"/>
    <x v="1"/>
    <n v="3"/>
    <m/>
    <m/>
    <n v="1"/>
    <m/>
    <m/>
    <m/>
    <n v="1"/>
    <m/>
    <m/>
    <m/>
    <m/>
    <m/>
    <m/>
    <m/>
    <n v="1"/>
    <m/>
    <m/>
    <m/>
    <n v="1"/>
    <m/>
    <m/>
    <m/>
    <m/>
    <m/>
    <m/>
    <m/>
    <n v="2"/>
    <n v="4"/>
    <m/>
    <n v="1"/>
    <n v="4"/>
    <x v="0"/>
    <n v="4"/>
    <n v="4"/>
    <n v="4"/>
    <n v="4"/>
    <n v="4"/>
    <n v="1"/>
    <n v="1"/>
    <n v="1"/>
    <n v="1"/>
    <n v="1"/>
    <n v="1"/>
    <n v="1"/>
    <n v="1"/>
    <n v="1"/>
    <n v="0"/>
    <n v="0"/>
    <m/>
    <m/>
    <m/>
    <n v="2"/>
    <m/>
    <n v="5"/>
    <n v="5"/>
    <x v="3"/>
    <m/>
    <m/>
    <m/>
    <m/>
    <m/>
    <m/>
    <m/>
    <m/>
    <m/>
    <m/>
    <m/>
    <m/>
    <n v="1"/>
    <m/>
    <m/>
    <m/>
    <m/>
    <m/>
    <n v="1"/>
    <m/>
    <n v="1"/>
    <s v="APOYAR/AYUDAR"/>
    <n v="2"/>
    <n v="2"/>
    <n v="2"/>
    <n v="2"/>
    <n v="1"/>
    <n v="3"/>
    <n v="3"/>
    <n v="3"/>
    <n v="3"/>
    <m/>
    <m/>
    <m/>
    <m/>
    <m/>
    <n v="3"/>
    <n v="3"/>
    <n v="3"/>
    <n v="4"/>
    <n v="4"/>
    <n v="3"/>
    <n v="3"/>
    <n v="3"/>
    <n v="3"/>
    <n v="2"/>
    <n v="3"/>
    <n v="4"/>
    <n v="4"/>
    <n v="6"/>
    <n v="1"/>
    <n v="5"/>
    <m/>
    <n v="7"/>
    <m/>
    <n v="2"/>
    <m/>
    <n v="1"/>
    <n v="13"/>
    <m/>
    <n v="1"/>
    <m/>
    <m/>
    <m/>
    <m/>
    <s v="MORELOS"/>
    <x v="0"/>
    <x v="0"/>
    <n v="1"/>
    <n v="52"/>
    <n v="4"/>
    <n v="10"/>
    <s v="ALEXIS"/>
  </r>
  <r>
    <n v="1098"/>
    <n v="3"/>
    <n v="3"/>
    <n v="4"/>
    <s v="AQUÍ ESTA BIEN/LE GUSTA JUAREZ"/>
    <n v="2"/>
    <n v="2"/>
    <n v="1"/>
    <x v="1"/>
    <n v="4"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4"/>
    <n v="4"/>
    <n v="4"/>
    <n v="4"/>
    <n v="3"/>
    <n v="4"/>
    <n v="1"/>
    <n v="2"/>
    <n v="1"/>
    <n v="1"/>
    <n v="1"/>
    <n v="1"/>
    <n v="1"/>
    <n v="2"/>
    <n v="1"/>
    <n v="2"/>
    <m/>
    <n v="1"/>
    <n v="1"/>
    <n v="1"/>
    <n v="2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BUSCAR EL CAMBIO"/>
    <n v="1"/>
    <n v="1"/>
    <n v="1"/>
    <n v="1"/>
    <n v="1"/>
    <n v="3"/>
    <n v="3"/>
    <n v="2"/>
    <n v="2"/>
    <n v="2"/>
    <n v="1"/>
    <n v="1"/>
    <n v="2"/>
    <n v="2"/>
    <n v="3"/>
    <n v="3"/>
    <n v="3"/>
    <n v="4"/>
    <n v="4"/>
    <n v="4"/>
    <n v="2"/>
    <n v="3"/>
    <n v="1"/>
    <n v="3"/>
    <n v="1"/>
    <n v="3"/>
    <n v="3"/>
    <n v="6"/>
    <n v="2"/>
    <n v="5"/>
    <m/>
    <n v="9"/>
    <m/>
    <n v="11"/>
    <m/>
    <n v="4"/>
    <n v="13"/>
    <m/>
    <n v="1"/>
    <m/>
    <m/>
    <m/>
    <m/>
    <s v="MORELOS"/>
    <x v="0"/>
    <x v="0"/>
    <n v="1"/>
    <n v="49"/>
    <n v="4"/>
    <n v="1"/>
    <s v="ALEXIS"/>
  </r>
  <r>
    <n v="1099"/>
    <n v="2"/>
    <n v="1"/>
    <n v="2"/>
    <s v="INSEGURIDAD/DESEMPLEO/VIOLENCIA/DELINCUENCIA"/>
    <n v="2"/>
    <n v="5"/>
    <n v="2"/>
    <x v="2"/>
    <m/>
    <m/>
    <m/>
    <m/>
    <n v="1"/>
    <n v="1"/>
    <m/>
    <m/>
    <m/>
    <m/>
    <m/>
    <m/>
    <m/>
    <m/>
    <m/>
    <n v="1"/>
    <m/>
    <m/>
    <m/>
    <m/>
    <m/>
    <m/>
    <m/>
    <m/>
    <m/>
    <n v="1"/>
    <m/>
    <n v="1"/>
    <n v="4"/>
    <m/>
    <n v="1"/>
    <n v="4"/>
    <x v="0"/>
    <n v="4"/>
    <n v="4"/>
    <n v="2"/>
    <n v="4"/>
    <n v="4"/>
    <n v="4"/>
    <n v="1"/>
    <n v="1"/>
    <n v="1"/>
    <n v="1"/>
    <n v="2"/>
    <n v="1"/>
    <n v="2"/>
    <n v="2"/>
    <n v="1"/>
    <n v="3"/>
    <m/>
    <m/>
    <n v="3"/>
    <n v="1"/>
    <n v="1"/>
    <n v="5"/>
    <n v="5"/>
    <x v="3"/>
    <m/>
    <m/>
    <m/>
    <m/>
    <m/>
    <m/>
    <m/>
    <m/>
    <m/>
    <m/>
    <m/>
    <m/>
    <n v="1"/>
    <m/>
    <m/>
    <m/>
    <m/>
    <m/>
    <n v="2"/>
    <s v="NO SABE DE ESO"/>
    <n v="1"/>
    <s v="EJERCER SU DERECHO"/>
    <n v="2"/>
    <n v="1"/>
    <n v="1"/>
    <n v="1"/>
    <n v="1"/>
    <n v="2"/>
    <n v="2"/>
    <n v="2"/>
    <n v="4"/>
    <n v="2"/>
    <n v="1"/>
    <n v="1"/>
    <n v="1"/>
    <n v="1"/>
    <n v="1"/>
    <n v="4"/>
    <n v="1"/>
    <n v="4"/>
    <n v="3"/>
    <n v="2"/>
    <n v="1"/>
    <n v="1"/>
    <n v="3"/>
    <n v="1"/>
    <n v="3"/>
    <n v="4"/>
    <n v="4"/>
    <n v="1"/>
    <n v="8"/>
    <n v="5"/>
    <m/>
    <n v="6"/>
    <m/>
    <n v="8"/>
    <m/>
    <n v="4"/>
    <n v="13"/>
    <m/>
    <n v="1"/>
    <m/>
    <m/>
    <m/>
    <m/>
    <s v="MORELOS"/>
    <x v="0"/>
    <x v="0"/>
    <n v="1"/>
    <n v="19"/>
    <n v="1"/>
    <n v="6"/>
    <s v="ALEXIS"/>
  </r>
  <r>
    <n v="1104"/>
    <n v="2"/>
    <n v="1"/>
    <n v="4"/>
    <s v="AQUÍ ESTA BIEN/LE GUSTA JUAREZ"/>
    <n v="1"/>
    <n v="4"/>
    <n v="2"/>
    <x v="4"/>
    <m/>
    <m/>
    <m/>
    <m/>
    <n v="1"/>
    <n v="1"/>
    <m/>
    <m/>
    <m/>
    <m/>
    <m/>
    <m/>
    <m/>
    <m/>
    <m/>
    <n v="1"/>
    <n v="1"/>
    <n v="1"/>
    <m/>
    <m/>
    <m/>
    <m/>
    <m/>
    <m/>
    <m/>
    <m/>
    <m/>
    <n v="1"/>
    <n v="4"/>
    <m/>
    <n v="1"/>
    <n v="4"/>
    <x v="0"/>
    <n v="4"/>
    <n v="4"/>
    <n v="4"/>
    <n v="4"/>
    <n v="4"/>
    <n v="4"/>
    <n v="1"/>
    <n v="1"/>
    <n v="1"/>
    <m/>
    <n v="2"/>
    <n v="1"/>
    <n v="1"/>
    <n v="1"/>
    <n v="1"/>
    <n v="1"/>
    <m/>
    <m/>
    <n v="1"/>
    <n v="1"/>
    <n v="1"/>
    <n v="5"/>
    <n v="8"/>
    <x v="3"/>
    <m/>
    <m/>
    <m/>
    <m/>
    <m/>
    <m/>
    <m/>
    <m/>
    <m/>
    <m/>
    <m/>
    <m/>
    <n v="1"/>
    <m/>
    <m/>
    <m/>
    <m/>
    <m/>
    <n v="1"/>
    <m/>
    <n v="3"/>
    <s v="NO CAMBIA NADA"/>
    <n v="1"/>
    <n v="1"/>
    <n v="1"/>
    <n v="1"/>
    <n v="1"/>
    <n v="1"/>
    <n v="1"/>
    <n v="1"/>
    <n v="4"/>
    <n v="1"/>
    <n v="1"/>
    <n v="1"/>
    <n v="1"/>
    <n v="1"/>
    <n v="3"/>
    <n v="1"/>
    <n v="2"/>
    <n v="3"/>
    <n v="3"/>
    <n v="1"/>
    <n v="1"/>
    <n v="1"/>
    <n v="1"/>
    <n v="1"/>
    <n v="3"/>
    <n v="4"/>
    <n v="4"/>
    <n v="1"/>
    <n v="8"/>
    <n v="5"/>
    <m/>
    <n v="7"/>
    <m/>
    <n v="2"/>
    <m/>
    <n v="1"/>
    <n v="13"/>
    <m/>
    <n v="1"/>
    <m/>
    <m/>
    <m/>
    <m/>
    <s v="MORELOS"/>
    <x v="0"/>
    <x v="0"/>
    <n v="1"/>
    <n v="19"/>
    <n v="1"/>
    <n v="6"/>
    <s v="ALEXIS"/>
  </r>
  <r>
    <n v="1105"/>
    <n v="2"/>
    <n v="1"/>
    <n v="1"/>
    <s v="INSEGURIDAD/DESEMPLEO/VIOLENCIA/DELINCUENCIA"/>
    <n v="3"/>
    <n v="3"/>
    <n v="1"/>
    <x v="1"/>
    <m/>
    <m/>
    <m/>
    <n v="1"/>
    <n v="1"/>
    <n v="1"/>
    <m/>
    <m/>
    <m/>
    <m/>
    <m/>
    <m/>
    <m/>
    <n v="1"/>
    <m/>
    <n v="1"/>
    <n v="1"/>
    <n v="1"/>
    <n v="1"/>
    <m/>
    <n v="1"/>
    <m/>
    <m/>
    <m/>
    <m/>
    <n v="1"/>
    <m/>
    <n v="3"/>
    <n v="4"/>
    <m/>
    <n v="2"/>
    <n v="4"/>
    <x v="0"/>
    <n v="2"/>
    <n v="4"/>
    <n v="4"/>
    <n v="1"/>
    <n v="2"/>
    <n v="1"/>
    <n v="1"/>
    <n v="1"/>
    <n v="1"/>
    <n v="1"/>
    <n v="2"/>
    <n v="1"/>
    <n v="1"/>
    <n v="2"/>
    <n v="1"/>
    <n v="0"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2"/>
    <s v="NO TENGO TIEMPO"/>
    <n v="3"/>
    <s v="NO CAMBIA NADA"/>
    <n v="1"/>
    <n v="1"/>
    <n v="1"/>
    <n v="1"/>
    <n v="1"/>
    <n v="3"/>
    <n v="2"/>
    <n v="1"/>
    <n v="4"/>
    <n v="1"/>
    <n v="1"/>
    <n v="1"/>
    <n v="1"/>
    <n v="1"/>
    <n v="2"/>
    <n v="4"/>
    <n v="1"/>
    <n v="2"/>
    <n v="3"/>
    <n v="1"/>
    <n v="1"/>
    <n v="1"/>
    <n v="1"/>
    <n v="1"/>
    <n v="3"/>
    <n v="4"/>
    <n v="4"/>
    <n v="1"/>
    <n v="8"/>
    <n v="5"/>
    <m/>
    <n v="9"/>
    <m/>
    <n v="1"/>
    <m/>
    <n v="1"/>
    <n v="13"/>
    <m/>
    <n v="1"/>
    <m/>
    <m/>
    <m/>
    <m/>
    <s v="MORELOS"/>
    <x v="0"/>
    <x v="0"/>
    <n v="2"/>
    <n v="40"/>
    <n v="3"/>
    <n v="2"/>
    <s v="ALEXIS"/>
  </r>
  <r>
    <n v="1106"/>
    <n v="1"/>
    <n v="1"/>
    <n v="1"/>
    <s v="INSEGURIDAD/DESEMPLEO/VIOLENCIA/DELINCUENCIA"/>
    <n v="3"/>
    <n v="3"/>
    <n v="1"/>
    <x v="4"/>
    <m/>
    <m/>
    <m/>
    <m/>
    <n v="1"/>
    <n v="1"/>
    <m/>
    <m/>
    <m/>
    <m/>
    <m/>
    <m/>
    <m/>
    <m/>
    <m/>
    <n v="1"/>
    <n v="1"/>
    <n v="1"/>
    <n v="1"/>
    <m/>
    <m/>
    <m/>
    <m/>
    <m/>
    <m/>
    <n v="1"/>
    <m/>
    <n v="3"/>
    <n v="4"/>
    <m/>
    <n v="1"/>
    <n v="5"/>
    <x v="2"/>
    <n v="4"/>
    <n v="4"/>
    <n v="3"/>
    <n v="3"/>
    <n v="4"/>
    <n v="4"/>
    <n v="1"/>
    <n v="1"/>
    <n v="1"/>
    <n v="1"/>
    <n v="1"/>
    <n v="1"/>
    <n v="1"/>
    <n v="1"/>
    <n v="1"/>
    <n v="2"/>
    <m/>
    <m/>
    <n v="2"/>
    <n v="1"/>
    <n v="2"/>
    <n v="8"/>
    <n v="8"/>
    <x v="1"/>
    <m/>
    <m/>
    <m/>
    <m/>
    <m/>
    <m/>
    <m/>
    <m/>
    <m/>
    <m/>
    <m/>
    <m/>
    <n v="1"/>
    <m/>
    <m/>
    <m/>
    <m/>
    <m/>
    <n v="1"/>
    <m/>
    <n v="1"/>
    <s v="EJERCER SU DERECHO"/>
    <n v="1"/>
    <n v="1"/>
    <n v="1"/>
    <n v="1"/>
    <n v="1"/>
    <n v="1"/>
    <n v="1"/>
    <n v="4"/>
    <n v="4"/>
    <n v="2"/>
    <n v="2"/>
    <n v="2"/>
    <n v="1"/>
    <n v="1"/>
    <n v="2"/>
    <n v="2"/>
    <n v="2"/>
    <n v="4"/>
    <n v="4"/>
    <n v="1"/>
    <n v="1"/>
    <n v="1"/>
    <n v="3"/>
    <n v="1"/>
    <n v="3"/>
    <n v="4"/>
    <n v="4"/>
    <n v="1"/>
    <n v="8"/>
    <n v="5"/>
    <m/>
    <n v="9"/>
    <m/>
    <n v="7"/>
    <m/>
    <n v="2"/>
    <n v="13"/>
    <m/>
    <n v="1"/>
    <m/>
    <m/>
    <m/>
    <m/>
    <s v="MORELOS"/>
    <x v="0"/>
    <x v="0"/>
    <n v="2"/>
    <n v="20"/>
    <n v="1"/>
    <n v="6"/>
    <s v="ALEXIS"/>
  </r>
  <r>
    <n v="1111"/>
    <n v="3"/>
    <n v="1"/>
    <n v="3"/>
    <s v="INSEGURIDAD/DESEMPLEO/VIOLENCIA/DELINCUENCIA"/>
    <n v="1"/>
    <n v="3"/>
    <n v="1"/>
    <x v="1"/>
    <m/>
    <m/>
    <m/>
    <n v="1"/>
    <m/>
    <m/>
    <m/>
    <m/>
    <n v="1"/>
    <m/>
    <n v="1"/>
    <m/>
    <m/>
    <n v="1"/>
    <m/>
    <n v="1"/>
    <m/>
    <m/>
    <m/>
    <m/>
    <n v="1"/>
    <m/>
    <n v="1"/>
    <m/>
    <m/>
    <n v="1"/>
    <m/>
    <n v="1"/>
    <n v="4"/>
    <m/>
    <n v="2"/>
    <n v="4"/>
    <x v="0"/>
    <n v="4"/>
    <n v="4"/>
    <n v="4"/>
    <n v="4"/>
    <n v="4"/>
    <n v="4"/>
    <n v="2"/>
    <m/>
    <n v="2"/>
    <m/>
    <n v="2"/>
    <n v="1"/>
    <n v="1"/>
    <n v="1"/>
    <n v="1"/>
    <n v="6"/>
    <m/>
    <m/>
    <n v="6"/>
    <m/>
    <m/>
    <n v="5"/>
    <n v="8"/>
    <x v="3"/>
    <m/>
    <m/>
    <m/>
    <m/>
    <m/>
    <m/>
    <m/>
    <m/>
    <m/>
    <m/>
    <m/>
    <m/>
    <n v="1"/>
    <m/>
    <m/>
    <m/>
    <m/>
    <m/>
    <n v="1"/>
    <m/>
    <n v="3"/>
    <s v="NO SIRVE"/>
    <n v="1"/>
    <n v="1"/>
    <n v="1"/>
    <n v="1"/>
    <n v="1"/>
    <n v="1"/>
    <n v="1"/>
    <n v="3"/>
    <n v="4"/>
    <n v="3"/>
    <n v="1"/>
    <n v="1"/>
    <n v="1"/>
    <n v="1"/>
    <n v="1"/>
    <n v="2"/>
    <n v="1"/>
    <n v="1"/>
    <n v="3"/>
    <n v="2"/>
    <n v="2"/>
    <n v="2"/>
    <n v="3"/>
    <n v="1"/>
    <n v="2"/>
    <n v="2"/>
    <n v="2"/>
    <n v="8"/>
    <n v="1"/>
    <n v="8"/>
    <m/>
    <n v="9"/>
    <m/>
    <n v="11"/>
    <m/>
    <n v="6"/>
    <n v="6"/>
    <m/>
    <n v="1"/>
    <m/>
    <m/>
    <m/>
    <m/>
    <s v="MORELOS"/>
    <x v="0"/>
    <x v="0"/>
    <n v="1"/>
    <n v="19"/>
    <n v="1"/>
    <n v="10"/>
    <s v="ALEXIS"/>
  </r>
  <r>
    <n v="1112"/>
    <n v="3"/>
    <n v="3"/>
    <n v="3"/>
    <s v="INSEGURIDAD/DESEMPLEO/VIOLENCIA/DELINCUENCIA"/>
    <n v="1"/>
    <n v="2"/>
    <n v="2"/>
    <x v="2"/>
    <m/>
    <m/>
    <m/>
    <n v="1"/>
    <m/>
    <m/>
    <m/>
    <m/>
    <m/>
    <m/>
    <m/>
    <m/>
    <m/>
    <n v="1"/>
    <m/>
    <n v="1"/>
    <n v="1"/>
    <n v="1"/>
    <m/>
    <m/>
    <m/>
    <m/>
    <m/>
    <m/>
    <m/>
    <n v="1"/>
    <m/>
    <n v="3"/>
    <n v="4"/>
    <m/>
    <n v="3"/>
    <n v="4"/>
    <x v="0"/>
    <n v="4"/>
    <n v="4"/>
    <n v="3"/>
    <n v="4"/>
    <n v="4"/>
    <n v="2"/>
    <n v="2"/>
    <m/>
    <n v="2"/>
    <m/>
    <n v="2"/>
    <n v="1"/>
    <n v="1"/>
    <n v="1"/>
    <n v="0"/>
    <n v="0"/>
    <m/>
    <m/>
    <m/>
    <n v="1"/>
    <n v="1"/>
    <n v="5"/>
    <n v="5"/>
    <x v="3"/>
    <m/>
    <m/>
    <m/>
    <m/>
    <m/>
    <m/>
    <m/>
    <m/>
    <m/>
    <m/>
    <m/>
    <m/>
    <n v="1"/>
    <m/>
    <m/>
    <m/>
    <m/>
    <m/>
    <n v="2"/>
    <s v="NO TENGO TIEMPO"/>
    <n v="1"/>
    <s v="OBLIGACION"/>
    <n v="1"/>
    <n v="1"/>
    <n v="1"/>
    <n v="1"/>
    <n v="1"/>
    <n v="1"/>
    <n v="1"/>
    <n v="3"/>
    <n v="4"/>
    <n v="3"/>
    <n v="2"/>
    <n v="2"/>
    <n v="2"/>
    <n v="2"/>
    <n v="3"/>
    <n v="4"/>
    <n v="3"/>
    <n v="3"/>
    <n v="4"/>
    <n v="3"/>
    <n v="3"/>
    <n v="3"/>
    <n v="2"/>
    <n v="1"/>
    <n v="2"/>
    <n v="4"/>
    <n v="4"/>
    <n v="8"/>
    <n v="6"/>
    <n v="10"/>
    <m/>
    <n v="11"/>
    <m/>
    <n v="6"/>
    <m/>
    <n v="1"/>
    <n v="13"/>
    <m/>
    <n v="1"/>
    <m/>
    <m/>
    <m/>
    <m/>
    <s v="MORELOS"/>
    <x v="0"/>
    <x v="0"/>
    <n v="1"/>
    <n v="38"/>
    <n v="3"/>
    <n v="1"/>
    <s v="ALEXIS"/>
  </r>
  <r>
    <n v="1113"/>
    <n v="2"/>
    <n v="1"/>
    <n v="4"/>
    <s v="POR LA FAMILIA/CASA/TRABAJO"/>
    <n v="2"/>
    <n v="2"/>
    <n v="1"/>
    <x v="2"/>
    <m/>
    <m/>
    <m/>
    <n v="1"/>
    <m/>
    <m/>
    <m/>
    <m/>
    <m/>
    <m/>
    <m/>
    <m/>
    <m/>
    <n v="1"/>
    <m/>
    <n v="1"/>
    <m/>
    <m/>
    <m/>
    <m/>
    <m/>
    <m/>
    <m/>
    <m/>
    <m/>
    <n v="1"/>
    <m/>
    <n v="1"/>
    <n v="4"/>
    <m/>
    <n v="1"/>
    <n v="4"/>
    <x v="0"/>
    <n v="4"/>
    <n v="4"/>
    <n v="4"/>
    <n v="4"/>
    <n v="4"/>
    <n v="2"/>
    <n v="1"/>
    <n v="1"/>
    <n v="1"/>
    <n v="1"/>
    <n v="2"/>
    <n v="1"/>
    <n v="2"/>
    <n v="2"/>
    <n v="0"/>
    <n v="2"/>
    <n v="1"/>
    <m/>
    <n v="1"/>
    <m/>
    <m/>
    <n v="5"/>
    <n v="5"/>
    <x v="3"/>
    <m/>
    <m/>
    <m/>
    <m/>
    <m/>
    <m/>
    <m/>
    <m/>
    <m/>
    <m/>
    <m/>
    <m/>
    <n v="1"/>
    <m/>
    <m/>
    <m/>
    <m/>
    <m/>
    <n v="2"/>
    <s v="NO TENGO TIEMPO"/>
    <n v="1"/>
    <s v="BUSCAR EL CAMBIO"/>
    <n v="2"/>
    <n v="2"/>
    <n v="2"/>
    <n v="2"/>
    <n v="2"/>
    <n v="3"/>
    <n v="3"/>
    <n v="3"/>
    <n v="4"/>
    <n v="3"/>
    <n v="1"/>
    <n v="1"/>
    <n v="1"/>
    <n v="1"/>
    <n v="2"/>
    <n v="3"/>
    <n v="3"/>
    <n v="3"/>
    <n v="3"/>
    <n v="3"/>
    <n v="3"/>
    <n v="3"/>
    <n v="3"/>
    <n v="1"/>
    <n v="3"/>
    <n v="4"/>
    <n v="4"/>
    <n v="2"/>
    <n v="8"/>
    <n v="10"/>
    <m/>
    <n v="1"/>
    <m/>
    <n v="11"/>
    <m/>
    <n v="3"/>
    <n v="13"/>
    <m/>
    <n v="1"/>
    <m/>
    <m/>
    <m/>
    <m/>
    <s v="MORELOS"/>
    <x v="0"/>
    <x v="0"/>
    <n v="2"/>
    <n v="34"/>
    <n v="2"/>
    <n v="2"/>
    <s v="ALEXIS"/>
  </r>
  <r>
    <n v="1114"/>
    <n v="2"/>
    <n v="1"/>
    <n v="2"/>
    <s v="INSEGURIDAD/DESEMPLEO/VIOLENCIA/DELINCUENCIA"/>
    <n v="2"/>
    <n v="2"/>
    <n v="1"/>
    <x v="1"/>
    <m/>
    <m/>
    <m/>
    <n v="1"/>
    <m/>
    <m/>
    <m/>
    <m/>
    <m/>
    <m/>
    <m/>
    <m/>
    <m/>
    <n v="1"/>
    <m/>
    <n v="1"/>
    <m/>
    <m/>
    <m/>
    <m/>
    <m/>
    <m/>
    <m/>
    <m/>
    <m/>
    <n v="1"/>
    <m/>
    <n v="3"/>
    <n v="2"/>
    <s v="MAL SERVICIO/ATIENDEN MAL"/>
    <n v="1"/>
    <n v="3"/>
    <x v="3"/>
    <n v="4"/>
    <n v="4"/>
    <n v="3"/>
    <n v="3"/>
    <n v="3"/>
    <n v="2"/>
    <n v="2"/>
    <m/>
    <n v="2"/>
    <m/>
    <n v="2"/>
    <n v="1"/>
    <n v="1"/>
    <n v="2"/>
    <n v="1"/>
    <n v="1"/>
    <m/>
    <m/>
    <n v="1"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VALE EL VOTO"/>
    <n v="1"/>
    <n v="1"/>
    <n v="1"/>
    <n v="1"/>
    <n v="1"/>
    <n v="2"/>
    <n v="3"/>
    <n v="3"/>
    <n v="4"/>
    <n v="3"/>
    <n v="2"/>
    <n v="2"/>
    <n v="2"/>
    <n v="2"/>
    <n v="3"/>
    <n v="4"/>
    <n v="3"/>
    <n v="3"/>
    <n v="3"/>
    <n v="3"/>
    <n v="3"/>
    <n v="3"/>
    <n v="3"/>
    <n v="1"/>
    <n v="2"/>
    <n v="2"/>
    <n v="2"/>
    <n v="1"/>
    <n v="8"/>
    <n v="10"/>
    <m/>
    <n v="8"/>
    <m/>
    <n v="2"/>
    <m/>
    <n v="4"/>
    <n v="13"/>
    <m/>
    <n v="1"/>
    <m/>
    <m/>
    <m/>
    <m/>
    <s v="MORELOS"/>
    <x v="0"/>
    <x v="0"/>
    <n v="2"/>
    <n v="52"/>
    <n v="4"/>
    <n v="10"/>
    <s v="ALEXIS"/>
  </r>
  <r>
    <n v="1115"/>
    <n v="2"/>
    <n v="4"/>
    <n v="4"/>
    <s v="NO TENGO A DONDE IR"/>
    <n v="4"/>
    <n v="2"/>
    <n v="2"/>
    <x v="1"/>
    <m/>
    <m/>
    <m/>
    <n v="1"/>
    <n v="1"/>
    <n v="1"/>
    <n v="1"/>
    <n v="1"/>
    <n v="1"/>
    <n v="1"/>
    <n v="1"/>
    <n v="1"/>
    <n v="1"/>
    <n v="1"/>
    <m/>
    <n v="1"/>
    <n v="1"/>
    <n v="1"/>
    <n v="1"/>
    <n v="1"/>
    <n v="1"/>
    <n v="1"/>
    <n v="1"/>
    <n v="1"/>
    <n v="1"/>
    <n v="1"/>
    <m/>
    <n v="6"/>
    <m/>
    <m/>
    <n v="1"/>
    <n v="4"/>
    <x v="1"/>
    <n v="4"/>
    <n v="4"/>
    <n v="4"/>
    <n v="4"/>
    <n v="4"/>
    <n v="4"/>
    <n v="1"/>
    <n v="1"/>
    <n v="2"/>
    <m/>
    <n v="2"/>
    <n v="1"/>
    <n v="1"/>
    <n v="1"/>
    <n v="1"/>
    <n v="0"/>
    <m/>
    <m/>
    <m/>
    <n v="2"/>
    <m/>
    <m/>
    <n v="5"/>
    <x v="0"/>
    <s v="UNIDADES MUY VIEJAS/EN MAL ESTADO"/>
    <m/>
    <m/>
    <m/>
    <m/>
    <m/>
    <m/>
    <m/>
    <m/>
    <m/>
    <m/>
    <m/>
    <n v="1"/>
    <m/>
    <m/>
    <m/>
    <m/>
    <m/>
    <n v="2"/>
    <s v="POR MIEDO/INSEGURIDAD"/>
    <n v="3"/>
    <s v="NO CAMBIA NADA"/>
    <n v="1"/>
    <n v="1"/>
    <n v="1"/>
    <n v="1"/>
    <n v="1"/>
    <n v="2"/>
    <n v="2"/>
    <n v="2"/>
    <n v="4"/>
    <n v="3"/>
    <n v="2"/>
    <n v="2"/>
    <n v="2"/>
    <n v="2"/>
    <n v="3"/>
    <n v="3"/>
    <n v="3"/>
    <n v="4"/>
    <n v="4"/>
    <n v="3"/>
    <n v="3"/>
    <n v="3"/>
    <n v="3"/>
    <n v="1"/>
    <n v="2"/>
    <n v="1"/>
    <n v="2"/>
    <n v="2"/>
    <n v="6"/>
    <n v="2"/>
    <m/>
    <n v="10"/>
    <m/>
    <n v="3"/>
    <m/>
    <n v="1"/>
    <n v="13"/>
    <m/>
    <n v="1"/>
    <m/>
    <m/>
    <m/>
    <m/>
    <s v="MORELOS"/>
    <x v="0"/>
    <x v="0"/>
    <n v="2"/>
    <n v="65"/>
    <n v="5"/>
    <n v="9"/>
    <s v="ALEXIS"/>
  </r>
  <r>
    <n v="1116"/>
    <n v="2"/>
    <n v="2"/>
    <n v="4"/>
    <s v="DINERO/ECONOMIA"/>
    <n v="1"/>
    <n v="3"/>
    <n v="1"/>
    <x v="4"/>
    <m/>
    <m/>
    <m/>
    <n v="1"/>
    <n v="1"/>
    <m/>
    <n v="1"/>
    <n v="1"/>
    <n v="1"/>
    <m/>
    <m/>
    <m/>
    <m/>
    <n v="1"/>
    <m/>
    <n v="1"/>
    <n v="1"/>
    <m/>
    <m/>
    <m/>
    <n v="1"/>
    <n v="1"/>
    <m/>
    <m/>
    <m/>
    <n v="1"/>
    <m/>
    <n v="3"/>
    <n v="3"/>
    <s v="HAY MUCHA GENTE"/>
    <n v="3"/>
    <n v="4"/>
    <x v="1"/>
    <n v="4"/>
    <n v="4"/>
    <n v="4"/>
    <n v="4"/>
    <n v="4"/>
    <n v="4"/>
    <n v="1"/>
    <n v="1"/>
    <n v="2"/>
    <m/>
    <n v="2"/>
    <n v="1"/>
    <n v="1"/>
    <n v="1"/>
    <n v="1"/>
    <n v="0"/>
    <m/>
    <m/>
    <m/>
    <n v="1"/>
    <n v="2"/>
    <m/>
    <n v="5"/>
    <x v="0"/>
    <s v="ES LENTO"/>
    <m/>
    <m/>
    <m/>
    <m/>
    <m/>
    <m/>
    <m/>
    <m/>
    <m/>
    <m/>
    <m/>
    <n v="1"/>
    <m/>
    <m/>
    <m/>
    <m/>
    <m/>
    <n v="2"/>
    <s v="NO LE INTERESAN"/>
    <n v="3"/>
    <s v="NO CUMPLEN"/>
    <n v="1"/>
    <n v="1"/>
    <n v="1"/>
    <n v="1"/>
    <n v="1"/>
    <n v="2"/>
    <n v="2"/>
    <n v="2"/>
    <n v="4"/>
    <n v="2"/>
    <n v="2"/>
    <n v="2"/>
    <n v="2"/>
    <n v="2"/>
    <n v="1"/>
    <n v="1"/>
    <n v="4"/>
    <n v="4"/>
    <n v="1"/>
    <n v="1"/>
    <n v="1"/>
    <n v="1"/>
    <n v="4"/>
    <n v="1"/>
    <n v="1"/>
    <n v="1"/>
    <n v="1"/>
    <n v="1"/>
    <n v="2"/>
    <n v="2"/>
    <m/>
    <n v="12"/>
    <m/>
    <n v="9"/>
    <m/>
    <n v="4"/>
    <n v="13"/>
    <m/>
    <n v="2"/>
    <s v="TRANSITO"/>
    <s v="CORRUPTOS"/>
    <m/>
    <m/>
    <s v="MORELOS"/>
    <x v="0"/>
    <x v="0"/>
    <n v="1"/>
    <n v="30"/>
    <n v="2"/>
    <n v="7"/>
    <s v="ALEXIS"/>
  </r>
  <r>
    <n v="1117"/>
    <n v="2"/>
    <n v="3"/>
    <n v="4"/>
    <s v="AQUÍ ES MI CIUDAD/SOY DE JUAREZ"/>
    <n v="1"/>
    <n v="2"/>
    <n v="1"/>
    <x v="1"/>
    <m/>
    <m/>
    <m/>
    <n v="1"/>
    <n v="1"/>
    <n v="1"/>
    <m/>
    <m/>
    <n v="1"/>
    <m/>
    <m/>
    <m/>
    <m/>
    <n v="1"/>
    <m/>
    <n v="1"/>
    <n v="1"/>
    <n v="1"/>
    <m/>
    <m/>
    <n v="1"/>
    <m/>
    <m/>
    <m/>
    <m/>
    <n v="1"/>
    <m/>
    <n v="3"/>
    <n v="4"/>
    <m/>
    <n v="1"/>
    <n v="3"/>
    <x v="4"/>
    <n v="4"/>
    <n v="4"/>
    <n v="4"/>
    <n v="4"/>
    <n v="4"/>
    <n v="4"/>
    <n v="1"/>
    <n v="1"/>
    <n v="2"/>
    <m/>
    <n v="2"/>
    <n v="1"/>
    <n v="1"/>
    <n v="2"/>
    <n v="2"/>
    <n v="2"/>
    <n v="2"/>
    <m/>
    <m/>
    <n v="1"/>
    <n v="2"/>
    <n v="9"/>
    <n v="9"/>
    <x v="1"/>
    <m/>
    <m/>
    <m/>
    <m/>
    <m/>
    <m/>
    <m/>
    <m/>
    <m/>
    <m/>
    <m/>
    <m/>
    <n v="1"/>
    <m/>
    <m/>
    <m/>
    <m/>
    <m/>
    <n v="1"/>
    <m/>
    <n v="1"/>
    <s v="PARA ELEGIR"/>
    <n v="4"/>
    <n v="4"/>
    <n v="4"/>
    <n v="4"/>
    <n v="4"/>
    <n v="2"/>
    <n v="4"/>
    <n v="3"/>
    <n v="3"/>
    <n v="4"/>
    <n v="2"/>
    <n v="2"/>
    <n v="3"/>
    <n v="3"/>
    <n v="2"/>
    <n v="2"/>
    <n v="4"/>
    <n v="4"/>
    <n v="2"/>
    <n v="2"/>
    <n v="2"/>
    <n v="2"/>
    <n v="1"/>
    <n v="1"/>
    <n v="1"/>
    <n v="2"/>
    <n v="2"/>
    <n v="1"/>
    <n v="4"/>
    <n v="10"/>
    <m/>
    <n v="6"/>
    <m/>
    <n v="11"/>
    <m/>
    <n v="1"/>
    <n v="13"/>
    <m/>
    <n v="1"/>
    <m/>
    <m/>
    <m/>
    <m/>
    <s v="MORELOS"/>
    <x v="0"/>
    <x v="0"/>
    <n v="2"/>
    <n v="59"/>
    <n v="5"/>
    <n v="4"/>
    <s v="ALEXIS"/>
  </r>
  <r>
    <n v="1118"/>
    <n v="2"/>
    <n v="4"/>
    <n v="3"/>
    <s v="NO TENGO A DONDE IR"/>
    <n v="1"/>
    <n v="4"/>
    <n v="1"/>
    <x v="4"/>
    <m/>
    <m/>
    <m/>
    <m/>
    <m/>
    <m/>
    <m/>
    <m/>
    <m/>
    <m/>
    <m/>
    <m/>
    <m/>
    <m/>
    <n v="1"/>
    <n v="1"/>
    <n v="1"/>
    <n v="1"/>
    <m/>
    <m/>
    <n v="1"/>
    <n v="1"/>
    <n v="1"/>
    <m/>
    <m/>
    <m/>
    <m/>
    <n v="6"/>
    <m/>
    <m/>
    <n v="1"/>
    <n v="4"/>
    <x v="0"/>
    <n v="1"/>
    <n v="2"/>
    <n v="4"/>
    <n v="4"/>
    <n v="4"/>
    <n v="4"/>
    <n v="1"/>
    <n v="1"/>
    <n v="2"/>
    <m/>
    <n v="2"/>
    <n v="1"/>
    <n v="1"/>
    <n v="1"/>
    <n v="0"/>
    <n v="0"/>
    <m/>
    <m/>
    <m/>
    <n v="1"/>
    <n v="2"/>
    <m/>
    <n v="5"/>
    <x v="0"/>
    <s v="MUCHO RUIDO"/>
    <m/>
    <m/>
    <m/>
    <m/>
    <m/>
    <m/>
    <m/>
    <m/>
    <m/>
    <m/>
    <m/>
    <n v="1"/>
    <m/>
    <m/>
    <m/>
    <m/>
    <m/>
    <n v="2"/>
    <s v="NO LE INTERESAN"/>
    <n v="1"/>
    <s v="PARA ELEGIR"/>
    <n v="2"/>
    <n v="2"/>
    <n v="2"/>
    <n v="2"/>
    <n v="2"/>
    <n v="2"/>
    <n v="2"/>
    <n v="4"/>
    <n v="4"/>
    <n v="4"/>
    <n v="2"/>
    <n v="2"/>
    <n v="2"/>
    <n v="2"/>
    <n v="2"/>
    <n v="2"/>
    <n v="4"/>
    <n v="4"/>
    <n v="2"/>
    <n v="2"/>
    <n v="2"/>
    <n v="2"/>
    <n v="3"/>
    <n v="1"/>
    <n v="1"/>
    <n v="4"/>
    <n v="4"/>
    <n v="1"/>
    <n v="6"/>
    <n v="4"/>
    <m/>
    <n v="10"/>
    <m/>
    <n v="11"/>
    <m/>
    <n v="4"/>
    <n v="13"/>
    <m/>
    <n v="1"/>
    <m/>
    <m/>
    <m/>
    <m/>
    <s v="MORELOS"/>
    <x v="0"/>
    <x v="0"/>
    <n v="1"/>
    <n v="33"/>
    <n v="2"/>
    <n v="1"/>
    <s v="ALEXIS"/>
  </r>
  <r>
    <n v="1241"/>
    <n v="2"/>
    <n v="3"/>
    <n v="1"/>
    <s v="INSEGURIDAD/DESEMPLEO/VIOLENCIA/DELINCUENCIA"/>
    <n v="1"/>
    <n v="3"/>
    <n v="1"/>
    <x v="4"/>
    <m/>
    <m/>
    <m/>
    <m/>
    <m/>
    <m/>
    <m/>
    <m/>
    <m/>
    <m/>
    <m/>
    <m/>
    <m/>
    <n v="1"/>
    <m/>
    <m/>
    <m/>
    <m/>
    <m/>
    <m/>
    <m/>
    <m/>
    <m/>
    <m/>
    <m/>
    <n v="1"/>
    <m/>
    <n v="1"/>
    <n v="3"/>
    <m/>
    <n v="1"/>
    <n v="5"/>
    <x v="3"/>
    <n v="5"/>
    <n v="5"/>
    <n v="5"/>
    <n v="5"/>
    <n v="5"/>
    <n v="5"/>
    <n v="1"/>
    <n v="2"/>
    <n v="1"/>
    <n v="1"/>
    <n v="2"/>
    <n v="1"/>
    <n v="1"/>
    <n v="2"/>
    <n v="1"/>
    <n v="0"/>
    <m/>
    <m/>
    <m/>
    <n v="2"/>
    <m/>
    <m/>
    <n v="8"/>
    <x v="1"/>
    <m/>
    <m/>
    <m/>
    <m/>
    <m/>
    <m/>
    <m/>
    <m/>
    <m/>
    <m/>
    <m/>
    <m/>
    <n v="1"/>
    <m/>
    <m/>
    <m/>
    <m/>
    <m/>
    <n v="2"/>
    <s v="NO LE INTERESAN"/>
    <n v="3"/>
    <s v="NO CONFIA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2"/>
    <n v="1"/>
    <n v="1"/>
    <n v="1"/>
    <n v="8"/>
    <n v="5"/>
    <m/>
    <n v="7"/>
    <m/>
    <n v="11"/>
    <m/>
    <n v="3"/>
    <n v="13"/>
    <m/>
    <n v="1"/>
    <m/>
    <m/>
    <m/>
    <m/>
    <s v="MORELOS"/>
    <x v="0"/>
    <x v="0"/>
    <n v="2"/>
    <n v="36"/>
    <n v="3"/>
    <n v="4"/>
    <s v="ALEXIS"/>
  </r>
  <r>
    <n v="1242"/>
    <n v="2"/>
    <n v="4"/>
    <n v="1"/>
    <s v="INSEGURIDAD/DESEMPLEO/VIOLENCIA/DELINCUENCIA"/>
    <n v="1"/>
    <n v="3"/>
    <n v="1"/>
    <x v="1"/>
    <n v="5"/>
    <m/>
    <m/>
    <m/>
    <m/>
    <m/>
    <m/>
    <m/>
    <m/>
    <m/>
    <m/>
    <m/>
    <m/>
    <m/>
    <n v="1"/>
    <m/>
    <m/>
    <m/>
    <n v="1"/>
    <m/>
    <m/>
    <m/>
    <m/>
    <m/>
    <m/>
    <m/>
    <m/>
    <n v="1"/>
    <n v="5"/>
    <m/>
    <n v="1"/>
    <n v="5"/>
    <x v="2"/>
    <n v="5"/>
    <n v="5"/>
    <n v="5"/>
    <n v="5"/>
    <n v="5"/>
    <n v="2"/>
    <n v="1"/>
    <n v="1"/>
    <n v="1"/>
    <n v="1"/>
    <n v="2"/>
    <n v="1"/>
    <n v="1"/>
    <n v="2"/>
    <n v="2"/>
    <n v="1"/>
    <n v="1"/>
    <m/>
    <m/>
    <n v="1"/>
    <n v="2"/>
    <n v="5"/>
    <n v="5"/>
    <x v="5"/>
    <m/>
    <m/>
    <m/>
    <m/>
    <m/>
    <m/>
    <m/>
    <m/>
    <m/>
    <m/>
    <m/>
    <m/>
    <n v="1"/>
    <m/>
    <m/>
    <m/>
    <m/>
    <m/>
    <n v="2"/>
    <s v="NO LE INTERESAN"/>
    <n v="1"/>
    <s v="BUSCAR EL CAMBIO"/>
    <n v="3"/>
    <n v="3"/>
    <n v="3"/>
    <n v="3"/>
    <n v="3"/>
    <n v="3"/>
    <n v="3"/>
    <n v="1"/>
    <n v="2"/>
    <n v="3"/>
    <n v="3"/>
    <n v="3"/>
    <n v="3"/>
    <n v="3"/>
    <n v="3"/>
    <n v="4"/>
    <n v="2"/>
    <n v="4"/>
    <n v="4"/>
    <n v="4"/>
    <n v="4"/>
    <n v="4"/>
    <n v="3"/>
    <n v="1"/>
    <n v="2"/>
    <n v="4"/>
    <n v="4"/>
    <n v="1"/>
    <n v="6"/>
    <n v="5"/>
    <m/>
    <n v="7"/>
    <m/>
    <n v="11"/>
    <m/>
    <n v="5"/>
    <n v="13"/>
    <m/>
    <n v="1"/>
    <m/>
    <m/>
    <m/>
    <m/>
    <s v="MORELOS"/>
    <x v="0"/>
    <x v="0"/>
    <n v="2"/>
    <n v="31"/>
    <n v="2"/>
    <n v="2"/>
    <s v="ALEXIS"/>
  </r>
  <r>
    <n v="1243"/>
    <n v="2"/>
    <n v="4"/>
    <n v="1"/>
    <s v="INSEGURIDAD/DESEMPLEO/VIOLENCIA/DELINCUENCIA"/>
    <n v="1"/>
    <n v="1"/>
    <m/>
    <x v="4"/>
    <m/>
    <m/>
    <m/>
    <m/>
    <m/>
    <m/>
    <m/>
    <m/>
    <m/>
    <m/>
    <m/>
    <m/>
    <m/>
    <n v="1"/>
    <m/>
    <n v="1"/>
    <m/>
    <m/>
    <m/>
    <m/>
    <m/>
    <m/>
    <m/>
    <m/>
    <m/>
    <n v="1"/>
    <m/>
    <n v="3"/>
    <n v="5"/>
    <m/>
    <n v="1"/>
    <n v="2"/>
    <x v="4"/>
    <n v="2"/>
    <n v="2"/>
    <n v="2"/>
    <n v="2"/>
    <n v="2"/>
    <n v="2"/>
    <n v="1"/>
    <n v="1"/>
    <n v="1"/>
    <n v="1"/>
    <n v="1"/>
    <n v="1"/>
    <n v="1"/>
    <n v="2"/>
    <n v="1"/>
    <n v="0"/>
    <m/>
    <m/>
    <m/>
    <n v="1"/>
    <n v="1"/>
    <m/>
    <n v="1"/>
    <x v="1"/>
    <m/>
    <m/>
    <m/>
    <m/>
    <m/>
    <m/>
    <m/>
    <m/>
    <m/>
    <m/>
    <m/>
    <m/>
    <n v="1"/>
    <m/>
    <m/>
    <m/>
    <m/>
    <m/>
    <n v="2"/>
    <s v="ENFERMEDAD/EDAD"/>
    <n v="1"/>
    <s v="PARA ELEGIR"/>
    <n v="1"/>
    <n v="1"/>
    <n v="1"/>
    <n v="1"/>
    <n v="1"/>
    <n v="1"/>
    <n v="1"/>
    <n v="1"/>
    <n v="4"/>
    <n v="1"/>
    <n v="1"/>
    <n v="1"/>
    <n v="1"/>
    <n v="1"/>
    <n v="1"/>
    <n v="4"/>
    <n v="1"/>
    <n v="4"/>
    <n v="4"/>
    <n v="4"/>
    <n v="4"/>
    <n v="4"/>
    <n v="3"/>
    <n v="1"/>
    <n v="1"/>
    <n v="1"/>
    <n v="1"/>
    <n v="1"/>
    <n v="8"/>
    <n v="5"/>
    <m/>
    <n v="9"/>
    <m/>
    <n v="11"/>
    <m/>
    <n v="2"/>
    <n v="13"/>
    <m/>
    <n v="1"/>
    <m/>
    <m/>
    <m/>
    <m/>
    <s v="MORELOS"/>
    <x v="0"/>
    <x v="0"/>
    <n v="1"/>
    <n v="66"/>
    <n v="5"/>
    <n v="1"/>
    <s v="ALEXIS"/>
  </r>
  <r>
    <n v="1244"/>
    <n v="2"/>
    <n v="3"/>
    <n v="2"/>
    <s v="INSEGURIDAD/DESEMPLEO/VIOLENCIA/DELINCUENCIA"/>
    <n v="1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3"/>
    <n v="2"/>
    <x v="4"/>
    <n v="5"/>
    <n v="5"/>
    <n v="5"/>
    <n v="5"/>
    <n v="5"/>
    <n v="2"/>
    <n v="1"/>
    <n v="1"/>
    <n v="1"/>
    <n v="1"/>
    <n v="2"/>
    <n v="1"/>
    <n v="1"/>
    <n v="2"/>
    <n v="0"/>
    <n v="2"/>
    <m/>
    <m/>
    <n v="2"/>
    <n v="1"/>
    <n v="2"/>
    <m/>
    <n v="1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2"/>
    <n v="1"/>
    <n v="1"/>
    <n v="1"/>
    <n v="8"/>
    <n v="5"/>
    <m/>
    <n v="9"/>
    <m/>
    <n v="7"/>
    <m/>
    <n v="4"/>
    <n v="13"/>
    <m/>
    <n v="1"/>
    <m/>
    <m/>
    <m/>
    <m/>
    <s v="MORELOS"/>
    <x v="0"/>
    <x v="0"/>
    <n v="1"/>
    <n v="33"/>
    <n v="2"/>
    <n v="1"/>
    <s v="ALEXIS"/>
  </r>
  <r>
    <n v="1245"/>
    <n v="2"/>
    <n v="2"/>
    <n v="2"/>
    <s v="INSEGURIDAD/DESEMPLEO/VIOLENCIA/DELINCUENCIA"/>
    <n v="2"/>
    <n v="4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1"/>
    <n v="4"/>
    <x v="0"/>
    <n v="2"/>
    <n v="3"/>
    <n v="1"/>
    <n v="4"/>
    <n v="4"/>
    <n v="4"/>
    <n v="1"/>
    <m/>
    <n v="1"/>
    <m/>
    <n v="2"/>
    <n v="1"/>
    <n v="1"/>
    <n v="2"/>
    <n v="1"/>
    <n v="2"/>
    <n v="1"/>
    <n v="1"/>
    <m/>
    <m/>
    <m/>
    <n v="8"/>
    <n v="8"/>
    <x v="1"/>
    <m/>
    <m/>
    <m/>
    <m/>
    <m/>
    <m/>
    <m/>
    <m/>
    <m/>
    <m/>
    <m/>
    <m/>
    <n v="1"/>
    <m/>
    <m/>
    <m/>
    <m/>
    <m/>
    <n v="2"/>
    <s v="NO LE INTERESAN"/>
    <n v="2"/>
    <s v="NO CAMBIA NADA"/>
    <n v="1"/>
    <n v="1"/>
    <n v="1"/>
    <n v="1"/>
    <n v="1"/>
    <n v="2"/>
    <n v="4"/>
    <n v="1"/>
    <n v="4"/>
    <n v="1"/>
    <n v="1"/>
    <n v="1"/>
    <n v="1"/>
    <n v="1"/>
    <n v="2"/>
    <n v="3"/>
    <n v="3"/>
    <n v="4"/>
    <n v="4"/>
    <n v="2"/>
    <n v="1"/>
    <n v="3"/>
    <n v="1"/>
    <n v="1"/>
    <n v="2"/>
    <n v="1"/>
    <n v="1"/>
    <n v="6"/>
    <n v="2"/>
    <n v="5"/>
    <m/>
    <n v="7"/>
    <m/>
    <n v="11"/>
    <m/>
    <n v="2"/>
    <n v="13"/>
    <m/>
    <n v="1"/>
    <m/>
    <m/>
    <m/>
    <m/>
    <s v="MORELOS"/>
    <x v="0"/>
    <x v="0"/>
    <n v="2"/>
    <n v="50"/>
    <n v="4"/>
    <n v="10"/>
    <s v="ALEXIS"/>
  </r>
  <r>
    <n v="1246"/>
    <n v="2"/>
    <n v="2"/>
    <n v="4"/>
    <s v="POR LA FAMILIA/CASA/TRABAJO"/>
    <n v="2"/>
    <n v="2"/>
    <n v="2"/>
    <x v="2"/>
    <m/>
    <m/>
    <m/>
    <n v="1"/>
    <m/>
    <m/>
    <m/>
    <m/>
    <m/>
    <m/>
    <m/>
    <m/>
    <m/>
    <m/>
    <m/>
    <n v="1"/>
    <m/>
    <m/>
    <m/>
    <m/>
    <m/>
    <m/>
    <m/>
    <m/>
    <m/>
    <m/>
    <m/>
    <n v="6"/>
    <m/>
    <m/>
    <n v="2"/>
    <n v="4"/>
    <x v="0"/>
    <n v="4"/>
    <n v="1"/>
    <n v="2"/>
    <n v="3"/>
    <n v="3"/>
    <n v="1"/>
    <n v="1"/>
    <n v="1"/>
    <n v="1"/>
    <n v="1"/>
    <n v="1"/>
    <n v="1"/>
    <n v="1"/>
    <n v="1"/>
    <n v="0"/>
    <n v="0"/>
    <m/>
    <m/>
    <m/>
    <n v="1"/>
    <n v="1"/>
    <n v="1"/>
    <n v="1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3"/>
    <n v="3"/>
    <n v="1"/>
    <n v="4"/>
    <n v="1"/>
    <n v="1"/>
    <n v="1"/>
    <n v="1"/>
    <n v="1"/>
    <n v="2"/>
    <n v="3"/>
    <m/>
    <n v="4"/>
    <n v="4"/>
    <n v="4"/>
    <n v="3"/>
    <n v="3"/>
    <n v="1"/>
    <n v="3"/>
    <n v="3"/>
    <n v="4"/>
    <n v="4"/>
    <n v="6"/>
    <n v="1"/>
    <n v="6"/>
    <m/>
    <m/>
    <m/>
    <m/>
    <m/>
    <n v="1"/>
    <n v="13"/>
    <m/>
    <n v="1"/>
    <m/>
    <m/>
    <m/>
    <m/>
    <s v="MORELOS"/>
    <x v="0"/>
    <x v="0"/>
    <n v="1"/>
    <n v="30"/>
    <n v="2"/>
    <n v="1"/>
    <s v="ALEXIS"/>
  </r>
  <r>
    <n v="1247"/>
    <n v="4"/>
    <n v="4"/>
    <n v="4"/>
    <s v="POR LA FAMILIA/CASA/TRABAJO"/>
    <n v="2"/>
    <n v="1"/>
    <m/>
    <x v="0"/>
    <n v="4"/>
    <m/>
    <m/>
    <m/>
    <m/>
    <m/>
    <m/>
    <m/>
    <m/>
    <m/>
    <m/>
    <m/>
    <m/>
    <m/>
    <n v="1"/>
    <n v="1"/>
    <n v="1"/>
    <n v="1"/>
    <m/>
    <m/>
    <m/>
    <m/>
    <m/>
    <m/>
    <m/>
    <m/>
    <m/>
    <n v="6"/>
    <m/>
    <m/>
    <n v="1"/>
    <n v="4"/>
    <x v="0"/>
    <n v="4"/>
    <n v="4"/>
    <n v="4"/>
    <n v="3"/>
    <n v="2"/>
    <n v="4"/>
    <n v="1"/>
    <n v="2"/>
    <n v="1"/>
    <n v="1"/>
    <n v="2"/>
    <n v="1"/>
    <n v="1"/>
    <n v="2"/>
    <n v="2"/>
    <n v="0"/>
    <m/>
    <m/>
    <m/>
    <n v="1"/>
    <n v="3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BUSCAR EL CAMBIO"/>
    <n v="1"/>
    <n v="1"/>
    <n v="1"/>
    <n v="1"/>
    <n v="2"/>
    <n v="1"/>
    <n v="1"/>
    <n v="1"/>
    <n v="4"/>
    <n v="1"/>
    <n v="1"/>
    <n v="1"/>
    <n v="1"/>
    <n v="1"/>
    <n v="1"/>
    <n v="4"/>
    <n v="2"/>
    <n v="4"/>
    <n v="4"/>
    <n v="2"/>
    <n v="3"/>
    <n v="3"/>
    <n v="3"/>
    <n v="1"/>
    <n v="2"/>
    <n v="1"/>
    <n v="1"/>
    <n v="6"/>
    <n v="2"/>
    <n v="5"/>
    <m/>
    <n v="9"/>
    <m/>
    <n v="7"/>
    <m/>
    <n v="1"/>
    <n v="13"/>
    <m/>
    <n v="1"/>
    <m/>
    <m/>
    <m/>
    <m/>
    <s v="MORELOS"/>
    <x v="0"/>
    <x v="0"/>
    <n v="1"/>
    <n v="46"/>
    <n v="4"/>
    <n v="1"/>
    <s v="ALEXIS"/>
  </r>
  <r>
    <n v="1248"/>
    <n v="3"/>
    <n v="3"/>
    <n v="4"/>
    <s v="POR LA FAMILIA/CASA/TRABAJO"/>
    <n v="2"/>
    <n v="3"/>
    <n v="2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4"/>
    <n v="3"/>
    <n v="2"/>
    <n v="1"/>
    <n v="1"/>
    <n v="1"/>
    <n v="1"/>
    <n v="1"/>
    <n v="1"/>
    <n v="1"/>
    <n v="1"/>
    <n v="2"/>
    <n v="0"/>
    <n v="2"/>
    <m/>
    <m/>
    <n v="2"/>
    <m/>
    <m/>
    <n v="2"/>
    <n v="2"/>
    <x v="1"/>
    <m/>
    <m/>
    <m/>
    <m/>
    <m/>
    <m/>
    <m/>
    <m/>
    <m/>
    <m/>
    <m/>
    <m/>
    <n v="1"/>
    <m/>
    <m/>
    <m/>
    <m/>
    <m/>
    <n v="1"/>
    <m/>
    <n v="2"/>
    <s v="PARA ELEGIR"/>
    <n v="3"/>
    <n v="3"/>
    <n v="3"/>
    <n v="3"/>
    <n v="3"/>
    <n v="3"/>
    <n v="4"/>
    <n v="3"/>
    <n v="4"/>
    <n v="3"/>
    <n v="3"/>
    <n v="3"/>
    <n v="3"/>
    <n v="3"/>
    <n v="3"/>
    <n v="4"/>
    <n v="3"/>
    <n v="3"/>
    <n v="4"/>
    <n v="3"/>
    <n v="3"/>
    <n v="2"/>
    <n v="3"/>
    <n v="3"/>
    <n v="2"/>
    <n v="3"/>
    <n v="3"/>
    <n v="6"/>
    <n v="1"/>
    <n v="5"/>
    <m/>
    <n v="8"/>
    <m/>
    <n v="9"/>
    <m/>
    <n v="3"/>
    <n v="13"/>
    <m/>
    <n v="1"/>
    <m/>
    <m/>
    <m/>
    <m/>
    <s v="MORELOS"/>
    <x v="0"/>
    <x v="0"/>
    <n v="2"/>
    <n v="34"/>
    <n v="2"/>
    <n v="10"/>
    <s v="ALEXIS"/>
  </r>
  <r>
    <n v="1249"/>
    <n v="2"/>
    <n v="4"/>
    <n v="2"/>
    <s v="INSEGURIDAD/DESEMPLEO/VIOLENCIA/DELINCUENCIA"/>
    <n v="2"/>
    <n v="1"/>
    <m/>
    <x v="1"/>
    <m/>
    <m/>
    <m/>
    <m/>
    <m/>
    <m/>
    <m/>
    <m/>
    <m/>
    <m/>
    <m/>
    <m/>
    <m/>
    <m/>
    <n v="1"/>
    <n v="1"/>
    <n v="1"/>
    <m/>
    <m/>
    <m/>
    <m/>
    <m/>
    <m/>
    <m/>
    <m/>
    <m/>
    <m/>
    <n v="1"/>
    <n v="3"/>
    <s v="MAL SERVICIO/ATIENDEN MAL"/>
    <n v="2"/>
    <n v="4"/>
    <x v="0"/>
    <n v="4"/>
    <n v="4"/>
    <n v="2"/>
    <n v="2"/>
    <n v="3"/>
    <n v="3"/>
    <n v="1"/>
    <n v="1"/>
    <n v="1"/>
    <n v="1"/>
    <n v="2"/>
    <n v="1"/>
    <n v="2"/>
    <n v="2"/>
    <n v="0"/>
    <n v="0"/>
    <m/>
    <m/>
    <m/>
    <m/>
    <m/>
    <n v="5"/>
    <n v="5"/>
    <x v="0"/>
    <s v="ES LENTO"/>
    <m/>
    <m/>
    <m/>
    <m/>
    <m/>
    <m/>
    <m/>
    <m/>
    <m/>
    <m/>
    <m/>
    <n v="1"/>
    <m/>
    <m/>
    <m/>
    <m/>
    <m/>
    <m/>
    <m/>
    <n v="2"/>
    <s v="NO CAMBIA NADA"/>
    <n v="1"/>
    <n v="1"/>
    <n v="1"/>
    <n v="1"/>
    <n v="1"/>
    <n v="2"/>
    <n v="2"/>
    <n v="2"/>
    <n v="2"/>
    <n v="1"/>
    <n v="2"/>
    <n v="2"/>
    <n v="2"/>
    <n v="1"/>
    <n v="2"/>
    <n v="2"/>
    <n v="2"/>
    <n v="1"/>
    <n v="1"/>
    <n v="4"/>
    <n v="4"/>
    <n v="4"/>
    <n v="4"/>
    <n v="3"/>
    <n v="1"/>
    <n v="3"/>
    <n v="3"/>
    <n v="1"/>
    <n v="4"/>
    <n v="5"/>
    <m/>
    <n v="7"/>
    <m/>
    <n v="11"/>
    <m/>
    <n v="3"/>
    <n v="13"/>
    <m/>
    <n v="1"/>
    <m/>
    <m/>
    <m/>
    <m/>
    <s v="MORELOS"/>
    <x v="0"/>
    <x v="0"/>
    <n v="2"/>
    <n v="66"/>
    <n v="5"/>
    <n v="10"/>
    <s v="ALEXIS"/>
  </r>
  <r>
    <n v="1250"/>
    <n v="2"/>
    <n v="4"/>
    <n v="4"/>
    <s v="AQUÍ ESTA BIEN/LE GUSTA JUAREZ"/>
    <n v="2"/>
    <n v="2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3"/>
    <n v="2"/>
    <x v="4"/>
    <n v="4"/>
    <n v="4"/>
    <n v="4"/>
    <n v="2"/>
    <n v="2"/>
    <n v="1"/>
    <n v="1"/>
    <n v="1"/>
    <n v="1"/>
    <n v="1"/>
    <n v="1"/>
    <n v="1"/>
    <n v="1"/>
    <n v="1"/>
    <n v="0"/>
    <n v="0"/>
    <m/>
    <m/>
    <m/>
    <n v="1"/>
    <n v="2"/>
    <n v="5"/>
    <n v="5"/>
    <x v="3"/>
    <m/>
    <m/>
    <m/>
    <m/>
    <m/>
    <m/>
    <m/>
    <m/>
    <m/>
    <m/>
    <m/>
    <m/>
    <n v="1"/>
    <m/>
    <m/>
    <m/>
    <m/>
    <m/>
    <n v="2"/>
    <s v="NO LE INTERESAN"/>
    <n v="3"/>
    <s v="NO CAMBIA NADA"/>
    <n v="1"/>
    <n v="1"/>
    <n v="1"/>
    <n v="1"/>
    <n v="1"/>
    <n v="3"/>
    <n v="3"/>
    <n v="1"/>
    <n v="4"/>
    <n v="1"/>
    <n v="1"/>
    <n v="1"/>
    <n v="1"/>
    <n v="1"/>
    <n v="3"/>
    <n v="4"/>
    <n v="2"/>
    <n v="4"/>
    <n v="4"/>
    <n v="3"/>
    <n v="2"/>
    <n v="2"/>
    <n v="1"/>
    <n v="1"/>
    <n v="2"/>
    <n v="4"/>
    <n v="4"/>
    <m/>
    <m/>
    <n v="6"/>
    <m/>
    <n v="9"/>
    <m/>
    <n v="10"/>
    <m/>
    <n v="1"/>
    <n v="13"/>
    <m/>
    <n v="1"/>
    <m/>
    <m/>
    <m/>
    <m/>
    <s v="MORELOS"/>
    <x v="0"/>
    <x v="0"/>
    <n v="2"/>
    <n v="26"/>
    <n v="2"/>
    <n v="1"/>
    <s v="ALEXIS"/>
  </r>
  <r>
    <n v="954"/>
    <n v="2"/>
    <n v="2"/>
    <n v="2"/>
    <s v="INSEGURIDAD/DESEMPLEO/VIOLENCIA/DELINCUENCIA"/>
    <n v="4"/>
    <n v="2"/>
    <n v="2"/>
    <x v="5"/>
    <m/>
    <m/>
    <m/>
    <m/>
    <n v="1"/>
    <n v="1"/>
    <m/>
    <m/>
    <m/>
    <m/>
    <m/>
    <m/>
    <m/>
    <m/>
    <m/>
    <n v="1"/>
    <n v="1"/>
    <n v="1"/>
    <m/>
    <m/>
    <m/>
    <m/>
    <m/>
    <m/>
    <m/>
    <n v="1"/>
    <m/>
    <n v="1"/>
    <n v="4"/>
    <m/>
    <n v="1"/>
    <n v="4"/>
    <x v="0"/>
    <n v="4"/>
    <n v="4"/>
    <n v="1"/>
    <n v="4"/>
    <n v="2"/>
    <n v="4"/>
    <n v="1"/>
    <m/>
    <n v="2"/>
    <m/>
    <n v="2"/>
    <n v="1"/>
    <n v="1"/>
    <n v="1"/>
    <n v="1"/>
    <n v="0"/>
    <m/>
    <m/>
    <m/>
    <n v="1"/>
    <n v="3"/>
    <n v="5"/>
    <n v="5"/>
    <x v="1"/>
    <m/>
    <m/>
    <m/>
    <m/>
    <m/>
    <m/>
    <m/>
    <m/>
    <m/>
    <m/>
    <m/>
    <m/>
    <n v="1"/>
    <m/>
    <m/>
    <m/>
    <m/>
    <m/>
    <n v="2"/>
    <m/>
    <n v="3"/>
    <s v="NO CUMPLEN"/>
    <n v="1"/>
    <n v="1"/>
    <n v="1"/>
    <n v="1"/>
    <n v="1"/>
    <n v="2"/>
    <n v="2"/>
    <n v="3"/>
    <n v="3"/>
    <n v="1"/>
    <n v="1"/>
    <n v="1"/>
    <n v="1"/>
    <n v="1"/>
    <n v="2"/>
    <n v="3"/>
    <n v="2"/>
    <n v="1"/>
    <n v="4"/>
    <n v="2"/>
    <n v="2"/>
    <n v="4"/>
    <n v="3"/>
    <n v="1"/>
    <n v="2"/>
    <n v="4"/>
    <n v="4"/>
    <n v="1"/>
    <n v="8"/>
    <n v="5"/>
    <m/>
    <n v="7"/>
    <m/>
    <n v="2"/>
    <m/>
    <n v="3"/>
    <n v="13"/>
    <m/>
    <n v="1"/>
    <m/>
    <m/>
    <m/>
    <m/>
    <s v="MORELOS "/>
    <x v="0"/>
    <x v="1"/>
    <n v="2"/>
    <n v="60"/>
    <n v="5"/>
    <n v="1"/>
    <s v="POLO"/>
  </r>
  <r>
    <n v="942"/>
    <n v="2"/>
    <n v="1"/>
    <n v="2"/>
    <s v="INSEGURIDAD/DESEMPLEO/VIOLENCIA/DELINCUENCIA"/>
    <n v="2"/>
    <n v="3"/>
    <n v="1"/>
    <x v="1"/>
    <n v="4"/>
    <m/>
    <m/>
    <m/>
    <m/>
    <m/>
    <m/>
    <m/>
    <m/>
    <m/>
    <m/>
    <m/>
    <m/>
    <m/>
    <m/>
    <m/>
    <m/>
    <m/>
    <m/>
    <m/>
    <m/>
    <m/>
    <m/>
    <m/>
    <m/>
    <m/>
    <m/>
    <n v="3"/>
    <n v="3"/>
    <s v="TARDAN MUCHO"/>
    <n v="1"/>
    <n v="4"/>
    <x v="0"/>
    <n v="4"/>
    <n v="4"/>
    <n v="4"/>
    <n v="4"/>
    <n v="4"/>
    <n v="4"/>
    <n v="1"/>
    <n v="2"/>
    <n v="1"/>
    <n v="1"/>
    <n v="2"/>
    <n v="1"/>
    <n v="1"/>
    <n v="1"/>
    <n v="2"/>
    <n v="1"/>
    <m/>
    <n v="1"/>
    <m/>
    <n v="1"/>
    <n v="4"/>
    <n v="4"/>
    <n v="5"/>
    <x v="2"/>
    <s v="UNIDADES MUY VIEJAS/EN MAL ESTADO"/>
    <m/>
    <m/>
    <m/>
    <m/>
    <m/>
    <m/>
    <m/>
    <m/>
    <m/>
    <m/>
    <m/>
    <n v="1"/>
    <m/>
    <m/>
    <m/>
    <m/>
    <m/>
    <n v="2"/>
    <s v="NO TENGO TIEMPO"/>
    <n v="2"/>
    <s v="NO CAMBIA NADA"/>
    <n v="2"/>
    <n v="2"/>
    <n v="2"/>
    <n v="2"/>
    <n v="2"/>
    <n v="3"/>
    <n v="3"/>
    <n v="2"/>
    <n v="3"/>
    <n v="2"/>
    <n v="2"/>
    <n v="2"/>
    <n v="2"/>
    <n v="2"/>
    <n v="3"/>
    <n v="4"/>
    <n v="2"/>
    <n v="4"/>
    <n v="4"/>
    <n v="2"/>
    <n v="2"/>
    <m/>
    <n v="3"/>
    <n v="1"/>
    <n v="4"/>
    <n v="3"/>
    <n v="2"/>
    <n v="8"/>
    <n v="1"/>
    <n v="9"/>
    <m/>
    <n v="5"/>
    <m/>
    <n v="12"/>
    <m/>
    <n v="4"/>
    <n v="13"/>
    <m/>
    <n v="1"/>
    <m/>
    <m/>
    <m/>
    <m/>
    <s v="MORELOS II"/>
    <x v="0"/>
    <x v="1"/>
    <n v="1"/>
    <n v="47"/>
    <n v="4"/>
    <n v="1"/>
    <s v="POLO"/>
  </r>
  <r>
    <n v="943"/>
    <n v="3"/>
    <n v="1"/>
    <n v="3"/>
    <s v="INSEGURIDAD/DESEMPLEO/VIOLENCIA/DELINCUENCIA"/>
    <n v="2"/>
    <n v="4"/>
    <n v="2"/>
    <x v="2"/>
    <n v="4"/>
    <m/>
    <m/>
    <m/>
    <m/>
    <m/>
    <m/>
    <m/>
    <m/>
    <m/>
    <m/>
    <m/>
    <m/>
    <m/>
    <n v="1"/>
    <n v="1"/>
    <m/>
    <m/>
    <n v="1"/>
    <m/>
    <m/>
    <m/>
    <m/>
    <m/>
    <m/>
    <n v="1"/>
    <m/>
    <n v="1"/>
    <n v="3"/>
    <s v="TARDAN MUCHO"/>
    <n v="1"/>
    <n v="4"/>
    <x v="0"/>
    <n v="4"/>
    <n v="4"/>
    <n v="4"/>
    <n v="4"/>
    <n v="4"/>
    <n v="4"/>
    <n v="1"/>
    <n v="2"/>
    <n v="2"/>
    <m/>
    <n v="2"/>
    <n v="1"/>
    <n v="1"/>
    <n v="2"/>
    <n v="2"/>
    <n v="1"/>
    <m/>
    <m/>
    <n v="1"/>
    <n v="1"/>
    <n v="3"/>
    <n v="8"/>
    <n v="8"/>
    <x v="1"/>
    <m/>
    <m/>
    <m/>
    <m/>
    <m/>
    <m/>
    <m/>
    <m/>
    <m/>
    <m/>
    <m/>
    <m/>
    <n v="1"/>
    <m/>
    <m/>
    <m/>
    <m/>
    <m/>
    <n v="2"/>
    <s v="NO TENGO TIEMPO"/>
    <n v="2"/>
    <s v="NO CONFIA"/>
    <n v="2"/>
    <n v="2"/>
    <n v="2"/>
    <n v="2"/>
    <n v="2"/>
    <n v="3"/>
    <n v="3"/>
    <n v="2"/>
    <n v="4"/>
    <n v="1"/>
    <n v="1"/>
    <n v="1"/>
    <n v="1"/>
    <n v="2"/>
    <n v="2"/>
    <n v="3"/>
    <n v="4"/>
    <m/>
    <n v="4"/>
    <n v="1"/>
    <n v="1"/>
    <n v="1"/>
    <n v="1"/>
    <n v="3"/>
    <n v="2"/>
    <n v="3"/>
    <n v="3"/>
    <n v="6"/>
    <n v="8"/>
    <n v="7"/>
    <m/>
    <n v="9"/>
    <m/>
    <n v="1"/>
    <m/>
    <n v="6"/>
    <n v="13"/>
    <m/>
    <n v="1"/>
    <m/>
    <m/>
    <m/>
    <m/>
    <s v="MORELOS II"/>
    <x v="0"/>
    <x v="1"/>
    <n v="2"/>
    <n v="32"/>
    <n v="2"/>
    <n v="2"/>
    <s v="POLO"/>
  </r>
  <r>
    <n v="944"/>
    <m/>
    <m/>
    <n v="1"/>
    <s v="INSEGURIDAD/DESEMPLEO/VIOLENCIA/DELINCUENCIA"/>
    <n v="1"/>
    <n v="5"/>
    <n v="2"/>
    <x v="1"/>
    <n v="4"/>
    <n v="5"/>
    <m/>
    <m/>
    <m/>
    <m/>
    <m/>
    <m/>
    <m/>
    <m/>
    <m/>
    <m/>
    <m/>
    <m/>
    <n v="1"/>
    <m/>
    <m/>
    <m/>
    <m/>
    <m/>
    <m/>
    <m/>
    <m/>
    <m/>
    <m/>
    <m/>
    <n v="1"/>
    <m/>
    <n v="1"/>
    <s v="MAL SERVICIO/ATIENDEN MAL"/>
    <n v="1"/>
    <n v="4"/>
    <x v="0"/>
    <m/>
    <n v="4"/>
    <n v="4"/>
    <n v="4"/>
    <n v="4"/>
    <n v="4"/>
    <n v="2"/>
    <m/>
    <n v="2"/>
    <m/>
    <n v="1"/>
    <n v="1"/>
    <n v="1"/>
    <n v="2"/>
    <n v="2"/>
    <n v="1"/>
    <m/>
    <m/>
    <n v="1"/>
    <n v="1"/>
    <n v="3"/>
    <n v="8"/>
    <n v="8"/>
    <x v="1"/>
    <m/>
    <m/>
    <m/>
    <m/>
    <m/>
    <m/>
    <m/>
    <m/>
    <m/>
    <m/>
    <m/>
    <m/>
    <n v="1"/>
    <m/>
    <m/>
    <m/>
    <m/>
    <m/>
    <n v="2"/>
    <s v="SON INUTILES"/>
    <n v="1"/>
    <m/>
    <n v="2"/>
    <n v="2"/>
    <n v="2"/>
    <n v="2"/>
    <n v="2"/>
    <n v="3"/>
    <n v="4"/>
    <n v="2"/>
    <n v="4"/>
    <n v="2"/>
    <n v="2"/>
    <n v="2"/>
    <n v="2"/>
    <n v="4"/>
    <n v="2"/>
    <n v="4"/>
    <n v="2"/>
    <n v="4"/>
    <n v="4"/>
    <n v="1"/>
    <n v="1"/>
    <n v="1"/>
    <n v="1"/>
    <n v="1"/>
    <n v="3"/>
    <n v="3"/>
    <n v="2"/>
    <n v="6"/>
    <n v="1"/>
    <n v="9"/>
    <m/>
    <n v="5"/>
    <m/>
    <n v="6"/>
    <m/>
    <n v="2"/>
    <n v="13"/>
    <m/>
    <n v="2"/>
    <s v="POLICIA FEDERAL"/>
    <s v="ROBO"/>
    <n v="8"/>
    <m/>
    <s v="MORELOS II"/>
    <x v="0"/>
    <x v="1"/>
    <n v="2"/>
    <n v="46"/>
    <n v="4"/>
    <n v="2"/>
    <s v="POLO"/>
  </r>
  <r>
    <n v="945"/>
    <n v="3"/>
    <n v="1"/>
    <n v="1"/>
    <s v="POR LA FAMILIA/CASA/TRABAJO"/>
    <n v="2"/>
    <n v="3"/>
    <n v="1"/>
    <x v="2"/>
    <n v="4"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n v="1"/>
    <n v="4"/>
    <x v="0"/>
    <n v="4"/>
    <n v="4"/>
    <n v="4"/>
    <n v="4"/>
    <n v="4"/>
    <n v="4"/>
    <n v="1"/>
    <n v="2"/>
    <n v="2"/>
    <m/>
    <n v="1"/>
    <n v="1"/>
    <n v="1"/>
    <m/>
    <n v="1"/>
    <n v="1"/>
    <m/>
    <n v="1"/>
    <m/>
    <m/>
    <m/>
    <n v="8"/>
    <n v="8"/>
    <x v="1"/>
    <m/>
    <m/>
    <m/>
    <m/>
    <m/>
    <m/>
    <n v="1"/>
    <m/>
    <m/>
    <m/>
    <m/>
    <m/>
    <m/>
    <n v="1"/>
    <n v="3"/>
    <n v="1"/>
    <n v="2"/>
    <n v="2"/>
    <n v="2"/>
    <s v="NO TENGO TIEMPO"/>
    <n v="1"/>
    <s v="BUSCAR EL CAMBIO"/>
    <n v="4"/>
    <n v="4"/>
    <n v="4"/>
    <n v="4"/>
    <n v="4"/>
    <n v="2"/>
    <n v="2"/>
    <n v="2"/>
    <n v="3"/>
    <n v="3"/>
    <n v="3"/>
    <n v="3"/>
    <n v="3"/>
    <n v="3"/>
    <n v="3"/>
    <n v="3"/>
    <n v="3"/>
    <n v="4"/>
    <n v="4"/>
    <n v="2"/>
    <n v="2"/>
    <n v="2"/>
    <n v="4"/>
    <n v="3"/>
    <n v="4"/>
    <n v="5"/>
    <n v="5"/>
    <n v="9"/>
    <m/>
    <n v="11"/>
    <m/>
    <n v="5"/>
    <m/>
    <n v="11"/>
    <m/>
    <n v="6"/>
    <n v="13"/>
    <m/>
    <n v="1"/>
    <m/>
    <m/>
    <m/>
    <m/>
    <s v="MORELOS II"/>
    <x v="0"/>
    <x v="1"/>
    <n v="1"/>
    <n v="22"/>
    <n v="1"/>
    <n v="2"/>
    <s v="POLO"/>
  </r>
  <r>
    <n v="1044"/>
    <n v="2"/>
    <n v="4"/>
    <n v="4"/>
    <s v="NO TENGO A DONDE IR"/>
    <n v="1"/>
    <n v="3"/>
    <n v="2"/>
    <x v="1"/>
    <n v="5"/>
    <n v="5"/>
    <m/>
    <n v="1"/>
    <m/>
    <m/>
    <m/>
    <m/>
    <m/>
    <m/>
    <m/>
    <m/>
    <m/>
    <m/>
    <m/>
    <m/>
    <n v="1"/>
    <n v="1"/>
    <n v="1"/>
    <m/>
    <m/>
    <m/>
    <m/>
    <m/>
    <m/>
    <m/>
    <m/>
    <n v="1"/>
    <n v="5"/>
    <m/>
    <n v="1"/>
    <n v="5"/>
    <x v="2"/>
    <n v="5"/>
    <n v="5"/>
    <n v="2"/>
    <n v="5"/>
    <n v="5"/>
    <n v="2"/>
    <n v="1"/>
    <n v="1"/>
    <n v="2"/>
    <m/>
    <n v="1"/>
    <n v="1"/>
    <n v="1"/>
    <n v="2"/>
    <n v="1"/>
    <n v="1"/>
    <m/>
    <n v="1"/>
    <m/>
    <n v="1"/>
    <n v="3"/>
    <n v="1"/>
    <n v="8"/>
    <x v="1"/>
    <m/>
    <m/>
    <m/>
    <m/>
    <m/>
    <m/>
    <m/>
    <m/>
    <m/>
    <m/>
    <m/>
    <m/>
    <n v="1"/>
    <m/>
    <m/>
    <m/>
    <m/>
    <m/>
    <n v="2"/>
    <s v="NO ME HAN INVITADO"/>
    <n v="1"/>
    <s v="PARA QUE NUESTRA VOZ CUENTE"/>
    <n v="2"/>
    <n v="2"/>
    <n v="2"/>
    <n v="2"/>
    <n v="2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1"/>
    <n v="5"/>
    <n v="5"/>
    <n v="1"/>
    <n v="8"/>
    <n v="5"/>
    <m/>
    <n v="7"/>
    <m/>
    <n v="9"/>
    <m/>
    <n v="3"/>
    <n v="13"/>
    <m/>
    <n v="1"/>
    <m/>
    <m/>
    <m/>
    <m/>
    <s v="MORELOS II"/>
    <x v="0"/>
    <x v="1"/>
    <n v="1"/>
    <n v="46"/>
    <n v="4"/>
    <n v="2"/>
    <s v="DAVID RAMOS"/>
  </r>
  <r>
    <n v="1045"/>
    <n v="2"/>
    <n v="4"/>
    <n v="1"/>
    <s v="INSEGURIDAD/DESEMPLEO/VIOLENCIA/DELINCUENCIA"/>
    <n v="4"/>
    <n v="4"/>
    <n v="1"/>
    <x v="1"/>
    <m/>
    <n v="3"/>
    <s v="BAJO NIVEL ACADEMICO"/>
    <m/>
    <m/>
    <m/>
    <m/>
    <m/>
    <n v="1"/>
    <n v="1"/>
    <m/>
    <m/>
    <m/>
    <m/>
    <m/>
    <m/>
    <m/>
    <m/>
    <m/>
    <m/>
    <n v="1"/>
    <n v="1"/>
    <m/>
    <m/>
    <m/>
    <m/>
    <m/>
    <n v="6"/>
    <m/>
    <m/>
    <n v="1"/>
    <n v="5"/>
    <x v="2"/>
    <n v="5"/>
    <n v="5"/>
    <n v="5"/>
    <n v="5"/>
    <n v="5"/>
    <n v="5"/>
    <n v="1"/>
    <n v="2"/>
    <n v="2"/>
    <m/>
    <n v="1"/>
    <n v="1"/>
    <n v="1"/>
    <n v="2"/>
    <n v="2"/>
    <n v="2"/>
    <m/>
    <m/>
    <n v="2"/>
    <n v="1"/>
    <n v="4"/>
    <n v="1"/>
    <n v="1"/>
    <x v="1"/>
    <m/>
    <m/>
    <m/>
    <m/>
    <m/>
    <m/>
    <m/>
    <m/>
    <m/>
    <m/>
    <m/>
    <m/>
    <n v="1"/>
    <m/>
    <m/>
    <m/>
    <m/>
    <m/>
    <n v="2"/>
    <s v="POR MIEDO/INSEGURIDAD"/>
    <n v="1"/>
    <s v="EJERCER SU DERECHO"/>
    <n v="1"/>
    <n v="1"/>
    <n v="1"/>
    <n v="1"/>
    <n v="1"/>
    <n v="1"/>
    <n v="1"/>
    <n v="1"/>
    <n v="4"/>
    <n v="1"/>
    <n v="1"/>
    <n v="1"/>
    <n v="1"/>
    <n v="1"/>
    <n v="2"/>
    <n v="4"/>
    <n v="2"/>
    <n v="4"/>
    <n v="4"/>
    <n v="4"/>
    <n v="4"/>
    <n v="4"/>
    <n v="3"/>
    <n v="1"/>
    <n v="1"/>
    <n v="4"/>
    <n v="4"/>
    <n v="6"/>
    <n v="1"/>
    <n v="8"/>
    <m/>
    <n v="5"/>
    <m/>
    <n v="7"/>
    <m/>
    <n v="1"/>
    <n v="7"/>
    <m/>
    <n v="2"/>
    <s v="POLICIA FEDERAL"/>
    <s v="ROBO"/>
    <n v="4"/>
    <m/>
    <s v="MORELOS II"/>
    <x v="0"/>
    <x v="1"/>
    <n v="2"/>
    <n v="47"/>
    <n v="4"/>
    <n v="2"/>
    <s v="DAVID RAMOS"/>
  </r>
  <r>
    <n v="1046"/>
    <n v="2"/>
    <n v="5"/>
    <n v="4"/>
    <s v="NO TENGO A DONDE IR"/>
    <n v="2"/>
    <n v="3"/>
    <n v="1"/>
    <x v="1"/>
    <n v="5"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5"/>
    <x v="2"/>
    <n v="5"/>
    <n v="5"/>
    <n v="5"/>
    <n v="5"/>
    <n v="5"/>
    <n v="5"/>
    <n v="1"/>
    <n v="2"/>
    <n v="1"/>
    <n v="1"/>
    <n v="1"/>
    <n v="1"/>
    <n v="1"/>
    <n v="2"/>
    <n v="0"/>
    <n v="0"/>
    <m/>
    <m/>
    <m/>
    <n v="1"/>
    <n v="1"/>
    <m/>
    <n v="1"/>
    <x v="1"/>
    <m/>
    <m/>
    <m/>
    <m/>
    <m/>
    <m/>
    <m/>
    <m/>
    <m/>
    <m/>
    <m/>
    <m/>
    <n v="1"/>
    <m/>
    <m/>
    <m/>
    <m/>
    <m/>
    <n v="2"/>
    <s v="NO LE INTERESAN"/>
    <n v="1"/>
    <s v="BUSCAR EL CAMBIO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2"/>
    <n v="2"/>
    <n v="2"/>
    <n v="3"/>
    <n v="1"/>
    <n v="3"/>
    <n v="1"/>
    <n v="1"/>
    <n v="1"/>
    <n v="8"/>
    <n v="5"/>
    <m/>
    <n v="7"/>
    <m/>
    <n v="9"/>
    <m/>
    <n v="2"/>
    <n v="13"/>
    <m/>
    <n v="1"/>
    <m/>
    <m/>
    <m/>
    <m/>
    <s v="MORELOS II"/>
    <x v="0"/>
    <x v="1"/>
    <n v="1"/>
    <n v="50"/>
    <n v="4"/>
    <n v="1"/>
    <s v="DAVID RAMOS"/>
  </r>
  <r>
    <n v="1047"/>
    <n v="2"/>
    <n v="4"/>
    <n v="1"/>
    <s v="INSEGURIDAD/DESEMPLEO/VIOLENCIA/DELINCUENCIA"/>
    <n v="4"/>
    <n v="5"/>
    <n v="1"/>
    <x v="1"/>
    <m/>
    <m/>
    <m/>
    <m/>
    <m/>
    <m/>
    <m/>
    <m/>
    <n v="1"/>
    <m/>
    <m/>
    <m/>
    <m/>
    <m/>
    <m/>
    <n v="1"/>
    <m/>
    <m/>
    <n v="1"/>
    <m/>
    <m/>
    <m/>
    <m/>
    <m/>
    <m/>
    <m/>
    <m/>
    <n v="1"/>
    <n v="5"/>
    <m/>
    <n v="1"/>
    <n v="5"/>
    <x v="2"/>
    <n v="5"/>
    <n v="5"/>
    <n v="5"/>
    <n v="5"/>
    <n v="5"/>
    <n v="5"/>
    <n v="1"/>
    <n v="2"/>
    <n v="2"/>
    <m/>
    <n v="1"/>
    <n v="1"/>
    <n v="1"/>
    <n v="2"/>
    <n v="2"/>
    <n v="2"/>
    <m/>
    <m/>
    <n v="2"/>
    <n v="1"/>
    <n v="3"/>
    <n v="8"/>
    <n v="8"/>
    <x v="1"/>
    <m/>
    <m/>
    <m/>
    <n v="1"/>
    <m/>
    <m/>
    <m/>
    <m/>
    <m/>
    <m/>
    <m/>
    <m/>
    <m/>
    <n v="2"/>
    <n v="3"/>
    <n v="2"/>
    <n v="1"/>
    <n v="2"/>
    <n v="1"/>
    <m/>
    <n v="1"/>
    <s v="BUSCAR EL CAMBIO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2"/>
    <n v="4"/>
    <n v="3"/>
    <n v="1"/>
    <n v="3"/>
    <n v="4"/>
    <n v="4"/>
    <n v="6"/>
    <n v="1"/>
    <n v="5"/>
    <m/>
    <n v="9"/>
    <m/>
    <n v="1"/>
    <m/>
    <n v="1"/>
    <n v="13"/>
    <m/>
    <n v="1"/>
    <m/>
    <m/>
    <m/>
    <m/>
    <s v="MORELOS II"/>
    <x v="0"/>
    <x v="1"/>
    <n v="2"/>
    <n v="53"/>
    <n v="4"/>
    <n v="2"/>
    <s v="DAVID RAMOS"/>
  </r>
  <r>
    <n v="1048"/>
    <n v="3"/>
    <n v="4"/>
    <n v="1"/>
    <s v="YA QUIERE IRSE "/>
    <n v="1"/>
    <n v="3"/>
    <n v="1"/>
    <x v="1"/>
    <m/>
    <m/>
    <m/>
    <n v="1"/>
    <n v="1"/>
    <m/>
    <m/>
    <m/>
    <m/>
    <m/>
    <m/>
    <m/>
    <m/>
    <n v="1"/>
    <m/>
    <n v="1"/>
    <n v="1"/>
    <m/>
    <m/>
    <m/>
    <m/>
    <m/>
    <m/>
    <m/>
    <m/>
    <n v="1"/>
    <m/>
    <n v="6"/>
    <m/>
    <m/>
    <n v="1"/>
    <n v="4"/>
    <x v="0"/>
    <n v="4"/>
    <n v="4"/>
    <n v="4"/>
    <n v="4"/>
    <n v="4"/>
    <n v="4"/>
    <n v="2"/>
    <m/>
    <n v="2"/>
    <m/>
    <n v="2"/>
    <n v="1"/>
    <n v="1"/>
    <n v="1"/>
    <n v="0"/>
    <n v="0"/>
    <m/>
    <m/>
    <m/>
    <n v="1"/>
    <n v="3"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BUSCAR EL CAMBIO"/>
    <n v="1"/>
    <n v="1"/>
    <n v="1"/>
    <n v="1"/>
    <n v="1"/>
    <n v="1"/>
    <n v="1"/>
    <n v="2"/>
    <n v="2"/>
    <n v="2"/>
    <n v="2"/>
    <n v="2"/>
    <n v="2"/>
    <n v="2"/>
    <n v="3"/>
    <n v="3"/>
    <n v="3"/>
    <n v="3"/>
    <n v="3"/>
    <n v="3"/>
    <n v="3"/>
    <n v="3"/>
    <n v="1"/>
    <n v="1"/>
    <n v="2"/>
    <n v="1"/>
    <n v="1"/>
    <n v="5"/>
    <n v="6"/>
    <n v="1"/>
    <m/>
    <n v="6"/>
    <m/>
    <n v="11"/>
    <m/>
    <n v="4"/>
    <n v="13"/>
    <m/>
    <n v="1"/>
    <s v="POLICIA FEDERAL"/>
    <s v="POR NO QUERERSE IDENTIFICAR"/>
    <n v="1"/>
    <m/>
    <s v="MORELOS II"/>
    <x v="0"/>
    <x v="1"/>
    <n v="1"/>
    <n v="22"/>
    <n v="1"/>
    <n v="2"/>
    <s v="DAVID RAMOS"/>
  </r>
  <r>
    <n v="1049"/>
    <n v="3"/>
    <n v="3"/>
    <n v="1"/>
    <s v="AQUÍ ESTA BIEN/LE GUSTA JUAREZ"/>
    <n v="1"/>
    <n v="3"/>
    <n v="2"/>
    <x v="1"/>
    <m/>
    <m/>
    <m/>
    <n v="1"/>
    <n v="1"/>
    <m/>
    <m/>
    <m/>
    <n v="1"/>
    <n v="1"/>
    <m/>
    <m/>
    <m/>
    <n v="1"/>
    <m/>
    <n v="1"/>
    <n v="1"/>
    <m/>
    <m/>
    <m/>
    <n v="1"/>
    <n v="1"/>
    <m/>
    <m/>
    <m/>
    <n v="1"/>
    <m/>
    <n v="1"/>
    <n v="4"/>
    <m/>
    <n v="1"/>
    <n v="4"/>
    <x v="0"/>
    <n v="4"/>
    <n v="4"/>
    <n v="4"/>
    <n v="4"/>
    <n v="4"/>
    <n v="4"/>
    <n v="1"/>
    <n v="2"/>
    <n v="2"/>
    <m/>
    <n v="2"/>
    <n v="1"/>
    <n v="1"/>
    <n v="1"/>
    <n v="0"/>
    <n v="1"/>
    <m/>
    <m/>
    <n v="1"/>
    <n v="1"/>
    <n v="2"/>
    <m/>
    <n v="1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1"/>
    <n v="1"/>
    <n v="2"/>
    <n v="4"/>
    <n v="2"/>
    <n v="2"/>
    <n v="2"/>
    <n v="2"/>
    <n v="2"/>
    <n v="4"/>
    <n v="2"/>
    <n v="1"/>
    <n v="4"/>
    <n v="4"/>
    <n v="1"/>
    <n v="2"/>
    <n v="3"/>
    <n v="3"/>
    <n v="1"/>
    <n v="1"/>
    <n v="1"/>
    <n v="1"/>
    <n v="5"/>
    <n v="6"/>
    <n v="11"/>
    <m/>
    <n v="9"/>
    <m/>
    <n v="10"/>
    <m/>
    <n v="1"/>
    <n v="13"/>
    <m/>
    <n v="1"/>
    <m/>
    <m/>
    <m/>
    <m/>
    <s v="MORELOS II"/>
    <x v="0"/>
    <x v="1"/>
    <n v="2"/>
    <n v="18"/>
    <n v="1"/>
    <n v="5"/>
    <s v="DAVID RAMOS"/>
  </r>
  <r>
    <n v="1050"/>
    <n v="2"/>
    <n v="4"/>
    <n v="4"/>
    <s v="AQUÍ ESTA BIEN/LE GUSTA JUAREZ"/>
    <n v="1"/>
    <n v="5"/>
    <n v="2"/>
    <x v="1"/>
    <m/>
    <m/>
    <m/>
    <n v="1"/>
    <n v="1"/>
    <m/>
    <m/>
    <m/>
    <n v="1"/>
    <m/>
    <m/>
    <m/>
    <m/>
    <n v="1"/>
    <m/>
    <n v="1"/>
    <n v="1"/>
    <m/>
    <m/>
    <m/>
    <n v="1"/>
    <m/>
    <m/>
    <m/>
    <m/>
    <n v="1"/>
    <m/>
    <n v="1"/>
    <n v="4"/>
    <m/>
    <n v="1"/>
    <n v="4"/>
    <x v="0"/>
    <n v="4"/>
    <n v="4"/>
    <n v="4"/>
    <n v="4"/>
    <n v="4"/>
    <n v="4"/>
    <n v="1"/>
    <n v="2"/>
    <n v="2"/>
    <m/>
    <n v="2"/>
    <n v="1"/>
    <n v="1"/>
    <n v="1"/>
    <n v="1"/>
    <n v="1"/>
    <m/>
    <m/>
    <n v="1"/>
    <n v="1"/>
    <n v="1"/>
    <n v="5"/>
    <n v="5"/>
    <x v="2"/>
    <s v="MANEJAN MAL"/>
    <m/>
    <m/>
    <n v="1"/>
    <m/>
    <m/>
    <m/>
    <m/>
    <m/>
    <m/>
    <m/>
    <m/>
    <m/>
    <n v="6"/>
    <n v="9"/>
    <m/>
    <m/>
    <m/>
    <n v="2"/>
    <s v="NO LE INTERESAN"/>
    <n v="1"/>
    <s v="PARA ELEGIR"/>
    <n v="2"/>
    <n v="2"/>
    <n v="2"/>
    <n v="2"/>
    <n v="2"/>
    <n v="3"/>
    <n v="3"/>
    <n v="2"/>
    <n v="2"/>
    <n v="2"/>
    <n v="2"/>
    <n v="2"/>
    <n v="2"/>
    <n v="2"/>
    <n v="1"/>
    <n v="1"/>
    <n v="4"/>
    <n v="4"/>
    <n v="4"/>
    <n v="1"/>
    <n v="1"/>
    <n v="1"/>
    <n v="3"/>
    <n v="1"/>
    <n v="3"/>
    <n v="4"/>
    <n v="4"/>
    <n v="6"/>
    <n v="1"/>
    <n v="11"/>
    <m/>
    <n v="2"/>
    <m/>
    <n v="6"/>
    <m/>
    <n v="2"/>
    <n v="13"/>
    <m/>
    <n v="1"/>
    <m/>
    <m/>
    <m/>
    <m/>
    <s v="MORELOS II"/>
    <x v="0"/>
    <x v="1"/>
    <n v="2"/>
    <n v="25"/>
    <n v="1"/>
    <n v="7"/>
    <s v="DAVID RAMOS"/>
  </r>
  <r>
    <n v="1051"/>
    <n v="2"/>
    <n v="2"/>
    <n v="1"/>
    <s v="INSEGURIDAD/DESEMPLEO/VIOLENCIA/DELINCUENCIA"/>
    <n v="4"/>
    <n v="2"/>
    <n v="1"/>
    <x v="2"/>
    <m/>
    <m/>
    <m/>
    <n v="1"/>
    <n v="1"/>
    <m/>
    <m/>
    <m/>
    <m/>
    <n v="1"/>
    <m/>
    <m/>
    <m/>
    <n v="1"/>
    <m/>
    <n v="1"/>
    <n v="1"/>
    <m/>
    <m/>
    <m/>
    <n v="1"/>
    <m/>
    <m/>
    <m/>
    <m/>
    <n v="1"/>
    <m/>
    <n v="1"/>
    <n v="5"/>
    <m/>
    <n v="1"/>
    <n v="4"/>
    <x v="0"/>
    <n v="4"/>
    <n v="4"/>
    <n v="4"/>
    <n v="4"/>
    <n v="4"/>
    <n v="4"/>
    <n v="1"/>
    <n v="1"/>
    <n v="2"/>
    <m/>
    <n v="2"/>
    <n v="1"/>
    <n v="1"/>
    <n v="1"/>
    <n v="0"/>
    <n v="1"/>
    <m/>
    <m/>
    <n v="1"/>
    <n v="1"/>
    <n v="1"/>
    <n v="1"/>
    <m/>
    <x v="1"/>
    <m/>
    <m/>
    <m/>
    <n v="1"/>
    <m/>
    <m/>
    <m/>
    <m/>
    <m/>
    <m/>
    <m/>
    <m/>
    <m/>
    <n v="60"/>
    <n v="4"/>
    <m/>
    <m/>
    <m/>
    <n v="1"/>
    <m/>
    <n v="3"/>
    <s v="NO LE GUSTA/NO LE INTERESA"/>
    <n v="1"/>
    <n v="1"/>
    <n v="1"/>
    <n v="1"/>
    <n v="1"/>
    <n v="1"/>
    <n v="1"/>
    <n v="2"/>
    <n v="4"/>
    <n v="2"/>
    <n v="2"/>
    <n v="2"/>
    <n v="2"/>
    <n v="2"/>
    <n v="3"/>
    <n v="3"/>
    <n v="4"/>
    <n v="4"/>
    <n v="3"/>
    <n v="3"/>
    <n v="3"/>
    <n v="3"/>
    <n v="1"/>
    <n v="1"/>
    <n v="1"/>
    <n v="1"/>
    <n v="1"/>
    <n v="5"/>
    <n v="1"/>
    <n v="2"/>
    <m/>
    <n v="6"/>
    <m/>
    <n v="7"/>
    <m/>
    <n v="4"/>
    <n v="13"/>
    <m/>
    <n v="1"/>
    <m/>
    <m/>
    <m/>
    <m/>
    <s v="MORELOS II"/>
    <x v="0"/>
    <x v="1"/>
    <n v="1"/>
    <n v="66"/>
    <n v="5"/>
    <n v="7"/>
    <s v="DAVID RAMOS"/>
  </r>
  <r>
    <n v="1052"/>
    <n v="3"/>
    <n v="1"/>
    <n v="1"/>
    <s v="INSEGURIDAD/DESEMPLEO/VIOLENCIA/DELINCUENCIA"/>
    <n v="2"/>
    <n v="3"/>
    <n v="1"/>
    <x v="2"/>
    <m/>
    <m/>
    <m/>
    <n v="1"/>
    <m/>
    <m/>
    <m/>
    <m/>
    <m/>
    <m/>
    <m/>
    <m/>
    <m/>
    <n v="1"/>
    <m/>
    <n v="1"/>
    <n v="1"/>
    <n v="1"/>
    <m/>
    <m/>
    <m/>
    <m/>
    <m/>
    <m/>
    <m/>
    <m/>
    <m/>
    <n v="1"/>
    <n v="4"/>
    <m/>
    <n v="1"/>
    <n v="4"/>
    <x v="0"/>
    <n v="4"/>
    <n v="4"/>
    <n v="4"/>
    <n v="4"/>
    <n v="4"/>
    <n v="4"/>
    <n v="1"/>
    <n v="1"/>
    <n v="1"/>
    <n v="1"/>
    <n v="1"/>
    <n v="1"/>
    <n v="1"/>
    <n v="1"/>
    <n v="1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LE INTERESAN"/>
    <n v="2"/>
    <s v="NO SIRVE"/>
    <n v="1"/>
    <n v="1"/>
    <n v="1"/>
    <n v="1"/>
    <n v="1"/>
    <n v="2"/>
    <n v="3"/>
    <n v="2"/>
    <n v="4"/>
    <n v="3"/>
    <n v="2"/>
    <n v="2"/>
    <n v="2"/>
    <n v="2"/>
    <n v="1"/>
    <n v="3"/>
    <n v="3"/>
    <n v="3"/>
    <n v="3"/>
    <n v="3"/>
    <n v="3"/>
    <n v="3"/>
    <n v="3"/>
    <n v="1"/>
    <n v="1"/>
    <n v="4"/>
    <n v="4"/>
    <n v="2"/>
    <n v="1"/>
    <n v="2"/>
    <m/>
    <n v="5"/>
    <m/>
    <n v="11"/>
    <m/>
    <n v="4"/>
    <n v="13"/>
    <m/>
    <n v="1"/>
    <m/>
    <m/>
    <m/>
    <m/>
    <s v="MORELOS II"/>
    <x v="0"/>
    <x v="1"/>
    <n v="2"/>
    <n v="26"/>
    <n v="2"/>
    <n v="1"/>
    <s v="DAVID RAMOS"/>
  </r>
  <r>
    <n v="1053"/>
    <n v="1"/>
    <n v="1"/>
    <n v="4"/>
    <s v="POR LA FAMILIA/CASA/TRABAJO"/>
    <n v="1"/>
    <n v="4"/>
    <n v="1"/>
    <x v="1"/>
    <m/>
    <m/>
    <m/>
    <m/>
    <m/>
    <m/>
    <m/>
    <m/>
    <m/>
    <m/>
    <m/>
    <m/>
    <m/>
    <n v="1"/>
    <m/>
    <m/>
    <n v="1"/>
    <n v="1"/>
    <n v="1"/>
    <m/>
    <m/>
    <m/>
    <m/>
    <m/>
    <m/>
    <n v="1"/>
    <m/>
    <n v="1"/>
    <n v="1"/>
    <s v="MAL SERVICIO/ATIENDEN MAL"/>
    <n v="1"/>
    <n v="4"/>
    <x v="0"/>
    <n v="3"/>
    <n v="4"/>
    <n v="2"/>
    <n v="3"/>
    <n v="3"/>
    <n v="2"/>
    <n v="1"/>
    <n v="2"/>
    <n v="1"/>
    <n v="1"/>
    <n v="1"/>
    <n v="1"/>
    <n v="1"/>
    <n v="1"/>
    <n v="1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DECEPCION"/>
    <n v="3"/>
    <s v="NO CUMPLEN"/>
    <n v="1"/>
    <n v="1"/>
    <n v="1"/>
    <n v="1"/>
    <n v="1"/>
    <n v="1"/>
    <n v="1"/>
    <n v="2"/>
    <n v="4"/>
    <n v="1"/>
    <n v="1"/>
    <n v="1"/>
    <n v="1"/>
    <n v="1"/>
    <n v="4"/>
    <n v="1"/>
    <n v="2"/>
    <n v="3"/>
    <n v="4"/>
    <n v="3"/>
    <n v="3"/>
    <n v="3"/>
    <n v="1"/>
    <n v="1"/>
    <n v="3"/>
    <n v="4"/>
    <n v="4"/>
    <n v="1"/>
    <n v="2"/>
    <n v="6"/>
    <m/>
    <n v="11"/>
    <m/>
    <n v="10"/>
    <m/>
    <n v="1"/>
    <n v="11"/>
    <m/>
    <n v="1"/>
    <m/>
    <m/>
    <m/>
    <m/>
    <s v="MORELOS II"/>
    <x v="0"/>
    <x v="1"/>
    <n v="1"/>
    <n v="47"/>
    <n v="4"/>
    <n v="2"/>
    <s v="DAVID RAMOS"/>
  </r>
  <r>
    <n v="1054"/>
    <n v="3"/>
    <n v="1"/>
    <n v="3"/>
    <s v="INSEGURIDAD/DESEMPLEO/VIOLENCIA/DELINCUENCIA"/>
    <n v="1"/>
    <n v="3"/>
    <n v="1"/>
    <x v="1"/>
    <m/>
    <n v="4"/>
    <m/>
    <n v="1"/>
    <m/>
    <m/>
    <m/>
    <m/>
    <m/>
    <m/>
    <m/>
    <m/>
    <m/>
    <n v="1"/>
    <m/>
    <n v="1"/>
    <n v="1"/>
    <n v="1"/>
    <n v="1"/>
    <m/>
    <m/>
    <m/>
    <m/>
    <m/>
    <m/>
    <m/>
    <m/>
    <n v="1"/>
    <n v="4"/>
    <m/>
    <n v="1"/>
    <n v="4"/>
    <x v="0"/>
    <n v="4"/>
    <n v="4"/>
    <n v="4"/>
    <n v="4"/>
    <n v="4"/>
    <n v="2"/>
    <n v="1"/>
    <n v="1"/>
    <n v="2"/>
    <m/>
    <n v="1"/>
    <n v="1"/>
    <n v="1"/>
    <n v="2"/>
    <n v="2"/>
    <n v="1"/>
    <m/>
    <m/>
    <n v="1"/>
    <n v="1"/>
    <n v="1"/>
    <n v="1"/>
    <n v="8"/>
    <x v="1"/>
    <m/>
    <m/>
    <m/>
    <m/>
    <m/>
    <m/>
    <m/>
    <m/>
    <m/>
    <m/>
    <m/>
    <m/>
    <n v="1"/>
    <m/>
    <m/>
    <m/>
    <m/>
    <m/>
    <n v="2"/>
    <s v="NO LE INTERESAN"/>
    <n v="1"/>
    <s v="NECESARIO"/>
    <n v="2"/>
    <n v="2"/>
    <n v="2"/>
    <n v="2"/>
    <n v="2"/>
    <n v="3"/>
    <n v="3"/>
    <n v="2"/>
    <n v="4"/>
    <n v="3"/>
    <n v="2"/>
    <n v="2"/>
    <n v="2"/>
    <n v="2"/>
    <n v="2"/>
    <n v="2"/>
    <n v="2"/>
    <n v="3"/>
    <n v="4"/>
    <n v="3"/>
    <n v="3"/>
    <n v="3"/>
    <n v="1"/>
    <n v="1"/>
    <n v="4"/>
    <n v="2"/>
    <n v="2"/>
    <n v="6"/>
    <n v="1"/>
    <n v="4"/>
    <m/>
    <n v="5"/>
    <m/>
    <n v="10"/>
    <m/>
    <n v="6"/>
    <n v="7"/>
    <m/>
    <n v="1"/>
    <m/>
    <m/>
    <m/>
    <m/>
    <s v="MORELOS II"/>
    <x v="0"/>
    <x v="1"/>
    <n v="2"/>
    <n v="52"/>
    <n v="4"/>
    <n v="4"/>
    <s v="DAVID RAMOS"/>
  </r>
  <r>
    <n v="1055"/>
    <n v="1"/>
    <n v="1"/>
    <n v="4"/>
    <s v="AQUÍ ES MI CIUDAD/SOY DE JUAREZ"/>
    <n v="2"/>
    <m/>
    <m/>
    <x v="1"/>
    <m/>
    <m/>
    <m/>
    <n v="1"/>
    <n v="1"/>
    <m/>
    <m/>
    <n v="1"/>
    <m/>
    <m/>
    <m/>
    <m/>
    <m/>
    <n v="1"/>
    <m/>
    <n v="1"/>
    <m/>
    <m/>
    <m/>
    <m/>
    <m/>
    <m/>
    <m/>
    <m/>
    <m/>
    <n v="1"/>
    <m/>
    <n v="3"/>
    <n v="4"/>
    <m/>
    <n v="1"/>
    <n v="4"/>
    <x v="0"/>
    <n v="4"/>
    <n v="4"/>
    <n v="4"/>
    <n v="4"/>
    <n v="2"/>
    <n v="4"/>
    <n v="1"/>
    <n v="2"/>
    <n v="1"/>
    <m/>
    <n v="1"/>
    <n v="1"/>
    <n v="1"/>
    <n v="1"/>
    <n v="0"/>
    <n v="0"/>
    <m/>
    <m/>
    <m/>
    <n v="1"/>
    <n v="1"/>
    <n v="5"/>
    <n v="5"/>
    <x v="4"/>
    <s v="MAL SERVICIO/NO RESPETAN"/>
    <m/>
    <m/>
    <m/>
    <m/>
    <m/>
    <m/>
    <m/>
    <m/>
    <m/>
    <m/>
    <m/>
    <n v="1"/>
    <m/>
    <m/>
    <m/>
    <m/>
    <m/>
    <n v="2"/>
    <s v="NO TENGO TIEMPO"/>
    <n v="2"/>
    <s v="NO SIRVE"/>
    <n v="1"/>
    <n v="1"/>
    <n v="1"/>
    <n v="1"/>
    <n v="1"/>
    <n v="2"/>
    <n v="3"/>
    <n v="3"/>
    <n v="4"/>
    <n v="3"/>
    <n v="3"/>
    <n v="3"/>
    <n v="3"/>
    <n v="3"/>
    <n v="2"/>
    <n v="3"/>
    <n v="2"/>
    <n v="2"/>
    <n v="2"/>
    <n v="3"/>
    <n v="3"/>
    <n v="3"/>
    <n v="1"/>
    <n v="1"/>
    <n v="2"/>
    <n v="3"/>
    <n v="3"/>
    <n v="1"/>
    <n v="2"/>
    <n v="10"/>
    <m/>
    <n v="6"/>
    <m/>
    <n v="11"/>
    <m/>
    <n v="3"/>
    <n v="14"/>
    <m/>
    <n v="2"/>
    <s v="POLICIA MUNICIPAL"/>
    <s v="GOLPEARON"/>
    <n v="1"/>
    <m/>
    <s v="MORELOS II"/>
    <x v="0"/>
    <x v="1"/>
    <n v="2"/>
    <n v="39"/>
    <n v="3"/>
    <n v="2"/>
    <s v="DAVID RAMOS"/>
  </r>
  <r>
    <n v="1056"/>
    <n v="2"/>
    <n v="2"/>
    <n v="4"/>
    <s v="NO TENGO A DONDE IR"/>
    <n v="2"/>
    <n v="4"/>
    <n v="1"/>
    <x v="2"/>
    <m/>
    <n v="4"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1"/>
    <n v="4"/>
    <x v="0"/>
    <n v="4"/>
    <n v="4"/>
    <n v="3"/>
    <n v="3"/>
    <n v="3"/>
    <n v="4"/>
    <n v="1"/>
    <n v="2"/>
    <n v="1"/>
    <n v="1"/>
    <n v="1"/>
    <n v="1"/>
    <n v="2"/>
    <n v="2"/>
    <n v="2"/>
    <n v="2"/>
    <n v="1"/>
    <m/>
    <n v="2"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ELECCIONES ARREGLADAS"/>
    <n v="1"/>
    <n v="1"/>
    <n v="1"/>
    <n v="1"/>
    <n v="1"/>
    <n v="1"/>
    <n v="1"/>
    <n v="1"/>
    <n v="4"/>
    <n v="1"/>
    <n v="1"/>
    <n v="1"/>
    <n v="1"/>
    <n v="1"/>
    <n v="1"/>
    <n v="4"/>
    <n v="1"/>
    <n v="4"/>
    <n v="4"/>
    <n v="1"/>
    <n v="1"/>
    <n v="3"/>
    <n v="3"/>
    <n v="1"/>
    <n v="2"/>
    <n v="4"/>
    <n v="4"/>
    <n v="1"/>
    <n v="2"/>
    <n v="5"/>
    <m/>
    <n v="7"/>
    <m/>
    <n v="1"/>
    <m/>
    <n v="2"/>
    <n v="13"/>
    <m/>
    <n v="1"/>
    <m/>
    <m/>
    <m/>
    <m/>
    <s v="MORELOS II"/>
    <x v="0"/>
    <x v="1"/>
    <n v="2"/>
    <n v="46"/>
    <n v="4"/>
    <n v="10"/>
    <s v="DAVID RAMOS"/>
  </r>
  <r>
    <n v="1057"/>
    <n v="2"/>
    <n v="2"/>
    <n v="4"/>
    <s v="NO TENGO A DONDE IR"/>
    <n v="2"/>
    <n v="5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3"/>
    <x v="3"/>
    <n v="1"/>
    <n v="4"/>
    <n v="1"/>
    <n v="4"/>
    <n v="3"/>
    <n v="2"/>
    <n v="1"/>
    <n v="2"/>
    <n v="2"/>
    <m/>
    <n v="1"/>
    <n v="1"/>
    <n v="2"/>
    <n v="2"/>
    <n v="2"/>
    <n v="0"/>
    <m/>
    <m/>
    <m/>
    <m/>
    <m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BUSCAR EL CAMBIO"/>
    <n v="1"/>
    <n v="1"/>
    <n v="1"/>
    <n v="1"/>
    <n v="1"/>
    <n v="1"/>
    <n v="1"/>
    <n v="1"/>
    <n v="4"/>
    <n v="1"/>
    <n v="1"/>
    <n v="1"/>
    <n v="1"/>
    <n v="1"/>
    <n v="3"/>
    <n v="3"/>
    <n v="3"/>
    <n v="4"/>
    <n v="4"/>
    <n v="3"/>
    <n v="3"/>
    <n v="3"/>
    <n v="3"/>
    <n v="1"/>
    <n v="1"/>
    <n v="4"/>
    <n v="4"/>
    <n v="1"/>
    <n v="2"/>
    <n v="9"/>
    <m/>
    <n v="10"/>
    <m/>
    <n v="5"/>
    <m/>
    <n v="5"/>
    <n v="13"/>
    <m/>
    <n v="1"/>
    <m/>
    <m/>
    <m/>
    <m/>
    <s v="MORELOS II"/>
    <x v="0"/>
    <x v="1"/>
    <n v="1"/>
    <n v="54"/>
    <n v="4"/>
    <n v="1"/>
    <s v="DAVID RAMOS"/>
  </r>
  <r>
    <n v="1058"/>
    <n v="2"/>
    <n v="2"/>
    <n v="1"/>
    <s v="INSEGURIDAD/DESEMPLEO/VIOLENCIA/DELINCUENCIA"/>
    <n v="2"/>
    <n v="1"/>
    <m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3"/>
    <s v="FALTA DE MEDICAMENTO"/>
    <n v="1"/>
    <n v="4"/>
    <x v="0"/>
    <n v="4"/>
    <n v="4"/>
    <n v="4"/>
    <n v="3"/>
    <n v="4"/>
    <n v="1"/>
    <n v="1"/>
    <n v="1"/>
    <n v="2"/>
    <m/>
    <n v="1"/>
    <n v="1"/>
    <n v="1"/>
    <n v="1"/>
    <n v="1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TENGO TIEMPO"/>
    <n v="3"/>
    <s v="NO SIRVE"/>
    <n v="1"/>
    <n v="1"/>
    <n v="1"/>
    <n v="1"/>
    <n v="1"/>
    <n v="1"/>
    <n v="2"/>
    <n v="1"/>
    <n v="4"/>
    <n v="1"/>
    <n v="1"/>
    <n v="1"/>
    <n v="1"/>
    <n v="1"/>
    <n v="3"/>
    <n v="3"/>
    <n v="3"/>
    <n v="4"/>
    <n v="4"/>
    <n v="3"/>
    <n v="3"/>
    <n v="1"/>
    <n v="3"/>
    <n v="1"/>
    <n v="3"/>
    <n v="4"/>
    <n v="4"/>
    <n v="8"/>
    <n v="9"/>
    <n v="5"/>
    <m/>
    <n v="6"/>
    <m/>
    <n v="8"/>
    <m/>
    <n v="1"/>
    <n v="13"/>
    <m/>
    <n v="1"/>
    <m/>
    <m/>
    <m/>
    <m/>
    <s v="MORELOS II"/>
    <x v="0"/>
    <x v="1"/>
    <n v="1"/>
    <n v="56"/>
    <n v="5"/>
    <n v="1"/>
    <s v="DAVID RAMOS"/>
  </r>
  <r>
    <n v="1059"/>
    <n v="2"/>
    <n v="4"/>
    <n v="2"/>
    <s v="INSEGURIDAD/DESEMPLEO/VIOLENCIA/DELINCUENCIA"/>
    <n v="2"/>
    <n v="5"/>
    <n v="1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3"/>
    <n v="4"/>
    <x v="0"/>
    <n v="4"/>
    <n v="4"/>
    <n v="4"/>
    <n v="4"/>
    <n v="4"/>
    <n v="4"/>
    <n v="1"/>
    <n v="2"/>
    <n v="2"/>
    <m/>
    <n v="1"/>
    <n v="1"/>
    <n v="2"/>
    <n v="2"/>
    <n v="0"/>
    <n v="0"/>
    <m/>
    <m/>
    <m/>
    <m/>
    <m/>
    <n v="5"/>
    <n v="5"/>
    <x v="4"/>
    <s v="MAL SERVICIO/NO RESPETAN"/>
    <m/>
    <m/>
    <m/>
    <m/>
    <m/>
    <m/>
    <m/>
    <m/>
    <m/>
    <m/>
    <m/>
    <n v="1"/>
    <m/>
    <m/>
    <m/>
    <m/>
    <m/>
    <n v="2"/>
    <s v="ENFERMEDAD/EDAD"/>
    <n v="1"/>
    <s v="BUSCAR EL CAMBIO"/>
    <n v="1"/>
    <n v="1"/>
    <n v="1"/>
    <n v="1"/>
    <n v="1"/>
    <n v="1"/>
    <n v="1"/>
    <n v="2"/>
    <n v="4"/>
    <n v="1"/>
    <n v="4"/>
    <n v="1"/>
    <n v="1"/>
    <n v="1"/>
    <n v="3"/>
    <n v="3"/>
    <n v="2"/>
    <n v="4"/>
    <n v="3"/>
    <n v="4"/>
    <n v="4"/>
    <n v="1"/>
    <n v="3"/>
    <n v="2"/>
    <n v="1"/>
    <n v="1"/>
    <n v="1"/>
    <n v="6"/>
    <n v="8"/>
    <n v="5"/>
    <m/>
    <n v="9"/>
    <m/>
    <n v="10"/>
    <m/>
    <n v="6"/>
    <n v="13"/>
    <m/>
    <n v="1"/>
    <m/>
    <m/>
    <m/>
    <m/>
    <s v="MORELOS II"/>
    <x v="0"/>
    <x v="1"/>
    <n v="2"/>
    <n v="71"/>
    <n v="5"/>
    <n v="9"/>
    <s v="DAVID RAMOS"/>
  </r>
  <r>
    <n v="1060"/>
    <n v="2"/>
    <n v="2"/>
    <n v="2"/>
    <s v="INSEGURIDAD/DESEMPLEO/VIOLENCIA/DELINCUENCIA"/>
    <n v="2"/>
    <n v="4"/>
    <n v="1"/>
    <x v="2"/>
    <m/>
    <m/>
    <m/>
    <m/>
    <n v="1"/>
    <n v="1"/>
    <m/>
    <m/>
    <m/>
    <m/>
    <m/>
    <m/>
    <m/>
    <m/>
    <m/>
    <n v="1"/>
    <n v="1"/>
    <n v="1"/>
    <m/>
    <m/>
    <m/>
    <n v="1"/>
    <m/>
    <m/>
    <m/>
    <n v="1"/>
    <m/>
    <n v="1"/>
    <n v="4"/>
    <m/>
    <n v="1"/>
    <n v="4"/>
    <x v="0"/>
    <n v="4"/>
    <n v="4"/>
    <n v="4"/>
    <n v="4"/>
    <n v="2"/>
    <n v="4"/>
    <n v="2"/>
    <m/>
    <m/>
    <m/>
    <n v="1"/>
    <n v="1"/>
    <n v="1"/>
    <n v="2"/>
    <n v="1"/>
    <n v="0"/>
    <m/>
    <m/>
    <m/>
    <n v="1"/>
    <n v="5"/>
    <n v="8"/>
    <n v="8"/>
    <x v="1"/>
    <m/>
    <m/>
    <m/>
    <m/>
    <m/>
    <m/>
    <m/>
    <m/>
    <m/>
    <m/>
    <m/>
    <m/>
    <n v="1"/>
    <m/>
    <m/>
    <m/>
    <m/>
    <m/>
    <n v="2"/>
    <m/>
    <n v="2"/>
    <s v="NO VALE EL VOTO"/>
    <n v="1"/>
    <n v="1"/>
    <n v="1"/>
    <n v="1"/>
    <n v="1"/>
    <n v="2"/>
    <n v="4"/>
    <n v="3"/>
    <n v="3"/>
    <n v="2"/>
    <n v="2"/>
    <n v="2"/>
    <n v="2"/>
    <n v="2"/>
    <n v="3"/>
    <n v="3"/>
    <n v="3"/>
    <n v="2"/>
    <n v="3"/>
    <n v="3"/>
    <n v="3"/>
    <n v="3"/>
    <n v="3"/>
    <n v="1"/>
    <n v="2"/>
    <n v="3"/>
    <n v="2"/>
    <n v="1"/>
    <n v="6"/>
    <n v="5"/>
    <m/>
    <n v="7"/>
    <m/>
    <n v="9"/>
    <m/>
    <n v="6"/>
    <n v="13"/>
    <m/>
    <n v="1"/>
    <m/>
    <m/>
    <m/>
    <m/>
    <s v="MORELOS II"/>
    <x v="0"/>
    <x v="1"/>
    <n v="2"/>
    <n v="38"/>
    <n v="3"/>
    <n v="2"/>
    <s v="DAVID RAMOS"/>
  </r>
  <r>
    <n v="1061"/>
    <n v="2"/>
    <n v="2"/>
    <n v="2"/>
    <s v="INSEGURIDAD/DESEMPLEO/VIOLENCIA/DELINCUENCIA"/>
    <n v="2"/>
    <n v="4"/>
    <n v="1"/>
    <x v="1"/>
    <m/>
    <m/>
    <m/>
    <n v="1"/>
    <n v="1"/>
    <n v="1"/>
    <m/>
    <m/>
    <m/>
    <m/>
    <m/>
    <m/>
    <m/>
    <n v="1"/>
    <m/>
    <m/>
    <m/>
    <n v="1"/>
    <m/>
    <m/>
    <m/>
    <m/>
    <m/>
    <m/>
    <m/>
    <n v="1"/>
    <m/>
    <n v="1"/>
    <n v="2"/>
    <s v="FALTA DE MEDICAMENTO"/>
    <n v="1"/>
    <n v="4"/>
    <x v="0"/>
    <n v="4"/>
    <n v="4"/>
    <n v="4"/>
    <n v="4"/>
    <n v="4"/>
    <n v="4"/>
    <n v="1"/>
    <n v="2"/>
    <n v="2"/>
    <m/>
    <n v="2"/>
    <n v="1"/>
    <n v="1"/>
    <n v="2"/>
    <n v="1"/>
    <n v="1"/>
    <m/>
    <m/>
    <n v="1"/>
    <n v="1"/>
    <n v="4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PARA QUE NUESTRA VOZ CUENTE"/>
    <n v="1"/>
    <n v="1"/>
    <n v="1"/>
    <n v="1"/>
    <n v="1"/>
    <n v="1"/>
    <n v="1"/>
    <n v="2"/>
    <n v="3"/>
    <n v="1"/>
    <n v="1"/>
    <n v="1"/>
    <n v="1"/>
    <n v="1"/>
    <n v="2"/>
    <n v="2"/>
    <n v="2"/>
    <n v="1"/>
    <n v="3"/>
    <n v="2"/>
    <n v="2"/>
    <n v="2"/>
    <n v="3"/>
    <n v="1"/>
    <n v="4"/>
    <n v="3"/>
    <n v="3"/>
    <n v="1"/>
    <n v="8"/>
    <n v="5"/>
    <m/>
    <n v="9"/>
    <m/>
    <n v="6"/>
    <m/>
    <n v="6"/>
    <n v="13"/>
    <m/>
    <n v="1"/>
    <m/>
    <m/>
    <m/>
    <m/>
    <s v="MORELOS II"/>
    <x v="0"/>
    <x v="1"/>
    <n v="1"/>
    <n v="27"/>
    <n v="2"/>
    <n v="10"/>
    <s v="DAVID RAMOS"/>
  </r>
  <r>
    <n v="1062"/>
    <n v="2"/>
    <n v="2"/>
    <n v="2"/>
    <s v="INSEGURIDAD/DESEMPLEO/VIOLENCIA/DELINCUENCIA"/>
    <n v="2"/>
    <n v="2"/>
    <n v="1"/>
    <x v="1"/>
    <m/>
    <m/>
    <m/>
    <m/>
    <m/>
    <m/>
    <m/>
    <m/>
    <m/>
    <m/>
    <m/>
    <m/>
    <m/>
    <n v="1"/>
    <m/>
    <m/>
    <m/>
    <m/>
    <m/>
    <m/>
    <m/>
    <m/>
    <m/>
    <m/>
    <m/>
    <n v="1"/>
    <m/>
    <n v="3"/>
    <n v="4"/>
    <m/>
    <n v="1"/>
    <n v="4"/>
    <x v="0"/>
    <n v="4"/>
    <n v="4"/>
    <n v="4"/>
    <n v="4"/>
    <n v="4"/>
    <n v="4"/>
    <n v="1"/>
    <n v="2"/>
    <n v="2"/>
    <m/>
    <n v="2"/>
    <n v="1"/>
    <n v="1"/>
    <n v="2"/>
    <n v="0"/>
    <n v="0"/>
    <m/>
    <m/>
    <m/>
    <n v="1"/>
    <n v="6"/>
    <n v="5"/>
    <n v="5"/>
    <x v="3"/>
    <m/>
    <m/>
    <m/>
    <m/>
    <m/>
    <m/>
    <m/>
    <m/>
    <m/>
    <m/>
    <m/>
    <m/>
    <n v="1"/>
    <m/>
    <m/>
    <m/>
    <m/>
    <m/>
    <n v="2"/>
    <s v="ME CANSO/FLOJERA"/>
    <n v="1"/>
    <s v="OBLIGACION"/>
    <n v="2"/>
    <n v="2"/>
    <n v="2"/>
    <n v="2"/>
    <n v="2"/>
    <n v="2"/>
    <n v="2"/>
    <n v="1"/>
    <m/>
    <m/>
    <n v="1"/>
    <n v="1"/>
    <n v="1"/>
    <n v="1"/>
    <n v="3"/>
    <n v="2"/>
    <n v="2"/>
    <n v="3"/>
    <n v="4"/>
    <n v="2"/>
    <n v="2"/>
    <n v="2"/>
    <n v="4"/>
    <n v="3"/>
    <n v="4"/>
    <n v="4"/>
    <n v="4"/>
    <n v="1"/>
    <n v="8"/>
    <n v="6"/>
    <m/>
    <n v="5"/>
    <m/>
    <n v="7"/>
    <m/>
    <n v="6"/>
    <n v="13"/>
    <m/>
    <n v="1"/>
    <m/>
    <m/>
    <m/>
    <m/>
    <s v="MORELOS II"/>
    <x v="0"/>
    <x v="1"/>
    <n v="2"/>
    <n v="63"/>
    <n v="5"/>
    <n v="4"/>
    <s v="DAVID RAMOS"/>
  </r>
  <r>
    <n v="1063"/>
    <n v="3"/>
    <n v="2"/>
    <n v="2"/>
    <m/>
    <n v="2"/>
    <n v="3"/>
    <n v="1"/>
    <x v="1"/>
    <m/>
    <m/>
    <m/>
    <m/>
    <m/>
    <m/>
    <m/>
    <m/>
    <m/>
    <m/>
    <m/>
    <m/>
    <m/>
    <m/>
    <n v="1"/>
    <n v="1"/>
    <n v="1"/>
    <n v="1"/>
    <m/>
    <m/>
    <m/>
    <n v="1"/>
    <m/>
    <m/>
    <m/>
    <n v="1"/>
    <m/>
    <n v="3"/>
    <n v="4"/>
    <m/>
    <n v="1"/>
    <n v="4"/>
    <x v="0"/>
    <n v="4"/>
    <n v="4"/>
    <n v="4"/>
    <n v="4"/>
    <n v="2"/>
    <n v="4"/>
    <n v="2"/>
    <m/>
    <n v="2"/>
    <m/>
    <m/>
    <n v="1"/>
    <n v="1"/>
    <n v="2"/>
    <n v="1"/>
    <n v="0"/>
    <m/>
    <m/>
    <m/>
    <n v="1"/>
    <n v="5"/>
    <n v="5"/>
    <n v="5"/>
    <x v="3"/>
    <m/>
    <m/>
    <m/>
    <m/>
    <m/>
    <m/>
    <m/>
    <m/>
    <m/>
    <m/>
    <m/>
    <m/>
    <n v="1"/>
    <m/>
    <m/>
    <m/>
    <m/>
    <m/>
    <n v="2"/>
    <s v="NO LE INTERESAN"/>
    <n v="1"/>
    <s v="NO CAMBIA NADA"/>
    <n v="1"/>
    <n v="1"/>
    <n v="1"/>
    <n v="1"/>
    <n v="1"/>
    <n v="2"/>
    <n v="2"/>
    <n v="3"/>
    <n v="3"/>
    <n v="1"/>
    <n v="1"/>
    <n v="1"/>
    <n v="1"/>
    <n v="1"/>
    <n v="1"/>
    <n v="2"/>
    <n v="2"/>
    <n v="1"/>
    <n v="4"/>
    <n v="3"/>
    <n v="2"/>
    <n v="2"/>
    <n v="3"/>
    <n v="1"/>
    <n v="1"/>
    <n v="4"/>
    <n v="4"/>
    <n v="1"/>
    <n v="8"/>
    <n v="9"/>
    <m/>
    <n v="7"/>
    <m/>
    <n v="5"/>
    <m/>
    <n v="4"/>
    <n v="13"/>
    <m/>
    <n v="1"/>
    <m/>
    <m/>
    <m/>
    <m/>
    <s v="MORELOS II"/>
    <x v="0"/>
    <x v="1"/>
    <n v="1"/>
    <n v="43"/>
    <n v="3"/>
    <n v="1"/>
    <s v="DAVID RAMOS"/>
  </r>
  <r>
    <n v="1064"/>
    <n v="2"/>
    <n v="2"/>
    <n v="4"/>
    <s v="NO TENGO A DONDE IR"/>
    <n v="1"/>
    <n v="2"/>
    <n v="1"/>
    <x v="1"/>
    <m/>
    <m/>
    <m/>
    <m/>
    <n v="1"/>
    <n v="1"/>
    <m/>
    <m/>
    <m/>
    <m/>
    <m/>
    <m/>
    <m/>
    <m/>
    <m/>
    <n v="1"/>
    <n v="1"/>
    <n v="1"/>
    <m/>
    <m/>
    <m/>
    <m/>
    <m/>
    <m/>
    <n v="1"/>
    <n v="1"/>
    <m/>
    <n v="1"/>
    <n v="4"/>
    <m/>
    <n v="1"/>
    <n v="4"/>
    <x v="4"/>
    <n v="4"/>
    <n v="4"/>
    <n v="2"/>
    <n v="4"/>
    <n v="4"/>
    <n v="4"/>
    <n v="1"/>
    <n v="1"/>
    <n v="2"/>
    <m/>
    <n v="1"/>
    <n v="1"/>
    <n v="1"/>
    <n v="2"/>
    <n v="2"/>
    <n v="0"/>
    <m/>
    <m/>
    <m/>
    <n v="2"/>
    <m/>
    <n v="5"/>
    <n v="5"/>
    <x v="4"/>
    <s v="MAL SERVICIO/NO RESPETAN"/>
    <m/>
    <m/>
    <m/>
    <m/>
    <m/>
    <m/>
    <m/>
    <m/>
    <m/>
    <m/>
    <m/>
    <n v="1"/>
    <m/>
    <m/>
    <m/>
    <m/>
    <m/>
    <n v="2"/>
    <s v="NO LE INTERESAN"/>
    <n v="1"/>
    <s v="DEMOCRACIA"/>
    <n v="2"/>
    <n v="1"/>
    <n v="1"/>
    <n v="2"/>
    <n v="2"/>
    <n v="3"/>
    <n v="4"/>
    <n v="2"/>
    <n v="4"/>
    <n v="1"/>
    <n v="3"/>
    <n v="1"/>
    <n v="1"/>
    <n v="1"/>
    <n v="2"/>
    <n v="4"/>
    <n v="1"/>
    <n v="3"/>
    <n v="3"/>
    <n v="2"/>
    <n v="1"/>
    <n v="1"/>
    <n v="3"/>
    <n v="1"/>
    <n v="1"/>
    <n v="3"/>
    <n v="4"/>
    <n v="1"/>
    <n v="8"/>
    <n v="5"/>
    <m/>
    <n v="9"/>
    <m/>
    <n v="8"/>
    <m/>
    <n v="1"/>
    <n v="13"/>
    <m/>
    <n v="1"/>
    <m/>
    <m/>
    <m/>
    <m/>
    <s v="MORELOS II"/>
    <x v="0"/>
    <x v="1"/>
    <n v="1"/>
    <n v="52"/>
    <n v="4"/>
    <n v="1"/>
    <s v="DAVID RAMOS"/>
  </r>
  <r>
    <n v="1065"/>
    <n v="2"/>
    <n v="1"/>
    <n v="4"/>
    <s v="AQUÍ ESTA BIEN/LE GUSTA JUAREZ"/>
    <n v="1"/>
    <n v="3"/>
    <n v="1"/>
    <x v="1"/>
    <m/>
    <m/>
    <m/>
    <m/>
    <m/>
    <m/>
    <m/>
    <m/>
    <m/>
    <m/>
    <m/>
    <m/>
    <m/>
    <m/>
    <n v="1"/>
    <n v="1"/>
    <m/>
    <n v="1"/>
    <m/>
    <m/>
    <m/>
    <m/>
    <m/>
    <m/>
    <m/>
    <n v="1"/>
    <m/>
    <n v="1"/>
    <n v="4"/>
    <m/>
    <n v="1"/>
    <n v="4"/>
    <x v="0"/>
    <n v="4"/>
    <n v="4"/>
    <n v="4"/>
    <n v="4"/>
    <n v="4"/>
    <n v="4"/>
    <n v="1"/>
    <n v="2"/>
    <n v="2"/>
    <m/>
    <n v="1"/>
    <n v="1"/>
    <n v="1"/>
    <n v="1"/>
    <n v="0"/>
    <n v="0"/>
    <m/>
    <m/>
    <m/>
    <n v="2"/>
    <m/>
    <n v="5"/>
    <n v="5"/>
    <x v="3"/>
    <m/>
    <m/>
    <m/>
    <m/>
    <m/>
    <m/>
    <m/>
    <m/>
    <m/>
    <m/>
    <m/>
    <m/>
    <n v="1"/>
    <m/>
    <m/>
    <m/>
    <m/>
    <m/>
    <n v="1"/>
    <m/>
    <n v="1"/>
    <s v="PARA EXIGIR"/>
    <n v="1"/>
    <n v="1"/>
    <n v="1"/>
    <n v="1"/>
    <n v="1"/>
    <n v="1"/>
    <n v="3"/>
    <n v="2"/>
    <n v="4"/>
    <n v="2"/>
    <n v="1"/>
    <n v="1"/>
    <n v="1"/>
    <n v="1"/>
    <n v="1"/>
    <n v="4"/>
    <n v="2"/>
    <n v="2"/>
    <n v="3"/>
    <n v="2"/>
    <n v="1"/>
    <n v="1"/>
    <n v="3"/>
    <n v="1"/>
    <n v="3"/>
    <n v="4"/>
    <n v="4"/>
    <n v="1"/>
    <n v="6"/>
    <n v="5"/>
    <m/>
    <n v="9"/>
    <m/>
    <n v="6"/>
    <m/>
    <n v="3"/>
    <n v="13"/>
    <m/>
    <n v="1"/>
    <m/>
    <m/>
    <m/>
    <m/>
    <s v="MORELOS II"/>
    <x v="0"/>
    <x v="1"/>
    <n v="1"/>
    <n v="72"/>
    <n v="5"/>
    <n v="1"/>
    <s v="DAVID RAMOS"/>
  </r>
  <r>
    <n v="1066"/>
    <n v="2"/>
    <n v="1"/>
    <n v="1"/>
    <s v="INSEGURIDAD/DESEMPLEO/VIOLENCIA/DELINCUENCIA"/>
    <n v="1"/>
    <n v="3"/>
    <n v="2"/>
    <x v="1"/>
    <m/>
    <m/>
    <m/>
    <m/>
    <m/>
    <m/>
    <m/>
    <m/>
    <m/>
    <m/>
    <m/>
    <m/>
    <m/>
    <n v="1"/>
    <m/>
    <m/>
    <m/>
    <m/>
    <n v="1"/>
    <m/>
    <m/>
    <m/>
    <m/>
    <m/>
    <m/>
    <n v="1"/>
    <m/>
    <n v="1"/>
    <n v="4"/>
    <m/>
    <n v="1"/>
    <n v="4"/>
    <x v="0"/>
    <n v="4"/>
    <n v="4"/>
    <n v="4"/>
    <n v="3"/>
    <n v="2"/>
    <n v="2"/>
    <n v="1"/>
    <n v="1"/>
    <n v="1"/>
    <n v="1"/>
    <n v="1"/>
    <n v="1"/>
    <n v="1"/>
    <n v="2"/>
    <n v="0"/>
    <n v="0"/>
    <m/>
    <m/>
    <m/>
    <n v="1"/>
    <n v="1"/>
    <n v="1"/>
    <n v="5"/>
    <x v="3"/>
    <m/>
    <m/>
    <m/>
    <m/>
    <m/>
    <m/>
    <m/>
    <m/>
    <m/>
    <m/>
    <m/>
    <m/>
    <n v="1"/>
    <m/>
    <m/>
    <m/>
    <m/>
    <m/>
    <n v="2"/>
    <s v="NO LE INTERESAN"/>
    <n v="2"/>
    <s v="NO CAMBIA NADA"/>
    <n v="1"/>
    <n v="1"/>
    <n v="2"/>
    <n v="1"/>
    <n v="1"/>
    <n v="3"/>
    <n v="3"/>
    <n v="2"/>
    <n v="4"/>
    <n v="1"/>
    <n v="2"/>
    <n v="1"/>
    <n v="1"/>
    <n v="1"/>
    <n v="1"/>
    <n v="3"/>
    <n v="1"/>
    <n v="3"/>
    <n v="4"/>
    <n v="1"/>
    <n v="1"/>
    <n v="1"/>
    <n v="3"/>
    <n v="1"/>
    <n v="1"/>
    <n v="4"/>
    <n v="3"/>
    <n v="1"/>
    <n v="6"/>
    <n v="7"/>
    <m/>
    <n v="5"/>
    <m/>
    <n v="8"/>
    <m/>
    <n v="3"/>
    <n v="13"/>
    <m/>
    <n v="1"/>
    <m/>
    <m/>
    <m/>
    <m/>
    <s v="MORELOS II"/>
    <x v="0"/>
    <x v="1"/>
    <n v="2"/>
    <n v="23"/>
    <n v="1"/>
    <n v="3"/>
    <s v="DAVID RAMOS"/>
  </r>
  <r>
    <n v="1067"/>
    <n v="1"/>
    <n v="1"/>
    <n v="1"/>
    <s v="INSEGURIDAD/DESEMPLEO/VIOLENCIA/DELINCUENCIA"/>
    <n v="1"/>
    <n v="4"/>
    <n v="1"/>
    <x v="1"/>
    <n v="4"/>
    <m/>
    <m/>
    <m/>
    <m/>
    <m/>
    <m/>
    <m/>
    <n v="1"/>
    <n v="1"/>
    <m/>
    <m/>
    <m/>
    <m/>
    <m/>
    <n v="1"/>
    <n v="1"/>
    <n v="1"/>
    <m/>
    <m/>
    <n v="1"/>
    <n v="1"/>
    <m/>
    <m/>
    <m/>
    <m/>
    <m/>
    <n v="6"/>
    <m/>
    <m/>
    <n v="2"/>
    <n v="4"/>
    <x v="0"/>
    <n v="4"/>
    <n v="4"/>
    <n v="3"/>
    <n v="2"/>
    <n v="1"/>
    <n v="4"/>
    <n v="1"/>
    <n v="2"/>
    <n v="2"/>
    <m/>
    <n v="1"/>
    <n v="1"/>
    <n v="1"/>
    <n v="2"/>
    <n v="1"/>
    <n v="2"/>
    <m/>
    <m/>
    <n v="2"/>
    <n v="1"/>
    <n v="1"/>
    <n v="1"/>
    <n v="1"/>
    <x v="1"/>
    <m/>
    <m/>
    <m/>
    <m/>
    <m/>
    <m/>
    <m/>
    <m/>
    <m/>
    <m/>
    <m/>
    <m/>
    <n v="1"/>
    <m/>
    <m/>
    <m/>
    <m/>
    <m/>
    <n v="1"/>
    <m/>
    <n v="1"/>
    <s v="DEMOCRACIA"/>
    <n v="1"/>
    <n v="1"/>
    <n v="1"/>
    <n v="1"/>
    <n v="1"/>
    <n v="1"/>
    <n v="1"/>
    <n v="1"/>
    <n v="4"/>
    <n v="1"/>
    <n v="4"/>
    <n v="1"/>
    <n v="1"/>
    <n v="1"/>
    <n v="1"/>
    <n v="4"/>
    <n v="1"/>
    <n v="1"/>
    <n v="1"/>
    <n v="1"/>
    <n v="1"/>
    <n v="1"/>
    <n v="3"/>
    <n v="1"/>
    <n v="1"/>
    <n v="4"/>
    <n v="4"/>
    <n v="1"/>
    <n v="6"/>
    <n v="5"/>
    <m/>
    <n v="9"/>
    <m/>
    <n v="7"/>
    <m/>
    <n v="3"/>
    <n v="14"/>
    <m/>
    <n v="1"/>
    <m/>
    <m/>
    <m/>
    <m/>
    <s v="MORELOS II"/>
    <x v="0"/>
    <x v="1"/>
    <n v="2"/>
    <n v="18"/>
    <n v="1"/>
    <n v="6"/>
    <s v="DAVID RAMOS"/>
  </r>
  <r>
    <n v="950"/>
    <n v="2"/>
    <n v="4"/>
    <n v="4"/>
    <s v="AQUÍ ES MI CIUDAD/SOY DE JUAREZ"/>
    <n v="2"/>
    <n v="2"/>
    <n v="1"/>
    <x v="4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5"/>
    <m/>
    <n v="3"/>
    <n v="4"/>
    <x v="0"/>
    <n v="5"/>
    <n v="5"/>
    <n v="5"/>
    <n v="5"/>
    <n v="1"/>
    <n v="5"/>
    <n v="2"/>
    <m/>
    <n v="2"/>
    <m/>
    <n v="2"/>
    <n v="1"/>
    <n v="2"/>
    <n v="2"/>
    <n v="0"/>
    <n v="0"/>
    <m/>
    <m/>
    <m/>
    <n v="1"/>
    <n v="1"/>
    <n v="5"/>
    <n v="5"/>
    <x v="0"/>
    <s v="SE LLENA MUCHO"/>
    <m/>
    <m/>
    <m/>
    <m/>
    <m/>
    <m/>
    <m/>
    <m/>
    <m/>
    <m/>
    <m/>
    <n v="1"/>
    <m/>
    <m/>
    <m/>
    <m/>
    <m/>
    <n v="2"/>
    <s v="NO LE INTERESAN"/>
    <n v="3"/>
    <s v="ELECCIONES ARREGLADAS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1"/>
    <n v="4"/>
    <n v="4"/>
    <n v="4"/>
    <n v="3"/>
    <n v="1"/>
    <n v="2"/>
    <n v="3"/>
    <n v="3"/>
    <n v="8"/>
    <n v="1"/>
    <n v="5"/>
    <m/>
    <n v="7"/>
    <m/>
    <n v="9"/>
    <m/>
    <n v="2"/>
    <n v="13"/>
    <m/>
    <n v="1"/>
    <m/>
    <m/>
    <m/>
    <m/>
    <s v="MORELOS ZARAGOZA"/>
    <x v="0"/>
    <x v="1"/>
    <n v="2"/>
    <n v="42"/>
    <n v="3"/>
    <n v="2"/>
    <s v="POLO"/>
  </r>
  <r>
    <n v="951"/>
    <n v="2"/>
    <n v="4"/>
    <n v="1"/>
    <s v="INSEGURIDAD/DESEMPLEO/VIOLENCIA/DELINCUENCIA"/>
    <n v="1"/>
    <n v="2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5"/>
    <x v="2"/>
    <n v="5"/>
    <n v="5"/>
    <n v="5"/>
    <n v="2"/>
    <n v="5"/>
    <n v="5"/>
    <n v="2"/>
    <m/>
    <n v="2"/>
    <m/>
    <n v="2"/>
    <n v="1"/>
    <n v="1"/>
    <n v="2"/>
    <n v="2"/>
    <n v="0"/>
    <m/>
    <m/>
    <m/>
    <n v="2"/>
    <m/>
    <m/>
    <n v="8"/>
    <x v="1"/>
    <m/>
    <m/>
    <m/>
    <n v="1"/>
    <m/>
    <m/>
    <m/>
    <m/>
    <m/>
    <m/>
    <m/>
    <m/>
    <m/>
    <n v="10"/>
    <n v="2"/>
    <n v="2"/>
    <n v="1"/>
    <n v="2"/>
    <n v="2"/>
    <s v="ENFERMEDAD/EDAD"/>
    <n v="3"/>
    <s v="POR MI RELIGION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2"/>
    <n v="2"/>
    <n v="2"/>
    <n v="3"/>
    <n v="1"/>
    <n v="2"/>
    <n v="4"/>
    <n v="4"/>
    <n v="8"/>
    <n v="1"/>
    <n v="5"/>
    <m/>
    <n v="7"/>
    <m/>
    <n v="6"/>
    <m/>
    <n v="3"/>
    <n v="13"/>
    <m/>
    <n v="1"/>
    <m/>
    <m/>
    <m/>
    <m/>
    <s v="MORELOS ZARAGOZA"/>
    <x v="0"/>
    <x v="1"/>
    <n v="1"/>
    <n v="74"/>
    <n v="5"/>
    <n v="1"/>
    <s v="POLO"/>
  </r>
  <r>
    <n v="952"/>
    <n v="2"/>
    <n v="4"/>
    <n v="1"/>
    <s v="INSEGURIDAD/DESEMPLEO/VIOLENCIA/DELINCUENCIA"/>
    <n v="1"/>
    <n v="4"/>
    <n v="1"/>
    <x v="4"/>
    <m/>
    <m/>
    <m/>
    <m/>
    <m/>
    <m/>
    <m/>
    <n v="1"/>
    <m/>
    <n v="1"/>
    <m/>
    <m/>
    <m/>
    <m/>
    <m/>
    <n v="1"/>
    <m/>
    <n v="1"/>
    <m/>
    <m/>
    <m/>
    <m/>
    <m/>
    <m/>
    <m/>
    <n v="1"/>
    <m/>
    <n v="1"/>
    <n v="2"/>
    <m/>
    <n v="3"/>
    <n v="2"/>
    <x v="4"/>
    <n v="5"/>
    <n v="5"/>
    <n v="2"/>
    <n v="2"/>
    <n v="5"/>
    <n v="5"/>
    <n v="2"/>
    <m/>
    <n v="1"/>
    <n v="1"/>
    <n v="2"/>
    <n v="1"/>
    <n v="1"/>
    <n v="1"/>
    <n v="0"/>
    <n v="0"/>
    <m/>
    <m/>
    <m/>
    <n v="1"/>
    <n v="1"/>
    <n v="1"/>
    <n v="1"/>
    <x v="1"/>
    <m/>
    <m/>
    <m/>
    <m/>
    <m/>
    <m/>
    <m/>
    <m/>
    <m/>
    <m/>
    <m/>
    <m/>
    <n v="1"/>
    <m/>
    <m/>
    <m/>
    <m/>
    <m/>
    <n v="2"/>
    <s v="SON INUTILES"/>
    <n v="1"/>
    <s v="BUSCAR EL CAMBIO"/>
    <n v="1"/>
    <n v="1"/>
    <n v="1"/>
    <n v="1"/>
    <n v="1"/>
    <n v="1"/>
    <n v="1"/>
    <n v="1"/>
    <n v="4"/>
    <n v="1"/>
    <n v="1"/>
    <n v="1"/>
    <n v="1"/>
    <n v="1"/>
    <n v="2"/>
    <n v="3"/>
    <n v="2"/>
    <n v="2"/>
    <n v="4"/>
    <n v="2"/>
    <n v="2"/>
    <n v="2"/>
    <n v="3"/>
    <n v="1"/>
    <n v="2"/>
    <n v="1"/>
    <n v="1"/>
    <n v="1"/>
    <n v="2"/>
    <n v="9"/>
    <m/>
    <n v="5"/>
    <m/>
    <n v="11"/>
    <m/>
    <n v="1"/>
    <n v="13"/>
    <m/>
    <n v="2"/>
    <s v="POLICIA FEDERAL"/>
    <s v="GOLPEARON"/>
    <n v="6"/>
    <m/>
    <s v="MORELOS ZARAGOZA"/>
    <x v="0"/>
    <x v="1"/>
    <n v="2"/>
    <n v="56"/>
    <n v="5"/>
    <n v="2"/>
    <s v="POLO"/>
  </r>
  <r>
    <n v="953"/>
    <n v="2"/>
    <n v="4"/>
    <n v="1"/>
    <s v="INSEGURIDAD/DESEMPLEO/VIOLENCIA/DELINCUENCIA"/>
    <n v="1"/>
    <n v="3"/>
    <n v="2"/>
    <x v="1"/>
    <m/>
    <m/>
    <m/>
    <m/>
    <m/>
    <m/>
    <m/>
    <m/>
    <m/>
    <m/>
    <m/>
    <m/>
    <m/>
    <n v="1"/>
    <m/>
    <n v="1"/>
    <n v="1"/>
    <n v="1"/>
    <m/>
    <m/>
    <m/>
    <m/>
    <m/>
    <m/>
    <m/>
    <m/>
    <m/>
    <n v="3"/>
    <n v="2"/>
    <m/>
    <n v="1"/>
    <n v="5"/>
    <x v="2"/>
    <n v="5"/>
    <n v="5"/>
    <n v="5"/>
    <n v="2"/>
    <n v="4"/>
    <n v="5"/>
    <n v="2"/>
    <m/>
    <n v="2"/>
    <m/>
    <n v="2"/>
    <n v="1"/>
    <n v="2"/>
    <n v="2"/>
    <n v="0"/>
    <n v="0"/>
    <m/>
    <m/>
    <m/>
    <n v="2"/>
    <m/>
    <n v="5"/>
    <n v="5"/>
    <x v="0"/>
    <s v="MANEJAN MAL"/>
    <m/>
    <m/>
    <m/>
    <m/>
    <m/>
    <m/>
    <m/>
    <m/>
    <m/>
    <m/>
    <m/>
    <n v="1"/>
    <m/>
    <m/>
    <m/>
    <m/>
    <m/>
    <n v="2"/>
    <s v="POR MIEDO/INSEGURIDAD"/>
    <n v="3"/>
    <s v="NO LE GUSTA/NO LE INTERESA"/>
    <n v="1"/>
    <n v="1"/>
    <n v="1"/>
    <n v="1"/>
    <n v="1"/>
    <n v="1"/>
    <n v="1"/>
    <n v="1"/>
    <n v="4"/>
    <n v="1"/>
    <n v="1"/>
    <n v="1"/>
    <n v="1"/>
    <n v="1"/>
    <n v="2"/>
    <n v="4"/>
    <n v="2"/>
    <n v="4"/>
    <n v="4"/>
    <n v="4"/>
    <n v="4"/>
    <n v="4"/>
    <n v="1"/>
    <n v="1"/>
    <n v="2"/>
    <n v="1"/>
    <n v="1"/>
    <n v="1"/>
    <n v="8"/>
    <n v="5"/>
    <m/>
    <n v="10"/>
    <m/>
    <n v="9"/>
    <m/>
    <n v="4"/>
    <n v="13"/>
    <m/>
    <n v="1"/>
    <m/>
    <m/>
    <m/>
    <m/>
    <s v="MORELOS ZARAGOZA"/>
    <x v="0"/>
    <x v="1"/>
    <n v="1"/>
    <n v="55"/>
    <n v="4"/>
    <n v="2"/>
    <s v="POLO"/>
  </r>
  <r>
    <n v="959"/>
    <n v="2"/>
    <n v="2"/>
    <n v="4"/>
    <s v="POR LA FAMILIA/CASA/TRABAJO"/>
    <n v="2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4"/>
    <n v="4"/>
    <n v="1"/>
    <n v="3"/>
    <n v="3"/>
    <n v="1"/>
    <n v="2"/>
    <m/>
    <n v="2"/>
    <m/>
    <n v="2"/>
    <n v="1"/>
    <n v="2"/>
    <n v="2"/>
    <n v="0"/>
    <n v="0"/>
    <m/>
    <m/>
    <m/>
    <n v="2"/>
    <m/>
    <m/>
    <m/>
    <x v="1"/>
    <m/>
    <m/>
    <m/>
    <m/>
    <m/>
    <m/>
    <m/>
    <m/>
    <m/>
    <m/>
    <m/>
    <m/>
    <m/>
    <m/>
    <m/>
    <m/>
    <m/>
    <m/>
    <n v="2"/>
    <s v="NO LE INTERESAN"/>
    <n v="2"/>
    <s v="NO CAMBIA NADA"/>
    <n v="1"/>
    <n v="1"/>
    <n v="1"/>
    <n v="1"/>
    <n v="1"/>
    <n v="2"/>
    <n v="3"/>
    <n v="1"/>
    <n v="4"/>
    <n v="1"/>
    <n v="1"/>
    <n v="1"/>
    <n v="1"/>
    <n v="1"/>
    <n v="1"/>
    <n v="4"/>
    <n v="1"/>
    <n v="4"/>
    <n v="4"/>
    <n v="1"/>
    <n v="4"/>
    <n v="4"/>
    <n v="3"/>
    <n v="1"/>
    <n v="2"/>
    <n v="4"/>
    <n v="4"/>
    <n v="1"/>
    <n v="2"/>
    <n v="5"/>
    <m/>
    <n v="9"/>
    <m/>
    <n v="4"/>
    <m/>
    <n v="2"/>
    <n v="13"/>
    <m/>
    <n v="1"/>
    <m/>
    <m/>
    <m/>
    <m/>
    <s v="MORELOS ZARAGOZA"/>
    <x v="0"/>
    <x v="1"/>
    <n v="2"/>
    <n v="40"/>
    <n v="3"/>
    <n v="9"/>
    <s v="POLO"/>
  </r>
  <r>
    <n v="961"/>
    <n v="2"/>
    <n v="1"/>
    <n v="4"/>
    <s v="NO TENGO A DONDE IR"/>
    <n v="2"/>
    <n v="2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4"/>
    <n v="4"/>
    <n v="3"/>
    <n v="4"/>
    <n v="1"/>
    <n v="1"/>
    <n v="2"/>
    <m/>
    <n v="2"/>
    <n v="1"/>
    <n v="2"/>
    <n v="2"/>
    <n v="1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3"/>
    <n v="3"/>
    <n v="3"/>
    <n v="3"/>
    <n v="3"/>
    <n v="1"/>
    <n v="4"/>
    <n v="3"/>
    <n v="3"/>
    <n v="1"/>
    <n v="3"/>
    <n v="3"/>
    <n v="3"/>
    <n v="3"/>
    <m/>
    <m/>
    <n v="2"/>
    <n v="4"/>
    <n v="4"/>
    <n v="3"/>
    <n v="3"/>
    <n v="3"/>
    <n v="3"/>
    <n v="2"/>
    <n v="1"/>
    <n v="1"/>
    <n v="1"/>
    <n v="1"/>
    <n v="6"/>
    <n v="5"/>
    <m/>
    <n v="9"/>
    <m/>
    <n v="8"/>
    <m/>
    <n v="5"/>
    <n v="13"/>
    <m/>
    <n v="1"/>
    <m/>
    <m/>
    <m/>
    <m/>
    <s v="MORELOS ZARAGOZA"/>
    <x v="0"/>
    <x v="1"/>
    <n v="1"/>
    <n v="66"/>
    <n v="5"/>
    <n v="1"/>
    <s v="POLO"/>
  </r>
  <r>
    <n v="160"/>
    <n v="2"/>
    <n v="1"/>
    <n v="1"/>
    <s v="POR LA FAMILIA/CASA/TRABAJO"/>
    <n v="2"/>
    <n v="5"/>
    <n v="1"/>
    <x v="1"/>
    <n v="1"/>
    <n v="1"/>
    <m/>
    <m/>
    <m/>
    <m/>
    <m/>
    <m/>
    <m/>
    <m/>
    <m/>
    <m/>
    <m/>
    <m/>
    <n v="1"/>
    <n v="1"/>
    <n v="1"/>
    <n v="1"/>
    <m/>
    <m/>
    <m/>
    <m/>
    <m/>
    <m/>
    <m/>
    <m/>
    <m/>
    <n v="3"/>
    <n v="1"/>
    <s v="MAL SERVICIO/ATIENDEN MAL"/>
    <n v="1"/>
    <n v="4"/>
    <x v="0"/>
    <n v="4"/>
    <n v="5"/>
    <n v="4"/>
    <n v="4"/>
    <n v="4"/>
    <n v="5"/>
    <n v="1"/>
    <n v="1"/>
    <n v="1"/>
    <n v="1"/>
    <n v="2"/>
    <n v="1"/>
    <n v="1"/>
    <n v="2"/>
    <n v="2"/>
    <n v="0"/>
    <m/>
    <m/>
    <m/>
    <n v="2"/>
    <m/>
    <n v="5"/>
    <n v="9"/>
    <x v="3"/>
    <m/>
    <m/>
    <m/>
    <m/>
    <m/>
    <m/>
    <m/>
    <m/>
    <m/>
    <m/>
    <m/>
    <m/>
    <n v="1"/>
    <m/>
    <m/>
    <m/>
    <m/>
    <m/>
    <n v="2"/>
    <s v="NO LE INTERESAN"/>
    <n v="3"/>
    <s v="NO CAMBIA NADA"/>
    <n v="1"/>
    <n v="1"/>
    <n v="1"/>
    <n v="1"/>
    <n v="1"/>
    <n v="1"/>
    <n v="1"/>
    <n v="1"/>
    <n v="4"/>
    <n v="1"/>
    <n v="1"/>
    <n v="1"/>
    <n v="1"/>
    <n v="1"/>
    <n v="1"/>
    <n v="4"/>
    <n v="1"/>
    <n v="4"/>
    <n v="4"/>
    <n v="1"/>
    <n v="1"/>
    <n v="1"/>
    <n v="3"/>
    <n v="1"/>
    <n v="3"/>
    <n v="4"/>
    <n v="4"/>
    <n v="1"/>
    <n v="3"/>
    <n v="4"/>
    <m/>
    <n v="5"/>
    <m/>
    <n v="10"/>
    <m/>
    <n v="1"/>
    <n v="13"/>
    <m/>
    <n v="1"/>
    <m/>
    <m/>
    <m/>
    <m/>
    <s v="OASIS REVOLUCION"/>
    <x v="1"/>
    <x v="0"/>
    <n v="1"/>
    <n v="42"/>
    <n v="3"/>
    <n v="1"/>
    <s v="POLO"/>
  </r>
  <r>
    <n v="161"/>
    <n v="1"/>
    <n v="1"/>
    <n v="4"/>
    <s v="POR LA FAMILIA/CASA/TRABAJO"/>
    <n v="1"/>
    <n v="4"/>
    <n v="2"/>
    <x v="2"/>
    <m/>
    <m/>
    <m/>
    <m/>
    <m/>
    <m/>
    <m/>
    <m/>
    <m/>
    <m/>
    <m/>
    <m/>
    <m/>
    <n v="1"/>
    <m/>
    <m/>
    <m/>
    <m/>
    <m/>
    <m/>
    <m/>
    <m/>
    <m/>
    <m/>
    <m/>
    <n v="1"/>
    <m/>
    <n v="1"/>
    <n v="4"/>
    <m/>
    <n v="1"/>
    <n v="4"/>
    <x v="0"/>
    <n v="4"/>
    <n v="4"/>
    <n v="2"/>
    <n v="3"/>
    <n v="3"/>
    <n v="4"/>
    <n v="1"/>
    <n v="1"/>
    <n v="2"/>
    <m/>
    <n v="1"/>
    <n v="1"/>
    <n v="1"/>
    <n v="2"/>
    <n v="0"/>
    <n v="2"/>
    <n v="2"/>
    <m/>
    <m/>
    <n v="1"/>
    <n v="1"/>
    <n v="1"/>
    <n v="6"/>
    <x v="5"/>
    <m/>
    <m/>
    <m/>
    <m/>
    <m/>
    <m/>
    <m/>
    <m/>
    <m/>
    <m/>
    <m/>
    <m/>
    <n v="1"/>
    <m/>
    <m/>
    <m/>
    <m/>
    <m/>
    <n v="2"/>
    <s v="NO TENGO TIEMPO"/>
    <n v="2"/>
    <s v="NO SIRVE"/>
    <n v="1"/>
    <n v="1"/>
    <n v="1"/>
    <n v="1"/>
    <n v="1"/>
    <n v="1"/>
    <n v="3"/>
    <n v="2"/>
    <n v="4"/>
    <n v="1"/>
    <n v="1"/>
    <n v="1"/>
    <n v="1"/>
    <n v="1"/>
    <n v="2"/>
    <n v="2"/>
    <n v="2"/>
    <n v="4"/>
    <n v="3"/>
    <n v="3"/>
    <n v="3"/>
    <n v="3"/>
    <n v="1"/>
    <n v="3"/>
    <n v="3"/>
    <n v="4"/>
    <n v="4"/>
    <n v="1"/>
    <n v="8"/>
    <n v="7"/>
    <m/>
    <n v="6"/>
    <m/>
    <n v="11"/>
    <m/>
    <n v="4"/>
    <n v="13"/>
    <m/>
    <n v="1"/>
    <m/>
    <m/>
    <m/>
    <m/>
    <s v="OASIS REVOLUCION"/>
    <x v="1"/>
    <x v="0"/>
    <n v="2"/>
    <n v="36"/>
    <n v="3"/>
    <n v="2"/>
    <s v="POLO"/>
  </r>
  <r>
    <n v="162"/>
    <n v="2"/>
    <n v="1"/>
    <n v="2"/>
    <s v="INSEGURIDAD/DESEMPLEO/VIOLENCIA/DELINCUENCIA"/>
    <n v="2"/>
    <n v="2"/>
    <n v="1"/>
    <x v="2"/>
    <m/>
    <m/>
    <m/>
    <n v="1"/>
    <m/>
    <m/>
    <m/>
    <m/>
    <m/>
    <m/>
    <m/>
    <m/>
    <m/>
    <n v="1"/>
    <m/>
    <n v="1"/>
    <n v="1"/>
    <m/>
    <n v="1"/>
    <m/>
    <m/>
    <m/>
    <m/>
    <m/>
    <m/>
    <n v="1"/>
    <m/>
    <n v="4"/>
    <n v="4"/>
    <m/>
    <n v="1"/>
    <n v="4"/>
    <x v="0"/>
    <n v="4"/>
    <n v="4"/>
    <n v="4"/>
    <n v="4"/>
    <n v="4"/>
    <n v="4"/>
    <n v="1"/>
    <n v="1"/>
    <n v="2"/>
    <m/>
    <n v="1"/>
    <n v="1"/>
    <n v="1"/>
    <n v="2"/>
    <n v="1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OBLIGACION"/>
    <n v="3"/>
    <n v="3"/>
    <n v="3"/>
    <n v="3"/>
    <n v="3"/>
    <n v="3"/>
    <n v="3"/>
    <n v="1"/>
    <n v="4"/>
    <n v="2"/>
    <n v="2"/>
    <n v="2"/>
    <n v="2"/>
    <n v="2"/>
    <n v="1"/>
    <n v="4"/>
    <n v="3"/>
    <n v="3"/>
    <n v="4"/>
    <n v="3"/>
    <n v="3"/>
    <n v="3"/>
    <n v="3"/>
    <n v="1"/>
    <n v="1"/>
    <n v="1"/>
    <n v="1"/>
    <n v="6"/>
    <n v="5"/>
    <n v="6"/>
    <m/>
    <n v="9"/>
    <m/>
    <n v="10"/>
    <m/>
    <n v="1"/>
    <n v="13"/>
    <m/>
    <n v="1"/>
    <m/>
    <m/>
    <m/>
    <m/>
    <s v="OASIS REVOLUCION"/>
    <x v="1"/>
    <x v="0"/>
    <n v="1"/>
    <n v="33"/>
    <n v="2"/>
    <n v="1"/>
    <s v="POLO"/>
  </r>
  <r>
    <n v="163"/>
    <n v="3"/>
    <n v="1"/>
    <n v="3"/>
    <s v="YA QUIERE IRSE "/>
    <n v="3"/>
    <n v="3"/>
    <n v="1"/>
    <x v="1"/>
    <m/>
    <m/>
    <m/>
    <m/>
    <n v="1"/>
    <m/>
    <m/>
    <m/>
    <m/>
    <m/>
    <m/>
    <m/>
    <m/>
    <n v="1"/>
    <m/>
    <n v="1"/>
    <m/>
    <m/>
    <m/>
    <m/>
    <m/>
    <m/>
    <m/>
    <m/>
    <m/>
    <n v="1"/>
    <m/>
    <n v="1"/>
    <n v="4"/>
    <m/>
    <n v="2"/>
    <n v="4"/>
    <x v="0"/>
    <n v="4"/>
    <n v="3"/>
    <n v="4"/>
    <n v="3"/>
    <n v="3"/>
    <n v="4"/>
    <n v="1"/>
    <n v="2"/>
    <n v="1"/>
    <n v="1"/>
    <n v="1"/>
    <n v="1"/>
    <n v="1"/>
    <n v="2"/>
    <n v="0"/>
    <n v="2"/>
    <n v="2"/>
    <m/>
    <m/>
    <n v="1"/>
    <n v="2"/>
    <n v="1"/>
    <n v="1"/>
    <x v="1"/>
    <m/>
    <m/>
    <m/>
    <m/>
    <m/>
    <m/>
    <m/>
    <m/>
    <m/>
    <m/>
    <m/>
    <m/>
    <n v="1"/>
    <m/>
    <m/>
    <m/>
    <m/>
    <m/>
    <n v="2"/>
    <s v="SON INUTILES"/>
    <n v="1"/>
    <s v="NO SIRVE"/>
    <n v="1"/>
    <n v="1"/>
    <n v="1"/>
    <n v="1"/>
    <n v="1"/>
    <n v="3"/>
    <n v="3"/>
    <n v="1"/>
    <n v="4"/>
    <n v="2"/>
    <n v="1"/>
    <n v="1"/>
    <n v="1"/>
    <n v="1"/>
    <n v="2"/>
    <n v="3"/>
    <n v="3"/>
    <n v="3"/>
    <n v="4"/>
    <n v="3"/>
    <n v="3"/>
    <n v="2"/>
    <n v="3"/>
    <n v="1"/>
    <n v="3"/>
    <n v="2"/>
    <n v="2"/>
    <n v="2"/>
    <n v="1"/>
    <n v="2"/>
    <m/>
    <n v="7"/>
    <m/>
    <n v="8"/>
    <m/>
    <n v="6"/>
    <n v="13"/>
    <m/>
    <n v="1"/>
    <m/>
    <m/>
    <m/>
    <m/>
    <s v="OASIS REVOLUCION"/>
    <x v="1"/>
    <x v="0"/>
    <n v="1"/>
    <n v="29"/>
    <n v="2"/>
    <n v="1"/>
    <s v="POLO"/>
  </r>
  <r>
    <n v="164"/>
    <n v="3"/>
    <n v="1"/>
    <n v="4"/>
    <s v="POR LA FAMILIA/CASA/TRABAJO"/>
    <n v="1"/>
    <n v="4"/>
    <n v="1"/>
    <x v="2"/>
    <m/>
    <m/>
    <m/>
    <m/>
    <m/>
    <m/>
    <m/>
    <m/>
    <m/>
    <m/>
    <m/>
    <m/>
    <m/>
    <n v="1"/>
    <m/>
    <m/>
    <m/>
    <m/>
    <m/>
    <m/>
    <m/>
    <m/>
    <m/>
    <m/>
    <m/>
    <m/>
    <n v="1"/>
    <n v="1"/>
    <n v="3"/>
    <s v="MAL SERVICIO/ATIENDEN MAL"/>
    <n v="1"/>
    <n v="4"/>
    <x v="0"/>
    <n v="4"/>
    <n v="4"/>
    <n v="3"/>
    <n v="4"/>
    <n v="4"/>
    <n v="4"/>
    <n v="1"/>
    <n v="1"/>
    <n v="1"/>
    <n v="1"/>
    <n v="1"/>
    <n v="1"/>
    <n v="1"/>
    <n v="2"/>
    <n v="2"/>
    <n v="2"/>
    <n v="2"/>
    <m/>
    <m/>
    <n v="2"/>
    <m/>
    <n v="1"/>
    <n v="8"/>
    <x v="1"/>
    <m/>
    <m/>
    <m/>
    <n v="1"/>
    <m/>
    <m/>
    <m/>
    <m/>
    <m/>
    <m/>
    <m/>
    <m/>
    <m/>
    <n v="2"/>
    <n v="10"/>
    <n v="1"/>
    <n v="1"/>
    <n v="2"/>
    <n v="1"/>
    <m/>
    <n v="1"/>
    <s v="PARA EXIGIR"/>
    <n v="2"/>
    <n v="2"/>
    <n v="2"/>
    <n v="2"/>
    <n v="2"/>
    <n v="2"/>
    <n v="2"/>
    <n v="2"/>
    <n v="4"/>
    <n v="2"/>
    <n v="2"/>
    <n v="3"/>
    <n v="2"/>
    <n v="2"/>
    <n v="2"/>
    <n v="3"/>
    <n v="4"/>
    <n v="4"/>
    <n v="3"/>
    <n v="3"/>
    <n v="3"/>
    <n v="2"/>
    <n v="3"/>
    <n v="1"/>
    <n v="3"/>
    <n v="2"/>
    <n v="2"/>
    <n v="1"/>
    <n v="5"/>
    <n v="2"/>
    <m/>
    <n v="4"/>
    <m/>
    <n v="7"/>
    <m/>
    <n v="4"/>
    <n v="13"/>
    <m/>
    <n v="1"/>
    <m/>
    <m/>
    <m/>
    <m/>
    <s v="OASIS REVOLUCION"/>
    <x v="1"/>
    <x v="0"/>
    <n v="1"/>
    <n v="26"/>
    <n v="2"/>
    <n v="1"/>
    <s v="POLO"/>
  </r>
  <r>
    <n v="165"/>
    <n v="2"/>
    <n v="1"/>
    <n v="1"/>
    <s v="INSEGURIDAD/DESEMPLEO/VIOLENCIA/DELINCUENCIA"/>
    <n v="1"/>
    <n v="3"/>
    <n v="1"/>
    <x v="2"/>
    <m/>
    <m/>
    <m/>
    <n v="1"/>
    <m/>
    <m/>
    <m/>
    <m/>
    <m/>
    <m/>
    <m/>
    <m/>
    <m/>
    <m/>
    <m/>
    <n v="1"/>
    <n v="1"/>
    <n v="1"/>
    <n v="1"/>
    <m/>
    <m/>
    <m/>
    <m/>
    <m/>
    <m/>
    <m/>
    <m/>
    <n v="1"/>
    <n v="5"/>
    <m/>
    <n v="1"/>
    <n v="4"/>
    <x v="0"/>
    <n v="4"/>
    <n v="4"/>
    <n v="3"/>
    <n v="4"/>
    <n v="1"/>
    <n v="5"/>
    <n v="1"/>
    <n v="1"/>
    <n v="2"/>
    <n v="1"/>
    <n v="1"/>
    <n v="1"/>
    <n v="1"/>
    <n v="2"/>
    <n v="1"/>
    <n v="2"/>
    <n v="2"/>
    <m/>
    <m/>
    <n v="2"/>
    <m/>
    <m/>
    <n v="5"/>
    <x v="3"/>
    <m/>
    <m/>
    <m/>
    <m/>
    <m/>
    <m/>
    <m/>
    <m/>
    <m/>
    <m/>
    <m/>
    <m/>
    <n v="1"/>
    <m/>
    <m/>
    <m/>
    <m/>
    <m/>
    <n v="2"/>
    <s v="NO LE INTERESAN"/>
    <n v="1"/>
    <s v="EJERCER SU DERECHO"/>
    <n v="3"/>
    <n v="3"/>
    <n v="3"/>
    <n v="1"/>
    <n v="1"/>
    <n v="1"/>
    <n v="3"/>
    <n v="2"/>
    <n v="4"/>
    <n v="2"/>
    <n v="3"/>
    <n v="3"/>
    <n v="3"/>
    <n v="1"/>
    <n v="1"/>
    <n v="4"/>
    <n v="2"/>
    <n v="2"/>
    <n v="4"/>
    <n v="3"/>
    <m/>
    <n v="1"/>
    <n v="3"/>
    <n v="1"/>
    <n v="3"/>
    <n v="3"/>
    <n v="3"/>
    <n v="2"/>
    <n v="1"/>
    <n v="5"/>
    <m/>
    <n v="7"/>
    <m/>
    <n v="9"/>
    <m/>
    <n v="2"/>
    <n v="13"/>
    <m/>
    <n v="1"/>
    <m/>
    <m/>
    <m/>
    <m/>
    <s v="OASIS REVOLUCION"/>
    <x v="1"/>
    <x v="0"/>
    <n v="1"/>
    <n v="36"/>
    <n v="3"/>
    <n v="1"/>
    <s v="POLO"/>
  </r>
  <r>
    <n v="166"/>
    <n v="3"/>
    <n v="1"/>
    <n v="2"/>
    <s v="INSEGURIDAD/DESEMPLEO/VIOLENCIA/DELINCUENCIA"/>
    <n v="2"/>
    <n v="3"/>
    <n v="1"/>
    <x v="2"/>
    <n v="4"/>
    <m/>
    <m/>
    <m/>
    <m/>
    <m/>
    <m/>
    <m/>
    <m/>
    <m/>
    <m/>
    <m/>
    <m/>
    <m/>
    <n v="1"/>
    <n v="1"/>
    <n v="1"/>
    <n v="1"/>
    <n v="1"/>
    <n v="1"/>
    <m/>
    <m/>
    <m/>
    <m/>
    <m/>
    <n v="1"/>
    <m/>
    <n v="1"/>
    <n v="5"/>
    <m/>
    <n v="1"/>
    <n v="3"/>
    <x v="0"/>
    <n v="4"/>
    <n v="4"/>
    <n v="3"/>
    <n v="3"/>
    <n v="3"/>
    <n v="4"/>
    <n v="1"/>
    <n v="1"/>
    <n v="2"/>
    <m/>
    <n v="1"/>
    <n v="1"/>
    <n v="1"/>
    <n v="2"/>
    <n v="1"/>
    <n v="1"/>
    <n v="1"/>
    <m/>
    <m/>
    <n v="1"/>
    <n v="1"/>
    <n v="5"/>
    <n v="5"/>
    <x v="3"/>
    <m/>
    <m/>
    <m/>
    <m/>
    <m/>
    <m/>
    <m/>
    <m/>
    <m/>
    <m/>
    <m/>
    <m/>
    <n v="1"/>
    <m/>
    <m/>
    <m/>
    <m/>
    <m/>
    <n v="2"/>
    <s v="NO TENGO TIEMPO"/>
    <n v="3"/>
    <s v="NO CAMBIA NADA"/>
    <n v="2"/>
    <n v="2"/>
    <n v="2"/>
    <n v="1"/>
    <m/>
    <n v="3"/>
    <n v="3"/>
    <n v="1"/>
    <n v="4"/>
    <n v="2"/>
    <n v="1"/>
    <n v="1"/>
    <n v="1"/>
    <n v="1"/>
    <n v="1"/>
    <n v="4"/>
    <n v="2"/>
    <n v="3"/>
    <n v="4"/>
    <n v="1"/>
    <n v="1"/>
    <n v="1"/>
    <n v="3"/>
    <n v="1"/>
    <n v="3"/>
    <n v="4"/>
    <n v="4"/>
    <n v="8"/>
    <n v="2"/>
    <n v="5"/>
    <m/>
    <n v="4"/>
    <m/>
    <n v="7"/>
    <m/>
    <n v="3"/>
    <n v="13"/>
    <m/>
    <n v="1"/>
    <m/>
    <m/>
    <m/>
    <m/>
    <s v="OASIS REVOLUCION"/>
    <x v="1"/>
    <x v="0"/>
    <n v="2"/>
    <n v="42"/>
    <n v="3"/>
    <n v="2"/>
    <s v="POLO"/>
  </r>
  <r>
    <n v="167"/>
    <n v="2"/>
    <n v="2"/>
    <n v="4"/>
    <s v="POR LA FAMILIA/CASA/TRABAJO"/>
    <n v="2"/>
    <n v="3"/>
    <n v="1"/>
    <x v="1"/>
    <m/>
    <m/>
    <m/>
    <n v="1"/>
    <n v="1"/>
    <n v="1"/>
    <m/>
    <m/>
    <m/>
    <m/>
    <m/>
    <m/>
    <m/>
    <m/>
    <m/>
    <n v="1"/>
    <n v="1"/>
    <n v="1"/>
    <n v="1"/>
    <m/>
    <m/>
    <m/>
    <m/>
    <m/>
    <m/>
    <m/>
    <m/>
    <n v="6"/>
    <m/>
    <m/>
    <n v="1"/>
    <n v="3"/>
    <x v="0"/>
    <n v="4"/>
    <n v="5"/>
    <n v="4"/>
    <n v="4"/>
    <n v="5"/>
    <n v="5"/>
    <n v="1"/>
    <n v="1"/>
    <n v="2"/>
    <n v="1"/>
    <n v="1"/>
    <n v="1"/>
    <n v="1"/>
    <n v="2"/>
    <n v="1"/>
    <n v="0"/>
    <m/>
    <m/>
    <m/>
    <m/>
    <m/>
    <m/>
    <n v="8"/>
    <x v="1"/>
    <m/>
    <m/>
    <m/>
    <m/>
    <m/>
    <m/>
    <m/>
    <m/>
    <m/>
    <m/>
    <m/>
    <m/>
    <n v="1"/>
    <m/>
    <m/>
    <m/>
    <m/>
    <m/>
    <n v="1"/>
    <m/>
    <n v="1"/>
    <s v="DEBER"/>
    <n v="2"/>
    <n v="2"/>
    <n v="2"/>
    <m/>
    <m/>
    <n v="3"/>
    <n v="3"/>
    <n v="2"/>
    <n v="4"/>
    <n v="2"/>
    <n v="1"/>
    <n v="1"/>
    <n v="2"/>
    <n v="1"/>
    <n v="2"/>
    <n v="3"/>
    <n v="2"/>
    <n v="1"/>
    <n v="4"/>
    <n v="2"/>
    <n v="1"/>
    <n v="1"/>
    <n v="3"/>
    <n v="3"/>
    <n v="3"/>
    <n v="4"/>
    <n v="4"/>
    <n v="1"/>
    <n v="8"/>
    <n v="5"/>
    <m/>
    <n v="9"/>
    <m/>
    <n v="6"/>
    <m/>
    <n v="4"/>
    <n v="13"/>
    <m/>
    <n v="1"/>
    <m/>
    <m/>
    <m/>
    <m/>
    <s v="OASIS REVOLUCION"/>
    <x v="1"/>
    <x v="0"/>
    <n v="1"/>
    <n v="50"/>
    <n v="4"/>
    <n v="1"/>
    <s v="POLO"/>
  </r>
  <r>
    <n v="168"/>
    <n v="3"/>
    <n v="3"/>
    <n v="4"/>
    <s v="AQUÍ ESTA BIEN/LE GUSTA JUAREZ"/>
    <n v="1"/>
    <n v="4"/>
    <n v="1"/>
    <x v="2"/>
    <m/>
    <n v="4"/>
    <m/>
    <n v="1"/>
    <n v="1"/>
    <n v="1"/>
    <m/>
    <m/>
    <m/>
    <n v="1"/>
    <m/>
    <m/>
    <m/>
    <m/>
    <m/>
    <m/>
    <m/>
    <m/>
    <m/>
    <m/>
    <m/>
    <m/>
    <m/>
    <m/>
    <m/>
    <m/>
    <n v="1"/>
    <n v="5"/>
    <n v="5"/>
    <m/>
    <n v="2"/>
    <n v="3"/>
    <x v="0"/>
    <n v="4"/>
    <n v="4"/>
    <n v="4"/>
    <n v="4"/>
    <n v="4"/>
    <n v="4"/>
    <n v="1"/>
    <n v="1"/>
    <n v="2"/>
    <m/>
    <n v="1"/>
    <n v="1"/>
    <n v="1"/>
    <n v="2"/>
    <n v="2"/>
    <n v="0"/>
    <m/>
    <m/>
    <m/>
    <m/>
    <m/>
    <n v="8"/>
    <n v="8"/>
    <x v="1"/>
    <m/>
    <m/>
    <m/>
    <m/>
    <m/>
    <m/>
    <m/>
    <m/>
    <m/>
    <m/>
    <m/>
    <m/>
    <n v="1"/>
    <m/>
    <m/>
    <m/>
    <m/>
    <m/>
    <n v="1"/>
    <m/>
    <n v="2"/>
    <s v="MALOS CANDIDATOS"/>
    <n v="1"/>
    <n v="1"/>
    <n v="1"/>
    <n v="1"/>
    <n v="1"/>
    <n v="3"/>
    <n v="3"/>
    <n v="2"/>
    <n v="4"/>
    <n v="1"/>
    <n v="1"/>
    <n v="1"/>
    <n v="1"/>
    <n v="1"/>
    <n v="2"/>
    <n v="3"/>
    <n v="1"/>
    <n v="3"/>
    <n v="4"/>
    <n v="2"/>
    <n v="2"/>
    <n v="1"/>
    <n v="3"/>
    <n v="1"/>
    <n v="2"/>
    <n v="4"/>
    <n v="4"/>
    <n v="1"/>
    <n v="8"/>
    <n v="5"/>
    <m/>
    <n v="9"/>
    <m/>
    <n v="6"/>
    <m/>
    <n v="3"/>
    <n v="13"/>
    <m/>
    <n v="1"/>
    <m/>
    <m/>
    <m/>
    <m/>
    <s v="OASIS REVOLUCION"/>
    <x v="1"/>
    <x v="0"/>
    <n v="2"/>
    <n v="27"/>
    <n v="2"/>
    <n v="5"/>
    <s v="POLO"/>
  </r>
  <r>
    <n v="169"/>
    <n v="3"/>
    <n v="3"/>
    <n v="3"/>
    <s v="POR LA FAMILIA/CASA/TRABAJO"/>
    <n v="2"/>
    <n v="5"/>
    <n v="1"/>
    <x v="1"/>
    <m/>
    <m/>
    <m/>
    <m/>
    <m/>
    <m/>
    <m/>
    <m/>
    <m/>
    <m/>
    <m/>
    <m/>
    <m/>
    <n v="1"/>
    <m/>
    <m/>
    <m/>
    <m/>
    <m/>
    <m/>
    <m/>
    <m/>
    <m/>
    <m/>
    <m/>
    <n v="1"/>
    <m/>
    <n v="1"/>
    <n v="4"/>
    <m/>
    <n v="1"/>
    <n v="2"/>
    <x v="0"/>
    <n v="4"/>
    <n v="4"/>
    <n v="4"/>
    <n v="4"/>
    <n v="4"/>
    <n v="4"/>
    <n v="1"/>
    <n v="1"/>
    <n v="1"/>
    <m/>
    <n v="1"/>
    <n v="1"/>
    <n v="1"/>
    <n v="1"/>
    <n v="1"/>
    <n v="0"/>
    <m/>
    <m/>
    <m/>
    <m/>
    <m/>
    <n v="8"/>
    <n v="8"/>
    <x v="1"/>
    <m/>
    <m/>
    <m/>
    <m/>
    <m/>
    <m/>
    <m/>
    <m/>
    <m/>
    <m/>
    <m/>
    <m/>
    <n v="1"/>
    <m/>
    <m/>
    <m/>
    <m/>
    <m/>
    <n v="2"/>
    <s v="NO TENGO TIEMPO"/>
    <n v="2"/>
    <s v="NO CAMBIA NADA"/>
    <m/>
    <m/>
    <m/>
    <m/>
    <m/>
    <n v="4"/>
    <n v="4"/>
    <n v="3"/>
    <n v="4"/>
    <n v="2"/>
    <n v="2"/>
    <n v="2"/>
    <n v="2"/>
    <n v="2"/>
    <n v="3"/>
    <n v="4"/>
    <n v="2"/>
    <n v="2"/>
    <n v="2"/>
    <n v="2"/>
    <n v="2"/>
    <n v="2"/>
    <n v="2"/>
    <n v="1"/>
    <n v="1"/>
    <n v="3"/>
    <n v="4"/>
    <n v="3"/>
    <n v="6"/>
    <n v="11"/>
    <m/>
    <n v="6"/>
    <m/>
    <n v="5"/>
    <m/>
    <n v="3"/>
    <n v="13"/>
    <m/>
    <n v="1"/>
    <m/>
    <m/>
    <m/>
    <m/>
    <s v="OASIS REVOLUCION"/>
    <x v="1"/>
    <x v="0"/>
    <n v="1"/>
    <n v="40"/>
    <n v="3"/>
    <n v="1"/>
    <s v="POLO"/>
  </r>
  <r>
    <n v="170"/>
    <n v="4"/>
    <n v="5"/>
    <n v="4"/>
    <s v="AQUÍ ESTA BIEN/LE GUSTA JUAREZ"/>
    <n v="2"/>
    <n v="4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4"/>
    <n v="4"/>
    <n v="4"/>
    <n v="4"/>
    <n v="1"/>
    <n v="2"/>
    <n v="2"/>
    <m/>
    <n v="1"/>
    <n v="1"/>
    <n v="1"/>
    <n v="2"/>
    <n v="2"/>
    <n v="1"/>
    <n v="1"/>
    <m/>
    <m/>
    <n v="1"/>
    <n v="1"/>
    <n v="4"/>
    <n v="5"/>
    <x v="1"/>
    <m/>
    <m/>
    <m/>
    <m/>
    <m/>
    <m/>
    <m/>
    <m/>
    <m/>
    <m/>
    <m/>
    <m/>
    <n v="1"/>
    <m/>
    <m/>
    <m/>
    <m/>
    <m/>
    <n v="2"/>
    <s v="NO LE A TOCADO"/>
    <n v="3"/>
    <s v="NO CAMBIA NADA"/>
    <n v="2"/>
    <n v="3"/>
    <n v="2"/>
    <n v="2"/>
    <n v="2"/>
    <n v="4"/>
    <n v="4"/>
    <n v="3"/>
    <n v="2"/>
    <n v="2"/>
    <n v="2"/>
    <n v="2"/>
    <n v="2"/>
    <n v="2"/>
    <n v="4"/>
    <n v="3"/>
    <n v="3"/>
    <n v="4"/>
    <n v="4"/>
    <n v="4"/>
    <n v="4"/>
    <n v="3"/>
    <n v="3"/>
    <n v="1"/>
    <n v="1"/>
    <n v="3"/>
    <n v="3"/>
    <n v="9"/>
    <m/>
    <n v="5"/>
    <m/>
    <n v="11"/>
    <m/>
    <m/>
    <m/>
    <n v="4"/>
    <n v="13"/>
    <m/>
    <n v="1"/>
    <m/>
    <m/>
    <m/>
    <m/>
    <s v="OASIS REVOLUCION"/>
    <x v="1"/>
    <x v="0"/>
    <n v="1"/>
    <n v="29"/>
    <n v="2"/>
    <n v="2"/>
    <s v="POLO"/>
  </r>
  <r>
    <n v="171"/>
    <n v="3"/>
    <n v="3"/>
    <n v="4"/>
    <m/>
    <n v="2"/>
    <n v="5"/>
    <n v="1"/>
    <x v="1"/>
    <n v="4"/>
    <m/>
    <m/>
    <m/>
    <m/>
    <m/>
    <m/>
    <m/>
    <n v="1"/>
    <m/>
    <m/>
    <m/>
    <m/>
    <n v="1"/>
    <m/>
    <m/>
    <m/>
    <m/>
    <m/>
    <m/>
    <n v="1"/>
    <m/>
    <m/>
    <m/>
    <m/>
    <n v="1"/>
    <m/>
    <n v="1"/>
    <n v="4"/>
    <m/>
    <n v="1"/>
    <n v="4"/>
    <x v="0"/>
    <n v="4"/>
    <n v="4"/>
    <n v="4"/>
    <n v="4"/>
    <n v="4"/>
    <n v="4"/>
    <n v="1"/>
    <n v="1"/>
    <n v="1"/>
    <m/>
    <n v="1"/>
    <n v="1"/>
    <n v="1"/>
    <n v="1"/>
    <n v="2"/>
    <n v="0"/>
    <m/>
    <m/>
    <m/>
    <m/>
    <m/>
    <n v="5"/>
    <n v="8"/>
    <x v="3"/>
    <m/>
    <m/>
    <m/>
    <m/>
    <m/>
    <m/>
    <m/>
    <m/>
    <m/>
    <m/>
    <m/>
    <m/>
    <n v="1"/>
    <m/>
    <m/>
    <m/>
    <m/>
    <m/>
    <n v="2"/>
    <s v="NO TENGO TIEMPO"/>
    <n v="1"/>
    <s v="PARA ELEGIR"/>
    <n v="3"/>
    <n v="3"/>
    <n v="2"/>
    <n v="2"/>
    <n v="2"/>
    <n v="2"/>
    <n v="2"/>
    <n v="2"/>
    <n v="4"/>
    <n v="2"/>
    <n v="2"/>
    <n v="2"/>
    <n v="2"/>
    <n v="2"/>
    <n v="1"/>
    <n v="4"/>
    <n v="1"/>
    <n v="1"/>
    <n v="1"/>
    <n v="1"/>
    <n v="1"/>
    <n v="1"/>
    <n v="1"/>
    <n v="1"/>
    <n v="1"/>
    <n v="4"/>
    <n v="4"/>
    <n v="8"/>
    <n v="1"/>
    <n v="5"/>
    <m/>
    <n v="6"/>
    <m/>
    <n v="7"/>
    <m/>
    <m/>
    <n v="13"/>
    <m/>
    <n v="1"/>
    <m/>
    <m/>
    <m/>
    <m/>
    <s v="OASIS REVOLUCION"/>
    <x v="1"/>
    <x v="0"/>
    <n v="2"/>
    <n v="50"/>
    <n v="4"/>
    <n v="2"/>
    <s v="POLO"/>
  </r>
  <r>
    <n v="172"/>
    <n v="4"/>
    <n v="4"/>
    <n v="2"/>
    <m/>
    <n v="3"/>
    <n v="5"/>
    <n v="1"/>
    <x v="2"/>
    <m/>
    <m/>
    <m/>
    <n v="1"/>
    <n v="1"/>
    <m/>
    <n v="1"/>
    <m/>
    <m/>
    <m/>
    <m/>
    <m/>
    <m/>
    <m/>
    <m/>
    <n v="1"/>
    <n v="1"/>
    <m/>
    <m/>
    <m/>
    <m/>
    <m/>
    <m/>
    <m/>
    <m/>
    <m/>
    <m/>
    <n v="1"/>
    <n v="3"/>
    <s v="TARDAN MUCHO"/>
    <n v="1"/>
    <n v="4"/>
    <x v="0"/>
    <n v="4"/>
    <n v="4"/>
    <n v="4"/>
    <n v="4"/>
    <n v="4"/>
    <n v="4"/>
    <n v="1"/>
    <n v="1"/>
    <n v="2"/>
    <m/>
    <n v="1"/>
    <n v="1"/>
    <n v="1"/>
    <n v="1"/>
    <n v="0"/>
    <n v="0"/>
    <m/>
    <m/>
    <m/>
    <m/>
    <m/>
    <n v="5"/>
    <n v="5"/>
    <x v="1"/>
    <s v="UNIDADES MUY VIEJAS/EN MAL ESTADO"/>
    <m/>
    <m/>
    <m/>
    <m/>
    <m/>
    <m/>
    <m/>
    <m/>
    <m/>
    <m/>
    <m/>
    <n v="1"/>
    <m/>
    <m/>
    <m/>
    <m/>
    <m/>
    <n v="2"/>
    <s v="NO QUIERE/NO LE GUSTA"/>
    <n v="1"/>
    <s v="PARA ELEGIR"/>
    <n v="3"/>
    <n v="3"/>
    <n v="3"/>
    <n v="3"/>
    <n v="3"/>
    <n v="4"/>
    <n v="4"/>
    <n v="2"/>
    <n v="4"/>
    <n v="2"/>
    <n v="3"/>
    <n v="3"/>
    <n v="3"/>
    <n v="3"/>
    <m/>
    <n v="4"/>
    <n v="4"/>
    <n v="4"/>
    <n v="4"/>
    <n v="3"/>
    <n v="3"/>
    <n v="2"/>
    <n v="3"/>
    <n v="1"/>
    <n v="3"/>
    <n v="4"/>
    <n v="4"/>
    <n v="1"/>
    <n v="8"/>
    <n v="5"/>
    <m/>
    <n v="7"/>
    <m/>
    <n v="1"/>
    <m/>
    <n v="4"/>
    <n v="13"/>
    <m/>
    <n v="1"/>
    <m/>
    <m/>
    <m/>
    <m/>
    <s v="OASIS REVOLUCION"/>
    <x v="1"/>
    <x v="0"/>
    <n v="2"/>
    <n v="38"/>
    <n v="3"/>
    <m/>
    <s v="POLO"/>
  </r>
  <r>
    <n v="173"/>
    <n v="2"/>
    <n v="4"/>
    <n v="1"/>
    <s v="INSEGURIDAD/DESEMPLEO/VIOLENCIA/DELINCUENCIA"/>
    <n v="1"/>
    <n v="3"/>
    <n v="1"/>
    <x v="1"/>
    <m/>
    <m/>
    <m/>
    <n v="1"/>
    <m/>
    <m/>
    <m/>
    <m/>
    <m/>
    <m/>
    <m/>
    <m/>
    <m/>
    <m/>
    <m/>
    <n v="1"/>
    <n v="1"/>
    <n v="1"/>
    <m/>
    <m/>
    <m/>
    <m/>
    <m/>
    <m/>
    <m/>
    <m/>
    <m/>
    <n v="1"/>
    <n v="1"/>
    <m/>
    <n v="2"/>
    <n v="5"/>
    <x v="2"/>
    <n v="5"/>
    <n v="5"/>
    <n v="5"/>
    <n v="5"/>
    <n v="5"/>
    <n v="5"/>
    <n v="1"/>
    <n v="1"/>
    <n v="2"/>
    <m/>
    <n v="1"/>
    <n v="1"/>
    <n v="1"/>
    <n v="1"/>
    <n v="1"/>
    <n v="1"/>
    <n v="1"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EJERCER SU DERECHO"/>
    <n v="2"/>
    <n v="2"/>
    <n v="2"/>
    <n v="2"/>
    <n v="2"/>
    <n v="3"/>
    <n v="3"/>
    <n v="4"/>
    <n v="1"/>
    <n v="4"/>
    <n v="4"/>
    <n v="4"/>
    <n v="4"/>
    <n v="4"/>
    <n v="1"/>
    <n v="1"/>
    <n v="1"/>
    <n v="1"/>
    <n v="4"/>
    <n v="1"/>
    <n v="1"/>
    <n v="1"/>
    <n v="3"/>
    <n v="1"/>
    <n v="3"/>
    <n v="4"/>
    <n v="4"/>
    <n v="6"/>
    <n v="1"/>
    <n v="5"/>
    <m/>
    <n v="11"/>
    <m/>
    <n v="6"/>
    <m/>
    <n v="4"/>
    <n v="13"/>
    <m/>
    <n v="1"/>
    <m/>
    <m/>
    <m/>
    <m/>
    <s v="OASIS REVOLUCION"/>
    <x v="1"/>
    <x v="0"/>
    <n v="2"/>
    <n v="50"/>
    <n v="4"/>
    <n v="1"/>
    <s v="POLO"/>
  </r>
  <r>
    <n v="174"/>
    <n v="2"/>
    <n v="4"/>
    <n v="1"/>
    <s v="INSEGURIDAD/DESEMPLEO/VIOLENCIA/DELINCUENCIA"/>
    <n v="1"/>
    <n v="3"/>
    <n v="1"/>
    <x v="4"/>
    <m/>
    <m/>
    <m/>
    <n v="1"/>
    <m/>
    <m/>
    <m/>
    <m/>
    <m/>
    <m/>
    <m/>
    <m/>
    <m/>
    <m/>
    <m/>
    <n v="1"/>
    <m/>
    <m/>
    <n v="1"/>
    <m/>
    <m/>
    <m/>
    <m/>
    <m/>
    <m/>
    <m/>
    <m/>
    <n v="6"/>
    <m/>
    <m/>
    <n v="1"/>
    <n v="5"/>
    <x v="2"/>
    <n v="5"/>
    <n v="5"/>
    <n v="5"/>
    <n v="5"/>
    <n v="5"/>
    <n v="5"/>
    <n v="1"/>
    <n v="1"/>
    <n v="2"/>
    <m/>
    <n v="1"/>
    <n v="1"/>
    <n v="1"/>
    <n v="1"/>
    <n v="1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POR MIEDO/INSEGURIDAD"/>
    <n v="1"/>
    <s v="PARA ELEGIR"/>
    <n v="1"/>
    <n v="1"/>
    <n v="1"/>
    <n v="1"/>
    <n v="1"/>
    <n v="2"/>
    <n v="2"/>
    <n v="1"/>
    <n v="4"/>
    <n v="1"/>
    <n v="1"/>
    <n v="1"/>
    <n v="1"/>
    <n v="1"/>
    <n v="2"/>
    <n v="4"/>
    <n v="2"/>
    <n v="4"/>
    <n v="4"/>
    <n v="4"/>
    <n v="2"/>
    <n v="2"/>
    <n v="3"/>
    <n v="1"/>
    <n v="3"/>
    <n v="5"/>
    <n v="5"/>
    <n v="2"/>
    <n v="1"/>
    <n v="5"/>
    <m/>
    <n v="6"/>
    <m/>
    <n v="7"/>
    <m/>
    <n v="4"/>
    <n v="13"/>
    <m/>
    <n v="1"/>
    <m/>
    <m/>
    <m/>
    <m/>
    <s v="OASIS REVOLUCION"/>
    <x v="1"/>
    <x v="0"/>
    <n v="1"/>
    <n v="52"/>
    <n v="4"/>
    <n v="10"/>
    <s v="POLO"/>
  </r>
  <r>
    <n v="175"/>
    <n v="2"/>
    <n v="4"/>
    <n v="1"/>
    <s v="INSEGURIDAD/DESEMPLEO/VIOLENCIA/DELINCUENCIA"/>
    <n v="1"/>
    <n v="4"/>
    <n v="1"/>
    <x v="4"/>
    <n v="5"/>
    <n v="5"/>
    <m/>
    <m/>
    <m/>
    <m/>
    <m/>
    <m/>
    <n v="1"/>
    <m/>
    <m/>
    <m/>
    <m/>
    <m/>
    <m/>
    <m/>
    <m/>
    <m/>
    <m/>
    <m/>
    <n v="1"/>
    <m/>
    <m/>
    <m/>
    <m/>
    <m/>
    <m/>
    <n v="1"/>
    <n v="5"/>
    <m/>
    <n v="1"/>
    <n v="5"/>
    <x v="2"/>
    <n v="5"/>
    <n v="5"/>
    <n v="5"/>
    <n v="5"/>
    <n v="5"/>
    <n v="5"/>
    <n v="1"/>
    <n v="1"/>
    <n v="2"/>
    <m/>
    <n v="1"/>
    <n v="1"/>
    <n v="1"/>
    <n v="1"/>
    <n v="1"/>
    <n v="1"/>
    <m/>
    <m/>
    <n v="1"/>
    <n v="1"/>
    <n v="1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2"/>
    <n v="2"/>
    <n v="2"/>
    <n v="2"/>
    <n v="2"/>
    <n v="3"/>
    <n v="3"/>
    <n v="3"/>
    <n v="4"/>
    <n v="3"/>
    <n v="3"/>
    <n v="3"/>
    <n v="3"/>
    <n v="3"/>
    <n v="4"/>
    <n v="4"/>
    <n v="2"/>
    <n v="4"/>
    <n v="4"/>
    <n v="2"/>
    <n v="3"/>
    <n v="4"/>
    <n v="3"/>
    <n v="1"/>
    <n v="2"/>
    <n v="1"/>
    <n v="1"/>
    <n v="2"/>
    <n v="6"/>
    <n v="5"/>
    <m/>
    <n v="6"/>
    <m/>
    <n v="11"/>
    <m/>
    <n v="4"/>
    <n v="13"/>
    <m/>
    <n v="1"/>
    <m/>
    <m/>
    <m/>
    <m/>
    <s v="OASIS REVOLUCION"/>
    <x v="1"/>
    <x v="0"/>
    <n v="2"/>
    <n v="18"/>
    <n v="1"/>
    <n v="5"/>
    <s v="POLO"/>
  </r>
  <r>
    <n v="176"/>
    <n v="3"/>
    <n v="4"/>
    <n v="4"/>
    <s v="NO TENGO A DONDE IR"/>
    <n v="4"/>
    <n v="4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5"/>
    <m/>
    <n v="2"/>
    <n v="5"/>
    <x v="2"/>
    <n v="5"/>
    <n v="5"/>
    <n v="5"/>
    <n v="5"/>
    <n v="5"/>
    <n v="5"/>
    <n v="1"/>
    <n v="1"/>
    <n v="2"/>
    <m/>
    <n v="2"/>
    <n v="1"/>
    <n v="1"/>
    <n v="2"/>
    <n v="1"/>
    <n v="0"/>
    <m/>
    <m/>
    <m/>
    <n v="1"/>
    <n v="3"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BUSCAR EL CAMBIO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2"/>
    <n v="2"/>
    <n v="2"/>
    <n v="1"/>
    <n v="2"/>
    <n v="3"/>
    <n v="4"/>
    <n v="4"/>
    <n v="2"/>
    <n v="6"/>
    <n v="5"/>
    <m/>
    <n v="7"/>
    <m/>
    <n v="6"/>
    <m/>
    <n v="2"/>
    <n v="13"/>
    <m/>
    <n v="1"/>
    <m/>
    <m/>
    <m/>
    <m/>
    <s v="OASIS REVOLUCION"/>
    <x v="1"/>
    <x v="0"/>
    <n v="2"/>
    <n v="26"/>
    <n v="2"/>
    <n v="2"/>
    <s v="POLO"/>
  </r>
  <r>
    <n v="177"/>
    <n v="2"/>
    <n v="2"/>
    <n v="1"/>
    <s v="INSEGURIDAD/DESEMPLEO/VIOLENCIA/DELINCUENCIA"/>
    <n v="3"/>
    <n v="3"/>
    <n v="1"/>
    <x v="4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3"/>
    <n v="4"/>
    <x v="0"/>
    <n v="4"/>
    <n v="4"/>
    <n v="4"/>
    <n v="4"/>
    <n v="4"/>
    <n v="4"/>
    <n v="1"/>
    <n v="2"/>
    <n v="2"/>
    <m/>
    <n v="1"/>
    <n v="1"/>
    <n v="1"/>
    <n v="1"/>
    <n v="1"/>
    <n v="0"/>
    <m/>
    <m/>
    <m/>
    <n v="2"/>
    <m/>
    <n v="5"/>
    <n v="5"/>
    <x v="2"/>
    <s v="ALTA VELICIDAD"/>
    <m/>
    <m/>
    <m/>
    <m/>
    <m/>
    <m/>
    <m/>
    <m/>
    <m/>
    <m/>
    <m/>
    <n v="1"/>
    <m/>
    <m/>
    <m/>
    <m/>
    <m/>
    <n v="2"/>
    <s v="NO LE INTERESAN"/>
    <n v="1"/>
    <s v="BUSCAR EL CAMBIO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3"/>
    <n v="3"/>
    <n v="1"/>
    <n v="1"/>
    <n v="1"/>
    <n v="2"/>
    <n v="1"/>
    <n v="2"/>
    <m/>
    <n v="6"/>
    <m/>
    <n v="8"/>
    <m/>
    <n v="1"/>
    <n v="13"/>
    <m/>
    <n v="1"/>
    <m/>
    <m/>
    <m/>
    <m/>
    <s v="OASIS REVOLUCION"/>
    <x v="1"/>
    <x v="0"/>
    <n v="2"/>
    <n v="36"/>
    <n v="3"/>
    <n v="1"/>
    <s v="POLO"/>
  </r>
  <r>
    <n v="178"/>
    <n v="2"/>
    <n v="2"/>
    <n v="4"/>
    <s v="AQUÍ ESTA BIEN/LE GUSTA JUAREZ"/>
    <n v="1"/>
    <n v="5"/>
    <n v="1"/>
    <x v="1"/>
    <m/>
    <m/>
    <m/>
    <n v="1"/>
    <n v="1"/>
    <m/>
    <m/>
    <m/>
    <m/>
    <m/>
    <m/>
    <m/>
    <m/>
    <n v="1"/>
    <m/>
    <n v="1"/>
    <n v="1"/>
    <m/>
    <m/>
    <m/>
    <m/>
    <m/>
    <n v="1"/>
    <n v="1"/>
    <n v="1"/>
    <n v="1"/>
    <m/>
    <n v="2"/>
    <n v="5"/>
    <m/>
    <n v="1"/>
    <n v="4"/>
    <x v="0"/>
    <n v="4"/>
    <n v="4"/>
    <n v="4"/>
    <n v="4"/>
    <n v="4"/>
    <n v="4"/>
    <n v="2"/>
    <m/>
    <n v="2"/>
    <m/>
    <n v="1"/>
    <n v="1"/>
    <n v="1"/>
    <n v="1"/>
    <n v="0"/>
    <n v="2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CAMBIA NADA"/>
    <n v="3"/>
    <n v="3"/>
    <n v="3"/>
    <n v="3"/>
    <n v="3"/>
    <n v="3"/>
    <n v="3"/>
    <n v="4"/>
    <n v="4"/>
    <n v="4"/>
    <n v="4"/>
    <n v="4"/>
    <n v="4"/>
    <n v="4"/>
    <n v="2"/>
    <n v="2"/>
    <n v="2"/>
    <n v="2"/>
    <n v="2"/>
    <n v="2"/>
    <n v="2"/>
    <n v="2"/>
    <n v="3"/>
    <n v="1"/>
    <n v="3"/>
    <n v="1"/>
    <n v="1"/>
    <n v="6"/>
    <n v="2"/>
    <n v="2"/>
    <m/>
    <n v="5"/>
    <m/>
    <n v="6"/>
    <m/>
    <n v="4"/>
    <n v="13"/>
    <m/>
    <n v="1"/>
    <m/>
    <m/>
    <m/>
    <m/>
    <s v="OASIS REVOLUCION"/>
    <x v="1"/>
    <x v="0"/>
    <n v="2"/>
    <n v="64"/>
    <n v="5"/>
    <n v="8"/>
    <s v="POLO"/>
  </r>
  <r>
    <n v="179"/>
    <n v="2"/>
    <n v="2"/>
    <n v="4"/>
    <s v="AQUÍ ESTA BIEN/LE GUSTA JUAREZ"/>
    <n v="2"/>
    <n v="2"/>
    <n v="1"/>
    <x v="1"/>
    <m/>
    <m/>
    <m/>
    <n v="1"/>
    <m/>
    <m/>
    <m/>
    <m/>
    <m/>
    <m/>
    <m/>
    <m/>
    <m/>
    <n v="1"/>
    <m/>
    <n v="1"/>
    <m/>
    <m/>
    <m/>
    <m/>
    <m/>
    <m/>
    <m/>
    <m/>
    <m/>
    <n v="1"/>
    <m/>
    <n v="3"/>
    <n v="3"/>
    <s v="FALTA DE MEDICAMENTO"/>
    <m/>
    <n v="4"/>
    <x v="0"/>
    <n v="4"/>
    <n v="4"/>
    <n v="4"/>
    <n v="4"/>
    <n v="4"/>
    <n v="4"/>
    <n v="2"/>
    <m/>
    <n v="2"/>
    <m/>
    <n v="1"/>
    <n v="1"/>
    <n v="1"/>
    <n v="1"/>
    <n v="0"/>
    <n v="0"/>
    <m/>
    <m/>
    <m/>
    <n v="2"/>
    <m/>
    <m/>
    <n v="5"/>
    <x v="3"/>
    <m/>
    <m/>
    <m/>
    <m/>
    <m/>
    <m/>
    <m/>
    <m/>
    <m/>
    <m/>
    <m/>
    <m/>
    <n v="1"/>
    <m/>
    <m/>
    <m/>
    <m/>
    <m/>
    <n v="1"/>
    <m/>
    <n v="3"/>
    <s v="NO HA VOTADO"/>
    <n v="1"/>
    <n v="1"/>
    <n v="1"/>
    <n v="1"/>
    <n v="1"/>
    <n v="1"/>
    <n v="1"/>
    <n v="2"/>
    <n v="2"/>
    <n v="2"/>
    <n v="2"/>
    <n v="2"/>
    <n v="2"/>
    <n v="2"/>
    <n v="4"/>
    <n v="4"/>
    <n v="4"/>
    <n v="4"/>
    <n v="4"/>
    <n v="4"/>
    <n v="4"/>
    <n v="4"/>
    <n v="3"/>
    <n v="1"/>
    <n v="1"/>
    <n v="1"/>
    <n v="1"/>
    <n v="6"/>
    <n v="5"/>
    <n v="2"/>
    <m/>
    <n v="6"/>
    <m/>
    <n v="11"/>
    <m/>
    <n v="4"/>
    <n v="13"/>
    <m/>
    <n v="1"/>
    <m/>
    <m/>
    <m/>
    <m/>
    <s v="OASIS REVOLUCION"/>
    <x v="1"/>
    <x v="0"/>
    <n v="1"/>
    <n v="66"/>
    <n v="5"/>
    <n v="1"/>
    <s v="POLO"/>
  </r>
  <r>
    <n v="180"/>
    <n v="2"/>
    <n v="2"/>
    <n v="1"/>
    <s v="INSEGURIDAD/DESEMPLEO/VIOLENCIA/DELINCUENCIA"/>
    <n v="3"/>
    <n v="3"/>
    <n v="1"/>
    <x v="4"/>
    <m/>
    <m/>
    <m/>
    <n v="1"/>
    <n v="1"/>
    <n v="1"/>
    <n v="1"/>
    <m/>
    <m/>
    <m/>
    <n v="1"/>
    <n v="1"/>
    <m/>
    <m/>
    <m/>
    <n v="1"/>
    <n v="1"/>
    <n v="1"/>
    <n v="1"/>
    <n v="1"/>
    <n v="1"/>
    <n v="1"/>
    <n v="1"/>
    <n v="1"/>
    <n v="1"/>
    <n v="1"/>
    <m/>
    <n v="6"/>
    <m/>
    <m/>
    <n v="2"/>
    <n v="4"/>
    <x v="0"/>
    <n v="4"/>
    <n v="4"/>
    <n v="4"/>
    <n v="4"/>
    <n v="4"/>
    <n v="4"/>
    <n v="2"/>
    <m/>
    <n v="2"/>
    <m/>
    <n v="2"/>
    <n v="1"/>
    <n v="1"/>
    <n v="1"/>
    <n v="0"/>
    <n v="0"/>
    <m/>
    <m/>
    <m/>
    <n v="2"/>
    <m/>
    <n v="1"/>
    <n v="1"/>
    <x v="1"/>
    <m/>
    <m/>
    <m/>
    <m/>
    <m/>
    <m/>
    <m/>
    <m/>
    <m/>
    <m/>
    <m/>
    <m/>
    <n v="1"/>
    <m/>
    <m/>
    <m/>
    <m/>
    <m/>
    <n v="1"/>
    <m/>
    <n v="1"/>
    <s v="PARA ELEGIR"/>
    <n v="1"/>
    <n v="1"/>
    <n v="1"/>
    <n v="1"/>
    <n v="1"/>
    <n v="1"/>
    <n v="1"/>
    <n v="2"/>
    <n v="2"/>
    <n v="2"/>
    <n v="2"/>
    <n v="2"/>
    <n v="2"/>
    <n v="2"/>
    <n v="3"/>
    <n v="3"/>
    <n v="3"/>
    <n v="3"/>
    <n v="3"/>
    <n v="3"/>
    <n v="3"/>
    <n v="3"/>
    <n v="1"/>
    <n v="1"/>
    <n v="3"/>
    <n v="4"/>
    <n v="4"/>
    <n v="6"/>
    <n v="1"/>
    <n v="2"/>
    <m/>
    <n v="4"/>
    <m/>
    <n v="5"/>
    <m/>
    <n v="1"/>
    <n v="2"/>
    <m/>
    <n v="2"/>
    <s v="GOBIERNO DE EUA"/>
    <s v="POR SER MEXICANA"/>
    <n v="1"/>
    <m/>
    <s v="OASIS REVOLUCION"/>
    <x v="1"/>
    <x v="0"/>
    <n v="1"/>
    <n v="31"/>
    <n v="2"/>
    <n v="7"/>
    <s v="POLO"/>
  </r>
  <r>
    <n v="414"/>
    <n v="2"/>
    <n v="1"/>
    <n v="2"/>
    <s v="INSEGURIDAD/DESEMPLEO/VIOLENCIA/DELINCUENCIA"/>
    <n v="2"/>
    <n v="4"/>
    <n v="1"/>
    <x v="1"/>
    <n v="4"/>
    <m/>
    <m/>
    <n v="1"/>
    <n v="1"/>
    <n v="1"/>
    <m/>
    <m/>
    <m/>
    <m/>
    <m/>
    <m/>
    <m/>
    <m/>
    <m/>
    <n v="1"/>
    <n v="1"/>
    <n v="1"/>
    <m/>
    <m/>
    <m/>
    <m/>
    <m/>
    <m/>
    <m/>
    <n v="1"/>
    <m/>
    <n v="1"/>
    <n v="4"/>
    <m/>
    <n v="1"/>
    <n v="4"/>
    <x v="0"/>
    <n v="4"/>
    <n v="4"/>
    <n v="4"/>
    <n v="4"/>
    <n v="4"/>
    <n v="4"/>
    <n v="1"/>
    <n v="2"/>
    <m/>
    <m/>
    <m/>
    <n v="1"/>
    <n v="1"/>
    <n v="1"/>
    <n v="1"/>
    <n v="1"/>
    <m/>
    <n v="1"/>
    <m/>
    <n v="1"/>
    <n v="6"/>
    <n v="8"/>
    <n v="8"/>
    <x v="1"/>
    <m/>
    <m/>
    <m/>
    <m/>
    <m/>
    <m/>
    <m/>
    <m/>
    <m/>
    <m/>
    <m/>
    <m/>
    <n v="1"/>
    <m/>
    <m/>
    <m/>
    <m/>
    <m/>
    <n v="2"/>
    <s v="ME CANSO/FLOJERA"/>
    <n v="1"/>
    <s v="PARA ELEGIR"/>
    <n v="1"/>
    <n v="1"/>
    <n v="1"/>
    <n v="1"/>
    <n v="1"/>
    <n v="2"/>
    <n v="3"/>
    <n v="3"/>
    <n v="3"/>
    <n v="2"/>
    <n v="2"/>
    <n v="2"/>
    <n v="2"/>
    <n v="2"/>
    <n v="3"/>
    <n v="3"/>
    <n v="2"/>
    <n v="2"/>
    <n v="4"/>
    <n v="3"/>
    <n v="3"/>
    <n v="2"/>
    <n v="3"/>
    <n v="1"/>
    <n v="2"/>
    <n v="3"/>
    <n v="3"/>
    <n v="1"/>
    <n v="6"/>
    <n v="5"/>
    <m/>
    <n v="10"/>
    <m/>
    <n v="9"/>
    <m/>
    <n v="3"/>
    <n v="13"/>
    <m/>
    <n v="1"/>
    <m/>
    <m/>
    <m/>
    <m/>
    <s v="OASIS REVOLUCION"/>
    <x v="1"/>
    <x v="0"/>
    <n v="2"/>
    <n v="47"/>
    <n v="4"/>
    <n v="2"/>
    <s v="ALEXIS"/>
  </r>
  <r>
    <n v="415"/>
    <n v="2"/>
    <n v="2"/>
    <n v="4"/>
    <m/>
    <m/>
    <n v="3"/>
    <n v="1"/>
    <x v="1"/>
    <m/>
    <n v="5"/>
    <m/>
    <m/>
    <n v="1"/>
    <m/>
    <n v="1"/>
    <m/>
    <m/>
    <m/>
    <m/>
    <m/>
    <m/>
    <m/>
    <m/>
    <m/>
    <n v="1"/>
    <m/>
    <n v="1"/>
    <m/>
    <m/>
    <m/>
    <m/>
    <m/>
    <m/>
    <m/>
    <m/>
    <n v="1"/>
    <n v="3"/>
    <s v="FALTA DE MEDICAMENTO"/>
    <n v="1"/>
    <n v="4"/>
    <x v="0"/>
    <n v="2"/>
    <n v="4"/>
    <n v="4"/>
    <n v="4"/>
    <n v="4"/>
    <n v="4"/>
    <n v="1"/>
    <n v="1"/>
    <n v="1"/>
    <m/>
    <n v="1"/>
    <n v="1"/>
    <n v="1"/>
    <n v="1"/>
    <n v="1"/>
    <n v="0"/>
    <m/>
    <m/>
    <m/>
    <n v="1"/>
    <n v="6"/>
    <n v="8"/>
    <n v="8"/>
    <x v="1"/>
    <m/>
    <m/>
    <m/>
    <m/>
    <m/>
    <m/>
    <m/>
    <m/>
    <m/>
    <m/>
    <m/>
    <n v="1"/>
    <m/>
    <n v="40"/>
    <n v="2"/>
    <m/>
    <m/>
    <m/>
    <n v="2"/>
    <s v="ME CANSO/FLOJERA"/>
    <n v="2"/>
    <s v="NO CAMBIA NADA"/>
    <n v="1"/>
    <n v="1"/>
    <n v="1"/>
    <n v="1"/>
    <n v="1"/>
    <n v="1"/>
    <n v="3"/>
    <n v="1"/>
    <n v="4"/>
    <n v="1"/>
    <n v="1"/>
    <n v="1"/>
    <n v="1"/>
    <n v="1"/>
    <n v="3"/>
    <n v="3"/>
    <n v="2"/>
    <n v="3"/>
    <n v="4"/>
    <n v="2"/>
    <n v="2"/>
    <n v="2"/>
    <n v="1"/>
    <n v="1"/>
    <n v="3"/>
    <n v="3"/>
    <n v="3"/>
    <n v="1"/>
    <n v="8"/>
    <n v="7"/>
    <m/>
    <n v="5"/>
    <m/>
    <n v="10"/>
    <m/>
    <n v="4"/>
    <n v="6"/>
    <m/>
    <n v="1"/>
    <m/>
    <m/>
    <m/>
    <m/>
    <s v="OASIS REVOLUCION"/>
    <x v="1"/>
    <x v="0"/>
    <n v="1"/>
    <n v="60"/>
    <n v="5"/>
    <n v="1"/>
    <s v="ALEXIS"/>
  </r>
  <r>
    <n v="416"/>
    <n v="3"/>
    <n v="4"/>
    <n v="2"/>
    <s v="INSEGURIDAD/DESEMPLEO/VIOLENCIA/DELINCUENCIA"/>
    <n v="2"/>
    <n v="3"/>
    <n v="1"/>
    <x v="2"/>
    <m/>
    <m/>
    <m/>
    <n v="1"/>
    <n v="1"/>
    <n v="1"/>
    <n v="1"/>
    <m/>
    <m/>
    <m/>
    <m/>
    <m/>
    <m/>
    <m/>
    <m/>
    <m/>
    <n v="1"/>
    <n v="1"/>
    <n v="1"/>
    <m/>
    <m/>
    <m/>
    <m/>
    <m/>
    <m/>
    <n v="1"/>
    <m/>
    <n v="1"/>
    <n v="4"/>
    <m/>
    <n v="1"/>
    <n v="4"/>
    <x v="0"/>
    <n v="4"/>
    <n v="4"/>
    <n v="4"/>
    <n v="4"/>
    <n v="4"/>
    <n v="4"/>
    <n v="1"/>
    <n v="1"/>
    <n v="1"/>
    <m/>
    <n v="1"/>
    <n v="1"/>
    <n v="1"/>
    <n v="2"/>
    <n v="1"/>
    <n v="1"/>
    <m/>
    <m/>
    <n v="1"/>
    <n v="1"/>
    <n v="8"/>
    <n v="8"/>
    <n v="8"/>
    <x v="1"/>
    <m/>
    <m/>
    <m/>
    <m/>
    <m/>
    <m/>
    <m/>
    <m/>
    <m/>
    <m/>
    <m/>
    <m/>
    <n v="1"/>
    <m/>
    <m/>
    <m/>
    <m/>
    <m/>
    <n v="2"/>
    <m/>
    <n v="1"/>
    <s v="APOYAR/AYUDAR"/>
    <n v="2"/>
    <n v="2"/>
    <n v="2"/>
    <n v="2"/>
    <n v="2"/>
    <n v="3"/>
    <n v="3"/>
    <n v="2"/>
    <n v="2"/>
    <n v="2"/>
    <n v="2"/>
    <n v="2"/>
    <n v="2"/>
    <n v="2"/>
    <n v="1"/>
    <n v="3"/>
    <n v="2"/>
    <n v="1"/>
    <n v="4"/>
    <n v="2"/>
    <n v="2"/>
    <n v="2"/>
    <n v="3"/>
    <n v="2"/>
    <n v="1"/>
    <n v="4"/>
    <n v="4"/>
    <n v="8"/>
    <n v="2"/>
    <n v="5"/>
    <m/>
    <n v="10"/>
    <m/>
    <n v="6"/>
    <m/>
    <n v="4"/>
    <n v="13"/>
    <m/>
    <n v="1"/>
    <m/>
    <m/>
    <m/>
    <m/>
    <s v="OASIS REVOLUCION"/>
    <x v="1"/>
    <x v="0"/>
    <n v="1"/>
    <n v="24"/>
    <n v="1"/>
    <n v="6"/>
    <s v="ALEXIS"/>
  </r>
  <r>
    <n v="417"/>
    <n v="2"/>
    <n v="2"/>
    <n v="2"/>
    <s v="INSEGURIDAD/DESEMPLEO/VIOLENCIA/DELINCUENCIA"/>
    <n v="2"/>
    <n v="4"/>
    <n v="1"/>
    <x v="1"/>
    <n v="4"/>
    <n v="4"/>
    <m/>
    <n v="1"/>
    <n v="1"/>
    <n v="1"/>
    <m/>
    <m/>
    <m/>
    <m/>
    <m/>
    <m/>
    <m/>
    <m/>
    <m/>
    <n v="1"/>
    <n v="1"/>
    <n v="1"/>
    <m/>
    <m/>
    <m/>
    <m/>
    <m/>
    <m/>
    <m/>
    <n v="1"/>
    <m/>
    <n v="3"/>
    <n v="1"/>
    <s v="NO CUBRE TODO"/>
    <n v="1"/>
    <n v="4"/>
    <x v="0"/>
    <n v="4"/>
    <n v="4"/>
    <n v="4"/>
    <n v="4"/>
    <n v="4"/>
    <n v="4"/>
    <n v="1"/>
    <n v="1"/>
    <n v="1"/>
    <m/>
    <n v="1"/>
    <n v="1"/>
    <n v="1"/>
    <n v="1"/>
    <n v="1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m/>
    <n v="1"/>
    <s v="DAR MI OPINION"/>
    <n v="1"/>
    <n v="2"/>
    <n v="3"/>
    <n v="3"/>
    <n v="1"/>
    <n v="1"/>
    <n v="2"/>
    <n v="2"/>
    <n v="2"/>
    <n v="2"/>
    <n v="1"/>
    <n v="2"/>
    <n v="3"/>
    <n v="3"/>
    <n v="1"/>
    <n v="3"/>
    <n v="2"/>
    <n v="3"/>
    <n v="4"/>
    <n v="1"/>
    <n v="2"/>
    <n v="1"/>
    <n v="3"/>
    <n v="1"/>
    <n v="3"/>
    <n v="3"/>
    <n v="3"/>
    <n v="8"/>
    <n v="1"/>
    <n v="7"/>
    <m/>
    <n v="10"/>
    <m/>
    <n v="8"/>
    <m/>
    <n v="3"/>
    <n v="13"/>
    <m/>
    <n v="1"/>
    <m/>
    <m/>
    <m/>
    <m/>
    <s v="OASIS REVOLUCION"/>
    <x v="1"/>
    <x v="0"/>
    <n v="2"/>
    <n v="44"/>
    <n v="3"/>
    <n v="1"/>
    <s v="ALEXIS"/>
  </r>
  <r>
    <n v="418"/>
    <n v="2"/>
    <n v="2"/>
    <n v="4"/>
    <s v="POR LA FAMILIA/CASA/TRABAJO"/>
    <n v="1"/>
    <n v="2"/>
    <n v="1"/>
    <x v="1"/>
    <m/>
    <m/>
    <m/>
    <m/>
    <m/>
    <m/>
    <m/>
    <n v="1"/>
    <m/>
    <m/>
    <m/>
    <m/>
    <m/>
    <m/>
    <m/>
    <m/>
    <m/>
    <m/>
    <m/>
    <n v="1"/>
    <m/>
    <m/>
    <m/>
    <m/>
    <m/>
    <m/>
    <m/>
    <n v="3"/>
    <n v="3"/>
    <s v="MAL SERVICIO/ATIENDEN MAL"/>
    <n v="1"/>
    <n v="4"/>
    <x v="3"/>
    <n v="4"/>
    <n v="4"/>
    <n v="3"/>
    <n v="4"/>
    <n v="4"/>
    <n v="1"/>
    <n v="1"/>
    <n v="1"/>
    <n v="2"/>
    <m/>
    <n v="1"/>
    <n v="1"/>
    <n v="1"/>
    <n v="1"/>
    <n v="2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CUMPLEN"/>
    <n v="2"/>
    <n v="2"/>
    <n v="2"/>
    <n v="2"/>
    <n v="2"/>
    <n v="2"/>
    <n v="3"/>
    <n v="1"/>
    <n v="4"/>
    <n v="3"/>
    <n v="3"/>
    <n v="3"/>
    <n v="3"/>
    <n v="3"/>
    <n v="1"/>
    <n v="4"/>
    <n v="3"/>
    <n v="1"/>
    <n v="4"/>
    <n v="4"/>
    <n v="3"/>
    <n v="3"/>
    <n v="3"/>
    <n v="1"/>
    <n v="3"/>
    <n v="4"/>
    <n v="4"/>
    <n v="1"/>
    <n v="8"/>
    <n v="5"/>
    <m/>
    <n v="1"/>
    <m/>
    <n v="9"/>
    <m/>
    <n v="5"/>
    <n v="7"/>
    <m/>
    <n v="1"/>
    <m/>
    <m/>
    <m/>
    <m/>
    <s v="OASIS REVOLUCION"/>
    <x v="1"/>
    <x v="0"/>
    <n v="1"/>
    <n v="42"/>
    <n v="3"/>
    <n v="4"/>
    <s v="ALEXIS"/>
  </r>
  <r>
    <n v="419"/>
    <n v="4"/>
    <n v="5"/>
    <n v="1"/>
    <s v="INSEGURIDAD/DESEMPLEO/VIOLENCIA/DELINCUENCIA"/>
    <n v="2"/>
    <n v="4"/>
    <n v="1"/>
    <x v="1"/>
    <m/>
    <m/>
    <m/>
    <n v="1"/>
    <m/>
    <m/>
    <m/>
    <m/>
    <n v="1"/>
    <m/>
    <m/>
    <m/>
    <m/>
    <m/>
    <m/>
    <n v="1"/>
    <m/>
    <m/>
    <m/>
    <m/>
    <m/>
    <m/>
    <m/>
    <m/>
    <m/>
    <m/>
    <m/>
    <n v="3"/>
    <n v="4"/>
    <m/>
    <n v="1"/>
    <n v="4"/>
    <x v="0"/>
    <n v="4"/>
    <n v="4"/>
    <n v="4"/>
    <n v="4"/>
    <n v="4"/>
    <n v="2"/>
    <n v="1"/>
    <n v="1"/>
    <n v="2"/>
    <m/>
    <n v="2"/>
    <n v="1"/>
    <n v="1"/>
    <n v="2"/>
    <n v="0"/>
    <n v="1"/>
    <m/>
    <m/>
    <n v="1"/>
    <n v="2"/>
    <m/>
    <n v="2"/>
    <n v="2"/>
    <x v="1"/>
    <m/>
    <m/>
    <m/>
    <m/>
    <m/>
    <m/>
    <m/>
    <m/>
    <m/>
    <m/>
    <m/>
    <m/>
    <n v="1"/>
    <m/>
    <m/>
    <m/>
    <m/>
    <m/>
    <n v="2"/>
    <s v="NO LE INTERESAN"/>
    <n v="1"/>
    <s v="EJERCER SU DERECHO"/>
    <n v="3"/>
    <n v="3"/>
    <n v="3"/>
    <n v="3"/>
    <n v="3"/>
    <n v="3"/>
    <n v="3"/>
    <n v="3"/>
    <n v="4"/>
    <n v="3"/>
    <n v="3"/>
    <n v="3"/>
    <n v="3"/>
    <n v="3"/>
    <n v="3"/>
    <n v="3"/>
    <n v="3"/>
    <n v="4"/>
    <n v="4"/>
    <n v="3"/>
    <n v="3"/>
    <n v="3"/>
    <n v="3"/>
    <n v="1"/>
    <n v="3"/>
    <n v="1"/>
    <n v="1"/>
    <n v="1"/>
    <n v="2"/>
    <n v="6"/>
    <m/>
    <n v="1"/>
    <m/>
    <n v="4"/>
    <m/>
    <n v="5"/>
    <n v="13"/>
    <m/>
    <n v="1"/>
    <m/>
    <m/>
    <m/>
    <m/>
    <s v="OASIS REVOLUCION"/>
    <x v="1"/>
    <x v="0"/>
    <n v="2"/>
    <n v="58"/>
    <n v="5"/>
    <n v="4"/>
    <s v="ALEXIS"/>
  </r>
  <r>
    <n v="420"/>
    <n v="1"/>
    <n v="4"/>
    <n v="1"/>
    <s v="INSEGURIDAD/DESEMPLEO/VIOLENCIA/DELINCUENCIA"/>
    <n v="2"/>
    <n v="5"/>
    <m/>
    <x v="1"/>
    <m/>
    <m/>
    <m/>
    <m/>
    <m/>
    <m/>
    <m/>
    <n v="1"/>
    <m/>
    <m/>
    <m/>
    <m/>
    <m/>
    <m/>
    <m/>
    <m/>
    <m/>
    <m/>
    <m/>
    <n v="1"/>
    <m/>
    <m/>
    <m/>
    <m/>
    <m/>
    <m/>
    <m/>
    <n v="3"/>
    <n v="4"/>
    <m/>
    <n v="1"/>
    <n v="3"/>
    <x v="0"/>
    <n v="4"/>
    <n v="4"/>
    <n v="3"/>
    <n v="4"/>
    <n v="4"/>
    <n v="4"/>
    <n v="1"/>
    <n v="1"/>
    <n v="2"/>
    <m/>
    <n v="1"/>
    <n v="1"/>
    <n v="1"/>
    <n v="1"/>
    <n v="2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PARA QUE NUESTRA VOZ CUENTE"/>
    <n v="3"/>
    <n v="3"/>
    <n v="3"/>
    <n v="3"/>
    <n v="3"/>
    <n v="4"/>
    <n v="4"/>
    <n v="1"/>
    <n v="4"/>
    <n v="1"/>
    <n v="3"/>
    <n v="3"/>
    <n v="3"/>
    <n v="3"/>
    <n v="1"/>
    <n v="4"/>
    <n v="3"/>
    <n v="4"/>
    <n v="4"/>
    <n v="4"/>
    <n v="4"/>
    <n v="4"/>
    <n v="3"/>
    <n v="1"/>
    <n v="1"/>
    <n v="3"/>
    <n v="3"/>
    <n v="1"/>
    <m/>
    <n v="5"/>
    <m/>
    <n v="8"/>
    <m/>
    <m/>
    <m/>
    <n v="5"/>
    <n v="13"/>
    <m/>
    <n v="1"/>
    <m/>
    <m/>
    <m/>
    <m/>
    <s v="OASIS REVOLUCION"/>
    <x v="1"/>
    <x v="0"/>
    <n v="2"/>
    <n v="51"/>
    <n v="4"/>
    <n v="3"/>
    <s v="ALEXIS"/>
  </r>
  <r>
    <n v="783"/>
    <n v="2"/>
    <n v="1"/>
    <m/>
    <s v="POR LA FAMILIA/CASA/TRABAJO"/>
    <n v="3"/>
    <n v="2"/>
    <n v="1"/>
    <x v="2"/>
    <m/>
    <m/>
    <m/>
    <m/>
    <m/>
    <m/>
    <m/>
    <m/>
    <m/>
    <m/>
    <m/>
    <m/>
    <m/>
    <m/>
    <n v="1"/>
    <n v="1"/>
    <m/>
    <n v="1"/>
    <m/>
    <m/>
    <m/>
    <m/>
    <m/>
    <m/>
    <m/>
    <m/>
    <m/>
    <n v="6"/>
    <m/>
    <m/>
    <n v="1"/>
    <n v="4"/>
    <x v="0"/>
    <n v="4"/>
    <n v="4"/>
    <n v="4"/>
    <n v="4"/>
    <n v="4"/>
    <n v="2"/>
    <n v="2"/>
    <m/>
    <n v="2"/>
    <m/>
    <n v="1"/>
    <n v="1"/>
    <n v="1"/>
    <n v="2"/>
    <n v="1"/>
    <n v="0"/>
    <m/>
    <m/>
    <m/>
    <n v="1"/>
    <n v="1"/>
    <n v="5"/>
    <n v="5"/>
    <x v="3"/>
    <m/>
    <m/>
    <m/>
    <m/>
    <m/>
    <m/>
    <m/>
    <m/>
    <m/>
    <m/>
    <m/>
    <m/>
    <n v="1"/>
    <m/>
    <m/>
    <m/>
    <m/>
    <m/>
    <n v="2"/>
    <s v="NO LE INTERESAN"/>
    <n v="3"/>
    <s v="NO CONFIA"/>
    <n v="1"/>
    <n v="1"/>
    <n v="1"/>
    <n v="1"/>
    <n v="1"/>
    <n v="3"/>
    <n v="4"/>
    <n v="3"/>
    <n v="4"/>
    <n v="2"/>
    <n v="2"/>
    <n v="2"/>
    <n v="2"/>
    <n v="2"/>
    <n v="2"/>
    <n v="3"/>
    <n v="2"/>
    <n v="2"/>
    <n v="1"/>
    <n v="2"/>
    <n v="1"/>
    <n v="1"/>
    <n v="1"/>
    <n v="1"/>
    <n v="4"/>
    <n v="3"/>
    <n v="3"/>
    <n v="9"/>
    <m/>
    <n v="5"/>
    <m/>
    <n v="7"/>
    <m/>
    <n v="11"/>
    <m/>
    <n v="3"/>
    <n v="13"/>
    <m/>
    <n v="1"/>
    <m/>
    <m/>
    <m/>
    <m/>
    <s v="OBRERA"/>
    <x v="2"/>
    <x v="2"/>
    <n v="1"/>
    <n v="31"/>
    <n v="2"/>
    <n v="2"/>
    <s v="ALEXIS"/>
  </r>
  <r>
    <n v="784"/>
    <n v="2"/>
    <n v="1"/>
    <n v="1"/>
    <s v="POR LA FAMILIA/CASA/TRABAJO"/>
    <n v="1"/>
    <n v="3"/>
    <n v="2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4"/>
    <n v="4"/>
    <m/>
    <n v="2"/>
    <n v="4"/>
    <x v="0"/>
    <n v="4"/>
    <n v="4"/>
    <n v="4"/>
    <n v="4"/>
    <n v="4"/>
    <n v="1"/>
    <n v="2"/>
    <m/>
    <n v="2"/>
    <m/>
    <n v="1"/>
    <n v="1"/>
    <n v="1"/>
    <n v="2"/>
    <n v="0"/>
    <n v="0"/>
    <m/>
    <m/>
    <m/>
    <n v="2"/>
    <m/>
    <n v="1"/>
    <n v="1"/>
    <x v="1"/>
    <m/>
    <m/>
    <m/>
    <m/>
    <m/>
    <m/>
    <m/>
    <m/>
    <m/>
    <m/>
    <m/>
    <m/>
    <n v="1"/>
    <m/>
    <m/>
    <m/>
    <m/>
    <m/>
    <n v="2"/>
    <s v="NO LE INTERESAN"/>
    <n v="3"/>
    <s v="NO CONFIA"/>
    <n v="1"/>
    <n v="1"/>
    <n v="1"/>
    <n v="1"/>
    <n v="1"/>
    <n v="4"/>
    <n v="4"/>
    <n v="1"/>
    <n v="4"/>
    <n v="1"/>
    <n v="1"/>
    <n v="1"/>
    <n v="1"/>
    <m/>
    <n v="2"/>
    <n v="4"/>
    <n v="2"/>
    <n v="4"/>
    <n v="4"/>
    <n v="1"/>
    <n v="1"/>
    <n v="1"/>
    <n v="1"/>
    <n v="1"/>
    <n v="2"/>
    <n v="1"/>
    <n v="1"/>
    <n v="9"/>
    <m/>
    <n v="1"/>
    <m/>
    <n v="7"/>
    <m/>
    <n v="3"/>
    <m/>
    <n v="5"/>
    <n v="13"/>
    <m/>
    <n v="1"/>
    <m/>
    <m/>
    <m/>
    <m/>
    <s v="OBRERA"/>
    <x v="2"/>
    <x v="2"/>
    <n v="1"/>
    <n v="42"/>
    <n v="3"/>
    <n v="1"/>
    <s v="ALEXIS"/>
  </r>
  <r>
    <n v="785"/>
    <n v="2"/>
    <n v="1"/>
    <n v="4"/>
    <s v="POR LA FAMILIA/CASA/TRABAJO"/>
    <n v="4"/>
    <n v="1"/>
    <m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1"/>
    <n v="4"/>
    <x v="0"/>
    <n v="1"/>
    <n v="4"/>
    <n v="4"/>
    <n v="4"/>
    <n v="4"/>
    <n v="4"/>
    <m/>
    <m/>
    <m/>
    <m/>
    <m/>
    <m/>
    <m/>
    <m/>
    <m/>
    <m/>
    <m/>
    <m/>
    <m/>
    <n v="2"/>
    <m/>
    <n v="5"/>
    <n v="5"/>
    <x v="1"/>
    <m/>
    <m/>
    <m/>
    <m/>
    <m/>
    <m/>
    <m/>
    <m/>
    <m/>
    <m/>
    <m/>
    <m/>
    <n v="1"/>
    <m/>
    <m/>
    <m/>
    <m/>
    <m/>
    <n v="2"/>
    <s v="NO LE INTERESAN"/>
    <n v="3"/>
    <s v="NO CONFIA"/>
    <n v="1"/>
    <n v="1"/>
    <n v="1"/>
    <n v="1"/>
    <n v="1"/>
    <n v="2"/>
    <n v="3"/>
    <n v="2"/>
    <n v="4"/>
    <n v="2"/>
    <n v="2"/>
    <n v="2"/>
    <n v="2"/>
    <n v="1"/>
    <n v="2"/>
    <n v="4"/>
    <n v="2"/>
    <n v="4"/>
    <n v="4"/>
    <n v="2"/>
    <n v="1"/>
    <n v="1"/>
    <n v="1"/>
    <n v="1"/>
    <n v="3"/>
    <n v="4"/>
    <n v="4"/>
    <n v="9"/>
    <m/>
    <n v="12"/>
    <m/>
    <n v="8"/>
    <m/>
    <n v="7"/>
    <m/>
    <n v="4"/>
    <n v="13"/>
    <m/>
    <n v="1"/>
    <m/>
    <m/>
    <m/>
    <m/>
    <s v="OBRERA"/>
    <x v="2"/>
    <x v="2"/>
    <n v="2"/>
    <n v="62"/>
    <n v="5"/>
    <n v="1"/>
    <s v="ALEXIS"/>
  </r>
  <r>
    <n v="786"/>
    <n v="2"/>
    <n v="1"/>
    <n v="4"/>
    <s v="POR LA FAMILIA/CASA/TRABAJO"/>
    <n v="2"/>
    <n v="3"/>
    <n v="1"/>
    <x v="1"/>
    <m/>
    <m/>
    <m/>
    <m/>
    <m/>
    <m/>
    <m/>
    <m/>
    <m/>
    <m/>
    <m/>
    <m/>
    <m/>
    <n v="1"/>
    <m/>
    <m/>
    <m/>
    <m/>
    <m/>
    <m/>
    <m/>
    <m/>
    <m/>
    <m/>
    <m/>
    <m/>
    <n v="1"/>
    <n v="1"/>
    <n v="4"/>
    <m/>
    <n v="1"/>
    <n v="4"/>
    <x v="0"/>
    <n v="2"/>
    <n v="4"/>
    <n v="4"/>
    <n v="4"/>
    <n v="4"/>
    <n v="3"/>
    <n v="2"/>
    <m/>
    <n v="2"/>
    <m/>
    <n v="1"/>
    <n v="1"/>
    <n v="1"/>
    <n v="2"/>
    <n v="0"/>
    <n v="0"/>
    <m/>
    <m/>
    <m/>
    <n v="1"/>
    <n v="1"/>
    <n v="1"/>
    <n v="5"/>
    <x v="3"/>
    <m/>
    <m/>
    <m/>
    <n v="1"/>
    <m/>
    <m/>
    <m/>
    <m/>
    <m/>
    <m/>
    <m/>
    <m/>
    <m/>
    <n v="12"/>
    <n v="8"/>
    <n v="1"/>
    <n v="1"/>
    <n v="2"/>
    <n v="2"/>
    <s v="NO LE INTERESAN"/>
    <n v="3"/>
    <s v="NO VOTA SEGUIDO"/>
    <n v="2"/>
    <n v="2"/>
    <n v="2"/>
    <n v="2"/>
    <n v="2"/>
    <n v="3"/>
    <n v="3"/>
    <n v="2"/>
    <n v="2"/>
    <n v="2"/>
    <n v="2"/>
    <n v="2"/>
    <n v="2"/>
    <n v="2"/>
    <n v="3"/>
    <n v="4"/>
    <n v="2"/>
    <n v="2"/>
    <n v="4"/>
    <n v="3"/>
    <n v="1"/>
    <n v="1"/>
    <n v="3"/>
    <n v="3"/>
    <n v="4"/>
    <n v="4"/>
    <n v="3"/>
    <n v="8"/>
    <n v="1"/>
    <n v="5"/>
    <m/>
    <n v="6"/>
    <m/>
    <n v="7"/>
    <m/>
    <n v="5"/>
    <n v="13"/>
    <m/>
    <n v="1"/>
    <m/>
    <m/>
    <m/>
    <m/>
    <s v="OBRERA"/>
    <x v="2"/>
    <x v="2"/>
    <n v="2"/>
    <n v="56"/>
    <n v="5"/>
    <n v="1"/>
    <s v="ALEXIS"/>
  </r>
  <r>
    <n v="787"/>
    <n v="2"/>
    <n v="1"/>
    <n v="4"/>
    <s v="AQUÍ ESTA BIEN/LE GUSTA JUAREZ"/>
    <n v="1"/>
    <n v="3"/>
    <n v="2"/>
    <x v="1"/>
    <m/>
    <m/>
    <m/>
    <n v="1"/>
    <n v="1"/>
    <n v="1"/>
    <m/>
    <m/>
    <m/>
    <m/>
    <m/>
    <m/>
    <m/>
    <n v="1"/>
    <m/>
    <n v="1"/>
    <n v="1"/>
    <n v="1"/>
    <m/>
    <m/>
    <m/>
    <m/>
    <m/>
    <m/>
    <m/>
    <n v="1"/>
    <m/>
    <n v="3"/>
    <n v="4"/>
    <m/>
    <n v="2"/>
    <n v="4"/>
    <x v="0"/>
    <n v="4"/>
    <n v="4"/>
    <n v="2"/>
    <n v="2"/>
    <n v="1"/>
    <n v="1"/>
    <n v="2"/>
    <m/>
    <n v="2"/>
    <m/>
    <n v="1"/>
    <n v="1"/>
    <n v="1"/>
    <n v="1"/>
    <n v="0"/>
    <n v="0"/>
    <m/>
    <m/>
    <m/>
    <n v="1"/>
    <n v="1"/>
    <n v="1"/>
    <n v="1"/>
    <x v="1"/>
    <m/>
    <m/>
    <m/>
    <m/>
    <m/>
    <m/>
    <m/>
    <m/>
    <m/>
    <m/>
    <m/>
    <m/>
    <n v="1"/>
    <m/>
    <m/>
    <m/>
    <m/>
    <m/>
    <n v="2"/>
    <s v="NO LE INTERESAN"/>
    <n v="1"/>
    <m/>
    <n v="3"/>
    <n v="3"/>
    <n v="3"/>
    <m/>
    <m/>
    <n v="4"/>
    <n v="4"/>
    <n v="3"/>
    <n v="3"/>
    <n v="2"/>
    <n v="3"/>
    <n v="3"/>
    <n v="2"/>
    <n v="1"/>
    <n v="3"/>
    <n v="2"/>
    <n v="4"/>
    <n v="4"/>
    <n v="4"/>
    <n v="3"/>
    <n v="2"/>
    <n v="3"/>
    <n v="3"/>
    <n v="1"/>
    <n v="1"/>
    <n v="4"/>
    <n v="4"/>
    <n v="1"/>
    <n v="8"/>
    <n v="5"/>
    <m/>
    <n v="1"/>
    <m/>
    <n v="9"/>
    <m/>
    <n v="3"/>
    <n v="13"/>
    <m/>
    <n v="1"/>
    <m/>
    <m/>
    <m/>
    <m/>
    <s v="OBRERA"/>
    <x v="2"/>
    <x v="2"/>
    <n v="1"/>
    <n v="19"/>
    <n v="1"/>
    <n v="1"/>
    <s v="ALEXIS"/>
  </r>
  <r>
    <n v="788"/>
    <n v="2"/>
    <n v="1"/>
    <n v="3"/>
    <s v="INSEGURIDAD/DESEMPLEO/VIOLENCIA/DELINCUENCIA"/>
    <n v="2"/>
    <n v="5"/>
    <n v="1"/>
    <x v="1"/>
    <n v="4"/>
    <m/>
    <m/>
    <n v="1"/>
    <m/>
    <n v="1"/>
    <m/>
    <m/>
    <m/>
    <m/>
    <m/>
    <m/>
    <m/>
    <m/>
    <m/>
    <n v="1"/>
    <m/>
    <n v="1"/>
    <m/>
    <m/>
    <m/>
    <m/>
    <m/>
    <m/>
    <m/>
    <m/>
    <m/>
    <n v="1"/>
    <n v="4"/>
    <m/>
    <n v="1"/>
    <n v="3"/>
    <x v="0"/>
    <n v="1"/>
    <n v="4"/>
    <n v="2"/>
    <n v="3"/>
    <n v="1"/>
    <n v="1"/>
    <n v="2"/>
    <m/>
    <n v="2"/>
    <m/>
    <n v="2"/>
    <n v="1"/>
    <n v="1"/>
    <n v="2"/>
    <n v="0"/>
    <n v="1"/>
    <m/>
    <n v="1"/>
    <m/>
    <n v="1"/>
    <n v="2"/>
    <n v="5"/>
    <n v="5"/>
    <x v="3"/>
    <m/>
    <m/>
    <m/>
    <m/>
    <m/>
    <m/>
    <m/>
    <m/>
    <m/>
    <m/>
    <m/>
    <m/>
    <n v="1"/>
    <m/>
    <m/>
    <m/>
    <m/>
    <m/>
    <n v="2"/>
    <s v="NO LE INTERESAN"/>
    <n v="1"/>
    <s v="EJERCER SU DERECHO"/>
    <n v="1"/>
    <n v="1"/>
    <n v="1"/>
    <n v="1"/>
    <n v="1"/>
    <n v="3"/>
    <n v="4"/>
    <n v="2"/>
    <n v="4"/>
    <n v="1"/>
    <n v="1"/>
    <n v="2"/>
    <n v="1"/>
    <n v="1"/>
    <n v="1"/>
    <n v="4"/>
    <n v="2"/>
    <n v="2"/>
    <n v="3"/>
    <n v="1"/>
    <n v="2"/>
    <n v="1"/>
    <n v="3"/>
    <n v="1"/>
    <n v="2"/>
    <n v="3"/>
    <n v="2"/>
    <n v="1"/>
    <n v="6"/>
    <n v="5"/>
    <m/>
    <n v="7"/>
    <m/>
    <n v="6"/>
    <m/>
    <n v="2"/>
    <n v="13"/>
    <m/>
    <n v="1"/>
    <m/>
    <m/>
    <m/>
    <m/>
    <s v="OBRERA"/>
    <x v="2"/>
    <x v="2"/>
    <n v="1"/>
    <n v="54"/>
    <n v="4"/>
    <n v="2"/>
    <s v="ALEXIS"/>
  </r>
  <r>
    <n v="789"/>
    <n v="2"/>
    <n v="1"/>
    <n v="4"/>
    <s v="POR LA FAMILIA/CASA/TRABAJO"/>
    <n v="1"/>
    <n v="3"/>
    <n v="1"/>
    <x v="2"/>
    <m/>
    <m/>
    <m/>
    <m/>
    <n v="1"/>
    <n v="1"/>
    <m/>
    <m/>
    <m/>
    <m/>
    <m/>
    <m/>
    <m/>
    <m/>
    <m/>
    <n v="1"/>
    <n v="1"/>
    <n v="1"/>
    <n v="1"/>
    <m/>
    <m/>
    <m/>
    <m/>
    <m/>
    <m/>
    <n v="1"/>
    <m/>
    <n v="1"/>
    <n v="4"/>
    <m/>
    <n v="1"/>
    <n v="4"/>
    <x v="2"/>
    <n v="1"/>
    <n v="4"/>
    <n v="3"/>
    <n v="1"/>
    <n v="2"/>
    <n v="1"/>
    <n v="2"/>
    <m/>
    <n v="2"/>
    <m/>
    <n v="2"/>
    <n v="1"/>
    <n v="1"/>
    <n v="1"/>
    <n v="1"/>
    <n v="2"/>
    <n v="2"/>
    <m/>
    <m/>
    <m/>
    <n v="1"/>
    <n v="4"/>
    <n v="8"/>
    <x v="1"/>
    <m/>
    <m/>
    <m/>
    <m/>
    <m/>
    <m/>
    <m/>
    <m/>
    <m/>
    <m/>
    <m/>
    <m/>
    <n v="1"/>
    <m/>
    <m/>
    <m/>
    <m/>
    <m/>
    <n v="2"/>
    <s v="NO TENGO TIEMPO"/>
    <n v="1"/>
    <s v="DEMOCRACIA"/>
    <n v="1"/>
    <n v="1"/>
    <n v="1"/>
    <n v="1"/>
    <n v="1"/>
    <n v="3"/>
    <n v="4"/>
    <n v="1"/>
    <n v="4"/>
    <n v="2"/>
    <n v="1"/>
    <n v="2"/>
    <n v="1"/>
    <n v="1"/>
    <n v="2"/>
    <n v="4"/>
    <n v="1"/>
    <n v="4"/>
    <n v="4"/>
    <n v="2"/>
    <n v="2"/>
    <n v="1"/>
    <n v="3"/>
    <n v="1"/>
    <n v="1"/>
    <n v="4"/>
    <n v="3"/>
    <n v="1"/>
    <n v="6"/>
    <n v="5"/>
    <m/>
    <n v="8"/>
    <m/>
    <n v="1"/>
    <m/>
    <n v="2"/>
    <n v="13"/>
    <m/>
    <n v="1"/>
    <m/>
    <m/>
    <m/>
    <m/>
    <s v="OBRERA"/>
    <x v="2"/>
    <x v="2"/>
    <n v="1"/>
    <n v="32"/>
    <n v="2"/>
    <n v="3"/>
    <s v="ALEXIS"/>
  </r>
  <r>
    <n v="790"/>
    <n v="2"/>
    <n v="1"/>
    <n v="4"/>
    <s v="NO TENGO A DONDE IR"/>
    <n v="3"/>
    <n v="2"/>
    <n v="2"/>
    <x v="4"/>
    <m/>
    <m/>
    <m/>
    <m/>
    <m/>
    <m/>
    <m/>
    <m/>
    <m/>
    <m/>
    <m/>
    <m/>
    <m/>
    <m/>
    <n v="1"/>
    <n v="1"/>
    <m/>
    <m/>
    <n v="1"/>
    <m/>
    <m/>
    <m/>
    <m/>
    <m/>
    <m/>
    <n v="1"/>
    <m/>
    <n v="3"/>
    <n v="5"/>
    <m/>
    <n v="3"/>
    <n v="1"/>
    <x v="3"/>
    <n v="2"/>
    <n v="4"/>
    <n v="3"/>
    <n v="1"/>
    <n v="2"/>
    <n v="1"/>
    <n v="2"/>
    <m/>
    <n v="2"/>
    <m/>
    <n v="2"/>
    <n v="1"/>
    <n v="1"/>
    <n v="1"/>
    <n v="0"/>
    <n v="0"/>
    <m/>
    <m/>
    <m/>
    <n v="1"/>
    <m/>
    <m/>
    <n v="1"/>
    <x v="1"/>
    <m/>
    <m/>
    <m/>
    <m/>
    <m/>
    <m/>
    <m/>
    <m/>
    <m/>
    <m/>
    <m/>
    <m/>
    <n v="1"/>
    <m/>
    <m/>
    <m/>
    <m/>
    <m/>
    <n v="1"/>
    <m/>
    <n v="3"/>
    <s v="INDIFERENTE"/>
    <n v="1"/>
    <n v="1"/>
    <n v="1"/>
    <n v="1"/>
    <n v="1"/>
    <n v="3"/>
    <n v="4"/>
    <n v="1"/>
    <n v="4"/>
    <n v="2"/>
    <n v="1"/>
    <n v="1"/>
    <n v="1"/>
    <n v="1"/>
    <n v="2"/>
    <n v="4"/>
    <n v="1"/>
    <n v="4"/>
    <n v="4"/>
    <n v="3"/>
    <n v="1"/>
    <n v="1"/>
    <n v="1"/>
    <n v="1"/>
    <n v="3"/>
    <n v="4"/>
    <n v="4"/>
    <n v="1"/>
    <n v="8"/>
    <n v="5"/>
    <m/>
    <n v="1"/>
    <m/>
    <n v="6"/>
    <m/>
    <n v="1"/>
    <n v="13"/>
    <m/>
    <n v="1"/>
    <m/>
    <m/>
    <m/>
    <m/>
    <s v="OBRERA"/>
    <x v="2"/>
    <x v="2"/>
    <n v="1"/>
    <n v="37"/>
    <n v="3"/>
    <n v="7"/>
    <s v="ALEXIS"/>
  </r>
  <r>
    <n v="791"/>
    <n v="2"/>
    <n v="2"/>
    <n v="4"/>
    <s v="DINERO/ECONOMIA"/>
    <n v="3"/>
    <n v="2"/>
    <n v="1"/>
    <x v="4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3"/>
    <n v="1"/>
    <x v="1"/>
    <n v="4"/>
    <n v="4"/>
    <n v="4"/>
    <n v="4"/>
    <n v="4"/>
    <n v="4"/>
    <n v="2"/>
    <m/>
    <n v="2"/>
    <m/>
    <n v="2"/>
    <n v="1"/>
    <n v="1"/>
    <n v="1"/>
    <n v="0"/>
    <n v="0"/>
    <m/>
    <m/>
    <m/>
    <n v="1"/>
    <n v="4"/>
    <n v="5"/>
    <n v="5"/>
    <x v="3"/>
    <m/>
    <m/>
    <m/>
    <m/>
    <m/>
    <m/>
    <m/>
    <m/>
    <m/>
    <m/>
    <m/>
    <m/>
    <n v="1"/>
    <m/>
    <m/>
    <m/>
    <m/>
    <m/>
    <n v="2"/>
    <s v="NO LE A TOCADO"/>
    <n v="1"/>
    <s v="PARA EXIGIR"/>
    <n v="1"/>
    <n v="1"/>
    <n v="1"/>
    <n v="1"/>
    <n v="1"/>
    <n v="3"/>
    <n v="3"/>
    <n v="2"/>
    <n v="2"/>
    <n v="2"/>
    <n v="2"/>
    <n v="2"/>
    <n v="2"/>
    <n v="2"/>
    <n v="2"/>
    <n v="2"/>
    <n v="2"/>
    <n v="4"/>
    <n v="4"/>
    <n v="2"/>
    <n v="2"/>
    <n v="2"/>
    <n v="3"/>
    <n v="1"/>
    <n v="1"/>
    <n v="5"/>
    <n v="5"/>
    <n v="1"/>
    <n v="6"/>
    <n v="2"/>
    <m/>
    <n v="5"/>
    <m/>
    <n v="10"/>
    <m/>
    <n v="1"/>
    <n v="13"/>
    <m/>
    <n v="1"/>
    <m/>
    <m/>
    <m/>
    <m/>
    <s v="OBRERA"/>
    <x v="2"/>
    <x v="2"/>
    <n v="2"/>
    <n v="54"/>
    <n v="4"/>
    <n v="7"/>
    <s v="ALEXIS"/>
  </r>
  <r>
    <n v="792"/>
    <n v="2"/>
    <n v="2"/>
    <n v="4"/>
    <s v="AQUÍ ESTA BIEN/LE GUSTA JUAREZ"/>
    <n v="4"/>
    <n v="2"/>
    <n v="2"/>
    <x v="4"/>
    <m/>
    <m/>
    <m/>
    <n v="1"/>
    <n v="1"/>
    <m/>
    <m/>
    <m/>
    <m/>
    <m/>
    <m/>
    <m/>
    <m/>
    <n v="1"/>
    <m/>
    <n v="1"/>
    <n v="1"/>
    <m/>
    <m/>
    <m/>
    <m/>
    <m/>
    <m/>
    <m/>
    <m/>
    <n v="1"/>
    <m/>
    <n v="3"/>
    <n v="4"/>
    <m/>
    <m/>
    <n v="3"/>
    <x v="0"/>
    <n v="4"/>
    <n v="4"/>
    <n v="4"/>
    <n v="4"/>
    <n v="4"/>
    <n v="4"/>
    <n v="2"/>
    <m/>
    <n v="2"/>
    <m/>
    <n v="2"/>
    <n v="1"/>
    <n v="1"/>
    <n v="1"/>
    <n v="0"/>
    <n v="3"/>
    <m/>
    <m/>
    <n v="3"/>
    <n v="1"/>
    <n v="2"/>
    <m/>
    <n v="5"/>
    <x v="3"/>
    <m/>
    <m/>
    <m/>
    <m/>
    <m/>
    <m/>
    <m/>
    <m/>
    <m/>
    <m/>
    <m/>
    <m/>
    <n v="1"/>
    <m/>
    <m/>
    <m/>
    <m/>
    <m/>
    <n v="2"/>
    <s v="NO LE INTERESAN"/>
    <n v="3"/>
    <s v="NO VOTA SEGUIDO"/>
    <n v="1"/>
    <n v="1"/>
    <n v="1"/>
    <n v="1"/>
    <n v="1"/>
    <n v="1"/>
    <n v="1"/>
    <n v="2"/>
    <n v="2"/>
    <n v="2"/>
    <n v="2"/>
    <n v="2"/>
    <n v="2"/>
    <n v="2"/>
    <n v="4"/>
    <n v="4"/>
    <n v="4"/>
    <n v="4"/>
    <n v="4"/>
    <n v="4"/>
    <n v="4"/>
    <n v="4"/>
    <n v="3"/>
    <n v="1"/>
    <n v="3"/>
    <n v="1"/>
    <n v="1"/>
    <n v="1"/>
    <n v="2"/>
    <n v="2"/>
    <m/>
    <n v="6"/>
    <m/>
    <n v="9"/>
    <m/>
    <n v="2"/>
    <n v="13"/>
    <m/>
    <n v="1"/>
    <m/>
    <m/>
    <m/>
    <m/>
    <s v="OBRERA"/>
    <x v="2"/>
    <x v="2"/>
    <n v="1"/>
    <n v="34"/>
    <n v="2"/>
    <n v="1"/>
    <s v="ALEXIS"/>
  </r>
  <r>
    <n v="793"/>
    <n v="2"/>
    <n v="2"/>
    <n v="4"/>
    <s v="POR LA FAMILIA/CASA/TRABAJO"/>
    <n v="1"/>
    <n v="3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1"/>
    <n v="2"/>
    <n v="2"/>
    <n v="2"/>
    <n v="2"/>
    <m/>
    <n v="2"/>
    <m/>
    <n v="2"/>
    <n v="1"/>
    <n v="1"/>
    <n v="1"/>
    <n v="0"/>
    <n v="1"/>
    <m/>
    <m/>
    <n v="1"/>
    <n v="2"/>
    <m/>
    <m/>
    <n v="8"/>
    <x v="1"/>
    <m/>
    <m/>
    <m/>
    <m/>
    <m/>
    <m/>
    <m/>
    <m/>
    <m/>
    <m/>
    <m/>
    <m/>
    <n v="1"/>
    <m/>
    <m/>
    <m/>
    <m/>
    <m/>
    <n v="1"/>
    <m/>
    <n v="3"/>
    <s v="REQUISITO"/>
    <n v="1"/>
    <n v="1"/>
    <n v="1"/>
    <n v="1"/>
    <n v="1"/>
    <n v="1"/>
    <n v="1"/>
    <n v="2"/>
    <n v="2"/>
    <n v="2"/>
    <n v="2"/>
    <n v="2"/>
    <n v="2"/>
    <n v="2"/>
    <n v="2"/>
    <n v="2"/>
    <n v="2"/>
    <n v="4"/>
    <n v="4"/>
    <n v="4"/>
    <n v="4"/>
    <n v="4"/>
    <n v="3"/>
    <n v="1"/>
    <n v="1"/>
    <n v="1"/>
    <n v="1"/>
    <n v="1"/>
    <n v="2"/>
    <n v="5"/>
    <m/>
    <n v="6"/>
    <m/>
    <n v="11"/>
    <m/>
    <n v="4"/>
    <n v="6"/>
    <m/>
    <n v="1"/>
    <m/>
    <m/>
    <m/>
    <m/>
    <s v="OBRERA"/>
    <x v="2"/>
    <x v="2"/>
    <n v="2"/>
    <n v="22"/>
    <n v="1"/>
    <n v="1"/>
    <s v="ALEXIS"/>
  </r>
  <r>
    <n v="794"/>
    <n v="2"/>
    <n v="2"/>
    <n v="4"/>
    <s v="AQUÍ ES MI CIUDAD/SOY DE JUAREZ"/>
    <n v="1"/>
    <n v="4"/>
    <n v="2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3"/>
    <n v="4"/>
    <x v="0"/>
    <n v="1"/>
    <n v="4"/>
    <n v="4"/>
    <n v="4"/>
    <n v="4"/>
    <n v="4"/>
    <n v="2"/>
    <m/>
    <n v="2"/>
    <m/>
    <n v="2"/>
    <n v="1"/>
    <n v="1"/>
    <n v="1"/>
    <n v="0"/>
    <n v="3"/>
    <m/>
    <m/>
    <n v="3"/>
    <n v="1"/>
    <n v="2"/>
    <n v="5"/>
    <n v="5"/>
    <x v="3"/>
    <m/>
    <m/>
    <m/>
    <m/>
    <m/>
    <m/>
    <m/>
    <m/>
    <m/>
    <m/>
    <m/>
    <m/>
    <n v="1"/>
    <m/>
    <m/>
    <m/>
    <m/>
    <m/>
    <n v="2"/>
    <s v="NO QUIERE/NO LE GUSTA"/>
    <n v="2"/>
    <s v="CONOCER CANDIDATOS"/>
    <n v="1"/>
    <n v="1"/>
    <n v="1"/>
    <n v="1"/>
    <n v="1"/>
    <n v="4"/>
    <n v="4"/>
    <n v="2"/>
    <n v="2"/>
    <n v="2"/>
    <n v="2"/>
    <n v="2"/>
    <n v="2"/>
    <n v="2"/>
    <n v="2"/>
    <n v="2"/>
    <n v="4"/>
    <n v="4"/>
    <n v="2"/>
    <n v="2"/>
    <n v="2"/>
    <n v="2"/>
    <n v="1"/>
    <n v="1"/>
    <n v="3"/>
    <n v="1"/>
    <n v="1"/>
    <n v="1"/>
    <n v="2"/>
    <n v="2"/>
    <m/>
    <n v="5"/>
    <m/>
    <n v="6"/>
    <m/>
    <n v="4"/>
    <n v="14"/>
    <m/>
    <n v="1"/>
    <m/>
    <m/>
    <m/>
    <m/>
    <s v="OBRERA"/>
    <x v="2"/>
    <x v="2"/>
    <n v="2"/>
    <n v="39"/>
    <n v="3"/>
    <n v="7"/>
    <s v="ALEXIS"/>
  </r>
  <r>
    <n v="795"/>
    <n v="2"/>
    <n v="2"/>
    <n v="4"/>
    <s v="POR LA FAMILIA/CASA/TRABAJO"/>
    <n v="2"/>
    <n v="2"/>
    <n v="1"/>
    <x v="1"/>
    <m/>
    <n v="4"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2"/>
    <n v="4"/>
    <x v="0"/>
    <n v="4"/>
    <n v="4"/>
    <n v="4"/>
    <n v="4"/>
    <n v="2"/>
    <n v="3"/>
    <n v="2"/>
    <m/>
    <n v="2"/>
    <m/>
    <n v="1"/>
    <n v="1"/>
    <n v="2"/>
    <n v="2"/>
    <n v="1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ENFERMEDAD/EDAD"/>
    <n v="1"/>
    <s v="PARA QUE NUESTRA VOZ CUENTE"/>
    <n v="1"/>
    <n v="1"/>
    <n v="1"/>
    <n v="1"/>
    <n v="1"/>
    <n v="2"/>
    <n v="2"/>
    <n v="1"/>
    <n v="4"/>
    <n v="1"/>
    <n v="1"/>
    <n v="1"/>
    <n v="1"/>
    <n v="1"/>
    <n v="1"/>
    <n v="4"/>
    <n v="1"/>
    <n v="4"/>
    <n v="4"/>
    <n v="1"/>
    <n v="1"/>
    <n v="2"/>
    <n v="3"/>
    <n v="1"/>
    <n v="2"/>
    <n v="1"/>
    <n v="1"/>
    <n v="6"/>
    <n v="1"/>
    <n v="5"/>
    <m/>
    <n v="7"/>
    <m/>
    <m/>
    <m/>
    <n v="2"/>
    <n v="13"/>
    <m/>
    <n v="1"/>
    <m/>
    <m/>
    <m/>
    <m/>
    <s v="OBRERA"/>
    <x v="2"/>
    <x v="2"/>
    <n v="2"/>
    <n v="70"/>
    <n v="5"/>
    <n v="4"/>
    <s v="ALEXIS"/>
  </r>
  <r>
    <n v="796"/>
    <n v="2"/>
    <n v="2"/>
    <n v="4"/>
    <s v="POR LA FAMILIA/CASA/TRABAJO"/>
    <n v="2"/>
    <n v="2"/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n v="1"/>
    <n v="4"/>
    <x v="0"/>
    <n v="4"/>
    <n v="2"/>
    <n v="2"/>
    <n v="2"/>
    <n v="2"/>
    <n v="1"/>
    <n v="2"/>
    <m/>
    <n v="2"/>
    <m/>
    <n v="2"/>
    <n v="2"/>
    <n v="2"/>
    <n v="2"/>
    <n v="1"/>
    <n v="0"/>
    <m/>
    <m/>
    <m/>
    <n v="1"/>
    <n v="3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DEBER"/>
    <n v="1"/>
    <n v="1"/>
    <n v="1"/>
    <n v="1"/>
    <n v="1"/>
    <n v="2"/>
    <n v="3"/>
    <n v="1"/>
    <n v="3"/>
    <n v="2"/>
    <n v="1"/>
    <n v="1"/>
    <n v="1"/>
    <n v="1"/>
    <n v="2"/>
    <n v="2"/>
    <n v="3"/>
    <n v="4"/>
    <n v="4"/>
    <n v="2"/>
    <n v="2"/>
    <n v="1"/>
    <n v="1"/>
    <n v="1"/>
    <n v="1"/>
    <n v="4"/>
    <n v="4"/>
    <n v="1"/>
    <n v="6"/>
    <n v="5"/>
    <m/>
    <n v="10"/>
    <m/>
    <n v="7"/>
    <m/>
    <n v="5"/>
    <n v="13"/>
    <m/>
    <n v="1"/>
    <m/>
    <m/>
    <m/>
    <m/>
    <s v="OBRERA"/>
    <x v="2"/>
    <x v="2"/>
    <n v="1"/>
    <n v="52"/>
    <n v="4"/>
    <n v="10"/>
    <s v="ALEXIS"/>
  </r>
  <r>
    <n v="797"/>
    <n v="2"/>
    <n v="2"/>
    <n v="1"/>
    <s v="INSEGURIDAD/DESEMPLEO/VIOLENCIA/DELINCUENCIA"/>
    <n v="2"/>
    <n v="4"/>
    <n v="1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2"/>
    <n v="4"/>
    <x v="0"/>
    <n v="4"/>
    <n v="4"/>
    <n v="4"/>
    <n v="4"/>
    <n v="1"/>
    <n v="1"/>
    <n v="2"/>
    <m/>
    <n v="2"/>
    <m/>
    <n v="2"/>
    <n v="1"/>
    <n v="2"/>
    <n v="2"/>
    <n v="1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CUMPLEN"/>
    <n v="1"/>
    <n v="1"/>
    <n v="1"/>
    <n v="1"/>
    <n v="1"/>
    <n v="1"/>
    <n v="1"/>
    <n v="1"/>
    <n v="4"/>
    <n v="1"/>
    <n v="1"/>
    <n v="1"/>
    <n v="1"/>
    <n v="1"/>
    <n v="1"/>
    <n v="4"/>
    <n v="1"/>
    <n v="4"/>
    <n v="4"/>
    <n v="3"/>
    <n v="3"/>
    <n v="3"/>
    <n v="3"/>
    <n v="2"/>
    <n v="3"/>
    <n v="2"/>
    <n v="2"/>
    <n v="1"/>
    <n v="2"/>
    <n v="5"/>
    <m/>
    <n v="7"/>
    <m/>
    <n v="9"/>
    <m/>
    <n v="3"/>
    <n v="13"/>
    <m/>
    <n v="1"/>
    <m/>
    <m/>
    <m/>
    <m/>
    <s v="OBRERA"/>
    <x v="2"/>
    <x v="2"/>
    <n v="1"/>
    <n v="30"/>
    <n v="2"/>
    <n v="1"/>
    <s v="ALEXIS"/>
  </r>
  <r>
    <n v="798"/>
    <n v="2"/>
    <n v="2"/>
    <n v="2"/>
    <s v="INSEGURIDAD/DESEMPLEO/VIOLENCIA/DELINCUENCIA"/>
    <n v="2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2"/>
    <n v="4"/>
    <x v="0"/>
    <n v="4"/>
    <n v="4"/>
    <n v="4"/>
    <n v="3"/>
    <n v="2"/>
    <n v="4"/>
    <n v="2"/>
    <m/>
    <n v="2"/>
    <m/>
    <n v="2"/>
    <n v="2"/>
    <n v="1"/>
    <n v="2"/>
    <n v="0"/>
    <n v="0"/>
    <m/>
    <m/>
    <m/>
    <n v="2"/>
    <m/>
    <n v="1"/>
    <n v="1"/>
    <x v="1"/>
    <m/>
    <m/>
    <m/>
    <m/>
    <m/>
    <m/>
    <m/>
    <m/>
    <m/>
    <m/>
    <m/>
    <m/>
    <n v="1"/>
    <m/>
    <m/>
    <m/>
    <m/>
    <m/>
    <n v="2"/>
    <s v="NO TENGO TIEMPO"/>
    <n v="3"/>
    <s v="NO CUMPLEN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n v="1"/>
    <n v="1"/>
    <n v="3"/>
    <n v="1"/>
    <n v="1"/>
    <n v="1"/>
    <m/>
    <n v="5"/>
    <m/>
    <n v="9"/>
    <m/>
    <n v="10"/>
    <m/>
    <n v="4"/>
    <n v="13"/>
    <m/>
    <n v="1"/>
    <m/>
    <m/>
    <m/>
    <m/>
    <s v="OBRERA"/>
    <x v="2"/>
    <x v="2"/>
    <n v="2"/>
    <n v="58"/>
    <n v="5"/>
    <n v="4"/>
    <s v="ALEXIS"/>
  </r>
  <r>
    <n v="799"/>
    <n v="2"/>
    <n v="2"/>
    <n v="2"/>
    <s v="INSEGURIDAD/DESEMPLEO/VIOLENCIA/DELINCUENCIA"/>
    <n v="3"/>
    <n v="2"/>
    <n v="2"/>
    <x v="1"/>
    <n v="4"/>
    <m/>
    <m/>
    <m/>
    <m/>
    <m/>
    <m/>
    <m/>
    <m/>
    <m/>
    <m/>
    <m/>
    <m/>
    <m/>
    <n v="1"/>
    <n v="1"/>
    <n v="1"/>
    <n v="1"/>
    <m/>
    <m/>
    <m/>
    <m/>
    <m/>
    <m/>
    <m/>
    <n v="1"/>
    <m/>
    <n v="3"/>
    <n v="4"/>
    <m/>
    <n v="1"/>
    <n v="3"/>
    <x v="4"/>
    <n v="4"/>
    <n v="4"/>
    <n v="3"/>
    <n v="3"/>
    <n v="1"/>
    <n v="1"/>
    <n v="2"/>
    <m/>
    <n v="2"/>
    <m/>
    <n v="2"/>
    <n v="1"/>
    <n v="1"/>
    <n v="2"/>
    <n v="0"/>
    <n v="0"/>
    <m/>
    <m/>
    <m/>
    <n v="1"/>
    <n v="6"/>
    <n v="1"/>
    <n v="1"/>
    <x v="1"/>
    <m/>
    <m/>
    <m/>
    <m/>
    <m/>
    <m/>
    <m/>
    <m/>
    <m/>
    <m/>
    <m/>
    <n v="1"/>
    <m/>
    <n v="40"/>
    <n v="1"/>
    <m/>
    <m/>
    <m/>
    <n v="2"/>
    <s v="NO LE INTERESAN"/>
    <n v="2"/>
    <s v="NO CUMPLEN"/>
    <n v="1"/>
    <n v="1"/>
    <n v="1"/>
    <n v="1"/>
    <n v="1"/>
    <n v="2"/>
    <n v="3"/>
    <n v="1"/>
    <n v="4"/>
    <n v="1"/>
    <n v="1"/>
    <n v="1"/>
    <n v="1"/>
    <n v="1"/>
    <n v="3"/>
    <n v="3"/>
    <n v="2"/>
    <n v="1"/>
    <n v="4"/>
    <n v="3"/>
    <n v="2"/>
    <n v="3"/>
    <n v="3"/>
    <n v="1"/>
    <n v="3"/>
    <n v="4"/>
    <n v="4"/>
    <n v="8"/>
    <n v="1"/>
    <n v="5"/>
    <m/>
    <n v="2"/>
    <m/>
    <n v="9"/>
    <m/>
    <n v="4"/>
    <n v="7"/>
    <m/>
    <n v="1"/>
    <m/>
    <m/>
    <m/>
    <m/>
    <s v="OBRERA"/>
    <x v="2"/>
    <x v="2"/>
    <n v="1"/>
    <n v="53"/>
    <n v="4"/>
    <n v="4"/>
    <s v="ALEXIS"/>
  </r>
  <r>
    <n v="800"/>
    <n v="2"/>
    <n v="1"/>
    <n v="4"/>
    <m/>
    <n v="1"/>
    <n v="3"/>
    <n v="1"/>
    <x v="5"/>
    <m/>
    <m/>
    <s v="CONFLICTOS INTERNOS"/>
    <m/>
    <m/>
    <m/>
    <m/>
    <m/>
    <m/>
    <m/>
    <m/>
    <m/>
    <m/>
    <m/>
    <n v="1"/>
    <n v="1"/>
    <n v="1"/>
    <n v="1"/>
    <n v="1"/>
    <m/>
    <n v="1"/>
    <m/>
    <m/>
    <m/>
    <m/>
    <n v="1"/>
    <m/>
    <n v="6"/>
    <m/>
    <m/>
    <m/>
    <m/>
    <x v="5"/>
    <n v="4"/>
    <n v="4"/>
    <n v="4"/>
    <n v="1"/>
    <n v="1"/>
    <n v="1"/>
    <n v="2"/>
    <m/>
    <n v="2"/>
    <m/>
    <n v="2"/>
    <n v="1"/>
    <n v="1"/>
    <n v="2"/>
    <n v="0"/>
    <n v="4"/>
    <n v="4"/>
    <m/>
    <m/>
    <n v="1"/>
    <n v="6"/>
    <n v="5"/>
    <n v="5"/>
    <x v="0"/>
    <s v="MAL SERVICIO/NO RESPETAN"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2"/>
    <n v="2"/>
    <n v="1"/>
    <n v="4"/>
    <n v="1"/>
    <n v="1"/>
    <n v="1"/>
    <n v="1"/>
    <n v="1"/>
    <n v="1"/>
    <n v="2"/>
    <n v="2"/>
    <n v="1"/>
    <n v="4"/>
    <n v="2"/>
    <n v="2"/>
    <n v="2"/>
    <n v="2"/>
    <n v="1"/>
    <n v="1"/>
    <n v="4"/>
    <n v="4"/>
    <n v="1"/>
    <n v="8"/>
    <n v="5"/>
    <m/>
    <n v="9"/>
    <m/>
    <n v="1"/>
    <m/>
    <n v="2"/>
    <n v="13"/>
    <m/>
    <n v="1"/>
    <m/>
    <m/>
    <m/>
    <m/>
    <s v="OBRERA"/>
    <x v="2"/>
    <x v="2"/>
    <n v="1"/>
    <n v="41"/>
    <n v="3"/>
    <n v="2"/>
    <s v="ALEXIS"/>
  </r>
  <r>
    <n v="804"/>
    <n v="2"/>
    <n v="1"/>
    <n v="2"/>
    <s v="INSEGURIDAD/DESEMPLEO/VIOLENCIA/DELINCUENCIA"/>
    <n v="1"/>
    <n v="4"/>
    <n v="1"/>
    <x v="1"/>
    <n v="4"/>
    <m/>
    <m/>
    <m/>
    <m/>
    <n v="1"/>
    <m/>
    <m/>
    <m/>
    <m/>
    <m/>
    <m/>
    <m/>
    <m/>
    <m/>
    <n v="1"/>
    <n v="1"/>
    <n v="1"/>
    <n v="1"/>
    <m/>
    <m/>
    <m/>
    <m/>
    <m/>
    <m/>
    <n v="1"/>
    <m/>
    <n v="1"/>
    <n v="4"/>
    <m/>
    <n v="1"/>
    <n v="4"/>
    <x v="0"/>
    <n v="4"/>
    <n v="4"/>
    <n v="4"/>
    <n v="1"/>
    <n v="1"/>
    <n v="1"/>
    <n v="2"/>
    <m/>
    <m/>
    <m/>
    <m/>
    <n v="1"/>
    <n v="1"/>
    <n v="1"/>
    <n v="0"/>
    <n v="1"/>
    <m/>
    <m/>
    <n v="1"/>
    <n v="1"/>
    <n v="4"/>
    <n v="2"/>
    <m/>
    <x v="1"/>
    <m/>
    <m/>
    <m/>
    <m/>
    <m/>
    <m/>
    <m/>
    <m/>
    <m/>
    <m/>
    <m/>
    <n v="1"/>
    <m/>
    <m/>
    <m/>
    <m/>
    <m/>
    <m/>
    <n v="2"/>
    <s v="NO LE INTERESAN"/>
    <n v="3"/>
    <s v="NO CAMBIA NADA"/>
    <n v="1"/>
    <n v="1"/>
    <n v="1"/>
    <n v="1"/>
    <n v="1"/>
    <n v="1"/>
    <n v="1"/>
    <n v="1"/>
    <n v="4"/>
    <n v="1"/>
    <n v="1"/>
    <n v="1"/>
    <n v="1"/>
    <n v="1"/>
    <n v="2"/>
    <n v="3"/>
    <n v="2"/>
    <n v="1"/>
    <n v="3"/>
    <n v="3"/>
    <n v="2"/>
    <n v="3"/>
    <n v="3"/>
    <n v="1"/>
    <n v="2"/>
    <n v="4"/>
    <n v="4"/>
    <n v="8"/>
    <n v="1"/>
    <n v="9"/>
    <m/>
    <n v="5"/>
    <m/>
    <n v="6"/>
    <m/>
    <n v="2"/>
    <n v="1"/>
    <m/>
    <n v="1"/>
    <m/>
    <m/>
    <m/>
    <m/>
    <s v="OBRERA "/>
    <x v="2"/>
    <x v="2"/>
    <n v="2"/>
    <n v="23"/>
    <n v="1"/>
    <n v="4"/>
    <s v="FERNANDO"/>
  </r>
  <r>
    <n v="805"/>
    <n v="2"/>
    <n v="2"/>
    <n v="2"/>
    <s v="INSEGURIDAD/DESEMPLEO/VIOLENCIA/DELINCUENCIA"/>
    <n v="2"/>
    <n v="3"/>
    <n v="1"/>
    <x v="2"/>
    <m/>
    <m/>
    <m/>
    <m/>
    <m/>
    <n v="1"/>
    <m/>
    <m/>
    <m/>
    <m/>
    <m/>
    <m/>
    <m/>
    <m/>
    <m/>
    <n v="1"/>
    <n v="1"/>
    <n v="1"/>
    <m/>
    <m/>
    <m/>
    <m/>
    <m/>
    <m/>
    <m/>
    <n v="1"/>
    <m/>
    <n v="3"/>
    <n v="2"/>
    <s v="MAL SERVICIO/ATIENDEN MAL"/>
    <n v="1"/>
    <n v="4"/>
    <x v="3"/>
    <n v="4"/>
    <n v="4"/>
    <n v="4"/>
    <n v="4"/>
    <n v="4"/>
    <n v="3"/>
    <n v="2"/>
    <n v="2"/>
    <n v="2"/>
    <m/>
    <n v="2"/>
    <n v="1"/>
    <n v="1"/>
    <n v="2"/>
    <n v="0"/>
    <n v="6"/>
    <n v="3"/>
    <n v="3"/>
    <m/>
    <n v="1"/>
    <n v="5"/>
    <n v="5"/>
    <n v="5"/>
    <x v="4"/>
    <s v="MAL SERVICIO/NO RESPETAN"/>
    <m/>
    <m/>
    <m/>
    <m/>
    <m/>
    <m/>
    <m/>
    <m/>
    <m/>
    <m/>
    <n v="1"/>
    <m/>
    <m/>
    <m/>
    <m/>
    <m/>
    <m/>
    <n v="2"/>
    <s v="NO LE INTERESAN"/>
    <n v="1"/>
    <s v="PARA ELEGIR"/>
    <n v="2"/>
    <n v="2"/>
    <n v="2"/>
    <n v="2"/>
    <n v="2"/>
    <n v="2"/>
    <n v="2"/>
    <n v="2"/>
    <n v="3"/>
    <n v="1"/>
    <n v="2"/>
    <n v="2"/>
    <n v="2"/>
    <n v="2"/>
    <n v="1"/>
    <n v="3"/>
    <n v="2"/>
    <n v="2"/>
    <n v="4"/>
    <n v="2"/>
    <n v="2"/>
    <n v="2"/>
    <n v="3"/>
    <n v="1"/>
    <n v="3"/>
    <n v="3"/>
    <n v="3"/>
    <n v="8"/>
    <n v="1"/>
    <n v="10"/>
    <m/>
    <n v="5"/>
    <m/>
    <n v="9"/>
    <m/>
    <n v="3"/>
    <n v="6"/>
    <m/>
    <n v="2"/>
    <s v="POLICIA FEDERAL"/>
    <s v="ROBO"/>
    <n v="7"/>
    <m/>
    <s v="OBRERA "/>
    <x v="2"/>
    <x v="2"/>
    <n v="2"/>
    <n v="42"/>
    <n v="3"/>
    <n v="4"/>
    <s v="FERNANDO"/>
  </r>
  <r>
    <n v="806"/>
    <n v="2"/>
    <n v="1"/>
    <n v="1"/>
    <s v="INSEGURIDAD/DESEMPLEO/VIOLENCIA/DELINCUENCIA"/>
    <n v="1"/>
    <n v="4"/>
    <n v="1"/>
    <x v="2"/>
    <m/>
    <m/>
    <m/>
    <n v="1"/>
    <n v="1"/>
    <m/>
    <n v="1"/>
    <m/>
    <m/>
    <m/>
    <m/>
    <m/>
    <m/>
    <n v="1"/>
    <m/>
    <n v="1"/>
    <n v="1"/>
    <m/>
    <n v="1"/>
    <m/>
    <m/>
    <m/>
    <m/>
    <m/>
    <m/>
    <n v="1"/>
    <m/>
    <n v="6"/>
    <m/>
    <m/>
    <n v="1"/>
    <n v="4"/>
    <x v="0"/>
    <n v="4"/>
    <n v="4"/>
    <n v="4"/>
    <n v="3"/>
    <n v="3"/>
    <n v="4"/>
    <n v="1"/>
    <n v="1"/>
    <n v="2"/>
    <m/>
    <n v="2"/>
    <n v="1"/>
    <n v="2"/>
    <n v="2"/>
    <n v="1"/>
    <n v="0"/>
    <m/>
    <m/>
    <m/>
    <n v="2"/>
    <m/>
    <n v="1"/>
    <n v="1"/>
    <x v="1"/>
    <m/>
    <m/>
    <m/>
    <m/>
    <m/>
    <m/>
    <m/>
    <m/>
    <m/>
    <m/>
    <m/>
    <n v="1"/>
    <m/>
    <m/>
    <m/>
    <m/>
    <m/>
    <m/>
    <n v="1"/>
    <m/>
    <n v="1"/>
    <s v="OBLIGACION"/>
    <n v="2"/>
    <n v="2"/>
    <n v="2"/>
    <n v="2"/>
    <n v="2"/>
    <n v="2"/>
    <n v="3"/>
    <n v="2"/>
    <n v="4"/>
    <n v="2"/>
    <n v="2"/>
    <n v="2"/>
    <n v="2"/>
    <n v="2"/>
    <n v="1"/>
    <n v="3"/>
    <n v="2"/>
    <n v="3"/>
    <n v="3"/>
    <n v="3"/>
    <n v="3"/>
    <n v="3"/>
    <n v="3"/>
    <n v="1"/>
    <n v="3"/>
    <n v="3"/>
    <n v="3"/>
    <n v="1"/>
    <n v="8"/>
    <n v="1"/>
    <m/>
    <n v="6"/>
    <m/>
    <n v="11"/>
    <m/>
    <n v="4"/>
    <n v="13"/>
    <m/>
    <n v="1"/>
    <m/>
    <m/>
    <m/>
    <m/>
    <s v="OBRERA "/>
    <x v="2"/>
    <x v="2"/>
    <n v="1"/>
    <n v="24"/>
    <n v="1"/>
    <n v="5"/>
    <s v="FERNANDO"/>
  </r>
  <r>
    <n v="807"/>
    <n v="3"/>
    <n v="1"/>
    <n v="4"/>
    <s v="POR LA FAMILIA/CASA/TRABAJO"/>
    <n v="2"/>
    <n v="5"/>
    <n v="1"/>
    <x v="1"/>
    <m/>
    <n v="4"/>
    <m/>
    <m/>
    <m/>
    <m/>
    <m/>
    <n v="1"/>
    <m/>
    <m/>
    <m/>
    <m/>
    <m/>
    <m/>
    <m/>
    <m/>
    <n v="1"/>
    <n v="1"/>
    <n v="1"/>
    <n v="1"/>
    <m/>
    <m/>
    <m/>
    <m/>
    <m/>
    <m/>
    <m/>
    <n v="1"/>
    <n v="5"/>
    <m/>
    <n v="1"/>
    <n v="5"/>
    <x v="2"/>
    <n v="4"/>
    <n v="4"/>
    <n v="3"/>
    <n v="3"/>
    <n v="2"/>
    <n v="1"/>
    <n v="2"/>
    <m/>
    <n v="2"/>
    <m/>
    <n v="2"/>
    <n v="1"/>
    <n v="1"/>
    <n v="1"/>
    <n v="1"/>
    <n v="0"/>
    <m/>
    <m/>
    <m/>
    <n v="2"/>
    <m/>
    <n v="7"/>
    <n v="7"/>
    <x v="1"/>
    <m/>
    <m/>
    <m/>
    <m/>
    <m/>
    <m/>
    <m/>
    <m/>
    <m/>
    <m/>
    <m/>
    <n v="1"/>
    <m/>
    <m/>
    <m/>
    <m/>
    <m/>
    <m/>
    <n v="1"/>
    <m/>
    <n v="1"/>
    <s v="NO SIRVE"/>
    <n v="1"/>
    <n v="1"/>
    <m/>
    <n v="1"/>
    <n v="1"/>
    <n v="3"/>
    <n v="3"/>
    <n v="3"/>
    <n v="4"/>
    <n v="3"/>
    <n v="1"/>
    <n v="1"/>
    <n v="1"/>
    <n v="1"/>
    <n v="3"/>
    <n v="4"/>
    <n v="3"/>
    <n v="3"/>
    <n v="4"/>
    <n v="3"/>
    <n v="3"/>
    <n v="3"/>
    <n v="3"/>
    <n v="1"/>
    <n v="3"/>
    <n v="3"/>
    <n v="3"/>
    <n v="4"/>
    <n v="6"/>
    <n v="1"/>
    <m/>
    <n v="4"/>
    <m/>
    <n v="8"/>
    <m/>
    <n v="1"/>
    <n v="13"/>
    <m/>
    <n v="1"/>
    <m/>
    <m/>
    <m/>
    <m/>
    <s v="OBRERA "/>
    <x v="2"/>
    <x v="2"/>
    <n v="1"/>
    <n v="45"/>
    <n v="3"/>
    <n v="1"/>
    <s v="FERNANDO"/>
  </r>
  <r>
    <n v="808"/>
    <n v="2"/>
    <n v="2"/>
    <n v="3"/>
    <s v="INSEGURIDAD/DESEMPLEO/VIOLENCIA/DELINCUENCIA"/>
    <n v="1"/>
    <n v="4"/>
    <n v="1"/>
    <x v="0"/>
    <m/>
    <m/>
    <s v="BAJO NIVEL ACADEMICO"/>
    <n v="1"/>
    <m/>
    <m/>
    <m/>
    <m/>
    <m/>
    <m/>
    <m/>
    <m/>
    <m/>
    <n v="1"/>
    <m/>
    <m/>
    <n v="1"/>
    <n v="1"/>
    <n v="1"/>
    <m/>
    <m/>
    <m/>
    <m/>
    <m/>
    <m/>
    <n v="1"/>
    <m/>
    <n v="6"/>
    <m/>
    <m/>
    <n v="3"/>
    <n v="3"/>
    <x v="3"/>
    <n v="4"/>
    <n v="4"/>
    <n v="4"/>
    <n v="4"/>
    <n v="4"/>
    <n v="3"/>
    <n v="1"/>
    <n v="2"/>
    <n v="2"/>
    <m/>
    <n v="2"/>
    <n v="1"/>
    <n v="1"/>
    <n v="2"/>
    <n v="3"/>
    <n v="2"/>
    <n v="2"/>
    <m/>
    <m/>
    <n v="1"/>
    <n v="1"/>
    <n v="8"/>
    <n v="8"/>
    <x v="1"/>
    <m/>
    <m/>
    <m/>
    <m/>
    <m/>
    <m/>
    <m/>
    <m/>
    <m/>
    <m/>
    <m/>
    <n v="1"/>
    <m/>
    <m/>
    <m/>
    <m/>
    <m/>
    <m/>
    <n v="2"/>
    <s v="NO LE INTERESAN"/>
    <n v="1"/>
    <s v="OBLIGACION"/>
    <n v="1"/>
    <n v="1"/>
    <n v="1"/>
    <n v="1"/>
    <n v="1"/>
    <n v="3"/>
    <n v="3"/>
    <n v="2"/>
    <n v="4"/>
    <n v="3"/>
    <n v="2"/>
    <n v="2"/>
    <n v="2"/>
    <n v="2"/>
    <n v="3"/>
    <n v="3"/>
    <n v="2"/>
    <n v="3"/>
    <n v="4"/>
    <n v="3"/>
    <n v="3"/>
    <n v="3"/>
    <n v="3"/>
    <n v="1"/>
    <n v="3"/>
    <n v="4"/>
    <n v="4"/>
    <n v="8"/>
    <n v="3"/>
    <n v="1"/>
    <m/>
    <n v="7"/>
    <m/>
    <n v="10"/>
    <m/>
    <n v="1"/>
    <n v="13"/>
    <m/>
    <n v="1"/>
    <m/>
    <m/>
    <m/>
    <m/>
    <s v="OBRERA "/>
    <x v="2"/>
    <x v="2"/>
    <n v="2"/>
    <n v="30"/>
    <n v="2"/>
    <n v="3"/>
    <s v="FERNANDO"/>
  </r>
  <r>
    <n v="809"/>
    <n v="1"/>
    <n v="1"/>
    <n v="3"/>
    <s v="INSEGURIDAD/DESEMPLEO/VIOLENCIA/DELINCUENCIA"/>
    <n v="1"/>
    <n v="3"/>
    <n v="1"/>
    <x v="0"/>
    <m/>
    <m/>
    <s v="BAJO NIVEL ACADEMICO"/>
    <m/>
    <m/>
    <m/>
    <m/>
    <m/>
    <m/>
    <m/>
    <m/>
    <m/>
    <m/>
    <n v="1"/>
    <m/>
    <m/>
    <m/>
    <m/>
    <m/>
    <m/>
    <m/>
    <m/>
    <m/>
    <m/>
    <m/>
    <n v="1"/>
    <m/>
    <n v="3"/>
    <n v="4"/>
    <m/>
    <n v="2"/>
    <n v="4"/>
    <x v="0"/>
    <n v="3"/>
    <n v="4"/>
    <n v="2"/>
    <n v="2"/>
    <n v="3"/>
    <n v="2"/>
    <n v="2"/>
    <m/>
    <n v="2"/>
    <m/>
    <n v="2"/>
    <n v="1"/>
    <n v="1"/>
    <n v="2"/>
    <n v="0"/>
    <n v="0"/>
    <m/>
    <m/>
    <m/>
    <n v="1"/>
    <n v="1"/>
    <n v="1"/>
    <n v="1"/>
    <x v="1"/>
    <m/>
    <m/>
    <m/>
    <m/>
    <m/>
    <m/>
    <m/>
    <m/>
    <m/>
    <m/>
    <m/>
    <n v="1"/>
    <m/>
    <m/>
    <m/>
    <m/>
    <m/>
    <m/>
    <n v="2"/>
    <s v="NO TENGO TIEMPO"/>
    <n v="3"/>
    <s v="NO VOTA SEGUIDO"/>
    <n v="1"/>
    <n v="1"/>
    <n v="1"/>
    <n v="1"/>
    <n v="1"/>
    <n v="1"/>
    <n v="2"/>
    <n v="2"/>
    <n v="4"/>
    <n v="3"/>
    <n v="2"/>
    <n v="2"/>
    <n v="2"/>
    <n v="2"/>
    <n v="3"/>
    <n v="4"/>
    <n v="2"/>
    <n v="3"/>
    <n v="4"/>
    <n v="3"/>
    <n v="3"/>
    <n v="3"/>
    <n v="3"/>
    <n v="1"/>
    <n v="3"/>
    <n v="5"/>
    <n v="5"/>
    <n v="8"/>
    <n v="2"/>
    <n v="2"/>
    <m/>
    <n v="10"/>
    <m/>
    <n v="11"/>
    <m/>
    <n v="3"/>
    <n v="4"/>
    <m/>
    <n v="1"/>
    <m/>
    <m/>
    <m/>
    <m/>
    <s v="OBRERA "/>
    <x v="2"/>
    <x v="2"/>
    <n v="1"/>
    <n v="23"/>
    <n v="1"/>
    <n v="1"/>
    <s v="FERNANDO"/>
  </r>
  <r>
    <n v="810"/>
    <n v="2"/>
    <n v="4"/>
    <n v="4"/>
    <s v="POR LA FAMILIA/CASA/TRABAJO"/>
    <n v="4"/>
    <n v="3"/>
    <n v="2"/>
    <x v="1"/>
    <m/>
    <m/>
    <m/>
    <m/>
    <m/>
    <m/>
    <m/>
    <m/>
    <m/>
    <m/>
    <m/>
    <m/>
    <m/>
    <n v="1"/>
    <m/>
    <m/>
    <m/>
    <m/>
    <m/>
    <m/>
    <m/>
    <m/>
    <m/>
    <m/>
    <m/>
    <n v="1"/>
    <m/>
    <n v="1"/>
    <n v="5"/>
    <m/>
    <n v="1"/>
    <n v="5"/>
    <x v="2"/>
    <n v="5"/>
    <n v="5"/>
    <n v="5"/>
    <n v="5"/>
    <n v="5"/>
    <n v="5"/>
    <n v="2"/>
    <m/>
    <n v="2"/>
    <m/>
    <n v="2"/>
    <n v="1"/>
    <n v="1"/>
    <n v="2"/>
    <n v="1"/>
    <n v="0"/>
    <m/>
    <m/>
    <m/>
    <n v="2"/>
    <m/>
    <n v="1"/>
    <n v="1"/>
    <x v="1"/>
    <m/>
    <m/>
    <m/>
    <m/>
    <m/>
    <m/>
    <m/>
    <m/>
    <m/>
    <m/>
    <m/>
    <n v="1"/>
    <m/>
    <m/>
    <m/>
    <m/>
    <m/>
    <m/>
    <n v="2"/>
    <s v="SON INUTILES"/>
    <n v="1"/>
    <s v="ELECCIONES ARREGLADAS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3"/>
    <n v="5"/>
    <n v="5"/>
    <n v="2"/>
    <n v="6"/>
    <n v="1"/>
    <m/>
    <n v="5"/>
    <m/>
    <n v="6"/>
    <m/>
    <n v="6"/>
    <n v="13"/>
    <m/>
    <n v="1"/>
    <m/>
    <m/>
    <m/>
    <m/>
    <s v="OBRERA "/>
    <x v="2"/>
    <x v="2"/>
    <n v="2"/>
    <n v="71"/>
    <n v="5"/>
    <n v="4"/>
    <s v="FERNANDO"/>
  </r>
  <r>
    <n v="811"/>
    <n v="2"/>
    <n v="4"/>
    <n v="1"/>
    <s v="INSEGURIDAD/DESEMPLEO/VIOLENCIA/DELINCUENCIA"/>
    <n v="1"/>
    <n v="4"/>
    <n v="2"/>
    <x v="4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2"/>
    <n v="2"/>
    <x v="4"/>
    <n v="2"/>
    <n v="2"/>
    <n v="2"/>
    <n v="2"/>
    <n v="2"/>
    <n v="2"/>
    <n v="2"/>
    <m/>
    <n v="2"/>
    <m/>
    <n v="1"/>
    <n v="1"/>
    <n v="1"/>
    <n v="2"/>
    <n v="0"/>
    <n v="0"/>
    <m/>
    <m/>
    <m/>
    <n v="1"/>
    <n v="2"/>
    <n v="1"/>
    <n v="1"/>
    <x v="1"/>
    <m/>
    <m/>
    <m/>
    <m/>
    <m/>
    <m/>
    <m/>
    <m/>
    <m/>
    <m/>
    <m/>
    <n v="1"/>
    <m/>
    <m/>
    <m/>
    <m/>
    <m/>
    <m/>
    <n v="2"/>
    <s v="NO TENGO TIEMPO"/>
    <n v="1"/>
    <s v="BUSCAR EL CAMBIO"/>
    <n v="2"/>
    <n v="2"/>
    <n v="2"/>
    <n v="2"/>
    <n v="2"/>
    <n v="2"/>
    <n v="2"/>
    <n v="1"/>
    <n v="4"/>
    <n v="1"/>
    <n v="1"/>
    <n v="1"/>
    <n v="1"/>
    <n v="1"/>
    <n v="1"/>
    <n v="4"/>
    <n v="2"/>
    <n v="4"/>
    <n v="4"/>
    <n v="4"/>
    <n v="4"/>
    <n v="4"/>
    <n v="1"/>
    <n v="1"/>
    <n v="3"/>
    <n v="3"/>
    <n v="3"/>
    <n v="2"/>
    <n v="1"/>
    <n v="7"/>
    <m/>
    <n v="9"/>
    <m/>
    <n v="11"/>
    <m/>
    <n v="5"/>
    <n v="7"/>
    <m/>
    <n v="1"/>
    <m/>
    <m/>
    <m/>
    <m/>
    <s v="OBRERA "/>
    <x v="2"/>
    <x v="2"/>
    <n v="1"/>
    <n v="38"/>
    <n v="3"/>
    <n v="1"/>
    <s v="FERNANDO"/>
  </r>
  <r>
    <n v="812"/>
    <n v="2"/>
    <n v="4"/>
    <n v="1"/>
    <s v="INSEGURIDAD/DESEMPLEO/VIOLENCIA/DELINCUENCIA"/>
    <n v="1"/>
    <n v="4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5"/>
    <m/>
    <n v="3"/>
    <n v="5"/>
    <x v="2"/>
    <n v="5"/>
    <n v="5"/>
    <n v="5"/>
    <n v="2"/>
    <n v="5"/>
    <n v="5"/>
    <n v="2"/>
    <m/>
    <n v="2"/>
    <m/>
    <n v="2"/>
    <n v="1"/>
    <n v="1"/>
    <n v="2"/>
    <n v="0"/>
    <n v="0"/>
    <m/>
    <m/>
    <m/>
    <n v="1"/>
    <n v="1"/>
    <n v="1"/>
    <n v="1"/>
    <x v="1"/>
    <m/>
    <m/>
    <m/>
    <m/>
    <m/>
    <m/>
    <m/>
    <m/>
    <m/>
    <m/>
    <m/>
    <n v="1"/>
    <m/>
    <m/>
    <m/>
    <m/>
    <m/>
    <m/>
    <n v="2"/>
    <s v="SON INUTILES"/>
    <n v="3"/>
    <s v="NO CAMBIA NADA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2"/>
    <n v="2"/>
    <n v="4"/>
    <n v="3"/>
    <n v="1"/>
    <n v="3"/>
    <n v="1"/>
    <n v="1"/>
    <n v="8"/>
    <n v="6"/>
    <n v="5"/>
    <m/>
    <n v="10"/>
    <m/>
    <n v="9"/>
    <m/>
    <n v="5"/>
    <n v="13"/>
    <m/>
    <n v="1"/>
    <m/>
    <m/>
    <m/>
    <m/>
    <s v="OBRERA "/>
    <x v="2"/>
    <x v="2"/>
    <n v="2"/>
    <n v="53"/>
    <n v="4"/>
    <n v="9"/>
    <s v="FERNANDO"/>
  </r>
  <r>
    <n v="813"/>
    <n v="4"/>
    <n v="4"/>
    <n v="1"/>
    <s v="INSEGURIDAD/DESEMPLEO/VIOLENCIA/DELINCUENCIA"/>
    <n v="1"/>
    <n v="3"/>
    <n v="1"/>
    <x v="4"/>
    <n v="5"/>
    <m/>
    <m/>
    <m/>
    <m/>
    <m/>
    <m/>
    <n v="1"/>
    <m/>
    <m/>
    <m/>
    <m/>
    <m/>
    <m/>
    <m/>
    <m/>
    <m/>
    <n v="1"/>
    <n v="1"/>
    <m/>
    <m/>
    <m/>
    <m/>
    <m/>
    <m/>
    <m/>
    <m/>
    <n v="3"/>
    <n v="5"/>
    <m/>
    <n v="1"/>
    <n v="2"/>
    <x v="4"/>
    <n v="5"/>
    <n v="5"/>
    <n v="5"/>
    <n v="2"/>
    <n v="5"/>
    <n v="5"/>
    <n v="2"/>
    <m/>
    <n v="2"/>
    <m/>
    <n v="1"/>
    <n v="1"/>
    <n v="1"/>
    <n v="2"/>
    <n v="1"/>
    <n v="0"/>
    <m/>
    <m/>
    <m/>
    <n v="2"/>
    <m/>
    <n v="1"/>
    <n v="1"/>
    <x v="1"/>
    <m/>
    <m/>
    <m/>
    <m/>
    <m/>
    <m/>
    <m/>
    <m/>
    <m/>
    <m/>
    <m/>
    <n v="1"/>
    <m/>
    <m/>
    <m/>
    <m/>
    <m/>
    <m/>
    <n v="2"/>
    <s v="POR MIEDO/INSEGURIDAD"/>
    <n v="3"/>
    <s v="NO CONFIA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2"/>
    <n v="1"/>
    <n v="1"/>
    <n v="1"/>
    <n v="2"/>
    <n v="6"/>
    <n v="5"/>
    <m/>
    <n v="9"/>
    <m/>
    <n v="11"/>
    <m/>
    <n v="4"/>
    <n v="13"/>
    <m/>
    <n v="1"/>
    <m/>
    <m/>
    <m/>
    <m/>
    <s v="OBRERA "/>
    <x v="2"/>
    <x v="2"/>
    <n v="1"/>
    <n v="35"/>
    <n v="2"/>
    <n v="1"/>
    <s v="FERNANDO"/>
  </r>
  <r>
    <n v="209"/>
    <n v="3"/>
    <n v="3"/>
    <n v="1"/>
    <s v="AQUÍ ESTA BIEN/LE GUSTA JUAREZ"/>
    <n v="1"/>
    <n v="3"/>
    <n v="1"/>
    <x v="1"/>
    <m/>
    <m/>
    <m/>
    <n v="1"/>
    <n v="1"/>
    <n v="1"/>
    <m/>
    <m/>
    <m/>
    <m/>
    <n v="1"/>
    <m/>
    <m/>
    <n v="1"/>
    <m/>
    <n v="1"/>
    <n v="1"/>
    <n v="1"/>
    <n v="1"/>
    <n v="1"/>
    <n v="1"/>
    <n v="1"/>
    <n v="1"/>
    <n v="1"/>
    <n v="1"/>
    <n v="1"/>
    <m/>
    <n v="1"/>
    <n v="4"/>
    <m/>
    <n v="2"/>
    <n v="1"/>
    <x v="0"/>
    <n v="4"/>
    <n v="4"/>
    <n v="4"/>
    <n v="4"/>
    <n v="4"/>
    <n v="4"/>
    <n v="2"/>
    <m/>
    <n v="2"/>
    <m/>
    <n v="2"/>
    <n v="1"/>
    <n v="1"/>
    <n v="1"/>
    <n v="0"/>
    <n v="0"/>
    <m/>
    <m/>
    <m/>
    <n v="1"/>
    <n v="2"/>
    <n v="1"/>
    <n v="1"/>
    <x v="1"/>
    <m/>
    <m/>
    <m/>
    <m/>
    <m/>
    <m/>
    <m/>
    <m/>
    <m/>
    <m/>
    <m/>
    <m/>
    <n v="1"/>
    <m/>
    <m/>
    <m/>
    <m/>
    <m/>
    <n v="2"/>
    <s v="NO TENGO TIEMPO"/>
    <n v="1"/>
    <s v="LO CONSIDERA"/>
    <n v="2"/>
    <n v="2"/>
    <n v="2"/>
    <n v="2"/>
    <n v="2"/>
    <n v="3"/>
    <n v="3"/>
    <n v="2"/>
    <n v="2"/>
    <n v="2"/>
    <n v="2"/>
    <n v="2"/>
    <n v="2"/>
    <n v="2"/>
    <n v="1"/>
    <n v="1"/>
    <n v="1"/>
    <n v="1"/>
    <n v="1"/>
    <n v="1"/>
    <n v="1"/>
    <n v="1"/>
    <n v="3"/>
    <n v="2"/>
    <n v="1"/>
    <n v="1"/>
    <n v="1"/>
    <n v="3"/>
    <n v="6"/>
    <n v="2"/>
    <m/>
    <n v="5"/>
    <m/>
    <n v="6"/>
    <m/>
    <n v="4"/>
    <n v="13"/>
    <m/>
    <n v="2"/>
    <s v="PARTIDOS POLITICOS"/>
    <s v="LE PROMETIO COSAS POR VOTOS"/>
    <m/>
    <m/>
    <s v="PANCHO VILLA "/>
    <x v="0"/>
    <x v="0"/>
    <n v="2"/>
    <n v="32"/>
    <n v="2"/>
    <n v="7"/>
    <s v="POLO"/>
  </r>
  <r>
    <n v="210"/>
    <n v="3"/>
    <n v="3"/>
    <n v="2"/>
    <s v="INSEGURIDAD/DESEMPLEO/VIOLENCIA/DELINCUENCIA"/>
    <n v="3"/>
    <n v="4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4"/>
    <n v="4"/>
    <n v="4"/>
    <n v="4"/>
    <n v="4"/>
    <n v="4"/>
    <n v="2"/>
    <m/>
    <n v="2"/>
    <m/>
    <n v="2"/>
    <n v="1"/>
    <n v="1"/>
    <n v="1"/>
    <n v="1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1"/>
    <m/>
    <n v="3"/>
    <s v="NO CAMBIA NADA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1"/>
    <n v="3"/>
    <n v="1"/>
    <n v="1"/>
    <n v="1"/>
    <n v="1"/>
    <n v="2"/>
    <n v="1"/>
    <m/>
    <n v="6"/>
    <m/>
    <n v="7"/>
    <m/>
    <n v="4"/>
    <n v="13"/>
    <m/>
    <n v="1"/>
    <m/>
    <m/>
    <m/>
    <m/>
    <s v="PANCHO VILLA "/>
    <x v="0"/>
    <x v="0"/>
    <n v="2"/>
    <n v="18"/>
    <n v="1"/>
    <n v="5"/>
    <s v="POLO"/>
  </r>
  <r>
    <n v="424"/>
    <n v="2"/>
    <n v="2"/>
    <n v="2"/>
    <s v="AQUÍ ESTA BIEN/LE GUSTA JUAREZ"/>
    <n v="1"/>
    <n v="1"/>
    <m/>
    <x v="4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3"/>
    <n v="4"/>
    <x v="0"/>
    <n v="1"/>
    <n v="1"/>
    <n v="1"/>
    <n v="1"/>
    <n v="1"/>
    <n v="1"/>
    <n v="2"/>
    <m/>
    <n v="2"/>
    <m/>
    <n v="2"/>
    <n v="1"/>
    <n v="1"/>
    <n v="1"/>
    <n v="0"/>
    <n v="0"/>
    <m/>
    <m/>
    <m/>
    <n v="2"/>
    <m/>
    <m/>
    <n v="1"/>
    <x v="1"/>
    <m/>
    <m/>
    <m/>
    <m/>
    <m/>
    <m/>
    <m/>
    <m/>
    <m/>
    <m/>
    <m/>
    <m/>
    <n v="1"/>
    <m/>
    <m/>
    <m/>
    <m/>
    <m/>
    <n v="2"/>
    <s v="NO QUIERE/NO LE GUSTA"/>
    <n v="1"/>
    <s v="BUSCAR EL CAMBIO"/>
    <n v="2"/>
    <n v="2"/>
    <n v="2"/>
    <n v="2"/>
    <n v="2"/>
    <n v="1"/>
    <n v="1"/>
    <n v="2"/>
    <n v="2"/>
    <n v="2"/>
    <n v="2"/>
    <n v="2"/>
    <n v="2"/>
    <n v="2"/>
    <n v="1"/>
    <n v="1"/>
    <n v="1"/>
    <n v="1"/>
    <n v="1"/>
    <n v="1"/>
    <n v="1"/>
    <n v="1"/>
    <n v="1"/>
    <n v="2"/>
    <n v="2"/>
    <n v="1"/>
    <n v="1"/>
    <n v="6"/>
    <n v="2"/>
    <n v="2"/>
    <m/>
    <n v="6"/>
    <m/>
    <n v="7"/>
    <m/>
    <n v="4"/>
    <n v="6"/>
    <m/>
    <n v="1"/>
    <m/>
    <m/>
    <m/>
    <m/>
    <s v="PANCHO VILLA "/>
    <x v="0"/>
    <x v="0"/>
    <n v="1"/>
    <n v="36"/>
    <n v="3"/>
    <n v="1"/>
    <s v="FERNANDO"/>
  </r>
  <r>
    <n v="425"/>
    <n v="4"/>
    <n v="4"/>
    <n v="2"/>
    <s v="INSEGURIDAD/DESEMPLEO/VIOLENCIA/DELINCUENCIA"/>
    <n v="2"/>
    <n v="2"/>
    <n v="1"/>
    <x v="1"/>
    <m/>
    <m/>
    <m/>
    <n v="1"/>
    <m/>
    <m/>
    <m/>
    <m/>
    <m/>
    <m/>
    <m/>
    <m/>
    <m/>
    <m/>
    <m/>
    <m/>
    <m/>
    <m/>
    <m/>
    <m/>
    <m/>
    <m/>
    <m/>
    <m/>
    <m/>
    <m/>
    <n v="1"/>
    <n v="1"/>
    <n v="4"/>
    <m/>
    <n v="3"/>
    <n v="4"/>
    <x v="0"/>
    <n v="4"/>
    <n v="4"/>
    <n v="4"/>
    <n v="4"/>
    <n v="4"/>
    <n v="4"/>
    <n v="2"/>
    <m/>
    <n v="1"/>
    <n v="1"/>
    <n v="2"/>
    <n v="1"/>
    <n v="1"/>
    <n v="1"/>
    <n v="0"/>
    <n v="2"/>
    <n v="2"/>
    <m/>
    <m/>
    <n v="1"/>
    <n v="2"/>
    <m/>
    <n v="5"/>
    <x v="3"/>
    <m/>
    <m/>
    <m/>
    <m/>
    <m/>
    <m/>
    <m/>
    <m/>
    <m/>
    <m/>
    <m/>
    <m/>
    <n v="1"/>
    <m/>
    <m/>
    <m/>
    <m/>
    <m/>
    <n v="2"/>
    <s v="NO LE INTERESAN"/>
    <n v="3"/>
    <s v="ELECCIONES ARREGLADAS"/>
    <n v="1"/>
    <n v="1"/>
    <n v="1"/>
    <n v="1"/>
    <n v="1"/>
    <n v="1"/>
    <n v="1"/>
    <n v="2"/>
    <n v="2"/>
    <n v="2"/>
    <n v="2"/>
    <n v="2"/>
    <n v="2"/>
    <n v="2"/>
    <n v="1"/>
    <n v="1"/>
    <n v="1"/>
    <n v="1"/>
    <n v="1"/>
    <n v="1"/>
    <n v="1"/>
    <n v="1"/>
    <n v="3"/>
    <n v="1"/>
    <n v="3"/>
    <n v="1"/>
    <n v="1"/>
    <n v="1"/>
    <n v="2"/>
    <n v="2"/>
    <m/>
    <n v="4"/>
    <m/>
    <n v="5"/>
    <m/>
    <n v="4"/>
    <n v="13"/>
    <m/>
    <n v="1"/>
    <m/>
    <m/>
    <m/>
    <m/>
    <s v="PANCHO VILLA "/>
    <x v="0"/>
    <x v="0"/>
    <n v="1"/>
    <n v="26"/>
    <n v="2"/>
    <n v="1"/>
    <s v="FERNANDO"/>
  </r>
  <r>
    <n v="426"/>
    <n v="2"/>
    <n v="1"/>
    <n v="1"/>
    <s v="INSEGURIDAD/DESEMPLEO/VIOLENCIA/DELINCUENCIA"/>
    <n v="2"/>
    <n v="3"/>
    <n v="1"/>
    <x v="1"/>
    <m/>
    <m/>
    <m/>
    <m/>
    <m/>
    <m/>
    <m/>
    <m/>
    <m/>
    <m/>
    <m/>
    <m/>
    <m/>
    <m/>
    <n v="1"/>
    <n v="1"/>
    <n v="1"/>
    <n v="1"/>
    <m/>
    <m/>
    <m/>
    <m/>
    <m/>
    <m/>
    <m/>
    <n v="1"/>
    <m/>
    <n v="1"/>
    <n v="1"/>
    <s v="TARDAN MUCHO"/>
    <n v="1"/>
    <n v="4"/>
    <x v="0"/>
    <n v="4"/>
    <n v="4"/>
    <n v="4"/>
    <n v="4"/>
    <n v="4"/>
    <n v="4"/>
    <n v="2"/>
    <m/>
    <m/>
    <m/>
    <n v="1"/>
    <n v="1"/>
    <n v="1"/>
    <n v="2"/>
    <n v="1"/>
    <n v="0"/>
    <m/>
    <m/>
    <m/>
    <n v="1"/>
    <n v="5"/>
    <n v="8"/>
    <n v="8"/>
    <x v="1"/>
    <m/>
    <m/>
    <m/>
    <m/>
    <m/>
    <m/>
    <m/>
    <m/>
    <m/>
    <m/>
    <m/>
    <m/>
    <n v="1"/>
    <m/>
    <m/>
    <m/>
    <m/>
    <m/>
    <n v="2"/>
    <m/>
    <n v="3"/>
    <s v="NO CUMPLEN"/>
    <n v="1"/>
    <n v="1"/>
    <n v="1"/>
    <n v="1"/>
    <n v="1"/>
    <n v="1"/>
    <n v="1"/>
    <n v="1"/>
    <n v="4"/>
    <n v="1"/>
    <n v="1"/>
    <n v="1"/>
    <n v="1"/>
    <n v="1"/>
    <n v="2"/>
    <n v="3"/>
    <n v="2"/>
    <n v="3"/>
    <n v="4"/>
    <n v="3"/>
    <n v="2"/>
    <n v="2"/>
    <n v="3"/>
    <n v="1"/>
    <n v="3"/>
    <n v="4"/>
    <n v="4"/>
    <n v="1"/>
    <n v="8"/>
    <n v="5"/>
    <m/>
    <m/>
    <m/>
    <n v="10"/>
    <m/>
    <n v="2"/>
    <n v="13"/>
    <m/>
    <n v="1"/>
    <m/>
    <m/>
    <m/>
    <m/>
    <s v="PANCHO VILLA "/>
    <x v="0"/>
    <x v="0"/>
    <n v="2"/>
    <n v="49"/>
    <n v="4"/>
    <n v="1"/>
    <s v="FERNANDO"/>
  </r>
  <r>
    <n v="427"/>
    <n v="2"/>
    <n v="1"/>
    <n v="2"/>
    <s v="INSEGURIDAD/DESEMPLEO/VIOLENCIA/DELINCUENCIA"/>
    <n v="2"/>
    <n v="3"/>
    <n v="1"/>
    <x v="2"/>
    <m/>
    <m/>
    <m/>
    <m/>
    <m/>
    <m/>
    <m/>
    <m/>
    <m/>
    <m/>
    <m/>
    <m/>
    <m/>
    <m/>
    <n v="1"/>
    <n v="1"/>
    <n v="1"/>
    <n v="1"/>
    <m/>
    <m/>
    <m/>
    <m/>
    <m/>
    <m/>
    <m/>
    <n v="1"/>
    <m/>
    <n v="3"/>
    <n v="1"/>
    <s v="MAL SERVICIO/ATIENDEN MAL"/>
    <n v="2"/>
    <n v="4"/>
    <x v="0"/>
    <n v="4"/>
    <n v="4"/>
    <n v="4"/>
    <n v="4"/>
    <n v="4"/>
    <n v="4"/>
    <n v="2"/>
    <m/>
    <m/>
    <m/>
    <m/>
    <n v="1"/>
    <n v="1"/>
    <n v="2"/>
    <n v="0"/>
    <n v="2"/>
    <n v="1"/>
    <n v="1"/>
    <m/>
    <n v="1"/>
    <n v="4"/>
    <n v="5"/>
    <n v="5"/>
    <x v="4"/>
    <s v="MANEJAN MAL"/>
    <m/>
    <m/>
    <m/>
    <m/>
    <m/>
    <m/>
    <m/>
    <m/>
    <m/>
    <m/>
    <m/>
    <n v="1"/>
    <m/>
    <m/>
    <m/>
    <m/>
    <m/>
    <n v="2"/>
    <s v="NO TENGO TIEMPO"/>
    <n v="1"/>
    <s v="BUSCAR EL CAMBIO"/>
    <n v="1"/>
    <n v="1"/>
    <n v="1"/>
    <n v="1"/>
    <n v="1"/>
    <n v="2"/>
    <n v="2"/>
    <n v="1"/>
    <n v="4"/>
    <n v="2"/>
    <n v="1"/>
    <n v="1"/>
    <n v="1"/>
    <n v="1"/>
    <n v="1"/>
    <n v="4"/>
    <n v="1"/>
    <n v="3"/>
    <n v="4"/>
    <n v="1"/>
    <n v="1"/>
    <n v="1"/>
    <n v="3"/>
    <n v="1"/>
    <n v="3"/>
    <n v="4"/>
    <n v="4"/>
    <n v="2"/>
    <n v="9"/>
    <n v="5"/>
    <m/>
    <n v="7"/>
    <m/>
    <n v="10"/>
    <m/>
    <n v="1"/>
    <n v="13"/>
    <m/>
    <n v="1"/>
    <m/>
    <m/>
    <m/>
    <m/>
    <s v="PANCHO VILLA "/>
    <x v="0"/>
    <x v="0"/>
    <n v="1"/>
    <n v="39"/>
    <n v="3"/>
    <n v="4"/>
    <s v="FERNANDO"/>
  </r>
  <r>
    <n v="428"/>
    <n v="2"/>
    <n v="5"/>
    <n v="4"/>
    <m/>
    <n v="1"/>
    <n v="2"/>
    <n v="1"/>
    <x v="1"/>
    <m/>
    <m/>
    <m/>
    <m/>
    <m/>
    <m/>
    <m/>
    <m/>
    <m/>
    <m/>
    <m/>
    <m/>
    <m/>
    <m/>
    <n v="1"/>
    <n v="1"/>
    <m/>
    <n v="1"/>
    <m/>
    <m/>
    <m/>
    <m/>
    <m/>
    <m/>
    <m/>
    <m/>
    <m/>
    <n v="1"/>
    <n v="4"/>
    <m/>
    <n v="1"/>
    <n v="4"/>
    <x v="0"/>
    <n v="3"/>
    <n v="3"/>
    <n v="3"/>
    <n v="3"/>
    <n v="3"/>
    <n v="3"/>
    <n v="2"/>
    <m/>
    <m/>
    <m/>
    <n v="1"/>
    <n v="1"/>
    <n v="1"/>
    <n v="2"/>
    <n v="0"/>
    <n v="0"/>
    <m/>
    <m/>
    <m/>
    <n v="1"/>
    <n v="4"/>
    <n v="5"/>
    <n v="5"/>
    <x v="3"/>
    <m/>
    <m/>
    <m/>
    <n v="1"/>
    <m/>
    <m/>
    <m/>
    <m/>
    <m/>
    <m/>
    <m/>
    <m/>
    <m/>
    <n v="15"/>
    <n v="2"/>
    <m/>
    <m/>
    <m/>
    <n v="2"/>
    <m/>
    <n v="1"/>
    <m/>
    <n v="1"/>
    <n v="1"/>
    <n v="1"/>
    <n v="1"/>
    <n v="1"/>
    <n v="1"/>
    <n v="1"/>
    <n v="3"/>
    <n v="3"/>
    <n v="3"/>
    <n v="1"/>
    <n v="1"/>
    <n v="1"/>
    <n v="1"/>
    <n v="1"/>
    <n v="4"/>
    <n v="1"/>
    <n v="1"/>
    <n v="4"/>
    <n v="1"/>
    <n v="1"/>
    <n v="1"/>
    <n v="1"/>
    <n v="1"/>
    <n v="3"/>
    <n v="4"/>
    <n v="4"/>
    <n v="1"/>
    <n v="6"/>
    <n v="5"/>
    <m/>
    <n v="9"/>
    <m/>
    <n v="2"/>
    <m/>
    <n v="3"/>
    <n v="13"/>
    <m/>
    <n v="1"/>
    <m/>
    <m/>
    <m/>
    <m/>
    <s v="PANCHO VILLA "/>
    <x v="0"/>
    <x v="0"/>
    <n v="1"/>
    <n v="47"/>
    <n v="4"/>
    <n v="1"/>
    <s v="FERNANDO"/>
  </r>
  <r>
    <n v="429"/>
    <n v="2"/>
    <n v="1"/>
    <n v="2"/>
    <s v="INSEGURIDAD/DESEMPLEO/VIOLENCIA/DELINCUENCIA"/>
    <n v="1"/>
    <n v="4"/>
    <n v="1"/>
    <x v="4"/>
    <m/>
    <m/>
    <m/>
    <n v="1"/>
    <n v="1"/>
    <n v="1"/>
    <m/>
    <n v="1"/>
    <m/>
    <m/>
    <m/>
    <m/>
    <m/>
    <m/>
    <m/>
    <n v="1"/>
    <n v="1"/>
    <n v="1"/>
    <n v="1"/>
    <n v="1"/>
    <m/>
    <m/>
    <m/>
    <m/>
    <m/>
    <n v="1"/>
    <m/>
    <n v="1"/>
    <n v="2"/>
    <s v="TARDAN MUCHO"/>
    <n v="1"/>
    <n v="4"/>
    <x v="0"/>
    <n v="2"/>
    <n v="4"/>
    <n v="4"/>
    <n v="4"/>
    <n v="4"/>
    <n v="4"/>
    <n v="2"/>
    <m/>
    <n v="2"/>
    <m/>
    <n v="1"/>
    <n v="1"/>
    <n v="1"/>
    <n v="2"/>
    <n v="0"/>
    <n v="3"/>
    <n v="2"/>
    <m/>
    <n v="1"/>
    <n v="1"/>
    <n v="4"/>
    <n v="5"/>
    <n v="5"/>
    <x v="4"/>
    <s v="ALTA VELICIDAD"/>
    <m/>
    <m/>
    <m/>
    <m/>
    <m/>
    <m/>
    <m/>
    <m/>
    <m/>
    <m/>
    <m/>
    <n v="1"/>
    <m/>
    <m/>
    <m/>
    <m/>
    <m/>
    <n v="2"/>
    <m/>
    <n v="1"/>
    <s v="BUSCAR EL CAMBIO"/>
    <n v="2"/>
    <n v="2"/>
    <n v="2"/>
    <n v="2"/>
    <n v="2"/>
    <n v="3"/>
    <n v="3"/>
    <n v="1"/>
    <n v="4"/>
    <n v="1"/>
    <n v="1"/>
    <n v="1"/>
    <n v="1"/>
    <n v="1"/>
    <n v="1"/>
    <n v="3"/>
    <n v="1"/>
    <n v="1"/>
    <n v="4"/>
    <n v="2"/>
    <n v="2"/>
    <n v="1"/>
    <n v="3"/>
    <n v="1"/>
    <n v="2"/>
    <n v="3"/>
    <n v="3"/>
    <n v="1"/>
    <n v="8"/>
    <n v="5"/>
    <m/>
    <n v="6"/>
    <m/>
    <n v="1"/>
    <m/>
    <n v="1"/>
    <n v="13"/>
    <m/>
    <n v="1"/>
    <m/>
    <m/>
    <m/>
    <m/>
    <s v="PANCHO VILLA "/>
    <x v="0"/>
    <x v="0"/>
    <n v="2"/>
    <n v="20"/>
    <n v="1"/>
    <n v="1"/>
    <s v="FERNANDO"/>
  </r>
  <r>
    <n v="430"/>
    <n v="2"/>
    <n v="1"/>
    <n v="4"/>
    <s v="POR LA FAMILIA/CASA/TRABAJO"/>
    <n v="1"/>
    <n v="2"/>
    <n v="2"/>
    <x v="1"/>
    <m/>
    <m/>
    <m/>
    <m/>
    <m/>
    <m/>
    <m/>
    <m/>
    <m/>
    <m/>
    <m/>
    <m/>
    <m/>
    <n v="1"/>
    <m/>
    <n v="1"/>
    <m/>
    <m/>
    <m/>
    <m/>
    <m/>
    <m/>
    <m/>
    <m/>
    <m/>
    <n v="1"/>
    <m/>
    <n v="6"/>
    <m/>
    <m/>
    <n v="1"/>
    <n v="5"/>
    <x v="2"/>
    <n v="5"/>
    <n v="5"/>
    <n v="5"/>
    <n v="3"/>
    <n v="3"/>
    <n v="3"/>
    <n v="2"/>
    <m/>
    <n v="2"/>
    <m/>
    <n v="2"/>
    <n v="1"/>
    <n v="1"/>
    <n v="2"/>
    <n v="0"/>
    <n v="0"/>
    <m/>
    <m/>
    <m/>
    <n v="2"/>
    <m/>
    <n v="1"/>
    <n v="1"/>
    <x v="1"/>
    <m/>
    <m/>
    <m/>
    <m/>
    <m/>
    <m/>
    <m/>
    <m/>
    <m/>
    <m/>
    <m/>
    <m/>
    <n v="1"/>
    <m/>
    <m/>
    <m/>
    <m/>
    <m/>
    <n v="2"/>
    <s v="NO TENGO TIEMPO"/>
    <n v="1"/>
    <s v="PARA EXIGIR"/>
    <n v="1"/>
    <n v="1"/>
    <n v="1"/>
    <n v="1"/>
    <n v="1"/>
    <n v="4"/>
    <n v="4"/>
    <n v="1"/>
    <n v="4"/>
    <n v="1"/>
    <n v="1"/>
    <n v="1"/>
    <n v="1"/>
    <n v="1"/>
    <n v="1"/>
    <n v="4"/>
    <n v="1"/>
    <n v="3"/>
    <n v="4"/>
    <n v="2"/>
    <n v="1"/>
    <n v="1"/>
    <n v="1"/>
    <n v="3"/>
    <n v="4"/>
    <n v="2"/>
    <n v="2"/>
    <n v="6"/>
    <n v="8"/>
    <n v="6"/>
    <m/>
    <n v="2"/>
    <m/>
    <n v="11"/>
    <m/>
    <n v="3"/>
    <n v="13"/>
    <m/>
    <n v="1"/>
    <m/>
    <m/>
    <m/>
    <m/>
    <s v="PANCHO VILLA "/>
    <x v="0"/>
    <x v="0"/>
    <n v="2"/>
    <n v="65"/>
    <n v="5"/>
    <n v="1"/>
    <s v="FERNANDO"/>
  </r>
  <r>
    <n v="431"/>
    <n v="4"/>
    <n v="2"/>
    <n v="2"/>
    <s v="INSEGURIDAD/DESEMPLEO/VIOLENCIA/DELINCUENCIA"/>
    <n v="2"/>
    <n v="2"/>
    <n v="1"/>
    <x v="2"/>
    <m/>
    <m/>
    <m/>
    <m/>
    <n v="1"/>
    <m/>
    <m/>
    <n v="1"/>
    <m/>
    <m/>
    <m/>
    <m/>
    <m/>
    <n v="1"/>
    <m/>
    <n v="1"/>
    <n v="1"/>
    <m/>
    <m/>
    <n v="1"/>
    <m/>
    <m/>
    <m/>
    <m/>
    <m/>
    <n v="1"/>
    <m/>
    <n v="1"/>
    <n v="3"/>
    <s v="MAL SERVICIO/ATIENDEN MAL"/>
    <n v="1"/>
    <n v="4"/>
    <x v="0"/>
    <n v="1"/>
    <n v="4"/>
    <n v="4"/>
    <n v="4"/>
    <n v="4"/>
    <n v="2"/>
    <n v="2"/>
    <m/>
    <n v="2"/>
    <m/>
    <n v="2"/>
    <n v="1"/>
    <n v="1"/>
    <n v="2"/>
    <n v="1"/>
    <n v="0"/>
    <m/>
    <m/>
    <m/>
    <n v="1"/>
    <n v="1"/>
    <n v="1"/>
    <n v="5"/>
    <x v="3"/>
    <m/>
    <m/>
    <m/>
    <m/>
    <m/>
    <m/>
    <m/>
    <m/>
    <m/>
    <m/>
    <m/>
    <m/>
    <n v="1"/>
    <m/>
    <m/>
    <m/>
    <m/>
    <m/>
    <n v="2"/>
    <s v="POR MIEDO/INSEGURIDAD"/>
    <n v="1"/>
    <s v="OBLIGACION"/>
    <n v="2"/>
    <n v="2"/>
    <n v="2"/>
    <n v="1"/>
    <n v="1"/>
    <n v="3"/>
    <n v="3"/>
    <n v="1"/>
    <n v="4"/>
    <n v="1"/>
    <n v="1"/>
    <n v="1"/>
    <n v="1"/>
    <n v="1"/>
    <n v="1"/>
    <n v="4"/>
    <n v="3"/>
    <n v="4"/>
    <n v="4"/>
    <n v="3"/>
    <n v="3"/>
    <n v="3"/>
    <n v="3"/>
    <n v="1"/>
    <n v="1"/>
    <n v="4"/>
    <n v="4"/>
    <n v="1"/>
    <n v="8"/>
    <n v="6"/>
    <m/>
    <n v="2"/>
    <m/>
    <n v="11"/>
    <m/>
    <n v="1"/>
    <n v="13"/>
    <m/>
    <n v="1"/>
    <m/>
    <m/>
    <m/>
    <m/>
    <s v="PANCHO VILLA "/>
    <x v="0"/>
    <x v="0"/>
    <n v="1"/>
    <n v="54"/>
    <n v="4"/>
    <n v="1"/>
    <s v="FERNANDO"/>
  </r>
  <r>
    <n v="432"/>
    <n v="2"/>
    <n v="1"/>
    <n v="2"/>
    <s v="INSEGURIDAD/DESEMPLEO/VIOLENCIA/DELINCUENCIA"/>
    <n v="2"/>
    <n v="3"/>
    <n v="1"/>
    <x v="1"/>
    <m/>
    <m/>
    <m/>
    <m/>
    <m/>
    <m/>
    <m/>
    <m/>
    <m/>
    <m/>
    <m/>
    <m/>
    <m/>
    <n v="1"/>
    <m/>
    <m/>
    <m/>
    <m/>
    <m/>
    <m/>
    <m/>
    <m/>
    <m/>
    <m/>
    <m/>
    <m/>
    <n v="1"/>
    <n v="5"/>
    <n v="5"/>
    <m/>
    <n v="1"/>
    <n v="5"/>
    <x v="2"/>
    <n v="3"/>
    <n v="4"/>
    <n v="3"/>
    <n v="4"/>
    <n v="4"/>
    <n v="4"/>
    <n v="2"/>
    <m/>
    <n v="2"/>
    <m/>
    <n v="2"/>
    <n v="1"/>
    <n v="1"/>
    <n v="2"/>
    <n v="0"/>
    <n v="0"/>
    <m/>
    <m/>
    <m/>
    <n v="2"/>
    <m/>
    <n v="5"/>
    <n v="8"/>
    <x v="3"/>
    <m/>
    <m/>
    <m/>
    <n v="1"/>
    <m/>
    <m/>
    <m/>
    <m/>
    <m/>
    <m/>
    <m/>
    <m/>
    <m/>
    <n v="6"/>
    <n v="2"/>
    <n v="1"/>
    <n v="1"/>
    <n v="1"/>
    <n v="2"/>
    <s v="NO LE INTERESAN"/>
    <n v="2"/>
    <s v="OBLIGACION"/>
    <n v="1"/>
    <n v="1"/>
    <n v="1"/>
    <n v="1"/>
    <n v="1"/>
    <n v="1"/>
    <n v="1"/>
    <n v="1"/>
    <n v="1"/>
    <n v="1"/>
    <n v="1"/>
    <n v="1"/>
    <n v="1"/>
    <n v="1"/>
    <n v="3"/>
    <n v="3"/>
    <n v="3"/>
    <n v="4"/>
    <n v="4"/>
    <n v="3"/>
    <n v="3"/>
    <n v="3"/>
    <n v="1"/>
    <n v="1"/>
    <n v="2"/>
    <n v="3"/>
    <n v="3"/>
    <n v="1"/>
    <n v="8"/>
    <n v="2"/>
    <m/>
    <n v="5"/>
    <m/>
    <n v="6"/>
    <m/>
    <n v="4"/>
    <n v="13"/>
    <m/>
    <n v="1"/>
    <m/>
    <m/>
    <m/>
    <m/>
    <s v="PANCHO VILLA "/>
    <x v="0"/>
    <x v="0"/>
    <n v="2"/>
    <n v="46"/>
    <n v="4"/>
    <n v="10"/>
    <s v="FERNANDO"/>
  </r>
  <r>
    <n v="433"/>
    <n v="3"/>
    <n v="1"/>
    <n v="1"/>
    <s v="INSEGURIDAD/DESEMPLEO/VIOLENCIA/DELINCUENCIA"/>
    <n v="1"/>
    <n v="3"/>
    <n v="1"/>
    <x v="1"/>
    <n v="4"/>
    <m/>
    <m/>
    <m/>
    <m/>
    <m/>
    <m/>
    <m/>
    <m/>
    <m/>
    <m/>
    <m/>
    <m/>
    <m/>
    <n v="1"/>
    <n v="1"/>
    <n v="1"/>
    <n v="1"/>
    <m/>
    <m/>
    <m/>
    <m/>
    <m/>
    <m/>
    <m/>
    <n v="1"/>
    <m/>
    <n v="1"/>
    <n v="4"/>
    <m/>
    <n v="3"/>
    <n v="4"/>
    <x v="0"/>
    <n v="2"/>
    <n v="4"/>
    <n v="4"/>
    <n v="4"/>
    <n v="4"/>
    <n v="4"/>
    <n v="2"/>
    <m/>
    <n v="2"/>
    <m/>
    <n v="2"/>
    <n v="1"/>
    <n v="1"/>
    <n v="2"/>
    <n v="1"/>
    <n v="2"/>
    <m/>
    <m/>
    <n v="2"/>
    <n v="1"/>
    <n v="3"/>
    <n v="8"/>
    <n v="8"/>
    <x v="1"/>
    <m/>
    <m/>
    <m/>
    <m/>
    <m/>
    <m/>
    <m/>
    <m/>
    <m/>
    <m/>
    <m/>
    <m/>
    <n v="1"/>
    <m/>
    <m/>
    <m/>
    <m/>
    <m/>
    <n v="2"/>
    <s v="SON INUTILES"/>
    <n v="2"/>
    <s v="NO SIRVE"/>
    <n v="1"/>
    <n v="1"/>
    <n v="1"/>
    <n v="1"/>
    <n v="1"/>
    <n v="1"/>
    <n v="1"/>
    <n v="1"/>
    <n v="4"/>
    <n v="1"/>
    <n v="1"/>
    <n v="1"/>
    <n v="1"/>
    <n v="1"/>
    <n v="3"/>
    <n v="4"/>
    <n v="3"/>
    <n v="3"/>
    <n v="4"/>
    <n v="3"/>
    <n v="3"/>
    <n v="3"/>
    <n v="3"/>
    <n v="1"/>
    <n v="3"/>
    <n v="4"/>
    <n v="4"/>
    <n v="1"/>
    <n v="8"/>
    <n v="1"/>
    <m/>
    <n v="5"/>
    <m/>
    <n v="9"/>
    <m/>
    <n v="1"/>
    <n v="13"/>
    <m/>
    <n v="1"/>
    <m/>
    <m/>
    <m/>
    <m/>
    <s v="PANCHO VILLA "/>
    <x v="0"/>
    <x v="0"/>
    <n v="1"/>
    <n v="34"/>
    <n v="2"/>
    <n v="1"/>
    <s v="FERNANDO"/>
  </r>
  <r>
    <n v="434"/>
    <n v="4"/>
    <n v="2"/>
    <n v="4"/>
    <s v="NO QUIERO IRME"/>
    <n v="2"/>
    <n v="3"/>
    <n v="2"/>
    <x v="4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5"/>
    <m/>
    <n v="1"/>
    <n v="5"/>
    <x v="2"/>
    <n v="5"/>
    <n v="5"/>
    <n v="5"/>
    <n v="5"/>
    <n v="5"/>
    <n v="5"/>
    <n v="1"/>
    <n v="2"/>
    <n v="1"/>
    <n v="1"/>
    <n v="2"/>
    <n v="1"/>
    <n v="1"/>
    <n v="2"/>
    <n v="0"/>
    <n v="0"/>
    <m/>
    <m/>
    <m/>
    <n v="1"/>
    <n v="2"/>
    <n v="1"/>
    <n v="1"/>
    <x v="1"/>
    <m/>
    <m/>
    <m/>
    <m/>
    <m/>
    <m/>
    <m/>
    <m/>
    <m/>
    <m/>
    <m/>
    <m/>
    <n v="1"/>
    <m/>
    <m/>
    <m/>
    <m/>
    <m/>
    <n v="2"/>
    <s v="NO QUIERE/NO LE GUSTA"/>
    <n v="1"/>
    <s v="PARA ELEGIR"/>
    <n v="1"/>
    <n v="1"/>
    <n v="1"/>
    <n v="1"/>
    <n v="1"/>
    <n v="1"/>
    <n v="1"/>
    <n v="2"/>
    <n v="2"/>
    <n v="2"/>
    <n v="1"/>
    <n v="1"/>
    <n v="1"/>
    <n v="1"/>
    <n v="1"/>
    <n v="4"/>
    <n v="2"/>
    <n v="4"/>
    <n v="4"/>
    <n v="4"/>
    <n v="4"/>
    <n v="4"/>
    <n v="3"/>
    <n v="1"/>
    <n v="1"/>
    <n v="1"/>
    <n v="1"/>
    <n v="2"/>
    <n v="8"/>
    <n v="5"/>
    <m/>
    <n v="6"/>
    <m/>
    <n v="11"/>
    <m/>
    <n v="4"/>
    <n v="13"/>
    <m/>
    <n v="1"/>
    <m/>
    <m/>
    <m/>
    <m/>
    <s v="PANCHO VILLA "/>
    <x v="0"/>
    <x v="0"/>
    <n v="2"/>
    <n v="26"/>
    <n v="2"/>
    <n v="1"/>
    <s v="FERNANDO"/>
  </r>
  <r>
    <n v="435"/>
    <n v="2"/>
    <n v="4"/>
    <n v="4"/>
    <s v="NO TENGO A DONDE IR"/>
    <n v="1"/>
    <n v="2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5"/>
    <x v="2"/>
    <n v="5"/>
    <n v="5"/>
    <n v="5"/>
    <n v="5"/>
    <n v="5"/>
    <n v="5"/>
    <n v="2"/>
    <m/>
    <n v="2"/>
    <m/>
    <n v="2"/>
    <n v="1"/>
    <n v="1"/>
    <n v="2"/>
    <n v="1"/>
    <n v="0"/>
    <m/>
    <m/>
    <m/>
    <n v="1"/>
    <n v="1"/>
    <n v="5"/>
    <n v="5"/>
    <x v="5"/>
    <m/>
    <m/>
    <m/>
    <m/>
    <m/>
    <m/>
    <m/>
    <m/>
    <m/>
    <m/>
    <m/>
    <m/>
    <n v="1"/>
    <m/>
    <m/>
    <m/>
    <m/>
    <m/>
    <n v="2"/>
    <s v="ENFERMEDAD/EDAD"/>
    <n v="2"/>
    <s v="NO CAMBIA NADA"/>
    <n v="1"/>
    <n v="1"/>
    <n v="1"/>
    <n v="1"/>
    <n v="1"/>
    <n v="1"/>
    <n v="1"/>
    <n v="1"/>
    <n v="4"/>
    <n v="1"/>
    <n v="1"/>
    <n v="1"/>
    <n v="1"/>
    <n v="1"/>
    <n v="2"/>
    <n v="3"/>
    <n v="2"/>
    <n v="4"/>
    <n v="4"/>
    <n v="4"/>
    <n v="4"/>
    <n v="4"/>
    <n v="3"/>
    <n v="1"/>
    <n v="1"/>
    <n v="4"/>
    <n v="4"/>
    <n v="2"/>
    <n v="6"/>
    <n v="1"/>
    <m/>
    <n v="5"/>
    <m/>
    <n v="11"/>
    <m/>
    <n v="2"/>
    <n v="13"/>
    <m/>
    <n v="1"/>
    <m/>
    <m/>
    <m/>
    <m/>
    <s v="PANCHO VILLA "/>
    <x v="0"/>
    <x v="0"/>
    <n v="1"/>
    <n v="67"/>
    <n v="5"/>
    <n v="1"/>
    <s v="FERNANDO"/>
  </r>
  <r>
    <n v="436"/>
    <n v="2"/>
    <n v="3"/>
    <n v="1"/>
    <s v="INSEGURIDAD/DESEMPLEO/VIOLENCIA/DELINCUENCIA"/>
    <n v="4"/>
    <n v="2"/>
    <n v="1"/>
    <x v="4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2"/>
    <x v="4"/>
    <n v="2"/>
    <n v="2"/>
    <n v="2"/>
    <n v="2"/>
    <n v="2"/>
    <n v="2"/>
    <n v="1"/>
    <n v="2"/>
    <n v="1"/>
    <n v="1"/>
    <n v="2"/>
    <n v="1"/>
    <n v="1"/>
    <n v="1"/>
    <n v="0"/>
    <n v="1"/>
    <m/>
    <m/>
    <n v="1"/>
    <n v="1"/>
    <n v="10"/>
    <n v="1"/>
    <n v="1"/>
    <x v="1"/>
    <m/>
    <m/>
    <m/>
    <m/>
    <m/>
    <m/>
    <m/>
    <m/>
    <m/>
    <m/>
    <m/>
    <m/>
    <n v="1"/>
    <m/>
    <m/>
    <m/>
    <m/>
    <m/>
    <n v="2"/>
    <s v="NO LE INTERESAN"/>
    <n v="3"/>
    <s v="NO CUMPLEN"/>
    <n v="1"/>
    <n v="1"/>
    <n v="1"/>
    <n v="1"/>
    <n v="1"/>
    <n v="1"/>
    <n v="1"/>
    <n v="1"/>
    <n v="4"/>
    <n v="1"/>
    <n v="1"/>
    <n v="1"/>
    <n v="1"/>
    <n v="1"/>
    <n v="1"/>
    <n v="4"/>
    <n v="4"/>
    <n v="4"/>
    <n v="4"/>
    <n v="4"/>
    <n v="4"/>
    <n v="4"/>
    <n v="1"/>
    <n v="1"/>
    <n v="3"/>
    <n v="1"/>
    <n v="1"/>
    <n v="2"/>
    <n v="8"/>
    <n v="9"/>
    <m/>
    <n v="5"/>
    <m/>
    <n v="11"/>
    <m/>
    <n v="1"/>
    <n v="6"/>
    <m/>
    <n v="2"/>
    <s v="POLICIA MUNICIPAL"/>
    <s v="GOLPEARON"/>
    <n v="3"/>
    <m/>
    <s v="PANCHO VILLA "/>
    <x v="0"/>
    <x v="0"/>
    <n v="2"/>
    <n v="36"/>
    <n v="3"/>
    <n v="4"/>
    <s v="FERNANDO"/>
  </r>
  <r>
    <n v="437"/>
    <n v="4"/>
    <n v="2"/>
    <n v="4"/>
    <s v="ES IGUAL EN TODOS LADOS"/>
    <n v="1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5"/>
    <m/>
    <n v="1"/>
    <n v="5"/>
    <x v="2"/>
    <n v="5"/>
    <n v="5"/>
    <n v="5"/>
    <n v="5"/>
    <n v="5"/>
    <n v="5"/>
    <n v="1"/>
    <n v="2"/>
    <m/>
    <m/>
    <m/>
    <m/>
    <m/>
    <m/>
    <n v="1"/>
    <n v="1"/>
    <n v="1"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CAMBIA NADA"/>
    <n v="1"/>
    <n v="1"/>
    <n v="1"/>
    <n v="1"/>
    <n v="1"/>
    <n v="1"/>
    <n v="1"/>
    <n v="1"/>
    <n v="4"/>
    <n v="1"/>
    <n v="1"/>
    <n v="1"/>
    <n v="1"/>
    <n v="1"/>
    <n v="1"/>
    <n v="4"/>
    <n v="4"/>
    <n v="1"/>
    <n v="4"/>
    <n v="4"/>
    <n v="4"/>
    <n v="4"/>
    <n v="3"/>
    <n v="1"/>
    <n v="2"/>
    <n v="4"/>
    <n v="4"/>
    <n v="2"/>
    <n v="8"/>
    <n v="5"/>
    <m/>
    <n v="9"/>
    <m/>
    <n v="7"/>
    <m/>
    <n v="2"/>
    <n v="13"/>
    <m/>
    <n v="1"/>
    <m/>
    <m/>
    <m/>
    <m/>
    <s v="PANCHO VILLA "/>
    <x v="0"/>
    <x v="0"/>
    <n v="1"/>
    <n v="39"/>
    <n v="3"/>
    <n v="10"/>
    <s v="FERNANDO"/>
  </r>
  <r>
    <n v="438"/>
    <n v="2"/>
    <n v="1"/>
    <n v="1"/>
    <s v="YA QUIERE IRSE "/>
    <n v="1"/>
    <n v="3"/>
    <n v="1"/>
    <x v="1"/>
    <m/>
    <m/>
    <m/>
    <n v="1"/>
    <n v="1"/>
    <n v="1"/>
    <m/>
    <m/>
    <m/>
    <m/>
    <m/>
    <m/>
    <m/>
    <n v="1"/>
    <m/>
    <m/>
    <n v="1"/>
    <n v="1"/>
    <n v="1"/>
    <m/>
    <m/>
    <n v="1"/>
    <m/>
    <m/>
    <m/>
    <m/>
    <m/>
    <n v="1"/>
    <n v="4"/>
    <m/>
    <n v="1"/>
    <n v="4"/>
    <x v="0"/>
    <n v="4"/>
    <n v="4"/>
    <n v="4"/>
    <n v="1"/>
    <n v="1"/>
    <n v="1"/>
    <n v="2"/>
    <m/>
    <n v="2"/>
    <m/>
    <n v="2"/>
    <n v="1"/>
    <n v="1"/>
    <n v="2"/>
    <n v="0"/>
    <n v="1"/>
    <m/>
    <m/>
    <n v="1"/>
    <n v="1"/>
    <n v="1"/>
    <m/>
    <n v="5"/>
    <x v="2"/>
    <s v="UNIDADES MUY VIEJAS/EN MAL ESTADO"/>
    <m/>
    <m/>
    <m/>
    <m/>
    <m/>
    <m/>
    <m/>
    <m/>
    <m/>
    <m/>
    <m/>
    <n v="1"/>
    <m/>
    <m/>
    <m/>
    <m/>
    <m/>
    <n v="1"/>
    <m/>
    <n v="1"/>
    <s v="EJERCER SU DERECHO"/>
    <n v="1"/>
    <n v="1"/>
    <n v="1"/>
    <n v="1"/>
    <m/>
    <n v="3"/>
    <n v="4"/>
    <n v="1"/>
    <n v="4"/>
    <n v="1"/>
    <n v="2"/>
    <n v="3"/>
    <n v="3"/>
    <n v="1"/>
    <n v="2"/>
    <n v="4"/>
    <n v="2"/>
    <n v="3"/>
    <n v="3"/>
    <n v="3"/>
    <n v="1"/>
    <n v="1"/>
    <n v="1"/>
    <n v="1"/>
    <n v="3"/>
    <n v="2"/>
    <n v="2"/>
    <n v="1"/>
    <n v="8"/>
    <n v="9"/>
    <m/>
    <n v="5"/>
    <m/>
    <n v="6"/>
    <m/>
    <n v="4"/>
    <n v="13"/>
    <m/>
    <n v="1"/>
    <m/>
    <m/>
    <m/>
    <m/>
    <s v="PANCHO VILLA "/>
    <x v="0"/>
    <x v="0"/>
    <n v="2"/>
    <n v="52"/>
    <n v="4"/>
    <n v="1"/>
    <s v="FERNANDO"/>
  </r>
  <r>
    <n v="441"/>
    <n v="2"/>
    <n v="4"/>
    <n v="1"/>
    <s v="INSEGURIDAD/DESEMPLEO/VIOLENCIA/DELINCUENCIA"/>
    <n v="1"/>
    <n v="3"/>
    <n v="1"/>
    <x v="1"/>
    <n v="4"/>
    <m/>
    <m/>
    <m/>
    <m/>
    <m/>
    <n v="1"/>
    <m/>
    <m/>
    <m/>
    <m/>
    <m/>
    <m/>
    <m/>
    <m/>
    <n v="1"/>
    <m/>
    <n v="1"/>
    <n v="1"/>
    <m/>
    <m/>
    <m/>
    <m/>
    <m/>
    <m/>
    <m/>
    <m/>
    <n v="6"/>
    <m/>
    <m/>
    <n v="2"/>
    <n v="4"/>
    <x v="0"/>
    <n v="4"/>
    <n v="4"/>
    <n v="2"/>
    <n v="1"/>
    <n v="1"/>
    <n v="3"/>
    <n v="2"/>
    <m/>
    <n v="2"/>
    <m/>
    <n v="1"/>
    <n v="1"/>
    <n v="2"/>
    <n v="1"/>
    <n v="2"/>
    <n v="4"/>
    <n v="3"/>
    <m/>
    <n v="1"/>
    <n v="1"/>
    <n v="1"/>
    <n v="1"/>
    <n v="8"/>
    <x v="1"/>
    <m/>
    <m/>
    <m/>
    <m/>
    <m/>
    <m/>
    <m/>
    <m/>
    <m/>
    <m/>
    <m/>
    <m/>
    <n v="1"/>
    <m/>
    <m/>
    <m/>
    <m/>
    <m/>
    <n v="2"/>
    <s v="NO LE INTERESAN"/>
    <n v="1"/>
    <s v="BUSCAR EL CAMBIO"/>
    <n v="1"/>
    <n v="1"/>
    <n v="1"/>
    <n v="2"/>
    <n v="1"/>
    <n v="4"/>
    <n v="4"/>
    <n v="2"/>
    <n v="4"/>
    <n v="1"/>
    <n v="1"/>
    <n v="1"/>
    <n v="1"/>
    <n v="1"/>
    <n v="3"/>
    <n v="3"/>
    <n v="2"/>
    <n v="3"/>
    <n v="3"/>
    <n v="3"/>
    <n v="3"/>
    <n v="1"/>
    <n v="3"/>
    <n v="1"/>
    <n v="1"/>
    <n v="2"/>
    <n v="2"/>
    <n v="1"/>
    <n v="2"/>
    <n v="5"/>
    <m/>
    <n v="9"/>
    <m/>
    <n v="7"/>
    <m/>
    <n v="1"/>
    <n v="13"/>
    <m/>
    <n v="1"/>
    <m/>
    <m/>
    <m/>
    <m/>
    <s v="PANCHO VILLA "/>
    <x v="0"/>
    <x v="0"/>
    <n v="2"/>
    <n v="25"/>
    <n v="1"/>
    <n v="10"/>
    <s v="FERNANDO"/>
  </r>
  <r>
    <n v="442"/>
    <n v="2"/>
    <n v="1"/>
    <n v="3"/>
    <s v="DINERO/ECONOMIA"/>
    <n v="3"/>
    <n v="3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3"/>
    <n v="4"/>
    <n v="4"/>
    <n v="4"/>
    <n v="4"/>
    <n v="4"/>
    <m/>
    <n v="2"/>
    <m/>
    <n v="2"/>
    <m/>
    <n v="2"/>
    <n v="1"/>
    <n v="1"/>
    <n v="2"/>
    <n v="0"/>
    <n v="0"/>
    <m/>
    <m/>
    <m/>
    <n v="1"/>
    <n v="2"/>
    <n v="5"/>
    <m/>
    <x v="4"/>
    <s v="UNIDADES MUY VIEJAS/EN MAL ESTADO"/>
    <m/>
    <m/>
    <m/>
    <m/>
    <m/>
    <m/>
    <m/>
    <m/>
    <m/>
    <m/>
    <m/>
    <n v="1"/>
    <m/>
    <m/>
    <m/>
    <m/>
    <m/>
    <n v="2"/>
    <s v="NO LE A TOCADO"/>
    <n v="1"/>
    <s v="APOYAR/AYUDAR"/>
    <n v="1"/>
    <n v="4"/>
    <n v="4"/>
    <n v="4"/>
    <n v="1"/>
    <n v="4"/>
    <n v="3"/>
    <n v="4"/>
    <n v="4"/>
    <n v="2"/>
    <n v="2"/>
    <n v="2"/>
    <n v="1"/>
    <n v="2"/>
    <n v="2"/>
    <n v="4"/>
    <n v="2"/>
    <n v="4"/>
    <n v="4"/>
    <n v="2"/>
    <n v="3"/>
    <n v="2"/>
    <n v="1"/>
    <n v="1"/>
    <n v="1"/>
    <n v="3"/>
    <n v="2"/>
    <n v="1"/>
    <n v="8"/>
    <n v="5"/>
    <m/>
    <n v="6"/>
    <m/>
    <n v="3"/>
    <m/>
    <n v="4"/>
    <n v="13"/>
    <m/>
    <n v="1"/>
    <m/>
    <m/>
    <m/>
    <m/>
    <s v="PANCHO VILLA "/>
    <x v="0"/>
    <x v="0"/>
    <n v="1"/>
    <n v="66"/>
    <n v="5"/>
    <n v="9"/>
    <s v="FERNANDO"/>
  </r>
  <r>
    <n v="443"/>
    <n v="2"/>
    <n v="1"/>
    <n v="4"/>
    <s v="POR LA FAMILIA/CASA/TRABAJO"/>
    <n v="3"/>
    <n v="3"/>
    <n v="1"/>
    <x v="1"/>
    <m/>
    <m/>
    <m/>
    <m/>
    <m/>
    <m/>
    <m/>
    <m/>
    <m/>
    <m/>
    <m/>
    <m/>
    <m/>
    <n v="1"/>
    <m/>
    <m/>
    <m/>
    <m/>
    <m/>
    <m/>
    <m/>
    <m/>
    <m/>
    <m/>
    <m/>
    <n v="1"/>
    <m/>
    <n v="1"/>
    <n v="4"/>
    <m/>
    <n v="1"/>
    <n v="4"/>
    <x v="0"/>
    <n v="4"/>
    <n v="4"/>
    <n v="4"/>
    <n v="4"/>
    <n v="4"/>
    <n v="2"/>
    <n v="2"/>
    <m/>
    <n v="2"/>
    <m/>
    <n v="2"/>
    <n v="1"/>
    <n v="1"/>
    <n v="2"/>
    <n v="0"/>
    <n v="0"/>
    <m/>
    <m/>
    <m/>
    <m/>
    <m/>
    <n v="5"/>
    <m/>
    <x v="4"/>
    <s v="MANEJAN MAL"/>
    <m/>
    <m/>
    <n v="1"/>
    <m/>
    <m/>
    <m/>
    <m/>
    <m/>
    <m/>
    <m/>
    <m/>
    <m/>
    <m/>
    <n v="1"/>
    <n v="1"/>
    <n v="1"/>
    <n v="2"/>
    <n v="2"/>
    <s v="POR MIEDO/INSEGURIDAD"/>
    <n v="1"/>
    <s v="BUSCAR EL CAMBIO"/>
    <n v="1"/>
    <n v="1"/>
    <n v="1"/>
    <n v="1"/>
    <n v="1"/>
    <n v="3"/>
    <n v="4"/>
    <n v="3"/>
    <n v="4"/>
    <n v="1"/>
    <n v="1"/>
    <n v="1"/>
    <n v="1"/>
    <n v="1"/>
    <n v="2"/>
    <n v="1"/>
    <n v="1"/>
    <n v="3"/>
    <n v="4"/>
    <n v="1"/>
    <n v="1"/>
    <n v="1"/>
    <n v="1"/>
    <n v="1"/>
    <n v="1"/>
    <n v="4"/>
    <n v="3"/>
    <n v="6"/>
    <n v="8"/>
    <n v="5"/>
    <m/>
    <m/>
    <m/>
    <m/>
    <m/>
    <n v="4"/>
    <n v="13"/>
    <m/>
    <n v="1"/>
    <m/>
    <m/>
    <m/>
    <m/>
    <s v="PANCHO VILLA "/>
    <x v="0"/>
    <x v="0"/>
    <n v="1"/>
    <n v="18"/>
    <n v="1"/>
    <n v="1"/>
    <s v="FERNANDO"/>
  </r>
  <r>
    <n v="446"/>
    <n v="2"/>
    <n v="4"/>
    <n v="2"/>
    <s v="INSEGURIDAD/DESEMPLEO/VIOLENCIA/DELINCUENCIA"/>
    <n v="2"/>
    <n v="2"/>
    <n v="2"/>
    <x v="1"/>
    <m/>
    <m/>
    <m/>
    <m/>
    <n v="1"/>
    <m/>
    <m/>
    <n v="1"/>
    <m/>
    <m/>
    <m/>
    <m/>
    <m/>
    <m/>
    <m/>
    <m/>
    <m/>
    <m/>
    <m/>
    <n v="1"/>
    <m/>
    <m/>
    <m/>
    <m/>
    <m/>
    <m/>
    <m/>
    <n v="1"/>
    <n v="4"/>
    <m/>
    <n v="1"/>
    <n v="4"/>
    <x v="0"/>
    <n v="4"/>
    <n v="4"/>
    <n v="4"/>
    <n v="4"/>
    <n v="2"/>
    <n v="1"/>
    <n v="1"/>
    <n v="2"/>
    <n v="2"/>
    <m/>
    <n v="2"/>
    <n v="2"/>
    <n v="2"/>
    <n v="2"/>
    <n v="1"/>
    <n v="2"/>
    <n v="2"/>
    <m/>
    <m/>
    <n v="1"/>
    <n v="1"/>
    <n v="8"/>
    <n v="8"/>
    <x v="1"/>
    <m/>
    <m/>
    <m/>
    <n v="1"/>
    <m/>
    <m/>
    <m/>
    <m/>
    <m/>
    <m/>
    <m/>
    <m/>
    <m/>
    <n v="12"/>
    <n v="4"/>
    <n v="1"/>
    <n v="1"/>
    <n v="1"/>
    <n v="2"/>
    <s v="NO LE INTERESAN"/>
    <n v="2"/>
    <s v="CONOCER CANDIDATOS"/>
    <n v="1"/>
    <n v="1"/>
    <n v="1"/>
    <n v="1"/>
    <n v="1"/>
    <n v="1"/>
    <n v="1"/>
    <n v="1"/>
    <n v="4"/>
    <n v="1"/>
    <n v="3"/>
    <n v="4"/>
    <n v="1"/>
    <n v="3"/>
    <n v="1"/>
    <n v="4"/>
    <n v="1"/>
    <n v="3"/>
    <n v="4"/>
    <n v="1"/>
    <n v="3"/>
    <n v="2"/>
    <n v="3"/>
    <n v="1"/>
    <n v="1"/>
    <n v="4"/>
    <n v="4"/>
    <n v="1"/>
    <n v="9"/>
    <n v="5"/>
    <m/>
    <n v="10"/>
    <m/>
    <n v="8"/>
    <m/>
    <n v="2"/>
    <n v="13"/>
    <m/>
    <n v="2"/>
    <s v="TODOS"/>
    <m/>
    <n v="6"/>
    <m/>
    <s v="PANCHO VILLA "/>
    <x v="0"/>
    <x v="0"/>
    <n v="2"/>
    <n v="47"/>
    <n v="4"/>
    <n v="3"/>
    <s v="FERNANDO"/>
  </r>
  <r>
    <n v="447"/>
    <n v="2"/>
    <n v="1"/>
    <n v="4"/>
    <s v="INSEGURIDAD/DESEMPLEO/VIOLENCIA/DELINCUENCIA"/>
    <n v="2"/>
    <n v="2"/>
    <n v="1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1"/>
    <n v="3"/>
    <x v="3"/>
    <n v="4"/>
    <n v="4"/>
    <n v="4"/>
    <n v="4"/>
    <n v="4"/>
    <n v="1"/>
    <n v="2"/>
    <m/>
    <n v="2"/>
    <m/>
    <n v="2"/>
    <n v="1"/>
    <n v="1"/>
    <n v="2"/>
    <n v="1"/>
    <n v="1"/>
    <n v="1"/>
    <m/>
    <m/>
    <n v="2"/>
    <m/>
    <n v="5"/>
    <n v="5"/>
    <x v="4"/>
    <s v="ALTA VELICIDAD"/>
    <m/>
    <m/>
    <m/>
    <m/>
    <m/>
    <m/>
    <m/>
    <m/>
    <m/>
    <m/>
    <m/>
    <n v="1"/>
    <m/>
    <m/>
    <m/>
    <m/>
    <m/>
    <n v="2"/>
    <s v="NO LE INTERESAN"/>
    <n v="1"/>
    <s v="BUSCAR EL CAMBIO"/>
    <n v="3"/>
    <n v="3"/>
    <n v="3"/>
    <n v="3"/>
    <n v="4"/>
    <n v="4"/>
    <n v="3"/>
    <n v="3"/>
    <n v="3"/>
    <n v="3"/>
    <n v="3"/>
    <n v="3"/>
    <n v="3"/>
    <n v="1"/>
    <n v="4"/>
    <n v="3"/>
    <n v="1"/>
    <n v="1"/>
    <n v="3"/>
    <n v="3"/>
    <n v="3"/>
    <n v="3"/>
    <n v="1"/>
    <n v="1"/>
    <n v="1"/>
    <n v="3"/>
    <n v="3"/>
    <n v="1"/>
    <n v="9"/>
    <n v="5"/>
    <m/>
    <n v="9"/>
    <m/>
    <n v="6"/>
    <m/>
    <m/>
    <n v="13"/>
    <m/>
    <n v="1"/>
    <m/>
    <m/>
    <m/>
    <m/>
    <s v="PANCHO VILLA "/>
    <x v="0"/>
    <x v="0"/>
    <n v="1"/>
    <n v="19"/>
    <n v="1"/>
    <n v="5"/>
    <s v="FERNANDO"/>
  </r>
  <r>
    <n v="448"/>
    <n v="3"/>
    <n v="3"/>
    <n v="1"/>
    <s v="INSEGURIDAD/DESEMPLEO/VIOLENCIA/DELINCUENCIA"/>
    <n v="2"/>
    <n v="3"/>
    <n v="1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2"/>
    <n v="4"/>
    <x v="0"/>
    <n v="4"/>
    <n v="4"/>
    <n v="4"/>
    <n v="4"/>
    <n v="4"/>
    <n v="1"/>
    <n v="1"/>
    <n v="2"/>
    <n v="1"/>
    <m/>
    <n v="2"/>
    <n v="2"/>
    <n v="2"/>
    <n v="2"/>
    <n v="1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CAMBIA NADA"/>
    <n v="1"/>
    <n v="1"/>
    <n v="1"/>
    <n v="1"/>
    <n v="1"/>
    <n v="1"/>
    <n v="1"/>
    <n v="1"/>
    <n v="1"/>
    <n v="1"/>
    <n v="1"/>
    <n v="1"/>
    <n v="1"/>
    <n v="1"/>
    <n v="1"/>
    <n v="4"/>
    <n v="1"/>
    <n v="4"/>
    <n v="4"/>
    <n v="4"/>
    <n v="4"/>
    <n v="4"/>
    <n v="3"/>
    <n v="1"/>
    <n v="3"/>
    <n v="4"/>
    <n v="4"/>
    <n v="1"/>
    <n v="7"/>
    <n v="5"/>
    <m/>
    <n v="10"/>
    <m/>
    <n v="9"/>
    <m/>
    <n v="6"/>
    <n v="13"/>
    <m/>
    <n v="1"/>
    <m/>
    <m/>
    <m/>
    <m/>
    <s v="PANCHO VILLA "/>
    <x v="0"/>
    <x v="0"/>
    <n v="2"/>
    <n v="25"/>
    <n v="1"/>
    <n v="3"/>
    <s v="FERNANDO"/>
  </r>
  <r>
    <n v="449"/>
    <n v="2"/>
    <n v="2"/>
    <n v="3"/>
    <s v="INSEGURIDAD/DESEMPLEO/VIOLENCIA/DELINCUENCIA"/>
    <n v="2"/>
    <n v="2"/>
    <m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2"/>
    <n v="4"/>
    <x v="0"/>
    <n v="4"/>
    <n v="4"/>
    <n v="4"/>
    <n v="4"/>
    <n v="4"/>
    <n v="1"/>
    <n v="2"/>
    <m/>
    <n v="2"/>
    <m/>
    <n v="2"/>
    <n v="1"/>
    <n v="1"/>
    <n v="2"/>
    <n v="0"/>
    <n v="1"/>
    <m/>
    <m/>
    <n v="1"/>
    <n v="2"/>
    <m/>
    <n v="5"/>
    <n v="5"/>
    <x v="2"/>
    <s v="ALTA VELICIDAD"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1"/>
    <n v="2"/>
    <n v="1"/>
    <n v="1"/>
    <n v="1"/>
    <n v="1"/>
    <n v="1"/>
    <n v="1"/>
    <n v="1"/>
    <n v="4"/>
    <n v="4"/>
    <n v="1"/>
    <n v="1"/>
    <n v="4"/>
    <n v="1"/>
    <n v="1"/>
    <n v="1"/>
    <n v="3"/>
    <n v="1"/>
    <n v="1"/>
    <n v="4"/>
    <n v="4"/>
    <n v="6"/>
    <n v="9"/>
    <n v="5"/>
    <m/>
    <n v="9"/>
    <m/>
    <n v="8"/>
    <m/>
    <n v="1"/>
    <n v="13"/>
    <m/>
    <n v="1"/>
    <m/>
    <m/>
    <m/>
    <m/>
    <s v="PANCHO VILLA "/>
    <x v="0"/>
    <x v="0"/>
    <n v="1"/>
    <n v="39"/>
    <n v="3"/>
    <n v="1"/>
    <s v="FERNANDO"/>
  </r>
  <r>
    <n v="450"/>
    <n v="2"/>
    <n v="1"/>
    <n v="3"/>
    <s v="POR LA FAMILIA/CASA/TRABAJO"/>
    <n v="3"/>
    <n v="3"/>
    <n v="1"/>
    <x v="2"/>
    <n v="4"/>
    <m/>
    <m/>
    <m/>
    <m/>
    <m/>
    <m/>
    <m/>
    <m/>
    <m/>
    <m/>
    <m/>
    <m/>
    <m/>
    <n v="1"/>
    <m/>
    <m/>
    <m/>
    <m/>
    <m/>
    <m/>
    <m/>
    <m/>
    <m/>
    <m/>
    <n v="1"/>
    <m/>
    <n v="1"/>
    <n v="4"/>
    <m/>
    <n v="1"/>
    <n v="3"/>
    <x v="3"/>
    <n v="4"/>
    <n v="4"/>
    <n v="4"/>
    <n v="4"/>
    <n v="4"/>
    <n v="1"/>
    <n v="2"/>
    <m/>
    <n v="2"/>
    <m/>
    <n v="2"/>
    <n v="1"/>
    <n v="1"/>
    <n v="2"/>
    <n v="1"/>
    <n v="0"/>
    <m/>
    <m/>
    <m/>
    <m/>
    <m/>
    <n v="4"/>
    <n v="8"/>
    <x v="1"/>
    <m/>
    <m/>
    <m/>
    <m/>
    <m/>
    <m/>
    <m/>
    <m/>
    <m/>
    <m/>
    <m/>
    <m/>
    <n v="1"/>
    <m/>
    <m/>
    <m/>
    <m/>
    <m/>
    <n v="2"/>
    <m/>
    <n v="2"/>
    <s v="NO CAMBIA NADA"/>
    <n v="2"/>
    <n v="2"/>
    <n v="2"/>
    <n v="2"/>
    <n v="2"/>
    <n v="3"/>
    <n v="4"/>
    <n v="1"/>
    <n v="4"/>
    <n v="2"/>
    <n v="2"/>
    <n v="2"/>
    <n v="2"/>
    <n v="2"/>
    <m/>
    <n v="4"/>
    <n v="2"/>
    <n v="3"/>
    <n v="4"/>
    <n v="2"/>
    <n v="2"/>
    <n v="2"/>
    <n v="2"/>
    <n v="1"/>
    <n v="3"/>
    <n v="4"/>
    <n v="3"/>
    <n v="9"/>
    <m/>
    <n v="7"/>
    <m/>
    <n v="5"/>
    <m/>
    <n v="11"/>
    <m/>
    <n v="3"/>
    <n v="13"/>
    <m/>
    <n v="1"/>
    <m/>
    <m/>
    <m/>
    <m/>
    <s v="PANCHO VILLA "/>
    <x v="0"/>
    <x v="0"/>
    <n v="2"/>
    <n v="38"/>
    <n v="3"/>
    <n v="1"/>
    <s v="FERNANDO"/>
  </r>
  <r>
    <n v="451"/>
    <n v="2"/>
    <n v="1"/>
    <n v="4"/>
    <s v="POR LA FAMILIA/CASA/TRABAJO"/>
    <n v="3"/>
    <n v="4"/>
    <n v="1"/>
    <x v="1"/>
    <n v="3"/>
    <m/>
    <s v="MAESTROS MAL CAPACITADOS"/>
    <m/>
    <m/>
    <m/>
    <m/>
    <m/>
    <m/>
    <m/>
    <m/>
    <m/>
    <m/>
    <m/>
    <n v="1"/>
    <n v="1"/>
    <m/>
    <m/>
    <m/>
    <m/>
    <m/>
    <m/>
    <m/>
    <m/>
    <m/>
    <n v="1"/>
    <m/>
    <n v="3"/>
    <n v="3"/>
    <s v="FALTA DE MEDICAMENTO"/>
    <n v="2"/>
    <n v="4"/>
    <x v="0"/>
    <n v="1"/>
    <n v="1"/>
    <n v="1"/>
    <n v="4"/>
    <n v="1"/>
    <n v="1"/>
    <n v="2"/>
    <m/>
    <n v="2"/>
    <m/>
    <n v="2"/>
    <n v="1"/>
    <n v="1"/>
    <n v="2"/>
    <n v="1"/>
    <n v="0"/>
    <m/>
    <m/>
    <m/>
    <n v="1"/>
    <n v="2"/>
    <n v="5"/>
    <n v="5"/>
    <x v="4"/>
    <s v="MAL SERVICIO/NO RESPETAN"/>
    <m/>
    <m/>
    <m/>
    <m/>
    <m/>
    <m/>
    <m/>
    <m/>
    <m/>
    <m/>
    <m/>
    <n v="1"/>
    <m/>
    <m/>
    <m/>
    <m/>
    <m/>
    <n v="2"/>
    <s v="NO LE A TOCADO"/>
    <n v="1"/>
    <s v="BUSCAR EL CAMBIO"/>
    <n v="1"/>
    <n v="1"/>
    <n v="1"/>
    <n v="1"/>
    <n v="1"/>
    <n v="3"/>
    <n v="4"/>
    <n v="1"/>
    <n v="4"/>
    <n v="1"/>
    <n v="1"/>
    <n v="1"/>
    <n v="1"/>
    <n v="1"/>
    <n v="2"/>
    <n v="2"/>
    <n v="2"/>
    <n v="4"/>
    <n v="4"/>
    <n v="2"/>
    <n v="1"/>
    <n v="1"/>
    <n v="1"/>
    <n v="1"/>
    <n v="1"/>
    <n v="3"/>
    <n v="2"/>
    <n v="1"/>
    <n v="8"/>
    <n v="5"/>
    <m/>
    <n v="10"/>
    <m/>
    <m/>
    <m/>
    <n v="3"/>
    <n v="7"/>
    <m/>
    <n v="1"/>
    <m/>
    <m/>
    <m/>
    <m/>
    <s v="PANCHO VILLA "/>
    <x v="0"/>
    <x v="0"/>
    <n v="2"/>
    <n v="42"/>
    <n v="3"/>
    <n v="2"/>
    <s v="FERNANDO"/>
  </r>
  <r>
    <n v="452"/>
    <n v="2"/>
    <n v="2"/>
    <n v="4"/>
    <m/>
    <n v="1"/>
    <n v="3"/>
    <n v="1"/>
    <x v="2"/>
    <n v="4"/>
    <m/>
    <m/>
    <n v="1"/>
    <n v="1"/>
    <n v="1"/>
    <m/>
    <m/>
    <m/>
    <m/>
    <m/>
    <m/>
    <m/>
    <n v="1"/>
    <m/>
    <n v="1"/>
    <n v="1"/>
    <n v="1"/>
    <m/>
    <m/>
    <m/>
    <m/>
    <m/>
    <m/>
    <m/>
    <n v="1"/>
    <m/>
    <n v="3"/>
    <n v="1"/>
    <s v="TARDAN MUCHO"/>
    <n v="1"/>
    <n v="4"/>
    <x v="0"/>
    <n v="4"/>
    <n v="4"/>
    <n v="4"/>
    <n v="4"/>
    <n v="3"/>
    <n v="4"/>
    <n v="1"/>
    <n v="2"/>
    <n v="2"/>
    <m/>
    <n v="2"/>
    <n v="2"/>
    <n v="2"/>
    <n v="1"/>
    <n v="0"/>
    <n v="0"/>
    <m/>
    <m/>
    <m/>
    <n v="1"/>
    <n v="5"/>
    <n v="5"/>
    <n v="5"/>
    <x v="4"/>
    <s v="MANEJAN MAL"/>
    <m/>
    <m/>
    <m/>
    <m/>
    <m/>
    <m/>
    <m/>
    <m/>
    <m/>
    <m/>
    <m/>
    <n v="1"/>
    <m/>
    <m/>
    <m/>
    <m/>
    <m/>
    <n v="2"/>
    <m/>
    <n v="1"/>
    <s v="PARA ELEGIR"/>
    <n v="1"/>
    <n v="1"/>
    <n v="1"/>
    <n v="1"/>
    <n v="1"/>
    <n v="2"/>
    <n v="2"/>
    <n v="2"/>
    <n v="4"/>
    <n v="1"/>
    <n v="1"/>
    <n v="1"/>
    <n v="1"/>
    <n v="1"/>
    <n v="2"/>
    <n v="3"/>
    <n v="1"/>
    <n v="1"/>
    <n v="1"/>
    <n v="1"/>
    <n v="1"/>
    <n v="1"/>
    <n v="3"/>
    <n v="1"/>
    <n v="1"/>
    <n v="4"/>
    <n v="4"/>
    <n v="1"/>
    <n v="6"/>
    <n v="7"/>
    <m/>
    <n v="5"/>
    <m/>
    <n v="9"/>
    <m/>
    <n v="2"/>
    <n v="13"/>
    <m/>
    <n v="1"/>
    <m/>
    <m/>
    <m/>
    <m/>
    <s v="PANCHO VILLA "/>
    <x v="0"/>
    <x v="0"/>
    <n v="2"/>
    <n v="18"/>
    <n v="1"/>
    <n v="1"/>
    <s v="FERNANDO"/>
  </r>
  <r>
    <n v="453"/>
    <n v="3"/>
    <n v="3"/>
    <n v="4"/>
    <m/>
    <n v="1"/>
    <n v="3"/>
    <n v="1"/>
    <x v="2"/>
    <n v="4"/>
    <m/>
    <m/>
    <n v="1"/>
    <n v="1"/>
    <n v="1"/>
    <m/>
    <m/>
    <m/>
    <m/>
    <m/>
    <m/>
    <m/>
    <m/>
    <m/>
    <n v="1"/>
    <n v="1"/>
    <n v="1"/>
    <m/>
    <m/>
    <m/>
    <m/>
    <m/>
    <m/>
    <m/>
    <m/>
    <m/>
    <n v="1"/>
    <n v="4"/>
    <m/>
    <n v="2"/>
    <n v="4"/>
    <x v="0"/>
    <n v="4"/>
    <n v="4"/>
    <n v="4"/>
    <n v="4"/>
    <n v="4"/>
    <n v="4"/>
    <n v="1"/>
    <n v="2"/>
    <m/>
    <m/>
    <m/>
    <n v="1"/>
    <n v="1"/>
    <n v="1"/>
    <n v="0"/>
    <m/>
    <m/>
    <m/>
    <m/>
    <n v="1"/>
    <n v="4"/>
    <n v="5"/>
    <n v="5"/>
    <x v="3"/>
    <m/>
    <m/>
    <m/>
    <m/>
    <m/>
    <m/>
    <m/>
    <m/>
    <m/>
    <m/>
    <m/>
    <m/>
    <n v="1"/>
    <m/>
    <m/>
    <m/>
    <m/>
    <m/>
    <n v="2"/>
    <m/>
    <n v="2"/>
    <s v="OBLIGACION"/>
    <n v="1"/>
    <n v="1"/>
    <n v="1"/>
    <n v="1"/>
    <n v="1"/>
    <n v="1"/>
    <n v="1"/>
    <n v="1"/>
    <n v="4"/>
    <n v="3"/>
    <n v="1"/>
    <n v="1"/>
    <n v="1"/>
    <n v="1"/>
    <n v="2"/>
    <n v="2"/>
    <n v="2"/>
    <n v="1"/>
    <n v="4"/>
    <n v="3"/>
    <n v="2"/>
    <n v="2"/>
    <n v="3"/>
    <n v="1"/>
    <n v="2"/>
    <n v="4"/>
    <n v="4"/>
    <n v="1"/>
    <n v="8"/>
    <n v="5"/>
    <m/>
    <n v="10"/>
    <m/>
    <n v="7"/>
    <m/>
    <n v="2"/>
    <n v="13"/>
    <m/>
    <n v="1"/>
    <m/>
    <m/>
    <m/>
    <m/>
    <s v="PANCHO VILLA "/>
    <x v="0"/>
    <x v="0"/>
    <n v="2"/>
    <n v="40"/>
    <n v="3"/>
    <n v="1"/>
    <s v="FERNANDO"/>
  </r>
  <r>
    <n v="254"/>
    <n v="4"/>
    <n v="3"/>
    <n v="3"/>
    <s v="POR LA FAMILIA/CASA/TRABAJO"/>
    <n v="1"/>
    <n v="3"/>
    <n v="1"/>
    <x v="1"/>
    <m/>
    <m/>
    <m/>
    <n v="1"/>
    <n v="1"/>
    <n v="1"/>
    <n v="1"/>
    <n v="1"/>
    <n v="1"/>
    <n v="1"/>
    <n v="1"/>
    <n v="1"/>
    <n v="1"/>
    <n v="1"/>
    <m/>
    <n v="1"/>
    <n v="1"/>
    <n v="1"/>
    <n v="1"/>
    <n v="1"/>
    <n v="1"/>
    <n v="1"/>
    <n v="1"/>
    <n v="1"/>
    <n v="1"/>
    <n v="1"/>
    <m/>
    <n v="6"/>
    <m/>
    <m/>
    <n v="1"/>
    <n v="4"/>
    <x v="0"/>
    <n v="4"/>
    <n v="4"/>
    <n v="4"/>
    <n v="4"/>
    <n v="4"/>
    <n v="4"/>
    <n v="1"/>
    <n v="1"/>
    <n v="2"/>
    <m/>
    <n v="2"/>
    <n v="1"/>
    <n v="1"/>
    <n v="1"/>
    <n v="4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ES IMPORTANTE"/>
    <n v="1"/>
    <n v="1"/>
    <n v="1"/>
    <n v="1"/>
    <n v="1"/>
    <n v="1"/>
    <n v="1"/>
    <n v="2"/>
    <n v="2"/>
    <n v="2"/>
    <n v="2"/>
    <n v="2"/>
    <n v="2"/>
    <n v="2"/>
    <n v="3"/>
    <n v="3"/>
    <n v="3"/>
    <n v="3"/>
    <n v="3"/>
    <n v="3"/>
    <n v="3"/>
    <n v="3"/>
    <n v="1"/>
    <n v="2"/>
    <n v="3"/>
    <n v="1"/>
    <n v="1"/>
    <n v="6"/>
    <n v="2"/>
    <n v="6"/>
    <m/>
    <n v="7"/>
    <m/>
    <n v="9"/>
    <m/>
    <n v="1"/>
    <n v="14"/>
    <m/>
    <n v="2"/>
    <s v="POLICIA FEDERAL"/>
    <s v="QUITARLE EL CARRO A CAMBIO DE DINERO"/>
    <n v="2"/>
    <m/>
    <s v="PARQUE JUAREZ"/>
    <x v="2"/>
    <x v="3"/>
    <n v="2"/>
    <n v="35"/>
    <n v="2"/>
    <n v="7"/>
    <s v="ALEXIS"/>
  </r>
  <r>
    <n v="79"/>
    <n v="2"/>
    <n v="2"/>
    <n v="4"/>
    <s v="POR LA FAMILIA/CASA/TRABAJO"/>
    <n v="1"/>
    <n v="2"/>
    <n v="2"/>
    <x v="1"/>
    <n v="5"/>
    <m/>
    <m/>
    <n v="1"/>
    <m/>
    <n v="1"/>
    <m/>
    <m/>
    <m/>
    <m/>
    <m/>
    <m/>
    <m/>
    <n v="1"/>
    <m/>
    <n v="1"/>
    <n v="1"/>
    <n v="1"/>
    <n v="1"/>
    <m/>
    <m/>
    <m/>
    <m/>
    <m/>
    <m/>
    <n v="1"/>
    <m/>
    <n v="1"/>
    <n v="4"/>
    <m/>
    <n v="1"/>
    <n v="5"/>
    <x v="2"/>
    <n v="4"/>
    <n v="5"/>
    <n v="4"/>
    <n v="4"/>
    <n v="5"/>
    <n v="5"/>
    <n v="1"/>
    <n v="1"/>
    <n v="2"/>
    <m/>
    <n v="2"/>
    <n v="1"/>
    <n v="1"/>
    <n v="2"/>
    <n v="2"/>
    <n v="0"/>
    <m/>
    <m/>
    <m/>
    <m/>
    <m/>
    <n v="5"/>
    <n v="5"/>
    <x v="0"/>
    <s v="UNIDADES MUY VIEJAS/EN MAL ESTADO"/>
    <m/>
    <m/>
    <m/>
    <m/>
    <m/>
    <m/>
    <n v="1"/>
    <m/>
    <m/>
    <m/>
    <m/>
    <m/>
    <n v="15"/>
    <n v="1"/>
    <n v="2"/>
    <m/>
    <m/>
    <n v="2"/>
    <s v="NO LE A TOCADO"/>
    <n v="1"/>
    <s v="APOYAR/AYUDAR"/>
    <n v="2"/>
    <n v="2"/>
    <n v="2"/>
    <n v="2"/>
    <n v="1"/>
    <n v="4"/>
    <n v="4"/>
    <n v="2"/>
    <n v="4"/>
    <n v="2"/>
    <n v="1"/>
    <n v="1"/>
    <n v="1"/>
    <n v="2"/>
    <n v="3"/>
    <n v="4"/>
    <n v="2"/>
    <n v="2"/>
    <n v="2"/>
    <n v="2"/>
    <n v="2"/>
    <n v="1"/>
    <n v="3"/>
    <n v="1"/>
    <n v="3"/>
    <n v="3"/>
    <n v="3"/>
    <n v="1"/>
    <n v="6"/>
    <n v="5"/>
    <m/>
    <n v="7"/>
    <m/>
    <n v="9"/>
    <m/>
    <n v="3"/>
    <n v="3"/>
    <m/>
    <n v="1"/>
    <m/>
    <m/>
    <m/>
    <m/>
    <s v="PARTIDO IGLESIAS"/>
    <x v="3"/>
    <x v="1"/>
    <n v="2"/>
    <n v="67"/>
    <n v="5"/>
    <n v="4"/>
    <s v="ROBERTO"/>
  </r>
  <r>
    <n v="80"/>
    <n v="3"/>
    <n v="1"/>
    <n v="4"/>
    <s v="NO TENGO A DONDE IR"/>
    <n v="3"/>
    <n v="2"/>
    <n v="1"/>
    <x v="1"/>
    <m/>
    <m/>
    <s v="NO HAY ESTUDIANTES"/>
    <m/>
    <m/>
    <m/>
    <m/>
    <m/>
    <m/>
    <m/>
    <m/>
    <m/>
    <m/>
    <m/>
    <n v="1"/>
    <m/>
    <m/>
    <n v="1"/>
    <m/>
    <m/>
    <m/>
    <m/>
    <m/>
    <m/>
    <m/>
    <m/>
    <m/>
    <n v="1"/>
    <n v="4"/>
    <m/>
    <n v="1"/>
    <n v="3"/>
    <x v="3"/>
    <n v="4"/>
    <n v="4"/>
    <n v="2"/>
    <n v="3"/>
    <n v="2"/>
    <n v="4"/>
    <n v="2"/>
    <m/>
    <n v="2"/>
    <m/>
    <n v="2"/>
    <n v="1"/>
    <n v="2"/>
    <n v="2"/>
    <n v="2"/>
    <n v="0"/>
    <m/>
    <m/>
    <m/>
    <m/>
    <m/>
    <m/>
    <n v="1"/>
    <x v="1"/>
    <m/>
    <m/>
    <m/>
    <m/>
    <m/>
    <m/>
    <m/>
    <m/>
    <m/>
    <m/>
    <m/>
    <m/>
    <m/>
    <m/>
    <m/>
    <m/>
    <m/>
    <m/>
    <n v="2"/>
    <s v="NO LE INTERESAN"/>
    <n v="1"/>
    <s v="CONOCER CANDIDATOS"/>
    <n v="1"/>
    <n v="1"/>
    <n v="1"/>
    <n v="1"/>
    <n v="1"/>
    <n v="4"/>
    <n v="4"/>
    <n v="1"/>
    <n v="4"/>
    <n v="2"/>
    <n v="2"/>
    <n v="2"/>
    <n v="2"/>
    <n v="1"/>
    <n v="2"/>
    <n v="4"/>
    <n v="2"/>
    <n v="3"/>
    <n v="4"/>
    <n v="2"/>
    <n v="1"/>
    <n v="1"/>
    <n v="2"/>
    <n v="1"/>
    <n v="2"/>
    <n v="4"/>
    <n v="4"/>
    <n v="1"/>
    <n v="8"/>
    <n v="5"/>
    <m/>
    <n v="6"/>
    <m/>
    <n v="10"/>
    <m/>
    <n v="3"/>
    <n v="13"/>
    <m/>
    <n v="1"/>
    <m/>
    <m/>
    <m/>
    <m/>
    <s v="PARTIDO IGLESIAS"/>
    <x v="3"/>
    <x v="1"/>
    <n v="1"/>
    <n v="57"/>
    <n v="5"/>
    <n v="8"/>
    <s v="ROBERTO"/>
  </r>
  <r>
    <n v="1310"/>
    <n v="3"/>
    <n v="2"/>
    <n v="2"/>
    <s v="INSEGURIDAD/DESEMPLEO/VIOLENCIA/DELINCUENCIA"/>
    <n v="2"/>
    <n v="4"/>
    <n v="2"/>
    <x v="2"/>
    <n v="4"/>
    <m/>
    <m/>
    <m/>
    <m/>
    <m/>
    <m/>
    <m/>
    <m/>
    <m/>
    <m/>
    <m/>
    <m/>
    <m/>
    <n v="1"/>
    <m/>
    <m/>
    <m/>
    <m/>
    <m/>
    <m/>
    <m/>
    <m/>
    <m/>
    <m/>
    <m/>
    <n v="1"/>
    <n v="3"/>
    <m/>
    <m/>
    <n v="2"/>
    <n v="4"/>
    <x v="0"/>
    <n v="1"/>
    <n v="4"/>
    <n v="4"/>
    <n v="3"/>
    <n v="3"/>
    <n v="2"/>
    <n v="1"/>
    <n v="2"/>
    <n v="1"/>
    <m/>
    <n v="1"/>
    <n v="1"/>
    <n v="1"/>
    <n v="1"/>
    <n v="1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m/>
    <n v="1"/>
    <s v="BUSCAR EL CAMBIO"/>
    <n v="1"/>
    <n v="1"/>
    <n v="1"/>
    <n v="1"/>
    <n v="1"/>
    <n v="3"/>
    <n v="3"/>
    <n v="1"/>
    <n v="4"/>
    <n v="1"/>
    <n v="1"/>
    <n v="1"/>
    <n v="2"/>
    <n v="2"/>
    <n v="2"/>
    <n v="2"/>
    <n v="2"/>
    <n v="4"/>
    <n v="4"/>
    <n v="2"/>
    <n v="2"/>
    <n v="3"/>
    <n v="3"/>
    <n v="2"/>
    <n v="3"/>
    <n v="4"/>
    <n v="4"/>
    <n v="1"/>
    <n v="8"/>
    <n v="6"/>
    <m/>
    <n v="2"/>
    <m/>
    <n v="5"/>
    <m/>
    <n v="2"/>
    <n v="13"/>
    <m/>
    <n v="1"/>
    <m/>
    <m/>
    <m/>
    <m/>
    <s v="PORTAL DEL ROBLE"/>
    <x v="1"/>
    <x v="0"/>
    <n v="1"/>
    <n v="35"/>
    <n v="2"/>
    <n v="3"/>
    <s v="POLO"/>
  </r>
  <r>
    <n v="1311"/>
    <n v="2"/>
    <n v="2"/>
    <n v="4"/>
    <s v="AQUÍ ESTA BIEN/LE GUSTA JUAREZ"/>
    <n v="1"/>
    <n v="4"/>
    <n v="1"/>
    <x v="2"/>
    <n v="4"/>
    <m/>
    <m/>
    <n v="1"/>
    <n v="1"/>
    <n v="1"/>
    <n v="1"/>
    <n v="1"/>
    <m/>
    <m/>
    <m/>
    <m/>
    <m/>
    <n v="1"/>
    <m/>
    <m/>
    <m/>
    <m/>
    <m/>
    <m/>
    <m/>
    <m/>
    <m/>
    <m/>
    <m/>
    <m/>
    <n v="1"/>
    <n v="2"/>
    <n v="4"/>
    <m/>
    <n v="1"/>
    <n v="4"/>
    <x v="0"/>
    <n v="4"/>
    <n v="3"/>
    <n v="3"/>
    <n v="4"/>
    <n v="2"/>
    <n v="2"/>
    <n v="1"/>
    <n v="2"/>
    <n v="1"/>
    <n v="1"/>
    <n v="1"/>
    <n v="1"/>
    <n v="1"/>
    <n v="2"/>
    <n v="2"/>
    <n v="3"/>
    <n v="0"/>
    <n v="1"/>
    <n v="2"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2"/>
    <s v="NO VALE EL VOTO"/>
    <n v="2"/>
    <n v="2"/>
    <n v="2"/>
    <n v="2"/>
    <n v="2"/>
    <n v="3"/>
    <n v="4"/>
    <n v="2"/>
    <n v="3"/>
    <n v="2"/>
    <n v="3"/>
    <n v="2"/>
    <n v="2"/>
    <n v="2"/>
    <n v="2"/>
    <n v="3"/>
    <n v="2"/>
    <n v="2"/>
    <n v="3"/>
    <n v="2"/>
    <n v="2"/>
    <n v="1"/>
    <n v="4"/>
    <n v="2"/>
    <n v="4"/>
    <n v="2"/>
    <n v="2"/>
    <n v="2"/>
    <n v="1"/>
    <n v="1"/>
    <m/>
    <n v="5"/>
    <m/>
    <n v="6"/>
    <m/>
    <n v="4"/>
    <n v="13"/>
    <m/>
    <n v="1"/>
    <m/>
    <m/>
    <m/>
    <m/>
    <s v="PORTAL DEL ROBLE"/>
    <x v="1"/>
    <x v="0"/>
    <n v="2"/>
    <n v="39"/>
    <n v="3"/>
    <n v="4"/>
    <s v="POLO"/>
  </r>
  <r>
    <n v="1323"/>
    <n v="3"/>
    <n v="3"/>
    <n v="1"/>
    <s v="INSEGURIDAD/DESEMPLEO/VIOLENCIA/DELINCUENCIA"/>
    <n v="2"/>
    <n v="3"/>
    <n v="1"/>
    <x v="1"/>
    <n v="4"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1"/>
    <n v="4"/>
    <x v="0"/>
    <n v="3"/>
    <n v="4"/>
    <n v="3"/>
    <n v="2"/>
    <n v="2"/>
    <n v="3"/>
    <n v="1"/>
    <n v="1"/>
    <n v="1"/>
    <m/>
    <n v="1"/>
    <n v="1"/>
    <n v="1"/>
    <n v="2"/>
    <n v="0"/>
    <n v="0"/>
    <m/>
    <m/>
    <m/>
    <n v="1"/>
    <n v="6"/>
    <n v="5"/>
    <n v="5"/>
    <x v="3"/>
    <m/>
    <m/>
    <m/>
    <m/>
    <m/>
    <m/>
    <m/>
    <m/>
    <m/>
    <m/>
    <m/>
    <m/>
    <m/>
    <m/>
    <m/>
    <m/>
    <m/>
    <m/>
    <n v="2"/>
    <s v="NO LE INTERESAN"/>
    <n v="1"/>
    <s v="PARA ELEGIR"/>
    <n v="2"/>
    <n v="2"/>
    <n v="2"/>
    <n v="2"/>
    <n v="1"/>
    <n v="3"/>
    <n v="4"/>
    <n v="1"/>
    <n v="4"/>
    <n v="1"/>
    <n v="1"/>
    <n v="1"/>
    <n v="1"/>
    <n v="3"/>
    <n v="2"/>
    <n v="4"/>
    <n v="2"/>
    <n v="3"/>
    <n v="4"/>
    <n v="2"/>
    <n v="2"/>
    <m/>
    <n v="3"/>
    <n v="2"/>
    <n v="2"/>
    <n v="4"/>
    <n v="4"/>
    <n v="6"/>
    <n v="8"/>
    <n v="5"/>
    <m/>
    <n v="10"/>
    <m/>
    <n v="12"/>
    <m/>
    <n v="3"/>
    <n v="13"/>
    <m/>
    <n v="1"/>
    <m/>
    <m/>
    <m/>
    <m/>
    <s v="PORTAL DEL ROBLE"/>
    <x v="1"/>
    <x v="0"/>
    <n v="2"/>
    <n v="39"/>
    <n v="3"/>
    <n v="2"/>
    <s v="POLO"/>
  </r>
  <r>
    <n v="49"/>
    <n v="2"/>
    <n v="1"/>
    <n v="2"/>
    <s v="INSEGURIDAD/DESEMPLEO/VIOLENCIA/DELINCUENCIA"/>
    <n v="4"/>
    <n v="5"/>
    <n v="1"/>
    <x v="1"/>
    <m/>
    <m/>
    <m/>
    <m/>
    <m/>
    <m/>
    <m/>
    <m/>
    <m/>
    <m/>
    <m/>
    <m/>
    <m/>
    <m/>
    <m/>
    <m/>
    <n v="1"/>
    <n v="1"/>
    <m/>
    <m/>
    <m/>
    <m/>
    <m/>
    <m/>
    <m/>
    <n v="1"/>
    <m/>
    <n v="2"/>
    <n v="3"/>
    <s v="TARDAN MUCHO"/>
    <n v="1"/>
    <n v="4"/>
    <x v="0"/>
    <n v="4"/>
    <n v="4"/>
    <n v="4"/>
    <n v="4"/>
    <n v="4"/>
    <n v="4"/>
    <n v="1"/>
    <n v="1"/>
    <n v="1"/>
    <m/>
    <n v="1"/>
    <n v="1"/>
    <n v="1"/>
    <n v="1"/>
    <n v="1"/>
    <n v="1"/>
    <m/>
    <m/>
    <n v="1"/>
    <n v="1"/>
    <n v="4"/>
    <n v="8"/>
    <n v="8"/>
    <x v="1"/>
    <m/>
    <m/>
    <m/>
    <m/>
    <m/>
    <m/>
    <m/>
    <m/>
    <m/>
    <m/>
    <m/>
    <m/>
    <n v="1"/>
    <m/>
    <m/>
    <m/>
    <m/>
    <m/>
    <n v="2"/>
    <m/>
    <n v="1"/>
    <s v="DEBER"/>
    <n v="1"/>
    <n v="1"/>
    <n v="1"/>
    <n v="1"/>
    <n v="1"/>
    <n v="1"/>
    <n v="1"/>
    <n v="2"/>
    <n v="4"/>
    <n v="2"/>
    <n v="1"/>
    <n v="1"/>
    <n v="1"/>
    <n v="1"/>
    <n v="2"/>
    <n v="2"/>
    <m/>
    <n v="4"/>
    <n v="4"/>
    <n v="1"/>
    <n v="1"/>
    <n v="1"/>
    <n v="3"/>
    <n v="1"/>
    <n v="2"/>
    <n v="4"/>
    <n v="4"/>
    <n v="8"/>
    <n v="1"/>
    <n v="5"/>
    <m/>
    <n v="10"/>
    <m/>
    <n v="7"/>
    <m/>
    <n v="4"/>
    <n v="13"/>
    <m/>
    <n v="1"/>
    <m/>
    <m/>
    <m/>
    <m/>
    <s v="PRADERA DORADA"/>
    <x v="4"/>
    <x v="3"/>
    <n v="1"/>
    <n v="60"/>
    <n v="5"/>
    <n v="3"/>
    <s v="FERNANDO"/>
  </r>
  <r>
    <n v="50"/>
    <n v="2"/>
    <n v="1"/>
    <n v="4"/>
    <s v="POR LA FAMILIA/CASA/TRABAJO"/>
    <n v="1"/>
    <n v="3"/>
    <n v="1"/>
    <x v="1"/>
    <m/>
    <m/>
    <m/>
    <n v="1"/>
    <n v="1"/>
    <n v="1"/>
    <m/>
    <m/>
    <m/>
    <m/>
    <m/>
    <m/>
    <m/>
    <n v="1"/>
    <m/>
    <n v="1"/>
    <n v="1"/>
    <n v="1"/>
    <m/>
    <m/>
    <m/>
    <m/>
    <m/>
    <m/>
    <m/>
    <n v="1"/>
    <m/>
    <n v="1"/>
    <n v="3"/>
    <s v="TARDAN MUCHO"/>
    <n v="1"/>
    <n v="4"/>
    <x v="0"/>
    <n v="4"/>
    <n v="4"/>
    <n v="4"/>
    <n v="4"/>
    <n v="4"/>
    <n v="4"/>
    <n v="1"/>
    <n v="2"/>
    <m/>
    <m/>
    <n v="1"/>
    <n v="1"/>
    <n v="1"/>
    <n v="1"/>
    <n v="2"/>
    <n v="0"/>
    <m/>
    <m/>
    <m/>
    <n v="1"/>
    <n v="5"/>
    <n v="8"/>
    <n v="8"/>
    <x v="1"/>
    <m/>
    <m/>
    <m/>
    <m/>
    <m/>
    <m/>
    <m/>
    <m/>
    <m/>
    <m/>
    <m/>
    <m/>
    <n v="1"/>
    <m/>
    <m/>
    <m/>
    <m/>
    <m/>
    <n v="2"/>
    <s v="SON INUTILES"/>
    <n v="1"/>
    <s v="BUSCAR EL CAMBIO"/>
    <n v="1"/>
    <n v="1"/>
    <n v="1"/>
    <n v="1"/>
    <n v="1"/>
    <n v="2"/>
    <n v="2"/>
    <n v="3"/>
    <n v="3"/>
    <n v="1"/>
    <n v="1"/>
    <n v="1"/>
    <n v="1"/>
    <n v="1"/>
    <n v="1"/>
    <n v="3"/>
    <n v="1"/>
    <n v="2"/>
    <n v="4"/>
    <n v="2"/>
    <n v="2"/>
    <n v="1"/>
    <n v="3"/>
    <n v="1"/>
    <n v="3"/>
    <n v="3"/>
    <n v="3"/>
    <n v="2"/>
    <n v="1"/>
    <n v="7"/>
    <m/>
    <n v="5"/>
    <m/>
    <n v="2"/>
    <m/>
    <n v="3"/>
    <n v="13"/>
    <m/>
    <n v="1"/>
    <m/>
    <m/>
    <m/>
    <m/>
    <s v="PRADERA DORADA"/>
    <x v="4"/>
    <x v="3"/>
    <n v="1"/>
    <n v="60"/>
    <n v="5"/>
    <n v="1"/>
    <s v="FERNANDO"/>
  </r>
  <r>
    <n v="51"/>
    <n v="3"/>
    <n v="1"/>
    <n v="1"/>
    <s v="DINERO/ECONOMIA"/>
    <n v="1"/>
    <n v="5"/>
    <n v="2"/>
    <x v="1"/>
    <m/>
    <m/>
    <m/>
    <n v="1"/>
    <n v="1"/>
    <n v="1"/>
    <m/>
    <n v="1"/>
    <n v="1"/>
    <m/>
    <n v="1"/>
    <n v="1"/>
    <m/>
    <m/>
    <m/>
    <n v="1"/>
    <n v="1"/>
    <n v="1"/>
    <n v="1"/>
    <n v="1"/>
    <n v="1"/>
    <n v="1"/>
    <n v="1"/>
    <n v="1"/>
    <n v="1"/>
    <n v="1"/>
    <m/>
    <n v="1"/>
    <n v="1"/>
    <s v="FALTA DE MEDICAMENTO"/>
    <n v="1"/>
    <n v="1"/>
    <x v="1"/>
    <n v="3"/>
    <n v="4"/>
    <n v="4"/>
    <n v="1"/>
    <n v="4"/>
    <n v="1"/>
    <n v="1"/>
    <n v="1"/>
    <n v="1"/>
    <n v="1"/>
    <n v="1"/>
    <n v="1"/>
    <n v="1"/>
    <n v="1"/>
    <n v="1"/>
    <n v="0"/>
    <m/>
    <m/>
    <m/>
    <n v="2"/>
    <m/>
    <n v="5"/>
    <m/>
    <x v="4"/>
    <s v="ES LENTO"/>
    <m/>
    <m/>
    <m/>
    <m/>
    <m/>
    <m/>
    <m/>
    <m/>
    <m/>
    <m/>
    <m/>
    <n v="1"/>
    <m/>
    <m/>
    <m/>
    <m/>
    <m/>
    <n v="1"/>
    <m/>
    <n v="3"/>
    <s v="NO ES IMPORTANTE"/>
    <n v="1"/>
    <n v="1"/>
    <n v="1"/>
    <n v="1"/>
    <n v="1"/>
    <n v="1"/>
    <n v="1"/>
    <n v="2"/>
    <n v="2"/>
    <n v="2"/>
    <n v="2"/>
    <n v="2"/>
    <n v="2"/>
    <n v="2"/>
    <n v="1"/>
    <n v="1"/>
    <n v="1"/>
    <n v="1"/>
    <n v="1"/>
    <n v="1"/>
    <n v="1"/>
    <n v="1"/>
    <n v="2"/>
    <n v="3"/>
    <n v="3"/>
    <n v="4"/>
    <n v="4"/>
    <m/>
    <n v="8"/>
    <n v="6"/>
    <m/>
    <n v="7"/>
    <m/>
    <n v="11"/>
    <m/>
    <n v="3"/>
    <n v="7"/>
    <m/>
    <n v="1"/>
    <m/>
    <m/>
    <m/>
    <m/>
    <s v="PRADERA DORADA"/>
    <x v="4"/>
    <x v="3"/>
    <n v="2"/>
    <n v="44"/>
    <n v="3"/>
    <n v="2"/>
    <s v="FERNANDO"/>
  </r>
  <r>
    <n v="52"/>
    <n v="2"/>
    <n v="2"/>
    <n v="1"/>
    <s v="INSEGURIDAD/DESEMPLEO/VIOLENCIA/DELINCUENCIA"/>
    <n v="1"/>
    <n v="4"/>
    <n v="1"/>
    <x v="1"/>
    <m/>
    <m/>
    <m/>
    <n v="1"/>
    <n v="1"/>
    <n v="1"/>
    <n v="1"/>
    <m/>
    <n v="1"/>
    <n v="1"/>
    <n v="1"/>
    <n v="1"/>
    <m/>
    <n v="1"/>
    <m/>
    <m/>
    <m/>
    <m/>
    <m/>
    <m/>
    <m/>
    <m/>
    <m/>
    <m/>
    <m/>
    <m/>
    <n v="1"/>
    <n v="3"/>
    <n v="2"/>
    <s v="NO CUBRE TODO"/>
    <n v="3"/>
    <n v="2"/>
    <x v="0"/>
    <n v="4"/>
    <n v="4"/>
    <n v="4"/>
    <n v="4"/>
    <n v="4"/>
    <n v="4"/>
    <n v="1"/>
    <n v="2"/>
    <n v="2"/>
    <m/>
    <n v="1"/>
    <n v="1"/>
    <n v="1"/>
    <n v="1"/>
    <n v="0"/>
    <n v="0"/>
    <m/>
    <m/>
    <m/>
    <m/>
    <m/>
    <n v="1"/>
    <n v="1"/>
    <x v="1"/>
    <m/>
    <m/>
    <m/>
    <m/>
    <m/>
    <m/>
    <m/>
    <m/>
    <m/>
    <m/>
    <m/>
    <m/>
    <n v="1"/>
    <m/>
    <m/>
    <m/>
    <m/>
    <m/>
    <n v="2"/>
    <s v="ENFERMEDAD/EDAD"/>
    <n v="1"/>
    <s v="ES IMPORTANTE"/>
    <n v="3"/>
    <n v="3"/>
    <n v="3"/>
    <n v="3"/>
    <n v="3"/>
    <n v="3"/>
    <n v="3"/>
    <n v="2"/>
    <n v="2"/>
    <n v="2"/>
    <n v="2"/>
    <n v="2"/>
    <n v="2"/>
    <n v="2"/>
    <n v="3"/>
    <n v="3"/>
    <n v="3"/>
    <n v="3"/>
    <n v="3"/>
    <n v="3"/>
    <n v="3"/>
    <n v="3"/>
    <n v="3"/>
    <n v="1"/>
    <n v="1"/>
    <n v="3"/>
    <n v="3"/>
    <n v="6"/>
    <n v="2"/>
    <n v="2"/>
    <m/>
    <n v="6"/>
    <m/>
    <n v="11"/>
    <m/>
    <n v="4"/>
    <n v="13"/>
    <m/>
    <n v="1"/>
    <m/>
    <m/>
    <m/>
    <m/>
    <s v="PRADERA DORADA"/>
    <x v="4"/>
    <x v="3"/>
    <n v="1"/>
    <n v="52"/>
    <n v="4"/>
    <n v="1"/>
    <s v="FERNANDO"/>
  </r>
  <r>
    <n v="53"/>
    <n v="2"/>
    <n v="2"/>
    <n v="2"/>
    <s v="INSEGURIDAD/DESEMPLEO/VIOLENCIA/DELINCUENCIA"/>
    <n v="1"/>
    <n v="5"/>
    <n v="1"/>
    <x v="4"/>
    <m/>
    <m/>
    <m/>
    <n v="1"/>
    <n v="1"/>
    <n v="1"/>
    <n v="1"/>
    <n v="1"/>
    <n v="1"/>
    <n v="1"/>
    <n v="1"/>
    <n v="1"/>
    <n v="1"/>
    <n v="1"/>
    <m/>
    <n v="1"/>
    <n v="1"/>
    <n v="1"/>
    <n v="1"/>
    <n v="1"/>
    <n v="1"/>
    <n v="1"/>
    <n v="1"/>
    <n v="1"/>
    <n v="1"/>
    <n v="1"/>
    <m/>
    <n v="2"/>
    <n v="4"/>
    <m/>
    <n v="1"/>
    <n v="4"/>
    <x v="0"/>
    <n v="4"/>
    <n v="4"/>
    <n v="4"/>
    <n v="4"/>
    <n v="4"/>
    <n v="4"/>
    <n v="1"/>
    <n v="1"/>
    <n v="1"/>
    <n v="1"/>
    <n v="1"/>
    <n v="1"/>
    <n v="1"/>
    <n v="1"/>
    <n v="2"/>
    <n v="1"/>
    <n v="1"/>
    <m/>
    <m/>
    <n v="1"/>
    <n v="2"/>
    <n v="8"/>
    <n v="8"/>
    <x v="1"/>
    <m/>
    <m/>
    <m/>
    <m/>
    <m/>
    <m/>
    <m/>
    <m/>
    <m/>
    <m/>
    <m/>
    <m/>
    <n v="1"/>
    <m/>
    <m/>
    <m/>
    <m/>
    <m/>
    <n v="1"/>
    <m/>
    <n v="1"/>
    <s v="DEBER"/>
    <n v="1"/>
    <n v="1"/>
    <n v="1"/>
    <n v="1"/>
    <n v="1"/>
    <n v="1"/>
    <n v="1"/>
    <n v="3"/>
    <n v="3"/>
    <n v="3"/>
    <n v="3"/>
    <n v="3"/>
    <n v="3"/>
    <n v="3"/>
    <n v="2"/>
    <n v="2"/>
    <n v="2"/>
    <n v="2"/>
    <n v="2"/>
    <n v="2"/>
    <n v="2"/>
    <n v="2"/>
    <n v="3"/>
    <n v="1"/>
    <n v="3"/>
    <n v="1"/>
    <n v="1"/>
    <n v="6"/>
    <n v="2"/>
    <n v="2"/>
    <m/>
    <n v="7"/>
    <m/>
    <n v="6"/>
    <m/>
    <n v="4"/>
    <n v="7"/>
    <m/>
    <n v="1"/>
    <m/>
    <m/>
    <m/>
    <m/>
    <s v="PRADERA DORADA"/>
    <x v="4"/>
    <x v="3"/>
    <n v="2"/>
    <n v="37"/>
    <n v="3"/>
    <n v="1"/>
    <s v="FERNANDO"/>
  </r>
  <r>
    <n v="54"/>
    <n v="2"/>
    <n v="2"/>
    <n v="1"/>
    <s v="VIENE DE PASO"/>
    <n v="3"/>
    <n v="4"/>
    <n v="1"/>
    <x v="1"/>
    <m/>
    <m/>
    <m/>
    <m/>
    <m/>
    <m/>
    <m/>
    <m/>
    <m/>
    <m/>
    <m/>
    <m/>
    <m/>
    <m/>
    <m/>
    <m/>
    <m/>
    <m/>
    <m/>
    <m/>
    <m/>
    <m/>
    <m/>
    <m/>
    <m/>
    <m/>
    <n v="1"/>
    <n v="1"/>
    <n v="4"/>
    <m/>
    <n v="1"/>
    <n v="4"/>
    <x v="0"/>
    <n v="4"/>
    <n v="4"/>
    <n v="4"/>
    <n v="4"/>
    <n v="4"/>
    <n v="4"/>
    <n v="1"/>
    <n v="1"/>
    <n v="1"/>
    <m/>
    <n v="1"/>
    <n v="1"/>
    <n v="1"/>
    <n v="1"/>
    <n v="0"/>
    <n v="0"/>
    <m/>
    <m/>
    <m/>
    <n v="1"/>
    <n v="2"/>
    <n v="1"/>
    <n v="1"/>
    <x v="1"/>
    <m/>
    <m/>
    <m/>
    <m/>
    <m/>
    <m/>
    <m/>
    <m/>
    <m/>
    <m/>
    <m/>
    <m/>
    <n v="1"/>
    <m/>
    <m/>
    <m/>
    <m/>
    <m/>
    <n v="1"/>
    <m/>
    <n v="1"/>
    <s v="BUSCAR EL CAMBIO"/>
    <n v="1"/>
    <n v="1"/>
    <n v="1"/>
    <n v="1"/>
    <n v="1"/>
    <n v="1"/>
    <n v="1"/>
    <n v="2"/>
    <n v="2"/>
    <n v="2"/>
    <n v="2"/>
    <n v="2"/>
    <n v="2"/>
    <n v="2"/>
    <n v="3"/>
    <n v="3"/>
    <n v="3"/>
    <n v="3"/>
    <n v="3"/>
    <n v="3"/>
    <n v="3"/>
    <n v="3"/>
    <n v="3"/>
    <n v="2"/>
    <n v="1"/>
    <n v="1"/>
    <n v="1"/>
    <n v="2"/>
    <n v="6"/>
    <n v="2"/>
    <m/>
    <n v="4"/>
    <m/>
    <n v="6"/>
    <m/>
    <n v="2"/>
    <n v="13"/>
    <m/>
    <n v="1"/>
    <m/>
    <m/>
    <m/>
    <m/>
    <s v="PRADERA DORADA"/>
    <x v="4"/>
    <x v="3"/>
    <n v="2"/>
    <n v="40"/>
    <n v="3"/>
    <n v="7"/>
    <s v="FERNANDO"/>
  </r>
  <r>
    <n v="55"/>
    <n v="4"/>
    <n v="4"/>
    <n v="1"/>
    <s v="INSEGURIDAD/DESEMPLEO/VIOLENCIA/DELINCUENCIA"/>
    <n v="1"/>
    <n v="5"/>
    <n v="1"/>
    <x v="1"/>
    <m/>
    <n v="5"/>
    <m/>
    <m/>
    <m/>
    <m/>
    <m/>
    <m/>
    <m/>
    <m/>
    <m/>
    <m/>
    <m/>
    <m/>
    <n v="1"/>
    <m/>
    <m/>
    <m/>
    <m/>
    <m/>
    <m/>
    <m/>
    <m/>
    <m/>
    <m/>
    <m/>
    <n v="1"/>
    <n v="1"/>
    <n v="5"/>
    <m/>
    <n v="1"/>
    <n v="5"/>
    <x v="2"/>
    <n v="5"/>
    <n v="5"/>
    <n v="5"/>
    <n v="5"/>
    <n v="5"/>
    <n v="5"/>
    <n v="1"/>
    <n v="2"/>
    <n v="2"/>
    <m/>
    <n v="2"/>
    <n v="1"/>
    <n v="1"/>
    <n v="2"/>
    <n v="2"/>
    <n v="0"/>
    <m/>
    <m/>
    <m/>
    <n v="1"/>
    <n v="3"/>
    <n v="8"/>
    <n v="8"/>
    <x v="1"/>
    <m/>
    <m/>
    <m/>
    <n v="1"/>
    <m/>
    <m/>
    <m/>
    <m/>
    <m/>
    <m/>
    <m/>
    <m/>
    <m/>
    <n v="20"/>
    <n v="4"/>
    <n v="2"/>
    <n v="1"/>
    <n v="2"/>
    <n v="2"/>
    <s v="NO LE INTERESAN"/>
    <n v="1"/>
    <s v="EJERCER SU DERECHO"/>
    <n v="1"/>
    <n v="1"/>
    <n v="1"/>
    <n v="1"/>
    <n v="1"/>
    <n v="1"/>
    <n v="1"/>
    <n v="1"/>
    <n v="4"/>
    <n v="1"/>
    <n v="1"/>
    <n v="1"/>
    <n v="1"/>
    <n v="1"/>
    <n v="1"/>
    <n v="4"/>
    <n v="2"/>
    <n v="1"/>
    <n v="4"/>
    <n v="4"/>
    <n v="4"/>
    <n v="1"/>
    <n v="2"/>
    <n v="1"/>
    <n v="3"/>
    <n v="4"/>
    <n v="4"/>
    <n v="1"/>
    <n v="8"/>
    <n v="5"/>
    <m/>
    <n v="9"/>
    <m/>
    <n v="11"/>
    <m/>
    <n v="4"/>
    <n v="13"/>
    <m/>
    <n v="1"/>
    <m/>
    <m/>
    <m/>
    <m/>
    <s v="PRADERA DORADA"/>
    <x v="4"/>
    <x v="3"/>
    <n v="2"/>
    <n v="50"/>
    <n v="4"/>
    <n v="1"/>
    <s v="FERNANDO"/>
  </r>
  <r>
    <n v="56"/>
    <n v="4"/>
    <n v="4"/>
    <n v="1"/>
    <s v="INSEGURIDAD/DESEMPLEO/VIOLENCIA/DELINCUENCIA"/>
    <n v="4"/>
    <n v="5"/>
    <n v="2"/>
    <x v="4"/>
    <n v="5"/>
    <n v="5"/>
    <m/>
    <m/>
    <m/>
    <m/>
    <m/>
    <m/>
    <n v="1"/>
    <m/>
    <m/>
    <m/>
    <m/>
    <m/>
    <m/>
    <m/>
    <m/>
    <m/>
    <m/>
    <m/>
    <n v="1"/>
    <m/>
    <m/>
    <m/>
    <m/>
    <m/>
    <m/>
    <n v="1"/>
    <n v="5"/>
    <m/>
    <n v="1"/>
    <n v="5"/>
    <x v="2"/>
    <n v="5"/>
    <n v="5"/>
    <n v="5"/>
    <n v="5"/>
    <n v="5"/>
    <n v="5"/>
    <n v="1"/>
    <n v="1"/>
    <n v="2"/>
    <m/>
    <n v="2"/>
    <n v="1"/>
    <n v="1"/>
    <n v="1"/>
    <n v="0"/>
    <n v="1"/>
    <m/>
    <m/>
    <n v="1"/>
    <n v="1"/>
    <n v="2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DEMOCRACIA"/>
    <n v="1"/>
    <n v="1"/>
    <n v="1"/>
    <n v="1"/>
    <n v="1"/>
    <n v="1"/>
    <n v="1"/>
    <n v="1"/>
    <n v="4"/>
    <n v="1"/>
    <n v="1"/>
    <n v="1"/>
    <n v="1"/>
    <n v="1"/>
    <n v="1"/>
    <n v="4"/>
    <n v="1"/>
    <n v="1"/>
    <n v="4"/>
    <n v="4"/>
    <n v="4"/>
    <n v="1"/>
    <n v="3"/>
    <n v="1"/>
    <n v="2"/>
    <n v="4"/>
    <n v="4"/>
    <n v="1"/>
    <n v="8"/>
    <n v="5"/>
    <m/>
    <n v="1"/>
    <m/>
    <n v="11"/>
    <m/>
    <n v="3"/>
    <n v="13"/>
    <m/>
    <n v="2"/>
    <s v="POLICIA FEDERAL"/>
    <s v="QUITARON DINERO"/>
    <n v="7"/>
    <m/>
    <s v="PRADERA DORADA"/>
    <x v="4"/>
    <x v="3"/>
    <n v="2"/>
    <n v="21"/>
    <n v="1"/>
    <n v="2"/>
    <s v="FERNANDO"/>
  </r>
  <r>
    <n v="57"/>
    <n v="2"/>
    <n v="4"/>
    <n v="1"/>
    <s v="INSEGURIDAD/DESEMPLEO/VIOLENCIA/DELINCUENCIA"/>
    <n v="4"/>
    <n v="4"/>
    <n v="1"/>
    <x v="1"/>
    <m/>
    <n v="5"/>
    <m/>
    <m/>
    <m/>
    <m/>
    <m/>
    <m/>
    <m/>
    <m/>
    <m/>
    <m/>
    <m/>
    <m/>
    <n v="1"/>
    <m/>
    <m/>
    <m/>
    <m/>
    <m/>
    <m/>
    <m/>
    <m/>
    <m/>
    <m/>
    <m/>
    <n v="1"/>
    <n v="6"/>
    <m/>
    <m/>
    <m/>
    <n v="5"/>
    <x v="2"/>
    <n v="5"/>
    <n v="5"/>
    <n v="5"/>
    <n v="5"/>
    <n v="5"/>
    <n v="5"/>
    <n v="1"/>
    <n v="1"/>
    <n v="2"/>
    <m/>
    <n v="2"/>
    <n v="1"/>
    <n v="1"/>
    <n v="1"/>
    <m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ESTA PEOR CADA VEZ"/>
    <n v="1"/>
    <n v="1"/>
    <n v="1"/>
    <n v="1"/>
    <n v="1"/>
    <n v="1"/>
    <n v="1"/>
    <n v="1"/>
    <n v="4"/>
    <n v="1"/>
    <n v="1"/>
    <n v="1"/>
    <n v="1"/>
    <n v="1"/>
    <n v="2"/>
    <n v="3"/>
    <n v="1"/>
    <n v="1"/>
    <n v="4"/>
    <n v="4"/>
    <n v="4"/>
    <n v="1"/>
    <n v="3"/>
    <n v="1"/>
    <n v="3"/>
    <n v="5"/>
    <n v="5"/>
    <n v="5"/>
    <n v="1"/>
    <n v="9"/>
    <m/>
    <n v="7"/>
    <m/>
    <n v="5"/>
    <m/>
    <n v="6"/>
    <n v="13"/>
    <m/>
    <n v="1"/>
    <m/>
    <m/>
    <m/>
    <m/>
    <s v="PRADERA DORADA"/>
    <x v="4"/>
    <x v="3"/>
    <n v="1"/>
    <n v="47"/>
    <n v="4"/>
    <n v="2"/>
    <s v="FERNANDO"/>
  </r>
  <r>
    <n v="58"/>
    <n v="2"/>
    <n v="2"/>
    <n v="1"/>
    <s v="INSEGURIDAD/DESEMPLEO/VIOLENCIA/DELINCUENCIA"/>
    <n v="3"/>
    <n v="2"/>
    <n v="1"/>
    <x v="4"/>
    <m/>
    <m/>
    <m/>
    <m/>
    <n v="1"/>
    <m/>
    <m/>
    <m/>
    <m/>
    <m/>
    <m/>
    <m/>
    <m/>
    <m/>
    <m/>
    <n v="1"/>
    <m/>
    <m/>
    <m/>
    <m/>
    <m/>
    <m/>
    <m/>
    <m/>
    <m/>
    <m/>
    <m/>
    <n v="6"/>
    <m/>
    <m/>
    <n v="1"/>
    <n v="5"/>
    <x v="2"/>
    <n v="5"/>
    <n v="5"/>
    <n v="5"/>
    <n v="5"/>
    <n v="5"/>
    <n v="5"/>
    <n v="1"/>
    <n v="2"/>
    <n v="2"/>
    <m/>
    <n v="2"/>
    <n v="1"/>
    <n v="1"/>
    <n v="1"/>
    <n v="1"/>
    <n v="0"/>
    <m/>
    <m/>
    <m/>
    <n v="2"/>
    <m/>
    <m/>
    <n v="1"/>
    <x v="1"/>
    <m/>
    <m/>
    <m/>
    <m/>
    <m/>
    <m/>
    <m/>
    <m/>
    <m/>
    <m/>
    <m/>
    <m/>
    <n v="1"/>
    <m/>
    <m/>
    <m/>
    <m/>
    <m/>
    <n v="2"/>
    <s v="NO LE INTERESAN"/>
    <n v="1"/>
    <s v="BUSCAR EL CAMBIO"/>
    <n v="2"/>
    <n v="2"/>
    <n v="2"/>
    <n v="2"/>
    <n v="2"/>
    <n v="1"/>
    <n v="3"/>
    <n v="1"/>
    <n v="4"/>
    <n v="1"/>
    <n v="1"/>
    <n v="1"/>
    <n v="1"/>
    <n v="1"/>
    <n v="2"/>
    <n v="2"/>
    <n v="2"/>
    <n v="3"/>
    <n v="4"/>
    <n v="4"/>
    <n v="4"/>
    <n v="4"/>
    <n v="3"/>
    <n v="2"/>
    <n v="2"/>
    <n v="4"/>
    <n v="4"/>
    <n v="1"/>
    <n v="6"/>
    <n v="5"/>
    <m/>
    <n v="7"/>
    <m/>
    <n v="9"/>
    <m/>
    <n v="6"/>
    <n v="13"/>
    <m/>
    <n v="1"/>
    <m/>
    <m/>
    <m/>
    <m/>
    <s v="PRADERA DORADA"/>
    <x v="4"/>
    <x v="3"/>
    <n v="1"/>
    <n v="48"/>
    <n v="4"/>
    <n v="1"/>
    <s v="FERNANDO"/>
  </r>
  <r>
    <n v="59"/>
    <n v="3"/>
    <n v="2"/>
    <n v="1"/>
    <s v="INSEGURIDAD/DESEMPLEO/VIOLENCIA/DELINCUENCIA"/>
    <n v="1"/>
    <n v="5"/>
    <n v="1"/>
    <x v="1"/>
    <n v="4"/>
    <m/>
    <m/>
    <m/>
    <n v="1"/>
    <m/>
    <m/>
    <m/>
    <m/>
    <m/>
    <m/>
    <m/>
    <m/>
    <m/>
    <m/>
    <n v="1"/>
    <n v="1"/>
    <m/>
    <m/>
    <m/>
    <m/>
    <m/>
    <n v="1"/>
    <m/>
    <n v="1"/>
    <n v="1"/>
    <m/>
    <n v="1"/>
    <n v="4"/>
    <m/>
    <n v="1"/>
    <n v="4"/>
    <x v="3"/>
    <n v="3"/>
    <n v="4"/>
    <n v="3"/>
    <n v="4"/>
    <n v="1"/>
    <n v="3"/>
    <n v="1"/>
    <n v="2"/>
    <n v="2"/>
    <m/>
    <n v="1"/>
    <n v="1"/>
    <n v="1"/>
    <n v="2"/>
    <n v="2"/>
    <n v="0"/>
    <m/>
    <m/>
    <m/>
    <m/>
    <m/>
    <n v="8"/>
    <n v="8"/>
    <x v="1"/>
    <m/>
    <m/>
    <m/>
    <m/>
    <m/>
    <m/>
    <m/>
    <m/>
    <m/>
    <m/>
    <m/>
    <m/>
    <n v="1"/>
    <m/>
    <m/>
    <m/>
    <m/>
    <m/>
    <n v="2"/>
    <s v="NO LE A TOCADO"/>
    <n v="1"/>
    <s v="PARA ELEGIR"/>
    <n v="2"/>
    <n v="2"/>
    <n v="2"/>
    <n v="1"/>
    <n v="1"/>
    <n v="4"/>
    <n v="4"/>
    <n v="1"/>
    <n v="3"/>
    <n v="2"/>
    <n v="1"/>
    <n v="1"/>
    <n v="1"/>
    <n v="1"/>
    <n v="2"/>
    <n v="3"/>
    <n v="1"/>
    <n v="3"/>
    <n v="4"/>
    <n v="2"/>
    <n v="2"/>
    <n v="1"/>
    <n v="3"/>
    <n v="1"/>
    <n v="3"/>
    <n v="4"/>
    <n v="4"/>
    <n v="1"/>
    <n v="8"/>
    <n v="5"/>
    <m/>
    <n v="1"/>
    <m/>
    <n v="12"/>
    <m/>
    <n v="4"/>
    <n v="13"/>
    <m/>
    <n v="2"/>
    <s v="SOLDADOS"/>
    <m/>
    <n v="7"/>
    <m/>
    <s v="PRADERA DORADA"/>
    <x v="4"/>
    <x v="3"/>
    <n v="1"/>
    <n v="22"/>
    <n v="1"/>
    <n v="6"/>
    <s v="FERNANDO"/>
  </r>
  <r>
    <n v="60"/>
    <n v="4"/>
    <n v="4"/>
    <n v="4"/>
    <s v="AQUÍ ES MI CIUDAD/SOY DE JUAREZ"/>
    <n v="1"/>
    <n v="4"/>
    <n v="1"/>
    <x v="1"/>
    <m/>
    <m/>
    <m/>
    <m/>
    <n v="1"/>
    <n v="1"/>
    <n v="1"/>
    <m/>
    <m/>
    <m/>
    <m/>
    <m/>
    <n v="1"/>
    <m/>
    <m/>
    <m/>
    <n v="1"/>
    <n v="1"/>
    <n v="1"/>
    <m/>
    <m/>
    <m/>
    <m/>
    <m/>
    <n v="1"/>
    <m/>
    <m/>
    <n v="1"/>
    <n v="1"/>
    <s v="TARDAN MUCHO"/>
    <n v="1"/>
    <n v="4"/>
    <x v="0"/>
    <n v="3"/>
    <n v="4"/>
    <n v="3"/>
    <n v="2"/>
    <n v="2"/>
    <n v="2"/>
    <n v="1"/>
    <n v="2"/>
    <n v="2"/>
    <m/>
    <n v="1"/>
    <n v="1"/>
    <n v="1"/>
    <n v="1"/>
    <n v="2"/>
    <n v="0"/>
    <m/>
    <m/>
    <m/>
    <m/>
    <m/>
    <n v="8"/>
    <n v="8"/>
    <x v="1"/>
    <m/>
    <m/>
    <m/>
    <m/>
    <m/>
    <m/>
    <m/>
    <m/>
    <m/>
    <m/>
    <m/>
    <m/>
    <n v="1"/>
    <m/>
    <m/>
    <m/>
    <m/>
    <m/>
    <n v="2"/>
    <s v="NO LE A TOCADO"/>
    <n v="1"/>
    <s v="EJERCER SU DERECHO"/>
    <n v="3"/>
    <n v="3"/>
    <n v="3"/>
    <n v="3"/>
    <n v="3"/>
    <n v="4"/>
    <n v="4"/>
    <n v="1"/>
    <n v="4"/>
    <n v="2"/>
    <n v="3"/>
    <n v="2"/>
    <n v="2"/>
    <n v="1"/>
    <n v="3"/>
    <n v="4"/>
    <n v="3"/>
    <n v="1"/>
    <n v="3"/>
    <n v="2"/>
    <n v="2"/>
    <n v="4"/>
    <n v="3"/>
    <n v="1"/>
    <n v="1"/>
    <n v="3"/>
    <n v="3"/>
    <n v="6"/>
    <n v="1"/>
    <n v="5"/>
    <m/>
    <n v="7"/>
    <m/>
    <n v="12"/>
    <m/>
    <n v="4"/>
    <n v="13"/>
    <m/>
    <n v="1"/>
    <m/>
    <m/>
    <m/>
    <m/>
    <s v="PRADERA DORADA"/>
    <x v="4"/>
    <x v="3"/>
    <n v="2"/>
    <n v="24"/>
    <n v="1"/>
    <n v="2"/>
    <s v="FERNANDO"/>
  </r>
  <r>
    <n v="61"/>
    <n v="2"/>
    <n v="1"/>
    <n v="1"/>
    <s v="DINERO/ECONOMIA"/>
    <n v="2"/>
    <n v="2"/>
    <n v="1"/>
    <x v="0"/>
    <m/>
    <m/>
    <s v="MAESTROS MAL CAPACITADOS"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3"/>
    <x v="3"/>
    <n v="4"/>
    <n v="4"/>
    <n v="4"/>
    <n v="4"/>
    <n v="4"/>
    <n v="5"/>
    <n v="1"/>
    <n v="1"/>
    <n v="1"/>
    <n v="1"/>
    <n v="1"/>
    <n v="2"/>
    <n v="1"/>
    <n v="1"/>
    <n v="1"/>
    <n v="1"/>
    <n v="1"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SABE DE ESO"/>
    <n v="2"/>
    <s v="NO CAMBIA NADA"/>
    <n v="2"/>
    <n v="2"/>
    <n v="1"/>
    <n v="1"/>
    <n v="1"/>
    <n v="3"/>
    <n v="3"/>
    <n v="1"/>
    <n v="4"/>
    <n v="1"/>
    <n v="1"/>
    <n v="1"/>
    <n v="1"/>
    <n v="1"/>
    <n v="2"/>
    <n v="3"/>
    <n v="2"/>
    <n v="3"/>
    <n v="3"/>
    <n v="2"/>
    <n v="2"/>
    <n v="1"/>
    <n v="3"/>
    <n v="1"/>
    <n v="3"/>
    <n v="4"/>
    <n v="4"/>
    <n v="8"/>
    <n v="1"/>
    <n v="5"/>
    <m/>
    <n v="10"/>
    <m/>
    <m/>
    <m/>
    <n v="4"/>
    <n v="13"/>
    <m/>
    <n v="1"/>
    <m/>
    <m/>
    <m/>
    <m/>
    <s v="PRADERA DORADA"/>
    <x v="4"/>
    <x v="3"/>
    <n v="1"/>
    <n v="32"/>
    <n v="2"/>
    <n v="7"/>
    <s v="FERNANDO"/>
  </r>
  <r>
    <n v="62"/>
    <n v="3"/>
    <n v="3"/>
    <n v="4"/>
    <s v="POR LA FAMILIA/CASA/TRABAJO"/>
    <n v="2"/>
    <n v="4"/>
    <n v="1"/>
    <x v="2"/>
    <m/>
    <m/>
    <m/>
    <m/>
    <m/>
    <m/>
    <m/>
    <m/>
    <m/>
    <m/>
    <m/>
    <m/>
    <m/>
    <m/>
    <n v="1"/>
    <m/>
    <m/>
    <m/>
    <m/>
    <m/>
    <m/>
    <m/>
    <m/>
    <m/>
    <m/>
    <m/>
    <m/>
    <n v="1"/>
    <n v="4"/>
    <m/>
    <n v="2"/>
    <n v="4"/>
    <x v="0"/>
    <n v="4"/>
    <n v="4"/>
    <n v="3"/>
    <n v="2"/>
    <n v="2"/>
    <n v="2"/>
    <n v="1"/>
    <n v="2"/>
    <n v="2"/>
    <m/>
    <n v="1"/>
    <n v="1"/>
    <n v="1"/>
    <n v="2"/>
    <n v="1"/>
    <n v="1"/>
    <m/>
    <m/>
    <n v="1"/>
    <n v="2"/>
    <m/>
    <n v="5"/>
    <n v="8"/>
    <x v="3"/>
    <m/>
    <m/>
    <m/>
    <m/>
    <m/>
    <m/>
    <m/>
    <m/>
    <m/>
    <m/>
    <m/>
    <m/>
    <n v="1"/>
    <m/>
    <m/>
    <m/>
    <m/>
    <m/>
    <n v="2"/>
    <s v="NO LE INTERESAN"/>
    <n v="3"/>
    <s v="NO CAMBIA NADA"/>
    <n v="1"/>
    <n v="1"/>
    <n v="1"/>
    <n v="1"/>
    <n v="1"/>
    <n v="1"/>
    <n v="1"/>
    <n v="1"/>
    <n v="3"/>
    <n v="2"/>
    <n v="1"/>
    <n v="1"/>
    <n v="1"/>
    <n v="1"/>
    <n v="1"/>
    <n v="3"/>
    <n v="1"/>
    <n v="3"/>
    <n v="3"/>
    <n v="1"/>
    <n v="1"/>
    <n v="1"/>
    <n v="3"/>
    <n v="1"/>
    <n v="3"/>
    <n v="4"/>
    <n v="4"/>
    <n v="8"/>
    <n v="1"/>
    <n v="5"/>
    <m/>
    <n v="9"/>
    <m/>
    <n v="3"/>
    <m/>
    <n v="3"/>
    <n v="13"/>
    <m/>
    <n v="1"/>
    <m/>
    <m/>
    <m/>
    <m/>
    <s v="PRADERA DORADA"/>
    <x v="4"/>
    <x v="3"/>
    <n v="1"/>
    <n v="18"/>
    <n v="1"/>
    <n v="3"/>
    <s v="FERNANDO"/>
  </r>
  <r>
    <n v="281"/>
    <n v="3"/>
    <n v="2"/>
    <n v="4"/>
    <s v="AQUÍ ESTA BIEN/LE GUSTA JUAREZ"/>
    <n v="2"/>
    <n v="2"/>
    <n v="1"/>
    <x v="1"/>
    <m/>
    <n v="4"/>
    <m/>
    <m/>
    <m/>
    <m/>
    <m/>
    <m/>
    <m/>
    <m/>
    <m/>
    <m/>
    <m/>
    <n v="1"/>
    <m/>
    <m/>
    <m/>
    <m/>
    <m/>
    <m/>
    <m/>
    <m/>
    <m/>
    <m/>
    <m/>
    <n v="1"/>
    <m/>
    <n v="3"/>
    <n v="4"/>
    <m/>
    <n v="1"/>
    <n v="5"/>
    <x v="2"/>
    <n v="5"/>
    <n v="4"/>
    <n v="4"/>
    <n v="4"/>
    <n v="2"/>
    <n v="1"/>
    <n v="1"/>
    <n v="1"/>
    <n v="2"/>
    <m/>
    <n v="1"/>
    <n v="1"/>
    <n v="1"/>
    <n v="1"/>
    <n v="2"/>
    <n v="1"/>
    <m/>
    <m/>
    <n v="1"/>
    <n v="1"/>
    <n v="1"/>
    <n v="2"/>
    <n v="8"/>
    <x v="1"/>
    <m/>
    <m/>
    <m/>
    <m/>
    <m/>
    <m/>
    <m/>
    <m/>
    <m/>
    <m/>
    <m/>
    <m/>
    <n v="1"/>
    <m/>
    <m/>
    <m/>
    <m/>
    <m/>
    <n v="1"/>
    <m/>
    <n v="3"/>
    <s v="NO SIRVE"/>
    <n v="1"/>
    <n v="1"/>
    <n v="1"/>
    <n v="1"/>
    <n v="1"/>
    <n v="2"/>
    <n v="2"/>
    <n v="2"/>
    <n v="4"/>
    <n v="2"/>
    <n v="1"/>
    <n v="1"/>
    <n v="1"/>
    <n v="1"/>
    <n v="3"/>
    <n v="3"/>
    <n v="2"/>
    <n v="3"/>
    <n v="4"/>
    <n v="2"/>
    <n v="2"/>
    <n v="1"/>
    <n v="1"/>
    <n v="1"/>
    <n v="2"/>
    <n v="2"/>
    <n v="2"/>
    <n v="1"/>
    <n v="2"/>
    <n v="8"/>
    <m/>
    <n v="9"/>
    <m/>
    <n v="10"/>
    <m/>
    <m/>
    <n v="13"/>
    <m/>
    <n v="1"/>
    <m/>
    <m/>
    <m/>
    <m/>
    <s v="PRADERA DORADA"/>
    <x v="4"/>
    <x v="3"/>
    <n v="2"/>
    <n v="46"/>
    <n v="4"/>
    <n v="10"/>
    <s v="DAVID RAMOS"/>
  </r>
  <r>
    <n v="282"/>
    <n v="4"/>
    <n v="4"/>
    <n v="4"/>
    <s v="AQUÍ ESTA BIEN/LE GUSTA JUAREZ"/>
    <n v="2"/>
    <n v="2"/>
    <n v="1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4"/>
    <n v="4"/>
    <n v="4"/>
    <n v="4"/>
    <n v="3"/>
    <n v="4"/>
    <n v="1"/>
    <n v="2"/>
    <n v="1"/>
    <n v="1"/>
    <n v="1"/>
    <n v="1"/>
    <n v="1"/>
    <n v="2"/>
    <n v="2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TENGO TIEMPO"/>
    <n v="2"/>
    <s v="DAR MI OPINION"/>
    <n v="1"/>
    <n v="1"/>
    <n v="1"/>
    <n v="1"/>
    <n v="1"/>
    <n v="3"/>
    <n v="3"/>
    <n v="1"/>
    <n v="3"/>
    <n v="2"/>
    <n v="2"/>
    <n v="2"/>
    <n v="2"/>
    <n v="2"/>
    <n v="3"/>
    <n v="3"/>
    <n v="2"/>
    <n v="4"/>
    <n v="4"/>
    <n v="2"/>
    <n v="2"/>
    <n v="2"/>
    <n v="3"/>
    <n v="1"/>
    <n v="3"/>
    <n v="2"/>
    <n v="2"/>
    <n v="8"/>
    <n v="7"/>
    <n v="8"/>
    <m/>
    <n v="9"/>
    <m/>
    <n v="2"/>
    <m/>
    <n v="4"/>
    <n v="13"/>
    <m/>
    <n v="1"/>
    <m/>
    <m/>
    <m/>
    <m/>
    <s v="PRADERA DORADA"/>
    <x v="4"/>
    <x v="3"/>
    <n v="2"/>
    <n v="55"/>
    <n v="4"/>
    <n v="7"/>
    <s v="DAVID RAMOS"/>
  </r>
  <r>
    <n v="283"/>
    <n v="1"/>
    <n v="1"/>
    <n v="3"/>
    <s v="INSEGURIDAD/DESEMPLEO/VIOLENCIA/DELINCUENCIA"/>
    <n v="1"/>
    <n v="5"/>
    <n v="1"/>
    <x v="2"/>
    <n v="4"/>
    <m/>
    <m/>
    <m/>
    <n v="1"/>
    <m/>
    <m/>
    <m/>
    <m/>
    <m/>
    <m/>
    <m/>
    <m/>
    <m/>
    <m/>
    <m/>
    <n v="1"/>
    <m/>
    <m/>
    <m/>
    <m/>
    <m/>
    <m/>
    <m/>
    <m/>
    <m/>
    <m/>
    <n v="1"/>
    <n v="4"/>
    <m/>
    <n v="1"/>
    <n v="4"/>
    <x v="0"/>
    <n v="4"/>
    <n v="4"/>
    <n v="3"/>
    <n v="4"/>
    <n v="1"/>
    <n v="2"/>
    <n v="2"/>
    <m/>
    <n v="2"/>
    <m/>
    <n v="2"/>
    <n v="1"/>
    <n v="1"/>
    <n v="2"/>
    <n v="1"/>
    <n v="3"/>
    <m/>
    <m/>
    <n v="3"/>
    <n v="1"/>
    <n v="1"/>
    <n v="1"/>
    <n v="1"/>
    <x v="1"/>
    <m/>
    <m/>
    <m/>
    <m/>
    <m/>
    <m/>
    <m/>
    <m/>
    <m/>
    <m/>
    <m/>
    <m/>
    <n v="1"/>
    <m/>
    <m/>
    <m/>
    <m/>
    <m/>
    <n v="2"/>
    <s v="NO TENGO TIEMPO"/>
    <n v="1"/>
    <s v="OBLIGACION"/>
    <n v="2"/>
    <n v="2"/>
    <n v="2"/>
    <n v="2"/>
    <n v="2"/>
    <n v="1"/>
    <n v="1"/>
    <n v="1"/>
    <n v="4"/>
    <n v="2"/>
    <n v="2"/>
    <n v="2"/>
    <n v="2"/>
    <n v="2"/>
    <n v="4"/>
    <n v="2"/>
    <n v="3"/>
    <n v="4"/>
    <n v="4"/>
    <n v="4"/>
    <n v="4"/>
    <n v="3"/>
    <n v="3"/>
    <n v="3"/>
    <n v="3"/>
    <n v="2"/>
    <n v="2"/>
    <n v="1"/>
    <n v="5"/>
    <n v="7"/>
    <m/>
    <n v="10"/>
    <m/>
    <n v="5"/>
    <m/>
    <n v="1"/>
    <n v="13"/>
    <m/>
    <n v="2"/>
    <s v="POLICIA MUNICIPAL"/>
    <s v="INFRACCION"/>
    <n v="2"/>
    <m/>
    <s v="PRADERA DORADA"/>
    <x v="4"/>
    <x v="3"/>
    <n v="2"/>
    <n v="45"/>
    <n v="3"/>
    <n v="2"/>
    <s v="DAVID RAMOS"/>
  </r>
  <r>
    <n v="284"/>
    <n v="2"/>
    <n v="2"/>
    <n v="3"/>
    <s v="INSEGURIDAD/DESEMPLEO/VIOLENCIA/DELINCUENCIA"/>
    <n v="2"/>
    <n v="2"/>
    <n v="1"/>
    <x v="1"/>
    <m/>
    <m/>
    <m/>
    <n v="1"/>
    <m/>
    <m/>
    <m/>
    <n v="1"/>
    <n v="1"/>
    <m/>
    <m/>
    <m/>
    <m/>
    <n v="1"/>
    <m/>
    <n v="1"/>
    <m/>
    <m/>
    <m/>
    <n v="1"/>
    <n v="1"/>
    <m/>
    <m/>
    <m/>
    <m/>
    <n v="1"/>
    <m/>
    <n v="3"/>
    <n v="4"/>
    <m/>
    <n v="1"/>
    <n v="4"/>
    <x v="0"/>
    <n v="4"/>
    <n v="4"/>
    <n v="2"/>
    <n v="2"/>
    <n v="2"/>
    <n v="2"/>
    <n v="1"/>
    <n v="2"/>
    <n v="2"/>
    <m/>
    <n v="2"/>
    <n v="1"/>
    <n v="1"/>
    <n v="1"/>
    <n v="0"/>
    <n v="0"/>
    <m/>
    <m/>
    <m/>
    <n v="1"/>
    <n v="2"/>
    <n v="1"/>
    <n v="1"/>
    <x v="1"/>
    <m/>
    <m/>
    <m/>
    <m/>
    <m/>
    <m/>
    <m/>
    <m/>
    <m/>
    <m/>
    <m/>
    <m/>
    <n v="1"/>
    <m/>
    <m/>
    <m/>
    <m/>
    <m/>
    <n v="1"/>
    <m/>
    <n v="2"/>
    <s v="NO SIRVE"/>
    <n v="1"/>
    <n v="1"/>
    <n v="1"/>
    <n v="1"/>
    <n v="1"/>
    <n v="1"/>
    <n v="1"/>
    <n v="1"/>
    <n v="4"/>
    <n v="2"/>
    <n v="1"/>
    <n v="1"/>
    <n v="1"/>
    <n v="2"/>
    <n v="3"/>
    <n v="4"/>
    <n v="2"/>
    <n v="4"/>
    <n v="4"/>
    <n v="3"/>
    <n v="3"/>
    <n v="2"/>
    <n v="3"/>
    <n v="3"/>
    <n v="3"/>
    <n v="3"/>
    <n v="3"/>
    <n v="1"/>
    <n v="8"/>
    <n v="1"/>
    <m/>
    <n v="3"/>
    <m/>
    <n v="5"/>
    <m/>
    <n v="6"/>
    <n v="13"/>
    <m/>
    <n v="1"/>
    <m/>
    <m/>
    <m/>
    <m/>
    <s v="PRADERA DORADA"/>
    <x v="4"/>
    <x v="3"/>
    <n v="1"/>
    <n v="53"/>
    <n v="4"/>
    <n v="1"/>
    <s v="DAVID RAMOS"/>
  </r>
  <r>
    <n v="285"/>
    <n v="3"/>
    <n v="1"/>
    <n v="2"/>
    <s v="INSEGURIDAD/DESEMPLEO/VIOLENCIA/DELINCUENCIA"/>
    <n v="2"/>
    <n v="2"/>
    <n v="1"/>
    <x v="1"/>
    <m/>
    <n v="4"/>
    <m/>
    <m/>
    <m/>
    <m/>
    <m/>
    <m/>
    <m/>
    <m/>
    <m/>
    <m/>
    <m/>
    <m/>
    <n v="1"/>
    <n v="1"/>
    <n v="1"/>
    <n v="1"/>
    <m/>
    <m/>
    <m/>
    <m/>
    <m/>
    <m/>
    <m/>
    <m/>
    <m/>
    <n v="2"/>
    <n v="4"/>
    <m/>
    <n v="1"/>
    <n v="4"/>
    <x v="0"/>
    <n v="4"/>
    <n v="4"/>
    <n v="4"/>
    <n v="4"/>
    <n v="4"/>
    <n v="4"/>
    <n v="2"/>
    <m/>
    <n v="2"/>
    <m/>
    <n v="1"/>
    <n v="1"/>
    <n v="1"/>
    <n v="2"/>
    <n v="1"/>
    <n v="0"/>
    <m/>
    <m/>
    <m/>
    <n v="1"/>
    <n v="3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OBLIGACION"/>
    <n v="3"/>
    <n v="1"/>
    <n v="1"/>
    <n v="1"/>
    <n v="2"/>
    <n v="3"/>
    <n v="3"/>
    <n v="1"/>
    <n v="4"/>
    <n v="3"/>
    <n v="1"/>
    <n v="1"/>
    <n v="1"/>
    <n v="1"/>
    <n v="3"/>
    <n v="3"/>
    <n v="3"/>
    <n v="4"/>
    <n v="4"/>
    <n v="1"/>
    <n v="1"/>
    <n v="1"/>
    <n v="3"/>
    <n v="1"/>
    <n v="3"/>
    <n v="5"/>
    <n v="1"/>
    <n v="1"/>
    <n v="4"/>
    <n v="1"/>
    <m/>
    <n v="2"/>
    <m/>
    <n v="6"/>
    <m/>
    <n v="6"/>
    <n v="13"/>
    <m/>
    <n v="1"/>
    <m/>
    <m/>
    <m/>
    <m/>
    <s v="PRADERA DORADA"/>
    <x v="4"/>
    <x v="3"/>
    <n v="1"/>
    <n v="63"/>
    <n v="5"/>
    <n v="1"/>
    <s v="DAVID RAMOS"/>
  </r>
  <r>
    <n v="286"/>
    <n v="2"/>
    <n v="2"/>
    <n v="4"/>
    <s v="ES IGUAL EN TODOS LADOS"/>
    <n v="2"/>
    <n v="5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1"/>
    <s v="MAL SERVICIO/ATIENDEN MAL"/>
    <n v="1"/>
    <n v="1"/>
    <x v="1"/>
    <n v="3"/>
    <n v="3"/>
    <n v="3"/>
    <n v="3"/>
    <n v="3"/>
    <n v="3"/>
    <n v="2"/>
    <m/>
    <n v="1"/>
    <n v="1"/>
    <n v="2"/>
    <n v="1"/>
    <n v="1"/>
    <n v="2"/>
    <n v="2"/>
    <n v="0"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2"/>
    <s v="SON INUTILES"/>
    <n v="3"/>
    <s v="NO SIRVE"/>
    <n v="1"/>
    <n v="1"/>
    <n v="1"/>
    <n v="1"/>
    <n v="1"/>
    <n v="1"/>
    <n v="1"/>
    <n v="1"/>
    <n v="4"/>
    <n v="1"/>
    <n v="1"/>
    <n v="1"/>
    <n v="1"/>
    <n v="1"/>
    <n v="1"/>
    <n v="4"/>
    <n v="1"/>
    <n v="4"/>
    <n v="4"/>
    <n v="1"/>
    <n v="1"/>
    <n v="1"/>
    <n v="3"/>
    <n v="1"/>
    <n v="3"/>
    <n v="4"/>
    <n v="4"/>
    <n v="1"/>
    <n v="2"/>
    <n v="8"/>
    <m/>
    <m/>
    <m/>
    <m/>
    <m/>
    <n v="3"/>
    <n v="13"/>
    <m/>
    <n v="1"/>
    <m/>
    <m/>
    <m/>
    <m/>
    <s v="PRADERA DORADA"/>
    <x v="4"/>
    <x v="3"/>
    <n v="2"/>
    <n v="53"/>
    <n v="4"/>
    <n v="3"/>
    <s v="DAVID RAMOS"/>
  </r>
  <r>
    <n v="287"/>
    <n v="2"/>
    <n v="1"/>
    <n v="2"/>
    <s v="INSEGURIDAD/DESEMPLEO/VIOLENCIA/DELINCUENCIA"/>
    <n v="2"/>
    <n v="5"/>
    <n v="1"/>
    <x v="2"/>
    <n v="4"/>
    <m/>
    <m/>
    <m/>
    <m/>
    <m/>
    <m/>
    <m/>
    <m/>
    <m/>
    <m/>
    <m/>
    <m/>
    <m/>
    <n v="1"/>
    <n v="1"/>
    <n v="1"/>
    <n v="1"/>
    <m/>
    <m/>
    <m/>
    <m/>
    <m/>
    <m/>
    <n v="1"/>
    <n v="1"/>
    <m/>
    <n v="3"/>
    <n v="4"/>
    <m/>
    <n v="2"/>
    <n v="4"/>
    <x v="0"/>
    <n v="4"/>
    <n v="4"/>
    <n v="1"/>
    <n v="1"/>
    <n v="1"/>
    <n v="1"/>
    <n v="1"/>
    <n v="2"/>
    <n v="2"/>
    <m/>
    <n v="2"/>
    <n v="1"/>
    <n v="1"/>
    <n v="2"/>
    <n v="1"/>
    <n v="0"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4"/>
    <n v="4"/>
    <n v="1"/>
    <n v="1"/>
    <n v="1"/>
    <n v="3"/>
    <n v="1"/>
    <n v="1"/>
    <n v="4"/>
    <n v="1"/>
    <n v="3"/>
    <n v="3"/>
    <n v="3"/>
    <n v="3"/>
    <n v="3"/>
    <n v="4"/>
    <n v="1"/>
    <n v="4"/>
    <n v="4"/>
    <n v="3"/>
    <n v="3"/>
    <n v="3"/>
    <n v="3"/>
    <n v="1"/>
    <n v="2"/>
    <n v="3"/>
    <n v="3"/>
    <n v="1"/>
    <n v="9"/>
    <n v="5"/>
    <m/>
    <n v="3"/>
    <m/>
    <n v="8"/>
    <m/>
    <n v="5"/>
    <n v="13"/>
    <m/>
    <n v="1"/>
    <m/>
    <m/>
    <m/>
    <m/>
    <s v="PRADERA DORADA"/>
    <x v="4"/>
    <x v="3"/>
    <n v="2"/>
    <n v="47"/>
    <n v="4"/>
    <n v="3"/>
    <s v="DAVID RAMOS"/>
  </r>
  <r>
    <n v="288"/>
    <n v="3"/>
    <n v="2"/>
    <n v="1"/>
    <s v="INSEGURIDAD/DESEMPLEO/VIOLENCIA/DELINCUENCIA"/>
    <n v="2"/>
    <n v="5"/>
    <n v="1"/>
    <x v="1"/>
    <m/>
    <m/>
    <m/>
    <m/>
    <m/>
    <m/>
    <m/>
    <m/>
    <m/>
    <m/>
    <m/>
    <m/>
    <m/>
    <m/>
    <n v="1"/>
    <n v="1"/>
    <n v="1"/>
    <n v="1"/>
    <m/>
    <m/>
    <m/>
    <m/>
    <n v="1"/>
    <m/>
    <m/>
    <m/>
    <m/>
    <n v="5"/>
    <n v="1"/>
    <s v="MAL SERVICIO/ATIENDEN MAL"/>
    <n v="1"/>
    <n v="4"/>
    <x v="0"/>
    <n v="4"/>
    <n v="4"/>
    <n v="3"/>
    <n v="4"/>
    <n v="3"/>
    <n v="4"/>
    <n v="1"/>
    <n v="2"/>
    <n v="1"/>
    <n v="1"/>
    <n v="1"/>
    <n v="1"/>
    <n v="1"/>
    <n v="1"/>
    <n v="2"/>
    <n v="2"/>
    <m/>
    <m/>
    <n v="2"/>
    <n v="1"/>
    <n v="2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OBLIGACION"/>
    <n v="1"/>
    <n v="1"/>
    <n v="1"/>
    <n v="1"/>
    <n v="1"/>
    <n v="3"/>
    <n v="3"/>
    <n v="1"/>
    <n v="4"/>
    <n v="3"/>
    <n v="1"/>
    <n v="1"/>
    <n v="1"/>
    <n v="1"/>
    <n v="3"/>
    <n v="3"/>
    <n v="3"/>
    <n v="4"/>
    <n v="4"/>
    <n v="3"/>
    <n v="3"/>
    <n v="3"/>
    <n v="1"/>
    <n v="1"/>
    <n v="3"/>
    <n v="3"/>
    <n v="3"/>
    <n v="1"/>
    <n v="2"/>
    <n v="5"/>
    <m/>
    <n v="6"/>
    <m/>
    <n v="10"/>
    <m/>
    <n v="5"/>
    <n v="13"/>
    <m/>
    <n v="1"/>
    <m/>
    <m/>
    <m/>
    <m/>
    <s v="PRADERA DORADA"/>
    <x v="4"/>
    <x v="3"/>
    <n v="2"/>
    <n v="34"/>
    <n v="2"/>
    <n v="3"/>
    <s v="DAVID RAMOS"/>
  </r>
  <r>
    <n v="289"/>
    <n v="4"/>
    <n v="2"/>
    <n v="4"/>
    <m/>
    <n v="1"/>
    <n v="5"/>
    <n v="1"/>
    <x v="1"/>
    <m/>
    <n v="5"/>
    <m/>
    <m/>
    <n v="1"/>
    <m/>
    <m/>
    <m/>
    <m/>
    <m/>
    <m/>
    <m/>
    <m/>
    <m/>
    <m/>
    <n v="1"/>
    <n v="1"/>
    <n v="1"/>
    <n v="1"/>
    <m/>
    <n v="1"/>
    <m/>
    <m/>
    <m/>
    <m/>
    <n v="1"/>
    <m/>
    <n v="1"/>
    <n v="3"/>
    <s v="MAL SERVICIO/ATIENDEN MAL"/>
    <n v="1"/>
    <n v="4"/>
    <x v="0"/>
    <n v="4"/>
    <n v="4"/>
    <n v="4"/>
    <n v="4"/>
    <n v="4"/>
    <n v="4"/>
    <n v="1"/>
    <n v="1"/>
    <n v="2"/>
    <m/>
    <n v="1"/>
    <n v="1"/>
    <n v="1"/>
    <n v="1"/>
    <n v="2"/>
    <n v="0"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2"/>
    <s v="NO TENGO TIEMPO"/>
    <n v="2"/>
    <s v="NO SIRVE"/>
    <n v="1"/>
    <n v="1"/>
    <n v="1"/>
    <n v="1"/>
    <n v="1"/>
    <n v="1"/>
    <n v="1"/>
    <n v="2"/>
    <n v="2"/>
    <n v="3"/>
    <n v="1"/>
    <n v="1"/>
    <n v="1"/>
    <n v="1"/>
    <n v="1"/>
    <n v="4"/>
    <n v="2"/>
    <n v="4"/>
    <n v="4"/>
    <n v="2"/>
    <n v="2"/>
    <n v="2"/>
    <n v="3"/>
    <n v="1"/>
    <n v="3"/>
    <n v="3"/>
    <n v="3"/>
    <n v="8"/>
    <n v="1"/>
    <n v="5"/>
    <m/>
    <n v="9"/>
    <m/>
    <n v="2"/>
    <m/>
    <n v="4"/>
    <n v="13"/>
    <m/>
    <n v="1"/>
    <m/>
    <m/>
    <m/>
    <m/>
    <s v="PRADERA DORADA"/>
    <x v="4"/>
    <x v="3"/>
    <n v="2"/>
    <n v="24"/>
    <n v="1"/>
    <n v="6"/>
    <s v="DAVID RAMOS"/>
  </r>
  <r>
    <n v="290"/>
    <n v="3"/>
    <n v="3"/>
    <n v="2"/>
    <s v="INSEGURIDAD/DESEMPLEO/VIOLENCIA/DELINCUENCIA"/>
    <n v="2"/>
    <n v="5"/>
    <n v="1"/>
    <x v="4"/>
    <n v="4"/>
    <m/>
    <m/>
    <n v="1"/>
    <n v="1"/>
    <n v="1"/>
    <m/>
    <m/>
    <m/>
    <m/>
    <m/>
    <m/>
    <m/>
    <m/>
    <m/>
    <n v="1"/>
    <n v="1"/>
    <n v="1"/>
    <n v="1"/>
    <m/>
    <m/>
    <n v="1"/>
    <m/>
    <m/>
    <m/>
    <n v="1"/>
    <m/>
    <n v="1"/>
    <n v="3"/>
    <s v="MAL SERVICIO/ATIENDEN MAL"/>
    <m/>
    <n v="4"/>
    <x v="0"/>
    <n v="4"/>
    <n v="4"/>
    <n v="4"/>
    <n v="4"/>
    <n v="3"/>
    <n v="4"/>
    <n v="1"/>
    <n v="2"/>
    <n v="2"/>
    <m/>
    <n v="1"/>
    <n v="1"/>
    <n v="1"/>
    <n v="1"/>
    <n v="2"/>
    <n v="2"/>
    <n v="1"/>
    <n v="1"/>
    <m/>
    <n v="1"/>
    <n v="5"/>
    <n v="8"/>
    <n v="8"/>
    <x v="1"/>
    <m/>
    <m/>
    <m/>
    <m/>
    <m/>
    <m/>
    <m/>
    <m/>
    <m/>
    <m/>
    <m/>
    <m/>
    <n v="1"/>
    <m/>
    <m/>
    <m/>
    <m/>
    <m/>
    <n v="2"/>
    <s v="SON INUTILES"/>
    <n v="1"/>
    <s v="EJERCER SU DERECHO"/>
    <n v="1"/>
    <n v="1"/>
    <n v="1"/>
    <n v="1"/>
    <n v="1"/>
    <n v="2"/>
    <n v="2"/>
    <n v="2"/>
    <n v="2"/>
    <n v="2"/>
    <n v="3"/>
    <n v="1"/>
    <n v="1"/>
    <n v="1"/>
    <n v="2"/>
    <n v="1"/>
    <n v="1"/>
    <n v="4"/>
    <n v="4"/>
    <n v="1"/>
    <n v="1"/>
    <n v="1"/>
    <n v="3"/>
    <n v="1"/>
    <n v="2"/>
    <n v="4"/>
    <n v="4"/>
    <n v="8"/>
    <n v="6"/>
    <n v="5"/>
    <m/>
    <n v="2"/>
    <m/>
    <n v="6"/>
    <m/>
    <n v="3"/>
    <n v="4"/>
    <m/>
    <n v="1"/>
    <m/>
    <m/>
    <m/>
    <m/>
    <s v="PRADERA DORADA"/>
    <x v="4"/>
    <x v="3"/>
    <n v="2"/>
    <n v="49"/>
    <n v="4"/>
    <n v="2"/>
    <s v="DAVID RAMOS"/>
  </r>
  <r>
    <n v="307"/>
    <n v="3"/>
    <n v="4"/>
    <n v="4"/>
    <s v="INSEGURIDAD/DESEMPLEO/VIOLENCIA/DELINCUENCIA"/>
    <n v="1"/>
    <n v="5"/>
    <n v="2"/>
    <x v="2"/>
    <m/>
    <m/>
    <m/>
    <n v="1"/>
    <m/>
    <m/>
    <m/>
    <m/>
    <m/>
    <m/>
    <m/>
    <m/>
    <m/>
    <m/>
    <m/>
    <m/>
    <m/>
    <m/>
    <m/>
    <m/>
    <m/>
    <m/>
    <m/>
    <m/>
    <m/>
    <m/>
    <n v="1"/>
    <n v="1"/>
    <n v="3"/>
    <s v="TARDAN MUCHO"/>
    <n v="1"/>
    <n v="4"/>
    <x v="0"/>
    <n v="4"/>
    <n v="4"/>
    <n v="4"/>
    <n v="4"/>
    <n v="4"/>
    <n v="4"/>
    <n v="1"/>
    <n v="2"/>
    <n v="2"/>
    <m/>
    <n v="2"/>
    <n v="1"/>
    <n v="1"/>
    <n v="1"/>
    <n v="2"/>
    <n v="3"/>
    <n v="2"/>
    <m/>
    <n v="1"/>
    <m/>
    <m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3"/>
    <n v="3"/>
    <n v="2"/>
    <n v="2"/>
    <n v="2"/>
    <n v="3"/>
    <n v="3"/>
    <n v="3"/>
    <n v="4"/>
    <n v="2"/>
    <n v="2"/>
    <n v="2"/>
    <n v="3"/>
    <n v="2"/>
    <n v="3"/>
    <n v="4"/>
    <n v="2"/>
    <n v="4"/>
    <n v="4"/>
    <n v="2"/>
    <n v="2"/>
    <n v="2"/>
    <n v="1"/>
    <n v="1"/>
    <n v="3"/>
    <n v="4"/>
    <n v="4"/>
    <n v="8"/>
    <n v="4"/>
    <n v="2"/>
    <m/>
    <n v="7"/>
    <m/>
    <n v="11"/>
    <m/>
    <n v="4"/>
    <n v="13"/>
    <m/>
    <n v="1"/>
    <m/>
    <m/>
    <m/>
    <m/>
    <s v="PRADERA DORADA"/>
    <x v="4"/>
    <x v="3"/>
    <n v="2"/>
    <n v="30"/>
    <n v="2"/>
    <n v="2"/>
    <s v="DAVID RAMOS"/>
  </r>
  <r>
    <n v="308"/>
    <n v="2"/>
    <n v="3"/>
    <n v="4"/>
    <s v="NO TENGO A DONDE IR"/>
    <n v="2"/>
    <n v="3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2"/>
    <s v="NO CUBRE TODO"/>
    <n v="1"/>
    <n v="4"/>
    <x v="0"/>
    <n v="2"/>
    <n v="4"/>
    <n v="4"/>
    <n v="4"/>
    <n v="4"/>
    <n v="4"/>
    <n v="1"/>
    <n v="1"/>
    <n v="2"/>
    <m/>
    <n v="2"/>
    <n v="1"/>
    <n v="1"/>
    <n v="2"/>
    <n v="0"/>
    <n v="0"/>
    <m/>
    <m/>
    <m/>
    <m/>
    <m/>
    <n v="5"/>
    <n v="5"/>
    <x v="4"/>
    <s v="ES LENTO"/>
    <m/>
    <m/>
    <m/>
    <m/>
    <m/>
    <m/>
    <m/>
    <m/>
    <m/>
    <m/>
    <m/>
    <n v="1"/>
    <m/>
    <m/>
    <m/>
    <m/>
    <m/>
    <n v="2"/>
    <s v="SON INUTILES"/>
    <n v="3"/>
    <s v="NO CUMPLEN"/>
    <n v="3"/>
    <n v="3"/>
    <n v="2"/>
    <n v="3"/>
    <n v="2"/>
    <n v="4"/>
    <n v="4"/>
    <n v="3"/>
    <n v="4"/>
    <n v="2"/>
    <n v="2"/>
    <n v="2"/>
    <n v="2"/>
    <n v="2"/>
    <n v="2"/>
    <n v="3"/>
    <n v="2"/>
    <n v="2"/>
    <n v="2"/>
    <n v="2"/>
    <n v="2"/>
    <n v="2"/>
    <n v="1"/>
    <n v="1"/>
    <n v="1"/>
    <n v="3"/>
    <n v="3"/>
    <n v="1"/>
    <n v="2"/>
    <n v="9"/>
    <m/>
    <n v="5"/>
    <m/>
    <n v="3"/>
    <m/>
    <n v="3"/>
    <n v="13"/>
    <m/>
    <n v="1"/>
    <m/>
    <m/>
    <m/>
    <m/>
    <s v="PRADERA DORADA"/>
    <x v="4"/>
    <x v="3"/>
    <n v="2"/>
    <n v="45"/>
    <n v="3"/>
    <n v="4"/>
    <s v="DAVID RAMOS"/>
  </r>
  <r>
    <n v="313"/>
    <n v="2"/>
    <n v="1"/>
    <n v="1"/>
    <s v="INSEGURIDAD/DESEMPLEO/VIOLENCIA/DELINCUENCIA"/>
    <n v="2"/>
    <n v="5"/>
    <n v="1"/>
    <x v="1"/>
    <n v="4"/>
    <n v="4"/>
    <m/>
    <m/>
    <m/>
    <m/>
    <m/>
    <m/>
    <m/>
    <m/>
    <m/>
    <m/>
    <m/>
    <m/>
    <n v="1"/>
    <n v="1"/>
    <n v="1"/>
    <m/>
    <n v="1"/>
    <m/>
    <n v="1"/>
    <m/>
    <n v="1"/>
    <m/>
    <m/>
    <m/>
    <m/>
    <n v="1"/>
    <n v="2"/>
    <s v="MAL SERVICIO/ATIENDEN MAL"/>
    <n v="3"/>
    <n v="4"/>
    <x v="0"/>
    <n v="4"/>
    <n v="4"/>
    <n v="4"/>
    <n v="4"/>
    <n v="4"/>
    <n v="4"/>
    <n v="2"/>
    <m/>
    <n v="2"/>
    <m/>
    <n v="2"/>
    <n v="1"/>
    <n v="1"/>
    <n v="2"/>
    <n v="2"/>
    <n v="1"/>
    <m/>
    <n v="1"/>
    <m/>
    <n v="2"/>
    <m/>
    <n v="8"/>
    <n v="8"/>
    <x v="1"/>
    <m/>
    <m/>
    <m/>
    <m/>
    <m/>
    <m/>
    <m/>
    <m/>
    <m/>
    <m/>
    <m/>
    <m/>
    <n v="1"/>
    <m/>
    <m/>
    <m/>
    <m/>
    <m/>
    <n v="2"/>
    <s v="SON INUTILES"/>
    <n v="3"/>
    <s v="NO SIRVE"/>
    <n v="2"/>
    <n v="2"/>
    <n v="2"/>
    <n v="2"/>
    <n v="2"/>
    <n v="3"/>
    <n v="4"/>
    <m/>
    <n v="4"/>
    <n v="2"/>
    <n v="2"/>
    <n v="2"/>
    <n v="2"/>
    <n v="2"/>
    <n v="3"/>
    <n v="4"/>
    <n v="2"/>
    <n v="2"/>
    <n v="4"/>
    <n v="2"/>
    <n v="2"/>
    <n v="2"/>
    <n v="1"/>
    <n v="1"/>
    <n v="3"/>
    <n v="4"/>
    <n v="4"/>
    <n v="8"/>
    <n v="1"/>
    <n v="5"/>
    <m/>
    <n v="4"/>
    <m/>
    <n v="2"/>
    <m/>
    <n v="4"/>
    <n v="13"/>
    <m/>
    <n v="1"/>
    <m/>
    <m/>
    <m/>
    <m/>
    <s v="PRADERA DORADA"/>
    <x v="4"/>
    <x v="3"/>
    <n v="1"/>
    <n v="50"/>
    <n v="4"/>
    <n v="2"/>
    <s v="DAVID RAMOS"/>
  </r>
  <r>
    <n v="314"/>
    <n v="2"/>
    <n v="2"/>
    <n v="4"/>
    <s v="AQUÍ ESTA BIEN/LE GUSTA JUAREZ"/>
    <n v="2"/>
    <n v="4"/>
    <n v="1"/>
    <x v="1"/>
    <n v="2"/>
    <m/>
    <m/>
    <m/>
    <m/>
    <m/>
    <m/>
    <m/>
    <m/>
    <m/>
    <m/>
    <m/>
    <m/>
    <m/>
    <n v="1"/>
    <n v="1"/>
    <n v="1"/>
    <m/>
    <m/>
    <m/>
    <n v="1"/>
    <m/>
    <m/>
    <m/>
    <m/>
    <m/>
    <m/>
    <n v="1"/>
    <n v="3"/>
    <s v="TARDAN MUCHO"/>
    <n v="1"/>
    <n v="4"/>
    <x v="0"/>
    <n v="3"/>
    <n v="4"/>
    <n v="4"/>
    <n v="4"/>
    <n v="4"/>
    <n v="4"/>
    <n v="1"/>
    <n v="1"/>
    <n v="2"/>
    <m/>
    <n v="1"/>
    <n v="2"/>
    <n v="2"/>
    <n v="2"/>
    <m/>
    <m/>
    <m/>
    <m/>
    <m/>
    <m/>
    <m/>
    <n v="8"/>
    <n v="8"/>
    <x v="1"/>
    <m/>
    <m/>
    <m/>
    <m/>
    <m/>
    <m/>
    <m/>
    <m/>
    <m/>
    <m/>
    <m/>
    <m/>
    <n v="1"/>
    <m/>
    <m/>
    <m/>
    <m/>
    <m/>
    <n v="2"/>
    <s v="DECEPCION"/>
    <n v="2"/>
    <s v="INDIFERENTE"/>
    <n v="3"/>
    <n v="3"/>
    <n v="3"/>
    <n v="2"/>
    <n v="2"/>
    <n v="3"/>
    <n v="4"/>
    <n v="2"/>
    <n v="4"/>
    <n v="3"/>
    <n v="2"/>
    <n v="3"/>
    <n v="3"/>
    <n v="3"/>
    <n v="2"/>
    <n v="4"/>
    <n v="2"/>
    <n v="4"/>
    <n v="4"/>
    <n v="2"/>
    <n v="2"/>
    <n v="2"/>
    <n v="2"/>
    <n v="1"/>
    <n v="3"/>
    <n v="3"/>
    <n v="3"/>
    <n v="8"/>
    <n v="1"/>
    <n v="5"/>
    <m/>
    <n v="9"/>
    <m/>
    <n v="7"/>
    <m/>
    <n v="4"/>
    <n v="6"/>
    <m/>
    <n v="1"/>
    <m/>
    <m/>
    <m/>
    <m/>
    <s v="PRADERA DORADA"/>
    <x v="4"/>
    <x v="3"/>
    <n v="1"/>
    <n v="47"/>
    <n v="4"/>
    <n v="2"/>
    <s v="DAVID RAMOS"/>
  </r>
  <r>
    <n v="814"/>
    <n v="2"/>
    <n v="2"/>
    <n v="1"/>
    <s v="INSEGURIDAD/DESEMPLEO/VIOLENCIA/DELINCUENCIA"/>
    <n v="2"/>
    <n v="2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4"/>
    <n v="4"/>
    <n v="4"/>
    <n v="4"/>
    <n v="1"/>
    <n v="1"/>
    <n v="1"/>
    <m/>
    <n v="2"/>
    <n v="1"/>
    <n v="1"/>
    <n v="2"/>
    <n v="1"/>
    <n v="0"/>
    <m/>
    <m/>
    <m/>
    <m/>
    <m/>
    <n v="8"/>
    <n v="8"/>
    <x v="1"/>
    <m/>
    <m/>
    <m/>
    <m/>
    <m/>
    <m/>
    <m/>
    <m/>
    <m/>
    <m/>
    <m/>
    <m/>
    <n v="1"/>
    <m/>
    <m/>
    <m/>
    <m/>
    <m/>
    <n v="2"/>
    <m/>
    <m/>
    <m/>
    <n v="1"/>
    <n v="1"/>
    <n v="1"/>
    <n v="1"/>
    <n v="1"/>
    <n v="1"/>
    <n v="2"/>
    <n v="1"/>
    <n v="4"/>
    <n v="1"/>
    <n v="1"/>
    <n v="1"/>
    <n v="1"/>
    <n v="1"/>
    <n v="4"/>
    <n v="1"/>
    <n v="4"/>
    <n v="4"/>
    <n v="4"/>
    <n v="4"/>
    <n v="4"/>
    <n v="4"/>
    <n v="3"/>
    <n v="1"/>
    <n v="3"/>
    <n v="4"/>
    <n v="4"/>
    <n v="1"/>
    <n v="2"/>
    <n v="5"/>
    <m/>
    <n v="10"/>
    <m/>
    <m/>
    <m/>
    <n v="6"/>
    <n v="13"/>
    <m/>
    <n v="1"/>
    <m/>
    <m/>
    <m/>
    <m/>
    <s v="PRADERAS DEL SUR"/>
    <x v="8"/>
    <x v="1"/>
    <n v="2"/>
    <n v="70"/>
    <n v="5"/>
    <n v="9"/>
    <s v="ALEXIS"/>
  </r>
  <r>
    <n v="815"/>
    <n v="3"/>
    <n v="3"/>
    <n v="4"/>
    <s v="POR LA FAMILIA/CASA/TRABAJO"/>
    <n v="2"/>
    <n v="1"/>
    <m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4"/>
    <n v="4"/>
    <n v="4"/>
    <n v="4"/>
    <n v="1"/>
    <n v="1"/>
    <n v="2"/>
    <m/>
    <n v="2"/>
    <n v="1"/>
    <n v="2"/>
    <n v="1"/>
    <n v="0"/>
    <n v="0"/>
    <m/>
    <m/>
    <m/>
    <n v="2"/>
    <m/>
    <n v="1"/>
    <n v="1"/>
    <x v="1"/>
    <m/>
    <m/>
    <m/>
    <m/>
    <m/>
    <m/>
    <m/>
    <m/>
    <m/>
    <m/>
    <m/>
    <m/>
    <n v="1"/>
    <m/>
    <m/>
    <m/>
    <m/>
    <m/>
    <n v="1"/>
    <m/>
    <n v="1"/>
    <s v="POR LA CREDENCIAL"/>
    <n v="1"/>
    <n v="1"/>
    <n v="1"/>
    <n v="1"/>
    <n v="1"/>
    <n v="1"/>
    <n v="1"/>
    <n v="1"/>
    <n v="4"/>
    <n v="1"/>
    <n v="1"/>
    <n v="1"/>
    <n v="1"/>
    <n v="1"/>
    <n v="2"/>
    <n v="2"/>
    <n v="4"/>
    <n v="3"/>
    <n v="4"/>
    <n v="3"/>
    <n v="3"/>
    <n v="3"/>
    <n v="4"/>
    <n v="1"/>
    <n v="1"/>
    <n v="1"/>
    <n v="1"/>
    <n v="1"/>
    <n v="6"/>
    <n v="9"/>
    <m/>
    <n v="5"/>
    <m/>
    <n v="10"/>
    <m/>
    <n v="5"/>
    <n v="13"/>
    <m/>
    <n v="1"/>
    <m/>
    <m/>
    <m/>
    <m/>
    <s v="PRADERAS DEL SUR"/>
    <x v="8"/>
    <x v="1"/>
    <n v="1"/>
    <n v="64"/>
    <n v="5"/>
    <n v="1"/>
    <s v="ALEXIS"/>
  </r>
  <r>
    <n v="816"/>
    <n v="2"/>
    <n v="2"/>
    <n v="1"/>
    <s v="INSEGURIDAD/DESEMPLEO/VIOLENCIA/DELINCUENCIA"/>
    <n v="2"/>
    <n v="3"/>
    <n v="1"/>
    <x v="1"/>
    <m/>
    <n v="4"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3"/>
    <n v="4"/>
    <n v="4"/>
    <n v="4"/>
    <n v="1"/>
    <n v="1"/>
    <n v="2"/>
    <m/>
    <n v="2"/>
    <n v="1"/>
    <n v="1"/>
    <n v="1"/>
    <n v="0"/>
    <n v="0"/>
    <m/>
    <m/>
    <m/>
    <n v="2"/>
    <m/>
    <n v="1"/>
    <n v="1"/>
    <x v="1"/>
    <m/>
    <m/>
    <m/>
    <m/>
    <m/>
    <m/>
    <m/>
    <m/>
    <m/>
    <m/>
    <m/>
    <m/>
    <n v="1"/>
    <m/>
    <m/>
    <m/>
    <m/>
    <m/>
    <m/>
    <m/>
    <n v="3"/>
    <m/>
    <n v="1"/>
    <n v="1"/>
    <n v="1"/>
    <n v="1"/>
    <n v="1"/>
    <n v="1"/>
    <n v="1"/>
    <n v="1"/>
    <n v="4"/>
    <n v="1"/>
    <n v="1"/>
    <n v="1"/>
    <n v="1"/>
    <n v="1"/>
    <n v="1"/>
    <n v="4"/>
    <n v="4"/>
    <n v="4"/>
    <n v="4"/>
    <n v="2"/>
    <n v="3"/>
    <n v="2"/>
    <n v="3"/>
    <n v="1"/>
    <n v="1"/>
    <n v="3"/>
    <n v="3"/>
    <n v="1"/>
    <n v="9"/>
    <n v="5"/>
    <m/>
    <n v="1"/>
    <m/>
    <n v="7"/>
    <m/>
    <n v="5"/>
    <n v="13"/>
    <m/>
    <n v="1"/>
    <m/>
    <m/>
    <m/>
    <m/>
    <s v="PRADERAS DEL SUR"/>
    <x v="8"/>
    <x v="1"/>
    <n v="2"/>
    <n v="26"/>
    <n v="2"/>
    <n v="3"/>
    <s v="ALEXIS"/>
  </r>
  <r>
    <n v="817"/>
    <n v="2"/>
    <n v="2"/>
    <n v="1"/>
    <s v="DINERO/ECONOMIA"/>
    <n v="2"/>
    <n v="3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3"/>
    <n v="4"/>
    <n v="4"/>
    <n v="4"/>
    <n v="1"/>
    <n v="1"/>
    <n v="2"/>
    <m/>
    <n v="1"/>
    <n v="1"/>
    <n v="1"/>
    <n v="1"/>
    <n v="1"/>
    <n v="0"/>
    <m/>
    <m/>
    <m/>
    <n v="1"/>
    <n v="3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BUSCAR EL CAMBIO"/>
    <n v="1"/>
    <n v="1"/>
    <n v="1"/>
    <n v="1"/>
    <n v="1"/>
    <n v="1"/>
    <n v="1"/>
    <n v="1"/>
    <n v="4"/>
    <n v="3"/>
    <n v="3"/>
    <n v="1"/>
    <n v="1"/>
    <n v="1"/>
    <n v="1"/>
    <n v="4"/>
    <n v="1"/>
    <n v="4"/>
    <n v="4"/>
    <n v="1"/>
    <n v="1"/>
    <n v="3"/>
    <n v="3"/>
    <n v="1"/>
    <n v="1"/>
    <n v="3"/>
    <n v="3"/>
    <n v="2"/>
    <n v="1"/>
    <n v="5"/>
    <m/>
    <n v="5"/>
    <m/>
    <n v="1"/>
    <m/>
    <n v="2"/>
    <n v="13"/>
    <m/>
    <n v="1"/>
    <m/>
    <m/>
    <m/>
    <m/>
    <s v="PRADERAS DEL SUR"/>
    <x v="8"/>
    <x v="1"/>
    <n v="1"/>
    <n v="23"/>
    <n v="1"/>
    <n v="1"/>
    <s v="ALEXIS"/>
  </r>
  <r>
    <n v="818"/>
    <n v="1"/>
    <n v="1"/>
    <n v="1"/>
    <s v="INSEGURIDAD/DESEMPLEO/VIOLENCIA/DELINCUENCIA"/>
    <n v="1"/>
    <n v="2"/>
    <n v="1"/>
    <x v="1"/>
    <n v="4"/>
    <m/>
    <m/>
    <n v="1"/>
    <m/>
    <m/>
    <m/>
    <n v="1"/>
    <m/>
    <m/>
    <m/>
    <m/>
    <m/>
    <n v="1"/>
    <m/>
    <n v="1"/>
    <n v="1"/>
    <n v="1"/>
    <n v="1"/>
    <n v="1"/>
    <m/>
    <m/>
    <m/>
    <m/>
    <m/>
    <n v="1"/>
    <m/>
    <n v="1"/>
    <n v="4"/>
    <m/>
    <n v="1"/>
    <n v="4"/>
    <x v="2"/>
    <n v="2"/>
    <n v="4"/>
    <n v="3"/>
    <n v="3"/>
    <n v="3"/>
    <n v="4"/>
    <n v="1"/>
    <n v="1"/>
    <n v="2"/>
    <m/>
    <n v="1"/>
    <n v="1"/>
    <n v="1"/>
    <n v="2"/>
    <n v="1"/>
    <n v="1"/>
    <n v="1"/>
    <m/>
    <m/>
    <n v="1"/>
    <n v="2"/>
    <n v="8"/>
    <n v="8"/>
    <x v="1"/>
    <m/>
    <m/>
    <m/>
    <m/>
    <m/>
    <m/>
    <m/>
    <m/>
    <m/>
    <m/>
    <m/>
    <m/>
    <n v="1"/>
    <m/>
    <m/>
    <m/>
    <m/>
    <m/>
    <n v="2"/>
    <s v="NO TENGO TIEMPO"/>
    <n v="2"/>
    <s v="NO VOTA SEGUIDO"/>
    <n v="1"/>
    <n v="1"/>
    <n v="1"/>
    <n v="1"/>
    <n v="1"/>
    <n v="3"/>
    <n v="3"/>
    <n v="1"/>
    <n v="4"/>
    <n v="3"/>
    <n v="1"/>
    <n v="1"/>
    <n v="1"/>
    <n v="1"/>
    <n v="1"/>
    <n v="3"/>
    <n v="3"/>
    <n v="3"/>
    <n v="3"/>
    <n v="3"/>
    <n v="3"/>
    <n v="3"/>
    <n v="3"/>
    <n v="1"/>
    <n v="3"/>
    <n v="4"/>
    <n v="4"/>
    <n v="2"/>
    <n v="8"/>
    <n v="1"/>
    <m/>
    <n v="10"/>
    <m/>
    <n v="5"/>
    <m/>
    <n v="3"/>
    <n v="13"/>
    <m/>
    <n v="1"/>
    <m/>
    <m/>
    <m/>
    <m/>
    <s v="PRADERAS DEL SUR"/>
    <x v="8"/>
    <x v="1"/>
    <n v="2"/>
    <n v="39"/>
    <n v="3"/>
    <n v="2"/>
    <s v="ALEXIS"/>
  </r>
  <r>
    <n v="819"/>
    <n v="3"/>
    <n v="1"/>
    <n v="2"/>
    <s v="INSEGURIDAD/DESEMPLEO/VIOLENCIA/DELINCUENCIA"/>
    <n v="1"/>
    <n v="4"/>
    <n v="1"/>
    <x v="2"/>
    <n v="4"/>
    <m/>
    <m/>
    <n v="1"/>
    <m/>
    <m/>
    <m/>
    <m/>
    <m/>
    <m/>
    <m/>
    <m/>
    <m/>
    <n v="1"/>
    <m/>
    <n v="1"/>
    <n v="1"/>
    <n v="1"/>
    <n v="1"/>
    <m/>
    <m/>
    <m/>
    <m/>
    <m/>
    <m/>
    <n v="1"/>
    <m/>
    <n v="1"/>
    <n v="4"/>
    <m/>
    <n v="1"/>
    <n v="5"/>
    <x v="2"/>
    <n v="4"/>
    <n v="4"/>
    <n v="3"/>
    <n v="3"/>
    <n v="3"/>
    <n v="4"/>
    <n v="1"/>
    <n v="1"/>
    <n v="2"/>
    <m/>
    <n v="1"/>
    <n v="1"/>
    <n v="1"/>
    <n v="1"/>
    <n v="2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ME HAN INVITADO"/>
    <n v="2"/>
    <s v="NO SIRVE"/>
    <n v="1"/>
    <n v="1"/>
    <n v="1"/>
    <n v="1"/>
    <n v="1"/>
    <n v="1"/>
    <n v="1"/>
    <n v="1"/>
    <n v="4"/>
    <n v="1"/>
    <n v="1"/>
    <n v="1"/>
    <n v="1"/>
    <n v="1"/>
    <n v="2"/>
    <n v="3"/>
    <n v="3"/>
    <n v="3"/>
    <n v="4"/>
    <n v="3"/>
    <n v="3"/>
    <n v="3"/>
    <n v="1"/>
    <n v="1"/>
    <n v="2"/>
    <n v="3"/>
    <n v="3"/>
    <n v="8"/>
    <n v="2"/>
    <n v="1"/>
    <m/>
    <n v="5"/>
    <m/>
    <n v="9"/>
    <m/>
    <n v="2"/>
    <n v="13"/>
    <m/>
    <n v="1"/>
    <m/>
    <m/>
    <m/>
    <m/>
    <s v="PRADERAS DEL SUR"/>
    <x v="8"/>
    <x v="1"/>
    <n v="1"/>
    <n v="37"/>
    <n v="3"/>
    <n v="1"/>
    <s v="ALEXIS"/>
  </r>
  <r>
    <n v="820"/>
    <n v="2"/>
    <n v="1"/>
    <n v="3"/>
    <s v="DINERO/ECONOMIA"/>
    <n v="2"/>
    <n v="3"/>
    <n v="1"/>
    <x v="1"/>
    <m/>
    <m/>
    <m/>
    <m/>
    <m/>
    <m/>
    <m/>
    <n v="1"/>
    <m/>
    <m/>
    <m/>
    <m/>
    <m/>
    <m/>
    <m/>
    <n v="1"/>
    <n v="1"/>
    <n v="1"/>
    <m/>
    <n v="1"/>
    <m/>
    <m/>
    <n v="1"/>
    <m/>
    <m/>
    <n v="1"/>
    <m/>
    <n v="1"/>
    <n v="4"/>
    <m/>
    <n v="2"/>
    <n v="4"/>
    <x v="0"/>
    <n v="5"/>
    <n v="5"/>
    <n v="5"/>
    <n v="4"/>
    <n v="4"/>
    <n v="2"/>
    <n v="1"/>
    <n v="1"/>
    <n v="2"/>
    <m/>
    <n v="1"/>
    <n v="1"/>
    <n v="1"/>
    <n v="1"/>
    <n v="1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VOTA SEGUIDO"/>
    <n v="1"/>
    <n v="1"/>
    <n v="1"/>
    <n v="1"/>
    <n v="1"/>
    <n v="1"/>
    <n v="3"/>
    <n v="1"/>
    <n v="4"/>
    <n v="2"/>
    <n v="1"/>
    <n v="1"/>
    <n v="1"/>
    <n v="1"/>
    <n v="3"/>
    <n v="4"/>
    <n v="3"/>
    <n v="3"/>
    <n v="3"/>
    <n v="3"/>
    <n v="3"/>
    <n v="3"/>
    <n v="1"/>
    <n v="1"/>
    <n v="2"/>
    <n v="3"/>
    <n v="3"/>
    <n v="2"/>
    <n v="1"/>
    <n v="5"/>
    <m/>
    <n v="10"/>
    <m/>
    <n v="8"/>
    <m/>
    <n v="1"/>
    <n v="13"/>
    <m/>
    <n v="1"/>
    <m/>
    <m/>
    <m/>
    <m/>
    <s v="PRADERAS DEL SUR"/>
    <x v="8"/>
    <x v="0"/>
    <n v="1"/>
    <n v="60"/>
    <n v="5"/>
    <n v="1"/>
    <s v="ALEXIS"/>
  </r>
  <r>
    <n v="821"/>
    <n v="3"/>
    <n v="4"/>
    <n v="4"/>
    <s v="POR LA FAMILIA/CASA/TRABAJO"/>
    <n v="1"/>
    <n v="3"/>
    <n v="1"/>
    <x v="1"/>
    <m/>
    <n v="4"/>
    <m/>
    <n v="1"/>
    <n v="1"/>
    <m/>
    <m/>
    <m/>
    <m/>
    <m/>
    <m/>
    <m/>
    <m/>
    <n v="1"/>
    <m/>
    <n v="1"/>
    <n v="1"/>
    <m/>
    <m/>
    <m/>
    <m/>
    <m/>
    <m/>
    <m/>
    <m/>
    <n v="1"/>
    <m/>
    <n v="1"/>
    <n v="1"/>
    <s v="MAL SERVICIO/ATIENDEN MAL"/>
    <n v="1"/>
    <n v="5"/>
    <x v="2"/>
    <n v="4"/>
    <n v="4"/>
    <n v="4"/>
    <n v="3"/>
    <n v="3"/>
    <n v="4"/>
    <n v="1"/>
    <n v="2"/>
    <n v="2"/>
    <m/>
    <n v="1"/>
    <n v="1"/>
    <n v="2"/>
    <n v="2"/>
    <n v="0"/>
    <n v="0"/>
    <m/>
    <m/>
    <m/>
    <n v="1"/>
    <n v="1"/>
    <n v="5"/>
    <n v="1"/>
    <x v="3"/>
    <m/>
    <m/>
    <m/>
    <m/>
    <m/>
    <m/>
    <m/>
    <m/>
    <m/>
    <m/>
    <m/>
    <m/>
    <n v="1"/>
    <m/>
    <m/>
    <m/>
    <m/>
    <m/>
    <n v="2"/>
    <s v="NO LE A TOCADO"/>
    <n v="1"/>
    <s v="BUSCAR EL CAMBIO"/>
    <n v="3"/>
    <n v="3"/>
    <n v="3"/>
    <n v="3"/>
    <n v="3"/>
    <n v="3"/>
    <n v="3"/>
    <n v="1"/>
    <n v="4"/>
    <n v="2"/>
    <n v="1"/>
    <n v="1"/>
    <n v="1"/>
    <n v="1"/>
    <n v="2"/>
    <n v="3"/>
    <n v="3"/>
    <n v="3"/>
    <n v="4"/>
    <n v="3"/>
    <n v="3"/>
    <n v="3"/>
    <n v="2"/>
    <n v="1"/>
    <n v="3"/>
    <n v="2"/>
    <n v="2"/>
    <n v="1"/>
    <n v="8"/>
    <n v="7"/>
    <m/>
    <n v="8"/>
    <m/>
    <n v="11"/>
    <m/>
    <n v="3"/>
    <n v="13"/>
    <m/>
    <n v="1"/>
    <m/>
    <m/>
    <m/>
    <m/>
    <s v="PRADERAS DEL SUR"/>
    <x v="8"/>
    <x v="1"/>
    <n v="2"/>
    <n v="43"/>
    <n v="3"/>
    <n v="2"/>
    <s v="ALEXIS"/>
  </r>
  <r>
    <n v="822"/>
    <n v="2"/>
    <n v="1"/>
    <n v="1"/>
    <s v="INSEGURIDAD/DESEMPLEO/VIOLENCIA/DELINCUENCIA"/>
    <n v="3"/>
    <n v="3"/>
    <n v="1"/>
    <x v="2"/>
    <n v="5"/>
    <m/>
    <m/>
    <n v="1"/>
    <n v="1"/>
    <n v="1"/>
    <m/>
    <m/>
    <n v="1"/>
    <m/>
    <m/>
    <m/>
    <m/>
    <n v="1"/>
    <m/>
    <m/>
    <n v="1"/>
    <n v="1"/>
    <n v="1"/>
    <m/>
    <n v="1"/>
    <m/>
    <m/>
    <m/>
    <m/>
    <n v="1"/>
    <m/>
    <n v="1"/>
    <n v="4"/>
    <m/>
    <n v="2"/>
    <n v="4"/>
    <x v="2"/>
    <n v="4"/>
    <n v="3"/>
    <n v="3"/>
    <n v="3"/>
    <n v="2"/>
    <n v="1"/>
    <n v="1"/>
    <n v="2"/>
    <n v="2"/>
    <m/>
    <n v="2"/>
    <n v="1"/>
    <n v="1"/>
    <n v="2"/>
    <n v="1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SON INUTILES"/>
    <n v="1"/>
    <s v="PARA ELEGIR"/>
    <n v="1"/>
    <n v="1"/>
    <n v="1"/>
    <n v="1"/>
    <n v="1"/>
    <n v="1"/>
    <n v="1"/>
    <n v="1"/>
    <n v="4"/>
    <n v="1"/>
    <n v="1"/>
    <n v="1"/>
    <n v="1"/>
    <n v="1"/>
    <n v="1"/>
    <n v="4"/>
    <n v="1"/>
    <n v="4"/>
    <n v="4"/>
    <n v="2"/>
    <n v="2"/>
    <n v="1"/>
    <n v="1"/>
    <n v="1"/>
    <n v="1"/>
    <n v="4"/>
    <n v="4"/>
    <n v="1"/>
    <n v="8"/>
    <n v="5"/>
    <m/>
    <n v="7"/>
    <m/>
    <n v="9"/>
    <m/>
    <n v="3"/>
    <n v="13"/>
    <m/>
    <n v="1"/>
    <m/>
    <m/>
    <m/>
    <m/>
    <s v="PRADERAS DEL SUR"/>
    <x v="8"/>
    <x v="1"/>
    <n v="2"/>
    <n v="52"/>
    <n v="4"/>
    <n v="2"/>
    <s v="ALEXIS"/>
  </r>
  <r>
    <n v="823"/>
    <n v="2"/>
    <n v="1"/>
    <n v="4"/>
    <s v="AQUÍ ESTA BIEN/LE GUSTA JUAREZ"/>
    <n v="1"/>
    <n v="5"/>
    <n v="1"/>
    <x v="2"/>
    <n v="5"/>
    <m/>
    <m/>
    <n v="1"/>
    <n v="1"/>
    <n v="1"/>
    <n v="1"/>
    <m/>
    <n v="1"/>
    <m/>
    <m/>
    <m/>
    <m/>
    <m/>
    <m/>
    <n v="1"/>
    <n v="1"/>
    <n v="1"/>
    <n v="1"/>
    <m/>
    <n v="1"/>
    <m/>
    <m/>
    <m/>
    <m/>
    <m/>
    <m/>
    <n v="1"/>
    <n v="4"/>
    <m/>
    <n v="1"/>
    <n v="3"/>
    <x v="0"/>
    <n v="4"/>
    <n v="4"/>
    <n v="4"/>
    <n v="4"/>
    <n v="4"/>
    <n v="4"/>
    <n v="1"/>
    <m/>
    <n v="2"/>
    <m/>
    <n v="2"/>
    <n v="1"/>
    <n v="1"/>
    <n v="1"/>
    <n v="1"/>
    <n v="2"/>
    <m/>
    <n v="1"/>
    <n v="1"/>
    <n v="1"/>
    <n v="2"/>
    <n v="8"/>
    <n v="8"/>
    <x v="1"/>
    <m/>
    <m/>
    <m/>
    <m/>
    <m/>
    <m/>
    <m/>
    <m/>
    <m/>
    <m/>
    <m/>
    <m/>
    <n v="1"/>
    <m/>
    <m/>
    <m/>
    <m/>
    <m/>
    <n v="1"/>
    <m/>
    <n v="1"/>
    <s v="BUSCAR EL CAMBIO"/>
    <n v="1"/>
    <n v="1"/>
    <n v="1"/>
    <n v="1"/>
    <n v="1"/>
    <n v="1"/>
    <n v="1"/>
    <n v="1"/>
    <n v="4"/>
    <n v="1"/>
    <n v="1"/>
    <n v="1"/>
    <n v="1"/>
    <n v="1"/>
    <n v="1"/>
    <n v="4"/>
    <n v="1"/>
    <n v="4"/>
    <n v="4"/>
    <n v="1"/>
    <n v="1"/>
    <n v="1"/>
    <n v="3"/>
    <n v="1"/>
    <n v="3"/>
    <n v="4"/>
    <n v="4"/>
    <n v="1"/>
    <n v="6"/>
    <n v="5"/>
    <m/>
    <n v="9"/>
    <m/>
    <n v="11"/>
    <m/>
    <n v="3"/>
    <n v="13"/>
    <m/>
    <n v="1"/>
    <m/>
    <m/>
    <m/>
    <m/>
    <s v="PRADERAS DEL SUR"/>
    <x v="8"/>
    <x v="1"/>
    <n v="2"/>
    <n v="44"/>
    <n v="3"/>
    <n v="2"/>
    <s v="ALEXIS"/>
  </r>
  <r>
    <n v="824"/>
    <n v="2"/>
    <n v="1"/>
    <n v="4"/>
    <s v="AQUÍ ESTA BIEN/LE GUSTA JUAREZ"/>
    <n v="2"/>
    <n v="4"/>
    <n v="1"/>
    <x v="2"/>
    <n v="4"/>
    <m/>
    <m/>
    <m/>
    <m/>
    <m/>
    <m/>
    <m/>
    <m/>
    <m/>
    <m/>
    <m/>
    <m/>
    <m/>
    <n v="1"/>
    <n v="1"/>
    <m/>
    <m/>
    <m/>
    <m/>
    <m/>
    <m/>
    <m/>
    <m/>
    <m/>
    <n v="1"/>
    <m/>
    <n v="1"/>
    <n v="4"/>
    <m/>
    <n v="1"/>
    <n v="4"/>
    <x v="2"/>
    <n v="4"/>
    <n v="4"/>
    <n v="1"/>
    <n v="4"/>
    <n v="1"/>
    <n v="2"/>
    <n v="2"/>
    <m/>
    <n v="2"/>
    <m/>
    <n v="2"/>
    <n v="1"/>
    <n v="1"/>
    <n v="2"/>
    <n v="2"/>
    <n v="1"/>
    <n v="1"/>
    <m/>
    <m/>
    <n v="2"/>
    <m/>
    <m/>
    <n v="8"/>
    <x v="1"/>
    <m/>
    <m/>
    <m/>
    <m/>
    <m/>
    <m/>
    <m/>
    <m/>
    <m/>
    <m/>
    <m/>
    <m/>
    <n v="1"/>
    <m/>
    <m/>
    <m/>
    <m/>
    <m/>
    <n v="2"/>
    <s v="NO LE INTERESAN"/>
    <n v="1"/>
    <s v="BUSCAR EL CAMBIO"/>
    <n v="4"/>
    <n v="4"/>
    <n v="4"/>
    <m/>
    <m/>
    <n v="4"/>
    <n v="3"/>
    <n v="1"/>
    <n v="4"/>
    <n v="2"/>
    <n v="1"/>
    <n v="1"/>
    <n v="1"/>
    <n v="1"/>
    <n v="2"/>
    <n v="4"/>
    <n v="2"/>
    <n v="4"/>
    <n v="4"/>
    <n v="1"/>
    <n v="1"/>
    <n v="1"/>
    <n v="3"/>
    <n v="1"/>
    <n v="3"/>
    <n v="4"/>
    <n v="4"/>
    <n v="2"/>
    <n v="3"/>
    <n v="5"/>
    <m/>
    <n v="7"/>
    <m/>
    <n v="9"/>
    <m/>
    <n v="3"/>
    <n v="13"/>
    <m/>
    <n v="1"/>
    <m/>
    <m/>
    <m/>
    <m/>
    <s v="PRADERAS DEL SUR"/>
    <x v="8"/>
    <x v="1"/>
    <n v="1"/>
    <n v="38"/>
    <n v="3"/>
    <n v="1"/>
    <s v="ALEXIS"/>
  </r>
  <r>
    <n v="825"/>
    <n v="2"/>
    <n v="1"/>
    <n v="4"/>
    <s v="AQUÍ ESTA BIEN/LE GUSTA JUAREZ"/>
    <n v="2"/>
    <n v="3"/>
    <n v="1"/>
    <x v="2"/>
    <n v="4"/>
    <m/>
    <m/>
    <m/>
    <m/>
    <m/>
    <m/>
    <m/>
    <m/>
    <m/>
    <m/>
    <m/>
    <m/>
    <m/>
    <n v="1"/>
    <m/>
    <n v="1"/>
    <n v="1"/>
    <m/>
    <m/>
    <m/>
    <m/>
    <m/>
    <m/>
    <m/>
    <m/>
    <m/>
    <n v="1"/>
    <n v="4"/>
    <m/>
    <n v="1"/>
    <n v="4"/>
    <x v="0"/>
    <n v="4"/>
    <n v="4"/>
    <n v="4"/>
    <n v="4"/>
    <n v="4"/>
    <n v="4"/>
    <n v="1"/>
    <n v="1"/>
    <n v="2"/>
    <m/>
    <n v="1"/>
    <n v="1"/>
    <n v="1"/>
    <n v="2"/>
    <n v="1"/>
    <n v="0"/>
    <m/>
    <m/>
    <m/>
    <n v="2"/>
    <m/>
    <m/>
    <n v="8"/>
    <x v="1"/>
    <m/>
    <m/>
    <m/>
    <m/>
    <m/>
    <m/>
    <m/>
    <m/>
    <m/>
    <m/>
    <m/>
    <m/>
    <n v="1"/>
    <m/>
    <m/>
    <m/>
    <m/>
    <m/>
    <n v="2"/>
    <s v="NO LE INTERESAN"/>
    <n v="3"/>
    <s v="MALOS CANDIDATOS"/>
    <n v="1"/>
    <n v="1"/>
    <n v="1"/>
    <n v="1"/>
    <n v="1"/>
    <n v="1"/>
    <n v="1"/>
    <n v="1"/>
    <n v="4"/>
    <n v="1"/>
    <n v="1"/>
    <n v="1"/>
    <n v="1"/>
    <n v="1"/>
    <n v="1"/>
    <n v="4"/>
    <n v="1"/>
    <n v="4"/>
    <n v="3"/>
    <n v="1"/>
    <n v="1"/>
    <n v="1"/>
    <n v="3"/>
    <n v="1"/>
    <n v="3"/>
    <n v="4"/>
    <n v="4"/>
    <n v="1"/>
    <n v="8"/>
    <n v="5"/>
    <m/>
    <n v="4"/>
    <m/>
    <n v="9"/>
    <m/>
    <n v="1"/>
    <n v="13"/>
    <m/>
    <n v="1"/>
    <m/>
    <m/>
    <m/>
    <m/>
    <s v="PRADERAS DEL SUR"/>
    <x v="8"/>
    <x v="1"/>
    <n v="1"/>
    <n v="37"/>
    <n v="3"/>
    <n v="1"/>
    <s v="ALEXIS"/>
  </r>
  <r>
    <n v="826"/>
    <n v="3"/>
    <n v="4"/>
    <n v="1"/>
    <s v="INSEGURIDAD/DESEMPLEO/VIOLENCIA/DELINCUENCIA"/>
    <n v="4"/>
    <n v="3"/>
    <n v="1"/>
    <x v="0"/>
    <n v="3"/>
    <m/>
    <s v="BAJO NIVEL ACADEMICO"/>
    <n v="1"/>
    <m/>
    <m/>
    <m/>
    <n v="1"/>
    <m/>
    <m/>
    <m/>
    <m/>
    <m/>
    <m/>
    <m/>
    <n v="1"/>
    <m/>
    <m/>
    <m/>
    <n v="1"/>
    <m/>
    <m/>
    <m/>
    <m/>
    <m/>
    <m/>
    <m/>
    <n v="1"/>
    <n v="2"/>
    <m/>
    <n v="1"/>
    <n v="2"/>
    <x v="4"/>
    <n v="5"/>
    <n v="5"/>
    <n v="5"/>
    <n v="5"/>
    <n v="5"/>
    <n v="5"/>
    <n v="1"/>
    <n v="2"/>
    <n v="2"/>
    <m/>
    <n v="1"/>
    <n v="1"/>
    <n v="1"/>
    <n v="1"/>
    <n v="2"/>
    <m/>
    <m/>
    <m/>
    <m/>
    <n v="1"/>
    <m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PARA ELEGIR"/>
    <n v="1"/>
    <n v="1"/>
    <n v="1"/>
    <n v="1"/>
    <n v="1"/>
    <n v="1"/>
    <n v="1"/>
    <n v="1"/>
    <n v="4"/>
    <n v="1"/>
    <n v="1"/>
    <n v="1"/>
    <n v="1"/>
    <n v="1"/>
    <n v="2"/>
    <n v="4"/>
    <n v="2"/>
    <n v="4"/>
    <n v="4"/>
    <n v="4"/>
    <n v="4"/>
    <n v="4"/>
    <n v="3"/>
    <n v="1"/>
    <n v="2"/>
    <n v="4"/>
    <n v="4"/>
    <n v="1"/>
    <n v="2"/>
    <n v="5"/>
    <m/>
    <n v="2"/>
    <m/>
    <n v="7"/>
    <m/>
    <n v="1"/>
    <n v="7"/>
    <m/>
    <n v="2"/>
    <s v="POLICIA FEDERAL"/>
    <s v="PREPOTENCIA"/>
    <n v="2"/>
    <m/>
    <s v="PRADERAS DEL SUR"/>
    <x v="8"/>
    <x v="1"/>
    <n v="2"/>
    <n v="42"/>
    <n v="3"/>
    <n v="2"/>
    <s v="ALEXIS"/>
  </r>
  <r>
    <n v="827"/>
    <n v="2"/>
    <n v="3"/>
    <n v="4"/>
    <s v="AQUÍ ESTA BIEN/LE GUSTA JUAREZ"/>
    <n v="1"/>
    <n v="4"/>
    <n v="1"/>
    <x v="1"/>
    <m/>
    <m/>
    <m/>
    <n v="1"/>
    <n v="1"/>
    <n v="1"/>
    <n v="1"/>
    <m/>
    <n v="1"/>
    <m/>
    <m/>
    <m/>
    <m/>
    <n v="1"/>
    <m/>
    <n v="1"/>
    <n v="1"/>
    <n v="1"/>
    <n v="1"/>
    <m/>
    <n v="1"/>
    <m/>
    <m/>
    <m/>
    <m/>
    <n v="1"/>
    <m/>
    <n v="6"/>
    <m/>
    <m/>
    <n v="1"/>
    <n v="4"/>
    <x v="0"/>
    <n v="1"/>
    <n v="1"/>
    <n v="1"/>
    <n v="4"/>
    <n v="4"/>
    <n v="4"/>
    <n v="2"/>
    <m/>
    <n v="2"/>
    <m/>
    <n v="2"/>
    <n v="1"/>
    <n v="1"/>
    <n v="1"/>
    <n v="1"/>
    <n v="1"/>
    <n v="1"/>
    <m/>
    <m/>
    <n v="2"/>
    <m/>
    <m/>
    <n v="8"/>
    <x v="1"/>
    <m/>
    <m/>
    <m/>
    <m/>
    <m/>
    <m/>
    <m/>
    <m/>
    <m/>
    <m/>
    <m/>
    <m/>
    <n v="1"/>
    <m/>
    <m/>
    <m/>
    <m/>
    <m/>
    <n v="1"/>
    <m/>
    <n v="3"/>
    <s v="NO VOTA SEGUIDO"/>
    <n v="1"/>
    <n v="1"/>
    <n v="1"/>
    <n v="1"/>
    <n v="1"/>
    <n v="3"/>
    <n v="4"/>
    <n v="2"/>
    <n v="4"/>
    <n v="2"/>
    <n v="2"/>
    <n v="3"/>
    <n v="4"/>
    <n v="3"/>
    <n v="3"/>
    <n v="4"/>
    <n v="4"/>
    <n v="4"/>
    <n v="2"/>
    <n v="3"/>
    <n v="3"/>
    <n v="3"/>
    <n v="3"/>
    <n v="1"/>
    <n v="1"/>
    <n v="4"/>
    <n v="4"/>
    <n v="6"/>
    <n v="1"/>
    <n v="2"/>
    <m/>
    <n v="6"/>
    <m/>
    <n v="11"/>
    <m/>
    <n v="4"/>
    <n v="13"/>
    <m/>
    <n v="1"/>
    <m/>
    <m/>
    <m/>
    <m/>
    <s v="PRADERAS DEL SUR"/>
    <x v="8"/>
    <x v="1"/>
    <n v="1"/>
    <n v="20"/>
    <n v="1"/>
    <n v="1"/>
    <s v="ALEXIS"/>
  </r>
  <r>
    <n v="828"/>
    <n v="4"/>
    <n v="5"/>
    <n v="4"/>
    <s v="POR LA FAMILIA/CASA/TRABAJO"/>
    <n v="1"/>
    <n v="3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5"/>
    <m/>
    <n v="1"/>
    <n v="5"/>
    <x v="2"/>
    <n v="5"/>
    <n v="5"/>
    <n v="5"/>
    <n v="5"/>
    <n v="5"/>
    <n v="5"/>
    <n v="1"/>
    <n v="2"/>
    <n v="1"/>
    <n v="1"/>
    <n v="2"/>
    <n v="1"/>
    <n v="1"/>
    <n v="1"/>
    <n v="1"/>
    <n v="0"/>
    <m/>
    <m/>
    <m/>
    <n v="2"/>
    <m/>
    <n v="1"/>
    <n v="1"/>
    <x v="1"/>
    <m/>
    <m/>
    <m/>
    <m/>
    <m/>
    <m/>
    <m/>
    <m/>
    <m/>
    <m/>
    <m/>
    <m/>
    <n v="1"/>
    <m/>
    <m/>
    <m/>
    <m/>
    <m/>
    <n v="2"/>
    <s v="NO LE INTERESAN"/>
    <n v="1"/>
    <s v="BUSCAR EL CAMBIO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1"/>
    <n v="4"/>
    <n v="3"/>
    <n v="1"/>
    <n v="1"/>
    <n v="1"/>
    <n v="1"/>
    <n v="1"/>
    <n v="6"/>
    <n v="5"/>
    <m/>
    <n v="7"/>
    <m/>
    <n v="11"/>
    <m/>
    <n v="6"/>
    <n v="13"/>
    <m/>
    <n v="1"/>
    <m/>
    <m/>
    <m/>
    <m/>
    <s v="PRADERAS DEL SUR"/>
    <x v="8"/>
    <x v="1"/>
    <n v="2"/>
    <n v="42"/>
    <n v="3"/>
    <n v="2"/>
    <s v="ALEXIS"/>
  </r>
  <r>
    <n v="829"/>
    <n v="2"/>
    <n v="4"/>
    <n v="4"/>
    <s v="AQUÍ ES MI CIUDAD/SOY DE JUAREZ"/>
    <n v="1"/>
    <n v="3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5"/>
    <m/>
    <n v="1"/>
    <n v="2"/>
    <x v="4"/>
    <n v="5"/>
    <n v="5"/>
    <n v="5"/>
    <n v="5"/>
    <n v="5"/>
    <n v="5"/>
    <n v="2"/>
    <m/>
    <n v="2"/>
    <m/>
    <n v="2"/>
    <n v="1"/>
    <n v="2"/>
    <n v="2"/>
    <n v="1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CUMPLEN"/>
    <n v="1"/>
    <n v="1"/>
    <n v="1"/>
    <n v="1"/>
    <n v="1"/>
    <n v="1"/>
    <n v="1"/>
    <n v="1"/>
    <n v="4"/>
    <n v="1"/>
    <n v="1"/>
    <n v="1"/>
    <n v="1"/>
    <n v="1"/>
    <n v="4"/>
    <n v="1"/>
    <n v="1"/>
    <n v="4"/>
    <n v="4"/>
    <n v="4"/>
    <n v="4"/>
    <n v="4"/>
    <n v="3"/>
    <n v="1"/>
    <n v="2"/>
    <n v="1"/>
    <n v="1"/>
    <n v="1"/>
    <n v="6"/>
    <n v="5"/>
    <m/>
    <n v="7"/>
    <m/>
    <n v="9"/>
    <m/>
    <n v="1"/>
    <n v="13"/>
    <m/>
    <n v="1"/>
    <m/>
    <m/>
    <m/>
    <m/>
    <s v="PRADERAS DEL SUR"/>
    <x v="8"/>
    <x v="1"/>
    <n v="1"/>
    <n v="36"/>
    <n v="3"/>
    <n v="2"/>
    <s v="ALEXIS"/>
  </r>
  <r>
    <n v="830"/>
    <n v="2"/>
    <n v="2"/>
    <n v="4"/>
    <s v="AQUÍ ESTA BIEN/LE GUSTA JUAREZ"/>
    <n v="1"/>
    <n v="3"/>
    <n v="1"/>
    <x v="4"/>
    <m/>
    <m/>
    <m/>
    <n v="1"/>
    <n v="1"/>
    <m/>
    <m/>
    <m/>
    <n v="1"/>
    <m/>
    <m/>
    <m/>
    <m/>
    <n v="1"/>
    <m/>
    <n v="1"/>
    <n v="1"/>
    <m/>
    <m/>
    <m/>
    <n v="1"/>
    <m/>
    <m/>
    <m/>
    <m/>
    <n v="1"/>
    <m/>
    <n v="1"/>
    <n v="5"/>
    <m/>
    <n v="1"/>
    <n v="4"/>
    <x v="0"/>
    <n v="4"/>
    <n v="4"/>
    <n v="4"/>
    <n v="4"/>
    <n v="4"/>
    <n v="4"/>
    <n v="2"/>
    <m/>
    <n v="2"/>
    <m/>
    <n v="2"/>
    <n v="1"/>
    <n v="1"/>
    <n v="1"/>
    <n v="0"/>
    <n v="0"/>
    <m/>
    <m/>
    <m/>
    <n v="2"/>
    <m/>
    <n v="4"/>
    <n v="8"/>
    <x v="1"/>
    <m/>
    <m/>
    <m/>
    <m/>
    <m/>
    <m/>
    <m/>
    <m/>
    <m/>
    <m/>
    <m/>
    <m/>
    <n v="1"/>
    <m/>
    <m/>
    <m/>
    <m/>
    <m/>
    <n v="1"/>
    <m/>
    <n v="1"/>
    <s v="EJERCER SU DERECHO"/>
    <n v="2"/>
    <n v="2"/>
    <n v="2"/>
    <n v="2"/>
    <n v="2"/>
    <n v="1"/>
    <n v="1"/>
    <n v="2"/>
    <n v="3"/>
    <n v="2"/>
    <n v="2"/>
    <n v="2"/>
    <n v="2"/>
    <n v="2"/>
    <n v="3"/>
    <n v="3"/>
    <n v="4"/>
    <n v="4"/>
    <n v="2"/>
    <n v="2"/>
    <n v="2"/>
    <n v="2"/>
    <n v="3"/>
    <n v="1"/>
    <n v="1"/>
    <n v="4"/>
    <n v="4"/>
    <n v="1"/>
    <n v="6"/>
    <n v="2"/>
    <m/>
    <n v="5"/>
    <m/>
    <n v="6"/>
    <m/>
    <n v="6"/>
    <n v="13"/>
    <m/>
    <n v="1"/>
    <m/>
    <m/>
    <m/>
    <m/>
    <s v="PRADERAS DEL SUR"/>
    <x v="8"/>
    <x v="1"/>
    <n v="1"/>
    <n v="43"/>
    <n v="3"/>
    <n v="7"/>
    <s v="ALEXIS"/>
  </r>
  <r>
    <n v="831"/>
    <n v="2"/>
    <n v="2"/>
    <n v="4"/>
    <s v="AQUÍ ESTA BIEN/LE GUSTA JUAREZ"/>
    <n v="4"/>
    <n v="3"/>
    <n v="1"/>
    <x v="4"/>
    <m/>
    <m/>
    <m/>
    <n v="1"/>
    <n v="1"/>
    <m/>
    <m/>
    <m/>
    <n v="1"/>
    <m/>
    <m/>
    <m/>
    <m/>
    <n v="1"/>
    <m/>
    <n v="1"/>
    <n v="1"/>
    <m/>
    <m/>
    <m/>
    <n v="1"/>
    <m/>
    <m/>
    <m/>
    <m/>
    <n v="1"/>
    <m/>
    <n v="1"/>
    <n v="4"/>
    <m/>
    <n v="1"/>
    <n v="4"/>
    <x v="0"/>
    <n v="2"/>
    <n v="2"/>
    <n v="2"/>
    <n v="4"/>
    <n v="4"/>
    <n v="4"/>
    <n v="1"/>
    <n v="2"/>
    <n v="2"/>
    <m/>
    <n v="2"/>
    <n v="1"/>
    <n v="1"/>
    <n v="1"/>
    <n v="0"/>
    <n v="0"/>
    <m/>
    <m/>
    <m/>
    <n v="1"/>
    <n v="2"/>
    <m/>
    <n v="8"/>
    <x v="1"/>
    <m/>
    <m/>
    <m/>
    <m/>
    <m/>
    <m/>
    <m/>
    <m/>
    <m/>
    <m/>
    <m/>
    <m/>
    <n v="1"/>
    <m/>
    <m/>
    <m/>
    <m/>
    <m/>
    <n v="2"/>
    <s v="NO TENGO TIEMPO"/>
    <n v="1"/>
    <s v="APOYAR/AYUDAR"/>
    <n v="1"/>
    <n v="1"/>
    <n v="1"/>
    <n v="1"/>
    <n v="1"/>
    <n v="4"/>
    <n v="2"/>
    <n v="2"/>
    <n v="4"/>
    <n v="2"/>
    <n v="2"/>
    <n v="2"/>
    <n v="2"/>
    <n v="2"/>
    <n v="2"/>
    <n v="2"/>
    <n v="3"/>
    <n v="3"/>
    <n v="4"/>
    <n v="2"/>
    <n v="2"/>
    <n v="2"/>
    <n v="3"/>
    <n v="1"/>
    <n v="2"/>
    <n v="1"/>
    <n v="1"/>
    <n v="6"/>
    <n v="2"/>
    <n v="2"/>
    <m/>
    <n v="6"/>
    <m/>
    <n v="7"/>
    <m/>
    <n v="5"/>
    <n v="13"/>
    <m/>
    <n v="1"/>
    <m/>
    <m/>
    <m/>
    <m/>
    <s v="PRADERAS DEL SUR"/>
    <x v="8"/>
    <x v="1"/>
    <n v="1"/>
    <n v="38"/>
    <n v="3"/>
    <n v="1"/>
    <s v="ALEXIS"/>
  </r>
  <r>
    <n v="832"/>
    <n v="2"/>
    <n v="2"/>
    <n v="1"/>
    <s v="NO TENGO MOTIVOS"/>
    <n v="1"/>
    <n v="4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3"/>
    <s v="MAL SERVICIO/ATIENDEN MAL"/>
    <n v="1"/>
    <n v="2"/>
    <x v="4"/>
    <n v="4"/>
    <n v="4"/>
    <n v="4"/>
    <n v="4"/>
    <n v="4"/>
    <n v="4"/>
    <n v="2"/>
    <m/>
    <n v="2"/>
    <m/>
    <n v="2"/>
    <n v="1"/>
    <n v="1"/>
    <n v="1"/>
    <n v="0"/>
    <n v="1"/>
    <m/>
    <m/>
    <n v="1"/>
    <n v="1"/>
    <n v="5"/>
    <n v="1"/>
    <n v="1"/>
    <x v="1"/>
    <m/>
    <m/>
    <m/>
    <m/>
    <m/>
    <m/>
    <m/>
    <m/>
    <m/>
    <m/>
    <m/>
    <m/>
    <n v="1"/>
    <m/>
    <m/>
    <m/>
    <m/>
    <m/>
    <n v="1"/>
    <m/>
    <n v="3"/>
    <s v="ELECCIONES ARREGLADAS"/>
    <n v="1"/>
    <n v="1"/>
    <n v="1"/>
    <n v="1"/>
    <n v="1"/>
    <n v="1"/>
    <n v="1"/>
    <n v="2"/>
    <n v="2"/>
    <n v="4"/>
    <n v="4"/>
    <n v="2"/>
    <n v="2"/>
    <n v="2"/>
    <n v="3"/>
    <n v="4"/>
    <n v="4"/>
    <n v="4"/>
    <n v="2"/>
    <n v="2"/>
    <n v="1"/>
    <n v="2"/>
    <n v="3"/>
    <n v="1"/>
    <n v="4"/>
    <n v="1"/>
    <n v="1"/>
    <n v="5"/>
    <n v="6"/>
    <n v="7"/>
    <m/>
    <n v="6"/>
    <m/>
    <n v="11"/>
    <m/>
    <n v="4"/>
    <n v="13"/>
    <m/>
    <n v="2"/>
    <s v="POLICIA FEDERAL"/>
    <s v="QUITARON DINERO"/>
    <m/>
    <m/>
    <s v="PRADERAS DEL SUR"/>
    <x v="8"/>
    <x v="1"/>
    <n v="2"/>
    <n v="19"/>
    <n v="1"/>
    <n v="5"/>
    <s v="ALEXIS"/>
  </r>
  <r>
    <n v="833"/>
    <n v="2"/>
    <n v="3"/>
    <n v="4"/>
    <s v="AQUÍ ESTA BIEN/LE GUSTA JUAREZ"/>
    <n v="1"/>
    <n v="5"/>
    <n v="1"/>
    <x v="1"/>
    <m/>
    <m/>
    <m/>
    <n v="1"/>
    <n v="1"/>
    <n v="1"/>
    <m/>
    <m/>
    <m/>
    <m/>
    <m/>
    <m/>
    <m/>
    <n v="1"/>
    <m/>
    <n v="1"/>
    <n v="1"/>
    <n v="1"/>
    <m/>
    <m/>
    <m/>
    <m/>
    <m/>
    <m/>
    <m/>
    <n v="1"/>
    <m/>
    <n v="6"/>
    <m/>
    <m/>
    <n v="1"/>
    <n v="4"/>
    <x v="0"/>
    <n v="2"/>
    <n v="1"/>
    <n v="4"/>
    <n v="4"/>
    <n v="4"/>
    <n v="4"/>
    <n v="1"/>
    <n v="1"/>
    <n v="2"/>
    <m/>
    <n v="2"/>
    <n v="1"/>
    <n v="1"/>
    <n v="2"/>
    <n v="0"/>
    <n v="0"/>
    <m/>
    <m/>
    <m/>
    <n v="1"/>
    <n v="2"/>
    <n v="5"/>
    <n v="5"/>
    <x v="2"/>
    <s v="UNIDADES MUY VIEJAS/EN MAL ESTADO"/>
    <m/>
    <m/>
    <m/>
    <m/>
    <m/>
    <m/>
    <m/>
    <m/>
    <m/>
    <m/>
    <m/>
    <n v="1"/>
    <m/>
    <m/>
    <m/>
    <m/>
    <m/>
    <n v="2"/>
    <s v="NO QUIERE/NO LE GUSTA"/>
    <n v="3"/>
    <s v="NO LE GUSTA/NO LE INTERESA"/>
    <n v="1"/>
    <n v="1"/>
    <n v="1"/>
    <n v="1"/>
    <n v="1"/>
    <n v="2"/>
    <n v="2"/>
    <n v="2"/>
    <n v="2"/>
    <n v="2"/>
    <n v="2"/>
    <n v="2"/>
    <n v="2"/>
    <n v="2"/>
    <n v="4"/>
    <n v="4"/>
    <n v="4"/>
    <n v="4"/>
    <n v="1"/>
    <n v="1"/>
    <n v="2"/>
    <n v="2"/>
    <n v="3"/>
    <n v="2"/>
    <n v="2"/>
    <n v="4"/>
    <n v="4"/>
    <n v="6"/>
    <n v="1"/>
    <n v="11"/>
    <m/>
    <n v="10"/>
    <m/>
    <n v="7"/>
    <m/>
    <n v="4"/>
    <n v="14"/>
    <m/>
    <n v="1"/>
    <m/>
    <m/>
    <m/>
    <m/>
    <s v="PRADERAS DEL SUR"/>
    <x v="8"/>
    <x v="1"/>
    <n v="2"/>
    <n v="21"/>
    <n v="1"/>
    <n v="7"/>
    <s v="ALEXIS"/>
  </r>
  <r>
    <n v="834"/>
    <n v="2"/>
    <n v="2"/>
    <n v="2"/>
    <s v="INSEGURIDAD/DESEMPLEO/VIOLENCIA/DELINCUENCIA"/>
    <n v="2"/>
    <n v="4"/>
    <n v="1"/>
    <x v="2"/>
    <m/>
    <m/>
    <m/>
    <m/>
    <n v="1"/>
    <m/>
    <m/>
    <m/>
    <m/>
    <m/>
    <m/>
    <m/>
    <m/>
    <m/>
    <m/>
    <n v="1"/>
    <n v="1"/>
    <n v="1"/>
    <m/>
    <m/>
    <m/>
    <m/>
    <m/>
    <m/>
    <m/>
    <n v="1"/>
    <m/>
    <n v="1"/>
    <n v="4"/>
    <m/>
    <n v="1"/>
    <n v="3"/>
    <x v="3"/>
    <n v="3"/>
    <n v="3"/>
    <n v="3"/>
    <n v="3"/>
    <n v="1"/>
    <n v="3"/>
    <n v="1"/>
    <m/>
    <n v="2"/>
    <m/>
    <n v="2"/>
    <n v="1"/>
    <n v="2"/>
    <n v="2"/>
    <n v="1"/>
    <n v="1"/>
    <m/>
    <m/>
    <n v="1"/>
    <n v="1"/>
    <n v="7"/>
    <n v="5"/>
    <n v="5"/>
    <x v="4"/>
    <s v="ES LENTO"/>
    <m/>
    <m/>
    <m/>
    <m/>
    <m/>
    <m/>
    <m/>
    <m/>
    <m/>
    <m/>
    <m/>
    <n v="1"/>
    <m/>
    <m/>
    <m/>
    <m/>
    <m/>
    <n v="2"/>
    <m/>
    <n v="1"/>
    <m/>
    <n v="1"/>
    <n v="1"/>
    <n v="1"/>
    <n v="1"/>
    <n v="1"/>
    <n v="2"/>
    <n v="3"/>
    <n v="2"/>
    <n v="3"/>
    <n v="1"/>
    <n v="1"/>
    <n v="1"/>
    <n v="1"/>
    <n v="1"/>
    <n v="2"/>
    <n v="2"/>
    <n v="2"/>
    <n v="3"/>
    <n v="4"/>
    <n v="2"/>
    <n v="2"/>
    <n v="2"/>
    <n v="3"/>
    <n v="1"/>
    <n v="4"/>
    <n v="4"/>
    <n v="4"/>
    <n v="1"/>
    <n v="8"/>
    <n v="5"/>
    <m/>
    <n v="9"/>
    <m/>
    <n v="6"/>
    <m/>
    <n v="3"/>
    <n v="13"/>
    <m/>
    <n v="1"/>
    <m/>
    <m/>
    <m/>
    <m/>
    <s v="PRADERAS DEL SUR"/>
    <x v="8"/>
    <x v="1"/>
    <n v="1"/>
    <n v="20"/>
    <n v="1"/>
    <n v="4"/>
    <s v="ALEXIS"/>
  </r>
  <r>
    <n v="835"/>
    <n v="2"/>
    <n v="2"/>
    <n v="2"/>
    <s v="ASUNTOS PERSONALES"/>
    <n v="1"/>
    <n v="4"/>
    <n v="1"/>
    <x v="2"/>
    <m/>
    <m/>
    <m/>
    <n v="1"/>
    <n v="1"/>
    <n v="1"/>
    <m/>
    <m/>
    <m/>
    <m/>
    <m/>
    <m/>
    <m/>
    <m/>
    <m/>
    <n v="1"/>
    <n v="1"/>
    <n v="1"/>
    <m/>
    <m/>
    <m/>
    <m/>
    <m/>
    <m/>
    <m/>
    <m/>
    <m/>
    <n v="1"/>
    <n v="4"/>
    <m/>
    <n v="1"/>
    <n v="4"/>
    <x v="3"/>
    <n v="4"/>
    <n v="4"/>
    <n v="4"/>
    <n v="4"/>
    <n v="3"/>
    <n v="4"/>
    <n v="1"/>
    <n v="2"/>
    <n v="2"/>
    <m/>
    <n v="1"/>
    <n v="1"/>
    <n v="1"/>
    <n v="1"/>
    <n v="1"/>
    <n v="0"/>
    <m/>
    <m/>
    <m/>
    <n v="1"/>
    <n v="7"/>
    <n v="8"/>
    <n v="8"/>
    <x v="1"/>
    <m/>
    <m/>
    <m/>
    <m/>
    <m/>
    <m/>
    <m/>
    <m/>
    <m/>
    <m/>
    <m/>
    <m/>
    <n v="1"/>
    <m/>
    <m/>
    <m/>
    <m/>
    <m/>
    <n v="2"/>
    <m/>
    <n v="1"/>
    <s v="PARA ELEGIR"/>
    <n v="3"/>
    <n v="3"/>
    <n v="3"/>
    <n v="3"/>
    <n v="3"/>
    <n v="3"/>
    <n v="3"/>
    <n v="2"/>
    <n v="2"/>
    <n v="3"/>
    <n v="2"/>
    <n v="2"/>
    <n v="2"/>
    <n v="2"/>
    <n v="2"/>
    <n v="2"/>
    <n v="3"/>
    <n v="4"/>
    <n v="4"/>
    <n v="2"/>
    <n v="2"/>
    <n v="2"/>
    <n v="3"/>
    <n v="2"/>
    <n v="1"/>
    <n v="2"/>
    <n v="2"/>
    <n v="1"/>
    <n v="8"/>
    <n v="5"/>
    <m/>
    <n v="7"/>
    <m/>
    <n v="9"/>
    <m/>
    <n v="3"/>
    <n v="13"/>
    <m/>
    <n v="1"/>
    <m/>
    <m/>
    <m/>
    <m/>
    <s v="PRADERAS DEL SUR"/>
    <x v="8"/>
    <x v="1"/>
    <n v="2"/>
    <n v="18"/>
    <n v="1"/>
    <n v="4"/>
    <s v="ALEXIS"/>
  </r>
  <r>
    <n v="836"/>
    <n v="2"/>
    <n v="2"/>
    <n v="2"/>
    <s v="INSEGURIDAD/DESEMPLEO/VIOLENCIA/DELINCUENCIA"/>
    <n v="2"/>
    <n v="4"/>
    <n v="1"/>
    <x v="2"/>
    <m/>
    <m/>
    <m/>
    <n v="1"/>
    <n v="1"/>
    <n v="1"/>
    <m/>
    <m/>
    <m/>
    <m/>
    <m/>
    <m/>
    <m/>
    <m/>
    <m/>
    <n v="1"/>
    <n v="1"/>
    <n v="1"/>
    <m/>
    <m/>
    <n v="1"/>
    <n v="1"/>
    <m/>
    <m/>
    <m/>
    <n v="1"/>
    <m/>
    <n v="1"/>
    <n v="4"/>
    <m/>
    <n v="1"/>
    <n v="4"/>
    <x v="0"/>
    <n v="4"/>
    <n v="4"/>
    <n v="4"/>
    <n v="4"/>
    <n v="3"/>
    <n v="4"/>
    <n v="1"/>
    <n v="2"/>
    <n v="2"/>
    <m/>
    <n v="1"/>
    <n v="1"/>
    <n v="2"/>
    <n v="2"/>
    <n v="2"/>
    <n v="2"/>
    <n v="2"/>
    <m/>
    <m/>
    <n v="1"/>
    <n v="8"/>
    <n v="8"/>
    <n v="8"/>
    <x v="1"/>
    <m/>
    <m/>
    <m/>
    <m/>
    <m/>
    <m/>
    <m/>
    <m/>
    <m/>
    <m/>
    <m/>
    <m/>
    <n v="1"/>
    <m/>
    <m/>
    <m/>
    <m/>
    <m/>
    <n v="2"/>
    <m/>
    <n v="2"/>
    <s v="NO CUMPLEN"/>
    <n v="2"/>
    <n v="2"/>
    <n v="2"/>
    <n v="2"/>
    <n v="2"/>
    <n v="2"/>
    <n v="3"/>
    <n v="2"/>
    <n v="3"/>
    <n v="3"/>
    <n v="2"/>
    <n v="2"/>
    <n v="2"/>
    <n v="2"/>
    <n v="2"/>
    <n v="2"/>
    <n v="2"/>
    <n v="3"/>
    <n v="3"/>
    <n v="2"/>
    <n v="2"/>
    <n v="2"/>
    <n v="3"/>
    <n v="2"/>
    <n v="1"/>
    <n v="3"/>
    <n v="3"/>
    <n v="2"/>
    <n v="6"/>
    <n v="5"/>
    <m/>
    <n v="9"/>
    <m/>
    <n v="10"/>
    <m/>
    <n v="6"/>
    <n v="13"/>
    <m/>
    <n v="1"/>
    <m/>
    <m/>
    <m/>
    <m/>
    <s v="PRADERAS DEL SUR"/>
    <x v="8"/>
    <x v="1"/>
    <n v="2"/>
    <n v="40"/>
    <n v="3"/>
    <n v="2"/>
    <s v="ALEXIS"/>
  </r>
  <r>
    <n v="837"/>
    <n v="3"/>
    <n v="3"/>
    <n v="4"/>
    <m/>
    <n v="1"/>
    <n v="3"/>
    <n v="1"/>
    <x v="1"/>
    <m/>
    <m/>
    <m/>
    <m/>
    <m/>
    <n v="1"/>
    <m/>
    <m/>
    <m/>
    <m/>
    <m/>
    <m/>
    <m/>
    <m/>
    <m/>
    <n v="1"/>
    <n v="1"/>
    <n v="1"/>
    <m/>
    <m/>
    <m/>
    <m/>
    <m/>
    <m/>
    <m/>
    <n v="1"/>
    <m/>
    <n v="1"/>
    <n v="4"/>
    <m/>
    <n v="1"/>
    <n v="4"/>
    <x v="3"/>
    <n v="4"/>
    <n v="4"/>
    <n v="4"/>
    <n v="4"/>
    <n v="4"/>
    <n v="4"/>
    <n v="1"/>
    <n v="2"/>
    <n v="2"/>
    <m/>
    <n v="2"/>
    <n v="1"/>
    <n v="2"/>
    <n v="2"/>
    <n v="0"/>
    <n v="1"/>
    <m/>
    <m/>
    <n v="1"/>
    <n v="1"/>
    <n v="5"/>
    <n v="5"/>
    <n v="5"/>
    <x v="4"/>
    <s v="CHOFERES"/>
    <m/>
    <m/>
    <m/>
    <m/>
    <m/>
    <m/>
    <m/>
    <m/>
    <m/>
    <m/>
    <m/>
    <n v="1"/>
    <m/>
    <m/>
    <m/>
    <m/>
    <m/>
    <n v="2"/>
    <s v="NO TENGO TIEMPO"/>
    <n v="1"/>
    <m/>
    <n v="1"/>
    <n v="1"/>
    <n v="1"/>
    <n v="1"/>
    <n v="1"/>
    <n v="2"/>
    <n v="3"/>
    <n v="2"/>
    <n v="4"/>
    <n v="3"/>
    <n v="2"/>
    <n v="2"/>
    <n v="2"/>
    <n v="2"/>
    <n v="1"/>
    <n v="2"/>
    <n v="2"/>
    <n v="3"/>
    <n v="4"/>
    <n v="3"/>
    <n v="2"/>
    <n v="2"/>
    <n v="3"/>
    <n v="2"/>
    <n v="3"/>
    <n v="2"/>
    <n v="2"/>
    <n v="2"/>
    <n v="8"/>
    <n v="5"/>
    <m/>
    <n v="10"/>
    <m/>
    <n v="9"/>
    <m/>
    <n v="3"/>
    <n v="13"/>
    <m/>
    <n v="1"/>
    <m/>
    <m/>
    <m/>
    <m/>
    <s v="PRADERAS DEL SUR"/>
    <x v="8"/>
    <x v="1"/>
    <n v="2"/>
    <n v="20"/>
    <n v="1"/>
    <n v="1"/>
    <s v="ALEXIS"/>
  </r>
  <r>
    <n v="1009"/>
    <n v="2"/>
    <n v="2"/>
    <n v="3"/>
    <s v="INSEGURIDAD/DESEMPLEO/VIOLENCIA/DELINCUENCIA"/>
    <n v="1"/>
    <n v="4"/>
    <n v="1"/>
    <x v="2"/>
    <m/>
    <m/>
    <m/>
    <m/>
    <m/>
    <m/>
    <m/>
    <m/>
    <n v="1"/>
    <m/>
    <m/>
    <m/>
    <m/>
    <m/>
    <m/>
    <m/>
    <m/>
    <m/>
    <m/>
    <m/>
    <n v="1"/>
    <m/>
    <m/>
    <m/>
    <m/>
    <m/>
    <m/>
    <n v="1"/>
    <n v="4"/>
    <m/>
    <n v="1"/>
    <n v="4"/>
    <x v="0"/>
    <n v="4"/>
    <n v="4"/>
    <n v="4"/>
    <n v="4"/>
    <n v="4"/>
    <n v="4"/>
    <n v="1"/>
    <n v="1"/>
    <n v="1"/>
    <n v="1"/>
    <n v="1"/>
    <n v="1"/>
    <n v="1"/>
    <n v="2"/>
    <n v="1"/>
    <n v="0"/>
    <m/>
    <m/>
    <m/>
    <n v="1"/>
    <n v="8"/>
    <m/>
    <m/>
    <x v="1"/>
    <m/>
    <m/>
    <m/>
    <m/>
    <m/>
    <m/>
    <n v="1"/>
    <m/>
    <m/>
    <m/>
    <m/>
    <m/>
    <m/>
    <n v="4"/>
    <n v="2"/>
    <n v="2"/>
    <n v="1"/>
    <n v="2"/>
    <n v="2"/>
    <s v="NO LE INTERESAN"/>
    <n v="1"/>
    <s v="COSTUMBRE"/>
    <n v="1"/>
    <n v="1"/>
    <n v="1"/>
    <n v="1"/>
    <n v="1"/>
    <n v="1"/>
    <n v="1"/>
    <n v="1"/>
    <n v="4"/>
    <n v="1"/>
    <n v="1"/>
    <n v="1"/>
    <n v="1"/>
    <n v="1"/>
    <n v="2"/>
    <n v="2"/>
    <n v="2"/>
    <n v="4"/>
    <n v="2"/>
    <n v="3"/>
    <n v="1"/>
    <n v="2"/>
    <n v="3"/>
    <n v="1"/>
    <n v="2"/>
    <n v="4"/>
    <n v="3"/>
    <n v="1"/>
    <n v="8"/>
    <n v="5"/>
    <m/>
    <n v="9"/>
    <m/>
    <n v="1"/>
    <m/>
    <n v="1"/>
    <n v="13"/>
    <m/>
    <n v="1"/>
    <m/>
    <m/>
    <m/>
    <m/>
    <s v="PRADERAS DEL SUR"/>
    <x v="8"/>
    <x v="1"/>
    <n v="2"/>
    <n v="18"/>
    <n v="1"/>
    <n v="5"/>
    <s v="ALEXIS"/>
  </r>
  <r>
    <n v="1010"/>
    <n v="1"/>
    <n v="1"/>
    <n v="2"/>
    <s v="INSEGURIDAD/DESEMPLEO/VIOLENCIA/DELINCUENCIA"/>
    <n v="1"/>
    <n v="5"/>
    <n v="1"/>
    <x v="2"/>
    <n v="4"/>
    <m/>
    <m/>
    <m/>
    <n v="1"/>
    <m/>
    <m/>
    <m/>
    <m/>
    <m/>
    <m/>
    <m/>
    <m/>
    <m/>
    <m/>
    <n v="1"/>
    <n v="1"/>
    <m/>
    <m/>
    <m/>
    <m/>
    <m/>
    <m/>
    <m/>
    <m/>
    <m/>
    <m/>
    <n v="5"/>
    <n v="5"/>
    <m/>
    <n v="1"/>
    <n v="4"/>
    <x v="0"/>
    <n v="4"/>
    <n v="4"/>
    <n v="4"/>
    <n v="4"/>
    <n v="4"/>
    <n v="4"/>
    <n v="1"/>
    <n v="1"/>
    <n v="1"/>
    <n v="1"/>
    <n v="1"/>
    <n v="1"/>
    <n v="1"/>
    <n v="2"/>
    <n v="2"/>
    <n v="0"/>
    <m/>
    <m/>
    <m/>
    <n v="1"/>
    <n v="3"/>
    <m/>
    <n v="8"/>
    <x v="1"/>
    <m/>
    <m/>
    <m/>
    <m/>
    <m/>
    <m/>
    <m/>
    <m/>
    <m/>
    <m/>
    <m/>
    <m/>
    <n v="1"/>
    <m/>
    <m/>
    <m/>
    <m/>
    <m/>
    <n v="2"/>
    <s v="NO TENGO TIEMPO"/>
    <n v="1"/>
    <s v="APOYAR/AYUDAR"/>
    <n v="1"/>
    <n v="1"/>
    <n v="1"/>
    <n v="1"/>
    <n v="1"/>
    <n v="3"/>
    <n v="3"/>
    <n v="1"/>
    <n v="4"/>
    <n v="1"/>
    <n v="1"/>
    <n v="1"/>
    <n v="1"/>
    <n v="1"/>
    <n v="1"/>
    <n v="4"/>
    <n v="2"/>
    <n v="4"/>
    <n v="4"/>
    <n v="3"/>
    <n v="1"/>
    <n v="1"/>
    <n v="1"/>
    <n v="1"/>
    <n v="4"/>
    <n v="3"/>
    <n v="3"/>
    <n v="8"/>
    <m/>
    <n v="5"/>
    <m/>
    <n v="7"/>
    <m/>
    <n v="11"/>
    <m/>
    <n v="3"/>
    <n v="13"/>
    <m/>
    <n v="1"/>
    <m/>
    <m/>
    <m/>
    <m/>
    <s v="PRADERAS DEL SUR"/>
    <x v="8"/>
    <x v="1"/>
    <n v="1"/>
    <n v="22"/>
    <n v="1"/>
    <n v="1"/>
    <s v="ALEXIS"/>
  </r>
  <r>
    <n v="1011"/>
    <n v="2"/>
    <n v="1"/>
    <n v="4"/>
    <s v="DINERO/ECONOMIA"/>
    <n v="1"/>
    <n v="3"/>
    <n v="1"/>
    <x v="2"/>
    <m/>
    <m/>
    <m/>
    <m/>
    <m/>
    <m/>
    <m/>
    <m/>
    <m/>
    <n v="1"/>
    <m/>
    <m/>
    <m/>
    <m/>
    <m/>
    <m/>
    <m/>
    <n v="1"/>
    <m/>
    <m/>
    <m/>
    <m/>
    <m/>
    <m/>
    <m/>
    <n v="1"/>
    <m/>
    <n v="1"/>
    <n v="5"/>
    <m/>
    <n v="1"/>
    <n v="4"/>
    <x v="0"/>
    <n v="4"/>
    <n v="4"/>
    <n v="4"/>
    <n v="4"/>
    <n v="4"/>
    <n v="4"/>
    <n v="1"/>
    <m/>
    <n v="1"/>
    <n v="1"/>
    <n v="1"/>
    <n v="1"/>
    <n v="1"/>
    <n v="2"/>
    <n v="1"/>
    <n v="0"/>
    <m/>
    <m/>
    <m/>
    <n v="1"/>
    <n v="6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COSTUMBRE"/>
    <n v="1"/>
    <n v="1"/>
    <n v="1"/>
    <n v="1"/>
    <n v="1"/>
    <n v="4"/>
    <n v="4"/>
    <n v="1"/>
    <n v="4"/>
    <n v="1"/>
    <n v="1"/>
    <n v="1"/>
    <n v="1"/>
    <n v="1"/>
    <n v="1"/>
    <n v="4"/>
    <n v="1"/>
    <n v="4"/>
    <n v="4"/>
    <n v="1"/>
    <n v="1"/>
    <n v="1"/>
    <n v="1"/>
    <n v="1"/>
    <n v="1"/>
    <n v="3"/>
    <n v="3"/>
    <n v="9"/>
    <m/>
    <n v="5"/>
    <m/>
    <n v="9"/>
    <m/>
    <n v="6"/>
    <m/>
    <n v="2"/>
    <n v="13"/>
    <m/>
    <n v="1"/>
    <m/>
    <m/>
    <m/>
    <m/>
    <s v="PRADERAS DEL SUR"/>
    <x v="8"/>
    <x v="1"/>
    <n v="1"/>
    <n v="45"/>
    <n v="3"/>
    <n v="8"/>
    <s v="ALEXIS"/>
  </r>
  <r>
    <n v="1012"/>
    <n v="2"/>
    <n v="1"/>
    <n v="2"/>
    <s v="INSEGURIDAD/DESEMPLEO/VIOLENCIA/DELINCUENCIA"/>
    <n v="4"/>
    <n v="3"/>
    <n v="1"/>
    <x v="2"/>
    <n v="4"/>
    <m/>
    <m/>
    <m/>
    <m/>
    <n v="1"/>
    <m/>
    <m/>
    <m/>
    <m/>
    <m/>
    <m/>
    <m/>
    <m/>
    <m/>
    <n v="1"/>
    <m/>
    <n v="1"/>
    <m/>
    <m/>
    <m/>
    <m/>
    <m/>
    <m/>
    <m/>
    <m/>
    <m/>
    <n v="1"/>
    <n v="4"/>
    <m/>
    <n v="1"/>
    <n v="4"/>
    <x v="0"/>
    <n v="4"/>
    <n v="4"/>
    <n v="4"/>
    <n v="4"/>
    <n v="4"/>
    <n v="3"/>
    <n v="1"/>
    <n v="1"/>
    <n v="1"/>
    <n v="1"/>
    <m/>
    <n v="1"/>
    <n v="1"/>
    <n v="2"/>
    <n v="1"/>
    <n v="1"/>
    <n v="1"/>
    <m/>
    <m/>
    <n v="1"/>
    <n v="3"/>
    <n v="4"/>
    <n v="8"/>
    <x v="1"/>
    <m/>
    <m/>
    <m/>
    <m/>
    <m/>
    <m/>
    <m/>
    <m/>
    <m/>
    <m/>
    <m/>
    <m/>
    <n v="1"/>
    <m/>
    <m/>
    <m/>
    <m/>
    <m/>
    <n v="2"/>
    <s v="NO TENGO TIEMPO"/>
    <n v="1"/>
    <s v="DEBER"/>
    <n v="1"/>
    <n v="1"/>
    <n v="1"/>
    <n v="1"/>
    <n v="1"/>
    <n v="4"/>
    <n v="4"/>
    <n v="1"/>
    <n v="4"/>
    <n v="2"/>
    <n v="2"/>
    <n v="2"/>
    <n v="2"/>
    <n v="2"/>
    <n v="2"/>
    <n v="4"/>
    <n v="2"/>
    <n v="3"/>
    <n v="4"/>
    <n v="1"/>
    <n v="1"/>
    <n v="1"/>
    <n v="2"/>
    <n v="1"/>
    <n v="3"/>
    <n v="3"/>
    <n v="2"/>
    <n v="5"/>
    <n v="1"/>
    <n v="5"/>
    <m/>
    <n v="10"/>
    <m/>
    <n v="9"/>
    <m/>
    <n v="4"/>
    <n v="13"/>
    <m/>
    <n v="1"/>
    <m/>
    <m/>
    <m/>
    <m/>
    <s v="PRADERAS DEL SUR"/>
    <x v="8"/>
    <x v="1"/>
    <n v="2"/>
    <n v="38"/>
    <n v="3"/>
    <n v="2"/>
    <s v="ALEXIS"/>
  </r>
  <r>
    <n v="1119"/>
    <n v="2"/>
    <n v="4"/>
    <n v="4"/>
    <m/>
    <n v="2"/>
    <n v="4"/>
    <n v="1"/>
    <x v="1"/>
    <n v="4"/>
    <m/>
    <m/>
    <m/>
    <m/>
    <n v="1"/>
    <m/>
    <m/>
    <m/>
    <m/>
    <m/>
    <m/>
    <m/>
    <n v="1"/>
    <m/>
    <m/>
    <m/>
    <n v="1"/>
    <m/>
    <m/>
    <m/>
    <m/>
    <m/>
    <m/>
    <m/>
    <n v="1"/>
    <m/>
    <n v="3"/>
    <n v="4"/>
    <m/>
    <n v="3"/>
    <n v="4"/>
    <x v="0"/>
    <n v="2"/>
    <n v="2"/>
    <n v="2"/>
    <n v="2"/>
    <n v="4"/>
    <n v="4"/>
    <n v="1"/>
    <n v="2"/>
    <n v="1"/>
    <n v="1"/>
    <n v="1"/>
    <n v="1"/>
    <n v="1"/>
    <n v="1"/>
    <m/>
    <m/>
    <m/>
    <m/>
    <m/>
    <n v="1"/>
    <n v="5"/>
    <n v="1"/>
    <n v="1"/>
    <x v="1"/>
    <m/>
    <m/>
    <m/>
    <m/>
    <m/>
    <m/>
    <m/>
    <m/>
    <m/>
    <m/>
    <m/>
    <m/>
    <n v="1"/>
    <m/>
    <m/>
    <m/>
    <m/>
    <m/>
    <n v="2"/>
    <s v="NO LE INTERESAN"/>
    <n v="3"/>
    <s v="NO LE GUSTA/NO LE INTERESA"/>
    <n v="1"/>
    <n v="1"/>
    <n v="1"/>
    <n v="1"/>
    <n v="1"/>
    <n v="2"/>
    <n v="2"/>
    <n v="1"/>
    <n v="1"/>
    <n v="1"/>
    <n v="1"/>
    <n v="2"/>
    <n v="3"/>
    <n v="3"/>
    <n v="2"/>
    <n v="4"/>
    <n v="4"/>
    <n v="4"/>
    <n v="4"/>
    <n v="3"/>
    <n v="3"/>
    <n v="2"/>
    <n v="3"/>
    <n v="1"/>
    <n v="2"/>
    <n v="2"/>
    <n v="2"/>
    <n v="1"/>
    <n v="6"/>
    <n v="5"/>
    <m/>
    <n v="2"/>
    <m/>
    <n v="9"/>
    <m/>
    <n v="3"/>
    <n v="13"/>
    <m/>
    <n v="1"/>
    <m/>
    <m/>
    <m/>
    <m/>
    <s v="REPUBLICA MEXICANA"/>
    <x v="8"/>
    <x v="0"/>
    <n v="2"/>
    <n v="18"/>
    <n v="1"/>
    <n v="5"/>
    <s v="ALEXIS"/>
  </r>
  <r>
    <n v="1120"/>
    <n v="2"/>
    <n v="4"/>
    <n v="1"/>
    <s v="INSEGURIDAD/DESEMPLEO/VIOLENCIA/DELINCUENCIA"/>
    <n v="1"/>
    <n v="2"/>
    <n v="1"/>
    <x v="1"/>
    <n v="4"/>
    <m/>
    <m/>
    <m/>
    <m/>
    <n v="1"/>
    <n v="1"/>
    <m/>
    <m/>
    <m/>
    <m/>
    <m/>
    <m/>
    <m/>
    <m/>
    <m/>
    <m/>
    <n v="1"/>
    <n v="1"/>
    <m/>
    <m/>
    <m/>
    <m/>
    <m/>
    <m/>
    <m/>
    <m/>
    <n v="3"/>
    <n v="4"/>
    <m/>
    <n v="1"/>
    <n v="3"/>
    <x v="3"/>
    <n v="2"/>
    <n v="4"/>
    <n v="3"/>
    <n v="3"/>
    <n v="3"/>
    <n v="2"/>
    <n v="1"/>
    <n v="2"/>
    <n v="1"/>
    <n v="1"/>
    <n v="1"/>
    <n v="1"/>
    <n v="1"/>
    <n v="2"/>
    <m/>
    <m/>
    <m/>
    <m/>
    <m/>
    <n v="1"/>
    <n v="3"/>
    <n v="4"/>
    <n v="4"/>
    <x v="3"/>
    <m/>
    <m/>
    <m/>
    <m/>
    <m/>
    <m/>
    <m/>
    <m/>
    <m/>
    <m/>
    <m/>
    <m/>
    <n v="1"/>
    <m/>
    <m/>
    <m/>
    <m/>
    <m/>
    <m/>
    <m/>
    <n v="2"/>
    <s v="INDIFERENTE"/>
    <n v="1"/>
    <n v="1"/>
    <n v="1"/>
    <n v="1"/>
    <n v="1"/>
    <n v="3"/>
    <n v="3"/>
    <n v="1"/>
    <n v="4"/>
    <n v="1"/>
    <n v="1"/>
    <n v="1"/>
    <n v="1"/>
    <n v="1"/>
    <n v="1"/>
    <n v="4"/>
    <n v="3"/>
    <n v="3"/>
    <n v="4"/>
    <n v="3"/>
    <m/>
    <n v="1"/>
    <n v="1"/>
    <n v="1"/>
    <n v="2"/>
    <n v="2"/>
    <n v="2"/>
    <n v="2"/>
    <n v="6"/>
    <n v="5"/>
    <m/>
    <n v="9"/>
    <m/>
    <n v="11"/>
    <m/>
    <n v="1"/>
    <n v="13"/>
    <m/>
    <n v="1"/>
    <m/>
    <m/>
    <m/>
    <m/>
    <s v="REPUBLICA MEXICANA"/>
    <x v="8"/>
    <x v="0"/>
    <n v="2"/>
    <n v="20"/>
    <n v="1"/>
    <n v="6"/>
    <s v="ALEXIS"/>
  </r>
  <r>
    <n v="1121"/>
    <n v="2"/>
    <n v="4"/>
    <n v="2"/>
    <s v="NO TENGO A DONDE IR"/>
    <n v="2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2"/>
    <x v="0"/>
    <n v="4"/>
    <n v="2"/>
    <n v="4"/>
    <n v="4"/>
    <n v="2"/>
    <n v="3"/>
    <n v="1"/>
    <n v="2"/>
    <n v="1"/>
    <m/>
    <n v="1"/>
    <n v="1"/>
    <n v="1"/>
    <n v="2"/>
    <n v="2"/>
    <m/>
    <m/>
    <m/>
    <m/>
    <n v="1"/>
    <n v="2"/>
    <n v="1"/>
    <n v="1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2"/>
    <n v="2"/>
    <n v="1"/>
    <n v="4"/>
    <n v="1"/>
    <n v="1"/>
    <n v="1"/>
    <n v="1"/>
    <n v="1"/>
    <n v="1"/>
    <n v="4"/>
    <n v="2"/>
    <n v="3"/>
    <n v="4"/>
    <n v="2"/>
    <n v="1"/>
    <n v="3"/>
    <n v="3"/>
    <m/>
    <n v="3"/>
    <n v="3"/>
    <n v="4"/>
    <n v="6"/>
    <n v="5"/>
    <n v="9"/>
    <m/>
    <n v="7"/>
    <m/>
    <n v="11"/>
    <m/>
    <n v="2"/>
    <n v="13"/>
    <m/>
    <n v="1"/>
    <m/>
    <m/>
    <m/>
    <m/>
    <s v="REPUBLICA MEXICANA"/>
    <x v="8"/>
    <x v="0"/>
    <n v="1"/>
    <n v="57"/>
    <n v="5"/>
    <n v="1"/>
    <s v="ALEXIS"/>
  </r>
  <r>
    <n v="1122"/>
    <n v="2"/>
    <n v="4"/>
    <n v="2"/>
    <s v="INSEGURIDAD/DESEMPLEO/VIOLENCIA/DELINCUENCIA"/>
    <n v="2"/>
    <n v="3"/>
    <n v="1"/>
    <x v="2"/>
    <m/>
    <m/>
    <m/>
    <m/>
    <m/>
    <m/>
    <m/>
    <m/>
    <m/>
    <m/>
    <m/>
    <m/>
    <m/>
    <m/>
    <n v="1"/>
    <n v="1"/>
    <n v="1"/>
    <n v="1"/>
    <n v="1"/>
    <m/>
    <m/>
    <m/>
    <m/>
    <m/>
    <m/>
    <m/>
    <m/>
    <n v="3"/>
    <n v="4"/>
    <m/>
    <n v="1"/>
    <n v="4"/>
    <x v="3"/>
    <n v="1"/>
    <n v="4"/>
    <n v="4"/>
    <n v="3"/>
    <n v="1"/>
    <n v="1"/>
    <n v="2"/>
    <n v="1"/>
    <n v="1"/>
    <n v="1"/>
    <n v="2"/>
    <n v="1"/>
    <n v="1"/>
    <n v="2"/>
    <n v="1"/>
    <n v="3"/>
    <n v="3"/>
    <m/>
    <m/>
    <m/>
    <m/>
    <n v="8"/>
    <n v="8"/>
    <x v="1"/>
    <m/>
    <m/>
    <m/>
    <m/>
    <m/>
    <m/>
    <m/>
    <m/>
    <m/>
    <m/>
    <m/>
    <m/>
    <n v="1"/>
    <m/>
    <m/>
    <m/>
    <m/>
    <m/>
    <n v="2"/>
    <s v="NO LE A TOCADO"/>
    <n v="2"/>
    <s v="INDIFERENTE"/>
    <n v="1"/>
    <n v="1"/>
    <n v="1"/>
    <n v="1"/>
    <n v="1"/>
    <n v="1"/>
    <n v="2"/>
    <n v="2"/>
    <n v="2"/>
    <n v="2"/>
    <n v="2"/>
    <n v="2"/>
    <n v="2"/>
    <n v="2"/>
    <n v="1"/>
    <n v="4"/>
    <n v="1"/>
    <n v="4"/>
    <n v="4"/>
    <n v="4"/>
    <n v="3"/>
    <n v="3"/>
    <n v="3"/>
    <n v="3"/>
    <n v="2"/>
    <n v="4"/>
    <n v="4"/>
    <n v="1"/>
    <n v="6"/>
    <n v="6"/>
    <m/>
    <n v="7"/>
    <m/>
    <n v="9"/>
    <m/>
    <n v="1"/>
    <n v="2"/>
    <m/>
    <n v="1"/>
    <m/>
    <m/>
    <m/>
    <m/>
    <s v="REPUBLICA MEXICANA"/>
    <x v="8"/>
    <x v="0"/>
    <n v="1"/>
    <n v="35"/>
    <n v="2"/>
    <n v="1"/>
    <s v="ALEXIS"/>
  </r>
  <r>
    <n v="1123"/>
    <n v="3"/>
    <n v="3"/>
    <n v="2"/>
    <s v="INSEGURIDAD/DESEMPLEO/VIOLENCIA/DELINCUENCIA"/>
    <n v="2"/>
    <n v="2"/>
    <n v="1"/>
    <x v="3"/>
    <m/>
    <m/>
    <m/>
    <m/>
    <m/>
    <m/>
    <m/>
    <m/>
    <m/>
    <m/>
    <m/>
    <m/>
    <m/>
    <m/>
    <n v="1"/>
    <n v="1"/>
    <m/>
    <m/>
    <m/>
    <m/>
    <m/>
    <m/>
    <m/>
    <m/>
    <m/>
    <n v="1"/>
    <m/>
    <n v="1"/>
    <n v="4"/>
    <m/>
    <n v="1"/>
    <n v="4"/>
    <x v="0"/>
    <n v="4"/>
    <n v="4"/>
    <n v="4"/>
    <n v="4"/>
    <n v="2"/>
    <n v="1"/>
    <n v="1"/>
    <n v="1"/>
    <n v="1"/>
    <n v="1"/>
    <n v="1"/>
    <n v="1"/>
    <n v="1"/>
    <n v="2"/>
    <n v="1"/>
    <n v="4"/>
    <n v="1"/>
    <n v="2"/>
    <n v="1"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EJERCER SU DERECHO"/>
    <n v="1"/>
    <n v="1"/>
    <n v="1"/>
    <n v="1"/>
    <n v="1"/>
    <n v="2"/>
    <n v="2"/>
    <n v="1"/>
    <n v="4"/>
    <n v="1"/>
    <n v="1"/>
    <n v="1"/>
    <n v="1"/>
    <n v="1"/>
    <n v="1"/>
    <n v="4"/>
    <n v="1"/>
    <n v="3"/>
    <n v="4"/>
    <n v="1"/>
    <n v="1"/>
    <n v="1"/>
    <n v="3"/>
    <n v="1"/>
    <n v="1"/>
    <n v="2"/>
    <n v="2"/>
    <n v="1"/>
    <n v="9"/>
    <n v="9"/>
    <m/>
    <n v="5"/>
    <m/>
    <n v="10"/>
    <m/>
    <n v="6"/>
    <n v="13"/>
    <m/>
    <n v="1"/>
    <m/>
    <m/>
    <m/>
    <m/>
    <s v="REPUBLICA MEXICANA"/>
    <x v="8"/>
    <x v="0"/>
    <n v="2"/>
    <n v="36"/>
    <n v="3"/>
    <n v="10"/>
    <s v="ALEXIS"/>
  </r>
  <r>
    <n v="1124"/>
    <n v="2"/>
    <n v="2"/>
    <n v="1"/>
    <s v="INSEGURIDAD/DESEMPLEO/VIOLENCIA/DELINCUENCIA"/>
    <n v="2"/>
    <n v="2"/>
    <n v="2"/>
    <x v="1"/>
    <n v="4"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2"/>
    <n v="4"/>
    <x v="0"/>
    <n v="3"/>
    <n v="4"/>
    <n v="4"/>
    <n v="3"/>
    <n v="3"/>
    <n v="1"/>
    <n v="1"/>
    <m/>
    <n v="1"/>
    <m/>
    <n v="2"/>
    <n v="1"/>
    <n v="1"/>
    <n v="2"/>
    <n v="2"/>
    <n v="1"/>
    <m/>
    <m/>
    <n v="1"/>
    <n v="1"/>
    <n v="3"/>
    <n v="8"/>
    <n v="8"/>
    <x v="1"/>
    <m/>
    <m/>
    <m/>
    <m/>
    <m/>
    <m/>
    <m/>
    <m/>
    <m/>
    <m/>
    <m/>
    <m/>
    <n v="1"/>
    <m/>
    <m/>
    <m/>
    <m/>
    <m/>
    <n v="2"/>
    <s v="NO LE INTERESAN"/>
    <m/>
    <m/>
    <n v="1"/>
    <n v="1"/>
    <n v="1"/>
    <n v="1"/>
    <n v="1"/>
    <n v="3"/>
    <n v="3"/>
    <n v="1"/>
    <n v="4"/>
    <n v="1"/>
    <n v="1"/>
    <n v="1"/>
    <n v="1"/>
    <n v="1"/>
    <n v="1"/>
    <n v="4"/>
    <n v="1"/>
    <n v="4"/>
    <n v="4"/>
    <n v="4"/>
    <n v="3"/>
    <n v="3"/>
    <n v="3"/>
    <n v="1"/>
    <n v="2"/>
    <n v="4"/>
    <n v="4"/>
    <n v="1"/>
    <n v="2"/>
    <n v="6"/>
    <m/>
    <n v="7"/>
    <m/>
    <n v="8"/>
    <m/>
    <n v="1"/>
    <n v="13"/>
    <m/>
    <n v="1"/>
    <m/>
    <m/>
    <m/>
    <m/>
    <s v="REPUBLICA MEXICANA"/>
    <x v="8"/>
    <x v="0"/>
    <n v="1"/>
    <n v="63"/>
    <n v="5"/>
    <n v="1"/>
    <s v="ALEXIS"/>
  </r>
  <r>
    <n v="1125"/>
    <n v="2"/>
    <n v="2"/>
    <n v="3"/>
    <s v="INSEGURIDAD/DESEMPLEO/VIOLENCIA/DELINCUENCIA"/>
    <n v="2"/>
    <n v="2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1"/>
    <n v="2"/>
    <x v="3"/>
    <n v="2"/>
    <n v="3"/>
    <n v="2"/>
    <n v="3"/>
    <n v="3"/>
    <n v="3"/>
    <n v="2"/>
    <m/>
    <n v="1"/>
    <m/>
    <n v="2"/>
    <n v="1"/>
    <n v="2"/>
    <n v="1"/>
    <n v="2"/>
    <n v="0"/>
    <m/>
    <m/>
    <m/>
    <n v="1"/>
    <n v="3"/>
    <n v="1"/>
    <n v="1"/>
    <x v="1"/>
    <m/>
    <m/>
    <m/>
    <m/>
    <m/>
    <m/>
    <m/>
    <m/>
    <m/>
    <m/>
    <m/>
    <m/>
    <n v="1"/>
    <m/>
    <m/>
    <m/>
    <m/>
    <m/>
    <n v="2"/>
    <s v="NO QUIERE/NO LE GUSTA"/>
    <n v="2"/>
    <s v="OBLIGACION"/>
    <n v="1"/>
    <n v="1"/>
    <n v="1"/>
    <n v="1"/>
    <n v="1"/>
    <n v="3"/>
    <n v="3"/>
    <n v="1"/>
    <n v="4"/>
    <n v="1"/>
    <n v="1"/>
    <n v="1"/>
    <n v="1"/>
    <n v="1"/>
    <n v="1"/>
    <n v="4"/>
    <n v="1"/>
    <n v="1"/>
    <n v="4"/>
    <n v="3"/>
    <n v="3"/>
    <n v="3"/>
    <n v="3"/>
    <n v="1"/>
    <n v="3"/>
    <n v="1"/>
    <n v="4"/>
    <n v="1"/>
    <n v="2"/>
    <n v="1"/>
    <m/>
    <n v="3"/>
    <m/>
    <m/>
    <m/>
    <n v="3"/>
    <n v="13"/>
    <m/>
    <n v="1"/>
    <m/>
    <m/>
    <m/>
    <m/>
    <s v="REPUBLICA MEXICANA"/>
    <x v="8"/>
    <x v="0"/>
    <n v="2"/>
    <n v="63"/>
    <n v="5"/>
    <n v="9"/>
    <s v="ALEXIS"/>
  </r>
  <r>
    <n v="1126"/>
    <n v="2"/>
    <n v="1"/>
    <n v="2"/>
    <s v="INSEGURIDAD/DESEMPLEO/VIOLENCIA/DELINCUENCIA"/>
    <n v="2"/>
    <n v="3"/>
    <n v="1"/>
    <x v="2"/>
    <m/>
    <m/>
    <m/>
    <m/>
    <m/>
    <m/>
    <m/>
    <m/>
    <m/>
    <m/>
    <m/>
    <m/>
    <m/>
    <n v="1"/>
    <m/>
    <n v="1"/>
    <n v="1"/>
    <n v="1"/>
    <m/>
    <m/>
    <m/>
    <m/>
    <m/>
    <m/>
    <m/>
    <n v="1"/>
    <m/>
    <n v="3"/>
    <n v="4"/>
    <m/>
    <n v="3"/>
    <n v="4"/>
    <x v="0"/>
    <n v="4"/>
    <n v="4"/>
    <n v="4"/>
    <n v="4"/>
    <n v="2"/>
    <n v="1"/>
    <n v="1"/>
    <n v="2"/>
    <n v="2"/>
    <m/>
    <n v="2"/>
    <n v="1"/>
    <n v="1"/>
    <n v="1"/>
    <n v="0"/>
    <n v="0"/>
    <m/>
    <m/>
    <m/>
    <n v="2"/>
    <m/>
    <n v="5"/>
    <m/>
    <x v="3"/>
    <m/>
    <m/>
    <m/>
    <m/>
    <m/>
    <m/>
    <m/>
    <m/>
    <m/>
    <m/>
    <m/>
    <m/>
    <n v="1"/>
    <m/>
    <m/>
    <m/>
    <m/>
    <m/>
    <n v="2"/>
    <s v="NO LE INTERESAN"/>
    <n v="3"/>
    <s v="NO LE GUSTA/NO LE INTERESA"/>
    <n v="1"/>
    <n v="1"/>
    <n v="1"/>
    <n v="1"/>
    <n v="1"/>
    <n v="1"/>
    <n v="1"/>
    <n v="1"/>
    <n v="4"/>
    <n v="1"/>
    <n v="1"/>
    <n v="1"/>
    <n v="1"/>
    <n v="1"/>
    <n v="1"/>
    <n v="4"/>
    <n v="1"/>
    <n v="4"/>
    <n v="4"/>
    <n v="3"/>
    <n v="1"/>
    <n v="1"/>
    <n v="3"/>
    <n v="1"/>
    <n v="3"/>
    <n v="4"/>
    <n v="4"/>
    <n v="1"/>
    <n v="8"/>
    <n v="5"/>
    <m/>
    <n v="10"/>
    <m/>
    <n v="7"/>
    <m/>
    <n v="1"/>
    <n v="13"/>
    <m/>
    <n v="1"/>
    <m/>
    <m/>
    <m/>
    <m/>
    <s v="REPUBLICA MEXICANA"/>
    <x v="8"/>
    <x v="0"/>
    <n v="1"/>
    <n v="35"/>
    <n v="2"/>
    <n v="1"/>
    <s v="ALEXIS"/>
  </r>
  <r>
    <n v="1127"/>
    <n v="4"/>
    <n v="1"/>
    <n v="1"/>
    <s v="INSEGURIDAD/DESEMPLEO/VIOLENCIA/DELINCUENCIA"/>
    <n v="1"/>
    <n v="2"/>
    <n v="1"/>
    <x v="1"/>
    <m/>
    <m/>
    <m/>
    <m/>
    <m/>
    <n v="1"/>
    <m/>
    <m/>
    <m/>
    <m/>
    <m/>
    <m/>
    <m/>
    <n v="1"/>
    <m/>
    <m/>
    <n v="1"/>
    <n v="1"/>
    <n v="1"/>
    <m/>
    <m/>
    <m/>
    <m/>
    <m/>
    <m/>
    <n v="1"/>
    <m/>
    <n v="1"/>
    <n v="4"/>
    <m/>
    <n v="2"/>
    <n v="4"/>
    <x v="0"/>
    <n v="4"/>
    <n v="4"/>
    <n v="4"/>
    <n v="3"/>
    <n v="3"/>
    <n v="2"/>
    <n v="2"/>
    <m/>
    <n v="2"/>
    <m/>
    <n v="1"/>
    <n v="1"/>
    <n v="1"/>
    <n v="1"/>
    <n v="0"/>
    <n v="0"/>
    <m/>
    <m/>
    <m/>
    <m/>
    <m/>
    <n v="5"/>
    <n v="5"/>
    <x v="0"/>
    <s v="UNIDADES MUY VIEJAS/EN MAL ESTADO"/>
    <m/>
    <m/>
    <m/>
    <m/>
    <m/>
    <m/>
    <m/>
    <m/>
    <m/>
    <m/>
    <m/>
    <n v="1"/>
    <m/>
    <m/>
    <m/>
    <m/>
    <m/>
    <n v="2"/>
    <s v="NO LE INTERESAN"/>
    <n v="3"/>
    <s v="NO VOTA SEGUIDO"/>
    <n v="1"/>
    <n v="1"/>
    <n v="1"/>
    <n v="1"/>
    <n v="1"/>
    <n v="1"/>
    <n v="1"/>
    <n v="3"/>
    <n v="4"/>
    <n v="3"/>
    <n v="2"/>
    <n v="2"/>
    <n v="2"/>
    <n v="2"/>
    <n v="3"/>
    <n v="3"/>
    <n v="2"/>
    <n v="3"/>
    <n v="4"/>
    <n v="3"/>
    <n v="3"/>
    <n v="3"/>
    <n v="3"/>
    <n v="1"/>
    <n v="4"/>
    <n v="3"/>
    <n v="5"/>
    <n v="2"/>
    <n v="1"/>
    <n v="10"/>
    <m/>
    <n v="8"/>
    <m/>
    <n v="11"/>
    <m/>
    <n v="2"/>
    <n v="13"/>
    <m/>
    <n v="1"/>
    <m/>
    <m/>
    <m/>
    <m/>
    <s v="REPUBLICA MEXICANA"/>
    <x v="8"/>
    <x v="0"/>
    <n v="2"/>
    <n v="31"/>
    <n v="2"/>
    <n v="2"/>
    <s v="ALEXIS"/>
  </r>
  <r>
    <n v="1128"/>
    <n v="2"/>
    <n v="1"/>
    <n v="3"/>
    <s v="INSEGURIDAD/DESEMPLEO/VIOLENCIA/DELINCUENCIA"/>
    <n v="2"/>
    <n v="1"/>
    <m/>
    <x v="2"/>
    <n v="4"/>
    <n v="4"/>
    <m/>
    <n v="1"/>
    <n v="1"/>
    <n v="1"/>
    <m/>
    <m/>
    <m/>
    <m/>
    <m/>
    <m/>
    <m/>
    <n v="1"/>
    <m/>
    <n v="1"/>
    <n v="1"/>
    <n v="1"/>
    <m/>
    <m/>
    <m/>
    <m/>
    <m/>
    <m/>
    <m/>
    <n v="1"/>
    <m/>
    <n v="1"/>
    <n v="4"/>
    <m/>
    <n v="1"/>
    <n v="4"/>
    <x v="0"/>
    <n v="4"/>
    <n v="5"/>
    <n v="2"/>
    <n v="3"/>
    <n v="3"/>
    <n v="2"/>
    <n v="1"/>
    <n v="1"/>
    <n v="2"/>
    <m/>
    <n v="2"/>
    <n v="1"/>
    <n v="1"/>
    <n v="1"/>
    <n v="2"/>
    <n v="5"/>
    <n v="4"/>
    <m/>
    <n v="1"/>
    <n v="2"/>
    <m/>
    <n v="5"/>
    <n v="5"/>
    <x v="4"/>
    <m/>
    <m/>
    <m/>
    <m/>
    <m/>
    <m/>
    <m/>
    <m/>
    <m/>
    <m/>
    <m/>
    <m/>
    <n v="1"/>
    <m/>
    <m/>
    <m/>
    <m/>
    <m/>
    <n v="1"/>
    <m/>
    <n v="1"/>
    <s v="OBLIGACION"/>
    <n v="1"/>
    <n v="1"/>
    <n v="1"/>
    <n v="1"/>
    <n v="1"/>
    <n v="1"/>
    <n v="1"/>
    <n v="3"/>
    <n v="4"/>
    <n v="3"/>
    <n v="1"/>
    <n v="1"/>
    <n v="1"/>
    <n v="1"/>
    <n v="1"/>
    <n v="4"/>
    <n v="3"/>
    <n v="3"/>
    <n v="4"/>
    <n v="3"/>
    <n v="3"/>
    <n v="3"/>
    <n v="3"/>
    <n v="1"/>
    <n v="2"/>
    <n v="4"/>
    <n v="4"/>
    <n v="2"/>
    <n v="6"/>
    <n v="1"/>
    <m/>
    <n v="7"/>
    <m/>
    <n v="10"/>
    <m/>
    <n v="3"/>
    <n v="6"/>
    <m/>
    <n v="1"/>
    <m/>
    <m/>
    <m/>
    <m/>
    <s v="REPUBLICA MEXICANA"/>
    <x v="8"/>
    <x v="0"/>
    <n v="1"/>
    <n v="30"/>
    <n v="2"/>
    <n v="6"/>
    <s v="ALEXIS"/>
  </r>
  <r>
    <n v="1129"/>
    <n v="2"/>
    <n v="1"/>
    <n v="3"/>
    <s v="INSEGURIDAD/DESEMPLEO/VIOLENCIA/DELINCUENCIA"/>
    <n v="3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1"/>
    <n v="4"/>
    <x v="0"/>
    <n v="4"/>
    <n v="4"/>
    <n v="4"/>
    <n v="3"/>
    <n v="3"/>
    <n v="3"/>
    <n v="1"/>
    <n v="2"/>
    <n v="2"/>
    <m/>
    <n v="1"/>
    <n v="1"/>
    <n v="1"/>
    <n v="1"/>
    <n v="0"/>
    <n v="0"/>
    <m/>
    <m/>
    <m/>
    <n v="1"/>
    <n v="1"/>
    <n v="5"/>
    <n v="5"/>
    <x v="2"/>
    <s v="MAL SERVICIO/NO RESPETAN"/>
    <m/>
    <m/>
    <m/>
    <m/>
    <m/>
    <m/>
    <m/>
    <m/>
    <m/>
    <m/>
    <m/>
    <n v="1"/>
    <m/>
    <m/>
    <m/>
    <m/>
    <m/>
    <n v="2"/>
    <s v="NO TENGO TIEMPO"/>
    <n v="1"/>
    <s v="BUSCAR EL CAMBIO"/>
    <n v="1"/>
    <n v="1"/>
    <n v="1"/>
    <n v="1"/>
    <n v="1"/>
    <n v="2"/>
    <n v="2"/>
    <n v="1"/>
    <n v="3"/>
    <n v="2"/>
    <n v="1"/>
    <n v="1"/>
    <n v="1"/>
    <n v="1"/>
    <n v="1"/>
    <n v="4"/>
    <n v="3"/>
    <n v="2"/>
    <n v="4"/>
    <n v="3"/>
    <n v="3"/>
    <n v="3"/>
    <n v="3"/>
    <n v="1"/>
    <n v="3"/>
    <n v="1"/>
    <n v="1"/>
    <n v="1"/>
    <n v="8"/>
    <n v="2"/>
    <m/>
    <n v="8"/>
    <m/>
    <n v="10"/>
    <m/>
    <n v="2"/>
    <n v="13"/>
    <m/>
    <n v="1"/>
    <m/>
    <m/>
    <m/>
    <m/>
    <s v="REPUBLICA MEXICANA"/>
    <x v="8"/>
    <x v="0"/>
    <n v="1"/>
    <n v="36"/>
    <n v="3"/>
    <n v="1"/>
    <s v="ALEXIS"/>
  </r>
  <r>
    <n v="1130"/>
    <n v="2"/>
    <n v="3"/>
    <n v="3"/>
    <s v="INSEGURIDAD/DESEMPLEO/VIOLENCIA/DELINCUENCIA"/>
    <n v="2"/>
    <n v="3"/>
    <n v="1"/>
    <x v="2"/>
    <m/>
    <m/>
    <m/>
    <n v="1"/>
    <m/>
    <m/>
    <m/>
    <m/>
    <m/>
    <m/>
    <m/>
    <m/>
    <m/>
    <n v="1"/>
    <m/>
    <n v="1"/>
    <n v="1"/>
    <n v="1"/>
    <m/>
    <m/>
    <m/>
    <m/>
    <m/>
    <m/>
    <m/>
    <n v="1"/>
    <m/>
    <n v="6"/>
    <m/>
    <m/>
    <n v="1"/>
    <n v="4"/>
    <x v="0"/>
    <n v="4"/>
    <n v="4"/>
    <n v="4"/>
    <n v="3"/>
    <n v="3"/>
    <n v="2"/>
    <n v="2"/>
    <m/>
    <n v="2"/>
    <m/>
    <n v="2"/>
    <n v="1"/>
    <n v="1"/>
    <n v="1"/>
    <n v="2"/>
    <n v="1"/>
    <m/>
    <m/>
    <n v="1"/>
    <n v="2"/>
    <m/>
    <n v="5"/>
    <n v="8"/>
    <x v="3"/>
    <m/>
    <m/>
    <m/>
    <m/>
    <m/>
    <m/>
    <m/>
    <m/>
    <m/>
    <m/>
    <m/>
    <m/>
    <n v="1"/>
    <m/>
    <m/>
    <m/>
    <m/>
    <m/>
    <n v="2"/>
    <s v="NO TENGO TIEMPO"/>
    <n v="2"/>
    <s v="NO SIRVE"/>
    <n v="1"/>
    <n v="1"/>
    <n v="1"/>
    <n v="1"/>
    <n v="1"/>
    <n v="1"/>
    <n v="1"/>
    <n v="2"/>
    <n v="3"/>
    <n v="3"/>
    <n v="2"/>
    <n v="2"/>
    <n v="2"/>
    <n v="2"/>
    <n v="2"/>
    <n v="3"/>
    <n v="2"/>
    <n v="3"/>
    <n v="4"/>
    <n v="3"/>
    <n v="3"/>
    <n v="3"/>
    <n v="3"/>
    <n v="1"/>
    <n v="2"/>
    <n v="3"/>
    <n v="3"/>
    <n v="8"/>
    <n v="2"/>
    <n v="6"/>
    <m/>
    <n v="8"/>
    <m/>
    <n v="10"/>
    <m/>
    <n v="2"/>
    <n v="13"/>
    <m/>
    <n v="1"/>
    <m/>
    <m/>
    <m/>
    <m/>
    <s v="REPUBLICA MEXICANA"/>
    <x v="8"/>
    <x v="0"/>
    <n v="2"/>
    <n v="27"/>
    <n v="2"/>
    <n v="4"/>
    <s v="ALEXIS"/>
  </r>
  <r>
    <n v="1131"/>
    <n v="2"/>
    <n v="1"/>
    <n v="4"/>
    <s v="POR LA FAMILIA/CASA/TRABAJO"/>
    <n v="1"/>
    <n v="3"/>
    <n v="1"/>
    <x v="2"/>
    <m/>
    <m/>
    <m/>
    <n v="1"/>
    <n v="1"/>
    <m/>
    <m/>
    <m/>
    <m/>
    <m/>
    <m/>
    <m/>
    <m/>
    <m/>
    <m/>
    <m/>
    <m/>
    <n v="1"/>
    <m/>
    <m/>
    <m/>
    <m/>
    <m/>
    <m/>
    <m/>
    <n v="1"/>
    <m/>
    <n v="1"/>
    <n v="5"/>
    <m/>
    <n v="1"/>
    <n v="4"/>
    <x v="0"/>
    <n v="4"/>
    <n v="4"/>
    <n v="3"/>
    <n v="2"/>
    <n v="1"/>
    <n v="1"/>
    <n v="2"/>
    <m/>
    <n v="2"/>
    <m/>
    <n v="2"/>
    <n v="1"/>
    <n v="1"/>
    <n v="2"/>
    <n v="0"/>
    <n v="0"/>
    <m/>
    <m/>
    <m/>
    <n v="2"/>
    <m/>
    <n v="5"/>
    <m/>
    <x v="4"/>
    <s v="UNIDADES MUY VIEJAS/EN MAL ESTADO"/>
    <m/>
    <m/>
    <m/>
    <m/>
    <m/>
    <m/>
    <m/>
    <m/>
    <m/>
    <m/>
    <m/>
    <n v="1"/>
    <m/>
    <m/>
    <m/>
    <m/>
    <m/>
    <n v="2"/>
    <s v="NO LE INTERESAN"/>
    <n v="3"/>
    <s v="NO CAMBIA NADA"/>
    <n v="1"/>
    <n v="1"/>
    <n v="1"/>
    <n v="1"/>
    <n v="1"/>
    <n v="1"/>
    <n v="4"/>
    <n v="1"/>
    <n v="4"/>
    <n v="2"/>
    <n v="1"/>
    <n v="1"/>
    <n v="1"/>
    <n v="1"/>
    <n v="1"/>
    <n v="4"/>
    <n v="1"/>
    <n v="4"/>
    <n v="4"/>
    <n v="1"/>
    <n v="1"/>
    <n v="1"/>
    <n v="3"/>
    <n v="1"/>
    <n v="3"/>
    <n v="4"/>
    <n v="5"/>
    <n v="1"/>
    <n v="8"/>
    <n v="1"/>
    <m/>
    <n v="5"/>
    <m/>
    <n v="7"/>
    <m/>
    <n v="1"/>
    <n v="13"/>
    <m/>
    <n v="1"/>
    <m/>
    <m/>
    <m/>
    <m/>
    <s v="REPUBLICA MEXICANA"/>
    <x v="8"/>
    <x v="0"/>
    <n v="1"/>
    <n v="67"/>
    <n v="5"/>
    <n v="1"/>
    <s v="ALEXIS"/>
  </r>
  <r>
    <n v="1132"/>
    <n v="2"/>
    <n v="1"/>
    <n v="2"/>
    <s v="INSEGURIDAD/DESEMPLEO/VIOLENCIA/DELINCUENCIA"/>
    <n v="2"/>
    <n v="4"/>
    <n v="1"/>
    <x v="1"/>
    <m/>
    <m/>
    <m/>
    <n v="1"/>
    <n v="1"/>
    <n v="1"/>
    <n v="1"/>
    <m/>
    <m/>
    <m/>
    <m/>
    <m/>
    <m/>
    <n v="1"/>
    <m/>
    <n v="1"/>
    <n v="1"/>
    <n v="1"/>
    <n v="1"/>
    <m/>
    <m/>
    <m/>
    <m/>
    <m/>
    <m/>
    <n v="1"/>
    <m/>
    <n v="3"/>
    <n v="4"/>
    <m/>
    <n v="1"/>
    <n v="4"/>
    <x v="0"/>
    <n v="4"/>
    <n v="4"/>
    <n v="4"/>
    <n v="4"/>
    <n v="2"/>
    <n v="2"/>
    <n v="2"/>
    <m/>
    <n v="1"/>
    <n v="1"/>
    <n v="1"/>
    <n v="1"/>
    <n v="1"/>
    <n v="2"/>
    <n v="2"/>
    <n v="0"/>
    <m/>
    <m/>
    <m/>
    <n v="1"/>
    <n v="1"/>
    <m/>
    <n v="8"/>
    <x v="1"/>
    <m/>
    <m/>
    <m/>
    <m/>
    <m/>
    <m/>
    <m/>
    <m/>
    <m/>
    <m/>
    <m/>
    <m/>
    <n v="1"/>
    <m/>
    <m/>
    <m/>
    <m/>
    <m/>
    <n v="2"/>
    <s v="NO LE INTERESAN"/>
    <n v="1"/>
    <s v="BUSCAR EL CAMBIO"/>
    <n v="2"/>
    <n v="2"/>
    <n v="2"/>
    <n v="1"/>
    <n v="1"/>
    <n v="2"/>
    <n v="2"/>
    <n v="2"/>
    <n v="4"/>
    <n v="2"/>
    <n v="1"/>
    <n v="1"/>
    <n v="1"/>
    <n v="1"/>
    <n v="2"/>
    <n v="4"/>
    <n v="2"/>
    <n v="4"/>
    <n v="4"/>
    <n v="1"/>
    <n v="1"/>
    <n v="1"/>
    <n v="3"/>
    <n v="1"/>
    <n v="2"/>
    <n v="4"/>
    <n v="4"/>
    <n v="1"/>
    <n v="8"/>
    <n v="5"/>
    <m/>
    <n v="7"/>
    <m/>
    <n v="11"/>
    <m/>
    <n v="3"/>
    <n v="13"/>
    <m/>
    <n v="1"/>
    <m/>
    <m/>
    <m/>
    <m/>
    <s v="REPUBLICA MEXICANA"/>
    <x v="8"/>
    <x v="0"/>
    <n v="2"/>
    <n v="26"/>
    <n v="2"/>
    <n v="1"/>
    <s v="ALEXIS"/>
  </r>
  <r>
    <n v="1133"/>
    <n v="2"/>
    <n v="1"/>
    <n v="2"/>
    <s v="INSEGURIDAD/DESEMPLEO/VIOLENCIA/DELINCUENCIA"/>
    <n v="1"/>
    <n v="2"/>
    <n v="1"/>
    <x v="2"/>
    <m/>
    <m/>
    <m/>
    <n v="1"/>
    <m/>
    <m/>
    <n v="1"/>
    <m/>
    <m/>
    <m/>
    <m/>
    <m/>
    <m/>
    <n v="1"/>
    <m/>
    <n v="1"/>
    <m/>
    <m/>
    <n v="1"/>
    <m/>
    <m/>
    <m/>
    <m/>
    <m/>
    <m/>
    <n v="1"/>
    <m/>
    <n v="6"/>
    <m/>
    <m/>
    <n v="3"/>
    <n v="4"/>
    <x v="0"/>
    <n v="5"/>
    <n v="4"/>
    <n v="4"/>
    <n v="4"/>
    <n v="2"/>
    <n v="1"/>
    <n v="1"/>
    <n v="2"/>
    <n v="2"/>
    <m/>
    <n v="1"/>
    <n v="1"/>
    <n v="1"/>
    <n v="2"/>
    <n v="1"/>
    <n v="0"/>
    <m/>
    <m/>
    <m/>
    <n v="2"/>
    <m/>
    <m/>
    <n v="8"/>
    <x v="1"/>
    <m/>
    <m/>
    <m/>
    <m/>
    <m/>
    <m/>
    <m/>
    <m/>
    <m/>
    <m/>
    <m/>
    <m/>
    <n v="1"/>
    <m/>
    <m/>
    <m/>
    <m/>
    <m/>
    <n v="1"/>
    <m/>
    <n v="3"/>
    <s v="NO CAMBIA NADA"/>
    <n v="1"/>
    <n v="1"/>
    <n v="1"/>
    <n v="1"/>
    <n v="1"/>
    <n v="1"/>
    <n v="2"/>
    <n v="1"/>
    <n v="4"/>
    <n v="1"/>
    <n v="1"/>
    <n v="1"/>
    <n v="1"/>
    <n v="1"/>
    <n v="1"/>
    <n v="4"/>
    <n v="1"/>
    <n v="3"/>
    <n v="3"/>
    <n v="1"/>
    <n v="1"/>
    <n v="1"/>
    <n v="3"/>
    <n v="1"/>
    <n v="1"/>
    <n v="4"/>
    <n v="4"/>
    <n v="1"/>
    <n v="2"/>
    <n v="5"/>
    <m/>
    <n v="6"/>
    <m/>
    <n v="7"/>
    <m/>
    <n v="1"/>
    <n v="13"/>
    <m/>
    <n v="1"/>
    <m/>
    <m/>
    <m/>
    <m/>
    <s v="REPUBLICA MEXICANA"/>
    <x v="8"/>
    <x v="0"/>
    <n v="1"/>
    <n v="35"/>
    <n v="2"/>
    <n v="1"/>
    <s v="ALEXIS"/>
  </r>
  <r>
    <n v="1134"/>
    <n v="2"/>
    <n v="1"/>
    <n v="1"/>
    <s v="INSEGURIDAD/DESEMPLEO/VIOLENCIA/DELINCUENCIA"/>
    <n v="3"/>
    <n v="2"/>
    <n v="2"/>
    <x v="2"/>
    <m/>
    <m/>
    <m/>
    <m/>
    <m/>
    <m/>
    <m/>
    <m/>
    <m/>
    <m/>
    <m/>
    <m/>
    <m/>
    <m/>
    <n v="1"/>
    <n v="1"/>
    <m/>
    <m/>
    <m/>
    <m/>
    <m/>
    <m/>
    <m/>
    <m/>
    <m/>
    <n v="1"/>
    <m/>
    <n v="3"/>
    <n v="4"/>
    <m/>
    <n v="2"/>
    <n v="4"/>
    <x v="0"/>
    <n v="1"/>
    <n v="4"/>
    <n v="2"/>
    <n v="1"/>
    <n v="1"/>
    <n v="1"/>
    <n v="1"/>
    <n v="2"/>
    <n v="2"/>
    <m/>
    <n v="2"/>
    <n v="1"/>
    <n v="1"/>
    <n v="1"/>
    <n v="2"/>
    <n v="2"/>
    <n v="2"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APOYAR/AYUDAR"/>
    <n v="2"/>
    <n v="2"/>
    <n v="1"/>
    <n v="1"/>
    <n v="1"/>
    <n v="2"/>
    <n v="3"/>
    <n v="2"/>
    <n v="4"/>
    <n v="2"/>
    <n v="1"/>
    <n v="1"/>
    <n v="1"/>
    <n v="1"/>
    <n v="1"/>
    <n v="4"/>
    <n v="2"/>
    <n v="3"/>
    <n v="1"/>
    <n v="1"/>
    <n v="1"/>
    <n v="1"/>
    <n v="3"/>
    <n v="1"/>
    <n v="3"/>
    <n v="4"/>
    <n v="3"/>
    <n v="1"/>
    <n v="8"/>
    <n v="5"/>
    <m/>
    <n v="7"/>
    <m/>
    <n v="6"/>
    <m/>
    <n v="2"/>
    <n v="13"/>
    <m/>
    <n v="1"/>
    <m/>
    <m/>
    <m/>
    <m/>
    <s v="REPUBLICA MEXICANA"/>
    <x v="8"/>
    <x v="0"/>
    <n v="2"/>
    <n v="32"/>
    <n v="2"/>
    <n v="2"/>
    <s v="ALEXIS"/>
  </r>
  <r>
    <n v="1135"/>
    <n v="2"/>
    <n v="3"/>
    <n v="4"/>
    <s v="NO TENGO A DONDE IR"/>
    <n v="3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3"/>
    <m/>
    <n v="1"/>
    <n v="5"/>
    <x v="2"/>
    <n v="5"/>
    <n v="5"/>
    <n v="5"/>
    <n v="5"/>
    <n v="5"/>
    <n v="2"/>
    <n v="2"/>
    <m/>
    <n v="1"/>
    <n v="1"/>
    <n v="2"/>
    <n v="1"/>
    <n v="1"/>
    <n v="2"/>
    <n v="0"/>
    <n v="0"/>
    <m/>
    <m/>
    <m/>
    <n v="2"/>
    <m/>
    <m/>
    <n v="5"/>
    <x v="0"/>
    <s v="CHOFERES"/>
    <m/>
    <m/>
    <m/>
    <m/>
    <m/>
    <m/>
    <m/>
    <m/>
    <m/>
    <m/>
    <m/>
    <n v="1"/>
    <m/>
    <m/>
    <m/>
    <m/>
    <m/>
    <n v="2"/>
    <s v="NO LE A TOCADO"/>
    <n v="3"/>
    <s v="NO CUMPLEN"/>
    <n v="1"/>
    <n v="1"/>
    <n v="1"/>
    <n v="1"/>
    <n v="1"/>
    <n v="1"/>
    <n v="1"/>
    <n v="1"/>
    <n v="4"/>
    <n v="1"/>
    <n v="1"/>
    <n v="1"/>
    <n v="1"/>
    <n v="1"/>
    <n v="1"/>
    <n v="4"/>
    <n v="2"/>
    <n v="1"/>
    <n v="4"/>
    <n v="4"/>
    <n v="4"/>
    <n v="4"/>
    <n v="3"/>
    <n v="1"/>
    <n v="2"/>
    <n v="1"/>
    <n v="1"/>
    <n v="1"/>
    <n v="8"/>
    <n v="5"/>
    <m/>
    <n v="7"/>
    <m/>
    <n v="11"/>
    <m/>
    <n v="6"/>
    <n v="13"/>
    <m/>
    <n v="1"/>
    <m/>
    <m/>
    <m/>
    <m/>
    <s v="REPUBLICA MEXICANA"/>
    <x v="8"/>
    <x v="0"/>
    <n v="2"/>
    <n v="62"/>
    <n v="5"/>
    <n v="4"/>
    <s v="ALEXIS"/>
  </r>
  <r>
    <n v="1136"/>
    <n v="2"/>
    <n v="4"/>
    <n v="1"/>
    <s v="INSEGURIDAD/DESEMPLEO/VIOLENCIA/DELINCUENCIA"/>
    <n v="2"/>
    <n v="4"/>
    <n v="1"/>
    <x v="5"/>
    <m/>
    <n v="2"/>
    <s v="CONFLICTOS INTERNOS"/>
    <m/>
    <m/>
    <m/>
    <m/>
    <n v="1"/>
    <m/>
    <m/>
    <m/>
    <m/>
    <m/>
    <n v="1"/>
    <m/>
    <m/>
    <m/>
    <m/>
    <m/>
    <n v="1"/>
    <m/>
    <m/>
    <m/>
    <m/>
    <m/>
    <n v="1"/>
    <m/>
    <n v="6"/>
    <m/>
    <m/>
    <n v="1"/>
    <n v="5"/>
    <x v="2"/>
    <n v="5"/>
    <n v="5"/>
    <n v="5"/>
    <n v="5"/>
    <n v="5"/>
    <n v="2"/>
    <n v="2"/>
    <m/>
    <n v="2"/>
    <m/>
    <n v="2"/>
    <n v="2"/>
    <n v="1"/>
    <n v="2"/>
    <n v="2"/>
    <n v="1"/>
    <m/>
    <m/>
    <n v="1"/>
    <n v="1"/>
    <n v="1"/>
    <m/>
    <n v="5"/>
    <x v="0"/>
    <s v="UNIDADES MUY VIEJAS/EN MAL ESTADO"/>
    <m/>
    <m/>
    <m/>
    <m/>
    <m/>
    <m/>
    <m/>
    <m/>
    <m/>
    <m/>
    <m/>
    <n v="1"/>
    <m/>
    <m/>
    <m/>
    <m/>
    <m/>
    <n v="2"/>
    <s v="NO LE A TOCADO"/>
    <n v="1"/>
    <s v="DEMOCRACIA"/>
    <n v="1"/>
    <n v="1"/>
    <n v="1"/>
    <n v="1"/>
    <n v="1"/>
    <n v="1"/>
    <n v="1"/>
    <n v="1"/>
    <n v="4"/>
    <n v="1"/>
    <n v="1"/>
    <n v="1"/>
    <n v="1"/>
    <n v="1"/>
    <n v="1"/>
    <n v="4"/>
    <n v="2"/>
    <n v="1"/>
    <n v="1"/>
    <n v="2"/>
    <n v="4"/>
    <n v="1"/>
    <n v="3"/>
    <n v="1"/>
    <n v="2"/>
    <n v="4"/>
    <n v="4"/>
    <n v="1"/>
    <n v="8"/>
    <n v="5"/>
    <m/>
    <n v="10"/>
    <m/>
    <n v="9"/>
    <m/>
    <n v="1"/>
    <n v="13"/>
    <m/>
    <n v="1"/>
    <m/>
    <m/>
    <m/>
    <m/>
    <s v="REPUBLICA MEXICANA"/>
    <x v="8"/>
    <x v="0"/>
    <n v="1"/>
    <n v="21"/>
    <n v="1"/>
    <n v="5"/>
    <s v="ALEXIS"/>
  </r>
  <r>
    <n v="1137"/>
    <n v="3"/>
    <n v="4"/>
    <n v="4"/>
    <s v="POR LA FAMILIA/CASA/TRABAJO"/>
    <n v="1"/>
    <n v="4"/>
    <n v="1"/>
    <x v="1"/>
    <m/>
    <m/>
    <m/>
    <m/>
    <m/>
    <m/>
    <m/>
    <m/>
    <m/>
    <m/>
    <m/>
    <m/>
    <m/>
    <m/>
    <n v="1"/>
    <m/>
    <m/>
    <n v="1"/>
    <n v="1"/>
    <m/>
    <m/>
    <m/>
    <m/>
    <m/>
    <m/>
    <n v="1"/>
    <m/>
    <n v="3"/>
    <n v="5"/>
    <m/>
    <n v="3"/>
    <n v="5"/>
    <x v="2"/>
    <n v="5"/>
    <n v="5"/>
    <n v="5"/>
    <n v="5"/>
    <n v="5"/>
    <n v="2"/>
    <n v="2"/>
    <m/>
    <n v="1"/>
    <n v="1"/>
    <n v="1"/>
    <n v="1"/>
    <n v="1"/>
    <n v="2"/>
    <n v="0"/>
    <n v="1"/>
    <m/>
    <m/>
    <n v="1"/>
    <n v="1"/>
    <n v="4"/>
    <m/>
    <n v="5"/>
    <x v="0"/>
    <s v="UNIDADES MUY VIEJAS/EN MAL ESTADO"/>
    <m/>
    <m/>
    <m/>
    <m/>
    <m/>
    <m/>
    <m/>
    <m/>
    <m/>
    <m/>
    <m/>
    <n v="1"/>
    <m/>
    <m/>
    <m/>
    <m/>
    <m/>
    <n v="2"/>
    <s v="NO LE A TOCADO"/>
    <n v="1"/>
    <s v="PARA EXIGIR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2"/>
    <n v="1"/>
    <n v="1"/>
    <n v="8"/>
    <n v="1"/>
    <n v="5"/>
    <m/>
    <n v="7"/>
    <m/>
    <n v="11"/>
    <m/>
    <n v="2"/>
    <n v="13"/>
    <m/>
    <n v="1"/>
    <m/>
    <m/>
    <m/>
    <m/>
    <s v="REPUBLICA MEXICANA"/>
    <x v="8"/>
    <x v="0"/>
    <n v="2"/>
    <n v="40"/>
    <n v="3"/>
    <n v="4"/>
    <s v="ALEXIS"/>
  </r>
  <r>
    <n v="1138"/>
    <n v="2"/>
    <n v="4"/>
    <n v="4"/>
    <s v="AQUÍ ESTA BIEN/LE GUSTA JUAREZ"/>
    <n v="2"/>
    <n v="2"/>
    <n v="2"/>
    <x v="4"/>
    <n v="5"/>
    <m/>
    <m/>
    <m/>
    <m/>
    <m/>
    <m/>
    <m/>
    <m/>
    <m/>
    <m/>
    <m/>
    <m/>
    <m/>
    <n v="1"/>
    <m/>
    <m/>
    <m/>
    <m/>
    <m/>
    <m/>
    <m/>
    <m/>
    <m/>
    <m/>
    <m/>
    <n v="1"/>
    <n v="1"/>
    <n v="5"/>
    <m/>
    <n v="2"/>
    <n v="5"/>
    <x v="2"/>
    <n v="5"/>
    <n v="5"/>
    <n v="5"/>
    <n v="5"/>
    <n v="5"/>
    <n v="2"/>
    <n v="1"/>
    <n v="1"/>
    <n v="1"/>
    <n v="1"/>
    <n v="1"/>
    <n v="1"/>
    <n v="1"/>
    <n v="1"/>
    <n v="0"/>
    <n v="1"/>
    <m/>
    <m/>
    <n v="1"/>
    <n v="2"/>
    <m/>
    <m/>
    <n v="1"/>
    <x v="1"/>
    <m/>
    <m/>
    <m/>
    <m/>
    <m/>
    <m/>
    <m/>
    <m/>
    <m/>
    <m/>
    <m/>
    <m/>
    <n v="1"/>
    <m/>
    <m/>
    <m/>
    <m/>
    <m/>
    <n v="2"/>
    <s v="NO LE INTERESAN"/>
    <n v="1"/>
    <s v="BUSCAR EL CAMBIO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1"/>
    <n v="4"/>
    <n v="4"/>
    <n v="1"/>
    <n v="8"/>
    <n v="5"/>
    <m/>
    <n v="7"/>
    <m/>
    <n v="11"/>
    <m/>
    <n v="6"/>
    <n v="13"/>
    <m/>
    <n v="1"/>
    <m/>
    <m/>
    <m/>
    <m/>
    <s v="REPUBLICA MEXICANA"/>
    <x v="8"/>
    <x v="0"/>
    <n v="1"/>
    <n v="42"/>
    <n v="3"/>
    <n v="1"/>
    <s v="ALEXIS"/>
  </r>
  <r>
    <n v="1139"/>
    <n v="2"/>
    <n v="2"/>
    <n v="2"/>
    <s v="INSEGURIDAD/DESEMPLEO/VIOLENCIA/DELINCUENCIA"/>
    <n v="1"/>
    <n v="4"/>
    <n v="1"/>
    <x v="2"/>
    <n v="1"/>
    <m/>
    <m/>
    <n v="1"/>
    <n v="1"/>
    <n v="1"/>
    <m/>
    <m/>
    <m/>
    <m/>
    <m/>
    <m/>
    <m/>
    <n v="1"/>
    <m/>
    <n v="1"/>
    <n v="1"/>
    <n v="1"/>
    <m/>
    <m/>
    <m/>
    <m/>
    <m/>
    <m/>
    <m/>
    <n v="1"/>
    <m/>
    <n v="3"/>
    <n v="4"/>
    <m/>
    <n v="1"/>
    <n v="4"/>
    <x v="0"/>
    <n v="4"/>
    <n v="4"/>
    <n v="4"/>
    <n v="2"/>
    <n v="1"/>
    <n v="1"/>
    <n v="2"/>
    <m/>
    <n v="1"/>
    <n v="1"/>
    <n v="1"/>
    <n v="1"/>
    <n v="1"/>
    <n v="1"/>
    <n v="1"/>
    <n v="0"/>
    <m/>
    <m/>
    <m/>
    <n v="1"/>
    <n v="16"/>
    <n v="5"/>
    <n v="5"/>
    <x v="4"/>
    <s v="CHOFERES"/>
    <m/>
    <m/>
    <m/>
    <m/>
    <m/>
    <m/>
    <m/>
    <m/>
    <m/>
    <m/>
    <m/>
    <n v="1"/>
    <m/>
    <m/>
    <m/>
    <m/>
    <m/>
    <n v="2"/>
    <m/>
    <n v="3"/>
    <s v="NO CAMBIA NADA"/>
    <n v="1"/>
    <n v="1"/>
    <n v="1"/>
    <n v="1"/>
    <n v="1"/>
    <n v="3"/>
    <n v="3"/>
    <n v="2"/>
    <n v="3"/>
    <n v="1"/>
    <n v="1"/>
    <n v="1"/>
    <n v="1"/>
    <n v="1"/>
    <n v="2"/>
    <n v="2"/>
    <n v="2"/>
    <n v="2"/>
    <n v="4"/>
    <n v="2"/>
    <n v="2"/>
    <n v="2"/>
    <n v="3"/>
    <n v="1"/>
    <n v="3"/>
    <n v="4"/>
    <n v="4"/>
    <n v="8"/>
    <n v="1"/>
    <n v="5"/>
    <m/>
    <n v="10"/>
    <m/>
    <n v="9"/>
    <m/>
    <n v="1"/>
    <n v="13"/>
    <m/>
    <n v="1"/>
    <m/>
    <m/>
    <m/>
    <m/>
    <s v="REPUBLICA MEXICANA"/>
    <x v="8"/>
    <x v="0"/>
    <n v="2"/>
    <n v="34"/>
    <n v="2"/>
    <n v="1"/>
    <s v="ALEXIS"/>
  </r>
  <r>
    <n v="1140"/>
    <n v="3"/>
    <n v="3"/>
    <n v="2"/>
    <s v="INSEGURIDAD/DESEMPLEO/VIOLENCIA/DELINCUENCIA"/>
    <n v="2"/>
    <n v="4"/>
    <n v="1"/>
    <x v="1"/>
    <m/>
    <m/>
    <m/>
    <n v="1"/>
    <n v="1"/>
    <n v="1"/>
    <m/>
    <m/>
    <m/>
    <m/>
    <m/>
    <m/>
    <m/>
    <m/>
    <m/>
    <n v="1"/>
    <n v="1"/>
    <n v="1"/>
    <m/>
    <m/>
    <m/>
    <m/>
    <m/>
    <m/>
    <m/>
    <m/>
    <m/>
    <n v="1"/>
    <n v="4"/>
    <m/>
    <n v="1"/>
    <n v="4"/>
    <x v="0"/>
    <n v="4"/>
    <n v="4"/>
    <n v="4"/>
    <n v="4"/>
    <n v="1"/>
    <n v="1"/>
    <n v="2"/>
    <m/>
    <n v="2"/>
    <m/>
    <n v="2"/>
    <n v="1"/>
    <n v="1"/>
    <m/>
    <n v="1"/>
    <n v="1"/>
    <m/>
    <m/>
    <n v="1"/>
    <n v="1"/>
    <n v="5"/>
    <n v="4"/>
    <n v="5"/>
    <x v="1"/>
    <m/>
    <m/>
    <m/>
    <m/>
    <m/>
    <m/>
    <m/>
    <m/>
    <m/>
    <m/>
    <m/>
    <m/>
    <n v="1"/>
    <m/>
    <m/>
    <m/>
    <m/>
    <m/>
    <n v="2"/>
    <m/>
    <n v="1"/>
    <s v="PARA ELEGIR"/>
    <n v="2"/>
    <n v="2"/>
    <n v="2"/>
    <n v="2"/>
    <n v="2"/>
    <n v="2"/>
    <n v="2"/>
    <n v="2"/>
    <n v="3"/>
    <n v="2"/>
    <n v="2"/>
    <n v="2"/>
    <n v="2"/>
    <n v="2"/>
    <n v="2"/>
    <n v="2"/>
    <n v="2"/>
    <n v="1"/>
    <n v="3"/>
    <n v="3"/>
    <n v="2"/>
    <n v="2"/>
    <n v="1"/>
    <n v="1"/>
    <n v="2"/>
    <n v="4"/>
    <n v="4"/>
    <n v="1"/>
    <n v="8"/>
    <n v="5"/>
    <m/>
    <n v="10"/>
    <m/>
    <n v="7"/>
    <m/>
    <n v="3"/>
    <n v="13"/>
    <m/>
    <n v="1"/>
    <m/>
    <m/>
    <m/>
    <m/>
    <s v="REPUBLICA MEXICANA"/>
    <x v="8"/>
    <x v="0"/>
    <n v="2"/>
    <n v="24"/>
    <n v="1"/>
    <n v="2"/>
    <s v="ALEXIS"/>
  </r>
  <r>
    <n v="1141"/>
    <n v="2"/>
    <n v="2"/>
    <n v="1"/>
    <s v="INSEGURIDAD/DESEMPLEO/VIOLENCIA/DELINCUENCIA"/>
    <n v="2"/>
    <n v="4"/>
    <n v="1"/>
    <x v="2"/>
    <n v="4"/>
    <m/>
    <m/>
    <m/>
    <n v="1"/>
    <n v="1"/>
    <m/>
    <m/>
    <m/>
    <m/>
    <m/>
    <m/>
    <m/>
    <m/>
    <m/>
    <n v="1"/>
    <n v="1"/>
    <n v="1"/>
    <m/>
    <m/>
    <m/>
    <n v="1"/>
    <m/>
    <m/>
    <m/>
    <n v="1"/>
    <m/>
    <n v="1"/>
    <n v="4"/>
    <m/>
    <n v="3"/>
    <n v="4"/>
    <x v="0"/>
    <n v="4"/>
    <n v="4"/>
    <n v="3"/>
    <n v="2"/>
    <n v="1"/>
    <n v="1"/>
    <n v="2"/>
    <m/>
    <n v="2"/>
    <m/>
    <n v="1"/>
    <n v="1"/>
    <n v="1"/>
    <n v="2"/>
    <n v="0"/>
    <n v="1"/>
    <n v="1"/>
    <m/>
    <m/>
    <n v="1"/>
    <n v="15"/>
    <n v="5"/>
    <n v="5"/>
    <x v="3"/>
    <m/>
    <m/>
    <m/>
    <m/>
    <m/>
    <m/>
    <m/>
    <m/>
    <m/>
    <m/>
    <m/>
    <m/>
    <n v="1"/>
    <m/>
    <m/>
    <m/>
    <m/>
    <m/>
    <n v="2"/>
    <m/>
    <n v="3"/>
    <s v="NO CUMPLEN"/>
    <n v="1"/>
    <n v="1"/>
    <n v="1"/>
    <n v="1"/>
    <n v="1"/>
    <n v="3"/>
    <n v="3"/>
    <n v="2"/>
    <n v="3"/>
    <n v="2"/>
    <n v="2"/>
    <n v="2"/>
    <n v="2"/>
    <n v="2"/>
    <n v="2"/>
    <n v="2"/>
    <n v="2"/>
    <n v="1"/>
    <n v="3"/>
    <n v="3"/>
    <n v="2"/>
    <n v="2"/>
    <n v="3"/>
    <n v="1"/>
    <n v="2"/>
    <n v="3"/>
    <n v="3"/>
    <n v="1"/>
    <n v="8"/>
    <n v="5"/>
    <m/>
    <n v="9"/>
    <m/>
    <n v="7"/>
    <m/>
    <n v="4"/>
    <n v="13"/>
    <m/>
    <n v="1"/>
    <m/>
    <m/>
    <m/>
    <m/>
    <s v="REPUBLICA MEXICANA"/>
    <x v="8"/>
    <x v="0"/>
    <n v="1"/>
    <n v="43"/>
    <n v="3"/>
    <n v="2"/>
    <s v="ALEXIS"/>
  </r>
  <r>
    <n v="1142"/>
    <n v="3"/>
    <n v="3"/>
    <n v="2"/>
    <s v="INSEGURIDAD/DESEMPLEO/VIOLENCIA/DELINCUENCIA"/>
    <n v="2"/>
    <n v="3"/>
    <n v="1"/>
    <x v="1"/>
    <m/>
    <m/>
    <m/>
    <m/>
    <n v="1"/>
    <n v="1"/>
    <m/>
    <m/>
    <m/>
    <m/>
    <m/>
    <m/>
    <m/>
    <m/>
    <m/>
    <n v="1"/>
    <n v="1"/>
    <n v="1"/>
    <m/>
    <m/>
    <m/>
    <m/>
    <m/>
    <m/>
    <m/>
    <n v="1"/>
    <m/>
    <n v="6"/>
    <m/>
    <m/>
    <n v="1"/>
    <n v="4"/>
    <x v="0"/>
    <n v="4"/>
    <n v="4"/>
    <n v="4"/>
    <n v="4"/>
    <n v="1"/>
    <n v="1"/>
    <n v="2"/>
    <m/>
    <n v="2"/>
    <m/>
    <n v="2"/>
    <n v="1"/>
    <n v="1"/>
    <n v="1"/>
    <n v="0"/>
    <n v="2"/>
    <n v="2"/>
    <m/>
    <m/>
    <n v="1"/>
    <n v="12"/>
    <n v="5"/>
    <n v="5"/>
    <x v="0"/>
    <s v="MANEJAN MAL"/>
    <m/>
    <m/>
    <m/>
    <m/>
    <m/>
    <m/>
    <m/>
    <m/>
    <m/>
    <m/>
    <m/>
    <n v="1"/>
    <m/>
    <m/>
    <m/>
    <m/>
    <m/>
    <n v="2"/>
    <s v="NO TENGO TIEMPO"/>
    <n v="3"/>
    <s v="NO CUMPLEN"/>
    <n v="1"/>
    <n v="1"/>
    <n v="1"/>
    <n v="1"/>
    <n v="1"/>
    <n v="3"/>
    <n v="3"/>
    <n v="2"/>
    <n v="4"/>
    <n v="1"/>
    <n v="1"/>
    <n v="1"/>
    <n v="1"/>
    <n v="1"/>
    <n v="2"/>
    <n v="2"/>
    <n v="2"/>
    <n v="1"/>
    <n v="3"/>
    <n v="2"/>
    <n v="2"/>
    <n v="3"/>
    <n v="3"/>
    <n v="1"/>
    <n v="1"/>
    <n v="4"/>
    <n v="4"/>
    <n v="8"/>
    <n v="1"/>
    <n v="5"/>
    <m/>
    <n v="10"/>
    <m/>
    <n v="9"/>
    <m/>
    <n v="2"/>
    <n v="13"/>
    <m/>
    <n v="1"/>
    <m/>
    <m/>
    <m/>
    <m/>
    <s v="REPUBLICA MEXICANA"/>
    <x v="8"/>
    <x v="0"/>
    <n v="1"/>
    <n v="28"/>
    <n v="2"/>
    <n v="1"/>
    <s v="ALEXIS"/>
  </r>
  <r>
    <n v="1143"/>
    <n v="1"/>
    <n v="3"/>
    <n v="4"/>
    <s v="NO TENGO A DONDE IR"/>
    <n v="1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5"/>
    <m/>
    <n v="1"/>
    <n v="4"/>
    <x v="3"/>
    <n v="4"/>
    <n v="4"/>
    <n v="4"/>
    <n v="4"/>
    <n v="4"/>
    <n v="4"/>
    <n v="1"/>
    <n v="1"/>
    <n v="2"/>
    <m/>
    <n v="2"/>
    <n v="1"/>
    <n v="1"/>
    <n v="2"/>
    <n v="1"/>
    <n v="0"/>
    <m/>
    <m/>
    <m/>
    <n v="2"/>
    <m/>
    <n v="5"/>
    <n v="4"/>
    <x v="1"/>
    <m/>
    <m/>
    <m/>
    <m/>
    <m/>
    <m/>
    <m/>
    <m/>
    <m/>
    <m/>
    <m/>
    <m/>
    <n v="1"/>
    <m/>
    <m/>
    <m/>
    <m/>
    <m/>
    <n v="1"/>
    <m/>
    <n v="1"/>
    <s v="LE GUSTA VOTAR"/>
    <n v="1"/>
    <n v="1"/>
    <n v="1"/>
    <n v="1"/>
    <n v="1"/>
    <n v="1"/>
    <n v="1"/>
    <n v="2"/>
    <n v="4"/>
    <n v="2"/>
    <n v="2"/>
    <n v="2"/>
    <n v="2"/>
    <n v="2"/>
    <n v="2"/>
    <n v="3"/>
    <n v="2"/>
    <n v="4"/>
    <n v="4"/>
    <n v="2"/>
    <n v="2"/>
    <n v="2"/>
    <n v="3"/>
    <n v="1"/>
    <n v="1"/>
    <n v="1"/>
    <n v="1"/>
    <n v="6"/>
    <n v="4"/>
    <n v="11"/>
    <m/>
    <n v="7"/>
    <m/>
    <n v="6"/>
    <m/>
    <n v="4"/>
    <n v="13"/>
    <m/>
    <n v="1"/>
    <m/>
    <m/>
    <m/>
    <m/>
    <s v="REPUBLICA MEXICANA"/>
    <x v="8"/>
    <x v="0"/>
    <n v="1"/>
    <n v="76"/>
    <n v="5"/>
    <n v="1"/>
    <s v="ALEXIS"/>
  </r>
  <r>
    <n v="1144"/>
    <n v="2"/>
    <n v="3"/>
    <n v="4"/>
    <s v="NO QUIERO IRME"/>
    <n v="3"/>
    <n v="3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1"/>
    <n v="4"/>
    <n v="4"/>
    <n v="4"/>
    <n v="4"/>
    <n v="4"/>
    <n v="4"/>
    <n v="2"/>
    <m/>
    <n v="2"/>
    <m/>
    <n v="2"/>
    <n v="1"/>
    <n v="1"/>
    <n v="1"/>
    <n v="0"/>
    <n v="0"/>
    <m/>
    <m/>
    <m/>
    <n v="2"/>
    <m/>
    <n v="1"/>
    <n v="1"/>
    <x v="1"/>
    <m/>
    <m/>
    <m/>
    <m/>
    <m/>
    <m/>
    <m/>
    <m/>
    <m/>
    <m/>
    <m/>
    <m/>
    <n v="1"/>
    <m/>
    <m/>
    <m/>
    <m/>
    <m/>
    <n v="2"/>
    <s v="NO TENGO TIEMPO"/>
    <n v="1"/>
    <s v="PORQUE SI"/>
    <n v="1"/>
    <n v="1"/>
    <n v="1"/>
    <n v="1"/>
    <n v="1"/>
    <n v="2"/>
    <n v="2"/>
    <n v="2"/>
    <n v="2"/>
    <n v="4"/>
    <n v="2"/>
    <n v="2"/>
    <n v="2"/>
    <n v="2"/>
    <n v="2"/>
    <n v="2"/>
    <n v="4"/>
    <n v="4"/>
    <n v="4"/>
    <n v="2"/>
    <n v="2"/>
    <n v="2"/>
    <n v="1"/>
    <n v="1"/>
    <n v="1"/>
    <n v="1"/>
    <n v="1"/>
    <n v="6"/>
    <n v="7"/>
    <n v="2"/>
    <m/>
    <n v="6"/>
    <m/>
    <n v="5"/>
    <m/>
    <n v="4"/>
    <n v="13"/>
    <m/>
    <n v="1"/>
    <m/>
    <m/>
    <m/>
    <m/>
    <s v="REPUBLICA MEXICANA"/>
    <x v="8"/>
    <x v="0"/>
    <n v="2"/>
    <n v="38"/>
    <n v="3"/>
    <n v="10"/>
    <s v="ALEXIS"/>
  </r>
  <r>
    <n v="1145"/>
    <n v="3"/>
    <n v="3"/>
    <n v="1"/>
    <s v="INSEGURIDAD/DESEMPLEO/VIOLENCIA/DELINCUENCIA"/>
    <n v="1"/>
    <n v="3"/>
    <n v="1"/>
    <x v="1"/>
    <m/>
    <m/>
    <m/>
    <m/>
    <m/>
    <m/>
    <m/>
    <m/>
    <m/>
    <m/>
    <m/>
    <m/>
    <m/>
    <m/>
    <n v="1"/>
    <n v="1"/>
    <n v="1"/>
    <n v="1"/>
    <n v="1"/>
    <m/>
    <n v="1"/>
    <n v="1"/>
    <m/>
    <m/>
    <m/>
    <m/>
    <m/>
    <n v="5"/>
    <n v="5"/>
    <m/>
    <n v="2"/>
    <n v="4"/>
    <x v="1"/>
    <n v="4"/>
    <n v="4"/>
    <n v="4"/>
    <n v="4"/>
    <n v="4"/>
    <n v="4"/>
    <n v="2"/>
    <m/>
    <n v="2"/>
    <m/>
    <n v="2"/>
    <n v="1"/>
    <n v="1"/>
    <n v="1"/>
    <n v="0"/>
    <n v="2"/>
    <n v="2"/>
    <m/>
    <m/>
    <n v="2"/>
    <m/>
    <m/>
    <n v="8"/>
    <x v="1"/>
    <m/>
    <m/>
    <m/>
    <m/>
    <m/>
    <m/>
    <m/>
    <m/>
    <m/>
    <m/>
    <m/>
    <m/>
    <n v="1"/>
    <m/>
    <m/>
    <m/>
    <m/>
    <m/>
    <n v="1"/>
    <m/>
    <n v="1"/>
    <s v="DEBER"/>
    <n v="1"/>
    <n v="1"/>
    <n v="1"/>
    <n v="1"/>
    <n v="1"/>
    <n v="1"/>
    <m/>
    <n v="2"/>
    <n v="2"/>
    <n v="2"/>
    <n v="2"/>
    <n v="2"/>
    <n v="2"/>
    <n v="2"/>
    <n v="4"/>
    <n v="4"/>
    <n v="4"/>
    <n v="4"/>
    <n v="4"/>
    <n v="4"/>
    <n v="4"/>
    <n v="4"/>
    <n v="1"/>
    <n v="1"/>
    <n v="1"/>
    <n v="1"/>
    <n v="1"/>
    <n v="6"/>
    <n v="1"/>
    <n v="2"/>
    <m/>
    <n v="10"/>
    <m/>
    <n v="11"/>
    <m/>
    <n v="5"/>
    <n v="13"/>
    <m/>
    <n v="1"/>
    <m/>
    <m/>
    <m/>
    <m/>
    <s v="REPUBLICA MEXICANA"/>
    <x v="8"/>
    <x v="0"/>
    <n v="1"/>
    <n v="26"/>
    <n v="2"/>
    <n v="1"/>
    <s v="ALEXIS"/>
  </r>
  <r>
    <n v="1146"/>
    <n v="2"/>
    <n v="3"/>
    <n v="4"/>
    <s v="NO TENGO A DONDE IR"/>
    <n v="1"/>
    <n v="2"/>
    <n v="2"/>
    <x v="4"/>
    <m/>
    <m/>
    <m/>
    <n v="1"/>
    <n v="1"/>
    <n v="1"/>
    <m/>
    <m/>
    <n v="1"/>
    <m/>
    <m/>
    <m/>
    <m/>
    <n v="1"/>
    <m/>
    <n v="1"/>
    <n v="1"/>
    <n v="1"/>
    <m/>
    <m/>
    <n v="1"/>
    <n v="1"/>
    <m/>
    <m/>
    <m/>
    <n v="1"/>
    <m/>
    <n v="1"/>
    <n v="5"/>
    <m/>
    <n v="1"/>
    <n v="3"/>
    <x v="4"/>
    <n v="4"/>
    <n v="4"/>
    <n v="4"/>
    <n v="4"/>
    <n v="4"/>
    <m/>
    <n v="2"/>
    <m/>
    <n v="2"/>
    <m/>
    <n v="2"/>
    <n v="1"/>
    <n v="1"/>
    <n v="2"/>
    <n v="0"/>
    <n v="1"/>
    <m/>
    <m/>
    <n v="1"/>
    <n v="2"/>
    <m/>
    <m/>
    <n v="5"/>
    <x v="3"/>
    <m/>
    <m/>
    <m/>
    <m/>
    <m/>
    <m/>
    <m/>
    <m/>
    <m/>
    <m/>
    <m/>
    <m/>
    <n v="1"/>
    <m/>
    <m/>
    <m/>
    <m/>
    <m/>
    <n v="2"/>
    <s v="NO QUIERE/NO LE GUSTA"/>
    <n v="1"/>
    <s v="BUSCAR EL CAMBIO"/>
    <n v="4"/>
    <n v="4"/>
    <n v="4"/>
    <n v="4"/>
    <n v="4"/>
    <n v="4"/>
    <n v="4"/>
    <n v="3"/>
    <n v="4"/>
    <n v="2"/>
    <n v="4"/>
    <n v="4"/>
    <n v="4"/>
    <n v="4"/>
    <n v="4"/>
    <n v="4"/>
    <n v="4"/>
    <n v="4"/>
    <n v="4"/>
    <n v="4"/>
    <n v="4"/>
    <n v="4"/>
    <n v="3"/>
    <n v="1"/>
    <n v="3"/>
    <n v="1"/>
    <n v="1"/>
    <n v="6"/>
    <n v="1"/>
    <n v="10"/>
    <m/>
    <n v="9"/>
    <m/>
    <n v="6"/>
    <m/>
    <n v="4"/>
    <n v="13"/>
    <m/>
    <n v="1"/>
    <m/>
    <m/>
    <m/>
    <m/>
    <s v="REPUBLICA MEXICANA"/>
    <x v="8"/>
    <x v="0"/>
    <n v="2"/>
    <n v="45"/>
    <n v="3"/>
    <n v="4"/>
    <s v="ALEXIS"/>
  </r>
  <r>
    <n v="675"/>
    <n v="3"/>
    <n v="4"/>
    <n v="2"/>
    <s v="INSEGURIDAD/DESEMPLEO/VIOLENCIA/DELINCUENCIA"/>
    <n v="2"/>
    <n v="4"/>
    <n v="1"/>
    <x v="1"/>
    <m/>
    <n v="4"/>
    <m/>
    <m/>
    <n v="1"/>
    <n v="1"/>
    <m/>
    <m/>
    <m/>
    <m/>
    <m/>
    <m/>
    <m/>
    <m/>
    <m/>
    <n v="1"/>
    <n v="1"/>
    <n v="1"/>
    <m/>
    <m/>
    <m/>
    <m/>
    <m/>
    <m/>
    <m/>
    <n v="1"/>
    <m/>
    <n v="6"/>
    <m/>
    <m/>
    <n v="1"/>
    <n v="4"/>
    <x v="0"/>
    <n v="4"/>
    <n v="4"/>
    <n v="4"/>
    <n v="4"/>
    <n v="2"/>
    <n v="4"/>
    <n v="1"/>
    <n v="2"/>
    <n v="2"/>
    <m/>
    <n v="2"/>
    <n v="1"/>
    <n v="1"/>
    <n v="2"/>
    <n v="1"/>
    <n v="0"/>
    <m/>
    <m/>
    <m/>
    <n v="1"/>
    <m/>
    <m/>
    <m/>
    <x v="1"/>
    <m/>
    <m/>
    <m/>
    <m/>
    <m/>
    <m/>
    <m/>
    <m/>
    <m/>
    <m/>
    <m/>
    <m/>
    <n v="1"/>
    <m/>
    <m/>
    <m/>
    <m/>
    <m/>
    <n v="2"/>
    <m/>
    <n v="3"/>
    <s v="NO LE GUSTA/NO LE INTERESA"/>
    <n v="1"/>
    <n v="1"/>
    <n v="1"/>
    <n v="1"/>
    <n v="1"/>
    <n v="2"/>
    <n v="2"/>
    <n v="2"/>
    <m/>
    <n v="3"/>
    <n v="1"/>
    <n v="1"/>
    <n v="1"/>
    <n v="1"/>
    <n v="2"/>
    <n v="2"/>
    <n v="2"/>
    <n v="4"/>
    <n v="4"/>
    <n v="2"/>
    <n v="2"/>
    <n v="2"/>
    <n v="3"/>
    <n v="1"/>
    <n v="1"/>
    <n v="3"/>
    <n v="3"/>
    <n v="8"/>
    <n v="5"/>
    <n v="5"/>
    <m/>
    <n v="8"/>
    <m/>
    <n v="9"/>
    <m/>
    <n v="4"/>
    <n v="13"/>
    <m/>
    <n v="1"/>
    <m/>
    <m/>
    <m/>
    <m/>
    <s v="RIO COLORADO"/>
    <x v="3"/>
    <x v="2"/>
    <n v="1"/>
    <n v="42"/>
    <n v="3"/>
    <n v="1"/>
    <s v="ALEXIS"/>
  </r>
  <r>
    <n v="676"/>
    <n v="2"/>
    <n v="1"/>
    <n v="2"/>
    <s v="INSEGURIDAD/DESEMPLEO/VIOLENCIA/DELINCUENCIA"/>
    <n v="2"/>
    <n v="4"/>
    <n v="1"/>
    <x v="3"/>
    <m/>
    <m/>
    <s v="MAESTROS MAL CAPACITADOS"/>
    <n v="1"/>
    <m/>
    <m/>
    <m/>
    <m/>
    <m/>
    <m/>
    <m/>
    <m/>
    <m/>
    <m/>
    <m/>
    <n v="1"/>
    <n v="1"/>
    <n v="1"/>
    <n v="1"/>
    <n v="1"/>
    <n v="1"/>
    <n v="1"/>
    <n v="1"/>
    <n v="1"/>
    <n v="1"/>
    <n v="1"/>
    <m/>
    <n v="3"/>
    <n v="1"/>
    <s v="MAL SERVICIO/ATIENDEN MAL"/>
    <n v="1"/>
    <n v="1"/>
    <x v="1"/>
    <n v="4"/>
    <n v="4"/>
    <n v="1"/>
    <n v="1"/>
    <n v="1"/>
    <n v="1"/>
    <n v="2"/>
    <m/>
    <n v="2"/>
    <m/>
    <n v="2"/>
    <n v="1"/>
    <n v="1"/>
    <n v="1"/>
    <n v="1"/>
    <n v="2"/>
    <n v="2"/>
    <m/>
    <m/>
    <n v="2"/>
    <m/>
    <n v="8"/>
    <n v="8"/>
    <x v="1"/>
    <m/>
    <m/>
    <m/>
    <m/>
    <m/>
    <m/>
    <m/>
    <m/>
    <m/>
    <m/>
    <m/>
    <m/>
    <n v="1"/>
    <m/>
    <m/>
    <m/>
    <m/>
    <m/>
    <n v="2"/>
    <m/>
    <n v="3"/>
    <s v="MALOS CANDIDATOS"/>
    <n v="1"/>
    <n v="1"/>
    <n v="1"/>
    <n v="1"/>
    <n v="1"/>
    <n v="2"/>
    <n v="3"/>
    <n v="3"/>
    <n v="4"/>
    <n v="1"/>
    <n v="1"/>
    <n v="1"/>
    <n v="1"/>
    <n v="1"/>
    <n v="2"/>
    <n v="2"/>
    <n v="2"/>
    <n v="1"/>
    <n v="1"/>
    <n v="1"/>
    <n v="1"/>
    <n v="1"/>
    <n v="3"/>
    <n v="1"/>
    <n v="3"/>
    <n v="4"/>
    <n v="4"/>
    <n v="8"/>
    <n v="9"/>
    <n v="5"/>
    <m/>
    <n v="7"/>
    <m/>
    <n v="2"/>
    <m/>
    <n v="1"/>
    <n v="13"/>
    <m/>
    <n v="1"/>
    <m/>
    <m/>
    <m/>
    <m/>
    <s v="RIO COLORADO"/>
    <x v="3"/>
    <x v="2"/>
    <n v="1"/>
    <n v="29"/>
    <n v="2"/>
    <n v="1"/>
    <s v="ALEXIS"/>
  </r>
  <r>
    <n v="677"/>
    <n v="2"/>
    <n v="4"/>
    <n v="2"/>
    <m/>
    <n v="3"/>
    <n v="2"/>
    <n v="1"/>
    <x v="1"/>
    <m/>
    <m/>
    <m/>
    <m/>
    <m/>
    <m/>
    <m/>
    <m/>
    <m/>
    <m/>
    <m/>
    <m/>
    <m/>
    <m/>
    <n v="1"/>
    <n v="1"/>
    <n v="1"/>
    <n v="1"/>
    <n v="1"/>
    <n v="1"/>
    <n v="1"/>
    <n v="1"/>
    <n v="1"/>
    <n v="1"/>
    <m/>
    <n v="1"/>
    <m/>
    <n v="6"/>
    <m/>
    <m/>
    <n v="2"/>
    <n v="4"/>
    <x v="0"/>
    <n v="1"/>
    <n v="4"/>
    <n v="4"/>
    <n v="2"/>
    <n v="1"/>
    <n v="1"/>
    <n v="2"/>
    <m/>
    <n v="2"/>
    <m/>
    <n v="1"/>
    <n v="2"/>
    <n v="2"/>
    <n v="2"/>
    <n v="1"/>
    <n v="0"/>
    <m/>
    <m/>
    <m/>
    <n v="1"/>
    <n v="3"/>
    <n v="8"/>
    <n v="8"/>
    <x v="1"/>
    <m/>
    <m/>
    <m/>
    <m/>
    <m/>
    <m/>
    <m/>
    <m/>
    <m/>
    <m/>
    <m/>
    <m/>
    <n v="1"/>
    <m/>
    <m/>
    <m/>
    <m/>
    <m/>
    <n v="2"/>
    <m/>
    <n v="3"/>
    <s v="NO GANAS NADA"/>
    <n v="1"/>
    <n v="1"/>
    <n v="1"/>
    <n v="1"/>
    <n v="1"/>
    <n v="3"/>
    <n v="3"/>
    <n v="1"/>
    <n v="4"/>
    <n v="1"/>
    <n v="1"/>
    <n v="1"/>
    <n v="1"/>
    <n v="1"/>
    <n v="1"/>
    <n v="2"/>
    <n v="1"/>
    <n v="1"/>
    <n v="1"/>
    <n v="1"/>
    <n v="1"/>
    <n v="1"/>
    <n v="1"/>
    <n v="1"/>
    <n v="2"/>
    <n v="4"/>
    <n v="4"/>
    <n v="8"/>
    <n v="2"/>
    <n v="5"/>
    <m/>
    <n v="9"/>
    <m/>
    <n v="6"/>
    <m/>
    <n v="2"/>
    <n v="13"/>
    <m/>
    <n v="2"/>
    <s v="POLICIA FEDERAL"/>
    <s v="SE QUIEREN METER A LA CASA"/>
    <m/>
    <m/>
    <s v="RIO COLORADO"/>
    <x v="3"/>
    <x v="2"/>
    <n v="1"/>
    <n v="42"/>
    <n v="3"/>
    <n v="10"/>
    <s v="ALEXIS"/>
  </r>
  <r>
    <n v="678"/>
    <n v="4"/>
    <n v="4"/>
    <n v="4"/>
    <m/>
    <n v="3"/>
    <n v="4"/>
    <n v="1"/>
    <x v="1"/>
    <m/>
    <m/>
    <m/>
    <m/>
    <m/>
    <m/>
    <m/>
    <n v="1"/>
    <m/>
    <m/>
    <m/>
    <m/>
    <m/>
    <m/>
    <m/>
    <m/>
    <m/>
    <m/>
    <m/>
    <n v="1"/>
    <m/>
    <m/>
    <m/>
    <m/>
    <m/>
    <m/>
    <m/>
    <n v="1"/>
    <n v="4"/>
    <m/>
    <n v="1"/>
    <n v="4"/>
    <x v="0"/>
    <n v="1"/>
    <n v="4"/>
    <n v="4"/>
    <n v="4"/>
    <n v="1"/>
    <n v="3"/>
    <n v="2"/>
    <m/>
    <n v="2"/>
    <m/>
    <n v="2"/>
    <n v="1"/>
    <n v="1"/>
    <n v="2"/>
    <n v="0"/>
    <n v="0"/>
    <m/>
    <m/>
    <m/>
    <m/>
    <m/>
    <n v="5"/>
    <n v="5"/>
    <x v="5"/>
    <m/>
    <m/>
    <m/>
    <m/>
    <m/>
    <m/>
    <m/>
    <m/>
    <m/>
    <m/>
    <m/>
    <n v="1"/>
    <m/>
    <n v="10"/>
    <n v="7"/>
    <m/>
    <m/>
    <m/>
    <n v="2"/>
    <s v="NO LE INTERESAN"/>
    <n v="1"/>
    <s v="DAR MI OPINION"/>
    <n v="2"/>
    <n v="2"/>
    <n v="2"/>
    <n v="2"/>
    <n v="2"/>
    <n v="2"/>
    <n v="3"/>
    <n v="1"/>
    <n v="2"/>
    <n v="1"/>
    <n v="2"/>
    <n v="2"/>
    <n v="2"/>
    <n v="2"/>
    <n v="2"/>
    <n v="2"/>
    <n v="2"/>
    <n v="4"/>
    <n v="4"/>
    <n v="2"/>
    <n v="2"/>
    <n v="2"/>
    <n v="3"/>
    <n v="1"/>
    <n v="1"/>
    <n v="2"/>
    <n v="2"/>
    <n v="1"/>
    <n v="8"/>
    <n v="1"/>
    <m/>
    <n v="5"/>
    <m/>
    <n v="9"/>
    <m/>
    <n v="4"/>
    <n v="6"/>
    <m/>
    <n v="1"/>
    <m/>
    <m/>
    <m/>
    <m/>
    <s v="RIO COLORADO"/>
    <x v="3"/>
    <x v="2"/>
    <n v="2"/>
    <n v="49"/>
    <n v="4"/>
    <n v="10"/>
    <s v="ALEXIS"/>
  </r>
  <r>
    <n v="157"/>
    <n v="2"/>
    <n v="1"/>
    <n v="1"/>
    <s v="INSEGURIDAD/DESEMPLEO/VIOLENCIA/DELINCUENCIA"/>
    <n v="2"/>
    <n v="2"/>
    <n v="2"/>
    <x v="1"/>
    <m/>
    <m/>
    <m/>
    <m/>
    <m/>
    <m/>
    <m/>
    <m/>
    <m/>
    <m/>
    <m/>
    <m/>
    <m/>
    <m/>
    <n v="1"/>
    <n v="1"/>
    <n v="1"/>
    <n v="1"/>
    <m/>
    <m/>
    <m/>
    <m/>
    <m/>
    <m/>
    <m/>
    <m/>
    <m/>
    <n v="3"/>
    <n v="4"/>
    <m/>
    <n v="3"/>
    <n v="4"/>
    <x v="0"/>
    <n v="4"/>
    <n v="4"/>
    <n v="4"/>
    <n v="4"/>
    <n v="3"/>
    <n v="4"/>
    <n v="1"/>
    <n v="2"/>
    <n v="2"/>
    <n v="2"/>
    <n v="1"/>
    <n v="2"/>
    <n v="2"/>
    <n v="2"/>
    <n v="1"/>
    <n v="0"/>
    <m/>
    <m/>
    <m/>
    <n v="2"/>
    <m/>
    <m/>
    <n v="8"/>
    <x v="1"/>
    <m/>
    <m/>
    <m/>
    <m/>
    <m/>
    <m/>
    <m/>
    <m/>
    <m/>
    <m/>
    <m/>
    <m/>
    <n v="1"/>
    <m/>
    <m/>
    <m/>
    <m/>
    <m/>
    <m/>
    <m/>
    <n v="1"/>
    <s v="PARA ELEGIR"/>
    <n v="1"/>
    <n v="1"/>
    <n v="1"/>
    <n v="1"/>
    <n v="1"/>
    <n v="4"/>
    <n v="4"/>
    <n v="2"/>
    <n v="3"/>
    <n v="2"/>
    <n v="1"/>
    <n v="1"/>
    <n v="1"/>
    <n v="1"/>
    <n v="2"/>
    <n v="3"/>
    <n v="2"/>
    <n v="3"/>
    <n v="4"/>
    <n v="3"/>
    <n v="2"/>
    <n v="3"/>
    <n v="3"/>
    <n v="1"/>
    <n v="3"/>
    <n v="4"/>
    <n v="4"/>
    <n v="1"/>
    <n v="8"/>
    <n v="5"/>
    <m/>
    <n v="7"/>
    <m/>
    <n v="9"/>
    <m/>
    <m/>
    <n v="13"/>
    <m/>
    <n v="1"/>
    <m/>
    <m/>
    <m/>
    <m/>
    <s v="SAFARI"/>
    <x v="1"/>
    <x v="0"/>
    <n v="1"/>
    <n v="50"/>
    <n v="4"/>
    <n v="1"/>
    <s v="POLO"/>
  </r>
  <r>
    <n v="158"/>
    <n v="3"/>
    <n v="2"/>
    <n v="4"/>
    <s v="POR LA FAMILIA/CASA/TRABAJO"/>
    <n v="1"/>
    <n v="3"/>
    <n v="1"/>
    <x v="1"/>
    <m/>
    <m/>
    <m/>
    <m/>
    <m/>
    <m/>
    <m/>
    <m/>
    <m/>
    <m/>
    <m/>
    <m/>
    <m/>
    <m/>
    <n v="1"/>
    <m/>
    <n v="1"/>
    <n v="1"/>
    <m/>
    <m/>
    <m/>
    <m/>
    <m/>
    <m/>
    <m/>
    <m/>
    <m/>
    <n v="6"/>
    <m/>
    <m/>
    <n v="1"/>
    <n v="5"/>
    <x v="2"/>
    <n v="4"/>
    <n v="5"/>
    <n v="5"/>
    <n v="4"/>
    <n v="4"/>
    <n v="5"/>
    <n v="1"/>
    <n v="1"/>
    <n v="2"/>
    <m/>
    <n v="2"/>
    <n v="1"/>
    <n v="1"/>
    <n v="2"/>
    <n v="2"/>
    <n v="1"/>
    <n v="1"/>
    <m/>
    <m/>
    <n v="1"/>
    <n v="1"/>
    <n v="8"/>
    <n v="8"/>
    <x v="1"/>
    <m/>
    <m/>
    <m/>
    <m/>
    <m/>
    <m/>
    <m/>
    <m/>
    <m/>
    <m/>
    <m/>
    <m/>
    <n v="1"/>
    <m/>
    <m/>
    <m/>
    <m/>
    <m/>
    <n v="1"/>
    <m/>
    <n v="1"/>
    <s v="EJERCER SU DERECHO"/>
    <n v="2"/>
    <n v="2"/>
    <n v="2"/>
    <n v="1"/>
    <n v="1"/>
    <n v="3"/>
    <n v="4"/>
    <n v="3"/>
    <n v="4"/>
    <n v="3"/>
    <n v="3"/>
    <n v="3"/>
    <n v="3"/>
    <n v="3"/>
    <n v="3"/>
    <n v="4"/>
    <n v="2"/>
    <n v="3"/>
    <n v="4"/>
    <n v="2"/>
    <n v="1"/>
    <n v="1"/>
    <n v="3"/>
    <n v="1"/>
    <n v="1"/>
    <n v="4"/>
    <n v="4"/>
    <n v="1"/>
    <n v="8"/>
    <n v="7"/>
    <m/>
    <n v="9"/>
    <m/>
    <n v="5"/>
    <m/>
    <n v="3"/>
    <n v="13"/>
    <m/>
    <n v="1"/>
    <m/>
    <m/>
    <m/>
    <m/>
    <s v="SAFARI"/>
    <x v="1"/>
    <x v="0"/>
    <n v="2"/>
    <m/>
    <m/>
    <n v="2"/>
    <s v="POLO"/>
  </r>
  <r>
    <n v="159"/>
    <n v="2"/>
    <n v="2"/>
    <n v="1"/>
    <s v="INSEGURIDAD/DESEMPLEO/VIOLENCIA/DELINCUENCIA"/>
    <n v="4"/>
    <n v="5"/>
    <n v="1"/>
    <x v="1"/>
    <m/>
    <m/>
    <m/>
    <m/>
    <m/>
    <m/>
    <m/>
    <m/>
    <m/>
    <m/>
    <m/>
    <m/>
    <m/>
    <m/>
    <n v="1"/>
    <n v="1"/>
    <n v="1"/>
    <n v="1"/>
    <m/>
    <m/>
    <m/>
    <m/>
    <m/>
    <m/>
    <m/>
    <m/>
    <m/>
    <n v="3"/>
    <n v="4"/>
    <m/>
    <n v="1"/>
    <n v="4"/>
    <x v="0"/>
    <n v="3"/>
    <n v="4"/>
    <n v="4"/>
    <n v="3"/>
    <n v="1"/>
    <n v="2"/>
    <n v="1"/>
    <n v="2"/>
    <n v="2"/>
    <n v="2"/>
    <n v="2"/>
    <n v="1"/>
    <n v="1"/>
    <n v="2"/>
    <n v="1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CAMBIA NADA"/>
    <n v="1"/>
    <n v="1"/>
    <n v="1"/>
    <n v="1"/>
    <n v="1"/>
    <n v="3"/>
    <n v="4"/>
    <n v="1"/>
    <n v="4"/>
    <n v="1"/>
    <n v="1"/>
    <n v="1"/>
    <n v="1"/>
    <n v="1"/>
    <n v="1"/>
    <n v="4"/>
    <n v="2"/>
    <n v="2"/>
    <n v="4"/>
    <n v="2"/>
    <m/>
    <m/>
    <n v="1"/>
    <n v="1"/>
    <n v="3"/>
    <n v="4"/>
    <n v="4"/>
    <n v="1"/>
    <n v="8"/>
    <n v="5"/>
    <m/>
    <n v="9"/>
    <m/>
    <n v="11"/>
    <m/>
    <n v="6"/>
    <n v="13"/>
    <m/>
    <n v="1"/>
    <m/>
    <m/>
    <m/>
    <m/>
    <s v="SAFARI"/>
    <x v="1"/>
    <x v="0"/>
    <n v="2"/>
    <n v="58"/>
    <n v="5"/>
    <n v="2"/>
    <s v="POLO"/>
  </r>
  <r>
    <n v="560"/>
    <n v="3"/>
    <n v="3"/>
    <n v="2"/>
    <s v="POR LA FAMILIA/CASA/TRABAJO"/>
    <n v="2"/>
    <n v="4"/>
    <n v="2"/>
    <x v="2"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n v="1"/>
    <n v="4"/>
    <x v="0"/>
    <n v="4"/>
    <n v="4"/>
    <n v="4"/>
    <n v="4"/>
    <n v="4"/>
    <n v="2"/>
    <n v="2"/>
    <m/>
    <n v="2"/>
    <m/>
    <n v="2"/>
    <n v="1"/>
    <n v="1"/>
    <n v="2"/>
    <n v="2"/>
    <n v="0"/>
    <m/>
    <m/>
    <m/>
    <n v="2"/>
    <m/>
    <n v="8"/>
    <n v="8"/>
    <x v="1"/>
    <m/>
    <m/>
    <m/>
    <m/>
    <m/>
    <m/>
    <m/>
    <m/>
    <m/>
    <m/>
    <m/>
    <m/>
    <m/>
    <m/>
    <m/>
    <m/>
    <m/>
    <m/>
    <n v="2"/>
    <s v="NO TENGO TIEMPO"/>
    <n v="1"/>
    <s v="OBLIGACION"/>
    <n v="2"/>
    <n v="2"/>
    <n v="2"/>
    <n v="2"/>
    <n v="2"/>
    <n v="4"/>
    <n v="4"/>
    <n v="3"/>
    <n v="4"/>
    <n v="2"/>
    <n v="2"/>
    <n v="2"/>
    <n v="2"/>
    <n v="2"/>
    <n v="1"/>
    <n v="4"/>
    <n v="1"/>
    <n v="4"/>
    <n v="4"/>
    <n v="1"/>
    <n v="1"/>
    <n v="1"/>
    <n v="1"/>
    <n v="1"/>
    <n v="3"/>
    <n v="3"/>
    <n v="4"/>
    <n v="8"/>
    <n v="1"/>
    <n v="5"/>
    <m/>
    <n v="8"/>
    <m/>
    <n v="1"/>
    <m/>
    <n v="6"/>
    <n v="13"/>
    <m/>
    <n v="2"/>
    <s v="IMSS"/>
    <s v="NO LA ATENDIERON"/>
    <n v="1"/>
    <m/>
    <s v="SALVARCAR"/>
    <x v="0"/>
    <x v="1"/>
    <n v="2"/>
    <n v="46"/>
    <n v="4"/>
    <n v="2"/>
    <s v="ROBERTO"/>
  </r>
  <r>
    <n v="988"/>
    <n v="3"/>
    <n v="2"/>
    <n v="4"/>
    <s v="POR LA FAMILIA/CASA/TRABAJO"/>
    <n v="1"/>
    <n v="4"/>
    <n v="1"/>
    <x v="2"/>
    <m/>
    <m/>
    <m/>
    <m/>
    <m/>
    <m/>
    <m/>
    <m/>
    <m/>
    <m/>
    <m/>
    <m/>
    <m/>
    <m/>
    <n v="1"/>
    <n v="1"/>
    <m/>
    <m/>
    <m/>
    <m/>
    <m/>
    <m/>
    <m/>
    <m/>
    <m/>
    <n v="1"/>
    <m/>
    <n v="1"/>
    <n v="3"/>
    <s v="TARDAN MUCHO"/>
    <n v="1"/>
    <n v="4"/>
    <x v="0"/>
    <n v="4"/>
    <n v="4"/>
    <n v="4"/>
    <n v="4"/>
    <n v="4"/>
    <n v="1"/>
    <n v="2"/>
    <m/>
    <n v="2"/>
    <m/>
    <n v="1"/>
    <n v="1"/>
    <n v="1"/>
    <n v="1"/>
    <n v="1"/>
    <n v="1"/>
    <n v="1"/>
    <m/>
    <m/>
    <n v="1"/>
    <n v="3"/>
    <n v="5"/>
    <n v="5"/>
    <x v="0"/>
    <s v="MAL SERVICIO/NO RESPETAN"/>
    <m/>
    <m/>
    <m/>
    <m/>
    <m/>
    <m/>
    <m/>
    <m/>
    <m/>
    <m/>
    <m/>
    <m/>
    <m/>
    <m/>
    <m/>
    <m/>
    <m/>
    <n v="2"/>
    <s v="NO TENGO TIEMPO"/>
    <n v="1"/>
    <s v="NO CAMBIA NADA"/>
    <n v="4"/>
    <n v="4"/>
    <n v="4"/>
    <n v="4"/>
    <n v="4"/>
    <n v="4"/>
    <n v="4"/>
    <n v="2"/>
    <n v="4"/>
    <n v="2"/>
    <n v="2"/>
    <n v="2"/>
    <n v="2"/>
    <n v="2"/>
    <n v="2"/>
    <n v="4"/>
    <n v="2"/>
    <n v="1"/>
    <n v="1"/>
    <n v="2"/>
    <n v="2"/>
    <n v="2"/>
    <n v="2"/>
    <n v="2"/>
    <n v="3"/>
    <n v="3"/>
    <n v="3"/>
    <n v="1"/>
    <n v="4"/>
    <n v="5"/>
    <m/>
    <n v="9"/>
    <m/>
    <n v="6"/>
    <m/>
    <n v="4"/>
    <n v="13"/>
    <m/>
    <n v="1"/>
    <m/>
    <m/>
    <m/>
    <m/>
    <s v="SALVARCAR"/>
    <x v="0"/>
    <x v="1"/>
    <n v="1"/>
    <n v="46"/>
    <n v="4"/>
    <n v="2"/>
    <s v="ROBERTO"/>
  </r>
  <r>
    <n v="989"/>
    <n v="3"/>
    <n v="2"/>
    <n v="1"/>
    <s v="POR LA FAMILIA/CASA/TRABAJO"/>
    <n v="2"/>
    <n v="3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4"/>
    <n v="4"/>
    <n v="4"/>
    <n v="4"/>
    <n v="4"/>
    <n v="1"/>
    <n v="2"/>
    <m/>
    <n v="2"/>
    <m/>
    <n v="2"/>
    <n v="1"/>
    <n v="1"/>
    <n v="2"/>
    <n v="2"/>
    <n v="1"/>
    <m/>
    <m/>
    <n v="1"/>
    <n v="1"/>
    <n v="4"/>
    <n v="5"/>
    <n v="8"/>
    <x v="3"/>
    <m/>
    <m/>
    <m/>
    <m/>
    <m/>
    <m/>
    <m/>
    <m/>
    <m/>
    <m/>
    <m/>
    <m/>
    <m/>
    <m/>
    <m/>
    <m/>
    <m/>
    <m/>
    <n v="2"/>
    <s v="NO TENGO TIEMPO"/>
    <n v="1"/>
    <s v="DAR MI OPINION"/>
    <n v="2"/>
    <n v="2"/>
    <n v="2"/>
    <n v="2"/>
    <n v="2"/>
    <n v="2"/>
    <n v="4"/>
    <n v="2"/>
    <n v="4"/>
    <n v="2"/>
    <n v="2"/>
    <n v="2"/>
    <n v="2"/>
    <n v="2"/>
    <n v="1"/>
    <n v="4"/>
    <n v="2"/>
    <n v="4"/>
    <n v="4"/>
    <n v="2"/>
    <n v="2"/>
    <n v="1"/>
    <n v="1"/>
    <n v="3"/>
    <n v="2"/>
    <n v="4"/>
    <n v="5"/>
    <n v="9"/>
    <m/>
    <n v="5"/>
    <m/>
    <n v="6"/>
    <m/>
    <n v="9"/>
    <m/>
    <n v="6"/>
    <n v="13"/>
    <m/>
    <n v="1"/>
    <m/>
    <m/>
    <m/>
    <m/>
    <s v="SALVARCAR"/>
    <x v="0"/>
    <x v="1"/>
    <m/>
    <n v="42"/>
    <n v="3"/>
    <n v="2"/>
    <s v="ROBERTO"/>
  </r>
  <r>
    <n v="990"/>
    <n v="2"/>
    <n v="1"/>
    <n v="4"/>
    <s v="POR LA FAMILIA/CASA/TRABAJO"/>
    <n v="2"/>
    <n v="3"/>
    <n v="1"/>
    <x v="2"/>
    <m/>
    <m/>
    <m/>
    <m/>
    <m/>
    <m/>
    <m/>
    <n v="1"/>
    <n v="1"/>
    <m/>
    <m/>
    <m/>
    <m/>
    <m/>
    <m/>
    <m/>
    <m/>
    <m/>
    <m/>
    <n v="1"/>
    <n v="1"/>
    <m/>
    <m/>
    <m/>
    <m/>
    <m/>
    <m/>
    <n v="3"/>
    <n v="4"/>
    <m/>
    <n v="1"/>
    <n v="4"/>
    <x v="0"/>
    <n v="4"/>
    <n v="4"/>
    <n v="4"/>
    <n v="4"/>
    <n v="4"/>
    <n v="2"/>
    <n v="2"/>
    <m/>
    <n v="1"/>
    <n v="1"/>
    <n v="1"/>
    <n v="1"/>
    <n v="1"/>
    <n v="2"/>
    <n v="1"/>
    <n v="0"/>
    <m/>
    <m/>
    <m/>
    <n v="1"/>
    <n v="9"/>
    <n v="8"/>
    <n v="8"/>
    <x v="1"/>
    <m/>
    <m/>
    <m/>
    <m/>
    <m/>
    <m/>
    <m/>
    <m/>
    <m/>
    <m/>
    <m/>
    <m/>
    <m/>
    <m/>
    <m/>
    <m/>
    <m/>
    <m/>
    <n v="2"/>
    <s v="NO TENGO TIEMPO"/>
    <n v="1"/>
    <s v="PARA ELEGIR"/>
    <n v="2"/>
    <n v="2"/>
    <n v="2"/>
    <n v="2"/>
    <n v="2"/>
    <n v="3"/>
    <n v="4"/>
    <n v="1"/>
    <n v="4"/>
    <n v="1"/>
    <n v="1"/>
    <n v="1"/>
    <n v="1"/>
    <n v="1"/>
    <n v="2"/>
    <n v="3"/>
    <n v="4"/>
    <n v="4"/>
    <n v="2"/>
    <n v="2"/>
    <n v="2"/>
    <n v="1"/>
    <n v="1"/>
    <n v="3"/>
    <n v="2"/>
    <n v="3"/>
    <n v="5"/>
    <n v="3"/>
    <n v="8"/>
    <n v="6"/>
    <m/>
    <n v="4"/>
    <m/>
    <n v="5"/>
    <m/>
    <n v="4"/>
    <n v="13"/>
    <m/>
    <n v="1"/>
    <m/>
    <m/>
    <m/>
    <m/>
    <s v="SALVARCAR"/>
    <x v="0"/>
    <x v="1"/>
    <n v="1"/>
    <n v="53"/>
    <n v="4"/>
    <n v="8"/>
    <s v="ROBERTO"/>
  </r>
  <r>
    <n v="1018"/>
    <n v="2"/>
    <n v="1"/>
    <n v="4"/>
    <s v="NO TENGO A DONDE IR"/>
    <n v="1"/>
    <n v="2"/>
    <n v="2"/>
    <x v="2"/>
    <n v="4"/>
    <m/>
    <m/>
    <m/>
    <m/>
    <n v="1"/>
    <m/>
    <m/>
    <m/>
    <m/>
    <m/>
    <m/>
    <m/>
    <n v="1"/>
    <m/>
    <n v="1"/>
    <m/>
    <n v="1"/>
    <m/>
    <m/>
    <m/>
    <m/>
    <m/>
    <m/>
    <m/>
    <n v="1"/>
    <m/>
    <n v="1"/>
    <n v="4"/>
    <m/>
    <n v="1"/>
    <n v="4"/>
    <x v="0"/>
    <n v="4"/>
    <n v="3"/>
    <n v="4"/>
    <n v="4"/>
    <n v="1"/>
    <n v="3"/>
    <n v="1"/>
    <n v="2"/>
    <n v="1"/>
    <n v="1"/>
    <n v="2"/>
    <n v="1"/>
    <n v="1"/>
    <n v="1"/>
    <n v="1"/>
    <n v="0"/>
    <m/>
    <m/>
    <m/>
    <n v="2"/>
    <m/>
    <m/>
    <n v="8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2"/>
    <n v="2"/>
    <n v="2"/>
    <n v="2"/>
    <n v="2"/>
    <n v="3"/>
    <n v="4"/>
    <n v="2"/>
    <n v="4"/>
    <n v="2"/>
    <n v="1"/>
    <n v="1"/>
    <n v="1"/>
    <n v="1"/>
    <n v="2"/>
    <n v="4"/>
    <n v="2"/>
    <n v="2"/>
    <n v="4"/>
    <n v="2"/>
    <n v="1"/>
    <n v="1"/>
    <n v="3"/>
    <n v="1"/>
    <n v="1"/>
    <n v="4"/>
    <n v="4"/>
    <n v="8"/>
    <n v="1"/>
    <n v="9"/>
    <m/>
    <n v="5"/>
    <m/>
    <n v="2"/>
    <m/>
    <n v="3"/>
    <n v="13"/>
    <m/>
    <n v="1"/>
    <m/>
    <m/>
    <m/>
    <m/>
    <s v="SALVARCAR"/>
    <x v="0"/>
    <x v="1"/>
    <n v="1"/>
    <n v="56"/>
    <n v="5"/>
    <n v="1"/>
    <s v="ALEXIS"/>
  </r>
  <r>
    <n v="1019"/>
    <n v="2"/>
    <n v="1"/>
    <n v="1"/>
    <s v="INSEGURIDAD/DESEMPLEO/VIOLENCIA/DELINCUENCIA"/>
    <n v="3"/>
    <n v="3"/>
    <n v="1"/>
    <x v="1"/>
    <m/>
    <m/>
    <m/>
    <n v="1"/>
    <n v="1"/>
    <n v="1"/>
    <m/>
    <m/>
    <m/>
    <m/>
    <m/>
    <m/>
    <m/>
    <m/>
    <m/>
    <n v="1"/>
    <n v="1"/>
    <n v="1"/>
    <n v="1"/>
    <m/>
    <m/>
    <m/>
    <m/>
    <m/>
    <m/>
    <m/>
    <m/>
    <n v="6"/>
    <m/>
    <m/>
    <n v="1"/>
    <n v="4"/>
    <x v="0"/>
    <n v="4"/>
    <n v="4"/>
    <n v="3"/>
    <n v="3"/>
    <n v="2"/>
    <n v="1"/>
    <n v="1"/>
    <n v="2"/>
    <n v="1"/>
    <n v="1"/>
    <n v="1"/>
    <n v="1"/>
    <n v="2"/>
    <n v="1"/>
    <n v="2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DEBER"/>
    <n v="1"/>
    <n v="1"/>
    <n v="1"/>
    <n v="1"/>
    <n v="1"/>
    <n v="3"/>
    <n v="4"/>
    <n v="1"/>
    <n v="4"/>
    <n v="1"/>
    <n v="1"/>
    <n v="1"/>
    <n v="1"/>
    <n v="1"/>
    <n v="1"/>
    <n v="3"/>
    <n v="1"/>
    <n v="1"/>
    <n v="1"/>
    <n v="1"/>
    <n v="1"/>
    <n v="1"/>
    <n v="3"/>
    <n v="1"/>
    <n v="1"/>
    <n v="4"/>
    <n v="4"/>
    <n v="6"/>
    <n v="1"/>
    <n v="7"/>
    <m/>
    <n v="5"/>
    <m/>
    <n v="10"/>
    <m/>
    <n v="1"/>
    <n v="13"/>
    <m/>
    <n v="1"/>
    <m/>
    <m/>
    <m/>
    <m/>
    <s v="SALVARCAR"/>
    <x v="0"/>
    <x v="1"/>
    <n v="1"/>
    <n v="21"/>
    <n v="1"/>
    <n v="4"/>
    <s v="ALEXIS"/>
  </r>
  <r>
    <n v="1020"/>
    <n v="2"/>
    <n v="1"/>
    <n v="4"/>
    <s v="NO TENGO A DONDE IR"/>
    <n v="1"/>
    <n v="2"/>
    <n v="1"/>
    <x v="1"/>
    <m/>
    <m/>
    <m/>
    <n v="1"/>
    <m/>
    <m/>
    <m/>
    <m/>
    <m/>
    <m/>
    <m/>
    <m/>
    <m/>
    <n v="1"/>
    <m/>
    <n v="1"/>
    <m/>
    <n v="1"/>
    <m/>
    <m/>
    <m/>
    <m/>
    <m/>
    <m/>
    <m/>
    <n v="1"/>
    <m/>
    <n v="1"/>
    <n v="4"/>
    <m/>
    <n v="1"/>
    <n v="5"/>
    <x v="2"/>
    <n v="4"/>
    <n v="4"/>
    <n v="3"/>
    <n v="3"/>
    <n v="3"/>
    <n v="3"/>
    <n v="1"/>
    <n v="2"/>
    <n v="1"/>
    <n v="1"/>
    <n v="2"/>
    <n v="1"/>
    <n v="1"/>
    <n v="2"/>
    <n v="3"/>
    <n v="3"/>
    <m/>
    <m/>
    <n v="3"/>
    <n v="1"/>
    <n v="1"/>
    <n v="8"/>
    <n v="8"/>
    <x v="1"/>
    <m/>
    <m/>
    <m/>
    <m/>
    <m/>
    <m/>
    <m/>
    <m/>
    <m/>
    <m/>
    <m/>
    <m/>
    <n v="1"/>
    <m/>
    <m/>
    <m/>
    <m/>
    <m/>
    <n v="1"/>
    <m/>
    <n v="3"/>
    <s v="NO CAMBIA NADA"/>
    <n v="1"/>
    <n v="1"/>
    <n v="1"/>
    <n v="1"/>
    <n v="1"/>
    <n v="4"/>
    <n v="4"/>
    <n v="1"/>
    <n v="4"/>
    <n v="1"/>
    <n v="1"/>
    <n v="1"/>
    <n v="1"/>
    <n v="1"/>
    <n v="2"/>
    <n v="4"/>
    <n v="1"/>
    <n v="4"/>
    <n v="3"/>
    <n v="1"/>
    <n v="1"/>
    <n v="1"/>
    <n v="3"/>
    <n v="1"/>
    <n v="3"/>
    <n v="4"/>
    <n v="4"/>
    <n v="1"/>
    <n v="8"/>
    <n v="5"/>
    <m/>
    <n v="6"/>
    <m/>
    <n v="9"/>
    <m/>
    <n v="1"/>
    <n v="13"/>
    <m/>
    <n v="1"/>
    <m/>
    <m/>
    <m/>
    <m/>
    <s v="SALVARCAR"/>
    <x v="0"/>
    <x v="1"/>
    <n v="2"/>
    <n v="67"/>
    <n v="5"/>
    <n v="4"/>
    <s v="ALEXIS"/>
  </r>
  <r>
    <n v="1021"/>
    <n v="2"/>
    <n v="1"/>
    <n v="1"/>
    <s v="INSEGURIDAD/DESEMPLEO/VIOLENCIA/DELINCUENCIA"/>
    <n v="1"/>
    <n v="2"/>
    <n v="2"/>
    <x v="1"/>
    <m/>
    <m/>
    <m/>
    <n v="1"/>
    <m/>
    <m/>
    <m/>
    <n v="1"/>
    <m/>
    <m/>
    <m/>
    <m/>
    <m/>
    <n v="1"/>
    <m/>
    <n v="1"/>
    <m/>
    <m/>
    <m/>
    <n v="1"/>
    <m/>
    <m/>
    <m/>
    <m/>
    <m/>
    <n v="1"/>
    <m/>
    <n v="1"/>
    <n v="4"/>
    <m/>
    <n v="2"/>
    <n v="4"/>
    <x v="0"/>
    <n v="4"/>
    <n v="4"/>
    <n v="4"/>
    <n v="4"/>
    <n v="3"/>
    <n v="3"/>
    <n v="1"/>
    <n v="2"/>
    <n v="1"/>
    <n v="1"/>
    <n v="1"/>
    <n v="1"/>
    <n v="1"/>
    <n v="2"/>
    <n v="1"/>
    <n v="1"/>
    <m/>
    <m/>
    <n v="1"/>
    <n v="1"/>
    <n v="7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EJERCER SU DERECHO"/>
    <n v="1"/>
    <n v="1"/>
    <n v="1"/>
    <n v="1"/>
    <n v="1"/>
    <n v="4"/>
    <n v="4"/>
    <n v="1"/>
    <n v="4"/>
    <n v="1"/>
    <n v="1"/>
    <n v="1"/>
    <n v="1"/>
    <n v="1"/>
    <n v="3"/>
    <n v="4"/>
    <n v="1"/>
    <n v="4"/>
    <n v="4"/>
    <n v="3"/>
    <n v="3"/>
    <n v="3"/>
    <n v="3"/>
    <n v="1"/>
    <n v="3"/>
    <n v="4"/>
    <n v="4"/>
    <n v="1"/>
    <n v="6"/>
    <n v="5"/>
    <m/>
    <n v="9"/>
    <m/>
    <n v="7"/>
    <m/>
    <n v="3"/>
    <n v="13"/>
    <m/>
    <n v="1"/>
    <m/>
    <m/>
    <m/>
    <m/>
    <s v="SALVARCAR"/>
    <x v="0"/>
    <x v="1"/>
    <n v="2"/>
    <n v="83"/>
    <n v="5"/>
    <n v="4"/>
    <s v="ALEXIS"/>
  </r>
  <r>
    <n v="1022"/>
    <n v="2"/>
    <n v="1"/>
    <m/>
    <s v="POR LA FAMILIA/CASA/TRABAJO"/>
    <n v="1"/>
    <n v="1"/>
    <m/>
    <x v="1"/>
    <m/>
    <m/>
    <m/>
    <m/>
    <m/>
    <m/>
    <m/>
    <m/>
    <n v="1"/>
    <m/>
    <m/>
    <m/>
    <m/>
    <m/>
    <m/>
    <m/>
    <m/>
    <m/>
    <m/>
    <m/>
    <n v="1"/>
    <m/>
    <m/>
    <m/>
    <m/>
    <m/>
    <m/>
    <n v="6"/>
    <m/>
    <m/>
    <n v="3"/>
    <n v="4"/>
    <x v="0"/>
    <n v="4"/>
    <n v="4"/>
    <n v="4"/>
    <n v="4"/>
    <n v="3"/>
    <n v="2"/>
    <n v="1"/>
    <n v="1"/>
    <n v="2"/>
    <m/>
    <n v="1"/>
    <n v="1"/>
    <n v="1"/>
    <n v="1"/>
    <n v="0"/>
    <n v="1"/>
    <m/>
    <m/>
    <n v="1"/>
    <n v="1"/>
    <n v="1"/>
    <n v="5"/>
    <n v="5"/>
    <x v="2"/>
    <s v="MANEJAN MAL"/>
    <m/>
    <m/>
    <m/>
    <m/>
    <m/>
    <m/>
    <m/>
    <m/>
    <m/>
    <m/>
    <m/>
    <n v="1"/>
    <m/>
    <m/>
    <m/>
    <m/>
    <m/>
    <n v="2"/>
    <s v="NO TENGO TIEMPO"/>
    <n v="1"/>
    <s v="PARA ELEGIR"/>
    <n v="1"/>
    <n v="1"/>
    <n v="1"/>
    <n v="1"/>
    <n v="1"/>
    <n v="1"/>
    <n v="1"/>
    <n v="1"/>
    <n v="3"/>
    <n v="1"/>
    <n v="2"/>
    <n v="2"/>
    <n v="2"/>
    <n v="2"/>
    <n v="1"/>
    <n v="3"/>
    <n v="2"/>
    <n v="3"/>
    <n v="4"/>
    <n v="3"/>
    <n v="3"/>
    <n v="3"/>
    <n v="3"/>
    <n v="1"/>
    <n v="4"/>
    <n v="3"/>
    <n v="3"/>
    <n v="6"/>
    <n v="2"/>
    <n v="2"/>
    <m/>
    <n v="11"/>
    <m/>
    <n v="10"/>
    <m/>
    <n v="4"/>
    <n v="13"/>
    <m/>
    <n v="1"/>
    <m/>
    <m/>
    <m/>
    <m/>
    <s v="SALVARCAR"/>
    <x v="0"/>
    <x v="1"/>
    <n v="2"/>
    <n v="23"/>
    <n v="1"/>
    <n v="4"/>
    <s v="ALEXIS"/>
  </r>
  <r>
    <n v="1023"/>
    <n v="2"/>
    <n v="1"/>
    <n v="2"/>
    <s v="INSEGURIDAD/DESEMPLEO/VIOLENCIA/DELINCUENCIA"/>
    <n v="1"/>
    <n v="2"/>
    <n v="1"/>
    <x v="1"/>
    <m/>
    <m/>
    <m/>
    <m/>
    <m/>
    <m/>
    <m/>
    <m/>
    <m/>
    <m/>
    <m/>
    <m/>
    <m/>
    <n v="1"/>
    <m/>
    <m/>
    <m/>
    <m/>
    <m/>
    <m/>
    <m/>
    <m/>
    <m/>
    <m/>
    <m/>
    <n v="1"/>
    <m/>
    <n v="6"/>
    <m/>
    <m/>
    <n v="3"/>
    <n v="5"/>
    <x v="3"/>
    <n v="5"/>
    <n v="4"/>
    <n v="2"/>
    <n v="3"/>
    <n v="4"/>
    <n v="2"/>
    <n v="1"/>
    <n v="2"/>
    <n v="2"/>
    <m/>
    <n v="1"/>
    <n v="1"/>
    <n v="1"/>
    <n v="1"/>
    <n v="0"/>
    <n v="0"/>
    <m/>
    <m/>
    <m/>
    <n v="1"/>
    <n v="1"/>
    <n v="1"/>
    <n v="1"/>
    <x v="1"/>
    <m/>
    <m/>
    <m/>
    <m/>
    <m/>
    <m/>
    <m/>
    <m/>
    <m/>
    <m/>
    <m/>
    <m/>
    <n v="1"/>
    <m/>
    <m/>
    <m/>
    <m/>
    <m/>
    <n v="2"/>
    <s v="NO LE INTERESAN"/>
    <n v="1"/>
    <s v="OBLIGACION"/>
    <n v="1"/>
    <n v="1"/>
    <n v="1"/>
    <n v="1"/>
    <n v="1"/>
    <n v="1"/>
    <n v="1"/>
    <n v="1"/>
    <n v="3"/>
    <n v="2"/>
    <n v="2"/>
    <n v="2"/>
    <n v="2"/>
    <n v="2"/>
    <n v="3"/>
    <n v="4"/>
    <n v="3"/>
    <n v="3"/>
    <n v="4"/>
    <n v="3"/>
    <n v="3"/>
    <n v="3"/>
    <n v="1"/>
    <n v="1"/>
    <n v="3"/>
    <n v="2"/>
    <n v="2"/>
    <n v="2"/>
    <n v="1"/>
    <n v="1"/>
    <m/>
    <n v="6"/>
    <m/>
    <n v="11"/>
    <m/>
    <n v="6"/>
    <n v="13"/>
    <m/>
    <n v="1"/>
    <m/>
    <m/>
    <m/>
    <m/>
    <s v="SALVARCAR"/>
    <x v="0"/>
    <x v="1"/>
    <n v="2"/>
    <n v="52"/>
    <n v="4"/>
    <n v="10"/>
    <s v="ALEXIS"/>
  </r>
  <r>
    <n v="1024"/>
    <n v="2"/>
    <n v="1"/>
    <n v="3"/>
    <s v="INSEGURIDAD/DESEMPLEO/VIOLENCIA/DELINCUENCIA"/>
    <n v="2"/>
    <n v="3"/>
    <n v="1"/>
    <x v="1"/>
    <m/>
    <m/>
    <m/>
    <m/>
    <m/>
    <m/>
    <m/>
    <m/>
    <n v="1"/>
    <m/>
    <m/>
    <m/>
    <m/>
    <m/>
    <m/>
    <m/>
    <m/>
    <m/>
    <m/>
    <m/>
    <n v="1"/>
    <m/>
    <m/>
    <m/>
    <m/>
    <m/>
    <m/>
    <n v="3"/>
    <n v="5"/>
    <m/>
    <n v="1"/>
    <n v="4"/>
    <x v="0"/>
    <n v="4"/>
    <n v="4"/>
    <n v="4"/>
    <n v="4"/>
    <n v="3"/>
    <n v="3"/>
    <n v="1"/>
    <n v="2"/>
    <n v="2"/>
    <m/>
    <n v="1"/>
    <n v="1"/>
    <n v="1"/>
    <n v="1"/>
    <n v="2"/>
    <n v="2"/>
    <m/>
    <m/>
    <n v="2"/>
    <n v="1"/>
    <n v="1"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BUSCAR EL CAMBIO"/>
    <n v="2"/>
    <n v="2"/>
    <n v="2"/>
    <n v="2"/>
    <n v="2"/>
    <n v="2"/>
    <n v="2"/>
    <n v="3"/>
    <n v="4"/>
    <n v="2"/>
    <n v="2"/>
    <n v="2"/>
    <n v="2"/>
    <n v="2"/>
    <n v="3"/>
    <n v="4"/>
    <n v="3"/>
    <n v="3"/>
    <n v="3"/>
    <n v="3"/>
    <n v="3"/>
    <n v="3"/>
    <n v="3"/>
    <n v="1"/>
    <n v="1"/>
    <n v="2"/>
    <n v="2"/>
    <n v="6"/>
    <n v="8"/>
    <n v="5"/>
    <m/>
    <n v="10"/>
    <m/>
    <n v="8"/>
    <m/>
    <n v="5"/>
    <n v="13"/>
    <m/>
    <n v="1"/>
    <m/>
    <m/>
    <m/>
    <m/>
    <s v="SALVARCAR"/>
    <x v="0"/>
    <x v="1"/>
    <n v="2"/>
    <n v="32"/>
    <n v="2"/>
    <n v="2"/>
    <s v="ALEXIS"/>
  </r>
  <r>
    <n v="1025"/>
    <n v="3"/>
    <n v="1"/>
    <n v="4"/>
    <s v="POR LA FAMILIA/CASA/TRABAJO"/>
    <n v="1"/>
    <n v="3"/>
    <n v="1"/>
    <x v="1"/>
    <m/>
    <m/>
    <m/>
    <m/>
    <m/>
    <m/>
    <m/>
    <m/>
    <n v="1"/>
    <m/>
    <m/>
    <m/>
    <m/>
    <m/>
    <n v="1"/>
    <m/>
    <m/>
    <m/>
    <m/>
    <m/>
    <m/>
    <m/>
    <m/>
    <m/>
    <m/>
    <m/>
    <m/>
    <n v="3"/>
    <n v="4"/>
    <m/>
    <n v="1"/>
    <n v="4"/>
    <x v="0"/>
    <n v="4"/>
    <n v="4"/>
    <n v="4"/>
    <n v="4"/>
    <n v="3"/>
    <n v="3"/>
    <n v="1"/>
    <n v="2"/>
    <n v="1"/>
    <n v="1"/>
    <n v="1"/>
    <n v="1"/>
    <n v="1"/>
    <n v="2"/>
    <n v="2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TENGO TIEMPO"/>
    <n v="3"/>
    <s v="NO VOTA SEGUIDO"/>
    <n v="1"/>
    <n v="1"/>
    <n v="1"/>
    <n v="1"/>
    <n v="1"/>
    <n v="2"/>
    <n v="2"/>
    <n v="3"/>
    <n v="3"/>
    <n v="3"/>
    <n v="2"/>
    <n v="2"/>
    <n v="2"/>
    <n v="2"/>
    <n v="2"/>
    <n v="3"/>
    <n v="3"/>
    <n v="3"/>
    <n v="4"/>
    <n v="3"/>
    <n v="3"/>
    <n v="3"/>
    <n v="3"/>
    <n v="1"/>
    <n v="2"/>
    <n v="4"/>
    <n v="4"/>
    <n v="8"/>
    <n v="1"/>
    <n v="2"/>
    <m/>
    <n v="1"/>
    <m/>
    <n v="11"/>
    <m/>
    <n v="1"/>
    <n v="13"/>
    <m/>
    <n v="1"/>
    <m/>
    <m/>
    <m/>
    <m/>
    <s v="SALVARCAR"/>
    <x v="0"/>
    <x v="1"/>
    <n v="1"/>
    <n v="21"/>
    <n v="1"/>
    <n v="1"/>
    <s v="ALEXIS"/>
  </r>
  <r>
    <n v="1026"/>
    <n v="2"/>
    <n v="2"/>
    <n v="2"/>
    <s v="INSEGURIDAD/DESEMPLEO/VIOLENCIA/DELINCUENCIA"/>
    <n v="3"/>
    <n v="2"/>
    <n v="2"/>
    <x v="2"/>
    <m/>
    <m/>
    <m/>
    <m/>
    <m/>
    <n v="1"/>
    <m/>
    <m/>
    <m/>
    <m/>
    <m/>
    <m/>
    <m/>
    <m/>
    <m/>
    <n v="1"/>
    <n v="1"/>
    <n v="1"/>
    <m/>
    <m/>
    <m/>
    <m/>
    <m/>
    <m/>
    <m/>
    <n v="1"/>
    <m/>
    <n v="6"/>
    <m/>
    <m/>
    <n v="1"/>
    <n v="4"/>
    <x v="0"/>
    <n v="2"/>
    <n v="4"/>
    <n v="4"/>
    <n v="4"/>
    <n v="4"/>
    <n v="1"/>
    <n v="1"/>
    <n v="1"/>
    <n v="2"/>
    <m/>
    <n v="2"/>
    <n v="1"/>
    <n v="2"/>
    <n v="2"/>
    <n v="0"/>
    <n v="1"/>
    <n v="1"/>
    <m/>
    <m/>
    <m/>
    <m/>
    <n v="5"/>
    <n v="5"/>
    <x v="2"/>
    <s v="ALTA VELICIDAD"/>
    <m/>
    <m/>
    <m/>
    <m/>
    <m/>
    <m/>
    <m/>
    <m/>
    <m/>
    <m/>
    <m/>
    <n v="1"/>
    <m/>
    <m/>
    <m/>
    <m/>
    <m/>
    <n v="2"/>
    <m/>
    <n v="3"/>
    <s v="NO CUMPLEN"/>
    <n v="1"/>
    <n v="1"/>
    <n v="1"/>
    <n v="1"/>
    <n v="1"/>
    <n v="2"/>
    <n v="3"/>
    <n v="2"/>
    <n v="4"/>
    <n v="1"/>
    <n v="1"/>
    <n v="1"/>
    <n v="1"/>
    <n v="1"/>
    <n v="3"/>
    <n v="2"/>
    <n v="1"/>
    <n v="1"/>
    <n v="3"/>
    <n v="2"/>
    <n v="2"/>
    <n v="2"/>
    <n v="3"/>
    <n v="1"/>
    <n v="1"/>
    <n v="3"/>
    <n v="3"/>
    <n v="1"/>
    <n v="8"/>
    <n v="5"/>
    <m/>
    <n v="9"/>
    <m/>
    <n v="7"/>
    <m/>
    <n v="3"/>
    <n v="7"/>
    <m/>
    <n v="1"/>
    <m/>
    <m/>
    <m/>
    <m/>
    <s v="SALVARCAR"/>
    <x v="0"/>
    <x v="1"/>
    <n v="1"/>
    <n v="50"/>
    <n v="4"/>
    <n v="1"/>
    <s v="ALEXIS"/>
  </r>
  <r>
    <n v="1027"/>
    <n v="2"/>
    <n v="2"/>
    <n v="4"/>
    <m/>
    <n v="2"/>
    <n v="3"/>
    <n v="1"/>
    <x v="2"/>
    <m/>
    <m/>
    <m/>
    <n v="1"/>
    <m/>
    <m/>
    <m/>
    <m/>
    <m/>
    <m/>
    <m/>
    <m/>
    <m/>
    <m/>
    <m/>
    <m/>
    <n v="1"/>
    <n v="1"/>
    <m/>
    <m/>
    <m/>
    <m/>
    <m/>
    <m/>
    <m/>
    <n v="1"/>
    <m/>
    <n v="3"/>
    <n v="3"/>
    <s v="MAL SERVICIO/ATIENDEN MAL"/>
    <n v="1"/>
    <n v="3"/>
    <x v="3"/>
    <n v="4"/>
    <n v="4"/>
    <n v="4"/>
    <n v="4"/>
    <n v="3"/>
    <n v="4"/>
    <n v="1"/>
    <n v="1"/>
    <n v="2"/>
    <m/>
    <n v="2"/>
    <n v="1"/>
    <n v="1"/>
    <n v="2"/>
    <n v="0"/>
    <n v="0"/>
    <m/>
    <m/>
    <m/>
    <n v="1"/>
    <n v="5"/>
    <n v="5"/>
    <n v="5"/>
    <x v="0"/>
    <s v="ALTA VELICIDAD"/>
    <m/>
    <m/>
    <m/>
    <m/>
    <m/>
    <m/>
    <m/>
    <m/>
    <m/>
    <m/>
    <m/>
    <n v="1"/>
    <m/>
    <m/>
    <m/>
    <m/>
    <m/>
    <n v="2"/>
    <m/>
    <n v="1"/>
    <s v="PARA QUE NUESTRA VOZ CUENTE"/>
    <n v="1"/>
    <n v="1"/>
    <n v="1"/>
    <n v="1"/>
    <n v="1"/>
    <n v="2"/>
    <n v="2"/>
    <n v="2"/>
    <n v="2"/>
    <n v="1"/>
    <n v="1"/>
    <n v="1"/>
    <n v="1"/>
    <n v="1"/>
    <n v="3"/>
    <n v="2"/>
    <n v="2"/>
    <n v="4"/>
    <n v="4"/>
    <n v="3"/>
    <n v="2"/>
    <n v="3"/>
    <n v="3"/>
    <n v="1"/>
    <n v="2"/>
    <n v="3"/>
    <n v="2"/>
    <n v="1"/>
    <n v="8"/>
    <n v="5"/>
    <m/>
    <n v="9"/>
    <m/>
    <n v="2"/>
    <m/>
    <n v="2"/>
    <n v="13"/>
    <m/>
    <n v="1"/>
    <m/>
    <m/>
    <m/>
    <m/>
    <s v="SALVARCAR"/>
    <x v="0"/>
    <x v="1"/>
    <n v="1"/>
    <n v="31"/>
    <n v="2"/>
    <n v="1"/>
    <s v="ALEXIS"/>
  </r>
  <r>
    <n v="1028"/>
    <n v="2"/>
    <n v="2"/>
    <n v="2"/>
    <s v="INSEGURIDAD/DESEMPLEO/VIOLENCIA/DELINCUENCIA"/>
    <n v="1"/>
    <n v="2"/>
    <n v="1"/>
    <x v="2"/>
    <m/>
    <n v="4"/>
    <m/>
    <m/>
    <m/>
    <m/>
    <m/>
    <m/>
    <m/>
    <m/>
    <m/>
    <m/>
    <m/>
    <n v="1"/>
    <m/>
    <n v="1"/>
    <n v="1"/>
    <n v="1"/>
    <m/>
    <m/>
    <m/>
    <m/>
    <m/>
    <m/>
    <m/>
    <n v="1"/>
    <m/>
    <n v="1"/>
    <n v="1"/>
    <s v="TARDAN MUCHO"/>
    <n v="1"/>
    <n v="4"/>
    <x v="3"/>
    <n v="1"/>
    <n v="4"/>
    <n v="4"/>
    <n v="4"/>
    <n v="1"/>
    <n v="1"/>
    <m/>
    <m/>
    <m/>
    <m/>
    <m/>
    <n v="1"/>
    <n v="1"/>
    <n v="2"/>
    <n v="0"/>
    <n v="0"/>
    <m/>
    <m/>
    <m/>
    <n v="1"/>
    <n v="7"/>
    <n v="5"/>
    <n v="5"/>
    <x v="4"/>
    <s v="INSEGUROS"/>
    <m/>
    <m/>
    <m/>
    <m/>
    <m/>
    <m/>
    <m/>
    <m/>
    <m/>
    <m/>
    <m/>
    <n v="1"/>
    <m/>
    <m/>
    <m/>
    <m/>
    <m/>
    <n v="2"/>
    <m/>
    <n v="3"/>
    <s v="NO CAMBIA NADA"/>
    <n v="1"/>
    <n v="1"/>
    <n v="1"/>
    <n v="1"/>
    <n v="1"/>
    <n v="3"/>
    <n v="3"/>
    <n v="2"/>
    <n v="4"/>
    <n v="1"/>
    <n v="1"/>
    <n v="1"/>
    <n v="1"/>
    <n v="1"/>
    <n v="1"/>
    <n v="3"/>
    <n v="1"/>
    <n v="1"/>
    <n v="4"/>
    <n v="2"/>
    <n v="2"/>
    <n v="2"/>
    <n v="3"/>
    <n v="1"/>
    <n v="2"/>
    <n v="4"/>
    <n v="4"/>
    <n v="1"/>
    <n v="8"/>
    <n v="5"/>
    <m/>
    <n v="7"/>
    <m/>
    <n v="9"/>
    <m/>
    <n v="2"/>
    <n v="13"/>
    <m/>
    <n v="2"/>
    <s v="TRANSITO"/>
    <s v="MULTA SIN RAZON"/>
    <n v="2"/>
    <m/>
    <s v="SALVARCAR"/>
    <x v="0"/>
    <x v="1"/>
    <n v="2"/>
    <n v="49"/>
    <n v="4"/>
    <n v="2"/>
    <s v="ALEXIS"/>
  </r>
  <r>
    <n v="1029"/>
    <n v="2"/>
    <n v="2"/>
    <n v="2"/>
    <s v="INSEGURIDAD/DESEMPLEO/VIOLENCIA/DELINCUENCIA"/>
    <n v="2"/>
    <n v="3"/>
    <n v="1"/>
    <x v="4"/>
    <m/>
    <m/>
    <m/>
    <n v="1"/>
    <m/>
    <n v="1"/>
    <m/>
    <m/>
    <m/>
    <m/>
    <m/>
    <m/>
    <m/>
    <m/>
    <m/>
    <n v="1"/>
    <n v="1"/>
    <n v="1"/>
    <m/>
    <m/>
    <n v="1"/>
    <n v="1"/>
    <m/>
    <m/>
    <m/>
    <n v="1"/>
    <m/>
    <n v="1"/>
    <n v="4"/>
    <m/>
    <n v="1"/>
    <n v="4"/>
    <x v="3"/>
    <n v="4"/>
    <n v="4"/>
    <n v="3"/>
    <n v="3"/>
    <n v="2"/>
    <n v="2"/>
    <n v="1"/>
    <n v="1"/>
    <n v="2"/>
    <m/>
    <n v="2"/>
    <n v="1"/>
    <n v="2"/>
    <n v="2"/>
    <n v="1"/>
    <n v="2"/>
    <n v="2"/>
    <m/>
    <m/>
    <n v="1"/>
    <n v="6"/>
    <n v="5"/>
    <n v="5"/>
    <x v="3"/>
    <m/>
    <m/>
    <m/>
    <m/>
    <m/>
    <m/>
    <m/>
    <m/>
    <m/>
    <m/>
    <m/>
    <m/>
    <n v="1"/>
    <m/>
    <m/>
    <m/>
    <m/>
    <m/>
    <n v="2"/>
    <s v="NO LE INTERESAN"/>
    <n v="2"/>
    <s v="NO HAY DEMOCRACIA"/>
    <n v="2"/>
    <n v="2"/>
    <n v="2"/>
    <n v="2"/>
    <n v="2"/>
    <n v="3"/>
    <n v="3"/>
    <n v="2"/>
    <n v="4"/>
    <n v="2"/>
    <n v="2"/>
    <n v="2"/>
    <n v="2"/>
    <n v="2"/>
    <n v="2"/>
    <n v="2"/>
    <n v="2"/>
    <n v="2"/>
    <n v="4"/>
    <n v="3"/>
    <n v="3"/>
    <n v="3"/>
    <n v="3"/>
    <n v="1"/>
    <n v="1"/>
    <n v="3"/>
    <n v="2"/>
    <n v="2"/>
    <n v="8"/>
    <n v="5"/>
    <m/>
    <n v="7"/>
    <m/>
    <n v="2"/>
    <m/>
    <n v="3"/>
    <n v="13"/>
    <m/>
    <n v="1"/>
    <m/>
    <m/>
    <m/>
    <m/>
    <s v="SALVARCAR"/>
    <x v="0"/>
    <x v="1"/>
    <n v="2"/>
    <n v="41"/>
    <n v="3"/>
    <n v="2"/>
    <s v="ALEXIS"/>
  </r>
  <r>
    <n v="1030"/>
    <n v="2"/>
    <n v="2"/>
    <n v="4"/>
    <s v="POR LA FAMILIA/CASA/TRABAJO"/>
    <n v="2"/>
    <n v="1"/>
    <m/>
    <x v="1"/>
    <m/>
    <m/>
    <m/>
    <n v="1"/>
    <n v="1"/>
    <n v="1"/>
    <m/>
    <m/>
    <m/>
    <m/>
    <m/>
    <m/>
    <m/>
    <m/>
    <m/>
    <m/>
    <m/>
    <m/>
    <m/>
    <m/>
    <m/>
    <m/>
    <m/>
    <m/>
    <m/>
    <m/>
    <n v="1"/>
    <n v="3"/>
    <n v="1"/>
    <s v="FALTA DE MEDICAMENTO"/>
    <n v="1"/>
    <n v="4"/>
    <x v="0"/>
    <n v="4"/>
    <n v="4"/>
    <n v="4"/>
    <n v="4"/>
    <n v="4"/>
    <n v="1"/>
    <n v="1"/>
    <n v="1"/>
    <n v="1"/>
    <m/>
    <n v="1"/>
    <n v="1"/>
    <n v="2"/>
    <n v="2"/>
    <n v="1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NO SIRVE"/>
    <n v="1"/>
    <n v="1"/>
    <n v="1"/>
    <n v="1"/>
    <n v="1"/>
    <n v="1"/>
    <n v="1"/>
    <n v="1"/>
    <n v="4"/>
    <n v="1"/>
    <n v="1"/>
    <n v="1"/>
    <n v="1"/>
    <n v="1"/>
    <n v="2"/>
    <n v="3"/>
    <n v="3"/>
    <n v="4"/>
    <n v="4"/>
    <n v="3"/>
    <n v="3"/>
    <n v="3"/>
    <n v="3"/>
    <n v="3"/>
    <n v="2"/>
    <n v="2"/>
    <n v="2"/>
    <m/>
    <m/>
    <n v="12"/>
    <m/>
    <n v="1"/>
    <m/>
    <n v="11"/>
    <m/>
    <n v="1"/>
    <n v="13"/>
    <m/>
    <n v="2"/>
    <s v="TODOS"/>
    <m/>
    <m/>
    <m/>
    <s v="SALVARCAR"/>
    <x v="0"/>
    <x v="1"/>
    <n v="2"/>
    <n v="50"/>
    <n v="4"/>
    <n v="2"/>
    <s v="ALEXIS"/>
  </r>
  <r>
    <n v="1031"/>
    <n v="2"/>
    <n v="2"/>
    <n v="4"/>
    <s v="NO PUEDE "/>
    <n v="2"/>
    <n v="4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3"/>
    <n v="4"/>
    <x v="0"/>
    <n v="3"/>
    <n v="4"/>
    <n v="4"/>
    <n v="4"/>
    <n v="4"/>
    <n v="1"/>
    <n v="2"/>
    <m/>
    <n v="2"/>
    <m/>
    <n v="1"/>
    <n v="1"/>
    <n v="2"/>
    <n v="2"/>
    <n v="1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ENFERMEDAD/EDAD"/>
    <n v="1"/>
    <s v="PARA ELEGIR"/>
    <n v="1"/>
    <n v="1"/>
    <n v="1"/>
    <n v="1"/>
    <n v="1"/>
    <n v="4"/>
    <n v="4"/>
    <n v="1"/>
    <n v="4"/>
    <n v="2"/>
    <n v="3"/>
    <n v="3"/>
    <n v="3"/>
    <n v="2"/>
    <n v="3"/>
    <n v="4"/>
    <n v="3"/>
    <n v="4"/>
    <n v="4"/>
    <n v="3"/>
    <n v="3"/>
    <n v="3"/>
    <n v="1"/>
    <n v="3"/>
    <n v="2"/>
    <n v="3"/>
    <n v="3"/>
    <n v="1"/>
    <n v="2"/>
    <n v="5"/>
    <m/>
    <n v="9"/>
    <m/>
    <m/>
    <m/>
    <n v="2"/>
    <n v="13"/>
    <m/>
    <n v="1"/>
    <m/>
    <m/>
    <m/>
    <m/>
    <s v="SALVARCAR"/>
    <x v="0"/>
    <x v="1"/>
    <n v="2"/>
    <n v="79"/>
    <n v="5"/>
    <n v="4"/>
    <s v="ALEXIS"/>
  </r>
  <r>
    <n v="1032"/>
    <n v="2"/>
    <n v="2"/>
    <n v="2"/>
    <s v="NO TENGO A DONDE IR"/>
    <n v="2"/>
    <n v="5"/>
    <n v="2"/>
    <x v="0"/>
    <m/>
    <n v="4"/>
    <m/>
    <m/>
    <m/>
    <m/>
    <m/>
    <m/>
    <m/>
    <m/>
    <m/>
    <m/>
    <m/>
    <m/>
    <n v="1"/>
    <m/>
    <m/>
    <m/>
    <m/>
    <m/>
    <m/>
    <m/>
    <n v="1"/>
    <n v="1"/>
    <n v="1"/>
    <n v="1"/>
    <m/>
    <n v="1"/>
    <n v="4"/>
    <m/>
    <n v="1"/>
    <n v="1"/>
    <x v="1"/>
    <n v="3"/>
    <n v="4"/>
    <n v="4"/>
    <n v="4"/>
    <n v="4"/>
    <n v="4"/>
    <n v="1"/>
    <n v="2"/>
    <n v="2"/>
    <m/>
    <n v="2"/>
    <n v="1"/>
    <n v="1"/>
    <n v="2"/>
    <n v="1"/>
    <n v="4"/>
    <n v="2"/>
    <m/>
    <n v="2"/>
    <n v="2"/>
    <m/>
    <n v="5"/>
    <n v="5"/>
    <x v="4"/>
    <s v="CHOFERES"/>
    <m/>
    <m/>
    <m/>
    <m/>
    <m/>
    <m/>
    <m/>
    <m/>
    <m/>
    <m/>
    <m/>
    <n v="1"/>
    <m/>
    <m/>
    <m/>
    <m/>
    <m/>
    <n v="2"/>
    <s v="NO SABE DE ESO"/>
    <n v="1"/>
    <s v="PARA ELEGIR"/>
    <n v="1"/>
    <n v="1"/>
    <n v="1"/>
    <n v="1"/>
    <n v="1"/>
    <n v="1"/>
    <n v="1"/>
    <n v="1"/>
    <n v="4"/>
    <n v="1"/>
    <n v="1"/>
    <n v="1"/>
    <n v="1"/>
    <n v="1"/>
    <n v="1"/>
    <n v="4"/>
    <n v="1"/>
    <n v="4"/>
    <n v="4"/>
    <n v="1"/>
    <n v="1"/>
    <n v="1"/>
    <n v="3"/>
    <n v="1"/>
    <n v="2"/>
    <n v="4"/>
    <n v="4"/>
    <m/>
    <m/>
    <n v="5"/>
    <m/>
    <n v="9"/>
    <m/>
    <n v="7"/>
    <m/>
    <n v="5"/>
    <n v="13"/>
    <m/>
    <n v="1"/>
    <m/>
    <m/>
    <m/>
    <m/>
    <s v="SALVARCAR"/>
    <x v="0"/>
    <x v="1"/>
    <n v="1"/>
    <n v="29"/>
    <n v="2"/>
    <n v="3"/>
    <s v="ALEXIS"/>
  </r>
  <r>
    <n v="1033"/>
    <n v="2"/>
    <n v="2"/>
    <n v="4"/>
    <s v="AQUÍ ES MI CIUDAD/SOY DE JUAREZ"/>
    <n v="2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1"/>
    <n v="4"/>
    <x v="0"/>
    <n v="4"/>
    <n v="4"/>
    <n v="4"/>
    <n v="4"/>
    <n v="4"/>
    <n v="1"/>
    <n v="1"/>
    <n v="1"/>
    <n v="2"/>
    <m/>
    <n v="1"/>
    <n v="1"/>
    <n v="2"/>
    <n v="1"/>
    <n v="0"/>
    <n v="0"/>
    <m/>
    <m/>
    <m/>
    <m/>
    <m/>
    <m/>
    <m/>
    <x v="1"/>
    <m/>
    <m/>
    <m/>
    <m/>
    <m/>
    <m/>
    <m/>
    <m/>
    <m/>
    <m/>
    <m/>
    <m/>
    <n v="1"/>
    <m/>
    <m/>
    <m/>
    <m/>
    <m/>
    <n v="2"/>
    <s v="NO LE INTERESAN"/>
    <n v="1"/>
    <s v="POR LA CREDENCIAL"/>
    <n v="3"/>
    <n v="3"/>
    <n v="3"/>
    <n v="3"/>
    <n v="3"/>
    <n v="3"/>
    <n v="3"/>
    <n v="3"/>
    <n v="4"/>
    <n v="3"/>
    <n v="3"/>
    <n v="3"/>
    <n v="3"/>
    <n v="3"/>
    <n v="1"/>
    <n v="4"/>
    <n v="3"/>
    <n v="4"/>
    <n v="4"/>
    <n v="3"/>
    <n v="3"/>
    <n v="3"/>
    <n v="1"/>
    <n v="2"/>
    <n v="2"/>
    <n v="1"/>
    <n v="1"/>
    <n v="1"/>
    <n v="2"/>
    <n v="5"/>
    <m/>
    <n v="6"/>
    <m/>
    <n v="10"/>
    <m/>
    <n v="5"/>
    <n v="13"/>
    <m/>
    <n v="1"/>
    <m/>
    <m/>
    <m/>
    <m/>
    <s v="SALVARCAR"/>
    <x v="0"/>
    <x v="1"/>
    <n v="1"/>
    <n v="61"/>
    <n v="5"/>
    <n v="1"/>
    <s v="ALEXIS"/>
  </r>
  <r>
    <n v="1034"/>
    <n v="2"/>
    <n v="4"/>
    <n v="1"/>
    <s v="INSEGURIDAD/DESEMPLEO/VIOLENCIA/DELINCUENCIA"/>
    <n v="1"/>
    <n v="4"/>
    <n v="2"/>
    <x v="1"/>
    <m/>
    <m/>
    <m/>
    <m/>
    <m/>
    <m/>
    <m/>
    <m/>
    <m/>
    <m/>
    <m/>
    <m/>
    <m/>
    <m/>
    <n v="1"/>
    <n v="1"/>
    <m/>
    <m/>
    <n v="1"/>
    <m/>
    <m/>
    <m/>
    <m/>
    <m/>
    <m/>
    <n v="1"/>
    <m/>
    <n v="1"/>
    <n v="5"/>
    <m/>
    <n v="1"/>
    <n v="2"/>
    <x v="4"/>
    <n v="2"/>
    <n v="5"/>
    <n v="5"/>
    <n v="5"/>
    <n v="5"/>
    <n v="5"/>
    <n v="1"/>
    <n v="2"/>
    <n v="1"/>
    <n v="1"/>
    <n v="1"/>
    <n v="2"/>
    <n v="1"/>
    <n v="1"/>
    <n v="1"/>
    <n v="0"/>
    <m/>
    <m/>
    <m/>
    <n v="1"/>
    <n v="1"/>
    <m/>
    <n v="1"/>
    <x v="1"/>
    <m/>
    <m/>
    <m/>
    <m/>
    <m/>
    <m/>
    <m/>
    <m/>
    <m/>
    <m/>
    <m/>
    <m/>
    <n v="1"/>
    <m/>
    <m/>
    <m/>
    <m/>
    <m/>
    <n v="2"/>
    <s v="POR MIEDO/INSEGURIDAD"/>
    <n v="1"/>
    <s v="OBLIGACION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3"/>
    <n v="4"/>
    <n v="4"/>
    <n v="1"/>
    <n v="8"/>
    <n v="5"/>
    <m/>
    <n v="9"/>
    <m/>
    <n v="7"/>
    <m/>
    <n v="1"/>
    <n v="7"/>
    <m/>
    <n v="2"/>
    <s v="TRANSITO"/>
    <s v="QUITARON DINERO"/>
    <n v="2"/>
    <m/>
    <s v="SALVARCAR"/>
    <x v="0"/>
    <x v="1"/>
    <n v="2"/>
    <n v="54"/>
    <n v="4"/>
    <n v="4"/>
    <s v="ALEXIS"/>
  </r>
  <r>
    <n v="1035"/>
    <n v="2"/>
    <n v="4"/>
    <n v="1"/>
    <s v="INSEGURIDAD/DESEMPLEO/VIOLENCIA/DELINCUENCIA"/>
    <n v="4"/>
    <n v="2"/>
    <n v="1"/>
    <x v="5"/>
    <m/>
    <m/>
    <s v="PIERDEN MUCHAS CLASES"/>
    <m/>
    <m/>
    <m/>
    <m/>
    <m/>
    <m/>
    <m/>
    <m/>
    <m/>
    <m/>
    <m/>
    <n v="1"/>
    <n v="1"/>
    <m/>
    <m/>
    <n v="1"/>
    <m/>
    <m/>
    <m/>
    <m/>
    <m/>
    <m/>
    <n v="1"/>
    <m/>
    <n v="6"/>
    <m/>
    <m/>
    <n v="1"/>
    <n v="5"/>
    <x v="2"/>
    <n v="2"/>
    <n v="5"/>
    <n v="2"/>
    <n v="2"/>
    <n v="2"/>
    <n v="2"/>
    <n v="1"/>
    <n v="2"/>
    <n v="1"/>
    <n v="1"/>
    <n v="2"/>
    <n v="1"/>
    <n v="2"/>
    <n v="2"/>
    <n v="1"/>
    <n v="0"/>
    <m/>
    <m/>
    <m/>
    <n v="2"/>
    <m/>
    <m/>
    <n v="8"/>
    <x v="1"/>
    <m/>
    <m/>
    <m/>
    <m/>
    <m/>
    <m/>
    <m/>
    <m/>
    <m/>
    <m/>
    <m/>
    <m/>
    <n v="1"/>
    <m/>
    <m/>
    <m/>
    <m/>
    <m/>
    <n v="2"/>
    <s v="POR MIEDO/INSEGURIDAD"/>
    <n v="1"/>
    <s v="BUSCAR EL CAMBIO"/>
    <n v="1"/>
    <n v="1"/>
    <n v="1"/>
    <n v="1"/>
    <n v="1"/>
    <n v="1"/>
    <n v="1"/>
    <n v="1"/>
    <n v="4"/>
    <n v="1"/>
    <n v="1"/>
    <n v="1"/>
    <n v="1"/>
    <n v="1"/>
    <n v="4"/>
    <n v="4"/>
    <n v="2"/>
    <n v="1"/>
    <n v="3"/>
    <n v="3"/>
    <n v="3"/>
    <n v="3"/>
    <n v="1"/>
    <n v="1"/>
    <n v="2"/>
    <n v="4"/>
    <n v="4"/>
    <n v="1"/>
    <n v="8"/>
    <n v="5"/>
    <m/>
    <n v="10"/>
    <m/>
    <n v="7"/>
    <m/>
    <n v="6"/>
    <n v="2"/>
    <m/>
    <n v="2"/>
    <s v="POLICIA FEDERAL"/>
    <s v="QUITARON DINERO"/>
    <n v="2"/>
    <m/>
    <s v="SALVARCAR"/>
    <x v="0"/>
    <x v="1"/>
    <n v="2"/>
    <n v="35"/>
    <n v="2"/>
    <n v="4"/>
    <s v="ALEXIS"/>
  </r>
  <r>
    <n v="1036"/>
    <n v="2"/>
    <n v="4"/>
    <n v="1"/>
    <s v="DINERO/ECONOMIA"/>
    <n v="1"/>
    <n v="4"/>
    <n v="1"/>
    <x v="1"/>
    <n v="5"/>
    <m/>
    <m/>
    <m/>
    <m/>
    <m/>
    <m/>
    <m/>
    <m/>
    <m/>
    <m/>
    <m/>
    <m/>
    <m/>
    <n v="1"/>
    <m/>
    <n v="1"/>
    <n v="1"/>
    <n v="1"/>
    <m/>
    <m/>
    <m/>
    <m/>
    <m/>
    <m/>
    <m/>
    <m/>
    <n v="1"/>
    <n v="5"/>
    <m/>
    <n v="1"/>
    <n v="5"/>
    <x v="2"/>
    <n v="2"/>
    <n v="2"/>
    <n v="2"/>
    <n v="2"/>
    <n v="2"/>
    <n v="2"/>
    <n v="1"/>
    <n v="2"/>
    <n v="2"/>
    <m/>
    <n v="2"/>
    <n v="1"/>
    <n v="2"/>
    <n v="2"/>
    <n v="1"/>
    <n v="0"/>
    <m/>
    <m/>
    <m/>
    <n v="2"/>
    <m/>
    <m/>
    <n v="8"/>
    <x v="1"/>
    <m/>
    <m/>
    <m/>
    <m/>
    <m/>
    <m/>
    <m/>
    <m/>
    <m/>
    <m/>
    <m/>
    <m/>
    <n v="1"/>
    <m/>
    <m/>
    <m/>
    <m/>
    <m/>
    <n v="2"/>
    <s v="SON INUTILES"/>
    <n v="1"/>
    <s v="BUSCAR EL CAMBIO"/>
    <n v="1"/>
    <n v="1"/>
    <n v="1"/>
    <n v="1"/>
    <n v="1"/>
    <n v="1"/>
    <n v="1"/>
    <n v="1"/>
    <n v="4"/>
    <n v="1"/>
    <n v="1"/>
    <n v="1"/>
    <n v="1"/>
    <n v="1"/>
    <n v="3"/>
    <n v="4"/>
    <n v="2"/>
    <n v="4"/>
    <n v="4"/>
    <n v="2"/>
    <n v="2"/>
    <n v="2"/>
    <n v="3"/>
    <n v="1"/>
    <n v="2"/>
    <n v="4"/>
    <n v="4"/>
    <n v="1"/>
    <n v="8"/>
    <n v="5"/>
    <m/>
    <n v="7"/>
    <m/>
    <n v="11"/>
    <m/>
    <n v="5"/>
    <n v="13"/>
    <m/>
    <n v="1"/>
    <m/>
    <m/>
    <m/>
    <m/>
    <s v="SALVARCAR"/>
    <x v="0"/>
    <x v="1"/>
    <n v="1"/>
    <n v="33"/>
    <n v="2"/>
    <n v="1"/>
    <s v="ALEXIS"/>
  </r>
  <r>
    <n v="1037"/>
    <n v="2"/>
    <n v="4"/>
    <n v="4"/>
    <s v="AQUÍ ESTA BIEN/LE GUSTA JUAREZ"/>
    <n v="4"/>
    <n v="2"/>
    <n v="1"/>
    <x v="1"/>
    <n v="5"/>
    <m/>
    <m/>
    <m/>
    <m/>
    <m/>
    <m/>
    <m/>
    <m/>
    <m/>
    <m/>
    <m/>
    <m/>
    <n v="1"/>
    <m/>
    <n v="1"/>
    <m/>
    <m/>
    <n v="1"/>
    <m/>
    <m/>
    <m/>
    <m/>
    <m/>
    <m/>
    <n v="1"/>
    <m/>
    <n v="1"/>
    <n v="5"/>
    <m/>
    <n v="1"/>
    <n v="5"/>
    <x v="2"/>
    <n v="5"/>
    <n v="5"/>
    <n v="2"/>
    <n v="2"/>
    <n v="5"/>
    <n v="2"/>
    <n v="1"/>
    <n v="2"/>
    <n v="2"/>
    <m/>
    <n v="1"/>
    <n v="1"/>
    <n v="2"/>
    <n v="2"/>
    <n v="1"/>
    <n v="1"/>
    <m/>
    <m/>
    <n v="1"/>
    <n v="2"/>
    <m/>
    <m/>
    <n v="8"/>
    <x v="1"/>
    <m/>
    <m/>
    <m/>
    <m/>
    <m/>
    <m/>
    <m/>
    <m/>
    <m/>
    <m/>
    <m/>
    <m/>
    <n v="1"/>
    <m/>
    <m/>
    <m/>
    <m/>
    <m/>
    <n v="2"/>
    <s v="POR MIEDO/INSEGURIDAD"/>
    <n v="3"/>
    <s v="NO SIRVE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2"/>
    <n v="4"/>
    <n v="4"/>
    <n v="1"/>
    <n v="8"/>
    <n v="5"/>
    <m/>
    <n v="11"/>
    <m/>
    <n v="6"/>
    <m/>
    <n v="1"/>
    <n v="13"/>
    <m/>
    <n v="1"/>
    <m/>
    <m/>
    <m/>
    <m/>
    <s v="SALVARCAR"/>
    <x v="0"/>
    <x v="1"/>
    <n v="1"/>
    <n v="50"/>
    <n v="4"/>
    <n v="1"/>
    <s v="ALEXIS"/>
  </r>
  <r>
    <n v="1038"/>
    <n v="2"/>
    <n v="2"/>
    <n v="4"/>
    <s v="AQUÍ ESTA BIEN/LE GUSTA JUAREZ"/>
    <n v="1"/>
    <n v="3"/>
    <n v="1"/>
    <x v="4"/>
    <m/>
    <m/>
    <m/>
    <n v="1"/>
    <n v="1"/>
    <n v="1"/>
    <m/>
    <m/>
    <m/>
    <m/>
    <m/>
    <m/>
    <m/>
    <n v="1"/>
    <m/>
    <n v="1"/>
    <n v="1"/>
    <n v="1"/>
    <m/>
    <m/>
    <m/>
    <m/>
    <m/>
    <m/>
    <m/>
    <n v="1"/>
    <m/>
    <n v="1"/>
    <n v="3"/>
    <s v="MAL SERVICIO/ATIENDEN MAL"/>
    <n v="1"/>
    <n v="4"/>
    <x v="0"/>
    <n v="4"/>
    <n v="4"/>
    <n v="4"/>
    <n v="4"/>
    <n v="4"/>
    <n v="4"/>
    <n v="2"/>
    <m/>
    <n v="2"/>
    <m/>
    <n v="2"/>
    <n v="1"/>
    <n v="1"/>
    <n v="1"/>
    <n v="1"/>
    <n v="0"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1"/>
    <m/>
    <n v="1"/>
    <s v="PARA ELEGIR"/>
    <n v="4"/>
    <n v="4"/>
    <n v="4"/>
    <n v="4"/>
    <n v="4"/>
    <n v="1"/>
    <n v="1"/>
    <n v="2"/>
    <n v="4"/>
    <n v="2"/>
    <n v="2"/>
    <n v="2"/>
    <n v="2"/>
    <n v="2"/>
    <n v="3"/>
    <n v="3"/>
    <n v="4"/>
    <n v="4"/>
    <n v="2"/>
    <n v="2"/>
    <n v="2"/>
    <n v="2"/>
    <n v="3"/>
    <n v="2"/>
    <n v="3"/>
    <n v="1"/>
    <n v="1"/>
    <n v="1"/>
    <n v="6"/>
    <n v="6"/>
    <m/>
    <n v="2"/>
    <m/>
    <n v="11"/>
    <m/>
    <n v="4"/>
    <n v="13"/>
    <m/>
    <n v="1"/>
    <m/>
    <m/>
    <m/>
    <m/>
    <s v="SALVARCAR"/>
    <x v="0"/>
    <x v="1"/>
    <n v="2"/>
    <n v="42"/>
    <n v="3"/>
    <n v="7"/>
    <s v="ALEXIS"/>
  </r>
  <r>
    <n v="1039"/>
    <n v="2"/>
    <n v="3"/>
    <n v="4"/>
    <s v="POR LA FAMILIA/CASA/TRABAJO"/>
    <n v="1"/>
    <n v="3"/>
    <n v="2"/>
    <x v="2"/>
    <m/>
    <m/>
    <m/>
    <m/>
    <m/>
    <m/>
    <m/>
    <m/>
    <m/>
    <m/>
    <m/>
    <m/>
    <m/>
    <m/>
    <n v="1"/>
    <n v="1"/>
    <n v="1"/>
    <n v="1"/>
    <m/>
    <m/>
    <n v="1"/>
    <n v="1"/>
    <m/>
    <m/>
    <m/>
    <m/>
    <m/>
    <n v="6"/>
    <m/>
    <m/>
    <n v="1"/>
    <n v="2"/>
    <x v="1"/>
    <n v="4"/>
    <n v="2"/>
    <n v="1"/>
    <n v="4"/>
    <n v="4"/>
    <n v="4"/>
    <n v="1"/>
    <n v="2"/>
    <n v="2"/>
    <m/>
    <n v="2"/>
    <n v="1"/>
    <n v="1"/>
    <n v="1"/>
    <n v="0"/>
    <n v="3"/>
    <n v="1"/>
    <m/>
    <n v="2"/>
    <n v="2"/>
    <m/>
    <m/>
    <n v="1"/>
    <x v="1"/>
    <m/>
    <m/>
    <m/>
    <m/>
    <m/>
    <m/>
    <m/>
    <m/>
    <m/>
    <m/>
    <m/>
    <m/>
    <n v="1"/>
    <m/>
    <m/>
    <m/>
    <m/>
    <m/>
    <n v="1"/>
    <m/>
    <n v="3"/>
    <s v="NO CONFIA"/>
    <n v="1"/>
    <n v="1"/>
    <n v="1"/>
    <n v="1"/>
    <n v="1"/>
    <n v="1"/>
    <n v="1"/>
    <n v="2"/>
    <n v="4"/>
    <n v="3"/>
    <n v="3"/>
    <n v="2"/>
    <n v="2"/>
    <n v="2"/>
    <n v="2"/>
    <n v="2"/>
    <n v="4"/>
    <n v="4"/>
    <n v="2"/>
    <n v="2"/>
    <n v="2"/>
    <n v="2"/>
    <n v="3"/>
    <n v="1"/>
    <n v="2"/>
    <n v="1"/>
    <n v="1"/>
    <n v="3"/>
    <n v="2"/>
    <n v="2"/>
    <m/>
    <n v="1"/>
    <m/>
    <n v="10"/>
    <m/>
    <n v="4"/>
    <n v="6"/>
    <m/>
    <n v="1"/>
    <s v="POLICIA MUNICIPAL"/>
    <s v="CATEO DE HOGAR SIN ORDEN"/>
    <n v="7"/>
    <m/>
    <s v="SALVARCAR"/>
    <x v="0"/>
    <x v="1"/>
    <n v="1"/>
    <n v="39"/>
    <n v="3"/>
    <n v="1"/>
    <s v="ALEXIS"/>
  </r>
  <r>
    <n v="1040"/>
    <n v="2"/>
    <n v="4"/>
    <n v="4"/>
    <s v="POR LA FAMILIA/CASA/TRABAJO"/>
    <n v="1"/>
    <n v="5"/>
    <n v="2"/>
    <x v="1"/>
    <m/>
    <n v="4"/>
    <m/>
    <n v="1"/>
    <n v="1"/>
    <n v="1"/>
    <n v="1"/>
    <m/>
    <n v="1"/>
    <m/>
    <m/>
    <m/>
    <m/>
    <m/>
    <m/>
    <n v="1"/>
    <n v="1"/>
    <n v="1"/>
    <n v="1"/>
    <m/>
    <n v="1"/>
    <m/>
    <m/>
    <m/>
    <m/>
    <m/>
    <m/>
    <n v="1"/>
    <n v="3"/>
    <s v="MAL SERVICIO/ATIENDEN MAL"/>
    <n v="1"/>
    <n v="4"/>
    <x v="0"/>
    <n v="4"/>
    <n v="4"/>
    <n v="4"/>
    <n v="4"/>
    <n v="4"/>
    <n v="4"/>
    <n v="1"/>
    <n v="2"/>
    <n v="2"/>
    <m/>
    <n v="2"/>
    <n v="1"/>
    <n v="1"/>
    <n v="1"/>
    <n v="2"/>
    <n v="3"/>
    <m/>
    <m/>
    <n v="3"/>
    <n v="1"/>
    <n v="2"/>
    <m/>
    <n v="8"/>
    <x v="1"/>
    <m/>
    <m/>
    <m/>
    <m/>
    <m/>
    <m/>
    <m/>
    <m/>
    <m/>
    <m/>
    <m/>
    <m/>
    <n v="1"/>
    <m/>
    <m/>
    <m/>
    <m/>
    <m/>
    <n v="2"/>
    <s v="NO TENGO TIEMPO"/>
    <n v="1"/>
    <s v="DEBER"/>
    <n v="1"/>
    <n v="1"/>
    <n v="1"/>
    <n v="1"/>
    <n v="1"/>
    <n v="1"/>
    <n v="1"/>
    <n v="2"/>
    <n v="4"/>
    <n v="2"/>
    <n v="2"/>
    <n v="2"/>
    <n v="2"/>
    <n v="2"/>
    <n v="1"/>
    <n v="1"/>
    <n v="1"/>
    <n v="4"/>
    <n v="4"/>
    <n v="1"/>
    <n v="1"/>
    <n v="1"/>
    <n v="3"/>
    <n v="1"/>
    <n v="1"/>
    <n v="4"/>
    <n v="4"/>
    <n v="1"/>
    <n v="2"/>
    <n v="1"/>
    <m/>
    <n v="6"/>
    <m/>
    <n v="7"/>
    <m/>
    <n v="4"/>
    <n v="13"/>
    <m/>
    <n v="2"/>
    <s v="POLICIA FEDERAL"/>
    <s v="PREPOTENCIA"/>
    <n v="2"/>
    <m/>
    <s v="SALVARCAR"/>
    <x v="0"/>
    <x v="1"/>
    <n v="1"/>
    <n v="23"/>
    <n v="1"/>
    <n v="5"/>
    <s v="ALEXIS"/>
  </r>
  <r>
    <n v="1041"/>
    <n v="2"/>
    <n v="3"/>
    <n v="4"/>
    <s v="AQUÍ ESTA BIEN/LE GUSTA JUAREZ"/>
    <n v="1"/>
    <n v="3"/>
    <n v="1"/>
    <x v="2"/>
    <m/>
    <m/>
    <m/>
    <n v="1"/>
    <n v="1"/>
    <m/>
    <m/>
    <m/>
    <m/>
    <m/>
    <m/>
    <m/>
    <m/>
    <n v="1"/>
    <m/>
    <m/>
    <m/>
    <m/>
    <m/>
    <m/>
    <m/>
    <m/>
    <m/>
    <m/>
    <m/>
    <m/>
    <n v="1"/>
    <n v="1"/>
    <n v="3"/>
    <s v="TARDAN MUCHO"/>
    <n v="1"/>
    <n v="4"/>
    <x v="3"/>
    <n v="3"/>
    <n v="3"/>
    <n v="3"/>
    <n v="3"/>
    <n v="3"/>
    <n v="3"/>
    <n v="2"/>
    <m/>
    <n v="2"/>
    <m/>
    <n v="2"/>
    <n v="1"/>
    <n v="1"/>
    <n v="1"/>
    <n v="0"/>
    <n v="0"/>
    <m/>
    <m/>
    <m/>
    <n v="2"/>
    <m/>
    <m/>
    <n v="5"/>
    <x v="2"/>
    <s v="UNIDADES MUY VIEJAS/EN MAL ESTADO"/>
    <m/>
    <m/>
    <m/>
    <m/>
    <m/>
    <m/>
    <m/>
    <m/>
    <m/>
    <m/>
    <m/>
    <n v="1"/>
    <m/>
    <m/>
    <m/>
    <m/>
    <m/>
    <n v="1"/>
    <m/>
    <n v="1"/>
    <s v="APOYAR/AYUDAR"/>
    <n v="1"/>
    <n v="1"/>
    <n v="1"/>
    <n v="1"/>
    <n v="1"/>
    <n v="2"/>
    <n v="3"/>
    <n v="2"/>
    <n v="2"/>
    <n v="2"/>
    <n v="2"/>
    <n v="2"/>
    <n v="2"/>
    <n v="2"/>
    <n v="3"/>
    <n v="3"/>
    <n v="3"/>
    <n v="4"/>
    <n v="1"/>
    <n v="2"/>
    <n v="2"/>
    <n v="2"/>
    <n v="3"/>
    <n v="1"/>
    <n v="2"/>
    <n v="1"/>
    <n v="1"/>
    <n v="5"/>
    <n v="6"/>
    <n v="5"/>
    <m/>
    <n v="6"/>
    <m/>
    <n v="8"/>
    <m/>
    <n v="5"/>
    <n v="13"/>
    <m/>
    <n v="1"/>
    <m/>
    <m/>
    <m/>
    <m/>
    <s v="SALVARCAR"/>
    <x v="0"/>
    <x v="1"/>
    <n v="2"/>
    <n v="46"/>
    <n v="4"/>
    <n v="7"/>
    <s v="ALEXIS"/>
  </r>
  <r>
    <n v="1398"/>
    <n v="2"/>
    <n v="4"/>
    <n v="4"/>
    <s v="POR LA FAMILIA/CASA/TRABAJO"/>
    <n v="2"/>
    <n v="2"/>
    <n v="2"/>
    <x v="1"/>
    <m/>
    <m/>
    <m/>
    <m/>
    <m/>
    <m/>
    <m/>
    <n v="1"/>
    <m/>
    <m/>
    <m/>
    <m/>
    <m/>
    <m/>
    <m/>
    <n v="1"/>
    <m/>
    <m/>
    <m/>
    <m/>
    <m/>
    <m/>
    <m/>
    <m/>
    <m/>
    <n v="1"/>
    <m/>
    <n v="1"/>
    <n v="5"/>
    <m/>
    <n v="1"/>
    <n v="5"/>
    <x v="2"/>
    <n v="5"/>
    <n v="5"/>
    <n v="5"/>
    <n v="5"/>
    <n v="5"/>
    <n v="5"/>
    <n v="1"/>
    <n v="1"/>
    <n v="2"/>
    <m/>
    <n v="2"/>
    <n v="2"/>
    <n v="2"/>
    <n v="2"/>
    <n v="2"/>
    <n v="0"/>
    <m/>
    <m/>
    <m/>
    <n v="1"/>
    <n v="4"/>
    <m/>
    <n v="8"/>
    <x v="1"/>
    <m/>
    <m/>
    <m/>
    <m/>
    <m/>
    <m/>
    <m/>
    <m/>
    <m/>
    <m/>
    <m/>
    <m/>
    <n v="1"/>
    <m/>
    <m/>
    <m/>
    <m/>
    <m/>
    <n v="2"/>
    <s v="NO LE A TOCADO"/>
    <n v="1"/>
    <s v="PARA ELEGIR"/>
    <n v="1"/>
    <n v="1"/>
    <n v="1"/>
    <n v="1"/>
    <n v="1"/>
    <n v="1"/>
    <n v="1"/>
    <n v="1"/>
    <n v="4"/>
    <n v="1"/>
    <n v="1"/>
    <n v="1"/>
    <n v="1"/>
    <n v="1"/>
    <n v="1"/>
    <n v="4"/>
    <n v="3"/>
    <n v="4"/>
    <n v="4"/>
    <n v="3"/>
    <n v="3"/>
    <n v="3"/>
    <n v="3"/>
    <n v="1"/>
    <n v="4"/>
    <n v="1"/>
    <n v="1"/>
    <n v="1"/>
    <n v="6"/>
    <n v="5"/>
    <m/>
    <n v="6"/>
    <m/>
    <n v="11"/>
    <m/>
    <n v="1"/>
    <n v="13"/>
    <m/>
    <n v="1"/>
    <m/>
    <m/>
    <m/>
    <m/>
    <s v="SAN ANGEL"/>
    <x v="7"/>
    <x v="3"/>
    <n v="2"/>
    <n v="59"/>
    <n v="5"/>
    <n v="1"/>
    <s v="FERNANDO"/>
  </r>
  <r>
    <n v="1399"/>
    <n v="2"/>
    <n v="4"/>
    <n v="1"/>
    <s v="INSEGURIDAD/DESEMPLEO/VIOLENCIA/DELINCUENCIA"/>
    <n v="2"/>
    <n v="5"/>
    <n v="1"/>
    <x v="1"/>
    <m/>
    <n v="5"/>
    <m/>
    <m/>
    <m/>
    <m/>
    <m/>
    <m/>
    <m/>
    <m/>
    <m/>
    <m/>
    <m/>
    <n v="1"/>
    <m/>
    <n v="1"/>
    <m/>
    <m/>
    <m/>
    <m/>
    <m/>
    <m/>
    <m/>
    <m/>
    <m/>
    <n v="1"/>
    <m/>
    <n v="1"/>
    <n v="5"/>
    <m/>
    <n v="1"/>
    <n v="5"/>
    <x v="2"/>
    <n v="5"/>
    <n v="5"/>
    <n v="5"/>
    <n v="5"/>
    <n v="5"/>
    <n v="5"/>
    <n v="1"/>
    <n v="2"/>
    <n v="1"/>
    <n v="1"/>
    <n v="2"/>
    <n v="1"/>
    <n v="2"/>
    <n v="2"/>
    <n v="1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2"/>
    <n v="4"/>
    <n v="4"/>
    <n v="1"/>
    <n v="8"/>
    <n v="5"/>
    <m/>
    <n v="6"/>
    <m/>
    <n v="7"/>
    <m/>
    <n v="1"/>
    <n v="13"/>
    <m/>
    <n v="1"/>
    <m/>
    <m/>
    <m/>
    <m/>
    <s v="SAN ANGEL"/>
    <x v="7"/>
    <x v="3"/>
    <n v="2"/>
    <n v="31"/>
    <n v="2"/>
    <n v="2"/>
    <s v="FERNANDO"/>
  </r>
  <r>
    <n v="1400"/>
    <n v="2"/>
    <n v="5"/>
    <n v="1"/>
    <s v="INSEGURIDAD/DESEMPLEO/VIOLENCIA/DELINCUENCIA"/>
    <n v="2"/>
    <n v="5"/>
    <n v="1"/>
    <x v="1"/>
    <m/>
    <m/>
    <m/>
    <m/>
    <m/>
    <m/>
    <m/>
    <m/>
    <m/>
    <m/>
    <m/>
    <m/>
    <m/>
    <m/>
    <n v="1"/>
    <n v="1"/>
    <m/>
    <m/>
    <n v="1"/>
    <m/>
    <m/>
    <m/>
    <m/>
    <m/>
    <m/>
    <n v="1"/>
    <m/>
    <n v="1"/>
    <n v="4"/>
    <m/>
    <n v="1"/>
    <n v="5"/>
    <x v="2"/>
    <n v="5"/>
    <n v="5"/>
    <n v="5"/>
    <n v="5"/>
    <n v="5"/>
    <n v="5"/>
    <n v="1"/>
    <n v="2"/>
    <n v="2"/>
    <m/>
    <n v="2"/>
    <n v="1"/>
    <n v="1"/>
    <n v="1"/>
    <n v="2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PARA ELEGIR"/>
    <n v="2"/>
    <n v="2"/>
    <n v="2"/>
    <n v="2"/>
    <n v="2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1"/>
    <n v="4"/>
    <n v="4"/>
    <n v="1"/>
    <n v="8"/>
    <n v="5"/>
    <m/>
    <n v="11"/>
    <m/>
    <n v="7"/>
    <m/>
    <n v="1"/>
    <n v="13"/>
    <m/>
    <n v="1"/>
    <m/>
    <m/>
    <m/>
    <m/>
    <s v="SAN ANGEL"/>
    <x v="7"/>
    <x v="3"/>
    <n v="1"/>
    <n v="74"/>
    <n v="5"/>
    <n v="2"/>
    <s v="FERNANDO"/>
  </r>
  <r>
    <n v="1401"/>
    <n v="2"/>
    <n v="4"/>
    <n v="4"/>
    <s v="ES IGUAL EN TODOS LADOS"/>
    <n v="4"/>
    <n v="2"/>
    <n v="1"/>
    <x v="1"/>
    <m/>
    <n v="5"/>
    <m/>
    <m/>
    <m/>
    <m/>
    <m/>
    <m/>
    <m/>
    <m/>
    <m/>
    <m/>
    <m/>
    <m/>
    <n v="1"/>
    <n v="1"/>
    <m/>
    <m/>
    <m/>
    <m/>
    <m/>
    <m/>
    <m/>
    <m/>
    <m/>
    <n v="1"/>
    <m/>
    <n v="1"/>
    <n v="5"/>
    <m/>
    <n v="1"/>
    <n v="5"/>
    <x v="2"/>
    <n v="5"/>
    <n v="5"/>
    <n v="5"/>
    <n v="5"/>
    <n v="5"/>
    <n v="5"/>
    <n v="1"/>
    <n v="2"/>
    <n v="2"/>
    <m/>
    <n v="2"/>
    <n v="1"/>
    <n v="2"/>
    <n v="2"/>
    <n v="2"/>
    <n v="0"/>
    <m/>
    <m/>
    <m/>
    <n v="2"/>
    <m/>
    <m/>
    <n v="8"/>
    <x v="1"/>
    <m/>
    <m/>
    <m/>
    <m/>
    <m/>
    <m/>
    <m/>
    <m/>
    <m/>
    <m/>
    <m/>
    <m/>
    <n v="1"/>
    <m/>
    <m/>
    <m/>
    <m/>
    <m/>
    <n v="2"/>
    <s v="ENFERMEDAD/EDAD"/>
    <n v="3"/>
    <s v="NO CAMBIA NADA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2"/>
    <n v="1"/>
    <n v="1"/>
    <n v="1"/>
    <n v="8"/>
    <n v="11"/>
    <m/>
    <n v="5"/>
    <m/>
    <n v="7"/>
    <m/>
    <n v="5"/>
    <n v="13"/>
    <m/>
    <n v="1"/>
    <m/>
    <m/>
    <m/>
    <m/>
    <s v="SAN ANGEL"/>
    <x v="7"/>
    <x v="3"/>
    <n v="1"/>
    <n v="56"/>
    <n v="5"/>
    <n v="1"/>
    <s v="FERNANDO"/>
  </r>
  <r>
    <n v="1402"/>
    <n v="2"/>
    <n v="2"/>
    <n v="4"/>
    <s v="POR LA FAMILIA/CASA/TRABAJO"/>
    <n v="2"/>
    <n v="3"/>
    <n v="1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3"/>
    <m/>
    <m/>
    <n v="1"/>
    <n v="4"/>
    <x v="0"/>
    <n v="4"/>
    <n v="4"/>
    <n v="3"/>
    <n v="4"/>
    <n v="4"/>
    <n v="1"/>
    <n v="1"/>
    <n v="1"/>
    <n v="2"/>
    <m/>
    <n v="2"/>
    <n v="2"/>
    <n v="2"/>
    <n v="2"/>
    <n v="1"/>
    <n v="2"/>
    <m/>
    <m/>
    <n v="2"/>
    <n v="1"/>
    <n v="1"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INDIFERENTE"/>
    <n v="1"/>
    <n v="1"/>
    <n v="1"/>
    <n v="1"/>
    <n v="1"/>
    <n v="1"/>
    <n v="1"/>
    <n v="1"/>
    <n v="1"/>
    <n v="1"/>
    <n v="1"/>
    <n v="1"/>
    <n v="1"/>
    <n v="1"/>
    <n v="1"/>
    <n v="4"/>
    <n v="2"/>
    <n v="2"/>
    <n v="3"/>
    <n v="3"/>
    <n v="1"/>
    <n v="1"/>
    <n v="1"/>
    <n v="1"/>
    <n v="2"/>
    <n v="4"/>
    <n v="4"/>
    <n v="1"/>
    <n v="2"/>
    <m/>
    <m/>
    <m/>
    <m/>
    <m/>
    <m/>
    <n v="6"/>
    <n v="13"/>
    <m/>
    <n v="1"/>
    <m/>
    <m/>
    <m/>
    <m/>
    <s v="SAN ANGEL"/>
    <x v="7"/>
    <x v="3"/>
    <n v="1"/>
    <n v="39"/>
    <n v="3"/>
    <n v="4"/>
    <s v="FERNANDO"/>
  </r>
  <r>
    <n v="1403"/>
    <n v="3"/>
    <n v="3"/>
    <n v="1"/>
    <s v="INSEGURIDAD/DESEMPLEO/VIOLENCIA/DELINCUENCIA"/>
    <n v="2"/>
    <n v="1"/>
    <m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2"/>
    <n v="4"/>
    <x v="0"/>
    <n v="4"/>
    <n v="4"/>
    <n v="4"/>
    <n v="4"/>
    <n v="4"/>
    <n v="4"/>
    <n v="1"/>
    <n v="1"/>
    <n v="2"/>
    <m/>
    <n v="1"/>
    <n v="1"/>
    <n v="2"/>
    <n v="2"/>
    <n v="0"/>
    <n v="1"/>
    <n v="1"/>
    <m/>
    <m/>
    <n v="1"/>
    <n v="2"/>
    <n v="1"/>
    <n v="1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1"/>
    <n v="1"/>
    <n v="1"/>
    <n v="4"/>
    <n v="1"/>
    <n v="1"/>
    <n v="1"/>
    <n v="1"/>
    <n v="1"/>
    <n v="3"/>
    <n v="3"/>
    <n v="3"/>
    <n v="3"/>
    <n v="4"/>
    <n v="1"/>
    <n v="2"/>
    <n v="2"/>
    <n v="1"/>
    <n v="2"/>
    <n v="2"/>
    <n v="3"/>
    <n v="3"/>
    <n v="1"/>
    <n v="6"/>
    <n v="5"/>
    <m/>
    <n v="7"/>
    <m/>
    <n v="6"/>
    <m/>
    <n v="4"/>
    <n v="13"/>
    <m/>
    <n v="1"/>
    <m/>
    <m/>
    <m/>
    <m/>
    <s v="SAN ANGEL"/>
    <x v="7"/>
    <x v="3"/>
    <n v="1"/>
    <n v="34"/>
    <n v="2"/>
    <n v="10"/>
    <s v="FERNANDO"/>
  </r>
  <r>
    <n v="1404"/>
    <n v="2"/>
    <n v="1"/>
    <n v="1"/>
    <s v="NO TENGO A DONDE IR"/>
    <n v="2"/>
    <n v="5"/>
    <n v="1"/>
    <x v="1"/>
    <m/>
    <n v="4"/>
    <m/>
    <n v="1"/>
    <n v="1"/>
    <m/>
    <m/>
    <m/>
    <m/>
    <m/>
    <m/>
    <m/>
    <m/>
    <n v="1"/>
    <m/>
    <n v="1"/>
    <m/>
    <m/>
    <m/>
    <m/>
    <m/>
    <m/>
    <m/>
    <m/>
    <m/>
    <n v="1"/>
    <m/>
    <n v="2"/>
    <m/>
    <m/>
    <n v="2"/>
    <n v="4"/>
    <x v="0"/>
    <n v="1"/>
    <n v="4"/>
    <n v="4"/>
    <n v="4"/>
    <n v="3"/>
    <n v="3"/>
    <n v="1"/>
    <n v="1"/>
    <n v="2"/>
    <m/>
    <n v="2"/>
    <n v="1"/>
    <n v="2"/>
    <n v="2"/>
    <n v="2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3"/>
    <n v="3"/>
    <n v="1"/>
    <n v="2"/>
    <n v="1"/>
    <n v="1"/>
    <n v="1"/>
    <n v="1"/>
    <n v="1"/>
    <n v="1"/>
    <n v="4"/>
    <n v="1"/>
    <n v="4"/>
    <n v="4"/>
    <n v="1"/>
    <n v="1"/>
    <n v="3"/>
    <n v="1"/>
    <n v="3"/>
    <n v="3"/>
    <n v="4"/>
    <n v="4"/>
    <n v="1"/>
    <n v="2"/>
    <n v="5"/>
    <m/>
    <n v="9"/>
    <m/>
    <n v="1"/>
    <m/>
    <n v="6"/>
    <n v="13"/>
    <m/>
    <n v="1"/>
    <m/>
    <m/>
    <m/>
    <m/>
    <s v="SAN ANGEL"/>
    <x v="7"/>
    <x v="3"/>
    <n v="2"/>
    <n v="59"/>
    <n v="5"/>
    <n v="2"/>
    <s v="FERNANDO"/>
  </r>
  <r>
    <n v="1405"/>
    <n v="2"/>
    <n v="2"/>
    <n v="4"/>
    <s v="ES IGUAL EN TODOS LADOS"/>
    <n v="2"/>
    <n v="6"/>
    <m/>
    <x v="1"/>
    <m/>
    <m/>
    <m/>
    <m/>
    <m/>
    <m/>
    <m/>
    <m/>
    <m/>
    <m/>
    <m/>
    <m/>
    <m/>
    <m/>
    <n v="1"/>
    <n v="1"/>
    <m/>
    <m/>
    <m/>
    <m/>
    <m/>
    <m/>
    <m/>
    <m/>
    <m/>
    <n v="1"/>
    <m/>
    <n v="1"/>
    <n v="4"/>
    <m/>
    <n v="1"/>
    <n v="4"/>
    <x v="0"/>
    <n v="4"/>
    <n v="4"/>
    <n v="4"/>
    <n v="4"/>
    <n v="4"/>
    <n v="4"/>
    <n v="1"/>
    <n v="2"/>
    <n v="1"/>
    <m/>
    <n v="1"/>
    <n v="1"/>
    <n v="1"/>
    <n v="1"/>
    <n v="1"/>
    <n v="1"/>
    <m/>
    <m/>
    <n v="1"/>
    <n v="1"/>
    <n v="1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OBLIGACION"/>
    <n v="1"/>
    <n v="1"/>
    <n v="1"/>
    <n v="1"/>
    <n v="1"/>
    <n v="3"/>
    <n v="3"/>
    <n v="1"/>
    <n v="4"/>
    <n v="1"/>
    <n v="1"/>
    <n v="1"/>
    <n v="1"/>
    <n v="1"/>
    <n v="1"/>
    <n v="4"/>
    <n v="2"/>
    <n v="3"/>
    <n v="4"/>
    <n v="4"/>
    <n v="4"/>
    <n v="2"/>
    <n v="3"/>
    <n v="2"/>
    <n v="1"/>
    <n v="3"/>
    <n v="3"/>
    <n v="1"/>
    <n v="9"/>
    <n v="5"/>
    <m/>
    <n v="9"/>
    <m/>
    <m/>
    <m/>
    <n v="6"/>
    <n v="13"/>
    <m/>
    <n v="1"/>
    <m/>
    <m/>
    <m/>
    <m/>
    <s v="SAN ANGEL"/>
    <x v="7"/>
    <x v="3"/>
    <n v="2"/>
    <n v="27"/>
    <n v="2"/>
    <n v="5"/>
    <s v="FERNANDO"/>
  </r>
  <r>
    <n v="1416"/>
    <m/>
    <m/>
    <m/>
    <s v="INSEGURIDAD/DESEMPLEO/VIOLENCIA/DELINCUENCIA"/>
    <n v="1"/>
    <m/>
    <m/>
    <x v="1"/>
    <m/>
    <m/>
    <m/>
    <m/>
    <m/>
    <m/>
    <m/>
    <m/>
    <n v="1"/>
    <m/>
    <m/>
    <m/>
    <m/>
    <m/>
    <m/>
    <m/>
    <m/>
    <m/>
    <m/>
    <m/>
    <n v="1"/>
    <m/>
    <m/>
    <m/>
    <m/>
    <m/>
    <m/>
    <n v="6"/>
    <m/>
    <m/>
    <m/>
    <n v="4"/>
    <x v="0"/>
    <n v="4"/>
    <n v="4"/>
    <n v="4"/>
    <n v="4"/>
    <n v="4"/>
    <n v="4"/>
    <n v="1"/>
    <n v="1"/>
    <n v="2"/>
    <m/>
    <n v="2"/>
    <n v="1"/>
    <n v="1"/>
    <n v="2"/>
    <n v="1"/>
    <n v="0"/>
    <m/>
    <m/>
    <m/>
    <m/>
    <m/>
    <n v="8"/>
    <n v="8"/>
    <x v="1"/>
    <m/>
    <m/>
    <m/>
    <n v="1"/>
    <m/>
    <m/>
    <m/>
    <m/>
    <m/>
    <m/>
    <m/>
    <m/>
    <m/>
    <n v="30"/>
    <n v="8"/>
    <n v="2"/>
    <n v="1"/>
    <n v="2"/>
    <n v="2"/>
    <s v="NO LE INTERESAN"/>
    <n v="3"/>
    <s v="INDIFERENTE"/>
    <n v="1"/>
    <n v="1"/>
    <n v="1"/>
    <n v="1"/>
    <n v="1"/>
    <n v="1"/>
    <n v="1"/>
    <n v="1"/>
    <n v="1"/>
    <n v="4"/>
    <n v="1"/>
    <n v="1"/>
    <n v="1"/>
    <n v="1"/>
    <n v="1"/>
    <n v="1"/>
    <n v="4"/>
    <n v="4"/>
    <n v="4"/>
    <n v="1"/>
    <n v="1"/>
    <n v="1"/>
    <n v="2"/>
    <n v="3"/>
    <n v="2"/>
    <n v="4"/>
    <n v="4"/>
    <m/>
    <m/>
    <n v="5"/>
    <m/>
    <n v="7"/>
    <m/>
    <n v="11"/>
    <m/>
    <n v="2"/>
    <n v="13"/>
    <m/>
    <n v="1"/>
    <m/>
    <m/>
    <m/>
    <m/>
    <s v="SAN ANGEL"/>
    <x v="7"/>
    <x v="3"/>
    <n v="2"/>
    <n v="35"/>
    <n v="2"/>
    <n v="3"/>
    <s v="FERNANDO"/>
  </r>
  <r>
    <n v="1417"/>
    <n v="2"/>
    <n v="1"/>
    <n v="2"/>
    <s v="INSEGURIDAD/DESEMPLEO/VIOLENCIA/DELINCUENCIA"/>
    <n v="2"/>
    <n v="5"/>
    <n v="1"/>
    <x v="1"/>
    <n v="4"/>
    <m/>
    <m/>
    <m/>
    <m/>
    <m/>
    <m/>
    <m/>
    <m/>
    <m/>
    <m/>
    <m/>
    <m/>
    <m/>
    <m/>
    <n v="1"/>
    <m/>
    <m/>
    <m/>
    <m/>
    <m/>
    <m/>
    <m/>
    <m/>
    <m/>
    <n v="1"/>
    <m/>
    <n v="2"/>
    <n v="4"/>
    <m/>
    <n v="1"/>
    <n v="4"/>
    <x v="0"/>
    <n v="4"/>
    <n v="4"/>
    <n v="4"/>
    <n v="4"/>
    <n v="4"/>
    <n v="4"/>
    <n v="1"/>
    <n v="1"/>
    <n v="2"/>
    <m/>
    <n v="2"/>
    <n v="1"/>
    <n v="1"/>
    <n v="2"/>
    <n v="1"/>
    <n v="0"/>
    <m/>
    <m/>
    <m/>
    <n v="1"/>
    <n v="3"/>
    <n v="8"/>
    <n v="8"/>
    <x v="1"/>
    <m/>
    <m/>
    <m/>
    <m/>
    <m/>
    <m/>
    <m/>
    <m/>
    <m/>
    <m/>
    <m/>
    <m/>
    <n v="1"/>
    <m/>
    <m/>
    <m/>
    <m/>
    <m/>
    <n v="1"/>
    <m/>
    <n v="1"/>
    <m/>
    <n v="2"/>
    <n v="2"/>
    <n v="2"/>
    <n v="2"/>
    <n v="2"/>
    <n v="3"/>
    <n v="3"/>
    <n v="1"/>
    <n v="4"/>
    <n v="1"/>
    <n v="1"/>
    <n v="1"/>
    <n v="1"/>
    <n v="1"/>
    <n v="1"/>
    <n v="4"/>
    <n v="1"/>
    <n v="3"/>
    <n v="1"/>
    <n v="1"/>
    <n v="1"/>
    <n v="1"/>
    <n v="3"/>
    <m/>
    <m/>
    <n v="3"/>
    <n v="3"/>
    <n v="4"/>
    <m/>
    <m/>
    <m/>
    <m/>
    <m/>
    <m/>
    <m/>
    <n v="3"/>
    <m/>
    <m/>
    <m/>
    <m/>
    <m/>
    <m/>
    <m/>
    <s v="SAN ANGEL"/>
    <x v="7"/>
    <x v="3"/>
    <n v="2"/>
    <n v="39"/>
    <n v="3"/>
    <n v="2"/>
    <s v="FERNANDO"/>
  </r>
  <r>
    <n v="1418"/>
    <n v="2"/>
    <n v="1"/>
    <n v="2"/>
    <s v="INSEGURIDAD/DESEMPLEO/VIOLENCIA/DELINCUENCIA"/>
    <n v="1"/>
    <n v="4"/>
    <n v="1"/>
    <x v="1"/>
    <n v="3"/>
    <m/>
    <s v="BAJO NIVEL ACADEMICO"/>
    <m/>
    <n v="1"/>
    <m/>
    <m/>
    <m/>
    <m/>
    <m/>
    <m/>
    <m/>
    <m/>
    <m/>
    <m/>
    <n v="1"/>
    <n v="1"/>
    <n v="1"/>
    <m/>
    <m/>
    <n v="1"/>
    <m/>
    <m/>
    <m/>
    <m/>
    <m/>
    <m/>
    <n v="5"/>
    <n v="5"/>
    <m/>
    <n v="1"/>
    <n v="4"/>
    <x v="0"/>
    <n v="4"/>
    <n v="4"/>
    <n v="4"/>
    <n v="4"/>
    <n v="4"/>
    <n v="4"/>
    <n v="1"/>
    <n v="1"/>
    <n v="2"/>
    <m/>
    <n v="2"/>
    <n v="1"/>
    <n v="1"/>
    <n v="1"/>
    <n v="2"/>
    <n v="1"/>
    <n v="1"/>
    <m/>
    <m/>
    <m/>
    <m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2"/>
    <n v="2"/>
    <n v="2"/>
    <n v="2"/>
    <n v="2"/>
    <n v="3"/>
    <n v="3"/>
    <n v="2"/>
    <n v="4"/>
    <n v="2"/>
    <n v="1"/>
    <n v="1"/>
    <n v="1"/>
    <n v="1"/>
    <n v="1"/>
    <n v="4"/>
    <n v="1"/>
    <n v="1"/>
    <n v="1"/>
    <n v="1"/>
    <n v="1"/>
    <n v="1"/>
    <n v="2"/>
    <n v="1"/>
    <n v="3"/>
    <n v="3"/>
    <n v="4"/>
    <n v="8"/>
    <n v="1"/>
    <n v="5"/>
    <m/>
    <n v="6"/>
    <m/>
    <n v="1"/>
    <m/>
    <n v="3"/>
    <n v="13"/>
    <m/>
    <n v="1"/>
    <m/>
    <m/>
    <m/>
    <m/>
    <s v="SAN ANGEL"/>
    <x v="7"/>
    <x v="3"/>
    <n v="1"/>
    <n v="36"/>
    <n v="3"/>
    <n v="2"/>
    <s v="FERNANDO"/>
  </r>
  <r>
    <n v="1419"/>
    <n v="3"/>
    <n v="2"/>
    <n v="1"/>
    <s v="INSEGURIDAD/DESEMPLEO/VIOLENCIA/DELINCUENCIA"/>
    <n v="1"/>
    <n v="3"/>
    <n v="1"/>
    <x v="1"/>
    <m/>
    <m/>
    <m/>
    <m/>
    <m/>
    <m/>
    <m/>
    <m/>
    <m/>
    <m/>
    <m/>
    <m/>
    <m/>
    <m/>
    <n v="1"/>
    <n v="1"/>
    <m/>
    <n v="1"/>
    <m/>
    <m/>
    <m/>
    <m/>
    <m/>
    <m/>
    <m/>
    <n v="1"/>
    <m/>
    <n v="6"/>
    <m/>
    <m/>
    <n v="1"/>
    <n v="4"/>
    <x v="0"/>
    <n v="4"/>
    <n v="4"/>
    <n v="4"/>
    <n v="4"/>
    <n v="4"/>
    <n v="4"/>
    <n v="1"/>
    <n v="1"/>
    <n v="2"/>
    <m/>
    <n v="2"/>
    <n v="1"/>
    <n v="2"/>
    <n v="1"/>
    <m/>
    <m/>
    <m/>
    <n v="1"/>
    <m/>
    <m/>
    <m/>
    <n v="8"/>
    <n v="8"/>
    <x v="1"/>
    <m/>
    <m/>
    <m/>
    <m/>
    <m/>
    <m/>
    <m/>
    <m/>
    <m/>
    <m/>
    <m/>
    <m/>
    <n v="1"/>
    <m/>
    <m/>
    <m/>
    <m/>
    <m/>
    <n v="2"/>
    <s v="POR MIEDO/INSEGURIDAD"/>
    <n v="1"/>
    <s v="PARA ELEGIR"/>
    <n v="2"/>
    <n v="2"/>
    <n v="2"/>
    <n v="2"/>
    <n v="2"/>
    <n v="3"/>
    <n v="3"/>
    <n v="2"/>
    <n v="4"/>
    <n v="2"/>
    <n v="2"/>
    <n v="2"/>
    <n v="2"/>
    <n v="2"/>
    <n v="1"/>
    <n v="4"/>
    <n v="2"/>
    <n v="4"/>
    <n v="4"/>
    <n v="2"/>
    <n v="2"/>
    <n v="2"/>
    <n v="1"/>
    <n v="3"/>
    <n v="4"/>
    <n v="4"/>
    <n v="3"/>
    <n v="1"/>
    <n v="8"/>
    <n v="8"/>
    <m/>
    <n v="5"/>
    <m/>
    <n v="12"/>
    <m/>
    <n v="4"/>
    <n v="13"/>
    <m/>
    <n v="1"/>
    <m/>
    <m/>
    <m/>
    <m/>
    <s v="SAN ANGEL"/>
    <x v="7"/>
    <x v="3"/>
    <n v="1"/>
    <n v="52"/>
    <n v="4"/>
    <n v="1"/>
    <s v="FERNANDO"/>
  </r>
  <r>
    <n v="1510"/>
    <n v="2"/>
    <n v="2"/>
    <n v="2"/>
    <s v="INSEGURIDAD/DESEMPLEO/VIOLENCIA/DELINCUENCIA"/>
    <n v="2"/>
    <n v="5"/>
    <n v="1"/>
    <x v="1"/>
    <n v="4"/>
    <m/>
    <m/>
    <m/>
    <n v="1"/>
    <n v="1"/>
    <m/>
    <m/>
    <m/>
    <m/>
    <m/>
    <m/>
    <m/>
    <m/>
    <m/>
    <n v="1"/>
    <n v="1"/>
    <n v="1"/>
    <n v="1"/>
    <m/>
    <m/>
    <m/>
    <m/>
    <m/>
    <m/>
    <n v="1"/>
    <m/>
    <n v="1"/>
    <n v="4"/>
    <m/>
    <n v="1"/>
    <n v="4"/>
    <x v="0"/>
    <n v="4"/>
    <n v="4"/>
    <n v="4"/>
    <n v="4"/>
    <n v="4"/>
    <n v="4"/>
    <n v="1"/>
    <n v="1"/>
    <n v="1"/>
    <m/>
    <n v="1"/>
    <n v="1"/>
    <n v="1"/>
    <n v="1"/>
    <n v="1"/>
    <n v="2"/>
    <m/>
    <m/>
    <n v="2"/>
    <n v="1"/>
    <n v="5"/>
    <n v="8"/>
    <n v="8"/>
    <x v="1"/>
    <m/>
    <m/>
    <m/>
    <m/>
    <m/>
    <m/>
    <m/>
    <m/>
    <m/>
    <m/>
    <m/>
    <m/>
    <n v="1"/>
    <m/>
    <m/>
    <m/>
    <m/>
    <m/>
    <n v="1"/>
    <m/>
    <n v="3"/>
    <s v="NO CUMPLEN"/>
    <n v="1"/>
    <n v="1"/>
    <n v="1"/>
    <n v="1"/>
    <n v="1"/>
    <n v="1"/>
    <n v="1"/>
    <n v="1"/>
    <n v="2"/>
    <n v="3"/>
    <n v="1"/>
    <n v="1"/>
    <n v="1"/>
    <n v="1"/>
    <n v="2"/>
    <n v="2"/>
    <n v="2"/>
    <n v="2"/>
    <n v="2"/>
    <n v="2"/>
    <n v="2"/>
    <n v="2"/>
    <n v="1"/>
    <n v="1"/>
    <n v="3"/>
    <n v="4"/>
    <n v="4"/>
    <n v="1"/>
    <n v="8"/>
    <n v="5"/>
    <m/>
    <n v="7"/>
    <m/>
    <n v="7"/>
    <m/>
    <n v="6"/>
    <n v="13"/>
    <m/>
    <n v="1"/>
    <m/>
    <m/>
    <m/>
    <m/>
    <s v="SAN ANGEL"/>
    <x v="7"/>
    <x v="3"/>
    <n v="2"/>
    <n v="46"/>
    <n v="4"/>
    <n v="1"/>
    <s v="ALEXIS"/>
  </r>
  <r>
    <n v="1513"/>
    <n v="2"/>
    <n v="2"/>
    <n v="4"/>
    <m/>
    <n v="3"/>
    <n v="3"/>
    <n v="1"/>
    <x v="2"/>
    <m/>
    <m/>
    <m/>
    <m/>
    <n v="1"/>
    <n v="1"/>
    <m/>
    <m/>
    <m/>
    <m/>
    <m/>
    <m/>
    <m/>
    <m/>
    <m/>
    <n v="1"/>
    <n v="1"/>
    <n v="1"/>
    <m/>
    <m/>
    <m/>
    <m/>
    <m/>
    <m/>
    <m/>
    <n v="1"/>
    <m/>
    <n v="1"/>
    <n v="1"/>
    <s v="FALTA DE MEDICAMENTO"/>
    <n v="1"/>
    <n v="4"/>
    <x v="0"/>
    <n v="2"/>
    <n v="3"/>
    <n v="3"/>
    <n v="3"/>
    <n v="3"/>
    <n v="3"/>
    <n v="1"/>
    <m/>
    <n v="1"/>
    <m/>
    <n v="1"/>
    <n v="1"/>
    <n v="1"/>
    <n v="1"/>
    <n v="3"/>
    <n v="3"/>
    <n v="1"/>
    <m/>
    <n v="2"/>
    <n v="1"/>
    <n v="7"/>
    <n v="8"/>
    <n v="8"/>
    <x v="1"/>
    <m/>
    <m/>
    <m/>
    <m/>
    <m/>
    <m/>
    <m/>
    <m/>
    <m/>
    <m/>
    <m/>
    <m/>
    <n v="1"/>
    <m/>
    <m/>
    <m/>
    <m/>
    <m/>
    <n v="2"/>
    <m/>
    <n v="3"/>
    <s v="NO CUMPLEN"/>
    <n v="1"/>
    <n v="1"/>
    <n v="1"/>
    <n v="1"/>
    <n v="1"/>
    <n v="1"/>
    <n v="1"/>
    <n v="1"/>
    <n v="1"/>
    <n v="3"/>
    <n v="1"/>
    <n v="1"/>
    <n v="1"/>
    <n v="1"/>
    <n v="2"/>
    <n v="2"/>
    <n v="2"/>
    <n v="1"/>
    <n v="1"/>
    <n v="2"/>
    <n v="2"/>
    <n v="2"/>
    <n v="1"/>
    <n v="1"/>
    <n v="2"/>
    <n v="4"/>
    <n v="4"/>
    <n v="1"/>
    <n v="8"/>
    <n v="5"/>
    <m/>
    <n v="9"/>
    <m/>
    <n v="6"/>
    <m/>
    <n v="1"/>
    <n v="13"/>
    <m/>
    <n v="1"/>
    <m/>
    <m/>
    <m/>
    <m/>
    <s v="SAN ANGEL"/>
    <x v="7"/>
    <x v="3"/>
    <n v="1"/>
    <n v="45"/>
    <n v="3"/>
    <n v="1"/>
    <s v="ALEXIS"/>
  </r>
  <r>
    <n v="1514"/>
    <n v="2"/>
    <n v="2"/>
    <n v="4"/>
    <m/>
    <n v="3"/>
    <n v="4"/>
    <n v="1"/>
    <x v="2"/>
    <m/>
    <m/>
    <m/>
    <m/>
    <n v="1"/>
    <n v="1"/>
    <m/>
    <m/>
    <m/>
    <m/>
    <m/>
    <m/>
    <m/>
    <m/>
    <m/>
    <n v="1"/>
    <n v="1"/>
    <n v="1"/>
    <m/>
    <m/>
    <m/>
    <m/>
    <m/>
    <m/>
    <m/>
    <n v="1"/>
    <m/>
    <n v="1"/>
    <n v="4"/>
    <m/>
    <n v="1"/>
    <n v="4"/>
    <x v="0"/>
    <n v="4"/>
    <n v="4"/>
    <n v="4"/>
    <n v="4"/>
    <n v="4"/>
    <n v="4"/>
    <n v="1"/>
    <n v="2"/>
    <n v="2"/>
    <m/>
    <n v="2"/>
    <n v="1"/>
    <n v="1"/>
    <n v="1"/>
    <n v="1"/>
    <n v="1"/>
    <n v="1"/>
    <m/>
    <m/>
    <n v="1"/>
    <n v="7"/>
    <n v="8"/>
    <n v="8"/>
    <x v="1"/>
    <m/>
    <m/>
    <m/>
    <m/>
    <m/>
    <m/>
    <m/>
    <m/>
    <m/>
    <m/>
    <m/>
    <m/>
    <n v="1"/>
    <m/>
    <m/>
    <m/>
    <m/>
    <m/>
    <n v="2"/>
    <m/>
    <n v="2"/>
    <s v="NO CUMPLEN"/>
    <n v="1"/>
    <n v="1"/>
    <n v="1"/>
    <n v="1"/>
    <n v="1"/>
    <n v="2"/>
    <n v="2"/>
    <n v="2"/>
    <n v="3"/>
    <n v="2"/>
    <n v="1"/>
    <n v="1"/>
    <n v="1"/>
    <n v="1"/>
    <n v="2"/>
    <n v="2"/>
    <n v="2"/>
    <n v="2"/>
    <n v="2"/>
    <n v="2"/>
    <n v="2"/>
    <n v="2"/>
    <n v="1"/>
    <n v="1"/>
    <n v="3"/>
    <n v="2"/>
    <n v="3"/>
    <n v="1"/>
    <n v="8"/>
    <n v="5"/>
    <m/>
    <n v="7"/>
    <m/>
    <n v="9"/>
    <m/>
    <n v="6"/>
    <n v="13"/>
    <m/>
    <n v="1"/>
    <m/>
    <m/>
    <m/>
    <m/>
    <s v="SAN ANGEL"/>
    <x v="7"/>
    <x v="3"/>
    <n v="1"/>
    <n v="54"/>
    <n v="4"/>
    <n v="1"/>
    <s v="ALEXIS"/>
  </r>
  <r>
    <n v="1515"/>
    <n v="2"/>
    <n v="2"/>
    <n v="2"/>
    <s v="INSEGURIDAD/DESEMPLEO/VIOLENCIA/DELINCUENCIA"/>
    <n v="1"/>
    <n v="4"/>
    <n v="1"/>
    <x v="2"/>
    <m/>
    <m/>
    <m/>
    <m/>
    <n v="1"/>
    <n v="1"/>
    <m/>
    <m/>
    <m/>
    <m/>
    <m/>
    <m/>
    <m/>
    <m/>
    <m/>
    <n v="1"/>
    <n v="1"/>
    <n v="1"/>
    <m/>
    <m/>
    <m/>
    <m/>
    <m/>
    <m/>
    <m/>
    <n v="1"/>
    <m/>
    <n v="1"/>
    <n v="4"/>
    <m/>
    <n v="1"/>
    <n v="4"/>
    <x v="0"/>
    <n v="4"/>
    <n v="4"/>
    <n v="4"/>
    <n v="4"/>
    <n v="4"/>
    <n v="4"/>
    <n v="1"/>
    <n v="1"/>
    <n v="1"/>
    <m/>
    <n v="2"/>
    <n v="1"/>
    <n v="1"/>
    <n v="1"/>
    <n v="1"/>
    <n v="1"/>
    <n v="1"/>
    <m/>
    <m/>
    <n v="1"/>
    <n v="5"/>
    <m/>
    <n v="9"/>
    <x v="1"/>
    <m/>
    <m/>
    <m/>
    <m/>
    <m/>
    <m/>
    <m/>
    <m/>
    <m/>
    <m/>
    <m/>
    <m/>
    <n v="1"/>
    <m/>
    <m/>
    <m/>
    <m/>
    <m/>
    <n v="2"/>
    <m/>
    <n v="3"/>
    <s v="NO CUMPLEN"/>
    <n v="1"/>
    <n v="1"/>
    <n v="1"/>
    <n v="1"/>
    <n v="1"/>
    <n v="1"/>
    <n v="1"/>
    <n v="2"/>
    <n v="1"/>
    <n v="2"/>
    <n v="1"/>
    <n v="1"/>
    <n v="1"/>
    <n v="1"/>
    <n v="2"/>
    <n v="2"/>
    <n v="2"/>
    <n v="1"/>
    <n v="1"/>
    <n v="1"/>
    <n v="1"/>
    <n v="1"/>
    <n v="1"/>
    <n v="1"/>
    <n v="2"/>
    <n v="4"/>
    <n v="4"/>
    <n v="1"/>
    <n v="8"/>
    <n v="5"/>
    <m/>
    <n v="7"/>
    <m/>
    <n v="9"/>
    <m/>
    <n v="6"/>
    <n v="13"/>
    <m/>
    <n v="1"/>
    <m/>
    <m/>
    <m/>
    <m/>
    <s v="SAN ANGEL"/>
    <x v="7"/>
    <x v="3"/>
    <n v="2"/>
    <n v="65"/>
    <n v="5"/>
    <n v="2"/>
    <s v="ALEXIS"/>
  </r>
  <r>
    <n v="1516"/>
    <n v="2"/>
    <n v="5"/>
    <n v="4"/>
    <s v="NO PUEDE "/>
    <n v="1"/>
    <n v="5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5"/>
    <m/>
    <n v="1"/>
    <n v="4"/>
    <x v="4"/>
    <n v="4"/>
    <n v="4"/>
    <n v="1"/>
    <n v="4"/>
    <n v="2"/>
    <n v="4"/>
    <n v="1"/>
    <n v="1"/>
    <n v="2"/>
    <m/>
    <n v="2"/>
    <n v="1"/>
    <n v="1"/>
    <n v="2"/>
    <n v="1"/>
    <n v="1"/>
    <m/>
    <m/>
    <n v="1"/>
    <n v="1"/>
    <n v="4"/>
    <n v="8"/>
    <n v="8"/>
    <x v="1"/>
    <m/>
    <m/>
    <m/>
    <m/>
    <m/>
    <m/>
    <m/>
    <m/>
    <m/>
    <m/>
    <m/>
    <m/>
    <n v="1"/>
    <m/>
    <m/>
    <m/>
    <m/>
    <m/>
    <n v="1"/>
    <m/>
    <n v="1"/>
    <s v="BUSCAR EL CAMBIO"/>
    <n v="2"/>
    <n v="2"/>
    <n v="2"/>
    <n v="2"/>
    <n v="2"/>
    <n v="3"/>
    <n v="3"/>
    <n v="3"/>
    <n v="2"/>
    <n v="4"/>
    <n v="4"/>
    <n v="2"/>
    <n v="2"/>
    <n v="2"/>
    <n v="2"/>
    <n v="4"/>
    <n v="2"/>
    <n v="2"/>
    <n v="3"/>
    <n v="2"/>
    <n v="2"/>
    <n v="2"/>
    <n v="3"/>
    <n v="1"/>
    <n v="1"/>
    <n v="1"/>
    <n v="1"/>
    <n v="6"/>
    <n v="5"/>
    <n v="2"/>
    <m/>
    <n v="6"/>
    <m/>
    <n v="3"/>
    <m/>
    <n v="5"/>
    <n v="13"/>
    <m/>
    <n v="1"/>
    <m/>
    <m/>
    <m/>
    <m/>
    <s v="SAN ANGEL"/>
    <x v="7"/>
    <x v="3"/>
    <n v="2"/>
    <n v="65"/>
    <n v="5"/>
    <n v="7"/>
    <s v="ALEXIS"/>
  </r>
  <r>
    <n v="1517"/>
    <n v="2"/>
    <n v="3"/>
    <n v="4"/>
    <s v="AQUÍ ESTA BIEN/LE GUSTA JUAREZ"/>
    <n v="4"/>
    <n v="3"/>
    <m/>
    <x v="1"/>
    <m/>
    <m/>
    <m/>
    <n v="1"/>
    <n v="1"/>
    <n v="1"/>
    <m/>
    <m/>
    <n v="1"/>
    <m/>
    <m/>
    <m/>
    <m/>
    <n v="1"/>
    <m/>
    <n v="1"/>
    <n v="1"/>
    <n v="1"/>
    <m/>
    <m/>
    <n v="1"/>
    <m/>
    <m/>
    <m/>
    <m/>
    <n v="1"/>
    <m/>
    <n v="6"/>
    <m/>
    <m/>
    <n v="1"/>
    <n v="4"/>
    <x v="4"/>
    <n v="4"/>
    <n v="4"/>
    <n v="4"/>
    <n v="4"/>
    <n v="4"/>
    <n v="4"/>
    <n v="2"/>
    <m/>
    <n v="2"/>
    <m/>
    <n v="2"/>
    <n v="1"/>
    <n v="1"/>
    <n v="2"/>
    <n v="2"/>
    <n v="2"/>
    <n v="2"/>
    <m/>
    <m/>
    <n v="1"/>
    <n v="2"/>
    <m/>
    <n v="5"/>
    <x v="3"/>
    <m/>
    <m/>
    <m/>
    <m/>
    <m/>
    <m/>
    <m/>
    <m/>
    <m/>
    <m/>
    <m/>
    <m/>
    <n v="1"/>
    <m/>
    <m/>
    <m/>
    <m/>
    <m/>
    <n v="1"/>
    <m/>
    <n v="3"/>
    <s v="ESTA PEOR CADA VEZ"/>
    <n v="1"/>
    <n v="1"/>
    <n v="1"/>
    <n v="1"/>
    <n v="1"/>
    <n v="1"/>
    <n v="1"/>
    <n v="2"/>
    <n v="4"/>
    <n v="2"/>
    <n v="2"/>
    <n v="2"/>
    <n v="2"/>
    <n v="2"/>
    <n v="2"/>
    <n v="4"/>
    <n v="2"/>
    <n v="2"/>
    <n v="3"/>
    <n v="3"/>
    <n v="2"/>
    <n v="2"/>
    <n v="3"/>
    <n v="1"/>
    <n v="1"/>
    <n v="1"/>
    <n v="1"/>
    <n v="1"/>
    <n v="2"/>
    <n v="11"/>
    <m/>
    <n v="6"/>
    <m/>
    <n v="10"/>
    <m/>
    <n v="5"/>
    <n v="13"/>
    <m/>
    <n v="1"/>
    <m/>
    <m/>
    <m/>
    <m/>
    <s v="SAN ANGEL"/>
    <x v="7"/>
    <x v="3"/>
    <n v="1"/>
    <n v="51"/>
    <n v="4"/>
    <n v="1"/>
    <s v="ALEXIS"/>
  </r>
  <r>
    <n v="1518"/>
    <n v="2"/>
    <n v="3"/>
    <n v="1"/>
    <s v="VIENE DE PASO"/>
    <n v="1"/>
    <n v="3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2"/>
    <s v="TARDAN MUCHO"/>
    <n v="1"/>
    <n v="4"/>
    <x v="4"/>
    <n v="4"/>
    <n v="4"/>
    <n v="1"/>
    <n v="4"/>
    <n v="2"/>
    <n v="2"/>
    <n v="2"/>
    <m/>
    <n v="2"/>
    <m/>
    <n v="2"/>
    <n v="1"/>
    <n v="1"/>
    <n v="1"/>
    <n v="1"/>
    <n v="0"/>
    <m/>
    <m/>
    <m/>
    <n v="1"/>
    <n v="5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1"/>
    <n v="1"/>
    <n v="2"/>
    <n v="4"/>
    <n v="2"/>
    <n v="2"/>
    <n v="2"/>
    <n v="2"/>
    <n v="2"/>
    <n v="2"/>
    <n v="4"/>
    <n v="2"/>
    <n v="2"/>
    <n v="2"/>
    <n v="2"/>
    <n v="2"/>
    <n v="2"/>
    <n v="3"/>
    <n v="1"/>
    <n v="1"/>
    <n v="1"/>
    <n v="1"/>
    <n v="6"/>
    <n v="8"/>
    <n v="7"/>
    <m/>
    <n v="10"/>
    <m/>
    <n v="11"/>
    <m/>
    <n v="3"/>
    <n v="13"/>
    <m/>
    <n v="1"/>
    <m/>
    <m/>
    <m/>
    <m/>
    <s v="SAN ANGEL"/>
    <x v="7"/>
    <x v="3"/>
    <n v="2"/>
    <n v="36"/>
    <n v="3"/>
    <n v="7"/>
    <s v="ALEXIS"/>
  </r>
  <r>
    <n v="1519"/>
    <n v="2"/>
    <n v="3"/>
    <n v="4"/>
    <s v="NO TENGO A DONDE IR"/>
    <n v="4"/>
    <n v="3"/>
    <n v="2"/>
    <x v="1"/>
    <m/>
    <m/>
    <m/>
    <n v="1"/>
    <n v="1"/>
    <n v="1"/>
    <m/>
    <m/>
    <m/>
    <m/>
    <m/>
    <m/>
    <m/>
    <n v="1"/>
    <m/>
    <n v="1"/>
    <n v="1"/>
    <n v="1"/>
    <m/>
    <m/>
    <m/>
    <m/>
    <m/>
    <m/>
    <m/>
    <n v="1"/>
    <m/>
    <n v="2"/>
    <n v="4"/>
    <m/>
    <n v="1"/>
    <n v="4"/>
    <x v="0"/>
    <n v="4"/>
    <n v="4"/>
    <n v="4"/>
    <n v="4"/>
    <n v="4"/>
    <n v="4"/>
    <n v="2"/>
    <m/>
    <n v="2"/>
    <m/>
    <n v="2"/>
    <n v="1"/>
    <n v="1"/>
    <n v="2"/>
    <n v="2"/>
    <n v="0"/>
    <m/>
    <m/>
    <m/>
    <n v="2"/>
    <m/>
    <m/>
    <n v="8"/>
    <x v="1"/>
    <m/>
    <m/>
    <m/>
    <m/>
    <m/>
    <m/>
    <m/>
    <m/>
    <m/>
    <m/>
    <m/>
    <m/>
    <n v="1"/>
    <m/>
    <m/>
    <m/>
    <m/>
    <m/>
    <n v="1"/>
    <m/>
    <n v="1"/>
    <s v="BUSCAR EL CAMBIO"/>
    <n v="1"/>
    <n v="1"/>
    <n v="1"/>
    <n v="1"/>
    <n v="1"/>
    <n v="2"/>
    <n v="2"/>
    <n v="2"/>
    <n v="4"/>
    <n v="3"/>
    <n v="2"/>
    <n v="3"/>
    <n v="3"/>
    <n v="3"/>
    <n v="2"/>
    <n v="2"/>
    <n v="3"/>
    <n v="2"/>
    <n v="2"/>
    <n v="2"/>
    <n v="2"/>
    <n v="2"/>
    <n v="3"/>
    <n v="3"/>
    <n v="1"/>
    <n v="4"/>
    <n v="4"/>
    <n v="1"/>
    <n v="2"/>
    <n v="2"/>
    <m/>
    <n v="7"/>
    <m/>
    <n v="1"/>
    <m/>
    <n v="5"/>
    <n v="2"/>
    <m/>
    <n v="1"/>
    <m/>
    <m/>
    <m/>
    <m/>
    <s v="SAN ANGEL"/>
    <x v="7"/>
    <x v="3"/>
    <n v="1"/>
    <n v="76"/>
    <n v="5"/>
    <n v="1"/>
    <s v="ALEXIS"/>
  </r>
  <r>
    <n v="140"/>
    <n v="2"/>
    <n v="2"/>
    <n v="2"/>
    <s v="INSEGURIDAD/DESEMPLEO/VIOLENCIA/DELINCUENCIA"/>
    <n v="2"/>
    <n v="4"/>
    <n v="1"/>
    <x v="2"/>
    <m/>
    <m/>
    <m/>
    <n v="1"/>
    <n v="1"/>
    <n v="1"/>
    <m/>
    <m/>
    <m/>
    <m/>
    <m/>
    <m/>
    <m/>
    <m/>
    <m/>
    <n v="1"/>
    <n v="1"/>
    <n v="1"/>
    <m/>
    <m/>
    <m/>
    <m/>
    <m/>
    <m/>
    <m/>
    <n v="1"/>
    <m/>
    <n v="1"/>
    <n v="4"/>
    <m/>
    <n v="1"/>
    <n v="4"/>
    <x v="0"/>
    <n v="4"/>
    <n v="4"/>
    <n v="4"/>
    <n v="4"/>
    <n v="4"/>
    <n v="4"/>
    <n v="1"/>
    <n v="2"/>
    <n v="2"/>
    <m/>
    <n v="1"/>
    <n v="1"/>
    <n v="1"/>
    <n v="1"/>
    <n v="1"/>
    <n v="3"/>
    <n v="2"/>
    <n v="1"/>
    <m/>
    <n v="1"/>
    <n v="5"/>
    <n v="8"/>
    <n v="8"/>
    <x v="1"/>
    <m/>
    <m/>
    <m/>
    <m/>
    <m/>
    <m/>
    <m/>
    <m/>
    <m/>
    <m/>
    <m/>
    <m/>
    <m/>
    <m/>
    <m/>
    <m/>
    <m/>
    <m/>
    <n v="2"/>
    <s v="POR MIEDO/INSEGURIDAD"/>
    <n v="2"/>
    <s v="NO HAY DEMOCRACIA"/>
    <n v="1"/>
    <n v="1"/>
    <n v="1"/>
    <n v="1"/>
    <n v="1"/>
    <n v="2"/>
    <n v="3"/>
    <n v="2"/>
    <n v="4"/>
    <n v="2"/>
    <n v="1"/>
    <n v="1"/>
    <n v="1"/>
    <n v="2"/>
    <n v="2"/>
    <n v="2"/>
    <n v="1"/>
    <n v="2"/>
    <n v="3"/>
    <n v="3"/>
    <n v="2"/>
    <n v="2"/>
    <n v="3"/>
    <n v="1"/>
    <n v="2"/>
    <n v="3"/>
    <n v="3"/>
    <n v="1"/>
    <n v="8"/>
    <n v="5"/>
    <m/>
    <n v="9"/>
    <m/>
    <n v="7"/>
    <m/>
    <n v="6"/>
    <n v="13"/>
    <m/>
    <n v="1"/>
    <m/>
    <m/>
    <m/>
    <m/>
    <s v="SANTA MARIA"/>
    <x v="1"/>
    <x v="1"/>
    <n v="2"/>
    <n v="43"/>
    <n v="3"/>
    <n v="2"/>
    <s v="ROBERTO"/>
  </r>
  <r>
    <n v="478"/>
    <n v="2"/>
    <n v="1"/>
    <n v="3"/>
    <s v="INSEGURIDAD/DESEMPLEO/VIOLENCIA/DELINCUENCIA"/>
    <n v="2"/>
    <n v="2"/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n v="2"/>
    <n v="4"/>
    <x v="0"/>
    <n v="4"/>
    <n v="4"/>
    <n v="4"/>
    <n v="4"/>
    <n v="4"/>
    <n v="4"/>
    <n v="2"/>
    <m/>
    <n v="2"/>
    <m/>
    <n v="1"/>
    <n v="1"/>
    <m/>
    <n v="1"/>
    <n v="0"/>
    <n v="0"/>
    <m/>
    <m/>
    <m/>
    <m/>
    <m/>
    <n v="4"/>
    <n v="5"/>
    <x v="3"/>
    <m/>
    <m/>
    <m/>
    <m/>
    <m/>
    <m/>
    <m/>
    <m/>
    <m/>
    <m/>
    <m/>
    <m/>
    <n v="1"/>
    <m/>
    <m/>
    <m/>
    <m/>
    <m/>
    <n v="2"/>
    <s v="SON INUTILES"/>
    <n v="2"/>
    <s v="MALOS CANDIDATOS"/>
    <n v="2"/>
    <n v="2"/>
    <n v="1"/>
    <n v="1"/>
    <n v="1"/>
    <n v="4"/>
    <n v="4"/>
    <n v="1"/>
    <n v="4"/>
    <n v="1"/>
    <n v="1"/>
    <n v="1"/>
    <n v="1"/>
    <n v="1"/>
    <n v="3"/>
    <n v="2"/>
    <n v="2"/>
    <n v="3"/>
    <n v="4"/>
    <n v="1"/>
    <n v="1"/>
    <n v="1"/>
    <n v="1"/>
    <n v="1"/>
    <n v="3"/>
    <n v="3"/>
    <n v="3"/>
    <n v="8"/>
    <n v="1"/>
    <n v="5"/>
    <m/>
    <n v="9"/>
    <m/>
    <n v="6"/>
    <m/>
    <n v="1"/>
    <n v="13"/>
    <m/>
    <n v="1"/>
    <m/>
    <m/>
    <m/>
    <m/>
    <s v="SANTA MARIA"/>
    <x v="1"/>
    <x v="0"/>
    <n v="1"/>
    <n v="29"/>
    <n v="2"/>
    <n v="1"/>
    <s v="FERNANDO"/>
  </r>
  <r>
    <n v="479"/>
    <n v="2"/>
    <n v="2"/>
    <n v="4"/>
    <s v="POR LA FAMILIA/CASA/TRABAJO"/>
    <n v="2"/>
    <n v="3"/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m/>
    <n v="1"/>
    <n v="4"/>
    <x v="0"/>
    <n v="4"/>
    <n v="4"/>
    <n v="4"/>
    <n v="4"/>
    <n v="4"/>
    <n v="4"/>
    <n v="1"/>
    <n v="2"/>
    <n v="2"/>
    <m/>
    <n v="1"/>
    <n v="1"/>
    <n v="1"/>
    <n v="1"/>
    <n v="0"/>
    <n v="0"/>
    <m/>
    <m/>
    <m/>
    <m/>
    <m/>
    <n v="5"/>
    <n v="5"/>
    <x v="3"/>
    <m/>
    <m/>
    <m/>
    <m/>
    <m/>
    <m/>
    <m/>
    <m/>
    <m/>
    <m/>
    <m/>
    <m/>
    <n v="1"/>
    <m/>
    <m/>
    <m/>
    <m/>
    <m/>
    <n v="2"/>
    <s v="NO LE INTERESAN"/>
    <n v="1"/>
    <s v="DAR MI OPINION"/>
    <n v="2"/>
    <n v="2"/>
    <n v="1"/>
    <n v="1"/>
    <n v="1"/>
    <n v="3"/>
    <n v="3"/>
    <n v="2"/>
    <n v="4"/>
    <n v="2"/>
    <n v="2"/>
    <n v="2"/>
    <n v="2"/>
    <n v="2"/>
    <n v="2"/>
    <n v="4"/>
    <n v="2"/>
    <n v="4"/>
    <n v="4"/>
    <n v="2"/>
    <n v="1"/>
    <n v="1"/>
    <n v="1"/>
    <n v="2"/>
    <n v="3"/>
    <n v="3"/>
    <n v="3"/>
    <n v="5"/>
    <n v="4"/>
    <n v="5"/>
    <m/>
    <n v="7"/>
    <m/>
    <n v="11"/>
    <m/>
    <n v="6"/>
    <n v="13"/>
    <m/>
    <n v="1"/>
    <m/>
    <m/>
    <m/>
    <m/>
    <s v="SANTA MARIA"/>
    <x v="1"/>
    <x v="0"/>
    <n v="1"/>
    <n v="20"/>
    <n v="1"/>
    <n v="4"/>
    <s v="FERNANDO"/>
  </r>
  <r>
    <n v="480"/>
    <n v="3"/>
    <n v="3"/>
    <n v="3"/>
    <s v="INSEGURIDAD/DESEMPLEO/VIOLENCIA/DELINCUENCIA"/>
    <n v="2"/>
    <n v="2"/>
    <n v="1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2"/>
    <n v="4"/>
    <x v="0"/>
    <n v="4"/>
    <n v="4"/>
    <n v="4"/>
    <n v="4"/>
    <n v="4"/>
    <n v="4"/>
    <n v="1"/>
    <n v="2"/>
    <n v="2"/>
    <m/>
    <n v="1"/>
    <n v="1"/>
    <n v="1"/>
    <n v="1"/>
    <n v="0"/>
    <n v="0"/>
    <m/>
    <m/>
    <m/>
    <m/>
    <m/>
    <n v="4"/>
    <n v="5"/>
    <x v="3"/>
    <m/>
    <m/>
    <m/>
    <m/>
    <m/>
    <m/>
    <m/>
    <m/>
    <m/>
    <m/>
    <m/>
    <m/>
    <n v="1"/>
    <m/>
    <m/>
    <m/>
    <m/>
    <m/>
    <n v="2"/>
    <s v="NO LE A TOCADO"/>
    <n v="1"/>
    <s v="PARA ELEGIR"/>
    <n v="1"/>
    <n v="1"/>
    <n v="1"/>
    <n v="1"/>
    <n v="1"/>
    <n v="3"/>
    <n v="3"/>
    <n v="2"/>
    <n v="4"/>
    <n v="2"/>
    <n v="2"/>
    <n v="2"/>
    <n v="2"/>
    <n v="2"/>
    <n v="2"/>
    <n v="2"/>
    <n v="4"/>
    <n v="4"/>
    <n v="4"/>
    <n v="2"/>
    <n v="2"/>
    <n v="2"/>
    <n v="3"/>
    <n v="3"/>
    <n v="4"/>
    <n v="3"/>
    <n v="3"/>
    <n v="9"/>
    <m/>
    <n v="6"/>
    <m/>
    <n v="5"/>
    <m/>
    <n v="7"/>
    <m/>
    <n v="4"/>
    <n v="13"/>
    <m/>
    <n v="1"/>
    <m/>
    <m/>
    <m/>
    <m/>
    <s v="SANTA MARIA"/>
    <x v="1"/>
    <x v="0"/>
    <n v="2"/>
    <n v="34"/>
    <n v="2"/>
    <n v="2"/>
    <s v="FERNANDO"/>
  </r>
  <r>
    <n v="481"/>
    <n v="2"/>
    <n v="2"/>
    <n v="4"/>
    <s v="ESTABILIDAD"/>
    <n v="1"/>
    <n v="2"/>
    <n v="1"/>
    <x v="1"/>
    <m/>
    <n v="4"/>
    <m/>
    <n v="1"/>
    <n v="1"/>
    <n v="1"/>
    <n v="1"/>
    <n v="1"/>
    <m/>
    <n v="1"/>
    <m/>
    <m/>
    <m/>
    <n v="1"/>
    <m/>
    <n v="1"/>
    <n v="1"/>
    <n v="1"/>
    <m/>
    <m/>
    <m/>
    <n v="1"/>
    <m/>
    <m/>
    <m/>
    <n v="1"/>
    <m/>
    <n v="1"/>
    <n v="4"/>
    <m/>
    <n v="1"/>
    <n v="4"/>
    <x v="0"/>
    <n v="4"/>
    <n v="4"/>
    <n v="4"/>
    <n v="4"/>
    <n v="4"/>
    <n v="4"/>
    <n v="1"/>
    <n v="2"/>
    <n v="2"/>
    <m/>
    <n v="1"/>
    <n v="1"/>
    <n v="1"/>
    <n v="1"/>
    <n v="0"/>
    <n v="1"/>
    <m/>
    <m/>
    <n v="1"/>
    <m/>
    <m/>
    <n v="5"/>
    <n v="5"/>
    <x v="3"/>
    <m/>
    <m/>
    <m/>
    <m/>
    <m/>
    <m/>
    <m/>
    <m/>
    <m/>
    <m/>
    <m/>
    <m/>
    <n v="1"/>
    <m/>
    <m/>
    <m/>
    <m/>
    <m/>
    <n v="2"/>
    <s v="NO LE INTERESAN"/>
    <n v="1"/>
    <s v="PARA ELEGIR"/>
    <n v="2"/>
    <n v="2"/>
    <n v="2"/>
    <n v="2"/>
    <n v="2"/>
    <n v="3"/>
    <n v="4"/>
    <n v="2"/>
    <n v="4"/>
    <n v="2"/>
    <n v="2"/>
    <n v="2"/>
    <n v="2"/>
    <n v="2"/>
    <n v="2"/>
    <n v="4"/>
    <n v="2"/>
    <n v="4"/>
    <n v="4"/>
    <n v="2"/>
    <n v="2"/>
    <n v="2"/>
    <n v="3"/>
    <n v="1"/>
    <n v="3"/>
    <n v="3"/>
    <n v="3"/>
    <n v="5"/>
    <n v="6"/>
    <n v="5"/>
    <m/>
    <n v="8"/>
    <m/>
    <n v="7"/>
    <m/>
    <n v="4"/>
    <n v="13"/>
    <m/>
    <n v="1"/>
    <m/>
    <m/>
    <m/>
    <m/>
    <s v="SANTA MARIA"/>
    <x v="1"/>
    <x v="0"/>
    <n v="2"/>
    <n v="29"/>
    <n v="2"/>
    <n v="5"/>
    <s v="FERNANDO"/>
  </r>
  <r>
    <n v="482"/>
    <n v="2"/>
    <n v="4"/>
    <n v="1"/>
    <s v="INSEGURIDAD/DESEMPLEO/VIOLENCIA/DELINCUENCIA"/>
    <n v="4"/>
    <n v="2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5"/>
    <m/>
    <n v="1"/>
    <n v="5"/>
    <x v="2"/>
    <n v="2"/>
    <n v="2"/>
    <n v="2"/>
    <n v="2"/>
    <n v="2"/>
    <n v="2"/>
    <n v="1"/>
    <n v="2"/>
    <n v="2"/>
    <m/>
    <n v="1"/>
    <n v="1"/>
    <n v="1"/>
    <n v="1"/>
    <n v="0"/>
    <n v="0"/>
    <m/>
    <m/>
    <m/>
    <n v="1"/>
    <n v="1"/>
    <n v="1"/>
    <n v="1"/>
    <x v="1"/>
    <m/>
    <m/>
    <m/>
    <m/>
    <m/>
    <m/>
    <m/>
    <m/>
    <m/>
    <m/>
    <m/>
    <m/>
    <n v="1"/>
    <m/>
    <m/>
    <m/>
    <m/>
    <m/>
    <n v="2"/>
    <s v="POR MIEDO/INSEGURIDAD"/>
    <n v="1"/>
    <s v="EJERCER SU DERECHO"/>
    <n v="1"/>
    <n v="1"/>
    <n v="1"/>
    <n v="1"/>
    <n v="1"/>
    <n v="1"/>
    <n v="1"/>
    <n v="1"/>
    <n v="1"/>
    <n v="4"/>
    <n v="1"/>
    <n v="1"/>
    <n v="1"/>
    <n v="1"/>
    <n v="1"/>
    <n v="1"/>
    <n v="1"/>
    <n v="1"/>
    <n v="4"/>
    <n v="4"/>
    <n v="4"/>
    <n v="4"/>
    <n v="1"/>
    <n v="1"/>
    <n v="3"/>
    <n v="1"/>
    <n v="1"/>
    <n v="6"/>
    <n v="1"/>
    <n v="5"/>
    <m/>
    <n v="2"/>
    <m/>
    <n v="6"/>
    <m/>
    <n v="2"/>
    <n v="13"/>
    <m/>
    <n v="2"/>
    <s v="POLICIA MUNICIPAL"/>
    <s v="PREPOTENCIA"/>
    <n v="2"/>
    <m/>
    <s v="SANTA MARIA"/>
    <x v="1"/>
    <x v="0"/>
    <n v="2"/>
    <n v="65"/>
    <n v="5"/>
    <n v="2"/>
    <s v="FERNANDO"/>
  </r>
  <r>
    <n v="483"/>
    <n v="2"/>
    <n v="2"/>
    <n v="4"/>
    <s v="POR LA FAMILIA/CASA/TRABAJO"/>
    <n v="1"/>
    <n v="3"/>
    <n v="1"/>
    <x v="4"/>
    <m/>
    <m/>
    <m/>
    <n v="1"/>
    <m/>
    <m/>
    <m/>
    <m/>
    <m/>
    <m/>
    <m/>
    <m/>
    <m/>
    <n v="1"/>
    <m/>
    <n v="1"/>
    <m/>
    <m/>
    <m/>
    <m/>
    <m/>
    <m/>
    <m/>
    <m/>
    <m/>
    <n v="1"/>
    <m/>
    <n v="3"/>
    <n v="5"/>
    <m/>
    <n v="1"/>
    <n v="2"/>
    <x v="4"/>
    <n v="2"/>
    <n v="2"/>
    <n v="2"/>
    <n v="2"/>
    <n v="2"/>
    <n v="2"/>
    <n v="1"/>
    <n v="2"/>
    <n v="2"/>
    <m/>
    <n v="2"/>
    <n v="1"/>
    <n v="1"/>
    <n v="1"/>
    <n v="0"/>
    <n v="1"/>
    <n v="1"/>
    <m/>
    <m/>
    <n v="2"/>
    <m/>
    <n v="1"/>
    <n v="1"/>
    <x v="1"/>
    <m/>
    <m/>
    <m/>
    <m/>
    <m/>
    <m/>
    <m/>
    <m/>
    <m/>
    <m/>
    <m/>
    <m/>
    <n v="1"/>
    <m/>
    <m/>
    <m/>
    <m/>
    <m/>
    <n v="2"/>
    <s v="NO LE A TOCADO"/>
    <n v="1"/>
    <s v="DAR MI OPINION"/>
    <n v="2"/>
    <n v="2"/>
    <n v="2"/>
    <n v="2"/>
    <n v="2"/>
    <n v="2"/>
    <n v="2"/>
    <n v="2"/>
    <n v="4"/>
    <n v="2"/>
    <n v="2"/>
    <n v="2"/>
    <n v="2"/>
    <n v="2"/>
    <n v="2"/>
    <n v="4"/>
    <n v="2"/>
    <n v="4"/>
    <n v="4"/>
    <n v="4"/>
    <n v="4"/>
    <n v="4"/>
    <n v="2"/>
    <n v="1"/>
    <n v="3"/>
    <n v="2"/>
    <n v="2"/>
    <n v="6"/>
    <n v="1"/>
    <n v="9"/>
    <m/>
    <n v="5"/>
    <m/>
    <n v="1"/>
    <m/>
    <n v="2"/>
    <n v="14"/>
    <m/>
    <n v="1"/>
    <m/>
    <m/>
    <m/>
    <m/>
    <s v="SANTA MARIA"/>
    <x v="1"/>
    <x v="0"/>
    <n v="1"/>
    <n v="30"/>
    <n v="2"/>
    <n v="1"/>
    <s v="FERNANDO"/>
  </r>
  <r>
    <n v="484"/>
    <n v="4"/>
    <n v="4"/>
    <n v="1"/>
    <s v="POR LA FAMILIA/CASA/TRABAJO"/>
    <n v="1"/>
    <n v="2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5"/>
    <m/>
    <n v="2"/>
    <n v="5"/>
    <x v="2"/>
    <n v="5"/>
    <n v="5"/>
    <n v="5"/>
    <n v="2"/>
    <n v="5"/>
    <n v="5"/>
    <n v="2"/>
    <m/>
    <n v="1"/>
    <n v="1"/>
    <n v="1"/>
    <n v="1"/>
    <n v="1"/>
    <n v="1"/>
    <n v="2"/>
    <n v="0"/>
    <m/>
    <m/>
    <m/>
    <n v="1"/>
    <n v="1"/>
    <n v="5"/>
    <n v="5"/>
    <x v="0"/>
    <m/>
    <m/>
    <m/>
    <m/>
    <m/>
    <m/>
    <m/>
    <m/>
    <m/>
    <m/>
    <m/>
    <m/>
    <n v="1"/>
    <m/>
    <m/>
    <m/>
    <m/>
    <m/>
    <n v="2"/>
    <s v="NO LE INTERESAN"/>
    <n v="1"/>
    <s v="BUSCAR EL CAMBIO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2"/>
    <n v="2"/>
    <n v="4"/>
    <n v="3"/>
    <n v="1"/>
    <n v="2"/>
    <n v="4"/>
    <n v="4"/>
    <n v="1"/>
    <n v="6"/>
    <n v="5"/>
    <m/>
    <n v="10"/>
    <m/>
    <n v="1"/>
    <m/>
    <n v="5"/>
    <n v="6"/>
    <m/>
    <n v="1"/>
    <m/>
    <m/>
    <m/>
    <m/>
    <s v="SANTA MARIA"/>
    <x v="1"/>
    <x v="0"/>
    <n v="2"/>
    <n v="21"/>
    <n v="1"/>
    <n v="2"/>
    <s v="FERNANDO"/>
  </r>
  <r>
    <n v="485"/>
    <n v="2"/>
    <n v="4"/>
    <n v="1"/>
    <s v="NO TENGO A DONDE IR"/>
    <n v="1"/>
    <n v="1"/>
    <m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5"/>
    <m/>
    <n v="1"/>
    <n v="5"/>
    <x v="2"/>
    <n v="5"/>
    <n v="5"/>
    <n v="5"/>
    <n v="1"/>
    <n v="5"/>
    <n v="5"/>
    <n v="2"/>
    <m/>
    <n v="2"/>
    <m/>
    <n v="1"/>
    <n v="1"/>
    <n v="1"/>
    <n v="1"/>
    <n v="0"/>
    <n v="0"/>
    <m/>
    <m/>
    <m/>
    <n v="2"/>
    <m/>
    <n v="1"/>
    <n v="1"/>
    <x v="1"/>
    <m/>
    <m/>
    <m/>
    <n v="1"/>
    <m/>
    <m/>
    <m/>
    <m/>
    <m/>
    <m/>
    <m/>
    <m/>
    <m/>
    <n v="40"/>
    <n v="3"/>
    <n v="1"/>
    <n v="2"/>
    <n v="2"/>
    <n v="2"/>
    <s v="NO LE INTERESAN"/>
    <n v="1"/>
    <s v="PARA ELEGIR"/>
    <n v="1"/>
    <n v="1"/>
    <n v="1"/>
    <n v="1"/>
    <n v="1"/>
    <n v="1"/>
    <n v="1"/>
    <n v="1"/>
    <n v="4"/>
    <n v="1"/>
    <n v="1"/>
    <n v="1"/>
    <n v="1"/>
    <n v="1"/>
    <n v="1"/>
    <n v="4"/>
    <n v="4"/>
    <n v="2"/>
    <n v="4"/>
    <n v="4"/>
    <n v="4"/>
    <n v="4"/>
    <n v="2"/>
    <n v="1"/>
    <n v="2"/>
    <n v="4"/>
    <n v="4"/>
    <n v="6"/>
    <n v="1"/>
    <n v="1"/>
    <m/>
    <n v="6"/>
    <m/>
    <n v="11"/>
    <m/>
    <n v="2"/>
    <n v="13"/>
    <m/>
    <n v="1"/>
    <m/>
    <m/>
    <m/>
    <m/>
    <s v="SANTA MARIA"/>
    <x v="1"/>
    <x v="0"/>
    <n v="1"/>
    <n v="81"/>
    <n v="5"/>
    <n v="7"/>
    <s v="FERNANDO"/>
  </r>
  <r>
    <n v="486"/>
    <n v="2"/>
    <n v="1"/>
    <n v="4"/>
    <s v="AQUÍ ESTA BIEN/LE GUSTA JUAREZ"/>
    <n v="1"/>
    <n v="2"/>
    <n v="2"/>
    <x v="1"/>
    <m/>
    <n v="4"/>
    <m/>
    <m/>
    <m/>
    <m/>
    <m/>
    <m/>
    <m/>
    <m/>
    <m/>
    <m/>
    <m/>
    <m/>
    <n v="1"/>
    <m/>
    <m/>
    <m/>
    <m/>
    <m/>
    <m/>
    <m/>
    <m/>
    <m/>
    <m/>
    <m/>
    <n v="1"/>
    <n v="1"/>
    <n v="5"/>
    <m/>
    <n v="1"/>
    <n v="4"/>
    <x v="0"/>
    <n v="3"/>
    <n v="4"/>
    <n v="4"/>
    <n v="3"/>
    <n v="1"/>
    <n v="3"/>
    <n v="1"/>
    <n v="2"/>
    <n v="1"/>
    <n v="1"/>
    <n v="2"/>
    <n v="1"/>
    <n v="1"/>
    <n v="1"/>
    <n v="1"/>
    <n v="0"/>
    <m/>
    <m/>
    <m/>
    <n v="1"/>
    <n v="1"/>
    <n v="9"/>
    <n v="5"/>
    <x v="3"/>
    <m/>
    <m/>
    <m/>
    <m/>
    <m/>
    <m/>
    <m/>
    <m/>
    <m/>
    <m/>
    <m/>
    <m/>
    <n v="1"/>
    <m/>
    <m/>
    <m/>
    <m/>
    <m/>
    <n v="1"/>
    <m/>
    <n v="3"/>
    <s v="NO SIRVE"/>
    <n v="1"/>
    <n v="1"/>
    <n v="1"/>
    <n v="1"/>
    <n v="1"/>
    <n v="1"/>
    <n v="1"/>
    <n v="1"/>
    <n v="4"/>
    <n v="1"/>
    <n v="1"/>
    <n v="1"/>
    <n v="1"/>
    <n v="1"/>
    <n v="3"/>
    <n v="3"/>
    <n v="2"/>
    <n v="3"/>
    <n v="3"/>
    <n v="3"/>
    <n v="3"/>
    <n v="3"/>
    <n v="1"/>
    <n v="1"/>
    <n v="3"/>
    <n v="3"/>
    <n v="3"/>
    <n v="8"/>
    <n v="1"/>
    <n v="7"/>
    <m/>
    <n v="5"/>
    <m/>
    <n v="11"/>
    <m/>
    <n v="2"/>
    <n v="7"/>
    <m/>
    <n v="1"/>
    <m/>
    <m/>
    <m/>
    <m/>
    <s v="SANTA MARIA"/>
    <x v="1"/>
    <x v="0"/>
    <n v="2"/>
    <n v="63"/>
    <n v="5"/>
    <n v="7"/>
    <s v="FERNANDO"/>
  </r>
  <r>
    <n v="487"/>
    <n v="2"/>
    <n v="2"/>
    <n v="4"/>
    <s v="POR LA FAMILIA/CASA/TRABAJO"/>
    <n v="1"/>
    <n v="3"/>
    <n v="2"/>
    <x v="2"/>
    <m/>
    <m/>
    <m/>
    <n v="1"/>
    <m/>
    <m/>
    <m/>
    <n v="1"/>
    <m/>
    <m/>
    <m/>
    <m/>
    <m/>
    <m/>
    <m/>
    <n v="1"/>
    <m/>
    <m/>
    <m/>
    <n v="1"/>
    <m/>
    <m/>
    <m/>
    <m/>
    <m/>
    <m/>
    <m/>
    <n v="3"/>
    <n v="4"/>
    <m/>
    <n v="1"/>
    <n v="3"/>
    <x v="3"/>
    <n v="4"/>
    <n v="4"/>
    <n v="3"/>
    <n v="3"/>
    <n v="3"/>
    <n v="4"/>
    <n v="1"/>
    <n v="2"/>
    <n v="1"/>
    <n v="1"/>
    <n v="1"/>
    <n v="1"/>
    <n v="1"/>
    <n v="1"/>
    <n v="0"/>
    <n v="0"/>
    <m/>
    <m/>
    <m/>
    <n v="2"/>
    <m/>
    <n v="1"/>
    <n v="1"/>
    <x v="1"/>
    <m/>
    <m/>
    <m/>
    <m/>
    <m/>
    <m/>
    <m/>
    <m/>
    <m/>
    <m/>
    <m/>
    <m/>
    <n v="1"/>
    <m/>
    <m/>
    <m/>
    <m/>
    <m/>
    <n v="1"/>
    <m/>
    <n v="3"/>
    <s v="NO SIRVE"/>
    <n v="1"/>
    <n v="1"/>
    <n v="1"/>
    <n v="1"/>
    <n v="1"/>
    <n v="1"/>
    <n v="1"/>
    <n v="1"/>
    <n v="4"/>
    <n v="2"/>
    <n v="1"/>
    <n v="1"/>
    <n v="1"/>
    <n v="1"/>
    <n v="3"/>
    <n v="3"/>
    <n v="2"/>
    <n v="3"/>
    <n v="3"/>
    <n v="1"/>
    <n v="1"/>
    <n v="1"/>
    <n v="3"/>
    <n v="3"/>
    <n v="4"/>
    <n v="4"/>
    <n v="4"/>
    <n v="1"/>
    <n v="8"/>
    <n v="7"/>
    <m/>
    <n v="2"/>
    <m/>
    <n v="8"/>
    <m/>
    <n v="3"/>
    <n v="13"/>
    <m/>
    <n v="1"/>
    <m/>
    <m/>
    <m/>
    <m/>
    <s v="SANTA MARIA"/>
    <x v="1"/>
    <x v="0"/>
    <n v="2"/>
    <n v="49"/>
    <n v="4"/>
    <n v="4"/>
    <s v="FERNANDO"/>
  </r>
  <r>
    <n v="488"/>
    <n v="2"/>
    <n v="1"/>
    <n v="4"/>
    <s v="POR LA FAMILIA/CASA/TRABAJO"/>
    <n v="2"/>
    <n v="2"/>
    <n v="1"/>
    <x v="1"/>
    <n v="4"/>
    <m/>
    <m/>
    <n v="1"/>
    <m/>
    <m/>
    <m/>
    <m/>
    <n v="1"/>
    <m/>
    <m/>
    <m/>
    <m/>
    <n v="1"/>
    <m/>
    <n v="1"/>
    <m/>
    <m/>
    <m/>
    <m/>
    <n v="1"/>
    <m/>
    <m/>
    <m/>
    <m/>
    <n v="1"/>
    <m/>
    <n v="3"/>
    <n v="4"/>
    <m/>
    <n v="1"/>
    <n v="4"/>
    <x v="0"/>
    <n v="3"/>
    <n v="3"/>
    <n v="3"/>
    <n v="3"/>
    <n v="3"/>
    <n v="3"/>
    <n v="1"/>
    <n v="2"/>
    <n v="2"/>
    <m/>
    <n v="1"/>
    <n v="1"/>
    <n v="1"/>
    <n v="2"/>
    <n v="1"/>
    <n v="1"/>
    <n v="1"/>
    <m/>
    <m/>
    <n v="1"/>
    <n v="2"/>
    <n v="5"/>
    <n v="8"/>
    <x v="2"/>
    <s v="MAL SERVICIO/NO RESPETAN"/>
    <m/>
    <m/>
    <m/>
    <m/>
    <m/>
    <m/>
    <m/>
    <m/>
    <m/>
    <m/>
    <m/>
    <n v="1"/>
    <m/>
    <m/>
    <m/>
    <m/>
    <m/>
    <n v="2"/>
    <s v="NO LE INTERESAN"/>
    <n v="2"/>
    <s v="NO SIRVE"/>
    <n v="1"/>
    <n v="1"/>
    <n v="1"/>
    <n v="1"/>
    <n v="1"/>
    <n v="2"/>
    <n v="2"/>
    <n v="2"/>
    <n v="4"/>
    <n v="3"/>
    <n v="1"/>
    <n v="1"/>
    <n v="1"/>
    <n v="1"/>
    <n v="1"/>
    <n v="1"/>
    <n v="2"/>
    <n v="3"/>
    <n v="4"/>
    <n v="3"/>
    <n v="3"/>
    <n v="3"/>
    <n v="1"/>
    <n v="3"/>
    <n v="3"/>
    <n v="2"/>
    <n v="2"/>
    <n v="6"/>
    <n v="5"/>
    <n v="2"/>
    <m/>
    <n v="8"/>
    <m/>
    <n v="7"/>
    <m/>
    <n v="1"/>
    <n v="13"/>
    <m/>
    <n v="1"/>
    <m/>
    <m/>
    <m/>
    <m/>
    <s v="SANTA MARIA"/>
    <x v="1"/>
    <x v="0"/>
    <n v="2"/>
    <n v="19"/>
    <n v="1"/>
    <n v="5"/>
    <s v="FERNANDO"/>
  </r>
  <r>
    <n v="489"/>
    <n v="3"/>
    <n v="1"/>
    <n v="3"/>
    <s v="INSEGURIDAD/DESEMPLEO/VIOLENCIA/DELINCUENCIA"/>
    <n v="1"/>
    <n v="3"/>
    <n v="2"/>
    <x v="1"/>
    <m/>
    <m/>
    <m/>
    <n v="1"/>
    <m/>
    <m/>
    <m/>
    <m/>
    <m/>
    <m/>
    <m/>
    <m/>
    <m/>
    <m/>
    <m/>
    <n v="1"/>
    <n v="1"/>
    <m/>
    <n v="1"/>
    <m/>
    <m/>
    <m/>
    <m/>
    <m/>
    <m/>
    <m/>
    <m/>
    <n v="1"/>
    <n v="4"/>
    <m/>
    <n v="1"/>
    <n v="5"/>
    <x v="2"/>
    <n v="4"/>
    <n v="4"/>
    <n v="3"/>
    <n v="3"/>
    <n v="2"/>
    <n v="3"/>
    <n v="2"/>
    <m/>
    <n v="2"/>
    <m/>
    <n v="1"/>
    <n v="1"/>
    <n v="1"/>
    <n v="1"/>
    <n v="1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SIRVE"/>
    <n v="1"/>
    <n v="1"/>
    <n v="1"/>
    <n v="1"/>
    <n v="1"/>
    <n v="1"/>
    <n v="3"/>
    <n v="3"/>
    <n v="4"/>
    <n v="3"/>
    <n v="3"/>
    <n v="3"/>
    <n v="3"/>
    <n v="2"/>
    <n v="3"/>
    <n v="3"/>
    <n v="2"/>
    <n v="2"/>
    <n v="4"/>
    <n v="2"/>
    <n v="2"/>
    <n v="2"/>
    <n v="3"/>
    <n v="2"/>
    <n v="3"/>
    <n v="4"/>
    <n v="4"/>
    <n v="6"/>
    <n v="8"/>
    <n v="5"/>
    <m/>
    <n v="7"/>
    <m/>
    <n v="8"/>
    <m/>
    <n v="4"/>
    <n v="13"/>
    <m/>
    <n v="1"/>
    <m/>
    <m/>
    <m/>
    <m/>
    <s v="SANTA MARIA"/>
    <x v="1"/>
    <x v="0"/>
    <n v="1"/>
    <n v="24"/>
    <n v="1"/>
    <n v="3"/>
    <s v="FERNANDO"/>
  </r>
  <r>
    <n v="490"/>
    <n v="3"/>
    <n v="2"/>
    <n v="2"/>
    <s v="INSEGURIDAD/DESEMPLEO/VIOLENCIA/DELINCUENCIA"/>
    <n v="2"/>
    <n v="4"/>
    <n v="1"/>
    <x v="1"/>
    <m/>
    <m/>
    <m/>
    <n v="1"/>
    <n v="1"/>
    <n v="1"/>
    <m/>
    <m/>
    <n v="1"/>
    <m/>
    <m/>
    <m/>
    <m/>
    <m/>
    <m/>
    <n v="1"/>
    <n v="1"/>
    <n v="1"/>
    <n v="1"/>
    <n v="1"/>
    <m/>
    <n v="1"/>
    <m/>
    <n v="1"/>
    <m/>
    <n v="1"/>
    <m/>
    <n v="1"/>
    <n v="4"/>
    <m/>
    <n v="1"/>
    <n v="4"/>
    <x v="0"/>
    <n v="1"/>
    <n v="4"/>
    <n v="1"/>
    <n v="3"/>
    <n v="1"/>
    <n v="3"/>
    <n v="2"/>
    <m/>
    <n v="2"/>
    <m/>
    <n v="2"/>
    <n v="1"/>
    <n v="2"/>
    <n v="1"/>
    <n v="0"/>
    <n v="1"/>
    <m/>
    <m/>
    <n v="1"/>
    <n v="1"/>
    <n v="6"/>
    <n v="5"/>
    <n v="5"/>
    <x v="2"/>
    <s v="CHOFERES"/>
    <m/>
    <m/>
    <m/>
    <m/>
    <m/>
    <m/>
    <m/>
    <m/>
    <m/>
    <m/>
    <m/>
    <n v="1"/>
    <m/>
    <m/>
    <m/>
    <m/>
    <m/>
    <n v="2"/>
    <m/>
    <n v="1"/>
    <s v="PARA QUE NUESTRA VOZ CUENTE"/>
    <n v="1"/>
    <n v="1"/>
    <n v="1"/>
    <n v="1"/>
    <n v="1"/>
    <n v="2"/>
    <n v="3"/>
    <n v="2"/>
    <n v="4"/>
    <n v="1"/>
    <n v="1"/>
    <n v="1"/>
    <n v="1"/>
    <n v="1"/>
    <n v="2"/>
    <n v="2"/>
    <n v="2"/>
    <n v="4"/>
    <n v="4"/>
    <n v="2"/>
    <n v="2"/>
    <n v="2"/>
    <n v="1"/>
    <n v="1"/>
    <n v="3"/>
    <n v="3"/>
    <n v="3"/>
    <n v="1"/>
    <n v="6"/>
    <n v="5"/>
    <m/>
    <n v="7"/>
    <m/>
    <n v="10"/>
    <m/>
    <n v="4"/>
    <n v="13"/>
    <m/>
    <n v="1"/>
    <m/>
    <m/>
    <m/>
    <m/>
    <s v="SANTA MARIA"/>
    <x v="1"/>
    <x v="0"/>
    <n v="2"/>
    <n v="33"/>
    <n v="2"/>
    <n v="2"/>
    <s v="FERNANDO"/>
  </r>
  <r>
    <n v="491"/>
    <n v="3"/>
    <n v="3"/>
    <n v="4"/>
    <m/>
    <n v="1"/>
    <n v="2"/>
    <n v="2"/>
    <x v="1"/>
    <m/>
    <m/>
    <m/>
    <m/>
    <m/>
    <m/>
    <m/>
    <m/>
    <m/>
    <m/>
    <m/>
    <m/>
    <m/>
    <m/>
    <n v="1"/>
    <n v="1"/>
    <m/>
    <m/>
    <m/>
    <m/>
    <m/>
    <m/>
    <m/>
    <m/>
    <m/>
    <n v="1"/>
    <n v="1"/>
    <n v="3"/>
    <n v="4"/>
    <m/>
    <n v="1"/>
    <n v="4"/>
    <x v="0"/>
    <n v="4"/>
    <n v="4"/>
    <n v="4"/>
    <n v="4"/>
    <n v="1"/>
    <n v="4"/>
    <n v="1"/>
    <m/>
    <n v="2"/>
    <m/>
    <n v="2"/>
    <n v="1"/>
    <n v="1"/>
    <n v="2"/>
    <n v="0"/>
    <n v="0"/>
    <m/>
    <m/>
    <m/>
    <n v="1"/>
    <n v="2"/>
    <n v="5"/>
    <n v="5"/>
    <x v="3"/>
    <m/>
    <m/>
    <m/>
    <m/>
    <m/>
    <m/>
    <m/>
    <m/>
    <m/>
    <m/>
    <m/>
    <m/>
    <m/>
    <m/>
    <m/>
    <m/>
    <m/>
    <m/>
    <m/>
    <m/>
    <n v="3"/>
    <s v="NO CUMPLEN"/>
    <n v="1"/>
    <n v="1"/>
    <n v="1"/>
    <n v="1"/>
    <n v="1"/>
    <n v="1"/>
    <n v="2"/>
    <n v="1"/>
    <n v="4"/>
    <n v="1"/>
    <n v="1"/>
    <n v="1"/>
    <n v="1"/>
    <n v="1"/>
    <n v="2"/>
    <n v="2"/>
    <n v="2"/>
    <n v="1"/>
    <n v="4"/>
    <n v="2"/>
    <n v="2"/>
    <n v="2"/>
    <n v="3"/>
    <n v="1"/>
    <n v="3"/>
    <n v="4"/>
    <n v="4"/>
    <n v="1"/>
    <n v="8"/>
    <n v="5"/>
    <m/>
    <n v="10"/>
    <m/>
    <n v="9"/>
    <m/>
    <n v="2"/>
    <n v="13"/>
    <m/>
    <n v="1"/>
    <m/>
    <m/>
    <m/>
    <m/>
    <s v="SANTA MARIA"/>
    <x v="1"/>
    <x v="0"/>
    <n v="2"/>
    <n v="59"/>
    <n v="5"/>
    <n v="2"/>
    <s v="ROBERTO"/>
  </r>
  <r>
    <n v="492"/>
    <n v="3"/>
    <n v="2"/>
    <n v="4"/>
    <s v="AQUÍ ESTA BIEN/LE GUSTA JUAREZ"/>
    <n v="2"/>
    <n v="4"/>
    <n v="1"/>
    <x v="2"/>
    <m/>
    <m/>
    <m/>
    <n v="1"/>
    <n v="1"/>
    <n v="1"/>
    <n v="1"/>
    <n v="1"/>
    <n v="1"/>
    <n v="1"/>
    <n v="1"/>
    <n v="1"/>
    <n v="1"/>
    <n v="1"/>
    <m/>
    <n v="1"/>
    <n v="1"/>
    <n v="1"/>
    <n v="1"/>
    <n v="1"/>
    <n v="1"/>
    <n v="1"/>
    <n v="1"/>
    <n v="1"/>
    <n v="1"/>
    <n v="1"/>
    <m/>
    <n v="3"/>
    <n v="4"/>
    <m/>
    <n v="1"/>
    <n v="4"/>
    <x v="0"/>
    <n v="4"/>
    <n v="4"/>
    <n v="4"/>
    <n v="4"/>
    <n v="4"/>
    <n v="1"/>
    <n v="2"/>
    <n v="2"/>
    <m/>
    <n v="1"/>
    <n v="1"/>
    <n v="1"/>
    <n v="1"/>
    <n v="1"/>
    <n v="2"/>
    <n v="0"/>
    <m/>
    <m/>
    <m/>
    <n v="2"/>
    <m/>
    <m/>
    <m/>
    <x v="1"/>
    <m/>
    <m/>
    <m/>
    <m/>
    <m/>
    <m/>
    <m/>
    <m/>
    <m/>
    <m/>
    <m/>
    <m/>
    <m/>
    <m/>
    <m/>
    <m/>
    <m/>
    <m/>
    <n v="2"/>
    <s v="NO LE INTERESAN"/>
    <n v="3"/>
    <s v="NO CUMPLEN"/>
    <n v="1"/>
    <n v="1"/>
    <n v="1"/>
    <n v="1"/>
    <n v="1"/>
    <n v="1"/>
    <n v="1"/>
    <n v="2"/>
    <n v="2"/>
    <n v="2"/>
    <n v="2"/>
    <n v="2"/>
    <n v="2"/>
    <n v="2"/>
    <n v="1"/>
    <n v="1"/>
    <n v="1"/>
    <n v="1"/>
    <n v="1"/>
    <n v="1"/>
    <n v="1"/>
    <n v="1"/>
    <n v="3"/>
    <n v="1"/>
    <n v="1"/>
    <n v="1"/>
    <n v="1"/>
    <n v="6"/>
    <n v="7"/>
    <n v="5"/>
    <m/>
    <n v="6"/>
    <m/>
    <n v="1"/>
    <m/>
    <m/>
    <n v="13"/>
    <m/>
    <n v="1"/>
    <m/>
    <m/>
    <m/>
    <m/>
    <s v="SANTA MARIA"/>
    <x v="1"/>
    <x v="0"/>
    <n v="1"/>
    <n v="18"/>
    <n v="1"/>
    <n v="5"/>
    <s v="ROBERTO"/>
  </r>
  <r>
    <n v="493"/>
    <n v="2"/>
    <n v="2"/>
    <n v="4"/>
    <s v="AQUÍ ESTA BIEN/LE GUSTA JUAREZ"/>
    <n v="1"/>
    <n v="3"/>
    <n v="1"/>
    <x v="4"/>
    <m/>
    <m/>
    <m/>
    <n v="1"/>
    <n v="1"/>
    <n v="1"/>
    <m/>
    <m/>
    <m/>
    <n v="1"/>
    <m/>
    <m/>
    <m/>
    <n v="1"/>
    <m/>
    <n v="1"/>
    <n v="1"/>
    <n v="1"/>
    <m/>
    <m/>
    <m/>
    <n v="1"/>
    <m/>
    <m/>
    <m/>
    <n v="1"/>
    <m/>
    <n v="3"/>
    <n v="4"/>
    <m/>
    <n v="2"/>
    <n v="4"/>
    <x v="0"/>
    <n v="4"/>
    <n v="4"/>
    <n v="4"/>
    <n v="4"/>
    <n v="4"/>
    <n v="4"/>
    <n v="1"/>
    <n v="1"/>
    <n v="2"/>
    <n v="1"/>
    <n v="1"/>
    <n v="1"/>
    <n v="1"/>
    <n v="1"/>
    <n v="0"/>
    <n v="1"/>
    <n v="1"/>
    <m/>
    <m/>
    <n v="2"/>
    <m/>
    <m/>
    <n v="5"/>
    <x v="3"/>
    <m/>
    <m/>
    <m/>
    <m/>
    <m/>
    <m/>
    <m/>
    <m/>
    <m/>
    <m/>
    <m/>
    <m/>
    <m/>
    <m/>
    <m/>
    <m/>
    <m/>
    <m/>
    <n v="2"/>
    <s v="NO TENGO TIEMPO"/>
    <n v="1"/>
    <s v="PARA ELEGIR"/>
    <n v="2"/>
    <n v="2"/>
    <n v="2"/>
    <n v="2"/>
    <n v="2"/>
    <n v="3"/>
    <n v="3"/>
    <n v="3"/>
    <n v="3"/>
    <n v="3"/>
    <n v="3"/>
    <n v="3"/>
    <n v="3"/>
    <n v="3"/>
    <n v="1"/>
    <n v="1"/>
    <n v="1"/>
    <n v="2"/>
    <n v="4"/>
    <n v="1"/>
    <n v="1"/>
    <n v="1"/>
    <n v="1"/>
    <n v="1"/>
    <n v="1"/>
    <n v="4"/>
    <n v="4"/>
    <n v="1"/>
    <n v="2"/>
    <n v="2"/>
    <m/>
    <n v="5"/>
    <m/>
    <n v="6"/>
    <m/>
    <n v="4"/>
    <n v="13"/>
    <m/>
    <n v="1"/>
    <m/>
    <m/>
    <m/>
    <m/>
    <s v="SANTA MARIA"/>
    <x v="1"/>
    <x v="0"/>
    <n v="1"/>
    <n v="31"/>
    <n v="2"/>
    <n v="1"/>
    <s v="ROBERTO"/>
  </r>
  <r>
    <n v="494"/>
    <n v="2"/>
    <n v="2"/>
    <n v="4"/>
    <s v="AQUÍ ESTA BIEN/LE GUSTA JUAREZ"/>
    <n v="3"/>
    <n v="2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4"/>
    <n v="4"/>
    <n v="4"/>
    <n v="4"/>
    <n v="4"/>
    <n v="4"/>
    <n v="1"/>
    <n v="1"/>
    <n v="2"/>
    <m/>
    <n v="2"/>
    <n v="1"/>
    <n v="1"/>
    <n v="1"/>
    <n v="0"/>
    <n v="0"/>
    <m/>
    <m/>
    <m/>
    <n v="2"/>
    <m/>
    <m/>
    <n v="1"/>
    <x v="1"/>
    <m/>
    <m/>
    <m/>
    <m/>
    <m/>
    <m/>
    <m/>
    <m/>
    <m/>
    <m/>
    <m/>
    <m/>
    <m/>
    <m/>
    <m/>
    <m/>
    <m/>
    <m/>
    <n v="1"/>
    <m/>
    <n v="3"/>
    <s v="MALOS CANDIDATOS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1"/>
    <n v="1"/>
    <n v="1"/>
    <n v="6"/>
    <n v="2"/>
    <m/>
    <n v="6"/>
    <m/>
    <n v="1"/>
    <m/>
    <n v="2"/>
    <n v="13"/>
    <m/>
    <n v="1"/>
    <m/>
    <m/>
    <m/>
    <m/>
    <s v="SANTA MARIA"/>
    <x v="1"/>
    <x v="0"/>
    <n v="2"/>
    <n v="42"/>
    <n v="3"/>
    <n v="4"/>
    <s v="ROBERTO"/>
  </r>
  <r>
    <n v="495"/>
    <n v="2"/>
    <n v="2"/>
    <n v="4"/>
    <s v="NO TENGO A DONDE IR"/>
    <n v="1"/>
    <n v="2"/>
    <n v="1"/>
    <x v="4"/>
    <n v="5"/>
    <m/>
    <m/>
    <n v="1"/>
    <n v="1"/>
    <m/>
    <m/>
    <m/>
    <m/>
    <n v="1"/>
    <m/>
    <m/>
    <m/>
    <n v="1"/>
    <m/>
    <n v="1"/>
    <n v="1"/>
    <m/>
    <m/>
    <m/>
    <m/>
    <n v="1"/>
    <m/>
    <m/>
    <m/>
    <n v="1"/>
    <m/>
    <n v="3"/>
    <n v="4"/>
    <m/>
    <n v="1"/>
    <n v="4"/>
    <x v="0"/>
    <n v="4"/>
    <n v="4"/>
    <n v="4"/>
    <n v="4"/>
    <n v="4"/>
    <n v="4"/>
    <n v="1"/>
    <n v="2"/>
    <n v="2"/>
    <m/>
    <n v="1"/>
    <n v="1"/>
    <n v="1"/>
    <n v="1"/>
    <n v="0"/>
    <n v="1"/>
    <m/>
    <m/>
    <n v="1"/>
    <n v="2"/>
    <m/>
    <n v="1"/>
    <n v="1"/>
    <x v="1"/>
    <m/>
    <m/>
    <m/>
    <m/>
    <m/>
    <m/>
    <m/>
    <m/>
    <m/>
    <m/>
    <m/>
    <m/>
    <m/>
    <m/>
    <m/>
    <m/>
    <m/>
    <m/>
    <n v="1"/>
    <m/>
    <n v="1"/>
    <s v="COSTUMBRE"/>
    <n v="1"/>
    <n v="1"/>
    <n v="1"/>
    <n v="1"/>
    <n v="1"/>
    <n v="1"/>
    <n v="1"/>
    <n v="1"/>
    <n v="4"/>
    <n v="1"/>
    <n v="1"/>
    <n v="1"/>
    <n v="1"/>
    <n v="1"/>
    <n v="1"/>
    <n v="1"/>
    <n v="1"/>
    <n v="1"/>
    <n v="1"/>
    <n v="1"/>
    <n v="1"/>
    <n v="1"/>
    <n v="3"/>
    <n v="1"/>
    <n v="1"/>
    <n v="1"/>
    <n v="1"/>
    <n v="1"/>
    <n v="2"/>
    <n v="1"/>
    <m/>
    <n v="6"/>
    <m/>
    <n v="9"/>
    <m/>
    <n v="4"/>
    <n v="13"/>
    <m/>
    <n v="1"/>
    <m/>
    <m/>
    <m/>
    <m/>
    <s v="SANTA MARIA"/>
    <x v="1"/>
    <x v="0"/>
    <n v="2"/>
    <n v="45"/>
    <n v="3"/>
    <n v="3"/>
    <s v="ROBERTO"/>
  </r>
  <r>
    <n v="496"/>
    <n v="3"/>
    <n v="3"/>
    <n v="4"/>
    <s v="NO TENGO A DONDE IR"/>
    <n v="1"/>
    <n v="3"/>
    <n v="1"/>
    <x v="2"/>
    <m/>
    <m/>
    <m/>
    <m/>
    <m/>
    <m/>
    <m/>
    <m/>
    <m/>
    <m/>
    <m/>
    <m/>
    <m/>
    <m/>
    <n v="1"/>
    <n v="1"/>
    <n v="1"/>
    <n v="1"/>
    <m/>
    <m/>
    <m/>
    <m/>
    <m/>
    <m/>
    <m/>
    <m/>
    <m/>
    <n v="1"/>
    <n v="4"/>
    <m/>
    <n v="1"/>
    <n v="4"/>
    <x v="2"/>
    <n v="4"/>
    <n v="4"/>
    <n v="4"/>
    <n v="5"/>
    <n v="2"/>
    <n v="3"/>
    <n v="2"/>
    <m/>
    <n v="1"/>
    <m/>
    <n v="2"/>
    <n v="2"/>
    <n v="2"/>
    <n v="1"/>
    <n v="1"/>
    <n v="0"/>
    <m/>
    <m/>
    <m/>
    <n v="2"/>
    <m/>
    <m/>
    <n v="8"/>
    <x v="1"/>
    <m/>
    <m/>
    <m/>
    <m/>
    <m/>
    <m/>
    <m/>
    <m/>
    <m/>
    <m/>
    <m/>
    <m/>
    <m/>
    <m/>
    <m/>
    <m/>
    <m/>
    <m/>
    <n v="1"/>
    <m/>
    <n v="1"/>
    <s v="PARA QUE NUESTRA VOZ CUENTE"/>
    <n v="1"/>
    <n v="1"/>
    <n v="1"/>
    <n v="1"/>
    <n v="1"/>
    <n v="3"/>
    <n v="4"/>
    <n v="2"/>
    <n v="4"/>
    <n v="2"/>
    <n v="1"/>
    <n v="1"/>
    <n v="1"/>
    <n v="3"/>
    <n v="3"/>
    <n v="4"/>
    <n v="1"/>
    <n v="3"/>
    <n v="4"/>
    <n v="2"/>
    <n v="2"/>
    <n v="2"/>
    <n v="3"/>
    <n v="1"/>
    <n v="3"/>
    <n v="4"/>
    <n v="4"/>
    <n v="1"/>
    <n v="8"/>
    <n v="5"/>
    <m/>
    <n v="7"/>
    <m/>
    <n v="10"/>
    <m/>
    <n v="3"/>
    <n v="13"/>
    <m/>
    <n v="1"/>
    <m/>
    <m/>
    <m/>
    <m/>
    <s v="SANTA MARIA"/>
    <x v="1"/>
    <x v="0"/>
    <n v="1"/>
    <n v="38"/>
    <n v="3"/>
    <n v="1"/>
    <s v="ROBERTO"/>
  </r>
  <r>
    <n v="497"/>
    <n v="3"/>
    <n v="3"/>
    <n v="4"/>
    <s v="POR LA FAMILIA/CASA/TRABAJO"/>
    <n v="3"/>
    <n v="3"/>
    <n v="1"/>
    <x v="2"/>
    <m/>
    <m/>
    <m/>
    <n v="1"/>
    <n v="1"/>
    <n v="1"/>
    <n v="1"/>
    <m/>
    <m/>
    <m/>
    <m/>
    <m/>
    <m/>
    <m/>
    <m/>
    <m/>
    <m/>
    <m/>
    <m/>
    <m/>
    <m/>
    <m/>
    <m/>
    <m/>
    <m/>
    <m/>
    <n v="1"/>
    <n v="3"/>
    <n v="4"/>
    <m/>
    <n v="1"/>
    <n v="5"/>
    <x v="3"/>
    <n v="4"/>
    <n v="4"/>
    <n v="4"/>
    <n v="4"/>
    <n v="3"/>
    <n v="3"/>
    <n v="1"/>
    <n v="1"/>
    <n v="1"/>
    <m/>
    <n v="1"/>
    <n v="1"/>
    <n v="1"/>
    <n v="1"/>
    <n v="0"/>
    <n v="0"/>
    <m/>
    <m/>
    <m/>
    <n v="2"/>
    <m/>
    <m/>
    <n v="1"/>
    <x v="1"/>
    <m/>
    <m/>
    <m/>
    <m/>
    <m/>
    <m/>
    <m/>
    <m/>
    <m/>
    <m/>
    <m/>
    <m/>
    <m/>
    <m/>
    <m/>
    <m/>
    <m/>
    <m/>
    <n v="1"/>
    <m/>
    <n v="1"/>
    <s v="EJERCER SU DERECHO"/>
    <n v="2"/>
    <n v="1"/>
    <n v="2"/>
    <n v="1"/>
    <m/>
    <n v="3"/>
    <n v="4"/>
    <n v="2"/>
    <n v="4"/>
    <n v="2"/>
    <n v="1"/>
    <n v="1"/>
    <n v="1"/>
    <n v="1"/>
    <n v="2"/>
    <n v="4"/>
    <n v="1"/>
    <n v="3"/>
    <n v="4"/>
    <n v="2"/>
    <n v="1"/>
    <n v="2"/>
    <n v="3"/>
    <n v="1"/>
    <n v="2"/>
    <n v="4"/>
    <n v="4"/>
    <n v="6"/>
    <n v="1"/>
    <n v="5"/>
    <m/>
    <n v="7"/>
    <m/>
    <n v="9"/>
    <m/>
    <n v="3"/>
    <n v="13"/>
    <m/>
    <n v="1"/>
    <m/>
    <m/>
    <m/>
    <m/>
    <s v="SANTA MARIA"/>
    <x v="1"/>
    <x v="0"/>
    <n v="1"/>
    <n v="33"/>
    <n v="2"/>
    <n v="1"/>
    <s v="ROBERTO"/>
  </r>
  <r>
    <n v="498"/>
    <n v="2"/>
    <n v="1"/>
    <n v="1"/>
    <s v="INSEGURIDAD/DESEMPLEO/VIOLENCIA/DELINCUENCIA"/>
    <n v="3"/>
    <n v="3"/>
    <n v="1"/>
    <x v="2"/>
    <m/>
    <m/>
    <m/>
    <n v="1"/>
    <n v="1"/>
    <n v="1"/>
    <n v="1"/>
    <n v="1"/>
    <n v="1"/>
    <n v="1"/>
    <n v="1"/>
    <m/>
    <m/>
    <n v="1"/>
    <m/>
    <n v="1"/>
    <n v="1"/>
    <n v="1"/>
    <n v="1"/>
    <n v="1"/>
    <n v="1"/>
    <n v="1"/>
    <m/>
    <n v="1"/>
    <m/>
    <n v="1"/>
    <m/>
    <n v="6"/>
    <m/>
    <m/>
    <n v="1"/>
    <n v="2"/>
    <x v="4"/>
    <n v="3"/>
    <n v="2"/>
    <n v="4"/>
    <n v="3"/>
    <n v="3"/>
    <n v="3"/>
    <n v="2"/>
    <m/>
    <n v="2"/>
    <m/>
    <n v="1"/>
    <n v="1"/>
    <n v="1"/>
    <n v="1"/>
    <n v="0"/>
    <n v="0"/>
    <m/>
    <m/>
    <m/>
    <n v="2"/>
    <m/>
    <m/>
    <n v="5"/>
    <x v="3"/>
    <m/>
    <m/>
    <m/>
    <m/>
    <m/>
    <m/>
    <m/>
    <m/>
    <m/>
    <m/>
    <m/>
    <m/>
    <m/>
    <m/>
    <m/>
    <m/>
    <m/>
    <m/>
    <n v="2"/>
    <s v="NO LE A TOCADO"/>
    <n v="1"/>
    <s v="NECESARIO"/>
    <n v="2"/>
    <n v="2"/>
    <n v="2"/>
    <n v="1"/>
    <m/>
    <n v="4"/>
    <n v="4"/>
    <n v="1"/>
    <n v="4"/>
    <n v="2"/>
    <n v="3"/>
    <n v="2"/>
    <n v="1"/>
    <n v="1"/>
    <n v="1"/>
    <n v="4"/>
    <n v="2"/>
    <n v="3"/>
    <n v="4"/>
    <n v="2"/>
    <n v="1"/>
    <n v="1"/>
    <n v="3"/>
    <n v="1"/>
    <n v="3"/>
    <n v="4"/>
    <n v="4"/>
    <n v="1"/>
    <n v="6"/>
    <n v="5"/>
    <m/>
    <n v="7"/>
    <m/>
    <n v="6"/>
    <m/>
    <n v="3"/>
    <n v="13"/>
    <m/>
    <n v="1"/>
    <m/>
    <m/>
    <m/>
    <m/>
    <s v="SANTA MARIA"/>
    <x v="1"/>
    <x v="0"/>
    <n v="1"/>
    <n v="44"/>
    <n v="3"/>
    <n v="4"/>
    <s v="ROBERTO"/>
  </r>
  <r>
    <n v="499"/>
    <n v="2"/>
    <n v="2"/>
    <n v="4"/>
    <s v="AQUÍ ESTA BIEN/LE GUSTA JUAREZ"/>
    <n v="1"/>
    <n v="3"/>
    <n v="1"/>
    <x v="2"/>
    <m/>
    <m/>
    <m/>
    <m/>
    <m/>
    <m/>
    <m/>
    <m/>
    <m/>
    <m/>
    <m/>
    <m/>
    <m/>
    <m/>
    <n v="1"/>
    <n v="1"/>
    <m/>
    <m/>
    <m/>
    <m/>
    <m/>
    <m/>
    <m/>
    <m/>
    <m/>
    <m/>
    <m/>
    <n v="1"/>
    <n v="5"/>
    <m/>
    <n v="3"/>
    <n v="4"/>
    <x v="2"/>
    <n v="4"/>
    <n v="4"/>
    <n v="4"/>
    <n v="4"/>
    <n v="4"/>
    <n v="4"/>
    <n v="1"/>
    <n v="2"/>
    <n v="2"/>
    <m/>
    <n v="1"/>
    <n v="1"/>
    <n v="1"/>
    <n v="1"/>
    <n v="0"/>
    <n v="0"/>
    <m/>
    <m/>
    <m/>
    <n v="2"/>
    <m/>
    <m/>
    <n v="5"/>
    <x v="3"/>
    <m/>
    <m/>
    <m/>
    <m/>
    <m/>
    <m/>
    <m/>
    <m/>
    <m/>
    <m/>
    <m/>
    <m/>
    <m/>
    <m/>
    <m/>
    <m/>
    <m/>
    <m/>
    <n v="1"/>
    <m/>
    <n v="2"/>
    <s v="MALOS CANDIDATOS"/>
    <n v="1"/>
    <n v="1"/>
    <n v="1"/>
    <n v="1"/>
    <n v="1"/>
    <n v="1"/>
    <n v="1"/>
    <n v="1"/>
    <n v="4"/>
    <n v="1"/>
    <n v="1"/>
    <n v="1"/>
    <n v="1"/>
    <n v="1"/>
    <n v="1"/>
    <n v="3"/>
    <n v="2"/>
    <n v="3"/>
    <n v="3"/>
    <n v="2"/>
    <n v="2"/>
    <n v="1"/>
    <n v="1"/>
    <n v="1"/>
    <n v="3"/>
    <n v="4"/>
    <n v="4"/>
    <n v="1"/>
    <n v="8"/>
    <n v="5"/>
    <m/>
    <n v="7"/>
    <m/>
    <n v="8"/>
    <m/>
    <n v="3"/>
    <n v="13"/>
    <m/>
    <n v="1"/>
    <m/>
    <m/>
    <m/>
    <m/>
    <s v="SANTA MARIA"/>
    <x v="1"/>
    <x v="0"/>
    <n v="2"/>
    <n v="24"/>
    <n v="1"/>
    <n v="1"/>
    <s v="ROBERTO"/>
  </r>
  <r>
    <n v="500"/>
    <n v="1"/>
    <n v="1"/>
    <n v="2"/>
    <s v="INSEGURIDAD/DESEMPLEO/VIOLENCIA/DELINCUENCIA"/>
    <n v="2"/>
    <n v="3"/>
    <n v="1"/>
    <x v="3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3"/>
    <s v="TARDAN MUCHO"/>
    <n v="1"/>
    <n v="4"/>
    <x v="0"/>
    <n v="3"/>
    <n v="4"/>
    <n v="4"/>
    <n v="4"/>
    <m/>
    <n v="4"/>
    <n v="1"/>
    <n v="2"/>
    <n v="2"/>
    <m/>
    <n v="2"/>
    <n v="2"/>
    <n v="1"/>
    <n v="2"/>
    <n v="0"/>
    <n v="0"/>
    <m/>
    <m/>
    <m/>
    <n v="2"/>
    <m/>
    <n v="1"/>
    <n v="1"/>
    <x v="1"/>
    <m/>
    <m/>
    <m/>
    <m/>
    <m/>
    <m/>
    <m/>
    <m/>
    <m/>
    <m/>
    <m/>
    <m/>
    <m/>
    <m/>
    <m/>
    <m/>
    <m/>
    <m/>
    <n v="2"/>
    <s v="NO LE INTERESAN"/>
    <n v="3"/>
    <s v="NO CAMBIA NADA"/>
    <n v="1"/>
    <n v="1"/>
    <n v="1"/>
    <n v="1"/>
    <n v="1"/>
    <n v="2"/>
    <n v="2"/>
    <n v="1"/>
    <n v="4"/>
    <n v="1"/>
    <n v="1"/>
    <n v="1"/>
    <n v="1"/>
    <n v="1"/>
    <n v="1"/>
    <n v="4"/>
    <n v="1"/>
    <n v="4"/>
    <n v="4"/>
    <n v="1"/>
    <n v="1"/>
    <n v="1"/>
    <n v="3"/>
    <n v="3"/>
    <n v="2"/>
    <n v="2"/>
    <n v="2"/>
    <n v="2"/>
    <n v="4"/>
    <m/>
    <m/>
    <m/>
    <m/>
    <m/>
    <m/>
    <n v="6"/>
    <n v="13"/>
    <m/>
    <n v="1"/>
    <m/>
    <m/>
    <m/>
    <m/>
    <s v="SANTA MARIA"/>
    <x v="1"/>
    <x v="0"/>
    <n v="2"/>
    <n v="21"/>
    <n v="1"/>
    <n v="5"/>
    <s v="ROBERTO"/>
  </r>
  <r>
    <n v="501"/>
    <n v="2"/>
    <n v="1"/>
    <n v="4"/>
    <m/>
    <n v="2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n v="1"/>
    <m/>
    <n v="3"/>
    <n v="4"/>
    <m/>
    <n v="2"/>
    <n v="3"/>
    <x v="4"/>
    <n v="4"/>
    <n v="4"/>
    <n v="4"/>
    <n v="4"/>
    <n v="4"/>
    <n v="4"/>
    <n v="2"/>
    <m/>
    <n v="2"/>
    <m/>
    <n v="2"/>
    <n v="1"/>
    <n v="1"/>
    <n v="1"/>
    <n v="1"/>
    <n v="0"/>
    <m/>
    <m/>
    <m/>
    <n v="2"/>
    <m/>
    <n v="1"/>
    <n v="1"/>
    <x v="1"/>
    <m/>
    <m/>
    <m/>
    <m/>
    <m/>
    <m/>
    <m/>
    <m/>
    <m/>
    <m/>
    <m/>
    <m/>
    <m/>
    <m/>
    <m/>
    <m/>
    <m/>
    <m/>
    <n v="2"/>
    <m/>
    <n v="3"/>
    <m/>
    <n v="1"/>
    <n v="1"/>
    <n v="1"/>
    <n v="1"/>
    <n v="1"/>
    <n v="2"/>
    <n v="2"/>
    <n v="1"/>
    <n v="4"/>
    <n v="1"/>
    <n v="1"/>
    <n v="1"/>
    <n v="1"/>
    <n v="1"/>
    <n v="4"/>
    <n v="2"/>
    <n v="4"/>
    <n v="4"/>
    <n v="3"/>
    <n v="3"/>
    <n v="3"/>
    <n v="4"/>
    <n v="4"/>
    <n v="1"/>
    <n v="1"/>
    <n v="3"/>
    <n v="3"/>
    <n v="9"/>
    <n v="9"/>
    <m/>
    <m/>
    <m/>
    <m/>
    <m/>
    <m/>
    <n v="4"/>
    <n v="13"/>
    <m/>
    <n v="1"/>
    <m/>
    <m/>
    <m/>
    <m/>
    <s v="SANTA MARIA"/>
    <x v="1"/>
    <x v="0"/>
    <n v="1"/>
    <n v="30"/>
    <n v="2"/>
    <n v="1"/>
    <s v="ROBERTO"/>
  </r>
  <r>
    <n v="502"/>
    <n v="3"/>
    <n v="2"/>
    <n v="4"/>
    <s v="AQUÍ ES MI CIUDAD/SOY DE JUAREZ"/>
    <n v="2"/>
    <n v="3"/>
    <n v="1"/>
    <x v="1"/>
    <m/>
    <m/>
    <m/>
    <m/>
    <m/>
    <m/>
    <m/>
    <m/>
    <n v="1"/>
    <m/>
    <m/>
    <m/>
    <m/>
    <m/>
    <m/>
    <m/>
    <m/>
    <m/>
    <m/>
    <m/>
    <n v="1"/>
    <m/>
    <m/>
    <m/>
    <m/>
    <m/>
    <m/>
    <n v="6"/>
    <m/>
    <m/>
    <n v="1"/>
    <n v="4"/>
    <x v="0"/>
    <n v="4"/>
    <n v="4"/>
    <n v="4"/>
    <n v="3"/>
    <n v="3"/>
    <n v="1"/>
    <n v="1"/>
    <n v="2"/>
    <n v="2"/>
    <m/>
    <n v="1"/>
    <n v="1"/>
    <n v="1"/>
    <n v="1"/>
    <n v="0"/>
    <n v="0"/>
    <m/>
    <m/>
    <m/>
    <n v="2"/>
    <m/>
    <m/>
    <m/>
    <x v="1"/>
    <m/>
    <m/>
    <m/>
    <m/>
    <m/>
    <m/>
    <m/>
    <m/>
    <m/>
    <m/>
    <m/>
    <m/>
    <m/>
    <m/>
    <m/>
    <m/>
    <m/>
    <m/>
    <n v="2"/>
    <s v="NO LE INTERESAN"/>
    <n v="2"/>
    <s v="BUSCAR EL CAMBIO"/>
    <n v="1"/>
    <n v="1"/>
    <n v="1"/>
    <n v="1"/>
    <n v="1"/>
    <n v="2"/>
    <n v="2"/>
    <n v="1"/>
    <n v="4"/>
    <n v="1"/>
    <n v="1"/>
    <n v="1"/>
    <n v="1"/>
    <n v="1"/>
    <n v="1"/>
    <n v="4"/>
    <n v="2"/>
    <n v="3"/>
    <n v="4"/>
    <n v="3"/>
    <n v="3"/>
    <n v="2"/>
    <n v="1"/>
    <n v="1"/>
    <n v="2"/>
    <n v="3"/>
    <n v="3"/>
    <n v="1"/>
    <n v="6"/>
    <n v="5"/>
    <m/>
    <n v="7"/>
    <m/>
    <n v="10"/>
    <m/>
    <n v="2"/>
    <n v="13"/>
    <m/>
    <n v="1"/>
    <m/>
    <m/>
    <m/>
    <m/>
    <s v="SANTA MARIA"/>
    <x v="1"/>
    <x v="0"/>
    <n v="2"/>
    <n v="38"/>
    <n v="3"/>
    <n v="3"/>
    <s v="ROBERTO"/>
  </r>
  <r>
    <n v="801"/>
    <n v="2"/>
    <n v="2"/>
    <n v="2"/>
    <s v="INSEGURIDAD/DESEMPLEO/VIOLENCIA/DELINCUENCIA"/>
    <n v="1"/>
    <n v="3"/>
    <n v="1"/>
    <x v="3"/>
    <m/>
    <m/>
    <s v="CONFLICTOS INTERNOS"/>
    <m/>
    <m/>
    <m/>
    <m/>
    <m/>
    <m/>
    <m/>
    <m/>
    <m/>
    <m/>
    <m/>
    <n v="1"/>
    <m/>
    <m/>
    <m/>
    <m/>
    <m/>
    <m/>
    <m/>
    <m/>
    <m/>
    <m/>
    <n v="1"/>
    <m/>
    <n v="1"/>
    <n v="4"/>
    <m/>
    <n v="1"/>
    <n v="4"/>
    <x v="0"/>
    <n v="4"/>
    <n v="4"/>
    <n v="4"/>
    <n v="4"/>
    <n v="4"/>
    <n v="4"/>
    <m/>
    <m/>
    <m/>
    <m/>
    <m/>
    <n v="1"/>
    <n v="1"/>
    <n v="1"/>
    <n v="1"/>
    <n v="1"/>
    <n v="1"/>
    <m/>
    <m/>
    <n v="1"/>
    <n v="4"/>
    <n v="5"/>
    <n v="5"/>
    <x v="4"/>
    <s v="MAL SERVICIO/NO RESPETAN"/>
    <m/>
    <m/>
    <m/>
    <m/>
    <m/>
    <m/>
    <m/>
    <m/>
    <m/>
    <m/>
    <n v="1"/>
    <m/>
    <m/>
    <m/>
    <m/>
    <m/>
    <m/>
    <n v="2"/>
    <m/>
    <n v="1"/>
    <s v="OBLIGACION"/>
    <n v="1"/>
    <n v="1"/>
    <n v="1"/>
    <n v="1"/>
    <n v="1"/>
    <n v="2"/>
    <n v="2"/>
    <n v="2"/>
    <n v="4"/>
    <n v="1"/>
    <n v="1"/>
    <n v="1"/>
    <n v="1"/>
    <n v="1"/>
    <n v="2"/>
    <n v="2"/>
    <n v="2"/>
    <n v="1"/>
    <n v="4"/>
    <n v="2"/>
    <n v="2"/>
    <n v="2"/>
    <n v="3"/>
    <n v="1"/>
    <n v="3"/>
    <n v="3"/>
    <n v="3"/>
    <n v="1"/>
    <n v="8"/>
    <n v="5"/>
    <m/>
    <n v="10"/>
    <m/>
    <n v="7"/>
    <m/>
    <n v="2"/>
    <n v="1"/>
    <m/>
    <n v="2"/>
    <s v="TRANSITO"/>
    <s v="DETENER SIN RAZON"/>
    <n v="2"/>
    <m/>
    <s v="SANTA MARIA"/>
    <x v="1"/>
    <x v="0"/>
    <n v="1"/>
    <n v="39"/>
    <n v="3"/>
    <n v="2"/>
    <s v="FERNANDO"/>
  </r>
  <r>
    <n v="1334"/>
    <n v="3"/>
    <n v="1"/>
    <n v="4"/>
    <s v="AQUÍ ESTA BIEN/LE GUSTA JUAREZ"/>
    <n v="1"/>
    <n v="3"/>
    <n v="1"/>
    <x v="1"/>
    <n v="5"/>
    <m/>
    <m/>
    <m/>
    <m/>
    <m/>
    <m/>
    <m/>
    <m/>
    <m/>
    <m/>
    <m/>
    <m/>
    <m/>
    <n v="1"/>
    <m/>
    <n v="1"/>
    <n v="1"/>
    <n v="1"/>
    <m/>
    <m/>
    <m/>
    <m/>
    <m/>
    <m/>
    <m/>
    <m/>
    <n v="1"/>
    <n v="5"/>
    <m/>
    <n v="2"/>
    <n v="4"/>
    <x v="0"/>
    <n v="4"/>
    <n v="4"/>
    <m/>
    <n v="1"/>
    <n v="2"/>
    <n v="3"/>
    <n v="1"/>
    <n v="1"/>
    <n v="2"/>
    <m/>
    <n v="1"/>
    <n v="1"/>
    <n v="1"/>
    <n v="1"/>
    <n v="0"/>
    <n v="2"/>
    <m/>
    <m/>
    <n v="2"/>
    <n v="1"/>
    <n v="2"/>
    <m/>
    <n v="5"/>
    <x v="3"/>
    <m/>
    <m/>
    <m/>
    <m/>
    <m/>
    <m/>
    <m/>
    <m/>
    <m/>
    <m/>
    <m/>
    <m/>
    <n v="1"/>
    <m/>
    <m/>
    <m/>
    <m/>
    <m/>
    <n v="2"/>
    <s v="NO LE INTERESAN"/>
    <n v="1"/>
    <s v="DEMOCRACIA"/>
    <n v="2"/>
    <n v="3"/>
    <n v="3"/>
    <n v="2"/>
    <m/>
    <n v="2"/>
    <n v="3"/>
    <n v="2"/>
    <n v="4"/>
    <n v="3"/>
    <n v="3"/>
    <n v="3"/>
    <n v="3"/>
    <n v="3"/>
    <n v="2"/>
    <n v="3"/>
    <n v="3"/>
    <n v="4"/>
    <n v="4"/>
    <n v="3"/>
    <n v="2"/>
    <n v="1"/>
    <n v="2"/>
    <n v="1"/>
    <n v="1"/>
    <n v="4"/>
    <n v="1"/>
    <n v="1"/>
    <n v="8"/>
    <n v="5"/>
    <m/>
    <n v="9"/>
    <m/>
    <n v="7"/>
    <m/>
    <m/>
    <n v="13"/>
    <m/>
    <n v="1"/>
    <m/>
    <m/>
    <m/>
    <m/>
    <s v="SANTA ROSA"/>
    <x v="2"/>
    <x v="2"/>
    <n v="1"/>
    <n v="39"/>
    <n v="3"/>
    <n v="1"/>
    <s v="POLO"/>
  </r>
  <r>
    <n v="1335"/>
    <n v="2"/>
    <n v="1"/>
    <n v="1"/>
    <s v="INSEGURIDAD/DESEMPLEO/VIOLENCIA/DELINCUENCIA"/>
    <n v="1"/>
    <n v="5"/>
    <n v="2"/>
    <x v="4"/>
    <n v="5"/>
    <m/>
    <m/>
    <n v="1"/>
    <n v="1"/>
    <n v="1"/>
    <m/>
    <m/>
    <m/>
    <m/>
    <m/>
    <m/>
    <m/>
    <n v="1"/>
    <m/>
    <n v="1"/>
    <n v="1"/>
    <n v="1"/>
    <m/>
    <m/>
    <m/>
    <m/>
    <m/>
    <m/>
    <m/>
    <n v="1"/>
    <m/>
    <n v="1"/>
    <n v="4"/>
    <m/>
    <n v="1"/>
    <n v="3"/>
    <x v="0"/>
    <n v="4"/>
    <n v="4"/>
    <n v="4"/>
    <n v="4"/>
    <n v="4"/>
    <n v="4"/>
    <n v="2"/>
    <m/>
    <n v="2"/>
    <m/>
    <n v="2"/>
    <n v="1"/>
    <n v="1"/>
    <n v="2"/>
    <n v="1"/>
    <n v="4"/>
    <n v="2"/>
    <m/>
    <n v="2"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EJERCER SU DERECHO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2"/>
    <n v="1"/>
    <n v="1"/>
    <n v="3"/>
    <n v="1"/>
    <n v="3"/>
    <n v="4"/>
    <n v="4"/>
    <n v="1"/>
    <n v="8"/>
    <n v="5"/>
    <m/>
    <n v="9"/>
    <m/>
    <n v="1"/>
    <m/>
    <n v="2"/>
    <n v="13"/>
    <m/>
    <n v="1"/>
    <m/>
    <m/>
    <m/>
    <m/>
    <s v="SANTA ROSA"/>
    <x v="2"/>
    <x v="2"/>
    <n v="1"/>
    <n v="30"/>
    <n v="2"/>
    <n v="6"/>
    <s v="POLO"/>
  </r>
  <r>
    <n v="1336"/>
    <n v="2"/>
    <n v="2"/>
    <n v="1"/>
    <s v="INSEGURIDAD/DESEMPLEO/VIOLENCIA/DELINCUENCIA"/>
    <n v="2"/>
    <n v="5"/>
    <n v="2"/>
    <x v="1"/>
    <n v="4"/>
    <m/>
    <m/>
    <m/>
    <n v="1"/>
    <n v="1"/>
    <m/>
    <m/>
    <m/>
    <m/>
    <m/>
    <n v="1"/>
    <m/>
    <m/>
    <m/>
    <m/>
    <n v="1"/>
    <n v="1"/>
    <m/>
    <m/>
    <m/>
    <m/>
    <m/>
    <n v="1"/>
    <m/>
    <m/>
    <m/>
    <n v="6"/>
    <m/>
    <m/>
    <n v="3"/>
    <n v="5"/>
    <x v="2"/>
    <n v="4"/>
    <n v="4"/>
    <n v="4"/>
    <n v="4"/>
    <n v="2"/>
    <n v="4"/>
    <n v="2"/>
    <m/>
    <n v="2"/>
    <m/>
    <n v="1"/>
    <n v="1"/>
    <n v="1"/>
    <n v="1"/>
    <n v="3"/>
    <n v="0"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1"/>
    <m/>
    <n v="3"/>
    <s v="NO CAMBIA NADA"/>
    <n v="1"/>
    <n v="1"/>
    <n v="1"/>
    <n v="1"/>
    <n v="1"/>
    <n v="3"/>
    <n v="3"/>
    <n v="1"/>
    <n v="4"/>
    <n v="2"/>
    <n v="1"/>
    <n v="1"/>
    <n v="1"/>
    <n v="1"/>
    <n v="2"/>
    <n v="4"/>
    <n v="1"/>
    <n v="3"/>
    <n v="4"/>
    <n v="2"/>
    <n v="2"/>
    <n v="1"/>
    <n v="3"/>
    <n v="1"/>
    <n v="3"/>
    <n v="4"/>
    <n v="4"/>
    <n v="1"/>
    <n v="8"/>
    <n v="5"/>
    <m/>
    <n v="7"/>
    <m/>
    <n v="9"/>
    <m/>
    <n v="3"/>
    <n v="13"/>
    <m/>
    <n v="1"/>
    <m/>
    <m/>
    <m/>
    <m/>
    <s v="SANTA ROSA"/>
    <x v="2"/>
    <x v="2"/>
    <n v="2"/>
    <n v="19"/>
    <n v="1"/>
    <n v="6"/>
    <s v="POLO"/>
  </r>
  <r>
    <n v="1341"/>
    <n v="2"/>
    <n v="1"/>
    <n v="1"/>
    <s v="INSEGURIDAD/DESEMPLEO/VIOLENCIA/DELINCUENCIA"/>
    <n v="3"/>
    <n v="3"/>
    <n v="1"/>
    <x v="2"/>
    <n v="4"/>
    <m/>
    <m/>
    <m/>
    <n v="1"/>
    <n v="1"/>
    <n v="1"/>
    <m/>
    <m/>
    <m/>
    <m/>
    <m/>
    <m/>
    <m/>
    <m/>
    <m/>
    <n v="1"/>
    <n v="1"/>
    <n v="1"/>
    <m/>
    <m/>
    <m/>
    <m/>
    <m/>
    <m/>
    <m/>
    <m/>
    <n v="1"/>
    <n v="3"/>
    <m/>
    <n v="1"/>
    <n v="3"/>
    <x v="3"/>
    <n v="4"/>
    <n v="4"/>
    <n v="4"/>
    <n v="4"/>
    <n v="4"/>
    <n v="4"/>
    <n v="1"/>
    <n v="1"/>
    <n v="2"/>
    <m/>
    <n v="2"/>
    <n v="1"/>
    <n v="1"/>
    <n v="2"/>
    <n v="0"/>
    <n v="0"/>
    <m/>
    <m/>
    <m/>
    <m/>
    <m/>
    <m/>
    <n v="5"/>
    <x v="1"/>
    <m/>
    <n v="1"/>
    <m/>
    <m/>
    <m/>
    <m/>
    <m/>
    <m/>
    <m/>
    <m/>
    <m/>
    <m/>
    <n v="1"/>
    <m/>
    <m/>
    <m/>
    <m/>
    <m/>
    <n v="2"/>
    <s v="SON INUTILES"/>
    <n v="3"/>
    <s v="NO SIRVE"/>
    <n v="1"/>
    <n v="1"/>
    <n v="1"/>
    <n v="1"/>
    <n v="1"/>
    <n v="4"/>
    <n v="4"/>
    <n v="1"/>
    <n v="4"/>
    <n v="1"/>
    <n v="1"/>
    <n v="1"/>
    <n v="1"/>
    <n v="1"/>
    <n v="2"/>
    <n v="4"/>
    <n v="1"/>
    <n v="4"/>
    <n v="4"/>
    <n v="1"/>
    <n v="1"/>
    <n v="1"/>
    <n v="1"/>
    <n v="1"/>
    <n v="2"/>
    <n v="4"/>
    <n v="4"/>
    <n v="1"/>
    <n v="8"/>
    <n v="5"/>
    <m/>
    <n v="9"/>
    <m/>
    <n v="6"/>
    <m/>
    <n v="2"/>
    <n v="13"/>
    <m/>
    <n v="1"/>
    <m/>
    <m/>
    <m/>
    <m/>
    <s v="SANTA ROSA"/>
    <x v="2"/>
    <x v="2"/>
    <n v="2"/>
    <n v="21"/>
    <n v="1"/>
    <n v="1"/>
    <s v="POLO"/>
  </r>
  <r>
    <n v="876"/>
    <n v="3"/>
    <n v="3"/>
    <n v="1"/>
    <s v="YA SE VA"/>
    <n v="1"/>
    <n v="2"/>
    <n v="1"/>
    <x v="1"/>
    <m/>
    <m/>
    <m/>
    <m/>
    <m/>
    <m/>
    <m/>
    <m/>
    <m/>
    <m/>
    <m/>
    <m/>
    <m/>
    <m/>
    <n v="1"/>
    <n v="1"/>
    <n v="1"/>
    <n v="1"/>
    <m/>
    <m/>
    <n v="1"/>
    <n v="1"/>
    <m/>
    <m/>
    <m/>
    <m/>
    <m/>
    <n v="1"/>
    <n v="4"/>
    <m/>
    <n v="1"/>
    <n v="4"/>
    <x v="0"/>
    <n v="4"/>
    <n v="4"/>
    <n v="4"/>
    <n v="4"/>
    <n v="4"/>
    <n v="4"/>
    <n v="1"/>
    <n v="1"/>
    <n v="2"/>
    <m/>
    <n v="2"/>
    <n v="1"/>
    <n v="1"/>
    <n v="1"/>
    <n v="0"/>
    <n v="0"/>
    <m/>
    <m/>
    <m/>
    <n v="2"/>
    <m/>
    <m/>
    <n v="1"/>
    <x v="1"/>
    <m/>
    <m/>
    <m/>
    <m/>
    <m/>
    <m/>
    <m/>
    <m/>
    <m/>
    <m/>
    <m/>
    <m/>
    <n v="1"/>
    <m/>
    <m/>
    <m/>
    <m/>
    <m/>
    <n v="2"/>
    <s v="NO TENGO TIEMPO"/>
    <n v="1"/>
    <s v="APOYAR/AYUDAR"/>
    <n v="1"/>
    <n v="1"/>
    <n v="1"/>
    <n v="1"/>
    <n v="1"/>
    <n v="4"/>
    <n v="4"/>
    <n v="3"/>
    <n v="3"/>
    <n v="3"/>
    <n v="3"/>
    <n v="3"/>
    <n v="3"/>
    <n v="3"/>
    <n v="2"/>
    <n v="2"/>
    <n v="4"/>
    <n v="4"/>
    <n v="2"/>
    <n v="3"/>
    <n v="3"/>
    <n v="3"/>
    <n v="3"/>
    <n v="1"/>
    <n v="1"/>
    <n v="1"/>
    <n v="1"/>
    <n v="6"/>
    <n v="1"/>
    <n v="11"/>
    <m/>
    <n v="9"/>
    <m/>
    <n v="10"/>
    <m/>
    <n v="5"/>
    <n v="13"/>
    <m/>
    <n v="1"/>
    <m/>
    <m/>
    <m/>
    <m/>
    <s v="SATELITE"/>
    <x v="4"/>
    <x v="3"/>
    <n v="1"/>
    <n v="68"/>
    <n v="5"/>
    <n v="1"/>
    <s v="FERNANDO"/>
  </r>
  <r>
    <n v="877"/>
    <n v="2"/>
    <n v="2"/>
    <n v="4"/>
    <s v="AQUÍ ESTA BIEN/LE GUSTA JUAREZ"/>
    <n v="1"/>
    <n v="3"/>
    <n v="1"/>
    <x v="1"/>
    <m/>
    <m/>
    <m/>
    <n v="1"/>
    <n v="1"/>
    <m/>
    <m/>
    <m/>
    <n v="1"/>
    <n v="1"/>
    <m/>
    <m/>
    <n v="1"/>
    <m/>
    <m/>
    <n v="1"/>
    <n v="1"/>
    <n v="1"/>
    <m/>
    <m/>
    <n v="1"/>
    <n v="1"/>
    <m/>
    <m/>
    <n v="1"/>
    <n v="1"/>
    <m/>
    <n v="1"/>
    <n v="4"/>
    <m/>
    <n v="1"/>
    <n v="4"/>
    <x v="0"/>
    <n v="4"/>
    <n v="4"/>
    <n v="1"/>
    <n v="4"/>
    <n v="4"/>
    <n v="4"/>
    <n v="1"/>
    <n v="1"/>
    <n v="2"/>
    <m/>
    <n v="2"/>
    <n v="1"/>
    <n v="1"/>
    <n v="1"/>
    <n v="1"/>
    <n v="0"/>
    <m/>
    <m/>
    <m/>
    <n v="2"/>
    <m/>
    <m/>
    <n v="8"/>
    <x v="1"/>
    <m/>
    <m/>
    <m/>
    <m/>
    <m/>
    <m/>
    <m/>
    <m/>
    <m/>
    <m/>
    <m/>
    <m/>
    <n v="1"/>
    <m/>
    <m/>
    <m/>
    <m/>
    <m/>
    <n v="1"/>
    <m/>
    <n v="1"/>
    <s v="BUSCAR EL CAMBIO"/>
    <n v="1"/>
    <n v="1"/>
    <n v="1"/>
    <n v="1"/>
    <n v="1"/>
    <n v="1"/>
    <n v="1"/>
    <n v="2"/>
    <n v="2"/>
    <n v="2"/>
    <n v="2"/>
    <n v="2"/>
    <n v="2"/>
    <n v="2"/>
    <n v="3"/>
    <n v="3"/>
    <n v="4"/>
    <n v="4"/>
    <n v="4"/>
    <n v="3"/>
    <n v="2"/>
    <n v="2"/>
    <n v="3"/>
    <n v="1"/>
    <n v="1"/>
    <n v="4"/>
    <n v="4"/>
    <n v="1"/>
    <n v="2"/>
    <n v="1"/>
    <m/>
    <n v="6"/>
    <m/>
    <n v="10"/>
    <m/>
    <n v="1"/>
    <n v="13"/>
    <m/>
    <n v="1"/>
    <m/>
    <m/>
    <m/>
    <m/>
    <s v="SATELITE"/>
    <x v="4"/>
    <x v="3"/>
    <n v="2"/>
    <n v="56"/>
    <n v="5"/>
    <n v="7"/>
    <s v="FERNANDO"/>
  </r>
  <r>
    <n v="878"/>
    <n v="2"/>
    <n v="4"/>
    <n v="1"/>
    <s v="INSEGURIDAD/DESEMPLEO/VIOLENCIA/DELINCUENCIA"/>
    <n v="1"/>
    <n v="3"/>
    <n v="1"/>
    <x v="1"/>
    <m/>
    <m/>
    <m/>
    <n v="1"/>
    <m/>
    <n v="1"/>
    <m/>
    <m/>
    <m/>
    <n v="1"/>
    <m/>
    <m/>
    <m/>
    <n v="1"/>
    <m/>
    <n v="1"/>
    <m/>
    <n v="1"/>
    <m/>
    <m/>
    <m/>
    <n v="1"/>
    <m/>
    <m/>
    <m/>
    <n v="1"/>
    <m/>
    <n v="1"/>
    <n v="4"/>
    <m/>
    <n v="1"/>
    <n v="4"/>
    <x v="0"/>
    <n v="4"/>
    <n v="4"/>
    <n v="4"/>
    <n v="4"/>
    <n v="4"/>
    <n v="4"/>
    <n v="1"/>
    <n v="1"/>
    <n v="2"/>
    <m/>
    <n v="2"/>
    <m/>
    <n v="1"/>
    <n v="1"/>
    <n v="1"/>
    <n v="1"/>
    <m/>
    <m/>
    <n v="1"/>
    <n v="2"/>
    <m/>
    <m/>
    <n v="8"/>
    <x v="1"/>
    <m/>
    <m/>
    <m/>
    <m/>
    <m/>
    <m/>
    <m/>
    <m/>
    <m/>
    <m/>
    <m/>
    <m/>
    <n v="1"/>
    <m/>
    <m/>
    <m/>
    <m/>
    <m/>
    <n v="1"/>
    <m/>
    <n v="1"/>
    <s v="BUSCAR EL CAMBIO"/>
    <n v="1"/>
    <n v="1"/>
    <n v="1"/>
    <n v="1"/>
    <n v="1"/>
    <n v="4"/>
    <n v="4"/>
    <n v="2"/>
    <n v="2"/>
    <n v="2"/>
    <n v="2"/>
    <n v="2"/>
    <n v="2"/>
    <n v="2"/>
    <n v="2"/>
    <n v="1"/>
    <n v="4"/>
    <n v="4"/>
    <n v="1"/>
    <n v="1"/>
    <n v="1"/>
    <n v="1"/>
    <n v="3"/>
    <n v="1"/>
    <n v="1"/>
    <n v="1"/>
    <n v="1"/>
    <n v="1"/>
    <n v="6"/>
    <n v="2"/>
    <m/>
    <n v="5"/>
    <m/>
    <n v="11"/>
    <m/>
    <n v="4"/>
    <n v="9"/>
    <m/>
    <n v="2"/>
    <s v="POLICIA MUNICIPAL"/>
    <s v="POR DEFENDER A UN FAMILIAR"/>
    <n v="6"/>
    <m/>
    <s v="SATELITE"/>
    <x v="4"/>
    <x v="3"/>
    <n v="1"/>
    <n v="60"/>
    <n v="5"/>
    <n v="1"/>
    <s v="FERNANDO"/>
  </r>
  <r>
    <n v="879"/>
    <n v="2"/>
    <n v="3"/>
    <n v="3"/>
    <s v="VIENE DE PASO"/>
    <n v="4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2"/>
    <x v="1"/>
    <n v="3"/>
    <n v="2"/>
    <n v="3"/>
    <n v="4"/>
    <n v="4"/>
    <n v="4"/>
    <n v="1"/>
    <n v="1"/>
    <n v="2"/>
    <m/>
    <n v="2"/>
    <n v="1"/>
    <n v="1"/>
    <n v="1"/>
    <n v="0"/>
    <n v="0"/>
    <m/>
    <m/>
    <m/>
    <n v="2"/>
    <m/>
    <m/>
    <n v="1"/>
    <x v="1"/>
    <m/>
    <m/>
    <m/>
    <m/>
    <m/>
    <m/>
    <m/>
    <m/>
    <m/>
    <m/>
    <m/>
    <n v="1"/>
    <m/>
    <m/>
    <m/>
    <m/>
    <m/>
    <m/>
    <n v="1"/>
    <m/>
    <n v="3"/>
    <s v="NO CONFIA"/>
    <n v="1"/>
    <n v="1"/>
    <n v="1"/>
    <n v="1"/>
    <n v="1"/>
    <n v="1"/>
    <n v="1"/>
    <n v="2"/>
    <n v="2"/>
    <n v="2"/>
    <n v="2"/>
    <n v="2"/>
    <n v="2"/>
    <n v="2"/>
    <n v="1"/>
    <n v="1"/>
    <n v="1"/>
    <n v="4"/>
    <n v="4"/>
    <n v="1"/>
    <n v="1"/>
    <n v="1"/>
    <n v="1"/>
    <n v="1"/>
    <n v="1"/>
    <n v="1"/>
    <n v="1"/>
    <n v="2"/>
    <n v="1"/>
    <n v="2"/>
    <m/>
    <n v="4"/>
    <m/>
    <n v="6"/>
    <m/>
    <n v="4"/>
    <n v="6"/>
    <m/>
    <n v="1"/>
    <m/>
    <m/>
    <m/>
    <m/>
    <s v="SATELITE"/>
    <x v="4"/>
    <x v="3"/>
    <n v="2"/>
    <n v="67"/>
    <n v="5"/>
    <n v="4"/>
    <s v="FERNANDO"/>
  </r>
  <r>
    <n v="881"/>
    <n v="4"/>
    <n v="4"/>
    <n v="1"/>
    <s v="INSEGURIDAD/DESEMPLEO/VIOLENCIA/DELINCUENCIA"/>
    <n v="1"/>
    <n v="4"/>
    <n v="1"/>
    <x v="4"/>
    <m/>
    <m/>
    <m/>
    <n v="1"/>
    <m/>
    <m/>
    <m/>
    <m/>
    <m/>
    <m/>
    <m/>
    <m/>
    <m/>
    <n v="1"/>
    <m/>
    <m/>
    <m/>
    <m/>
    <m/>
    <m/>
    <m/>
    <m/>
    <m/>
    <m/>
    <m/>
    <m/>
    <n v="1"/>
    <n v="1"/>
    <n v="5"/>
    <m/>
    <n v="2"/>
    <n v="4"/>
    <x v="0"/>
    <n v="4"/>
    <n v="4"/>
    <n v="4"/>
    <n v="4"/>
    <n v="4"/>
    <n v="4"/>
    <n v="1"/>
    <n v="1"/>
    <n v="1"/>
    <n v="1"/>
    <n v="1"/>
    <n v="1"/>
    <n v="1"/>
    <n v="2"/>
    <n v="0"/>
    <n v="2"/>
    <n v="2"/>
    <m/>
    <m/>
    <n v="2"/>
    <m/>
    <n v="1"/>
    <n v="5"/>
    <x v="3"/>
    <m/>
    <m/>
    <m/>
    <m/>
    <m/>
    <m/>
    <m/>
    <m/>
    <m/>
    <m/>
    <m/>
    <m/>
    <n v="1"/>
    <m/>
    <m/>
    <m/>
    <m/>
    <m/>
    <n v="2"/>
    <s v="DECIDIA"/>
    <n v="3"/>
    <s v="NO CAMBIA NADA"/>
    <n v="3"/>
    <n v="3"/>
    <n v="3"/>
    <n v="1"/>
    <n v="1"/>
    <n v="3"/>
    <n v="4"/>
    <n v="2"/>
    <n v="4"/>
    <n v="1"/>
    <n v="1"/>
    <n v="1"/>
    <n v="1"/>
    <n v="1"/>
    <n v="1"/>
    <n v="4"/>
    <n v="3"/>
    <n v="3"/>
    <n v="3"/>
    <n v="1"/>
    <n v="1"/>
    <n v="1"/>
    <n v="3"/>
    <n v="1"/>
    <n v="3"/>
    <n v="3"/>
    <n v="3"/>
    <n v="1"/>
    <n v="8"/>
    <n v="9"/>
    <m/>
    <n v="5"/>
    <m/>
    <n v="1"/>
    <m/>
    <m/>
    <n v="13"/>
    <m/>
    <n v="1"/>
    <m/>
    <m/>
    <m/>
    <m/>
    <s v="SATELITE"/>
    <x v="4"/>
    <x v="3"/>
    <n v="1"/>
    <n v="32"/>
    <n v="2"/>
    <n v="1"/>
    <s v="FERNANDO"/>
  </r>
  <r>
    <n v="884"/>
    <n v="2"/>
    <n v="5"/>
    <n v="4"/>
    <s v="AQUÍ ES MI CIUDAD/SOY DE JUAREZ"/>
    <n v="1"/>
    <n v="3"/>
    <n v="2"/>
    <x v="1"/>
    <m/>
    <m/>
    <m/>
    <m/>
    <m/>
    <m/>
    <m/>
    <m/>
    <m/>
    <m/>
    <m/>
    <m/>
    <m/>
    <n v="1"/>
    <m/>
    <m/>
    <m/>
    <m/>
    <m/>
    <m/>
    <m/>
    <m/>
    <m/>
    <m/>
    <m/>
    <m/>
    <n v="1"/>
    <n v="1"/>
    <n v="5"/>
    <m/>
    <n v="1"/>
    <n v="5"/>
    <x v="2"/>
    <n v="5"/>
    <n v="5"/>
    <n v="5"/>
    <n v="5"/>
    <n v="5"/>
    <n v="5"/>
    <n v="1"/>
    <n v="1"/>
    <n v="1"/>
    <n v="1"/>
    <n v="2"/>
    <n v="1"/>
    <n v="1"/>
    <n v="2"/>
    <n v="0"/>
    <n v="0"/>
    <m/>
    <m/>
    <m/>
    <n v="1"/>
    <n v="1"/>
    <m/>
    <n v="5"/>
    <x v="0"/>
    <s v="UNIDADES MUY VIEJAS/EN MAL ESTADO"/>
    <m/>
    <m/>
    <m/>
    <m/>
    <m/>
    <m/>
    <m/>
    <m/>
    <m/>
    <m/>
    <m/>
    <n v="1"/>
    <m/>
    <m/>
    <m/>
    <m/>
    <m/>
    <n v="2"/>
    <s v="NO LE INTERESAN"/>
    <n v="1"/>
    <s v="PORQUE SI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2"/>
    <n v="4"/>
    <n v="4"/>
    <n v="1"/>
    <n v="8"/>
    <n v="5"/>
    <m/>
    <n v="9"/>
    <m/>
    <n v="6"/>
    <m/>
    <n v="4"/>
    <n v="13"/>
    <m/>
    <n v="1"/>
    <m/>
    <m/>
    <m/>
    <m/>
    <s v="SATELITE"/>
    <x v="4"/>
    <x v="3"/>
    <n v="1"/>
    <n v="56"/>
    <n v="5"/>
    <n v="4"/>
    <s v="FERNANDO"/>
  </r>
  <r>
    <n v="885"/>
    <n v="3"/>
    <n v="4"/>
    <n v="1"/>
    <s v="INSEGURIDAD/DESEMPLEO/VIOLENCIA/DELINCUENCIA"/>
    <n v="1"/>
    <n v="3"/>
    <n v="1"/>
    <x v="4"/>
    <m/>
    <m/>
    <m/>
    <m/>
    <m/>
    <m/>
    <m/>
    <m/>
    <n v="1"/>
    <m/>
    <m/>
    <m/>
    <m/>
    <m/>
    <m/>
    <m/>
    <m/>
    <m/>
    <n v="1"/>
    <m/>
    <n v="1"/>
    <m/>
    <m/>
    <m/>
    <m/>
    <m/>
    <m/>
    <n v="6"/>
    <m/>
    <m/>
    <n v="1"/>
    <n v="5"/>
    <x v="2"/>
    <n v="2"/>
    <n v="5"/>
    <n v="5"/>
    <n v="2"/>
    <n v="5"/>
    <n v="5"/>
    <n v="1"/>
    <n v="2"/>
    <n v="1"/>
    <n v="1"/>
    <n v="1"/>
    <n v="1"/>
    <n v="1"/>
    <n v="2"/>
    <n v="1"/>
    <n v="1"/>
    <m/>
    <m/>
    <n v="1"/>
    <n v="1"/>
    <n v="6"/>
    <n v="2"/>
    <n v="2"/>
    <x v="1"/>
    <m/>
    <m/>
    <m/>
    <m/>
    <m/>
    <m/>
    <m/>
    <m/>
    <m/>
    <m/>
    <m/>
    <m/>
    <n v="1"/>
    <m/>
    <m/>
    <m/>
    <m/>
    <m/>
    <n v="2"/>
    <s v="SON INUTILES"/>
    <n v="2"/>
    <s v="NO CUMPLEN"/>
    <n v="1"/>
    <n v="1"/>
    <n v="1"/>
    <n v="1"/>
    <n v="1"/>
    <n v="1"/>
    <n v="1"/>
    <n v="1"/>
    <n v="4"/>
    <n v="1"/>
    <n v="1"/>
    <n v="1"/>
    <n v="1"/>
    <n v="1"/>
    <n v="1"/>
    <n v="4"/>
    <n v="1"/>
    <n v="1"/>
    <n v="4"/>
    <n v="4"/>
    <n v="4"/>
    <n v="4"/>
    <n v="3"/>
    <n v="1"/>
    <n v="2"/>
    <n v="1"/>
    <n v="1"/>
    <n v="1"/>
    <n v="2"/>
    <n v="5"/>
    <m/>
    <n v="8"/>
    <m/>
    <n v="6"/>
    <m/>
    <n v="4"/>
    <n v="6"/>
    <m/>
    <n v="2"/>
    <s v="MIS JEFES"/>
    <s v="CORRIERON INJUSTAMENTE"/>
    <n v="1"/>
    <m/>
    <s v="SATELITE"/>
    <x v="4"/>
    <x v="3"/>
    <n v="1"/>
    <n v="39"/>
    <n v="3"/>
    <n v="10"/>
    <s v="FERNANDO"/>
  </r>
  <r>
    <n v="886"/>
    <n v="2"/>
    <n v="4"/>
    <n v="4"/>
    <s v="POR LA FAMILIA/CASA/TRABAJO"/>
    <n v="1"/>
    <n v="4"/>
    <n v="1"/>
    <x v="4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5"/>
    <m/>
    <n v="2"/>
    <n v="2"/>
    <x v="4"/>
    <n v="5"/>
    <n v="5"/>
    <n v="5"/>
    <n v="5"/>
    <n v="4"/>
    <n v="3"/>
    <n v="1"/>
    <n v="2"/>
    <n v="1"/>
    <n v="1"/>
    <n v="2"/>
    <n v="1"/>
    <n v="1"/>
    <n v="2"/>
    <n v="1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2"/>
    <s v="NO CAMBIA NADA"/>
    <n v="1"/>
    <n v="1"/>
    <n v="1"/>
    <n v="1"/>
    <n v="1"/>
    <n v="1"/>
    <n v="1"/>
    <n v="1"/>
    <n v="1"/>
    <n v="4"/>
    <n v="1"/>
    <n v="1"/>
    <n v="1"/>
    <n v="1"/>
    <n v="1"/>
    <n v="4"/>
    <n v="1"/>
    <n v="4"/>
    <n v="4"/>
    <n v="4"/>
    <n v="4"/>
    <n v="4"/>
    <n v="3"/>
    <n v="1"/>
    <n v="2"/>
    <n v="4"/>
    <n v="4"/>
    <n v="6"/>
    <n v="8"/>
    <n v="5"/>
    <m/>
    <n v="9"/>
    <m/>
    <n v="1"/>
    <m/>
    <n v="3"/>
    <n v="13"/>
    <m/>
    <n v="2"/>
    <s v="TRANSITO"/>
    <s v="QUITARON DINERO"/>
    <n v="2"/>
    <m/>
    <s v="SATELITE"/>
    <x v="4"/>
    <x v="3"/>
    <n v="2"/>
    <n v="36"/>
    <n v="3"/>
    <n v="2"/>
    <s v="FERNANDO"/>
  </r>
  <r>
    <n v="888"/>
    <n v="3"/>
    <n v="3"/>
    <n v="2"/>
    <s v="INSEGURIDAD/DESEMPLEO/VIOLENCIA/DELINCUENCIA"/>
    <n v="2"/>
    <n v="4"/>
    <n v="1"/>
    <x v="2"/>
    <n v="4"/>
    <m/>
    <m/>
    <m/>
    <n v="1"/>
    <n v="1"/>
    <m/>
    <m/>
    <m/>
    <m/>
    <m/>
    <m/>
    <m/>
    <m/>
    <m/>
    <n v="1"/>
    <n v="1"/>
    <n v="1"/>
    <m/>
    <m/>
    <m/>
    <m/>
    <m/>
    <m/>
    <n v="1"/>
    <n v="1"/>
    <m/>
    <n v="1"/>
    <n v="2"/>
    <m/>
    <n v="1"/>
    <n v="4"/>
    <x v="0"/>
    <n v="4"/>
    <n v="4"/>
    <n v="4"/>
    <n v="4"/>
    <n v="4"/>
    <n v="4"/>
    <n v="1"/>
    <n v="1"/>
    <n v="2"/>
    <m/>
    <n v="1"/>
    <n v="1"/>
    <n v="1"/>
    <n v="1"/>
    <n v="1"/>
    <n v="1"/>
    <m/>
    <m/>
    <n v="1"/>
    <n v="1"/>
    <n v="5"/>
    <n v="8"/>
    <n v="8"/>
    <x v="1"/>
    <m/>
    <m/>
    <m/>
    <m/>
    <m/>
    <m/>
    <m/>
    <m/>
    <m/>
    <m/>
    <m/>
    <m/>
    <n v="1"/>
    <m/>
    <m/>
    <m/>
    <m/>
    <m/>
    <n v="2"/>
    <m/>
    <n v="3"/>
    <s v="INDIFERENTE"/>
    <n v="2"/>
    <n v="2"/>
    <n v="2"/>
    <n v="2"/>
    <n v="2"/>
    <n v="2"/>
    <n v="2"/>
    <n v="3"/>
    <n v="3"/>
    <n v="3"/>
    <n v="2"/>
    <n v="2"/>
    <n v="2"/>
    <n v="2"/>
    <n v="3"/>
    <n v="3"/>
    <n v="2"/>
    <n v="3"/>
    <n v="4"/>
    <n v="3"/>
    <n v="3"/>
    <n v="3"/>
    <n v="3"/>
    <n v="2"/>
    <n v="1"/>
    <n v="3"/>
    <n v="3"/>
    <n v="8"/>
    <n v="1"/>
    <n v="5"/>
    <m/>
    <n v="9"/>
    <m/>
    <n v="8"/>
    <m/>
    <n v="4"/>
    <n v="13"/>
    <m/>
    <n v="1"/>
    <m/>
    <m/>
    <m/>
    <m/>
    <s v="SATELITE"/>
    <x v="4"/>
    <x v="3"/>
    <n v="1"/>
    <n v="43"/>
    <n v="3"/>
    <n v="1"/>
    <s v="FERNANDO"/>
  </r>
  <r>
    <n v="889"/>
    <n v="2"/>
    <n v="2"/>
    <n v="2"/>
    <s v="DINERO/ECONOMIA"/>
    <n v="2"/>
    <n v="5"/>
    <n v="1"/>
    <x v="1"/>
    <m/>
    <n v="5"/>
    <m/>
    <m/>
    <m/>
    <m/>
    <m/>
    <m/>
    <n v="1"/>
    <m/>
    <m/>
    <m/>
    <m/>
    <m/>
    <m/>
    <m/>
    <n v="1"/>
    <m/>
    <m/>
    <m/>
    <n v="1"/>
    <m/>
    <m/>
    <m/>
    <m/>
    <m/>
    <m/>
    <n v="2"/>
    <n v="4"/>
    <m/>
    <n v="1"/>
    <n v="3"/>
    <x v="4"/>
    <n v="3"/>
    <n v="3"/>
    <n v="3"/>
    <n v="3"/>
    <n v="3"/>
    <n v="3"/>
    <n v="1"/>
    <n v="1"/>
    <m/>
    <m/>
    <m/>
    <n v="1"/>
    <n v="1"/>
    <n v="2"/>
    <n v="2"/>
    <n v="2"/>
    <n v="1"/>
    <n v="1"/>
    <m/>
    <n v="1"/>
    <n v="6"/>
    <n v="8"/>
    <n v="8"/>
    <x v="1"/>
    <m/>
    <m/>
    <m/>
    <m/>
    <m/>
    <m/>
    <n v="1"/>
    <m/>
    <m/>
    <m/>
    <m/>
    <m/>
    <m/>
    <n v="4"/>
    <n v="9"/>
    <m/>
    <m/>
    <m/>
    <n v="2"/>
    <m/>
    <n v="3"/>
    <s v="NO LE GUSTA/NO LE INTERESA"/>
    <n v="1"/>
    <n v="1"/>
    <n v="1"/>
    <n v="1"/>
    <n v="1"/>
    <n v="2"/>
    <n v="2"/>
    <n v="2"/>
    <n v="4"/>
    <n v="1"/>
    <n v="1"/>
    <n v="1"/>
    <n v="1"/>
    <n v="1"/>
    <n v="2"/>
    <n v="2"/>
    <n v="2"/>
    <n v="3"/>
    <n v="4"/>
    <n v="2"/>
    <n v="2"/>
    <n v="2"/>
    <n v="3"/>
    <n v="1"/>
    <n v="3"/>
    <n v="4"/>
    <n v="4"/>
    <n v="1"/>
    <n v="8"/>
    <n v="5"/>
    <m/>
    <n v="10"/>
    <m/>
    <n v="7"/>
    <m/>
    <n v="3"/>
    <n v="13"/>
    <m/>
    <n v="1"/>
    <m/>
    <m/>
    <m/>
    <m/>
    <s v="SATELITE"/>
    <x v="4"/>
    <x v="3"/>
    <n v="2"/>
    <n v="19"/>
    <n v="1"/>
    <n v="5"/>
    <s v="FERNANDO"/>
  </r>
  <r>
    <n v="890"/>
    <n v="4"/>
    <n v="4"/>
    <n v="4"/>
    <m/>
    <n v="2"/>
    <n v="5"/>
    <n v="1"/>
    <x v="4"/>
    <m/>
    <m/>
    <m/>
    <n v="1"/>
    <n v="1"/>
    <n v="1"/>
    <m/>
    <m/>
    <m/>
    <m/>
    <m/>
    <m/>
    <m/>
    <m/>
    <m/>
    <n v="1"/>
    <m/>
    <m/>
    <m/>
    <m/>
    <m/>
    <m/>
    <m/>
    <m/>
    <m/>
    <n v="1"/>
    <m/>
    <n v="1"/>
    <n v="4"/>
    <m/>
    <n v="1"/>
    <n v="4"/>
    <x v="0"/>
    <n v="4"/>
    <n v="4"/>
    <n v="4"/>
    <n v="4"/>
    <n v="4"/>
    <n v="4"/>
    <n v="1"/>
    <n v="1"/>
    <n v="2"/>
    <m/>
    <n v="1"/>
    <n v="1"/>
    <n v="1"/>
    <n v="1"/>
    <n v="1"/>
    <n v="0"/>
    <m/>
    <m/>
    <m/>
    <n v="1"/>
    <n v="3"/>
    <n v="8"/>
    <n v="8"/>
    <x v="1"/>
    <m/>
    <m/>
    <m/>
    <m/>
    <m/>
    <m/>
    <m/>
    <m/>
    <m/>
    <m/>
    <m/>
    <m/>
    <n v="1"/>
    <m/>
    <m/>
    <m/>
    <m/>
    <m/>
    <n v="2"/>
    <m/>
    <n v="1"/>
    <s v="DAR MI OPINION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4"/>
    <n v="2"/>
    <n v="2"/>
    <n v="2"/>
    <n v="2"/>
    <n v="2"/>
    <n v="3"/>
    <n v="3"/>
    <n v="3"/>
    <n v="1"/>
    <n v="8"/>
    <n v="7"/>
    <m/>
    <n v="10"/>
    <m/>
    <n v="9"/>
    <m/>
    <n v="4"/>
    <n v="13"/>
    <m/>
    <n v="1"/>
    <m/>
    <m/>
    <m/>
    <m/>
    <s v="SATELITE"/>
    <x v="4"/>
    <x v="3"/>
    <n v="1"/>
    <n v="22"/>
    <n v="1"/>
    <n v="2"/>
    <s v="FERNANDO"/>
  </r>
  <r>
    <n v="891"/>
    <n v="4"/>
    <n v="4"/>
    <n v="4"/>
    <m/>
    <n v="1"/>
    <n v="3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4"/>
    <n v="4"/>
    <n v="4"/>
    <n v="4"/>
    <n v="1"/>
    <n v="1"/>
    <n v="2"/>
    <m/>
    <n v="1"/>
    <n v="1"/>
    <n v="1"/>
    <n v="1"/>
    <n v="1"/>
    <n v="0"/>
    <m/>
    <m/>
    <m/>
    <n v="1"/>
    <n v="6"/>
    <n v="8"/>
    <n v="8"/>
    <x v="1"/>
    <m/>
    <m/>
    <m/>
    <m/>
    <m/>
    <m/>
    <m/>
    <m/>
    <m/>
    <m/>
    <m/>
    <m/>
    <n v="1"/>
    <m/>
    <m/>
    <m/>
    <m/>
    <m/>
    <n v="2"/>
    <m/>
    <n v="1"/>
    <s v="DEBER"/>
    <n v="1"/>
    <n v="1"/>
    <n v="1"/>
    <n v="1"/>
    <n v="1"/>
    <n v="1"/>
    <n v="1"/>
    <n v="2"/>
    <n v="4"/>
    <n v="1"/>
    <n v="1"/>
    <n v="1"/>
    <n v="1"/>
    <n v="1"/>
    <n v="2"/>
    <n v="3"/>
    <n v="2"/>
    <n v="2"/>
    <n v="4"/>
    <n v="2"/>
    <n v="2"/>
    <n v="2"/>
    <n v="3"/>
    <n v="1"/>
    <n v="3"/>
    <n v="3"/>
    <n v="3"/>
    <n v="1"/>
    <n v="8"/>
    <n v="7"/>
    <m/>
    <n v="5"/>
    <m/>
    <n v="9"/>
    <m/>
    <n v="3"/>
    <n v="13"/>
    <m/>
    <n v="1"/>
    <m/>
    <m/>
    <m/>
    <m/>
    <s v="SATELITE"/>
    <x v="4"/>
    <x v="3"/>
    <n v="2"/>
    <n v="26"/>
    <n v="2"/>
    <n v="2"/>
    <s v="FERNANDO"/>
  </r>
  <r>
    <n v="972"/>
    <n v="2"/>
    <n v="1"/>
    <n v="3"/>
    <s v="POR LA FAMILIA/CASA/TRABAJO"/>
    <n v="2"/>
    <n v="3"/>
    <n v="1"/>
    <x v="2"/>
    <m/>
    <m/>
    <m/>
    <m/>
    <m/>
    <m/>
    <m/>
    <m/>
    <m/>
    <m/>
    <m/>
    <m/>
    <m/>
    <m/>
    <n v="1"/>
    <n v="1"/>
    <m/>
    <n v="1"/>
    <m/>
    <m/>
    <m/>
    <m/>
    <m/>
    <m/>
    <m/>
    <n v="1"/>
    <m/>
    <n v="3"/>
    <n v="4"/>
    <m/>
    <n v="1"/>
    <n v="4"/>
    <x v="0"/>
    <n v="4"/>
    <n v="4"/>
    <n v="4"/>
    <n v="4"/>
    <n v="4"/>
    <n v="4"/>
    <n v="1"/>
    <n v="1"/>
    <n v="2"/>
    <m/>
    <n v="2"/>
    <n v="1"/>
    <n v="1"/>
    <n v="1"/>
    <n v="1"/>
    <n v="0"/>
    <m/>
    <m/>
    <m/>
    <n v="1"/>
    <n v="4"/>
    <n v="4"/>
    <n v="8"/>
    <x v="1"/>
    <m/>
    <m/>
    <m/>
    <m/>
    <m/>
    <m/>
    <m/>
    <m/>
    <m/>
    <m/>
    <m/>
    <m/>
    <m/>
    <m/>
    <m/>
    <m/>
    <m/>
    <m/>
    <n v="2"/>
    <s v="NO LE INTERESAN"/>
    <n v="2"/>
    <m/>
    <n v="2"/>
    <n v="2"/>
    <n v="2"/>
    <n v="2"/>
    <n v="2"/>
    <n v="3"/>
    <n v="4"/>
    <n v="2"/>
    <n v="3"/>
    <n v="4"/>
    <n v="4"/>
    <n v="3"/>
    <n v="2"/>
    <n v="2"/>
    <n v="3"/>
    <n v="4"/>
    <n v="2"/>
    <n v="3"/>
    <n v="4"/>
    <n v="2"/>
    <n v="2"/>
    <n v="1"/>
    <n v="1"/>
    <n v="2"/>
    <n v="3"/>
    <n v="3"/>
    <n v="3"/>
    <n v="3"/>
    <n v="5"/>
    <n v="8"/>
    <m/>
    <n v="6"/>
    <m/>
    <n v="5"/>
    <m/>
    <n v="2"/>
    <n v="13"/>
    <m/>
    <n v="1"/>
    <m/>
    <m/>
    <m/>
    <m/>
    <s v="SATELITE"/>
    <x v="4"/>
    <x v="3"/>
    <n v="1"/>
    <n v="28"/>
    <n v="2"/>
    <n v="4"/>
    <s v="ROBERTO"/>
  </r>
  <r>
    <n v="973"/>
    <n v="2"/>
    <n v="1"/>
    <n v="4"/>
    <s v="AQUÍ ES MI CIUDAD/SOY DE JUAREZ"/>
    <n v="2"/>
    <n v="4"/>
    <m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2"/>
    <n v="5"/>
    <m/>
    <n v="1"/>
    <n v="4"/>
    <x v="0"/>
    <n v="4"/>
    <n v="4"/>
    <n v="4"/>
    <n v="4"/>
    <n v="4"/>
    <n v="4"/>
    <n v="1"/>
    <n v="2"/>
    <n v="2"/>
    <m/>
    <n v="2"/>
    <n v="1"/>
    <n v="1"/>
    <m/>
    <n v="1"/>
    <n v="0"/>
    <m/>
    <m/>
    <m/>
    <m/>
    <m/>
    <m/>
    <n v="8"/>
    <x v="1"/>
    <m/>
    <m/>
    <m/>
    <m/>
    <m/>
    <m/>
    <m/>
    <m/>
    <m/>
    <m/>
    <m/>
    <m/>
    <m/>
    <m/>
    <m/>
    <m/>
    <m/>
    <m/>
    <n v="2"/>
    <s v="NO TENGO TIEMPO"/>
    <n v="2"/>
    <s v="PARA ELEGIR"/>
    <n v="2"/>
    <n v="2"/>
    <n v="2"/>
    <n v="3"/>
    <n v="2"/>
    <n v="3"/>
    <n v="4"/>
    <n v="2"/>
    <n v="4"/>
    <n v="2"/>
    <n v="2"/>
    <n v="2"/>
    <n v="2"/>
    <n v="2"/>
    <n v="2"/>
    <n v="3"/>
    <n v="4"/>
    <n v="4"/>
    <n v="4"/>
    <n v="4"/>
    <n v="2"/>
    <n v="1"/>
    <n v="3"/>
    <n v="3"/>
    <n v="3"/>
    <n v="4"/>
    <n v="4"/>
    <n v="5"/>
    <n v="1"/>
    <n v="11"/>
    <m/>
    <n v="5"/>
    <m/>
    <n v="7"/>
    <m/>
    <n v="4"/>
    <n v="13"/>
    <m/>
    <n v="1"/>
    <m/>
    <m/>
    <m/>
    <m/>
    <s v="SATELITE"/>
    <x v="4"/>
    <x v="3"/>
    <n v="2"/>
    <n v="70"/>
    <n v="5"/>
    <n v="9"/>
    <s v="ROBERTO"/>
  </r>
  <r>
    <n v="974"/>
    <n v="3"/>
    <n v="3"/>
    <n v="4"/>
    <s v="NO QUIERO IRME"/>
    <n v="1"/>
    <n v="3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2"/>
    <n v="4"/>
    <x v="0"/>
    <n v="4"/>
    <n v="4"/>
    <n v="4"/>
    <n v="4"/>
    <n v="4"/>
    <n v="4"/>
    <n v="1"/>
    <n v="1"/>
    <n v="2"/>
    <m/>
    <n v="1"/>
    <n v="1"/>
    <n v="1"/>
    <n v="1"/>
    <n v="0"/>
    <n v="0"/>
    <m/>
    <m/>
    <m/>
    <n v="1"/>
    <n v="3"/>
    <n v="5"/>
    <n v="5"/>
    <x v="5"/>
    <m/>
    <m/>
    <m/>
    <m/>
    <m/>
    <m/>
    <m/>
    <m/>
    <m/>
    <m/>
    <m/>
    <m/>
    <m/>
    <m/>
    <m/>
    <m/>
    <m/>
    <m/>
    <n v="2"/>
    <s v="NO LE INTERESAN"/>
    <n v="1"/>
    <s v="BUSCAR EL CAMBIO"/>
    <n v="4"/>
    <n v="4"/>
    <n v="4"/>
    <n v="4"/>
    <n v="4"/>
    <n v="4"/>
    <n v="4"/>
    <n v="4"/>
    <n v="1"/>
    <n v="4"/>
    <n v="4"/>
    <n v="4"/>
    <n v="4"/>
    <n v="4"/>
    <n v="4"/>
    <n v="4"/>
    <n v="4"/>
    <n v="4"/>
    <n v="4"/>
    <n v="4"/>
    <n v="4"/>
    <n v="4"/>
    <n v="2"/>
    <n v="1"/>
    <n v="1"/>
    <n v="2"/>
    <n v="2"/>
    <n v="9"/>
    <m/>
    <n v="1"/>
    <m/>
    <n v="12"/>
    <m/>
    <n v="6"/>
    <m/>
    <n v="4"/>
    <n v="13"/>
    <m/>
    <n v="1"/>
    <m/>
    <m/>
    <m/>
    <m/>
    <s v="SATELITE"/>
    <x v="4"/>
    <x v="3"/>
    <n v="2"/>
    <n v="36"/>
    <n v="3"/>
    <n v="2"/>
    <s v="ROBERTO"/>
  </r>
  <r>
    <n v="975"/>
    <n v="2"/>
    <n v="1"/>
    <n v="4"/>
    <s v="POR LA FAMILIA/CASA/TRABAJO"/>
    <n v="2"/>
    <n v="4"/>
    <n v="2"/>
    <x v="1"/>
    <n v="4"/>
    <m/>
    <m/>
    <m/>
    <m/>
    <m/>
    <m/>
    <m/>
    <m/>
    <m/>
    <m/>
    <m/>
    <m/>
    <m/>
    <m/>
    <m/>
    <m/>
    <m/>
    <m/>
    <m/>
    <m/>
    <m/>
    <m/>
    <m/>
    <m/>
    <m/>
    <m/>
    <n v="6"/>
    <m/>
    <m/>
    <n v="1"/>
    <n v="4"/>
    <x v="0"/>
    <n v="4"/>
    <n v="4"/>
    <n v="4"/>
    <n v="4"/>
    <n v="4"/>
    <n v="4"/>
    <n v="1"/>
    <n v="1"/>
    <n v="1"/>
    <n v="1"/>
    <n v="2"/>
    <n v="1"/>
    <n v="1"/>
    <n v="1"/>
    <n v="2"/>
    <n v="0"/>
    <m/>
    <m/>
    <m/>
    <n v="1"/>
    <n v="4"/>
    <n v="8"/>
    <n v="8"/>
    <x v="1"/>
    <m/>
    <m/>
    <m/>
    <m/>
    <m/>
    <m/>
    <m/>
    <m/>
    <m/>
    <m/>
    <m/>
    <m/>
    <m/>
    <m/>
    <m/>
    <m/>
    <m/>
    <m/>
    <n v="2"/>
    <s v="NO TENGO TIEMPO"/>
    <n v="1"/>
    <s v="DEMOCRACIA"/>
    <n v="2"/>
    <n v="2"/>
    <n v="2"/>
    <n v="2"/>
    <n v="2"/>
    <n v="4"/>
    <n v="4"/>
    <n v="2"/>
    <n v="4"/>
    <n v="2"/>
    <n v="2"/>
    <n v="2"/>
    <n v="2"/>
    <n v="2"/>
    <n v="3"/>
    <n v="4"/>
    <n v="3"/>
    <n v="3"/>
    <n v="4"/>
    <n v="2"/>
    <n v="2"/>
    <n v="2"/>
    <n v="3"/>
    <n v="1"/>
    <n v="2"/>
    <n v="5"/>
    <n v="3"/>
    <n v="1"/>
    <n v="6"/>
    <n v="5"/>
    <m/>
    <n v="7"/>
    <m/>
    <n v="11"/>
    <m/>
    <n v="4"/>
    <n v="13"/>
    <m/>
    <n v="1"/>
    <m/>
    <m/>
    <m/>
    <m/>
    <s v="SATELITE"/>
    <x v="4"/>
    <x v="3"/>
    <n v="1"/>
    <n v="33"/>
    <n v="2"/>
    <n v="7"/>
    <s v="ROBERTO"/>
  </r>
  <r>
    <n v="1452"/>
    <n v="4"/>
    <n v="2"/>
    <n v="1"/>
    <s v="INSEGURIDAD/DESEMPLEO/VIOLENCIA/DELINCUENCIA"/>
    <n v="2"/>
    <n v="2"/>
    <n v="1"/>
    <x v="2"/>
    <m/>
    <m/>
    <m/>
    <n v="1"/>
    <m/>
    <m/>
    <m/>
    <m/>
    <n v="1"/>
    <m/>
    <m/>
    <m/>
    <m/>
    <n v="1"/>
    <m/>
    <n v="1"/>
    <m/>
    <m/>
    <m/>
    <m/>
    <n v="1"/>
    <m/>
    <m/>
    <m/>
    <m/>
    <n v="1"/>
    <m/>
    <n v="3"/>
    <n v="5"/>
    <m/>
    <n v="3"/>
    <n v="5"/>
    <x v="2"/>
    <n v="4"/>
    <n v="4"/>
    <n v="2"/>
    <n v="2"/>
    <n v="2"/>
    <n v="2"/>
    <n v="1"/>
    <n v="2"/>
    <n v="1"/>
    <n v="1"/>
    <n v="1"/>
    <n v="1"/>
    <n v="1"/>
    <n v="2"/>
    <n v="0"/>
    <n v="0"/>
    <m/>
    <m/>
    <m/>
    <n v="1"/>
    <n v="2"/>
    <n v="5"/>
    <n v="5"/>
    <x v="3"/>
    <m/>
    <m/>
    <m/>
    <m/>
    <m/>
    <m/>
    <m/>
    <m/>
    <m/>
    <m/>
    <m/>
    <m/>
    <n v="1"/>
    <m/>
    <m/>
    <m/>
    <m/>
    <m/>
    <n v="1"/>
    <m/>
    <n v="1"/>
    <s v="BUSCAR EL CAMBIO"/>
    <n v="3"/>
    <n v="1"/>
    <n v="2"/>
    <n v="1"/>
    <n v="1"/>
    <n v="4"/>
    <n v="4"/>
    <n v="3"/>
    <n v="3"/>
    <n v="2"/>
    <n v="3"/>
    <n v="1"/>
    <n v="1"/>
    <n v="1"/>
    <n v="2"/>
    <n v="3"/>
    <n v="2"/>
    <n v="3"/>
    <n v="4"/>
    <n v="2"/>
    <n v="2"/>
    <n v="3"/>
    <n v="3"/>
    <n v="1"/>
    <n v="3"/>
    <n v="4"/>
    <n v="2"/>
    <n v="1"/>
    <n v="8"/>
    <n v="5"/>
    <m/>
    <n v="7"/>
    <m/>
    <n v="6"/>
    <m/>
    <n v="3"/>
    <n v="13"/>
    <m/>
    <n v="1"/>
    <m/>
    <m/>
    <m/>
    <m/>
    <s v="SEGUNDA BUROCRATA"/>
    <x v="5"/>
    <x v="3"/>
    <n v="2"/>
    <n v="40"/>
    <n v="3"/>
    <n v="10"/>
    <s v="ALEXIS"/>
  </r>
  <r>
    <n v="1453"/>
    <n v="2"/>
    <n v="1"/>
    <n v="4"/>
    <s v="POR LA FAMILIA/CASA/TRABAJO"/>
    <n v="1"/>
    <n v="4"/>
    <n v="1"/>
    <x v="2"/>
    <n v="4"/>
    <n v="4"/>
    <m/>
    <n v="1"/>
    <n v="1"/>
    <n v="1"/>
    <m/>
    <m/>
    <m/>
    <m/>
    <m/>
    <m/>
    <m/>
    <m/>
    <m/>
    <n v="1"/>
    <n v="1"/>
    <n v="1"/>
    <m/>
    <m/>
    <m/>
    <m/>
    <m/>
    <m/>
    <m/>
    <n v="1"/>
    <m/>
    <n v="1"/>
    <n v="2"/>
    <s v="MAL SERVICIO/ATIENDEN MAL"/>
    <n v="2"/>
    <n v="4"/>
    <x v="0"/>
    <n v="4"/>
    <n v="4"/>
    <n v="2"/>
    <n v="3"/>
    <n v="4"/>
    <n v="4"/>
    <n v="1"/>
    <n v="1"/>
    <n v="1"/>
    <n v="1"/>
    <n v="1"/>
    <n v="1"/>
    <n v="2"/>
    <n v="2"/>
    <n v="2"/>
    <n v="3"/>
    <n v="1"/>
    <m/>
    <n v="2"/>
    <n v="1"/>
    <n v="2"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NO SIRVE"/>
    <n v="1"/>
    <n v="1"/>
    <n v="1"/>
    <n v="1"/>
    <n v="1"/>
    <n v="1"/>
    <n v="1"/>
    <n v="1"/>
    <n v="4"/>
    <n v="1"/>
    <n v="1"/>
    <n v="1"/>
    <n v="1"/>
    <n v="1"/>
    <n v="1"/>
    <n v="4"/>
    <n v="1"/>
    <n v="4"/>
    <n v="4"/>
    <n v="1"/>
    <n v="1"/>
    <n v="1"/>
    <n v="3"/>
    <n v="1"/>
    <n v="3"/>
    <n v="4"/>
    <n v="4"/>
    <n v="1"/>
    <n v="8"/>
    <n v="5"/>
    <m/>
    <n v="7"/>
    <m/>
    <n v="9"/>
    <m/>
    <n v="1"/>
    <n v="13"/>
    <m/>
    <n v="1"/>
    <m/>
    <m/>
    <m/>
    <m/>
    <s v="SEGUNDA BUROCRATA"/>
    <x v="5"/>
    <x v="3"/>
    <n v="1"/>
    <n v="40"/>
    <n v="3"/>
    <n v="2"/>
    <s v="ALEXIS"/>
  </r>
  <r>
    <n v="1454"/>
    <n v="3"/>
    <n v="1"/>
    <n v="4"/>
    <s v="INSEGURIDAD/DESEMPLEO/VIOLENCIA/DELINCUENCIA"/>
    <n v="2"/>
    <n v="3"/>
    <n v="1"/>
    <x v="1"/>
    <n v="4"/>
    <m/>
    <m/>
    <n v="1"/>
    <m/>
    <n v="1"/>
    <m/>
    <m/>
    <m/>
    <m/>
    <m/>
    <m/>
    <m/>
    <m/>
    <m/>
    <n v="1"/>
    <n v="1"/>
    <n v="1"/>
    <m/>
    <m/>
    <m/>
    <m/>
    <m/>
    <m/>
    <m/>
    <n v="1"/>
    <m/>
    <n v="1"/>
    <n v="4"/>
    <m/>
    <n v="2"/>
    <n v="3"/>
    <x v="0"/>
    <n v="4"/>
    <n v="4"/>
    <n v="4"/>
    <n v="4"/>
    <n v="4"/>
    <n v="4"/>
    <n v="1"/>
    <n v="1"/>
    <n v="1"/>
    <n v="1"/>
    <n v="1"/>
    <n v="1"/>
    <n v="2"/>
    <n v="2"/>
    <n v="2"/>
    <n v="0"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1"/>
    <m/>
    <n v="2"/>
    <s v="NO SIRVE"/>
    <n v="1"/>
    <n v="1"/>
    <n v="1"/>
    <n v="1"/>
    <n v="1"/>
    <n v="4"/>
    <n v="4"/>
    <n v="1"/>
    <n v="4"/>
    <n v="2"/>
    <n v="1"/>
    <n v="1"/>
    <n v="1"/>
    <n v="1"/>
    <n v="2"/>
    <n v="3"/>
    <n v="2"/>
    <n v="4"/>
    <n v="4"/>
    <n v="2"/>
    <n v="1"/>
    <n v="1"/>
    <n v="1"/>
    <n v="1"/>
    <n v="3"/>
    <n v="4"/>
    <n v="4"/>
    <n v="1"/>
    <n v="8"/>
    <n v="7"/>
    <m/>
    <n v="10"/>
    <m/>
    <n v="5"/>
    <m/>
    <n v="2"/>
    <n v="13"/>
    <m/>
    <n v="1"/>
    <m/>
    <m/>
    <m/>
    <m/>
    <s v="SEGUNDA BUROCRATA"/>
    <x v="5"/>
    <x v="3"/>
    <n v="1"/>
    <n v="51"/>
    <n v="4"/>
    <n v="3"/>
    <s v="ALEXIS"/>
  </r>
  <r>
    <n v="1455"/>
    <n v="2"/>
    <n v="1"/>
    <n v="3"/>
    <s v="INSEGURIDAD/DESEMPLEO/VIOLENCIA/DELINCUENCIA"/>
    <n v="2"/>
    <n v="4"/>
    <n v="1"/>
    <x v="1"/>
    <n v="5"/>
    <n v="5"/>
    <m/>
    <n v="1"/>
    <n v="1"/>
    <n v="1"/>
    <m/>
    <m/>
    <m/>
    <m/>
    <m/>
    <m/>
    <m/>
    <m/>
    <m/>
    <n v="1"/>
    <n v="1"/>
    <n v="1"/>
    <m/>
    <m/>
    <m/>
    <m/>
    <m/>
    <m/>
    <m/>
    <n v="1"/>
    <m/>
    <n v="1"/>
    <n v="4"/>
    <m/>
    <n v="1"/>
    <n v="5"/>
    <x v="2"/>
    <n v="2"/>
    <n v="4"/>
    <n v="4"/>
    <n v="4"/>
    <n v="4"/>
    <n v="4"/>
    <n v="1"/>
    <n v="1"/>
    <n v="1"/>
    <n v="1"/>
    <n v="1"/>
    <n v="1"/>
    <n v="2"/>
    <n v="1"/>
    <n v="1"/>
    <n v="0"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CAMBIA NADA"/>
    <n v="1"/>
    <n v="1"/>
    <n v="1"/>
    <n v="1"/>
    <m/>
    <n v="3"/>
    <n v="3"/>
    <n v="2"/>
    <n v="4"/>
    <n v="1"/>
    <n v="1"/>
    <n v="1"/>
    <n v="1"/>
    <n v="1"/>
    <n v="1"/>
    <n v="4"/>
    <n v="1"/>
    <n v="4"/>
    <n v="4"/>
    <n v="1"/>
    <n v="1"/>
    <n v="1"/>
    <n v="3"/>
    <n v="1"/>
    <n v="2"/>
    <n v="4"/>
    <n v="4"/>
    <n v="1"/>
    <n v="7"/>
    <n v="5"/>
    <m/>
    <n v="7"/>
    <m/>
    <n v="6"/>
    <m/>
    <n v="3"/>
    <n v="13"/>
    <m/>
    <n v="1"/>
    <m/>
    <m/>
    <m/>
    <m/>
    <s v="SEGUNDA BUROCRATA"/>
    <x v="5"/>
    <x v="3"/>
    <n v="2"/>
    <n v="49"/>
    <n v="4"/>
    <n v="2"/>
    <s v="ALEXIS"/>
  </r>
  <r>
    <n v="1456"/>
    <n v="1"/>
    <n v="1"/>
    <n v="4"/>
    <s v="NO PUEDE "/>
    <n v="4"/>
    <n v="2"/>
    <n v="1"/>
    <x v="1"/>
    <m/>
    <m/>
    <m/>
    <n v="1"/>
    <m/>
    <m/>
    <m/>
    <n v="1"/>
    <m/>
    <m/>
    <m/>
    <m/>
    <m/>
    <n v="1"/>
    <m/>
    <n v="1"/>
    <m/>
    <m/>
    <m/>
    <n v="1"/>
    <m/>
    <m/>
    <m/>
    <m/>
    <m/>
    <n v="1"/>
    <m/>
    <n v="1"/>
    <n v="4"/>
    <m/>
    <n v="1"/>
    <n v="4"/>
    <x v="0"/>
    <n v="4"/>
    <n v="4"/>
    <n v="4"/>
    <n v="4"/>
    <n v="4"/>
    <n v="3"/>
    <n v="1"/>
    <n v="1"/>
    <n v="2"/>
    <m/>
    <n v="1"/>
    <n v="1"/>
    <n v="2"/>
    <n v="1"/>
    <n v="0"/>
    <n v="0"/>
    <m/>
    <m/>
    <m/>
    <n v="1"/>
    <n v="1"/>
    <n v="1"/>
    <n v="1"/>
    <x v="1"/>
    <m/>
    <m/>
    <m/>
    <m/>
    <m/>
    <m/>
    <m/>
    <m/>
    <m/>
    <m/>
    <m/>
    <m/>
    <n v="1"/>
    <m/>
    <m/>
    <m/>
    <m/>
    <m/>
    <n v="2"/>
    <s v="NO TENGO TIEMPO"/>
    <n v="1"/>
    <s v="BUSCAR EL CAMBIO"/>
    <n v="1"/>
    <n v="1"/>
    <n v="1"/>
    <n v="1"/>
    <n v="1"/>
    <n v="1"/>
    <n v="1"/>
    <n v="2"/>
    <n v="3"/>
    <n v="2"/>
    <n v="1"/>
    <n v="1"/>
    <n v="1"/>
    <n v="1"/>
    <n v="4"/>
    <n v="4"/>
    <n v="4"/>
    <n v="4"/>
    <n v="4"/>
    <n v="3"/>
    <n v="3"/>
    <n v="3"/>
    <n v="3"/>
    <n v="3"/>
    <n v="2"/>
    <n v="4"/>
    <n v="4"/>
    <n v="1"/>
    <n v="8"/>
    <n v="3"/>
    <m/>
    <n v="6"/>
    <m/>
    <n v="10"/>
    <m/>
    <n v="1"/>
    <n v="13"/>
    <m/>
    <n v="1"/>
    <m/>
    <m/>
    <m/>
    <m/>
    <s v="SEGUNDA BUROCRATA"/>
    <x v="5"/>
    <x v="3"/>
    <n v="1"/>
    <n v="63"/>
    <n v="5"/>
    <n v="1"/>
    <s v="ALEXIS"/>
  </r>
  <r>
    <n v="1457"/>
    <n v="2"/>
    <n v="1"/>
    <n v="1"/>
    <s v="INSEGURIDAD/DESEMPLEO/VIOLENCIA/DELINCUENCIA"/>
    <n v="2"/>
    <n v="5"/>
    <n v="1"/>
    <x v="2"/>
    <m/>
    <m/>
    <m/>
    <n v="1"/>
    <n v="1"/>
    <n v="1"/>
    <n v="1"/>
    <m/>
    <m/>
    <m/>
    <m/>
    <m/>
    <m/>
    <n v="1"/>
    <m/>
    <n v="1"/>
    <n v="1"/>
    <n v="1"/>
    <m/>
    <m/>
    <m/>
    <m/>
    <m/>
    <m/>
    <m/>
    <n v="1"/>
    <m/>
    <n v="1"/>
    <n v="2"/>
    <s v="MAL SERVICIO/ATIENDEN MAL"/>
    <n v="3"/>
    <n v="4"/>
    <x v="0"/>
    <n v="4"/>
    <n v="4"/>
    <n v="4"/>
    <n v="4"/>
    <n v="4"/>
    <n v="4"/>
    <n v="1"/>
    <n v="1"/>
    <n v="2"/>
    <m/>
    <n v="1"/>
    <n v="1"/>
    <n v="2"/>
    <n v="1"/>
    <n v="1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TENGO TIEMPO"/>
    <n v="3"/>
    <s v="NO SIRVE"/>
    <n v="1"/>
    <n v="1"/>
    <n v="1"/>
    <n v="1"/>
    <n v="1"/>
    <n v="1"/>
    <n v="1"/>
    <n v="1"/>
    <n v="4"/>
    <n v="1"/>
    <n v="1"/>
    <n v="1"/>
    <n v="1"/>
    <n v="1"/>
    <n v="3"/>
    <n v="4"/>
    <n v="1"/>
    <n v="3"/>
    <n v="4"/>
    <n v="3"/>
    <n v="3"/>
    <n v="3"/>
    <n v="1"/>
    <n v="1"/>
    <n v="2"/>
    <n v="4"/>
    <n v="4"/>
    <n v="1"/>
    <n v="8"/>
    <n v="1"/>
    <m/>
    <n v="4"/>
    <m/>
    <n v="11"/>
    <m/>
    <n v="2"/>
    <n v="13"/>
    <m/>
    <n v="1"/>
    <m/>
    <m/>
    <m/>
    <m/>
    <s v="SEGUNDA BUROCRATA"/>
    <x v="5"/>
    <x v="3"/>
    <n v="2"/>
    <n v="35"/>
    <n v="2"/>
    <n v="10"/>
    <s v="ALEXIS"/>
  </r>
  <r>
    <n v="1458"/>
    <n v="3"/>
    <n v="3"/>
    <n v="4"/>
    <s v="POR LA FAMILIA/CASA/TRABAJO"/>
    <n v="1"/>
    <n v="2"/>
    <n v="1"/>
    <x v="1"/>
    <m/>
    <m/>
    <m/>
    <n v="1"/>
    <m/>
    <m/>
    <m/>
    <n v="1"/>
    <m/>
    <m/>
    <m/>
    <m/>
    <m/>
    <n v="1"/>
    <m/>
    <n v="1"/>
    <m/>
    <m/>
    <m/>
    <n v="1"/>
    <m/>
    <m/>
    <m/>
    <m/>
    <m/>
    <n v="1"/>
    <m/>
    <n v="6"/>
    <m/>
    <m/>
    <n v="1"/>
    <n v="4"/>
    <x v="0"/>
    <n v="4"/>
    <n v="4"/>
    <n v="4"/>
    <n v="4"/>
    <n v="4"/>
    <n v="1"/>
    <n v="1"/>
    <n v="2"/>
    <n v="2"/>
    <m/>
    <n v="1"/>
    <n v="1"/>
    <n v="2"/>
    <n v="1"/>
    <n v="1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1"/>
    <m/>
    <n v="1"/>
    <s v="OBLIGACION"/>
    <n v="2"/>
    <n v="2"/>
    <n v="2"/>
    <n v="2"/>
    <n v="2"/>
    <n v="2"/>
    <n v="2"/>
    <n v="2"/>
    <n v="4"/>
    <n v="2"/>
    <n v="2"/>
    <n v="2"/>
    <n v="2"/>
    <n v="2"/>
    <n v="2"/>
    <n v="4"/>
    <n v="3"/>
    <n v="3"/>
    <n v="3"/>
    <n v="3"/>
    <n v="3"/>
    <n v="3"/>
    <n v="3"/>
    <n v="1"/>
    <n v="3"/>
    <n v="4"/>
    <n v="4"/>
    <n v="1"/>
    <n v="8"/>
    <n v="5"/>
    <m/>
    <n v="10"/>
    <m/>
    <n v="7"/>
    <m/>
    <n v="6"/>
    <n v="13"/>
    <m/>
    <n v="1"/>
    <m/>
    <m/>
    <m/>
    <m/>
    <s v="SEGUNDA BUROCRATA"/>
    <x v="5"/>
    <x v="3"/>
    <n v="2"/>
    <n v="80"/>
    <n v="5"/>
    <n v="9"/>
    <s v="ALEXIS"/>
  </r>
  <r>
    <n v="1459"/>
    <n v="2"/>
    <n v="1"/>
    <n v="2"/>
    <s v="INSEGURIDAD/DESEMPLEO/VIOLENCIA/DELINCUENCIA"/>
    <n v="1"/>
    <n v="3"/>
    <n v="1"/>
    <x v="1"/>
    <m/>
    <m/>
    <m/>
    <m/>
    <m/>
    <m/>
    <m/>
    <n v="1"/>
    <m/>
    <m/>
    <m/>
    <m/>
    <m/>
    <n v="1"/>
    <m/>
    <m/>
    <m/>
    <m/>
    <m/>
    <n v="1"/>
    <m/>
    <m/>
    <m/>
    <m/>
    <m/>
    <n v="1"/>
    <m/>
    <n v="6"/>
    <m/>
    <m/>
    <n v="1"/>
    <n v="4"/>
    <x v="0"/>
    <n v="4"/>
    <n v="4"/>
    <n v="4"/>
    <n v="4"/>
    <n v="4"/>
    <n v="3"/>
    <n v="1"/>
    <n v="2"/>
    <n v="2"/>
    <m/>
    <n v="1"/>
    <n v="1"/>
    <n v="1"/>
    <n v="2"/>
    <n v="1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LE INTERESAN"/>
    <n v="2"/>
    <s v="NO SIRVE"/>
    <n v="1"/>
    <n v="1"/>
    <n v="1"/>
    <n v="1"/>
    <n v="1"/>
    <n v="2"/>
    <n v="2"/>
    <n v="3"/>
    <n v="4"/>
    <n v="2"/>
    <n v="1"/>
    <n v="1"/>
    <n v="1"/>
    <n v="1"/>
    <n v="2"/>
    <n v="3"/>
    <n v="2"/>
    <n v="3"/>
    <n v="3"/>
    <n v="3"/>
    <n v="3"/>
    <n v="3"/>
    <n v="3"/>
    <n v="1"/>
    <n v="2"/>
    <n v="4"/>
    <n v="4"/>
    <n v="1"/>
    <n v="8"/>
    <n v="4"/>
    <m/>
    <n v="6"/>
    <m/>
    <n v="10"/>
    <m/>
    <n v="1"/>
    <n v="13"/>
    <m/>
    <n v="1"/>
    <m/>
    <m/>
    <m/>
    <m/>
    <s v="SEGUNDA BUROCRATA"/>
    <x v="5"/>
    <x v="3"/>
    <n v="1"/>
    <n v="62"/>
    <n v="5"/>
    <n v="1"/>
    <s v="ALEXIS"/>
  </r>
  <r>
    <n v="1460"/>
    <n v="2"/>
    <n v="2"/>
    <n v="2"/>
    <s v="INSEGURIDAD/DESEMPLEO/VIOLENCIA/DELINCUENCIA"/>
    <n v="2"/>
    <n v="5"/>
    <n v="1"/>
    <x v="1"/>
    <m/>
    <m/>
    <m/>
    <m/>
    <n v="1"/>
    <n v="1"/>
    <m/>
    <m/>
    <m/>
    <m/>
    <m/>
    <m/>
    <m/>
    <m/>
    <m/>
    <n v="1"/>
    <n v="1"/>
    <n v="1"/>
    <m/>
    <m/>
    <m/>
    <m/>
    <m/>
    <m/>
    <m/>
    <m/>
    <m/>
    <n v="5"/>
    <n v="4"/>
    <m/>
    <n v="1"/>
    <n v="4"/>
    <x v="2"/>
    <n v="4"/>
    <n v="4"/>
    <n v="4"/>
    <n v="4"/>
    <n v="4"/>
    <n v="4"/>
    <n v="1"/>
    <n v="1"/>
    <n v="2"/>
    <m/>
    <n v="2"/>
    <n v="1"/>
    <n v="1"/>
    <n v="1"/>
    <n v="2"/>
    <n v="0"/>
    <m/>
    <m/>
    <m/>
    <n v="1"/>
    <n v="7"/>
    <n v="8"/>
    <n v="8"/>
    <x v="1"/>
    <m/>
    <m/>
    <m/>
    <m/>
    <m/>
    <m/>
    <m/>
    <n v="1"/>
    <m/>
    <m/>
    <m/>
    <m/>
    <m/>
    <n v="1"/>
    <n v="2"/>
    <m/>
    <n v="1"/>
    <m/>
    <n v="2"/>
    <m/>
    <n v="3"/>
    <s v="NO CUMPLEN"/>
    <n v="1"/>
    <n v="1"/>
    <n v="1"/>
    <n v="1"/>
    <n v="1"/>
    <n v="2"/>
    <n v="2"/>
    <n v="2"/>
    <n v="2"/>
    <n v="1"/>
    <n v="1"/>
    <n v="1"/>
    <n v="1"/>
    <n v="1"/>
    <n v="2"/>
    <n v="3"/>
    <n v="2"/>
    <n v="1"/>
    <n v="1"/>
    <n v="2"/>
    <n v="2"/>
    <n v="2"/>
    <n v="1"/>
    <n v="2"/>
    <n v="2"/>
    <n v="4"/>
    <n v="4"/>
    <n v="1"/>
    <n v="8"/>
    <n v="5"/>
    <m/>
    <n v="2"/>
    <m/>
    <n v="7"/>
    <m/>
    <n v="2"/>
    <n v="13"/>
    <m/>
    <n v="1"/>
    <m/>
    <m/>
    <m/>
    <m/>
    <s v="SEGUNDA BUROCRATA"/>
    <x v="5"/>
    <x v="3"/>
    <n v="1"/>
    <n v="40"/>
    <n v="3"/>
    <n v="2"/>
    <s v="ALEXIS"/>
  </r>
  <r>
    <n v="1461"/>
    <n v="2"/>
    <n v="2"/>
    <n v="2"/>
    <s v="INSEGURIDAD/DESEMPLEO/VIOLENCIA/DELINCUENCIA"/>
    <n v="2"/>
    <n v="5"/>
    <n v="1"/>
    <x v="2"/>
    <m/>
    <m/>
    <m/>
    <n v="1"/>
    <n v="1"/>
    <n v="1"/>
    <m/>
    <m/>
    <m/>
    <m/>
    <m/>
    <m/>
    <m/>
    <m/>
    <m/>
    <n v="1"/>
    <n v="1"/>
    <n v="1"/>
    <m/>
    <m/>
    <m/>
    <n v="1"/>
    <m/>
    <m/>
    <m/>
    <n v="1"/>
    <m/>
    <n v="1"/>
    <n v="2"/>
    <s v="FALTA DE MEDICAMENTO"/>
    <n v="1"/>
    <n v="5"/>
    <x v="2"/>
    <n v="4"/>
    <n v="4"/>
    <n v="4"/>
    <n v="4"/>
    <n v="5"/>
    <n v="4"/>
    <n v="1"/>
    <n v="1"/>
    <n v="2"/>
    <m/>
    <n v="1"/>
    <n v="1"/>
    <n v="1"/>
    <n v="1"/>
    <n v="2"/>
    <n v="2"/>
    <m/>
    <n v="1"/>
    <n v="1"/>
    <n v="1"/>
    <n v="7"/>
    <n v="8"/>
    <n v="8"/>
    <x v="1"/>
    <m/>
    <m/>
    <m/>
    <m/>
    <m/>
    <m/>
    <m/>
    <m/>
    <m/>
    <m/>
    <m/>
    <m/>
    <n v="1"/>
    <m/>
    <m/>
    <m/>
    <m/>
    <m/>
    <n v="2"/>
    <m/>
    <n v="3"/>
    <s v="NO CUMPLEN"/>
    <n v="1"/>
    <n v="1"/>
    <n v="1"/>
    <n v="1"/>
    <n v="1"/>
    <n v="2"/>
    <n v="2"/>
    <n v="2"/>
    <n v="3"/>
    <n v="2"/>
    <n v="2"/>
    <n v="2"/>
    <n v="2"/>
    <n v="2"/>
    <n v="2"/>
    <n v="2"/>
    <n v="2"/>
    <n v="1"/>
    <n v="3"/>
    <n v="2"/>
    <n v="2"/>
    <n v="3"/>
    <n v="1"/>
    <n v="1"/>
    <n v="2"/>
    <n v="3"/>
    <n v="3"/>
    <n v="1"/>
    <n v="8"/>
    <n v="5"/>
    <m/>
    <n v="7"/>
    <m/>
    <n v="9"/>
    <m/>
    <n v="2"/>
    <n v="13"/>
    <m/>
    <n v="1"/>
    <m/>
    <m/>
    <m/>
    <m/>
    <s v="SEGUNDA BUROCRATA"/>
    <x v="5"/>
    <x v="3"/>
    <n v="2"/>
    <n v="41"/>
    <n v="3"/>
    <n v="2"/>
    <s v="ALEXIS"/>
  </r>
  <r>
    <n v="1462"/>
    <n v="2"/>
    <n v="2"/>
    <n v="2"/>
    <s v="INSEGURIDAD/DESEMPLEO/VIOLENCIA/DELINCUENCIA"/>
    <n v="1"/>
    <n v="4"/>
    <n v="1"/>
    <x v="1"/>
    <m/>
    <n v="2"/>
    <s v="MAESTROS MAL CAPACITADOS"/>
    <n v="1"/>
    <n v="1"/>
    <n v="1"/>
    <m/>
    <m/>
    <m/>
    <m/>
    <m/>
    <m/>
    <m/>
    <m/>
    <m/>
    <n v="1"/>
    <n v="1"/>
    <n v="1"/>
    <m/>
    <m/>
    <m/>
    <m/>
    <m/>
    <m/>
    <m/>
    <n v="1"/>
    <m/>
    <n v="6"/>
    <m/>
    <m/>
    <n v="1"/>
    <n v="5"/>
    <x v="2"/>
    <n v="3"/>
    <n v="3"/>
    <n v="3"/>
    <n v="3"/>
    <n v="3"/>
    <n v="3"/>
    <n v="1"/>
    <n v="2"/>
    <n v="2"/>
    <m/>
    <m/>
    <n v="1"/>
    <n v="1"/>
    <n v="1"/>
    <n v="2"/>
    <n v="1"/>
    <n v="1"/>
    <m/>
    <m/>
    <n v="1"/>
    <n v="5"/>
    <n v="8"/>
    <n v="8"/>
    <x v="1"/>
    <m/>
    <m/>
    <m/>
    <m/>
    <m/>
    <m/>
    <m/>
    <m/>
    <m/>
    <m/>
    <m/>
    <m/>
    <n v="1"/>
    <m/>
    <m/>
    <m/>
    <m/>
    <m/>
    <n v="2"/>
    <m/>
    <n v="3"/>
    <s v="NO CUMPLEN"/>
    <n v="1"/>
    <n v="1"/>
    <n v="1"/>
    <n v="1"/>
    <n v="1"/>
    <n v="3"/>
    <n v="3"/>
    <n v="1"/>
    <n v="4"/>
    <n v="1"/>
    <n v="1"/>
    <n v="1"/>
    <n v="1"/>
    <n v="1"/>
    <n v="2"/>
    <n v="2"/>
    <n v="2"/>
    <n v="1"/>
    <n v="4"/>
    <n v="3"/>
    <n v="2"/>
    <n v="2"/>
    <n v="1"/>
    <n v="1"/>
    <n v="3"/>
    <n v="4"/>
    <n v="4"/>
    <n v="8"/>
    <n v="1"/>
    <n v="7"/>
    <m/>
    <n v="5"/>
    <m/>
    <n v="9"/>
    <m/>
    <n v="2"/>
    <n v="13"/>
    <m/>
    <n v="1"/>
    <m/>
    <m/>
    <m/>
    <m/>
    <s v="SEGUNDA BUROCRATA"/>
    <x v="5"/>
    <x v="3"/>
    <n v="1"/>
    <n v="44"/>
    <n v="3"/>
    <n v="2"/>
    <s v="ALEXIS"/>
  </r>
  <r>
    <n v="1463"/>
    <n v="2"/>
    <n v="2"/>
    <n v="4"/>
    <m/>
    <n v="2"/>
    <n v="4"/>
    <n v="1"/>
    <x v="1"/>
    <m/>
    <m/>
    <m/>
    <m/>
    <n v="1"/>
    <n v="1"/>
    <m/>
    <m/>
    <m/>
    <m/>
    <m/>
    <m/>
    <m/>
    <m/>
    <m/>
    <n v="1"/>
    <n v="1"/>
    <n v="1"/>
    <m/>
    <m/>
    <m/>
    <m/>
    <n v="1"/>
    <m/>
    <m/>
    <m/>
    <m/>
    <n v="1"/>
    <n v="1"/>
    <s v="MAL SERVICIO/ATIENDEN MAL"/>
    <n v="1"/>
    <n v="4"/>
    <x v="0"/>
    <n v="4"/>
    <n v="4"/>
    <n v="4"/>
    <n v="4"/>
    <n v="4"/>
    <n v="4"/>
    <n v="1"/>
    <n v="1"/>
    <n v="2"/>
    <m/>
    <n v="2"/>
    <n v="1"/>
    <n v="1"/>
    <n v="1"/>
    <n v="1"/>
    <n v="0"/>
    <m/>
    <m/>
    <m/>
    <n v="1"/>
    <n v="6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2"/>
    <n v="3"/>
    <n v="2"/>
    <n v="3"/>
    <n v="1"/>
    <n v="1"/>
    <n v="1"/>
    <n v="1"/>
    <n v="1"/>
    <n v="2"/>
    <n v="2"/>
    <n v="2"/>
    <n v="1"/>
    <n v="4"/>
    <n v="2"/>
    <n v="3"/>
    <n v="2"/>
    <n v="3"/>
    <n v="1"/>
    <n v="3"/>
    <n v="3"/>
    <n v="3"/>
    <n v="1"/>
    <n v="8"/>
    <n v="5"/>
    <m/>
    <n v="9"/>
    <m/>
    <n v="7"/>
    <m/>
    <n v="6"/>
    <n v="13"/>
    <m/>
    <n v="1"/>
    <m/>
    <m/>
    <m/>
    <m/>
    <s v="SEGUNDA BUROCRATA"/>
    <x v="5"/>
    <x v="3"/>
    <n v="2"/>
    <n v="43"/>
    <n v="3"/>
    <n v="2"/>
    <s v="ALEXIS"/>
  </r>
  <r>
    <n v="1464"/>
    <n v="3"/>
    <n v="1"/>
    <n v="1"/>
    <s v="INSEGURIDAD/DESEMPLEO/VIOLENCIA/DELINCUENCIA"/>
    <n v="2"/>
    <n v="5"/>
    <n v="1"/>
    <x v="1"/>
    <n v="4"/>
    <n v="4"/>
    <m/>
    <n v="1"/>
    <m/>
    <m/>
    <m/>
    <m/>
    <n v="1"/>
    <m/>
    <m/>
    <m/>
    <m/>
    <m/>
    <m/>
    <n v="1"/>
    <m/>
    <m/>
    <m/>
    <m/>
    <m/>
    <m/>
    <m/>
    <m/>
    <m/>
    <n v="1"/>
    <m/>
    <n v="3"/>
    <n v="4"/>
    <m/>
    <n v="1"/>
    <n v="4"/>
    <x v="0"/>
    <n v="3"/>
    <n v="3"/>
    <n v="3"/>
    <n v="3"/>
    <n v="3"/>
    <n v="1"/>
    <n v="1"/>
    <n v="1"/>
    <n v="1"/>
    <m/>
    <n v="1"/>
    <n v="2"/>
    <n v="2"/>
    <n v="2"/>
    <n v="1"/>
    <n v="1"/>
    <m/>
    <m/>
    <n v="1"/>
    <n v="2"/>
    <m/>
    <n v="8"/>
    <n v="8"/>
    <x v="1"/>
    <m/>
    <m/>
    <m/>
    <n v="1"/>
    <m/>
    <m/>
    <m/>
    <m/>
    <m/>
    <m/>
    <m/>
    <m/>
    <m/>
    <n v="5"/>
    <n v="4"/>
    <n v="2"/>
    <n v="1"/>
    <n v="2"/>
    <n v="1"/>
    <m/>
    <n v="1"/>
    <s v="PARA ELEGIR"/>
    <n v="2"/>
    <n v="2"/>
    <n v="2"/>
    <n v="2"/>
    <n v="2"/>
    <n v="2"/>
    <n v="2"/>
    <n v="2"/>
    <n v="3"/>
    <n v="2"/>
    <n v="2"/>
    <n v="2"/>
    <n v="2"/>
    <n v="2"/>
    <n v="2"/>
    <n v="3"/>
    <n v="2"/>
    <n v="3"/>
    <n v="4"/>
    <n v="3"/>
    <n v="3"/>
    <n v="3"/>
    <n v="2"/>
    <n v="2"/>
    <n v="1"/>
    <n v="1"/>
    <n v="1"/>
    <n v="6"/>
    <n v="1"/>
    <n v="1"/>
    <m/>
    <n v="1"/>
    <m/>
    <n v="5"/>
    <m/>
    <n v="5"/>
    <n v="13"/>
    <m/>
    <n v="1"/>
    <m/>
    <m/>
    <m/>
    <m/>
    <s v="SEGUNDA BUROCRATA"/>
    <x v="5"/>
    <x v="3"/>
    <n v="2"/>
    <n v="53"/>
    <n v="4"/>
    <n v="10"/>
    <s v="ALEXIS"/>
  </r>
  <r>
    <n v="1465"/>
    <n v="2"/>
    <n v="2"/>
    <n v="2"/>
    <s v="PARA MEJORAR"/>
    <n v="2"/>
    <m/>
    <m/>
    <x v="1"/>
    <m/>
    <n v="4"/>
    <m/>
    <n v="1"/>
    <n v="1"/>
    <n v="1"/>
    <n v="1"/>
    <n v="1"/>
    <m/>
    <m/>
    <m/>
    <n v="1"/>
    <n v="1"/>
    <n v="1"/>
    <m/>
    <n v="1"/>
    <n v="1"/>
    <n v="1"/>
    <n v="1"/>
    <n v="1"/>
    <m/>
    <m/>
    <m/>
    <n v="1"/>
    <n v="1"/>
    <n v="1"/>
    <m/>
    <n v="6"/>
    <m/>
    <m/>
    <n v="1"/>
    <n v="4"/>
    <x v="0"/>
    <n v="4"/>
    <n v="4"/>
    <n v="4"/>
    <n v="4"/>
    <n v="4"/>
    <n v="4"/>
    <n v="1"/>
    <n v="2"/>
    <n v="2"/>
    <m/>
    <n v="1"/>
    <n v="1"/>
    <n v="2"/>
    <n v="2"/>
    <n v="1"/>
    <n v="1"/>
    <m/>
    <m/>
    <n v="1"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1"/>
    <n v="1"/>
    <n v="2"/>
    <n v="2"/>
    <n v="2"/>
    <n v="2"/>
    <n v="2"/>
    <n v="2"/>
    <n v="2"/>
    <n v="2"/>
    <n v="4"/>
    <n v="2"/>
    <m/>
    <n v="4"/>
    <n v="3"/>
    <n v="3"/>
    <n v="3"/>
    <n v="3"/>
    <n v="1"/>
    <n v="3"/>
    <n v="2"/>
    <n v="2"/>
    <n v="6"/>
    <n v="1"/>
    <m/>
    <m/>
    <m/>
    <m/>
    <m/>
    <m/>
    <n v="5"/>
    <n v="13"/>
    <m/>
    <n v="1"/>
    <m/>
    <m/>
    <m/>
    <m/>
    <s v="SEGUNDA BUROCRATA"/>
    <x v="5"/>
    <x v="3"/>
    <n v="1"/>
    <n v="20"/>
    <n v="1"/>
    <n v="6"/>
    <s v="ALEXIS"/>
  </r>
  <r>
    <n v="1466"/>
    <n v="3"/>
    <n v="3"/>
    <n v="4"/>
    <s v="POR LA FAMILIA/CASA/TRABAJO"/>
    <n v="2"/>
    <n v="5"/>
    <n v="1"/>
    <x v="1"/>
    <m/>
    <m/>
    <m/>
    <n v="1"/>
    <m/>
    <m/>
    <m/>
    <n v="1"/>
    <m/>
    <m/>
    <m/>
    <m/>
    <m/>
    <m/>
    <m/>
    <n v="1"/>
    <m/>
    <m/>
    <m/>
    <n v="1"/>
    <m/>
    <m/>
    <m/>
    <m/>
    <m/>
    <n v="1"/>
    <m/>
    <n v="5"/>
    <n v="5"/>
    <m/>
    <n v="1"/>
    <n v="4"/>
    <x v="0"/>
    <n v="4"/>
    <n v="4"/>
    <n v="4"/>
    <n v="4"/>
    <n v="4"/>
    <n v="4"/>
    <n v="1"/>
    <n v="1"/>
    <n v="2"/>
    <m/>
    <n v="1"/>
    <n v="1"/>
    <n v="2"/>
    <n v="2"/>
    <n v="0"/>
    <n v="0"/>
    <m/>
    <m/>
    <m/>
    <m/>
    <n v="1"/>
    <n v="2"/>
    <m/>
    <x v="1"/>
    <m/>
    <m/>
    <m/>
    <m/>
    <m/>
    <m/>
    <m/>
    <m/>
    <m/>
    <m/>
    <m/>
    <m/>
    <n v="1"/>
    <m/>
    <m/>
    <m/>
    <m/>
    <m/>
    <n v="2"/>
    <s v="ENFERMEDAD/EDAD"/>
    <n v="2"/>
    <s v="PARA ELEGIR"/>
    <n v="1"/>
    <n v="1"/>
    <n v="1"/>
    <n v="1"/>
    <n v="1"/>
    <n v="2"/>
    <n v="2"/>
    <n v="3"/>
    <n v="3"/>
    <n v="3"/>
    <n v="3"/>
    <n v="1"/>
    <n v="1"/>
    <n v="1"/>
    <n v="3"/>
    <n v="3"/>
    <n v="3"/>
    <n v="4"/>
    <n v="4"/>
    <n v="3"/>
    <n v="2"/>
    <n v="1"/>
    <n v="3"/>
    <n v="1"/>
    <n v="3"/>
    <n v="3"/>
    <n v="3"/>
    <n v="1"/>
    <n v="8"/>
    <n v="7"/>
    <m/>
    <n v="5"/>
    <m/>
    <n v="6"/>
    <m/>
    <n v="3"/>
    <n v="13"/>
    <m/>
    <n v="1"/>
    <m/>
    <m/>
    <m/>
    <m/>
    <s v="SEGUNDA BUROCRATA"/>
    <x v="5"/>
    <x v="3"/>
    <n v="1"/>
    <n v="86"/>
    <n v="5"/>
    <n v="1"/>
    <s v="ALEXIS"/>
  </r>
  <r>
    <n v="1467"/>
    <n v="2"/>
    <n v="2"/>
    <n v="2"/>
    <s v="INSEGURIDAD/DESEMPLEO/VIOLENCIA/DELINCUENCIA"/>
    <n v="2"/>
    <n v="2"/>
    <n v="1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1"/>
    <n v="4"/>
    <x v="0"/>
    <n v="4"/>
    <n v="4"/>
    <n v="4"/>
    <n v="3"/>
    <n v="4"/>
    <n v="4"/>
    <n v="1"/>
    <n v="1"/>
    <n v="2"/>
    <m/>
    <n v="1"/>
    <n v="1"/>
    <n v="2"/>
    <n v="2"/>
    <n v="1"/>
    <m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BUSCAR EL CAMBIO"/>
    <n v="2"/>
    <n v="2"/>
    <n v="2"/>
    <n v="2"/>
    <n v="2"/>
    <n v="2"/>
    <n v="3"/>
    <n v="2"/>
    <n v="2"/>
    <n v="2"/>
    <n v="2"/>
    <n v="2"/>
    <n v="2"/>
    <n v="2"/>
    <n v="1"/>
    <n v="4"/>
    <n v="3"/>
    <n v="3"/>
    <n v="4"/>
    <n v="3"/>
    <n v="3"/>
    <n v="3"/>
    <n v="3"/>
    <n v="1"/>
    <n v="1"/>
    <n v="1"/>
    <n v="1"/>
    <n v="9"/>
    <n v="9"/>
    <n v="5"/>
    <m/>
    <n v="2"/>
    <m/>
    <n v="5"/>
    <m/>
    <n v="5"/>
    <n v="13"/>
    <m/>
    <n v="1"/>
    <m/>
    <m/>
    <m/>
    <m/>
    <s v="SEGUNDA BUROCRATA"/>
    <x v="5"/>
    <x v="3"/>
    <n v="2"/>
    <n v="26"/>
    <n v="2"/>
    <n v="10"/>
    <s v="ALEXIS"/>
  </r>
  <r>
    <n v="1468"/>
    <n v="2"/>
    <n v="1"/>
    <n v="3"/>
    <s v="DINERO/ECONOMIA"/>
    <n v="2"/>
    <n v="5"/>
    <n v="1"/>
    <x v="1"/>
    <n v="5"/>
    <m/>
    <m/>
    <m/>
    <m/>
    <m/>
    <m/>
    <m/>
    <m/>
    <m/>
    <m/>
    <m/>
    <m/>
    <m/>
    <n v="1"/>
    <m/>
    <m/>
    <m/>
    <m/>
    <m/>
    <m/>
    <m/>
    <m/>
    <m/>
    <m/>
    <m/>
    <n v="1"/>
    <n v="2"/>
    <n v="5"/>
    <m/>
    <n v="1"/>
    <n v="4"/>
    <x v="0"/>
    <n v="4"/>
    <n v="4"/>
    <n v="4"/>
    <n v="4"/>
    <n v="4"/>
    <n v="4"/>
    <n v="1"/>
    <n v="1"/>
    <n v="2"/>
    <m/>
    <n v="2"/>
    <n v="1"/>
    <n v="1"/>
    <n v="1"/>
    <n v="1"/>
    <n v="1"/>
    <m/>
    <n v="1"/>
    <m/>
    <n v="1"/>
    <n v="3"/>
    <n v="8"/>
    <n v="8"/>
    <x v="1"/>
    <m/>
    <m/>
    <m/>
    <m/>
    <m/>
    <m/>
    <m/>
    <m/>
    <m/>
    <m/>
    <m/>
    <m/>
    <n v="1"/>
    <m/>
    <m/>
    <m/>
    <m/>
    <m/>
    <n v="2"/>
    <s v="NO TENGO TIEMPO"/>
    <n v="2"/>
    <s v="NO CAMBIA NADA"/>
    <n v="2"/>
    <n v="2"/>
    <n v="2"/>
    <n v="2"/>
    <n v="2"/>
    <n v="3"/>
    <n v="3"/>
    <n v="1"/>
    <n v="4"/>
    <n v="3"/>
    <n v="3"/>
    <n v="3"/>
    <n v="3"/>
    <n v="3"/>
    <n v="1"/>
    <n v="4"/>
    <n v="1"/>
    <n v="3"/>
    <n v="4"/>
    <n v="1"/>
    <n v="1"/>
    <n v="1"/>
    <n v="1"/>
    <n v="1"/>
    <n v="2"/>
    <n v="3"/>
    <n v="3"/>
    <n v="3"/>
    <m/>
    <n v="9"/>
    <m/>
    <n v="5"/>
    <m/>
    <n v="3"/>
    <m/>
    <n v="3"/>
    <n v="13"/>
    <m/>
    <n v="1"/>
    <m/>
    <m/>
    <m/>
    <m/>
    <s v="SEGUNDA BUROCRATA"/>
    <x v="5"/>
    <x v="3"/>
    <n v="1"/>
    <n v="55"/>
    <n v="4"/>
    <n v="2"/>
    <s v="ALEXIS"/>
  </r>
  <r>
    <n v="1469"/>
    <m/>
    <m/>
    <n v="1"/>
    <s v="INSEGURIDAD/DESEMPLEO/VIOLENCIA/DELINCUENCIA"/>
    <n v="3"/>
    <n v="5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2"/>
    <n v="1"/>
    <m/>
    <n v="1"/>
    <n v="5"/>
    <x v="2"/>
    <n v="5"/>
    <n v="5"/>
    <n v="5"/>
    <n v="5"/>
    <n v="5"/>
    <n v="5"/>
    <n v="2"/>
    <m/>
    <n v="2"/>
    <m/>
    <n v="2"/>
    <n v="1"/>
    <n v="1"/>
    <n v="2"/>
    <m/>
    <m/>
    <m/>
    <m/>
    <m/>
    <m/>
    <m/>
    <n v="8"/>
    <n v="8"/>
    <x v="1"/>
    <m/>
    <m/>
    <m/>
    <m/>
    <m/>
    <m/>
    <m/>
    <m/>
    <m/>
    <m/>
    <m/>
    <m/>
    <n v="1"/>
    <m/>
    <m/>
    <m/>
    <m/>
    <m/>
    <n v="2"/>
    <s v="NO TENGO TIEMPO"/>
    <n v="3"/>
    <s v="NO CAMBIA NADA"/>
    <n v="1"/>
    <n v="1"/>
    <n v="1"/>
    <n v="1"/>
    <n v="1"/>
    <n v="1"/>
    <n v="1"/>
    <n v="1"/>
    <n v="4"/>
    <n v="1"/>
    <n v="1"/>
    <n v="1"/>
    <n v="1"/>
    <n v="1"/>
    <n v="1"/>
    <n v="4"/>
    <n v="1"/>
    <n v="4"/>
    <n v="4"/>
    <n v="1"/>
    <n v="1"/>
    <n v="1"/>
    <n v="3"/>
    <n v="1"/>
    <n v="2"/>
    <n v="3"/>
    <n v="3"/>
    <n v="9"/>
    <m/>
    <n v="7"/>
    <m/>
    <n v="5"/>
    <m/>
    <n v="6"/>
    <m/>
    <n v="3"/>
    <n v="13"/>
    <m/>
    <n v="1"/>
    <m/>
    <m/>
    <m/>
    <m/>
    <s v="SEGUNDA BUROCRATA"/>
    <x v="5"/>
    <x v="3"/>
    <n v="2"/>
    <n v="66"/>
    <n v="5"/>
    <n v="10"/>
    <s v="ALEXIS"/>
  </r>
  <r>
    <n v="1470"/>
    <n v="2"/>
    <n v="1"/>
    <n v="1"/>
    <s v="INSEGURIDAD/DESEMPLEO/VIOLENCIA/DELINCUENCIA"/>
    <n v="3"/>
    <n v="5"/>
    <n v="1"/>
    <x v="1"/>
    <m/>
    <m/>
    <m/>
    <m/>
    <m/>
    <m/>
    <m/>
    <m/>
    <m/>
    <m/>
    <m/>
    <m/>
    <m/>
    <m/>
    <n v="1"/>
    <m/>
    <m/>
    <m/>
    <m/>
    <n v="1"/>
    <m/>
    <m/>
    <m/>
    <m/>
    <m/>
    <m/>
    <m/>
    <n v="4"/>
    <n v="4"/>
    <m/>
    <n v="1"/>
    <n v="4"/>
    <x v="0"/>
    <n v="4"/>
    <n v="4"/>
    <n v="4"/>
    <n v="4"/>
    <n v="4"/>
    <n v="4"/>
    <n v="2"/>
    <m/>
    <n v="2"/>
    <m/>
    <n v="2"/>
    <n v="1"/>
    <n v="2"/>
    <n v="1"/>
    <n v="1"/>
    <n v="0"/>
    <m/>
    <m/>
    <m/>
    <n v="1"/>
    <n v="4"/>
    <n v="8"/>
    <n v="8"/>
    <x v="1"/>
    <m/>
    <m/>
    <m/>
    <m/>
    <m/>
    <m/>
    <m/>
    <m/>
    <m/>
    <m/>
    <m/>
    <m/>
    <n v="1"/>
    <m/>
    <m/>
    <m/>
    <m/>
    <m/>
    <n v="2"/>
    <s v="DECIDIA"/>
    <n v="2"/>
    <s v="NO LE GUSTA/NO LE INTERESA"/>
    <n v="4"/>
    <n v="2"/>
    <n v="2"/>
    <n v="2"/>
    <n v="2"/>
    <n v="4"/>
    <n v="4"/>
    <n v="2"/>
    <n v="3"/>
    <n v="2"/>
    <n v="4"/>
    <n v="2"/>
    <n v="2"/>
    <n v="2"/>
    <n v="4"/>
    <n v="1"/>
    <n v="4"/>
    <n v="4"/>
    <n v="4"/>
    <n v="4"/>
    <n v="2"/>
    <n v="2"/>
    <n v="3"/>
    <n v="1"/>
    <n v="3"/>
    <n v="3"/>
    <n v="3"/>
    <n v="1"/>
    <n v="8"/>
    <n v="7"/>
    <m/>
    <n v="5"/>
    <m/>
    <n v="10"/>
    <m/>
    <n v="3"/>
    <n v="13"/>
    <m/>
    <n v="2"/>
    <s v="ESTATALES"/>
    <s v="CATEO DE HOGAR SIN ORDEN"/>
    <n v="7"/>
    <m/>
    <s v="SEGUNDA BUROCRATA"/>
    <x v="5"/>
    <x v="3"/>
    <n v="1"/>
    <n v="69"/>
    <n v="5"/>
    <n v="10"/>
    <s v="ALEXIS"/>
  </r>
  <r>
    <n v="1471"/>
    <n v="3"/>
    <n v="1"/>
    <n v="3"/>
    <s v="DINERO/ECONOMIA"/>
    <n v="1"/>
    <n v="5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5"/>
    <n v="3"/>
    <m/>
    <n v="3"/>
    <n v="4"/>
    <x v="0"/>
    <n v="4"/>
    <n v="4"/>
    <n v="4"/>
    <n v="4"/>
    <n v="4"/>
    <n v="4"/>
    <n v="2"/>
    <m/>
    <n v="2"/>
    <m/>
    <n v="2"/>
    <n v="1"/>
    <n v="2"/>
    <n v="2"/>
    <n v="2"/>
    <n v="0"/>
    <m/>
    <m/>
    <m/>
    <n v="1"/>
    <n v="3"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PARA ELEGIR"/>
    <n v="3"/>
    <n v="3"/>
    <n v="3"/>
    <n v="3"/>
    <n v="3"/>
    <n v="4"/>
    <n v="4"/>
    <n v="3"/>
    <n v="4"/>
    <n v="3"/>
    <n v="3"/>
    <n v="3"/>
    <n v="3"/>
    <n v="2"/>
    <n v="3"/>
    <n v="4"/>
    <n v="2"/>
    <n v="4"/>
    <n v="4"/>
    <n v="2"/>
    <n v="2"/>
    <n v="2"/>
    <n v="1"/>
    <n v="1"/>
    <n v="2"/>
    <n v="2"/>
    <n v="2"/>
    <n v="6"/>
    <n v="1"/>
    <n v="2"/>
    <m/>
    <n v="5"/>
    <m/>
    <n v="7"/>
    <m/>
    <n v="5"/>
    <n v="13"/>
    <m/>
    <n v="1"/>
    <m/>
    <m/>
    <m/>
    <m/>
    <s v="SEGUNDA BUROCRATA"/>
    <x v="5"/>
    <x v="3"/>
    <n v="2"/>
    <n v="50"/>
    <n v="4"/>
    <n v="8"/>
    <s v="ALEXIS"/>
  </r>
  <r>
    <n v="1472"/>
    <n v="3"/>
    <n v="3"/>
    <n v="1"/>
    <s v="INSEGURIDAD/DESEMPLEO/VIOLENCIA/DELINCUENCIA"/>
    <n v="1"/>
    <n v="5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5"/>
    <m/>
    <n v="1"/>
    <n v="4"/>
    <x v="0"/>
    <n v="4"/>
    <n v="4"/>
    <n v="4"/>
    <n v="4"/>
    <n v="4"/>
    <n v="4"/>
    <n v="1"/>
    <n v="1"/>
    <n v="2"/>
    <m/>
    <n v="2"/>
    <n v="1"/>
    <n v="1"/>
    <n v="1"/>
    <n v="1"/>
    <n v="3"/>
    <n v="2"/>
    <m/>
    <n v="1"/>
    <n v="1"/>
    <n v="2"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PARA QUE NUESTRA VOZ CUENTE"/>
    <n v="1"/>
    <n v="1"/>
    <n v="1"/>
    <n v="1"/>
    <n v="1"/>
    <n v="1"/>
    <n v="1"/>
    <n v="2"/>
    <n v="3"/>
    <n v="2"/>
    <n v="2"/>
    <n v="1"/>
    <n v="1"/>
    <n v="1"/>
    <n v="3"/>
    <n v="3"/>
    <n v="2"/>
    <n v="2"/>
    <n v="3"/>
    <n v="3"/>
    <n v="2"/>
    <n v="2"/>
    <n v="3"/>
    <n v="1"/>
    <n v="1"/>
    <n v="1"/>
    <n v="1"/>
    <n v="6"/>
    <n v="1"/>
    <n v="6"/>
    <m/>
    <n v="2"/>
    <m/>
    <n v="1"/>
    <m/>
    <n v="5"/>
    <n v="13"/>
    <m/>
    <n v="1"/>
    <m/>
    <m/>
    <m/>
    <m/>
    <s v="SEGUNDA BUROCRATA"/>
    <x v="5"/>
    <x v="3"/>
    <n v="2"/>
    <n v="21"/>
    <n v="1"/>
    <n v="5"/>
    <s v="ALEXIS"/>
  </r>
  <r>
    <n v="1473"/>
    <n v="2"/>
    <n v="3"/>
    <n v="4"/>
    <s v="NO PUEDE "/>
    <n v="3"/>
    <n v="4"/>
    <n v="1"/>
    <x v="1"/>
    <m/>
    <m/>
    <m/>
    <n v="1"/>
    <n v="1"/>
    <m/>
    <m/>
    <m/>
    <n v="1"/>
    <m/>
    <m/>
    <m/>
    <m/>
    <n v="1"/>
    <m/>
    <n v="1"/>
    <n v="1"/>
    <m/>
    <m/>
    <m/>
    <n v="1"/>
    <m/>
    <m/>
    <m/>
    <m/>
    <n v="1"/>
    <m/>
    <n v="1"/>
    <n v="4"/>
    <m/>
    <n v="1"/>
    <n v="4"/>
    <x v="0"/>
    <n v="4"/>
    <n v="4"/>
    <n v="4"/>
    <n v="4"/>
    <n v="4"/>
    <n v="4"/>
    <n v="1"/>
    <n v="1"/>
    <n v="2"/>
    <m/>
    <n v="2"/>
    <n v="1"/>
    <n v="1"/>
    <n v="1"/>
    <n v="0"/>
    <n v="0"/>
    <m/>
    <m/>
    <m/>
    <n v="2"/>
    <m/>
    <m/>
    <n v="8"/>
    <x v="1"/>
    <m/>
    <m/>
    <m/>
    <m/>
    <m/>
    <m/>
    <m/>
    <m/>
    <m/>
    <m/>
    <m/>
    <m/>
    <n v="1"/>
    <m/>
    <m/>
    <m/>
    <m/>
    <m/>
    <n v="1"/>
    <m/>
    <n v="2"/>
    <s v="DEPENDE EL FUTURO DE TODOS"/>
    <n v="1"/>
    <n v="1"/>
    <n v="1"/>
    <n v="1"/>
    <n v="1"/>
    <n v="1"/>
    <n v="1"/>
    <n v="2"/>
    <n v="4"/>
    <n v="2"/>
    <n v="2"/>
    <n v="2"/>
    <n v="2"/>
    <n v="2"/>
    <n v="2"/>
    <n v="2"/>
    <n v="2"/>
    <n v="4"/>
    <n v="2"/>
    <n v="2"/>
    <n v="2"/>
    <n v="2"/>
    <n v="3"/>
    <n v="1"/>
    <n v="3"/>
    <n v="3"/>
    <n v="3"/>
    <n v="1"/>
    <n v="2"/>
    <n v="2"/>
    <m/>
    <n v="6"/>
    <m/>
    <n v="11"/>
    <m/>
    <n v="5"/>
    <n v="13"/>
    <m/>
    <n v="1"/>
    <m/>
    <m/>
    <m/>
    <m/>
    <s v="SEGUNDA BUROCRATA"/>
    <x v="5"/>
    <x v="3"/>
    <n v="1"/>
    <n v="78"/>
    <n v="5"/>
    <n v="1"/>
    <s v="ALEXIS"/>
  </r>
  <r>
    <n v="1474"/>
    <n v="3"/>
    <n v="4"/>
    <n v="4"/>
    <s v="POR LA FAMILIA/CASA/TRABAJO"/>
    <n v="1"/>
    <n v="2"/>
    <n v="1"/>
    <x v="4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3"/>
    <s v="MAL SERVICIO/ATIENDEN MAL"/>
    <n v="1"/>
    <n v="4"/>
    <x v="4"/>
    <n v="4"/>
    <n v="4"/>
    <n v="4"/>
    <n v="4"/>
    <n v="4"/>
    <n v="4"/>
    <n v="1"/>
    <n v="1"/>
    <n v="2"/>
    <m/>
    <n v="2"/>
    <n v="1"/>
    <n v="1"/>
    <n v="2"/>
    <n v="0"/>
    <n v="0"/>
    <m/>
    <m/>
    <m/>
    <n v="1"/>
    <n v="2"/>
    <n v="5"/>
    <n v="5"/>
    <x v="3"/>
    <m/>
    <m/>
    <m/>
    <m/>
    <m/>
    <m/>
    <m/>
    <m/>
    <m/>
    <m/>
    <m/>
    <m/>
    <n v="1"/>
    <m/>
    <m/>
    <m/>
    <m/>
    <m/>
    <n v="1"/>
    <m/>
    <n v="3"/>
    <s v="NO CAMBIA NADA"/>
    <n v="1"/>
    <n v="1"/>
    <n v="1"/>
    <n v="1"/>
    <n v="1"/>
    <n v="1"/>
    <n v="1"/>
    <n v="2"/>
    <n v="4"/>
    <n v="4"/>
    <n v="2"/>
    <n v="2"/>
    <n v="2"/>
    <n v="2"/>
    <n v="2"/>
    <n v="2"/>
    <n v="4"/>
    <n v="2"/>
    <n v="2"/>
    <n v="4"/>
    <n v="2"/>
    <n v="2"/>
    <n v="3"/>
    <n v="1"/>
    <n v="1"/>
    <n v="1"/>
    <n v="1"/>
    <n v="1"/>
    <n v="2"/>
    <n v="6"/>
    <m/>
    <n v="5"/>
    <m/>
    <n v="11"/>
    <m/>
    <n v="4"/>
    <n v="13"/>
    <m/>
    <n v="1"/>
    <m/>
    <m/>
    <m/>
    <m/>
    <s v="SEGUNDA BUROCRATA"/>
    <x v="5"/>
    <x v="3"/>
    <n v="1"/>
    <n v="42"/>
    <n v="3"/>
    <n v="7"/>
    <s v="ALEXIS"/>
  </r>
  <r>
    <n v="1475"/>
    <n v="2"/>
    <n v="4"/>
    <n v="1"/>
    <s v="INSEGURIDAD/DESEMPLEO/VIOLENCIA/DELINCUENCIA"/>
    <n v="3"/>
    <n v="3"/>
    <n v="1"/>
    <x v="1"/>
    <m/>
    <m/>
    <m/>
    <n v="1"/>
    <n v="1"/>
    <n v="1"/>
    <m/>
    <m/>
    <m/>
    <m/>
    <m/>
    <m/>
    <m/>
    <n v="1"/>
    <m/>
    <n v="1"/>
    <n v="1"/>
    <n v="1"/>
    <m/>
    <m/>
    <m/>
    <m/>
    <m/>
    <m/>
    <m/>
    <n v="1"/>
    <m/>
    <n v="2"/>
    <n v="4"/>
    <m/>
    <n v="1"/>
    <n v="4"/>
    <x v="0"/>
    <n v="4"/>
    <n v="4"/>
    <n v="4"/>
    <n v="4"/>
    <n v="4"/>
    <n v="4"/>
    <n v="1"/>
    <n v="1"/>
    <n v="2"/>
    <m/>
    <n v="2"/>
    <n v="1"/>
    <n v="1"/>
    <n v="1"/>
    <n v="0"/>
    <n v="2"/>
    <m/>
    <m/>
    <n v="1"/>
    <n v="2"/>
    <m/>
    <m/>
    <n v="8"/>
    <x v="1"/>
    <m/>
    <m/>
    <m/>
    <m/>
    <m/>
    <m/>
    <m/>
    <m/>
    <m/>
    <m/>
    <m/>
    <m/>
    <n v="1"/>
    <m/>
    <m/>
    <m/>
    <m/>
    <m/>
    <n v="1"/>
    <m/>
    <n v="3"/>
    <s v="NO CAMBIA NADA"/>
    <n v="1"/>
    <n v="1"/>
    <n v="1"/>
    <n v="1"/>
    <n v="1"/>
    <n v="1"/>
    <n v="1"/>
    <n v="2"/>
    <n v="2"/>
    <n v="2"/>
    <n v="2"/>
    <n v="2"/>
    <n v="2"/>
    <n v="2"/>
    <n v="4"/>
    <n v="2"/>
    <n v="4"/>
    <n v="2"/>
    <n v="2"/>
    <n v="2"/>
    <n v="2"/>
    <n v="2"/>
    <n v="3"/>
    <n v="1"/>
    <n v="1"/>
    <n v="1"/>
    <n v="1"/>
    <n v="1"/>
    <n v="2"/>
    <n v="11"/>
    <m/>
    <n v="6"/>
    <m/>
    <n v="11"/>
    <m/>
    <n v="4"/>
    <n v="13"/>
    <m/>
    <n v="1"/>
    <m/>
    <m/>
    <m/>
    <m/>
    <s v="SEGUNDA BUROCRATA"/>
    <x v="5"/>
    <x v="3"/>
    <n v="2"/>
    <n v="68"/>
    <n v="5"/>
    <n v="8"/>
    <s v="ALEXIS"/>
  </r>
  <r>
    <n v="1476"/>
    <n v="2"/>
    <n v="4"/>
    <n v="4"/>
    <s v="DINERO/ECONOMIA"/>
    <n v="4"/>
    <n v="2"/>
    <n v="1"/>
    <x v="1"/>
    <n v="5"/>
    <m/>
    <m/>
    <m/>
    <m/>
    <m/>
    <m/>
    <m/>
    <m/>
    <m/>
    <m/>
    <m/>
    <m/>
    <m/>
    <n v="1"/>
    <n v="1"/>
    <m/>
    <m/>
    <m/>
    <m/>
    <m/>
    <m/>
    <m/>
    <m/>
    <m/>
    <n v="1"/>
    <m/>
    <n v="1"/>
    <n v="5"/>
    <m/>
    <n v="3"/>
    <n v="5"/>
    <x v="2"/>
    <m/>
    <n v="5"/>
    <n v="5"/>
    <n v="5"/>
    <n v="5"/>
    <n v="5"/>
    <n v="1"/>
    <n v="1"/>
    <n v="2"/>
    <m/>
    <n v="1"/>
    <n v="1"/>
    <n v="1"/>
    <n v="2"/>
    <n v="0"/>
    <n v="0"/>
    <m/>
    <m/>
    <m/>
    <n v="2"/>
    <m/>
    <n v="5"/>
    <n v="5"/>
    <x v="5"/>
    <m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1"/>
    <n v="1"/>
    <n v="1"/>
    <n v="4"/>
    <n v="1"/>
    <n v="1"/>
    <n v="1"/>
    <n v="1"/>
    <n v="1"/>
    <n v="1"/>
    <n v="4"/>
    <n v="2"/>
    <n v="1"/>
    <n v="4"/>
    <n v="4"/>
    <n v="4"/>
    <n v="4"/>
    <n v="3"/>
    <n v="1"/>
    <n v="2"/>
    <n v="4"/>
    <n v="4"/>
    <n v="8"/>
    <n v="1"/>
    <n v="7"/>
    <m/>
    <n v="9"/>
    <m/>
    <n v="6"/>
    <m/>
    <n v="4"/>
    <n v="13"/>
    <m/>
    <n v="1"/>
    <m/>
    <m/>
    <m/>
    <m/>
    <s v="SEGUNDA BUROCRATA"/>
    <x v="5"/>
    <x v="3"/>
    <n v="1"/>
    <n v="72"/>
    <n v="5"/>
    <n v="2"/>
    <s v="ALEXIS"/>
  </r>
  <r>
    <n v="1477"/>
    <n v="2"/>
    <n v="4"/>
    <n v="1"/>
    <s v="INSEGURIDAD/DESEMPLEO/VIOLENCIA/DELINCUENCIA"/>
    <n v="1"/>
    <n v="2"/>
    <n v="1"/>
    <x v="1"/>
    <m/>
    <m/>
    <m/>
    <n v="1"/>
    <m/>
    <m/>
    <m/>
    <m/>
    <m/>
    <m/>
    <m/>
    <m/>
    <m/>
    <n v="1"/>
    <m/>
    <n v="1"/>
    <m/>
    <m/>
    <m/>
    <m/>
    <m/>
    <m/>
    <m/>
    <m/>
    <m/>
    <m/>
    <m/>
    <n v="1"/>
    <n v="5"/>
    <m/>
    <n v="1"/>
    <n v="5"/>
    <x v="2"/>
    <n v="5"/>
    <n v="5"/>
    <n v="5"/>
    <n v="5"/>
    <n v="5"/>
    <n v="5"/>
    <n v="1"/>
    <n v="2"/>
    <n v="2"/>
    <m/>
    <n v="1"/>
    <n v="1"/>
    <n v="1"/>
    <n v="2"/>
    <n v="2"/>
    <n v="0"/>
    <m/>
    <m/>
    <m/>
    <n v="1"/>
    <n v="1"/>
    <m/>
    <n v="1"/>
    <x v="1"/>
    <m/>
    <m/>
    <m/>
    <m/>
    <m/>
    <m/>
    <m/>
    <m/>
    <m/>
    <m/>
    <m/>
    <m/>
    <n v="1"/>
    <m/>
    <m/>
    <m/>
    <m/>
    <m/>
    <n v="2"/>
    <s v="ENFERMEDAD/EDAD"/>
    <n v="3"/>
    <s v="NO CUMPLEN"/>
    <n v="1"/>
    <n v="1"/>
    <n v="1"/>
    <n v="1"/>
    <n v="1"/>
    <n v="1"/>
    <n v="1"/>
    <n v="1"/>
    <n v="4"/>
    <n v="1"/>
    <n v="1"/>
    <n v="1"/>
    <n v="1"/>
    <n v="1"/>
    <n v="1"/>
    <n v="4"/>
    <n v="2"/>
    <n v="3"/>
    <n v="3"/>
    <n v="3"/>
    <n v="3"/>
    <n v="3"/>
    <n v="3"/>
    <n v="1"/>
    <n v="2"/>
    <n v="1"/>
    <n v="1"/>
    <n v="1"/>
    <n v="8"/>
    <n v="9"/>
    <m/>
    <n v="7"/>
    <m/>
    <n v="11"/>
    <m/>
    <n v="1"/>
    <n v="13"/>
    <m/>
    <n v="1"/>
    <m/>
    <m/>
    <m/>
    <m/>
    <s v="SEGUNDA BUROCRATA"/>
    <x v="5"/>
    <x v="3"/>
    <n v="2"/>
    <n v="63"/>
    <n v="5"/>
    <n v="4"/>
    <s v="ALEXIS"/>
  </r>
  <r>
    <n v="1478"/>
    <n v="2"/>
    <n v="4"/>
    <n v="1"/>
    <s v="INSEGURIDAD/DESEMPLEO/VIOLENCIA/DELINCUENCIA"/>
    <n v="1"/>
    <n v="3"/>
    <n v="1"/>
    <x v="4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5"/>
    <x v="2"/>
    <n v="5"/>
    <n v="5"/>
    <n v="5"/>
    <n v="5"/>
    <n v="5"/>
    <n v="5"/>
    <n v="1"/>
    <n v="1"/>
    <n v="2"/>
    <m/>
    <n v="1"/>
    <n v="2"/>
    <n v="2"/>
    <n v="2"/>
    <n v="1"/>
    <n v="1"/>
    <m/>
    <m/>
    <n v="1"/>
    <n v="1"/>
    <n v="3"/>
    <n v="1"/>
    <n v="1"/>
    <x v="1"/>
    <m/>
    <m/>
    <m/>
    <m/>
    <m/>
    <m/>
    <m/>
    <m/>
    <m/>
    <m/>
    <m/>
    <m/>
    <n v="1"/>
    <m/>
    <m/>
    <m/>
    <m/>
    <m/>
    <n v="2"/>
    <s v="POR MIEDO/INSEGURIDAD"/>
    <n v="1"/>
    <s v="ES IMPORTANTE"/>
    <n v="1"/>
    <n v="1"/>
    <n v="1"/>
    <n v="1"/>
    <n v="1"/>
    <n v="1"/>
    <n v="1"/>
    <n v="1"/>
    <n v="4"/>
    <n v="1"/>
    <n v="1"/>
    <n v="1"/>
    <n v="1"/>
    <n v="1"/>
    <n v="1"/>
    <n v="4"/>
    <n v="1"/>
    <n v="4"/>
    <n v="4"/>
    <n v="4"/>
    <n v="4"/>
    <n v="4"/>
    <n v="3"/>
    <n v="1"/>
    <n v="3"/>
    <n v="1"/>
    <n v="1"/>
    <n v="1"/>
    <n v="8"/>
    <n v="5"/>
    <m/>
    <n v="9"/>
    <m/>
    <n v="11"/>
    <m/>
    <n v="6"/>
    <n v="13"/>
    <m/>
    <n v="1"/>
    <m/>
    <m/>
    <m/>
    <m/>
    <s v="SEGUNDA BUROCRATA"/>
    <x v="5"/>
    <x v="3"/>
    <n v="2"/>
    <n v="40"/>
    <n v="3"/>
    <n v="10"/>
    <s v="ALEXIS"/>
  </r>
  <r>
    <n v="1479"/>
    <n v="2"/>
    <n v="4"/>
    <n v="4"/>
    <s v="NO TENGO A DONDE IR"/>
    <n v="1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5"/>
    <m/>
    <n v="3"/>
    <n v="5"/>
    <x v="2"/>
    <n v="5"/>
    <n v="5"/>
    <n v="5"/>
    <n v="5"/>
    <n v="5"/>
    <n v="5"/>
    <n v="1"/>
    <n v="1"/>
    <n v="2"/>
    <m/>
    <n v="1"/>
    <n v="1"/>
    <n v="1"/>
    <n v="1"/>
    <n v="0"/>
    <n v="0"/>
    <m/>
    <m/>
    <m/>
    <n v="2"/>
    <m/>
    <n v="5"/>
    <n v="5"/>
    <x v="5"/>
    <m/>
    <m/>
    <m/>
    <m/>
    <m/>
    <m/>
    <m/>
    <m/>
    <m/>
    <m/>
    <m/>
    <m/>
    <n v="1"/>
    <m/>
    <m/>
    <m/>
    <m/>
    <m/>
    <n v="2"/>
    <s v="ENFERMEDAD/EDAD"/>
    <n v="1"/>
    <s v="ES IMPORTANTE"/>
    <n v="1"/>
    <n v="1"/>
    <n v="1"/>
    <n v="1"/>
    <n v="1"/>
    <n v="1"/>
    <n v="1"/>
    <n v="1"/>
    <n v="4"/>
    <n v="1"/>
    <n v="1"/>
    <n v="1"/>
    <n v="1"/>
    <n v="1"/>
    <n v="1"/>
    <n v="4"/>
    <n v="2"/>
    <n v="1"/>
    <n v="4"/>
    <n v="4"/>
    <n v="4"/>
    <n v="4"/>
    <n v="3"/>
    <n v="1"/>
    <n v="1"/>
    <n v="5"/>
    <n v="5"/>
    <n v="8"/>
    <n v="1"/>
    <n v="5"/>
    <m/>
    <n v="9"/>
    <m/>
    <n v="11"/>
    <m/>
    <n v="4"/>
    <n v="13"/>
    <m/>
    <n v="1"/>
    <m/>
    <m/>
    <m/>
    <m/>
    <s v="SEGUNDA BUROCRATA"/>
    <x v="5"/>
    <x v="3"/>
    <n v="1"/>
    <n v="74"/>
    <n v="5"/>
    <n v="2"/>
    <s v="ALEXIS"/>
  </r>
  <r>
    <n v="1356"/>
    <n v="3"/>
    <n v="3"/>
    <m/>
    <m/>
    <n v="2"/>
    <n v="5"/>
    <n v="1"/>
    <x v="1"/>
    <m/>
    <m/>
    <m/>
    <m/>
    <n v="1"/>
    <n v="1"/>
    <m/>
    <m/>
    <m/>
    <m/>
    <m/>
    <m/>
    <m/>
    <m/>
    <m/>
    <n v="1"/>
    <n v="1"/>
    <n v="1"/>
    <m/>
    <m/>
    <m/>
    <m/>
    <m/>
    <m/>
    <m/>
    <n v="1"/>
    <m/>
    <n v="6"/>
    <m/>
    <m/>
    <n v="1"/>
    <n v="4"/>
    <x v="0"/>
    <n v="4"/>
    <n v="4"/>
    <n v="4"/>
    <n v="4"/>
    <n v="4"/>
    <n v="4"/>
    <n v="1"/>
    <n v="1"/>
    <n v="2"/>
    <m/>
    <n v="2"/>
    <n v="2"/>
    <n v="2"/>
    <n v="2"/>
    <n v="1"/>
    <n v="0"/>
    <m/>
    <m/>
    <m/>
    <n v="1"/>
    <n v="5"/>
    <n v="8"/>
    <n v="8"/>
    <x v="1"/>
    <m/>
    <m/>
    <m/>
    <m/>
    <m/>
    <m/>
    <m/>
    <m/>
    <m/>
    <m/>
    <m/>
    <m/>
    <n v="1"/>
    <m/>
    <m/>
    <m/>
    <m/>
    <m/>
    <n v="2"/>
    <m/>
    <n v="3"/>
    <s v="NO CUMPLEN"/>
    <n v="1"/>
    <n v="1"/>
    <n v="1"/>
    <n v="1"/>
    <n v="1"/>
    <n v="1"/>
    <n v="1"/>
    <n v="1"/>
    <n v="4"/>
    <n v="1"/>
    <n v="1"/>
    <n v="1"/>
    <n v="1"/>
    <n v="1"/>
    <n v="2"/>
    <n v="2"/>
    <n v="2"/>
    <n v="1"/>
    <n v="4"/>
    <n v="2"/>
    <n v="2"/>
    <n v="3"/>
    <n v="1"/>
    <n v="1"/>
    <n v="2"/>
    <n v="4"/>
    <n v="4"/>
    <n v="1"/>
    <n v="8"/>
    <n v="2"/>
    <m/>
    <n v="5"/>
    <m/>
    <n v="7"/>
    <m/>
    <n v="3"/>
    <n v="13"/>
    <m/>
    <n v="1"/>
    <m/>
    <m/>
    <m/>
    <m/>
    <s v="TECNOLOGICO"/>
    <x v="1"/>
    <x v="3"/>
    <n v="1"/>
    <n v="76"/>
    <n v="5"/>
    <n v="1"/>
    <s v="JORGE"/>
  </r>
  <r>
    <n v="1357"/>
    <n v="2"/>
    <n v="2"/>
    <n v="4"/>
    <m/>
    <n v="1"/>
    <n v="3"/>
    <n v="2"/>
    <x v="1"/>
    <m/>
    <m/>
    <m/>
    <m/>
    <n v="1"/>
    <n v="1"/>
    <m/>
    <m/>
    <m/>
    <m/>
    <m/>
    <m/>
    <m/>
    <m/>
    <m/>
    <n v="1"/>
    <n v="1"/>
    <n v="1"/>
    <m/>
    <m/>
    <n v="1"/>
    <m/>
    <m/>
    <m/>
    <m/>
    <n v="1"/>
    <m/>
    <n v="1"/>
    <n v="5"/>
    <m/>
    <n v="1"/>
    <n v="4"/>
    <x v="0"/>
    <n v="4"/>
    <n v="4"/>
    <n v="4"/>
    <n v="4"/>
    <n v="4"/>
    <n v="4"/>
    <n v="1"/>
    <n v="1"/>
    <n v="2"/>
    <m/>
    <n v="1"/>
    <n v="1"/>
    <n v="1"/>
    <n v="2"/>
    <n v="1"/>
    <n v="0"/>
    <m/>
    <m/>
    <m/>
    <n v="1"/>
    <n v="7"/>
    <n v="8"/>
    <n v="5"/>
    <x v="4"/>
    <s v="INSEGUROS"/>
    <m/>
    <m/>
    <m/>
    <m/>
    <m/>
    <m/>
    <m/>
    <m/>
    <m/>
    <m/>
    <n v="1"/>
    <m/>
    <n v="16"/>
    <n v="5"/>
    <m/>
    <n v="1"/>
    <m/>
    <n v="2"/>
    <m/>
    <n v="1"/>
    <s v="PARA ELEGIR"/>
    <n v="1"/>
    <n v="1"/>
    <n v="1"/>
    <n v="1"/>
    <n v="1"/>
    <n v="2"/>
    <n v="2"/>
    <n v="2"/>
    <n v="4"/>
    <n v="1"/>
    <n v="1"/>
    <n v="1"/>
    <n v="1"/>
    <n v="1"/>
    <n v="2"/>
    <n v="2"/>
    <n v="2"/>
    <n v="1"/>
    <n v="4"/>
    <n v="2"/>
    <n v="2"/>
    <n v="3"/>
    <n v="1"/>
    <n v="1"/>
    <n v="3"/>
    <n v="4"/>
    <n v="4"/>
    <n v="1"/>
    <n v="8"/>
    <n v="5"/>
    <m/>
    <n v="8"/>
    <m/>
    <n v="9"/>
    <m/>
    <n v="6"/>
    <n v="13"/>
    <m/>
    <n v="1"/>
    <m/>
    <m/>
    <m/>
    <m/>
    <s v="TECNOLOGICO"/>
    <x v="1"/>
    <x v="3"/>
    <n v="1"/>
    <n v="64"/>
    <n v="5"/>
    <n v="1"/>
    <s v="JORGE"/>
  </r>
  <r>
    <n v="1358"/>
    <n v="2"/>
    <n v="2"/>
    <n v="4"/>
    <m/>
    <n v="2"/>
    <n v="5"/>
    <n v="1"/>
    <x v="1"/>
    <m/>
    <n v="5"/>
    <m/>
    <m/>
    <n v="1"/>
    <n v="1"/>
    <m/>
    <m/>
    <m/>
    <m/>
    <m/>
    <m/>
    <m/>
    <m/>
    <m/>
    <n v="1"/>
    <n v="1"/>
    <n v="1"/>
    <m/>
    <m/>
    <m/>
    <n v="1"/>
    <m/>
    <m/>
    <m/>
    <n v="1"/>
    <m/>
    <n v="5"/>
    <n v="5"/>
    <m/>
    <n v="1"/>
    <n v="4"/>
    <x v="0"/>
    <n v="4"/>
    <n v="4"/>
    <n v="4"/>
    <n v="4"/>
    <n v="4"/>
    <n v="4"/>
    <n v="1"/>
    <n v="2"/>
    <m/>
    <m/>
    <n v="1"/>
    <n v="2"/>
    <n v="2"/>
    <n v="1"/>
    <n v="1"/>
    <n v="1"/>
    <m/>
    <m/>
    <n v="1"/>
    <n v="1"/>
    <n v="7"/>
    <n v="2"/>
    <n v="5"/>
    <x v="0"/>
    <s v="ALTA VELICIDAD"/>
    <m/>
    <m/>
    <m/>
    <m/>
    <m/>
    <m/>
    <m/>
    <m/>
    <m/>
    <m/>
    <m/>
    <n v="1"/>
    <m/>
    <m/>
    <m/>
    <m/>
    <m/>
    <n v="2"/>
    <m/>
    <n v="1"/>
    <s v="EJERCER SU DERECHO"/>
    <n v="1"/>
    <n v="1"/>
    <n v="1"/>
    <n v="1"/>
    <n v="1"/>
    <n v="2"/>
    <n v="2"/>
    <n v="1"/>
    <n v="3"/>
    <n v="1"/>
    <n v="1"/>
    <n v="1"/>
    <n v="1"/>
    <n v="1"/>
    <n v="2"/>
    <n v="2"/>
    <n v="2"/>
    <n v="4"/>
    <n v="4"/>
    <n v="2"/>
    <n v="2"/>
    <n v="3"/>
    <n v="3"/>
    <n v="1"/>
    <n v="3"/>
    <n v="4"/>
    <n v="3"/>
    <n v="1"/>
    <n v="8"/>
    <n v="5"/>
    <m/>
    <n v="7"/>
    <m/>
    <n v="9"/>
    <m/>
    <n v="6"/>
    <n v="6"/>
    <m/>
    <n v="1"/>
    <m/>
    <m/>
    <m/>
    <m/>
    <s v="TECNOLOGICO"/>
    <x v="1"/>
    <x v="3"/>
    <n v="2"/>
    <n v="35"/>
    <n v="2"/>
    <n v="6"/>
    <s v="JORGE"/>
  </r>
  <r>
    <n v="1359"/>
    <n v="2"/>
    <n v="4"/>
    <n v="4"/>
    <s v="AQUÍ ESTA BIEN/LE GUSTA JUAREZ"/>
    <n v="1"/>
    <n v="4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4"/>
    <n v="4"/>
    <n v="1"/>
    <n v="4"/>
    <n v="4"/>
    <n v="4"/>
    <n v="1"/>
    <n v="2"/>
    <n v="2"/>
    <m/>
    <n v="2"/>
    <n v="1"/>
    <n v="1"/>
    <n v="2"/>
    <n v="0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1"/>
    <m/>
    <n v="1"/>
    <s v="SI NO VOTAMOS NO HAY QUE QUEJARSE"/>
    <n v="4"/>
    <n v="2"/>
    <n v="2"/>
    <n v="2"/>
    <n v="2"/>
    <n v="3"/>
    <n v="3"/>
    <n v="2"/>
    <n v="3"/>
    <n v="2"/>
    <n v="2"/>
    <n v="2"/>
    <n v="2"/>
    <n v="2"/>
    <n v="1"/>
    <n v="1"/>
    <n v="1"/>
    <n v="4"/>
    <n v="4"/>
    <n v="1"/>
    <n v="1"/>
    <n v="1"/>
    <n v="3"/>
    <n v="1"/>
    <n v="1"/>
    <n v="4"/>
    <n v="4"/>
    <n v="6"/>
    <n v="1"/>
    <n v="5"/>
    <m/>
    <n v="6"/>
    <m/>
    <n v="10"/>
    <m/>
    <n v="5"/>
    <n v="13"/>
    <m/>
    <n v="1"/>
    <m/>
    <m/>
    <m/>
    <m/>
    <s v="TECNOLOGICO"/>
    <x v="1"/>
    <x v="3"/>
    <n v="1"/>
    <n v="59"/>
    <n v="5"/>
    <n v="1"/>
    <s v="JORGE"/>
  </r>
  <r>
    <n v="1360"/>
    <n v="1"/>
    <n v="1"/>
    <n v="4"/>
    <s v="AQUÍ ESTA BIEN/LE GUSTA JUAREZ"/>
    <n v="2"/>
    <n v="3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4"/>
    <n v="4"/>
    <n v="4"/>
    <n v="4"/>
    <n v="4"/>
    <n v="4"/>
    <n v="1"/>
    <n v="2"/>
    <n v="2"/>
    <m/>
    <n v="2"/>
    <n v="1"/>
    <n v="1"/>
    <n v="2"/>
    <n v="1"/>
    <n v="1"/>
    <m/>
    <m/>
    <m/>
    <n v="2"/>
    <m/>
    <m/>
    <n v="8"/>
    <x v="1"/>
    <m/>
    <m/>
    <m/>
    <m/>
    <m/>
    <m/>
    <m/>
    <m/>
    <m/>
    <m/>
    <m/>
    <m/>
    <n v="1"/>
    <m/>
    <m/>
    <m/>
    <m/>
    <m/>
    <n v="1"/>
    <m/>
    <n v="1"/>
    <s v="LE GUSTA VOTAR"/>
    <n v="1"/>
    <n v="1"/>
    <n v="1"/>
    <n v="1"/>
    <n v="1"/>
    <n v="1"/>
    <n v="1"/>
    <n v="4"/>
    <n v="4"/>
    <n v="2"/>
    <n v="2"/>
    <n v="2"/>
    <n v="2"/>
    <n v="2"/>
    <n v="2"/>
    <n v="2"/>
    <n v="2"/>
    <n v="2"/>
    <n v="2"/>
    <n v="2"/>
    <n v="2"/>
    <n v="2"/>
    <n v="1"/>
    <n v="1"/>
    <n v="1"/>
    <n v="4"/>
    <n v="4"/>
    <n v="6"/>
    <n v="1"/>
    <n v="6"/>
    <m/>
    <n v="1"/>
    <m/>
    <n v="10"/>
    <m/>
    <n v="4"/>
    <n v="13"/>
    <m/>
    <n v="1"/>
    <m/>
    <m/>
    <m/>
    <m/>
    <s v="TECNOLOGICO"/>
    <x v="1"/>
    <x v="3"/>
    <n v="1"/>
    <n v="58"/>
    <n v="5"/>
    <n v="1"/>
    <s v="JORGE"/>
  </r>
  <r>
    <n v="1361"/>
    <n v="2"/>
    <n v="3"/>
    <n v="1"/>
    <s v="INSEGURIDAD/DESEMPLEO/VIOLENCIA/DELINCUENCIA"/>
    <n v="2"/>
    <n v="4"/>
    <n v="1"/>
    <x v="1"/>
    <n v="4"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4"/>
    <n v="4"/>
    <n v="4"/>
    <n v="4"/>
    <n v="4"/>
    <n v="4"/>
    <n v="1"/>
    <n v="2"/>
    <n v="2"/>
    <m/>
    <n v="2"/>
    <n v="1"/>
    <n v="1"/>
    <n v="2"/>
    <n v="0"/>
    <n v="0"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1"/>
    <m/>
    <n v="1"/>
    <s v="EJERCER SU DERECHO"/>
    <n v="2"/>
    <n v="2"/>
    <n v="2"/>
    <n v="2"/>
    <n v="2"/>
    <n v="2"/>
    <n v="2"/>
    <n v="2"/>
    <n v="4"/>
    <n v="2"/>
    <n v="2"/>
    <n v="2"/>
    <n v="2"/>
    <n v="2"/>
    <n v="2"/>
    <n v="3"/>
    <n v="4"/>
    <n v="2"/>
    <n v="2"/>
    <n v="2"/>
    <n v="2"/>
    <n v="2"/>
    <n v="3"/>
    <n v="1"/>
    <n v="1"/>
    <n v="1"/>
    <n v="1"/>
    <n v="6"/>
    <n v="1"/>
    <n v="4"/>
    <m/>
    <n v="5"/>
    <m/>
    <n v="8"/>
    <m/>
    <n v="5"/>
    <n v="2"/>
    <m/>
    <n v="2"/>
    <s v="ADUANAS"/>
    <s v="DISCRIMINACION"/>
    <n v="3"/>
    <m/>
    <s v="TECNOLOGICO"/>
    <x v="1"/>
    <x v="3"/>
    <n v="2"/>
    <n v="45"/>
    <n v="3"/>
    <n v="7"/>
    <s v="JORGE"/>
  </r>
  <r>
    <n v="1362"/>
    <n v="1"/>
    <n v="2"/>
    <n v="4"/>
    <s v="AQUÍ ESTA BIEN/LE GUSTA JUAREZ"/>
    <n v="1"/>
    <n v="3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4"/>
    <n v="4"/>
    <n v="4"/>
    <n v="4"/>
    <n v="4"/>
    <n v="4"/>
    <n v="2"/>
    <m/>
    <n v="2"/>
    <m/>
    <n v="2"/>
    <n v="1"/>
    <n v="1"/>
    <n v="1"/>
    <n v="2"/>
    <n v="0"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1"/>
    <m/>
    <n v="1"/>
    <s v="LE GUSTA VOTAR"/>
    <n v="1"/>
    <n v="1"/>
    <n v="1"/>
    <n v="1"/>
    <n v="1"/>
    <n v="2"/>
    <n v="2"/>
    <n v="4"/>
    <n v="4"/>
    <n v="4"/>
    <n v="4"/>
    <n v="4"/>
    <n v="4"/>
    <n v="4"/>
    <n v="2"/>
    <n v="3"/>
    <n v="2"/>
    <n v="4"/>
    <n v="4"/>
    <n v="4"/>
    <n v="4"/>
    <n v="4"/>
    <n v="1"/>
    <n v="1"/>
    <n v="1"/>
    <n v="1"/>
    <n v="1"/>
    <n v="6"/>
    <n v="1"/>
    <n v="6"/>
    <m/>
    <n v="10"/>
    <m/>
    <n v="9"/>
    <m/>
    <n v="6"/>
    <n v="13"/>
    <m/>
    <n v="1"/>
    <m/>
    <m/>
    <m/>
    <m/>
    <s v="TECNOLOGICO"/>
    <x v="1"/>
    <x v="3"/>
    <n v="2"/>
    <n v="49"/>
    <n v="4"/>
    <n v="1"/>
    <s v="JORGE"/>
  </r>
  <r>
    <n v="1363"/>
    <n v="3"/>
    <n v="2"/>
    <n v="2"/>
    <s v="INSEGURIDAD/DESEMPLEO/VIOLENCIA/DELINCUENCIA"/>
    <n v="2"/>
    <n v="4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4"/>
    <n v="4"/>
    <n v="4"/>
    <n v="4"/>
    <n v="1"/>
    <n v="2"/>
    <n v="1"/>
    <n v="1"/>
    <n v="1"/>
    <n v="2"/>
    <n v="2"/>
    <n v="2"/>
    <n v="2"/>
    <n v="3"/>
    <m/>
    <n v="1"/>
    <n v="2"/>
    <m/>
    <m/>
    <n v="8"/>
    <n v="8"/>
    <x v="1"/>
    <m/>
    <m/>
    <m/>
    <m/>
    <m/>
    <m/>
    <m/>
    <m/>
    <m/>
    <m/>
    <m/>
    <m/>
    <n v="1"/>
    <m/>
    <m/>
    <m/>
    <m/>
    <m/>
    <n v="2"/>
    <s v="NO TENGO TIEMPO"/>
    <n v="2"/>
    <s v="NO SIRVE"/>
    <n v="1"/>
    <n v="1"/>
    <n v="1"/>
    <n v="1"/>
    <n v="1"/>
    <n v="1"/>
    <n v="1"/>
    <n v="2"/>
    <n v="3"/>
    <n v="4"/>
    <n v="2"/>
    <n v="2"/>
    <n v="2"/>
    <n v="2"/>
    <n v="3"/>
    <n v="4"/>
    <n v="1"/>
    <n v="3"/>
    <n v="3"/>
    <n v="4"/>
    <n v="4"/>
    <n v="3"/>
    <n v="1"/>
    <n v="1"/>
    <n v="2"/>
    <n v="2"/>
    <n v="2"/>
    <n v="1"/>
    <n v="2"/>
    <n v="10"/>
    <m/>
    <n v="8"/>
    <m/>
    <n v="7"/>
    <m/>
    <n v="4"/>
    <n v="13"/>
    <m/>
    <n v="1"/>
    <m/>
    <m/>
    <m/>
    <m/>
    <s v="TECNOLOGICO"/>
    <x v="1"/>
    <x v="3"/>
    <n v="1"/>
    <n v="43"/>
    <n v="3"/>
    <n v="1"/>
    <s v="JORGE"/>
  </r>
  <r>
    <n v="1366"/>
    <n v="2"/>
    <n v="1"/>
    <n v="4"/>
    <s v="POR LA FAMILIA/CASA/TRABAJO"/>
    <n v="1"/>
    <n v="4"/>
    <n v="1"/>
    <x v="1"/>
    <m/>
    <n v="4"/>
    <m/>
    <n v="1"/>
    <n v="1"/>
    <m/>
    <m/>
    <m/>
    <n v="1"/>
    <m/>
    <m/>
    <m/>
    <m/>
    <n v="1"/>
    <m/>
    <n v="1"/>
    <n v="1"/>
    <m/>
    <m/>
    <m/>
    <n v="1"/>
    <m/>
    <m/>
    <m/>
    <m/>
    <n v="1"/>
    <m/>
    <n v="1"/>
    <n v="4"/>
    <m/>
    <n v="1"/>
    <n v="4"/>
    <x v="0"/>
    <n v="4"/>
    <n v="4"/>
    <n v="4"/>
    <n v="4"/>
    <n v="4"/>
    <n v="4"/>
    <n v="1"/>
    <n v="2"/>
    <n v="2"/>
    <m/>
    <n v="1"/>
    <n v="1"/>
    <n v="2"/>
    <n v="2"/>
    <n v="2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3"/>
    <n v="3"/>
    <n v="1"/>
    <n v="4"/>
    <n v="1"/>
    <n v="1"/>
    <n v="1"/>
    <n v="1"/>
    <n v="1"/>
    <n v="1"/>
    <n v="4"/>
    <n v="3"/>
    <n v="3"/>
    <n v="4"/>
    <n v="3"/>
    <n v="3"/>
    <n v="3"/>
    <n v="3"/>
    <n v="1"/>
    <n v="1"/>
    <n v="1"/>
    <n v="1"/>
    <n v="1"/>
    <n v="2"/>
    <n v="5"/>
    <m/>
    <n v="9"/>
    <m/>
    <n v="6"/>
    <m/>
    <n v="4"/>
    <n v="13"/>
    <m/>
    <n v="1"/>
    <m/>
    <m/>
    <m/>
    <m/>
    <s v="TECNOLOGICO"/>
    <x v="1"/>
    <x v="3"/>
    <n v="2"/>
    <n v="21"/>
    <n v="1"/>
    <n v="5"/>
    <s v="JORGE"/>
  </r>
  <r>
    <n v="1367"/>
    <n v="3"/>
    <n v="2"/>
    <m/>
    <m/>
    <n v="1"/>
    <n v="5"/>
    <n v="1"/>
    <x v="1"/>
    <n v="3"/>
    <m/>
    <m/>
    <n v="1"/>
    <n v="1"/>
    <m/>
    <m/>
    <n v="1"/>
    <n v="1"/>
    <n v="1"/>
    <m/>
    <n v="1"/>
    <n v="1"/>
    <m/>
    <m/>
    <n v="1"/>
    <n v="1"/>
    <m/>
    <m/>
    <n v="1"/>
    <n v="1"/>
    <n v="1"/>
    <m/>
    <n v="1"/>
    <n v="1"/>
    <m/>
    <m/>
    <n v="1"/>
    <n v="1"/>
    <s v="MAL SERVICIO/ATIENDEN MAL"/>
    <n v="1"/>
    <n v="4"/>
    <x v="0"/>
    <n v="1"/>
    <n v="4"/>
    <n v="3"/>
    <n v="1"/>
    <n v="1"/>
    <n v="1"/>
    <n v="1"/>
    <n v="1"/>
    <m/>
    <m/>
    <n v="2"/>
    <n v="1"/>
    <n v="1"/>
    <n v="2"/>
    <n v="2"/>
    <n v="0"/>
    <m/>
    <m/>
    <m/>
    <m/>
    <m/>
    <n v="8"/>
    <n v="8"/>
    <x v="1"/>
    <m/>
    <m/>
    <m/>
    <n v="1"/>
    <m/>
    <m/>
    <m/>
    <m/>
    <m/>
    <m/>
    <m/>
    <m/>
    <m/>
    <n v="0.5"/>
    <n v="4"/>
    <m/>
    <m/>
    <m/>
    <n v="2"/>
    <m/>
    <n v="1"/>
    <s v="PARA ELEGIR"/>
    <n v="1"/>
    <n v="1"/>
    <n v="1"/>
    <n v="1"/>
    <n v="1"/>
    <n v="2"/>
    <n v="2"/>
    <n v="1"/>
    <n v="4"/>
    <n v="1"/>
    <n v="1"/>
    <n v="1"/>
    <n v="1"/>
    <n v="1"/>
    <n v="3"/>
    <n v="4"/>
    <n v="4"/>
    <n v="3"/>
    <n v="3"/>
    <n v="1"/>
    <n v="1"/>
    <n v="1"/>
    <n v="3"/>
    <n v="1"/>
    <n v="3"/>
    <n v="5"/>
    <n v="5"/>
    <n v="8"/>
    <n v="1"/>
    <n v="8"/>
    <m/>
    <m/>
    <m/>
    <m/>
    <m/>
    <n v="4"/>
    <n v="13"/>
    <m/>
    <n v="2"/>
    <s v="POLICIA FEDERAL"/>
    <s v="ABUSO DE AUTORIDAD"/>
    <n v="7"/>
    <m/>
    <s v="TECNOLOGICO"/>
    <x v="1"/>
    <x v="3"/>
    <n v="1"/>
    <n v="43"/>
    <n v="3"/>
    <n v="10"/>
    <s v="JORGE"/>
  </r>
  <r>
    <n v="1369"/>
    <n v="4"/>
    <n v="4"/>
    <n v="4"/>
    <s v="AQUÍ ESTA BIEN/LE GUSTA JUAREZ"/>
    <n v="2"/>
    <n v="6"/>
    <m/>
    <x v="2"/>
    <m/>
    <n v="4"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4"/>
    <n v="4"/>
    <n v="3"/>
    <n v="3"/>
    <n v="3"/>
    <n v="4"/>
    <n v="1"/>
    <n v="1"/>
    <n v="1"/>
    <m/>
    <n v="1"/>
    <n v="1"/>
    <n v="1"/>
    <n v="1"/>
    <n v="3"/>
    <n v="1"/>
    <n v="1"/>
    <m/>
    <m/>
    <n v="1"/>
    <n v="3"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CUMPLEN"/>
    <n v="1"/>
    <n v="1"/>
    <n v="1"/>
    <n v="1"/>
    <n v="1"/>
    <n v="2"/>
    <n v="2"/>
    <n v="1"/>
    <n v="1"/>
    <n v="1"/>
    <n v="1"/>
    <n v="1"/>
    <n v="1"/>
    <n v="1"/>
    <n v="1"/>
    <n v="4"/>
    <n v="2"/>
    <n v="3"/>
    <n v="3"/>
    <n v="1"/>
    <n v="3"/>
    <n v="3"/>
    <n v="2"/>
    <n v="1"/>
    <n v="2"/>
    <n v="3"/>
    <n v="3"/>
    <n v="1"/>
    <n v="9"/>
    <n v="5"/>
    <m/>
    <m/>
    <m/>
    <n v="6"/>
    <m/>
    <n v="4"/>
    <n v="13"/>
    <m/>
    <n v="1"/>
    <m/>
    <m/>
    <m/>
    <m/>
    <s v="TECNOLOGICO"/>
    <x v="1"/>
    <x v="3"/>
    <n v="1"/>
    <n v="35"/>
    <n v="2"/>
    <n v="1"/>
    <s v="JORGE"/>
  </r>
  <r>
    <n v="1370"/>
    <n v="3"/>
    <n v="2"/>
    <n v="1"/>
    <s v="INSEGURIDAD/DESEMPLEO/VIOLENCIA/DELINCUENCIA"/>
    <n v="1"/>
    <n v="5"/>
    <n v="2"/>
    <x v="1"/>
    <m/>
    <m/>
    <m/>
    <m/>
    <m/>
    <m/>
    <m/>
    <m/>
    <m/>
    <m/>
    <m/>
    <m/>
    <m/>
    <m/>
    <n v="1"/>
    <n v="1"/>
    <m/>
    <m/>
    <m/>
    <m/>
    <n v="1"/>
    <m/>
    <m/>
    <m/>
    <m/>
    <m/>
    <m/>
    <n v="6"/>
    <m/>
    <m/>
    <n v="3"/>
    <n v="4"/>
    <x v="0"/>
    <n v="4"/>
    <n v="4"/>
    <n v="4"/>
    <n v="4"/>
    <n v="4"/>
    <n v="4"/>
    <n v="1"/>
    <n v="2"/>
    <n v="1"/>
    <n v="1"/>
    <n v="2"/>
    <n v="2"/>
    <n v="2"/>
    <n v="2"/>
    <n v="0"/>
    <n v="0"/>
    <m/>
    <m/>
    <m/>
    <n v="2"/>
    <m/>
    <n v="5"/>
    <n v="5"/>
    <x v="4"/>
    <s v="UNIDADES MUY VIEJAS/EN MAL ESTADO"/>
    <m/>
    <m/>
    <m/>
    <m/>
    <m/>
    <m/>
    <m/>
    <m/>
    <m/>
    <m/>
    <m/>
    <n v="1"/>
    <m/>
    <m/>
    <m/>
    <m/>
    <m/>
    <n v="2"/>
    <s v="NO TENGO TIEMPO"/>
    <n v="3"/>
    <s v="MALOS CANDIDATOS"/>
    <n v="1"/>
    <n v="1"/>
    <n v="1"/>
    <n v="1"/>
    <n v="1"/>
    <n v="1"/>
    <n v="1"/>
    <n v="1"/>
    <n v="4"/>
    <n v="1"/>
    <n v="1"/>
    <n v="1"/>
    <n v="1"/>
    <n v="1"/>
    <n v="1"/>
    <n v="4"/>
    <n v="1"/>
    <n v="4"/>
    <n v="4"/>
    <n v="1"/>
    <n v="1"/>
    <n v="1"/>
    <n v="1"/>
    <n v="1"/>
    <n v="2"/>
    <n v="3"/>
    <n v="3"/>
    <n v="4"/>
    <n v="1"/>
    <n v="1"/>
    <m/>
    <n v="12"/>
    <m/>
    <n v="5"/>
    <m/>
    <n v="3"/>
    <n v="13"/>
    <m/>
    <n v="1"/>
    <m/>
    <m/>
    <m/>
    <m/>
    <s v="TECNOLOGICO"/>
    <x v="1"/>
    <x v="3"/>
    <n v="1"/>
    <n v="52"/>
    <n v="4"/>
    <n v="1"/>
    <s v="JORGE"/>
  </r>
  <r>
    <n v="1371"/>
    <n v="2"/>
    <n v="4"/>
    <n v="1"/>
    <s v="INSEGURIDAD/DESEMPLEO/VIOLENCIA/DELINCUENCIA"/>
    <n v="4"/>
    <n v="5"/>
    <n v="2"/>
    <x v="1"/>
    <m/>
    <m/>
    <m/>
    <m/>
    <m/>
    <m/>
    <m/>
    <m/>
    <m/>
    <m/>
    <m/>
    <m/>
    <m/>
    <n v="1"/>
    <m/>
    <n v="1"/>
    <m/>
    <m/>
    <m/>
    <m/>
    <m/>
    <m/>
    <m/>
    <m/>
    <m/>
    <n v="1"/>
    <m/>
    <n v="1"/>
    <n v="5"/>
    <m/>
    <n v="2"/>
    <n v="5"/>
    <x v="2"/>
    <n v="5"/>
    <n v="5"/>
    <n v="5"/>
    <n v="5"/>
    <n v="5"/>
    <n v="5"/>
    <n v="1"/>
    <n v="1"/>
    <n v="2"/>
    <m/>
    <n v="2"/>
    <n v="1"/>
    <n v="1"/>
    <n v="2"/>
    <n v="1"/>
    <n v="0"/>
    <m/>
    <m/>
    <m/>
    <n v="1"/>
    <n v="1"/>
    <n v="1"/>
    <n v="1"/>
    <x v="1"/>
    <m/>
    <m/>
    <m/>
    <m/>
    <m/>
    <m/>
    <m/>
    <m/>
    <m/>
    <m/>
    <m/>
    <m/>
    <n v="1"/>
    <m/>
    <m/>
    <m/>
    <m/>
    <m/>
    <n v="2"/>
    <s v="NO TENGO TIEMPO"/>
    <n v="1"/>
    <s v="PARA ELEGIR"/>
    <n v="1"/>
    <n v="1"/>
    <n v="1"/>
    <n v="1"/>
    <n v="1"/>
    <n v="1"/>
    <n v="1"/>
    <n v="1"/>
    <n v="4"/>
    <n v="2"/>
    <n v="2"/>
    <n v="2"/>
    <n v="2"/>
    <n v="2"/>
    <n v="4"/>
    <n v="4"/>
    <n v="3"/>
    <n v="4"/>
    <n v="4"/>
    <n v="4"/>
    <n v="4"/>
    <n v="4"/>
    <n v="3"/>
    <n v="1"/>
    <n v="1"/>
    <n v="1"/>
    <n v="1"/>
    <n v="1"/>
    <n v="8"/>
    <n v="5"/>
    <m/>
    <n v="11"/>
    <m/>
    <n v="12"/>
    <m/>
    <n v="2"/>
    <n v="13"/>
    <m/>
    <n v="1"/>
    <m/>
    <m/>
    <m/>
    <m/>
    <s v="TECNOLOGICO"/>
    <x v="1"/>
    <x v="3"/>
    <n v="2"/>
    <n v="46"/>
    <n v="4"/>
    <n v="2"/>
    <s v="JORGE"/>
  </r>
  <r>
    <n v="1372"/>
    <n v="2"/>
    <n v="4"/>
    <n v="1"/>
    <s v="INSEGURIDAD/DESEMPLEO/VIOLENCIA/DELINCUENCIA"/>
    <n v="1"/>
    <n v="5"/>
    <n v="1"/>
    <x v="4"/>
    <m/>
    <m/>
    <m/>
    <m/>
    <m/>
    <m/>
    <m/>
    <m/>
    <n v="1"/>
    <m/>
    <m/>
    <m/>
    <m/>
    <m/>
    <m/>
    <m/>
    <m/>
    <m/>
    <m/>
    <m/>
    <n v="1"/>
    <m/>
    <m/>
    <m/>
    <m/>
    <m/>
    <m/>
    <n v="1"/>
    <n v="5"/>
    <m/>
    <n v="1"/>
    <n v="5"/>
    <x v="2"/>
    <n v="5"/>
    <n v="5"/>
    <n v="5"/>
    <n v="5"/>
    <n v="5"/>
    <n v="5"/>
    <n v="1"/>
    <n v="2"/>
    <n v="2"/>
    <m/>
    <n v="1"/>
    <n v="2"/>
    <n v="2"/>
    <n v="2"/>
    <n v="1"/>
    <n v="3"/>
    <n v="1"/>
    <m/>
    <n v="2"/>
    <n v="1"/>
    <n v="2"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BUSCAR EL CAMBIO"/>
    <n v="1"/>
    <n v="1"/>
    <n v="1"/>
    <n v="1"/>
    <n v="1"/>
    <n v="1"/>
    <n v="1"/>
    <n v="1"/>
    <n v="4"/>
    <n v="1"/>
    <n v="1"/>
    <n v="1"/>
    <n v="1"/>
    <n v="1"/>
    <n v="1"/>
    <n v="4"/>
    <n v="2"/>
    <n v="1"/>
    <n v="4"/>
    <n v="4"/>
    <n v="4"/>
    <n v="4"/>
    <n v="3"/>
    <n v="1"/>
    <n v="1"/>
    <n v="4"/>
    <n v="4"/>
    <n v="1"/>
    <n v="8"/>
    <n v="5"/>
    <m/>
    <n v="11"/>
    <m/>
    <n v="7"/>
    <m/>
    <n v="5"/>
    <n v="13"/>
    <m/>
    <n v="1"/>
    <m/>
    <m/>
    <m/>
    <m/>
    <s v="TECNOLOGICO"/>
    <x v="1"/>
    <x v="3"/>
    <n v="1"/>
    <n v="39"/>
    <n v="3"/>
    <n v="2"/>
    <s v="JORGE"/>
  </r>
  <r>
    <n v="1373"/>
    <n v="2"/>
    <n v="4"/>
    <n v="4"/>
    <s v="NO TENGO A DONDE IR"/>
    <n v="1"/>
    <n v="2"/>
    <n v="1"/>
    <x v="1"/>
    <m/>
    <m/>
    <m/>
    <m/>
    <m/>
    <m/>
    <m/>
    <m/>
    <n v="1"/>
    <m/>
    <m/>
    <m/>
    <m/>
    <m/>
    <m/>
    <n v="1"/>
    <m/>
    <m/>
    <m/>
    <m/>
    <m/>
    <m/>
    <m/>
    <m/>
    <m/>
    <n v="1"/>
    <m/>
    <n v="1"/>
    <n v="5"/>
    <m/>
    <n v="1"/>
    <n v="5"/>
    <x v="2"/>
    <n v="5"/>
    <n v="5"/>
    <n v="5"/>
    <n v="5"/>
    <n v="5"/>
    <n v="5"/>
    <n v="1"/>
    <n v="1"/>
    <n v="2"/>
    <m/>
    <n v="2"/>
    <n v="1"/>
    <n v="2"/>
    <n v="2"/>
    <n v="1"/>
    <n v="1"/>
    <m/>
    <m/>
    <n v="1"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CAMBIA NADA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1"/>
    <n v="1"/>
    <n v="1"/>
    <n v="1"/>
    <n v="6"/>
    <n v="6"/>
    <m/>
    <n v="5"/>
    <m/>
    <n v="11"/>
    <m/>
    <n v="4"/>
    <n v="13"/>
    <m/>
    <n v="1"/>
    <m/>
    <m/>
    <m/>
    <m/>
    <s v="TECNOLOGICO"/>
    <x v="1"/>
    <x v="3"/>
    <n v="1"/>
    <n v="35"/>
    <n v="2"/>
    <n v="2"/>
    <s v="JORGE"/>
  </r>
  <r>
    <n v="1374"/>
    <n v="2"/>
    <n v="3"/>
    <n v="1"/>
    <s v="INSEGURIDAD/DESEMPLEO/VIOLENCIA/DELINCUENCIA"/>
    <n v="2"/>
    <n v="4"/>
    <n v="1"/>
    <x v="4"/>
    <m/>
    <m/>
    <m/>
    <m/>
    <m/>
    <m/>
    <m/>
    <m/>
    <m/>
    <m/>
    <m/>
    <m/>
    <m/>
    <m/>
    <n v="1"/>
    <m/>
    <m/>
    <m/>
    <n v="1"/>
    <m/>
    <m/>
    <m/>
    <m/>
    <m/>
    <m/>
    <n v="1"/>
    <m/>
    <n v="1"/>
    <n v="5"/>
    <m/>
    <n v="2"/>
    <n v="5"/>
    <x v="2"/>
    <n v="5"/>
    <n v="5"/>
    <n v="5"/>
    <n v="5"/>
    <n v="5"/>
    <n v="5"/>
    <n v="1"/>
    <n v="1"/>
    <n v="2"/>
    <m/>
    <n v="2"/>
    <n v="1"/>
    <n v="2"/>
    <n v="2"/>
    <n v="1"/>
    <n v="1"/>
    <n v="1"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2"/>
    <s v="NO CAMBIA NADA"/>
    <n v="2"/>
    <n v="2"/>
    <n v="2"/>
    <n v="2"/>
    <n v="2"/>
    <n v="1"/>
    <n v="1"/>
    <n v="1"/>
    <n v="4"/>
    <n v="1"/>
    <n v="1"/>
    <n v="1"/>
    <n v="1"/>
    <n v="1"/>
    <n v="1"/>
    <n v="4"/>
    <n v="2"/>
    <n v="4"/>
    <n v="4"/>
    <n v="3"/>
    <n v="3"/>
    <n v="3"/>
    <n v="3"/>
    <n v="1"/>
    <n v="1"/>
    <n v="1"/>
    <n v="1"/>
    <n v="1"/>
    <n v="8"/>
    <n v="11"/>
    <m/>
    <n v="5"/>
    <m/>
    <n v="6"/>
    <m/>
    <n v="6"/>
    <n v="13"/>
    <m/>
    <n v="1"/>
    <m/>
    <m/>
    <m/>
    <m/>
    <s v="TECNOLOGICO"/>
    <x v="1"/>
    <x v="3"/>
    <n v="2"/>
    <n v="25"/>
    <n v="1"/>
    <n v="2"/>
    <s v="JORGE"/>
  </r>
  <r>
    <n v="1375"/>
    <n v="2"/>
    <n v="2"/>
    <n v="2"/>
    <s v="INSEGURIDAD/DESEMPLEO/VIOLENCIA/DELINCUENCIA"/>
    <n v="2"/>
    <n v="5"/>
    <n v="1"/>
    <x v="2"/>
    <n v="4"/>
    <m/>
    <m/>
    <m/>
    <n v="1"/>
    <n v="1"/>
    <m/>
    <m/>
    <m/>
    <m/>
    <m/>
    <m/>
    <m/>
    <m/>
    <m/>
    <n v="1"/>
    <n v="1"/>
    <n v="1"/>
    <m/>
    <m/>
    <n v="1"/>
    <n v="1"/>
    <m/>
    <m/>
    <m/>
    <n v="1"/>
    <m/>
    <n v="1"/>
    <n v="4"/>
    <m/>
    <n v="1"/>
    <n v="4"/>
    <x v="0"/>
    <n v="4"/>
    <n v="4"/>
    <n v="4"/>
    <n v="4"/>
    <n v="4"/>
    <n v="4"/>
    <n v="1"/>
    <n v="1"/>
    <n v="2"/>
    <m/>
    <n v="2"/>
    <n v="1"/>
    <n v="1"/>
    <n v="1"/>
    <n v="1"/>
    <n v="0"/>
    <m/>
    <m/>
    <m/>
    <n v="1"/>
    <n v="5"/>
    <n v="8"/>
    <n v="8"/>
    <x v="1"/>
    <m/>
    <m/>
    <m/>
    <m/>
    <m/>
    <m/>
    <m/>
    <m/>
    <m/>
    <m/>
    <m/>
    <m/>
    <n v="1"/>
    <m/>
    <m/>
    <m/>
    <m/>
    <m/>
    <n v="2"/>
    <m/>
    <n v="3"/>
    <s v="NO CUMPLEN"/>
    <n v="1"/>
    <n v="1"/>
    <n v="1"/>
    <n v="1"/>
    <n v="1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2"/>
    <n v="4"/>
    <n v="4"/>
    <n v="1"/>
    <n v="8"/>
    <n v="5"/>
    <m/>
    <n v="7"/>
    <m/>
    <n v="9"/>
    <m/>
    <n v="6"/>
    <n v="13"/>
    <m/>
    <n v="1"/>
    <m/>
    <m/>
    <m/>
    <m/>
    <s v="TECNOLOGICO"/>
    <x v="1"/>
    <x v="3"/>
    <n v="2"/>
    <n v="49"/>
    <n v="4"/>
    <n v="2"/>
    <s v="JORGE"/>
  </r>
  <r>
    <n v="1382"/>
    <n v="2"/>
    <n v="1"/>
    <n v="4"/>
    <m/>
    <m/>
    <n v="5"/>
    <m/>
    <x v="1"/>
    <m/>
    <m/>
    <m/>
    <m/>
    <m/>
    <m/>
    <m/>
    <m/>
    <m/>
    <m/>
    <m/>
    <m/>
    <m/>
    <m/>
    <n v="1"/>
    <n v="1"/>
    <m/>
    <m/>
    <m/>
    <m/>
    <n v="1"/>
    <m/>
    <m/>
    <m/>
    <m/>
    <n v="1"/>
    <m/>
    <n v="2"/>
    <n v="4"/>
    <m/>
    <n v="2"/>
    <n v="4"/>
    <x v="0"/>
    <n v="4"/>
    <n v="4"/>
    <n v="4"/>
    <n v="4"/>
    <n v="4"/>
    <n v="4"/>
    <n v="1"/>
    <n v="2"/>
    <n v="2"/>
    <m/>
    <n v="2"/>
    <n v="2"/>
    <n v="2"/>
    <n v="2"/>
    <m/>
    <m/>
    <m/>
    <m/>
    <m/>
    <m/>
    <m/>
    <n v="8"/>
    <n v="8"/>
    <x v="1"/>
    <m/>
    <m/>
    <m/>
    <m/>
    <m/>
    <m/>
    <m/>
    <m/>
    <m/>
    <m/>
    <m/>
    <m/>
    <n v="1"/>
    <m/>
    <m/>
    <m/>
    <m/>
    <m/>
    <n v="2"/>
    <s v="NO LE INTERESAN"/>
    <m/>
    <m/>
    <n v="1"/>
    <n v="1"/>
    <n v="1"/>
    <n v="1"/>
    <n v="1"/>
    <n v="1"/>
    <n v="1"/>
    <n v="2"/>
    <n v="4"/>
    <n v="2"/>
    <n v="2"/>
    <n v="2"/>
    <n v="2"/>
    <n v="2"/>
    <m/>
    <m/>
    <m/>
    <m/>
    <m/>
    <m/>
    <m/>
    <m/>
    <n v="1"/>
    <n v="1"/>
    <n v="4"/>
    <n v="4"/>
    <n v="3"/>
    <m/>
    <m/>
    <m/>
    <m/>
    <m/>
    <m/>
    <m/>
    <m/>
    <n v="6"/>
    <n v="13"/>
    <m/>
    <n v="1"/>
    <m/>
    <m/>
    <m/>
    <m/>
    <s v="TECNOLOGICO"/>
    <x v="1"/>
    <x v="3"/>
    <n v="2"/>
    <n v="38"/>
    <n v="3"/>
    <n v="2"/>
    <s v="JORGE"/>
  </r>
  <r>
    <n v="1383"/>
    <n v="2"/>
    <n v="1"/>
    <n v="4"/>
    <s v="POR LA FAMILIA/CASA/TRABAJO"/>
    <n v="2"/>
    <n v="3"/>
    <n v="1"/>
    <x v="1"/>
    <n v="4"/>
    <m/>
    <m/>
    <m/>
    <m/>
    <m/>
    <m/>
    <m/>
    <m/>
    <m/>
    <m/>
    <m/>
    <m/>
    <n v="1"/>
    <m/>
    <n v="1"/>
    <m/>
    <n v="1"/>
    <m/>
    <m/>
    <m/>
    <m/>
    <m/>
    <m/>
    <m/>
    <n v="1"/>
    <m/>
    <n v="1"/>
    <n v="4"/>
    <m/>
    <n v="1"/>
    <n v="3"/>
    <x v="3"/>
    <n v="3"/>
    <n v="3"/>
    <n v="3"/>
    <n v="3"/>
    <n v="2"/>
    <n v="2"/>
    <n v="1"/>
    <n v="2"/>
    <n v="2"/>
    <m/>
    <n v="2"/>
    <n v="1"/>
    <n v="2"/>
    <n v="2"/>
    <m/>
    <m/>
    <m/>
    <m/>
    <m/>
    <m/>
    <m/>
    <m/>
    <m/>
    <x v="1"/>
    <m/>
    <m/>
    <m/>
    <m/>
    <m/>
    <m/>
    <m/>
    <m/>
    <m/>
    <m/>
    <m/>
    <m/>
    <n v="1"/>
    <m/>
    <m/>
    <m/>
    <m/>
    <m/>
    <n v="2"/>
    <s v="NO LE INTERESAN"/>
    <n v="1"/>
    <s v="BUSCAR EL CAMBIO"/>
    <n v="1"/>
    <n v="1"/>
    <n v="1"/>
    <n v="1"/>
    <n v="1"/>
    <n v="3"/>
    <n v="3"/>
    <n v="1"/>
    <n v="4"/>
    <n v="1"/>
    <n v="1"/>
    <n v="1"/>
    <n v="1"/>
    <n v="1"/>
    <n v="2"/>
    <n v="4"/>
    <n v="2"/>
    <n v="4"/>
    <n v="4"/>
    <n v="3"/>
    <n v="2"/>
    <n v="2"/>
    <n v="1"/>
    <n v="1"/>
    <n v="4"/>
    <n v="3"/>
    <n v="2"/>
    <n v="8"/>
    <n v="4"/>
    <n v="5"/>
    <m/>
    <n v="6"/>
    <m/>
    <n v="8"/>
    <m/>
    <n v="4"/>
    <n v="13"/>
    <m/>
    <n v="1"/>
    <m/>
    <m/>
    <m/>
    <m/>
    <s v="TECNOLOGICO"/>
    <x v="1"/>
    <x v="3"/>
    <n v="1"/>
    <n v="62"/>
    <n v="5"/>
    <n v="9"/>
    <s v="JORGE"/>
  </r>
  <r>
    <n v="1384"/>
    <n v="2"/>
    <n v="1"/>
    <n v="4"/>
    <s v="NO TENGO MOTIVOS"/>
    <n v="2"/>
    <n v="5"/>
    <n v="1"/>
    <x v="1"/>
    <m/>
    <m/>
    <m/>
    <n v="1"/>
    <m/>
    <m/>
    <m/>
    <m/>
    <n v="1"/>
    <n v="1"/>
    <m/>
    <m/>
    <m/>
    <m/>
    <m/>
    <n v="1"/>
    <m/>
    <m/>
    <m/>
    <m/>
    <n v="1"/>
    <n v="1"/>
    <m/>
    <m/>
    <m/>
    <m/>
    <m/>
    <n v="2"/>
    <n v="3"/>
    <s v="TARDAN MUCHO"/>
    <n v="2"/>
    <n v="4"/>
    <x v="2"/>
    <n v="5"/>
    <n v="5"/>
    <n v="5"/>
    <n v="5"/>
    <n v="5"/>
    <n v="5"/>
    <n v="1"/>
    <m/>
    <n v="2"/>
    <m/>
    <n v="2"/>
    <n v="1"/>
    <n v="1"/>
    <n v="1"/>
    <m/>
    <m/>
    <m/>
    <m/>
    <m/>
    <m/>
    <m/>
    <n v="8"/>
    <n v="8"/>
    <x v="1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"/>
    <m/>
    <n v="5"/>
    <m/>
    <n v="9"/>
    <m/>
    <m/>
    <m/>
    <n v="3"/>
    <n v="13"/>
    <m/>
    <n v="1"/>
    <m/>
    <m/>
    <m/>
    <m/>
    <s v="TECNOLOGICO"/>
    <x v="1"/>
    <x v="3"/>
    <n v="2"/>
    <n v="54"/>
    <n v="4"/>
    <n v="10"/>
    <s v="JORGE"/>
  </r>
  <r>
    <n v="1385"/>
    <n v="4"/>
    <n v="2"/>
    <n v="1"/>
    <s v="INSEGURIDAD/DESEMPLEO/VIOLENCIA/DELINCUENCIA"/>
    <n v="1"/>
    <n v="5"/>
    <n v="1"/>
    <x v="1"/>
    <m/>
    <m/>
    <m/>
    <n v="1"/>
    <n v="1"/>
    <n v="1"/>
    <m/>
    <m/>
    <n v="1"/>
    <m/>
    <m/>
    <m/>
    <m/>
    <n v="1"/>
    <m/>
    <n v="1"/>
    <n v="1"/>
    <n v="1"/>
    <m/>
    <m/>
    <n v="1"/>
    <m/>
    <m/>
    <m/>
    <m/>
    <n v="1"/>
    <m/>
    <n v="5"/>
    <n v="5"/>
    <m/>
    <n v="2"/>
    <n v="4"/>
    <x v="2"/>
    <n v="5"/>
    <n v="5"/>
    <n v="5"/>
    <n v="5"/>
    <n v="5"/>
    <n v="5"/>
    <n v="1"/>
    <m/>
    <n v="2"/>
    <m/>
    <n v="2"/>
    <n v="2"/>
    <n v="2"/>
    <n v="2"/>
    <n v="1"/>
    <n v="1"/>
    <m/>
    <n v="1"/>
    <m/>
    <m/>
    <m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BUSCAR EL CAMBIO"/>
    <n v="2"/>
    <n v="2"/>
    <n v="2"/>
    <n v="2"/>
    <n v="2"/>
    <n v="2"/>
    <n v="2"/>
    <n v="2"/>
    <n v="4"/>
    <n v="2"/>
    <n v="2"/>
    <n v="2"/>
    <n v="2"/>
    <n v="2"/>
    <n v="2"/>
    <n v="4"/>
    <n v="2"/>
    <n v="4"/>
    <n v="4"/>
    <n v="2"/>
    <n v="2"/>
    <n v="2"/>
    <n v="1"/>
    <n v="1"/>
    <n v="3"/>
    <n v="3"/>
    <n v="4"/>
    <n v="8"/>
    <n v="3"/>
    <n v="5"/>
    <m/>
    <n v="10"/>
    <m/>
    <n v="9"/>
    <m/>
    <n v="3"/>
    <n v="13"/>
    <m/>
    <n v="1"/>
    <m/>
    <m/>
    <m/>
    <m/>
    <s v="TECNOLOGICO"/>
    <x v="1"/>
    <x v="3"/>
    <n v="1"/>
    <n v="41"/>
    <n v="3"/>
    <n v="7"/>
    <s v="JORGE"/>
  </r>
  <r>
    <n v="1395"/>
    <n v="3"/>
    <n v="1"/>
    <n v="4"/>
    <s v="POR LA FAMILIA/CASA/TRABAJO"/>
    <n v="3"/>
    <n v="2"/>
    <n v="1"/>
    <x v="1"/>
    <m/>
    <m/>
    <m/>
    <m/>
    <m/>
    <m/>
    <m/>
    <m/>
    <m/>
    <m/>
    <m/>
    <m/>
    <m/>
    <m/>
    <n v="1"/>
    <n v="1"/>
    <m/>
    <n v="1"/>
    <m/>
    <m/>
    <n v="1"/>
    <m/>
    <m/>
    <m/>
    <m/>
    <n v="1"/>
    <m/>
    <n v="3"/>
    <n v="4"/>
    <m/>
    <n v="2"/>
    <n v="3"/>
    <x v="3"/>
    <n v="3"/>
    <n v="3"/>
    <n v="3"/>
    <n v="3"/>
    <n v="3"/>
    <n v="3"/>
    <n v="1"/>
    <n v="2"/>
    <n v="2"/>
    <m/>
    <n v="2"/>
    <n v="1"/>
    <n v="2"/>
    <n v="2"/>
    <m/>
    <m/>
    <m/>
    <m/>
    <m/>
    <m/>
    <m/>
    <n v="1"/>
    <n v="5"/>
    <x v="2"/>
    <s v="ES LENTO"/>
    <m/>
    <m/>
    <m/>
    <m/>
    <m/>
    <m/>
    <m/>
    <m/>
    <m/>
    <m/>
    <m/>
    <n v="1"/>
    <m/>
    <m/>
    <m/>
    <m/>
    <m/>
    <n v="2"/>
    <s v="NO LE INTERESAN"/>
    <n v="2"/>
    <s v="NO LE GUSTA/NO LE INTERESA"/>
    <n v="1"/>
    <n v="1"/>
    <n v="1"/>
    <n v="1"/>
    <n v="1"/>
    <n v="2"/>
    <n v="2"/>
    <n v="1"/>
    <n v="4"/>
    <n v="1"/>
    <n v="1"/>
    <n v="1"/>
    <n v="1"/>
    <n v="1"/>
    <n v="1"/>
    <n v="4"/>
    <n v="3"/>
    <n v="4"/>
    <n v="4"/>
    <n v="1"/>
    <n v="1"/>
    <n v="1"/>
    <n v="1"/>
    <n v="1"/>
    <n v="4"/>
    <n v="4"/>
    <n v="4"/>
    <n v="9"/>
    <m/>
    <n v="11"/>
    <m/>
    <n v="6"/>
    <m/>
    <n v="5"/>
    <m/>
    <n v="3"/>
    <n v="13"/>
    <m/>
    <n v="1"/>
    <m/>
    <m/>
    <m/>
    <m/>
    <s v="TECNOLOGICO"/>
    <x v="1"/>
    <x v="3"/>
    <n v="1"/>
    <n v="58"/>
    <n v="5"/>
    <n v="9"/>
    <s v="JORGE"/>
  </r>
  <r>
    <n v="916"/>
    <n v="2"/>
    <n v="1"/>
    <n v="4"/>
    <s v="POR LA FAMILIA/CASA/TRABAJO"/>
    <n v="2"/>
    <n v="3"/>
    <n v="1"/>
    <x v="2"/>
    <m/>
    <m/>
    <m/>
    <n v="1"/>
    <m/>
    <m/>
    <m/>
    <m/>
    <n v="1"/>
    <m/>
    <m/>
    <m/>
    <m/>
    <m/>
    <m/>
    <m/>
    <m/>
    <m/>
    <m/>
    <m/>
    <m/>
    <m/>
    <m/>
    <m/>
    <m/>
    <m/>
    <n v="1"/>
    <n v="1"/>
    <n v="4"/>
    <m/>
    <n v="1"/>
    <n v="3"/>
    <x v="2"/>
    <n v="4"/>
    <n v="4"/>
    <n v="1"/>
    <n v="1"/>
    <n v="3"/>
    <n v="1"/>
    <n v="1"/>
    <n v="1"/>
    <n v="1"/>
    <n v="1"/>
    <n v="1"/>
    <n v="1"/>
    <n v="1"/>
    <n v="1"/>
    <n v="0"/>
    <n v="0"/>
    <m/>
    <m/>
    <m/>
    <n v="1"/>
    <n v="2"/>
    <n v="5"/>
    <n v="5"/>
    <x v="3"/>
    <m/>
    <m/>
    <m/>
    <m/>
    <m/>
    <m/>
    <m/>
    <m/>
    <m/>
    <m/>
    <m/>
    <m/>
    <n v="1"/>
    <m/>
    <m/>
    <m/>
    <m/>
    <m/>
    <n v="2"/>
    <s v="NO LE INTERESAN"/>
    <n v="2"/>
    <s v="NO CAMBIA NADA"/>
    <n v="1"/>
    <n v="1"/>
    <n v="1"/>
    <n v="1"/>
    <n v="1"/>
    <n v="3"/>
    <n v="4"/>
    <n v="2"/>
    <n v="4"/>
    <n v="2"/>
    <n v="2"/>
    <n v="2"/>
    <n v="2"/>
    <n v="2"/>
    <n v="2"/>
    <n v="1"/>
    <n v="2"/>
    <n v="3"/>
    <n v="4"/>
    <n v="1"/>
    <n v="1"/>
    <n v="1"/>
    <n v="3"/>
    <n v="1"/>
    <n v="2"/>
    <n v="4"/>
    <n v="4"/>
    <n v="1"/>
    <n v="8"/>
    <n v="9"/>
    <m/>
    <n v="5"/>
    <m/>
    <n v="7"/>
    <m/>
    <n v="2"/>
    <n v="13"/>
    <m/>
    <n v="1"/>
    <m/>
    <m/>
    <m/>
    <m/>
    <s v="TIERRA NUEVA"/>
    <x v="0"/>
    <x v="1"/>
    <n v="1"/>
    <n v="35"/>
    <n v="2"/>
    <n v="3"/>
    <s v="POLO"/>
  </r>
  <r>
    <n v="917"/>
    <n v="2"/>
    <n v="4"/>
    <n v="1"/>
    <s v="INSEGURIDAD/DESEMPLEO/VIOLENCIA/DELINCUENCIA"/>
    <n v="4"/>
    <n v="3"/>
    <n v="1"/>
    <x v="5"/>
    <m/>
    <m/>
    <s v="BAJO NIVEL ACADEMICO"/>
    <n v="1"/>
    <m/>
    <m/>
    <m/>
    <m/>
    <n v="1"/>
    <m/>
    <m/>
    <m/>
    <m/>
    <m/>
    <m/>
    <m/>
    <n v="1"/>
    <n v="1"/>
    <n v="1"/>
    <m/>
    <m/>
    <m/>
    <m/>
    <m/>
    <m/>
    <m/>
    <m/>
    <n v="1"/>
    <n v="5"/>
    <m/>
    <n v="1"/>
    <n v="2"/>
    <x v="4"/>
    <n v="5"/>
    <n v="5"/>
    <n v="3"/>
    <n v="3"/>
    <n v="5"/>
    <n v="5"/>
    <n v="1"/>
    <n v="2"/>
    <n v="1"/>
    <n v="1"/>
    <n v="2"/>
    <n v="1"/>
    <n v="1"/>
    <n v="2"/>
    <n v="0"/>
    <n v="0"/>
    <m/>
    <m/>
    <m/>
    <n v="1"/>
    <n v="1"/>
    <m/>
    <n v="5"/>
    <x v="0"/>
    <s v="ALTA VELICIDAD"/>
    <m/>
    <m/>
    <n v="1"/>
    <m/>
    <m/>
    <m/>
    <m/>
    <m/>
    <m/>
    <m/>
    <m/>
    <m/>
    <n v="15"/>
    <n v="1"/>
    <n v="2"/>
    <n v="1"/>
    <n v="2"/>
    <n v="2"/>
    <s v="NO LE INTERESAN"/>
    <n v="3"/>
    <s v="NO CAMBIA NADA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4"/>
    <n v="4"/>
    <n v="3"/>
    <n v="1"/>
    <n v="3"/>
    <n v="1"/>
    <n v="1"/>
    <n v="1"/>
    <n v="8"/>
    <n v="5"/>
    <m/>
    <n v="10"/>
    <m/>
    <n v="8"/>
    <m/>
    <n v="2"/>
    <n v="13"/>
    <m/>
    <n v="2"/>
    <s v="TRANSITO"/>
    <s v="PREPOTENCIA"/>
    <n v="2"/>
    <m/>
    <s v="TIERRA NUEVA"/>
    <x v="0"/>
    <x v="1"/>
    <n v="2"/>
    <n v="42"/>
    <n v="3"/>
    <n v="1"/>
    <s v="POLO"/>
  </r>
  <r>
    <n v="918"/>
    <n v="4"/>
    <n v="2"/>
    <n v="4"/>
    <s v="AQUÍ ES MI CIUDAD/SOY DE JUAREZ"/>
    <n v="1"/>
    <n v="1"/>
    <m/>
    <x v="4"/>
    <m/>
    <m/>
    <m/>
    <n v="1"/>
    <m/>
    <m/>
    <m/>
    <m/>
    <m/>
    <m/>
    <m/>
    <m/>
    <m/>
    <m/>
    <m/>
    <m/>
    <m/>
    <m/>
    <m/>
    <n v="1"/>
    <m/>
    <m/>
    <m/>
    <m/>
    <m/>
    <n v="1"/>
    <m/>
    <n v="3"/>
    <n v="5"/>
    <m/>
    <n v="1"/>
    <n v="5"/>
    <x v="2"/>
    <n v="5"/>
    <n v="5"/>
    <n v="5"/>
    <n v="2"/>
    <n v="5"/>
    <n v="5"/>
    <n v="1"/>
    <n v="1"/>
    <n v="1"/>
    <n v="1"/>
    <n v="1"/>
    <n v="1"/>
    <n v="1"/>
    <n v="1"/>
    <n v="0"/>
    <n v="0"/>
    <m/>
    <m/>
    <m/>
    <n v="2"/>
    <m/>
    <m/>
    <n v="5"/>
    <x v="0"/>
    <s v="MAL SERVICIO/NO RESPETAN"/>
    <m/>
    <m/>
    <n v="1"/>
    <m/>
    <m/>
    <m/>
    <m/>
    <m/>
    <m/>
    <m/>
    <m/>
    <m/>
    <n v="15"/>
    <n v="1"/>
    <n v="1"/>
    <n v="1"/>
    <n v="2"/>
    <n v="2"/>
    <s v="NO SABE DE ESO"/>
    <n v="3"/>
    <s v="NO CAMBIA NADA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3"/>
    <n v="3"/>
    <n v="3"/>
    <n v="3"/>
    <n v="1"/>
    <n v="2"/>
    <n v="5"/>
    <n v="5"/>
    <n v="1"/>
    <n v="8"/>
    <n v="5"/>
    <m/>
    <n v="11"/>
    <m/>
    <n v="9"/>
    <m/>
    <n v="3"/>
    <n v="13"/>
    <m/>
    <n v="1"/>
    <m/>
    <m/>
    <m/>
    <m/>
    <s v="TIERRA NUEVA"/>
    <x v="0"/>
    <x v="1"/>
    <n v="1"/>
    <n v="35"/>
    <n v="2"/>
    <n v="1"/>
    <s v="POLO"/>
  </r>
  <r>
    <n v="919"/>
    <n v="2"/>
    <n v="4"/>
    <n v="1"/>
    <s v="INSEGURIDAD/DESEMPLEO/VIOLENCIA/DELINCUENCIA"/>
    <n v="1"/>
    <n v="3"/>
    <n v="1"/>
    <x v="5"/>
    <m/>
    <n v="5"/>
    <m/>
    <n v="1"/>
    <m/>
    <m/>
    <m/>
    <m/>
    <m/>
    <m/>
    <m/>
    <m/>
    <m/>
    <m/>
    <m/>
    <n v="1"/>
    <m/>
    <m/>
    <n v="1"/>
    <m/>
    <m/>
    <m/>
    <m/>
    <m/>
    <m/>
    <n v="1"/>
    <m/>
    <n v="3"/>
    <n v="5"/>
    <m/>
    <n v="1"/>
    <n v="5"/>
    <x v="2"/>
    <n v="5"/>
    <n v="2"/>
    <n v="5"/>
    <n v="2"/>
    <n v="2"/>
    <n v="2"/>
    <n v="1"/>
    <n v="1"/>
    <n v="1"/>
    <n v="1"/>
    <n v="1"/>
    <n v="1"/>
    <n v="1"/>
    <n v="2"/>
    <n v="1"/>
    <n v="0"/>
    <m/>
    <m/>
    <m/>
    <n v="2"/>
    <m/>
    <m/>
    <n v="8"/>
    <x v="1"/>
    <m/>
    <m/>
    <m/>
    <m/>
    <m/>
    <m/>
    <m/>
    <m/>
    <m/>
    <m/>
    <m/>
    <m/>
    <n v="1"/>
    <m/>
    <m/>
    <m/>
    <m/>
    <m/>
    <n v="2"/>
    <s v="NO LE A TOCADO"/>
    <n v="1"/>
    <s v="EJERCER SU DERECHO"/>
    <n v="1"/>
    <n v="1"/>
    <n v="1"/>
    <n v="1"/>
    <n v="1"/>
    <n v="1"/>
    <n v="1"/>
    <n v="1"/>
    <n v="4"/>
    <n v="1"/>
    <n v="1"/>
    <n v="1"/>
    <n v="1"/>
    <n v="1"/>
    <n v="1"/>
    <n v="2"/>
    <n v="2"/>
    <n v="4"/>
    <n v="4"/>
    <n v="4"/>
    <n v="4"/>
    <n v="4"/>
    <n v="3"/>
    <n v="1"/>
    <n v="2"/>
    <n v="4"/>
    <n v="4"/>
    <n v="1"/>
    <n v="6"/>
    <n v="5"/>
    <m/>
    <n v="9"/>
    <m/>
    <n v="1"/>
    <m/>
    <n v="2"/>
    <n v="13"/>
    <m/>
    <n v="1"/>
    <m/>
    <m/>
    <m/>
    <m/>
    <s v="TIERRA NUEVA"/>
    <x v="0"/>
    <x v="1"/>
    <n v="1"/>
    <n v="39"/>
    <n v="3"/>
    <n v="1"/>
    <s v="POLO"/>
  </r>
  <r>
    <n v="920"/>
    <n v="4"/>
    <n v="5"/>
    <n v="2"/>
    <s v="INSEGURIDAD/DESEMPLEO/VIOLENCIA/DELINCUENCIA"/>
    <n v="1"/>
    <n v="3"/>
    <n v="2"/>
    <x v="4"/>
    <m/>
    <m/>
    <m/>
    <m/>
    <m/>
    <m/>
    <m/>
    <m/>
    <n v="1"/>
    <m/>
    <m/>
    <m/>
    <m/>
    <m/>
    <m/>
    <m/>
    <m/>
    <m/>
    <n v="1"/>
    <m/>
    <n v="1"/>
    <m/>
    <m/>
    <m/>
    <m/>
    <m/>
    <m/>
    <n v="6"/>
    <m/>
    <m/>
    <n v="2"/>
    <n v="3"/>
    <x v="3"/>
    <n v="5"/>
    <n v="5"/>
    <n v="5"/>
    <n v="2"/>
    <n v="5"/>
    <n v="5"/>
    <n v="1"/>
    <n v="1"/>
    <n v="1"/>
    <n v="1"/>
    <n v="2"/>
    <n v="1"/>
    <n v="1"/>
    <n v="1"/>
    <n v="1"/>
    <n v="2"/>
    <n v="2"/>
    <m/>
    <m/>
    <n v="1"/>
    <n v="1"/>
    <m/>
    <n v="1"/>
    <x v="1"/>
    <m/>
    <m/>
    <m/>
    <m/>
    <m/>
    <m/>
    <m/>
    <m/>
    <m/>
    <m/>
    <m/>
    <m/>
    <n v="1"/>
    <m/>
    <m/>
    <m/>
    <m/>
    <m/>
    <n v="2"/>
    <s v="POR MIEDO/INSEGURIDAD"/>
    <n v="1"/>
    <s v="BUSCAR EL CAMBIO"/>
    <n v="1"/>
    <n v="1"/>
    <n v="1"/>
    <n v="1"/>
    <n v="1"/>
    <n v="1"/>
    <n v="1"/>
    <n v="1"/>
    <n v="4"/>
    <n v="1"/>
    <n v="1"/>
    <n v="1"/>
    <n v="1"/>
    <n v="1"/>
    <n v="2"/>
    <n v="1"/>
    <n v="2"/>
    <n v="4"/>
    <n v="4"/>
    <n v="4"/>
    <n v="4"/>
    <n v="4"/>
    <n v="1"/>
    <n v="1"/>
    <n v="2"/>
    <n v="4"/>
    <n v="4"/>
    <n v="1"/>
    <n v="6"/>
    <n v="5"/>
    <m/>
    <n v="7"/>
    <m/>
    <n v="11"/>
    <m/>
    <n v="6"/>
    <n v="13"/>
    <m/>
    <n v="2"/>
    <s v="POLICIA MUNICIPAL"/>
    <s v="QUITARON DINERO"/>
    <n v="2"/>
    <m/>
    <s v="TIERRA NUEVA"/>
    <x v="0"/>
    <x v="1"/>
    <n v="2"/>
    <n v="19"/>
    <n v="1"/>
    <n v="4"/>
    <s v="POLO"/>
  </r>
  <r>
    <n v="921"/>
    <n v="2"/>
    <n v="2"/>
    <n v="1"/>
    <s v="INSEGURIDAD/DESEMPLEO/VIOLENCIA/DELINCUENCIA"/>
    <n v="2"/>
    <n v="2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3"/>
    <n v="4"/>
    <x v="0"/>
    <n v="4"/>
    <n v="4"/>
    <n v="4"/>
    <n v="4"/>
    <n v="4"/>
    <n v="4"/>
    <n v="1"/>
    <n v="1"/>
    <n v="1"/>
    <m/>
    <n v="1"/>
    <n v="1"/>
    <n v="1"/>
    <n v="2"/>
    <n v="0"/>
    <n v="0"/>
    <m/>
    <m/>
    <m/>
    <n v="1"/>
    <n v="1"/>
    <n v="5"/>
    <n v="5"/>
    <x v="2"/>
    <s v="ALTA VELICIDAD"/>
    <m/>
    <m/>
    <m/>
    <m/>
    <m/>
    <m/>
    <m/>
    <m/>
    <m/>
    <m/>
    <m/>
    <n v="1"/>
    <m/>
    <m/>
    <m/>
    <m/>
    <m/>
    <n v="2"/>
    <s v="NO LE INTERESAN"/>
    <n v="1"/>
    <s v="POR LA CREDENCIAL"/>
    <n v="1"/>
    <n v="1"/>
    <n v="1"/>
    <n v="1"/>
    <n v="1"/>
    <n v="1"/>
    <n v="1"/>
    <n v="1"/>
    <n v="4"/>
    <n v="1"/>
    <n v="1"/>
    <n v="1"/>
    <n v="1"/>
    <n v="1"/>
    <n v="2"/>
    <n v="4"/>
    <n v="3"/>
    <n v="4"/>
    <n v="4"/>
    <n v="3"/>
    <n v="3"/>
    <n v="3"/>
    <n v="2"/>
    <n v="1"/>
    <n v="2"/>
    <n v="1"/>
    <n v="1"/>
    <n v="6"/>
    <n v="1"/>
    <n v="5"/>
    <m/>
    <n v="7"/>
    <m/>
    <n v="10"/>
    <m/>
    <n v="1"/>
    <n v="13"/>
    <m/>
    <n v="1"/>
    <m/>
    <m/>
    <m/>
    <m/>
    <s v="TIERRA NUEVA"/>
    <x v="0"/>
    <x v="1"/>
    <n v="1"/>
    <n v="62"/>
    <n v="5"/>
    <n v="1"/>
    <s v="POLO"/>
  </r>
  <r>
    <n v="922"/>
    <n v="2"/>
    <n v="2"/>
    <n v="1"/>
    <s v="INSEGURIDAD/DESEMPLEO/VIOLENCIA/DELINCUENCIA"/>
    <n v="2"/>
    <n v="1"/>
    <m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4"/>
    <n v="4"/>
    <n v="4"/>
    <n v="4"/>
    <n v="1"/>
    <n v="2"/>
    <n v="1"/>
    <n v="1"/>
    <n v="1"/>
    <n v="1"/>
    <n v="1"/>
    <n v="1"/>
    <n v="0"/>
    <n v="0"/>
    <m/>
    <m/>
    <m/>
    <m/>
    <m/>
    <n v="8"/>
    <n v="8"/>
    <x v="1"/>
    <m/>
    <m/>
    <m/>
    <m/>
    <m/>
    <m/>
    <m/>
    <m/>
    <m/>
    <m/>
    <m/>
    <m/>
    <n v="1"/>
    <m/>
    <m/>
    <m/>
    <m/>
    <m/>
    <n v="1"/>
    <m/>
    <n v="3"/>
    <s v="NO SIRVE"/>
    <n v="1"/>
    <n v="1"/>
    <n v="1"/>
    <n v="1"/>
    <n v="1"/>
    <n v="3"/>
    <n v="3"/>
    <n v="1"/>
    <n v="4"/>
    <n v="1"/>
    <n v="1"/>
    <n v="1"/>
    <n v="1"/>
    <n v="1"/>
    <n v="2"/>
    <n v="3"/>
    <n v="4"/>
    <n v="4"/>
    <n v="3"/>
    <n v="3"/>
    <n v="3"/>
    <n v="3"/>
    <n v="1"/>
    <n v="1"/>
    <n v="2"/>
    <n v="2"/>
    <n v="2"/>
    <n v="1"/>
    <n v="8"/>
    <m/>
    <m/>
    <m/>
    <m/>
    <m/>
    <m/>
    <n v="2"/>
    <n v="13"/>
    <m/>
    <n v="1"/>
    <m/>
    <m/>
    <m/>
    <m/>
    <s v="TIERRA NUEVA"/>
    <x v="0"/>
    <x v="1"/>
    <n v="2"/>
    <n v="72"/>
    <n v="5"/>
    <n v="9"/>
    <s v="POLO"/>
  </r>
  <r>
    <n v="923"/>
    <n v="4"/>
    <n v="4"/>
    <n v="1"/>
    <s v="INSEGURIDAD/DESEMPLEO/VIOLENCIA/DELINCUENCIA"/>
    <n v="2"/>
    <n v="2"/>
    <n v="1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4"/>
    <n v="4"/>
    <n v="1"/>
    <n v="3"/>
    <n v="4"/>
    <n v="4"/>
    <n v="1"/>
    <n v="2"/>
    <n v="1"/>
    <m/>
    <n v="1"/>
    <n v="1"/>
    <n v="1"/>
    <n v="1"/>
    <n v="0"/>
    <n v="0"/>
    <m/>
    <m/>
    <m/>
    <n v="1"/>
    <n v="1"/>
    <n v="5"/>
    <n v="5"/>
    <x v="3"/>
    <m/>
    <m/>
    <m/>
    <m/>
    <m/>
    <m/>
    <m/>
    <m/>
    <m/>
    <m/>
    <m/>
    <m/>
    <n v="1"/>
    <m/>
    <m/>
    <m/>
    <m/>
    <m/>
    <n v="2"/>
    <s v="NO LE INTERESAN"/>
    <n v="2"/>
    <m/>
    <n v="1"/>
    <n v="1"/>
    <n v="1"/>
    <n v="1"/>
    <n v="1"/>
    <n v="3"/>
    <n v="3"/>
    <n v="1"/>
    <n v="4"/>
    <n v="1"/>
    <n v="1"/>
    <n v="1"/>
    <n v="1"/>
    <n v="1"/>
    <n v="2"/>
    <n v="4"/>
    <n v="1"/>
    <n v="4"/>
    <n v="4"/>
    <n v="1"/>
    <n v="3"/>
    <n v="3"/>
    <n v="3"/>
    <n v="1"/>
    <n v="2"/>
    <n v="1"/>
    <n v="1"/>
    <n v="1"/>
    <n v="9"/>
    <n v="7"/>
    <m/>
    <n v="5"/>
    <m/>
    <m/>
    <m/>
    <n v="2"/>
    <n v="13"/>
    <m/>
    <n v="1"/>
    <m/>
    <m/>
    <m/>
    <m/>
    <s v="TIERRA NUEVA"/>
    <x v="0"/>
    <x v="1"/>
    <n v="1"/>
    <n v="18"/>
    <n v="1"/>
    <m/>
    <s v="POLO"/>
  </r>
  <r>
    <n v="924"/>
    <n v="2"/>
    <n v="2"/>
    <n v="1"/>
    <s v="INSEGURIDAD/DESEMPLEO/VIOLENCIA/DELINCUENCIA"/>
    <n v="2"/>
    <n v="5"/>
    <n v="2"/>
    <x v="1"/>
    <m/>
    <n v="4"/>
    <m/>
    <m/>
    <n v="1"/>
    <n v="1"/>
    <m/>
    <m/>
    <n v="1"/>
    <m/>
    <n v="1"/>
    <m/>
    <m/>
    <m/>
    <m/>
    <m/>
    <m/>
    <m/>
    <m/>
    <m/>
    <n v="1"/>
    <m/>
    <n v="1"/>
    <m/>
    <m/>
    <m/>
    <m/>
    <n v="4"/>
    <n v="4"/>
    <m/>
    <n v="1"/>
    <n v="4"/>
    <x v="0"/>
    <n v="4"/>
    <n v="4"/>
    <n v="4"/>
    <n v="4"/>
    <n v="4"/>
    <n v="1"/>
    <n v="1"/>
    <n v="2"/>
    <n v="1"/>
    <m/>
    <n v="1"/>
    <n v="1"/>
    <n v="1"/>
    <n v="2"/>
    <n v="1"/>
    <n v="0"/>
    <m/>
    <m/>
    <m/>
    <n v="1"/>
    <n v="3"/>
    <n v="8"/>
    <n v="8"/>
    <x v="1"/>
    <m/>
    <m/>
    <m/>
    <m/>
    <m/>
    <m/>
    <m/>
    <m/>
    <m/>
    <m/>
    <m/>
    <m/>
    <n v="1"/>
    <m/>
    <m/>
    <m/>
    <m/>
    <m/>
    <n v="2"/>
    <m/>
    <n v="1"/>
    <s v="PARA ELEGIR"/>
    <n v="3"/>
    <n v="3"/>
    <n v="3"/>
    <n v="3"/>
    <n v="3"/>
    <n v="3"/>
    <n v="1"/>
    <n v="3"/>
    <n v="3"/>
    <n v="3"/>
    <n v="3"/>
    <n v="3"/>
    <n v="3"/>
    <n v="3"/>
    <n v="1"/>
    <n v="4"/>
    <n v="3"/>
    <n v="4"/>
    <n v="4"/>
    <n v="3"/>
    <n v="1"/>
    <n v="1"/>
    <n v="1"/>
    <n v="1"/>
    <n v="2"/>
    <n v="4"/>
    <n v="4"/>
    <n v="1"/>
    <n v="6"/>
    <n v="5"/>
    <m/>
    <n v="7"/>
    <m/>
    <n v="1"/>
    <m/>
    <n v="1"/>
    <n v="13"/>
    <m/>
    <n v="1"/>
    <m/>
    <m/>
    <m/>
    <m/>
    <s v="TIERRA NUEVA"/>
    <x v="0"/>
    <x v="1"/>
    <n v="2"/>
    <n v="19"/>
    <n v="1"/>
    <n v="6"/>
    <s v="POLO"/>
  </r>
  <r>
    <n v="925"/>
    <n v="2"/>
    <n v="2"/>
    <n v="4"/>
    <s v="AQUÍ ESTA BIEN/LE GUSTA JUAREZ"/>
    <n v="1"/>
    <n v="3"/>
    <n v="1"/>
    <x v="4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1"/>
    <n v="4"/>
    <n v="4"/>
    <n v="4"/>
    <n v="1"/>
    <n v="2"/>
    <n v="2"/>
    <m/>
    <n v="2"/>
    <n v="1"/>
    <n v="1"/>
    <n v="1"/>
    <n v="1"/>
    <n v="0"/>
    <m/>
    <m/>
    <m/>
    <n v="1"/>
    <n v="2"/>
    <m/>
    <n v="1"/>
    <x v="1"/>
    <m/>
    <m/>
    <m/>
    <m/>
    <m/>
    <m/>
    <m/>
    <m/>
    <m/>
    <m/>
    <m/>
    <m/>
    <n v="1"/>
    <m/>
    <m/>
    <m/>
    <m/>
    <m/>
    <n v="2"/>
    <s v="NO TENGO TIEMPO"/>
    <n v="1"/>
    <s v="OBLIGACION"/>
    <n v="1"/>
    <n v="1"/>
    <n v="1"/>
    <n v="1"/>
    <n v="1"/>
    <n v="4"/>
    <n v="4"/>
    <n v="2"/>
    <n v="2"/>
    <n v="2"/>
    <n v="2"/>
    <n v="2"/>
    <n v="2"/>
    <n v="2"/>
    <n v="2"/>
    <n v="2"/>
    <n v="2"/>
    <n v="4"/>
    <n v="4"/>
    <n v="2"/>
    <n v="2"/>
    <n v="2"/>
    <n v="3"/>
    <n v="1"/>
    <n v="2"/>
    <n v="1"/>
    <n v="1"/>
    <n v="1"/>
    <n v="6"/>
    <n v="11"/>
    <m/>
    <n v="10"/>
    <m/>
    <n v="9"/>
    <m/>
    <n v="4"/>
    <n v="13"/>
    <m/>
    <n v="1"/>
    <m/>
    <m/>
    <m/>
    <m/>
    <s v="TIERRA NUEVA"/>
    <x v="0"/>
    <x v="1"/>
    <n v="1"/>
    <n v="48"/>
    <n v="4"/>
    <n v="7"/>
    <s v="POLO"/>
  </r>
  <r>
    <n v="926"/>
    <n v="2"/>
    <n v="2"/>
    <n v="4"/>
    <s v="AQUÍ ESTA BIEN/LE GUSTA JUAREZ"/>
    <n v="1"/>
    <n v="2"/>
    <n v="1"/>
    <x v="1"/>
    <m/>
    <m/>
    <m/>
    <n v="1"/>
    <n v="1"/>
    <m/>
    <m/>
    <m/>
    <n v="1"/>
    <n v="1"/>
    <m/>
    <m/>
    <m/>
    <m/>
    <m/>
    <n v="1"/>
    <n v="1"/>
    <m/>
    <m/>
    <m/>
    <n v="1"/>
    <n v="1"/>
    <m/>
    <m/>
    <m/>
    <m/>
    <m/>
    <n v="6"/>
    <m/>
    <m/>
    <n v="1"/>
    <n v="4"/>
    <x v="0"/>
    <n v="4"/>
    <n v="4"/>
    <n v="1"/>
    <n v="4"/>
    <n v="4"/>
    <n v="4"/>
    <n v="1"/>
    <n v="1"/>
    <n v="2"/>
    <m/>
    <n v="2"/>
    <n v="1"/>
    <n v="1"/>
    <n v="1"/>
    <n v="0"/>
    <n v="0"/>
    <m/>
    <m/>
    <m/>
    <n v="2"/>
    <m/>
    <n v="1"/>
    <n v="1"/>
    <x v="1"/>
    <m/>
    <m/>
    <m/>
    <m/>
    <m/>
    <m/>
    <m/>
    <m/>
    <m/>
    <m/>
    <m/>
    <m/>
    <n v="1"/>
    <m/>
    <m/>
    <m/>
    <m/>
    <m/>
    <n v="1"/>
    <m/>
    <n v="3"/>
    <s v="NO CUMPLEN"/>
    <n v="3"/>
    <n v="3"/>
    <n v="3"/>
    <n v="3"/>
    <n v="3"/>
    <n v="4"/>
    <n v="4"/>
    <n v="2"/>
    <n v="2"/>
    <n v="2"/>
    <n v="2"/>
    <n v="2"/>
    <n v="2"/>
    <n v="2"/>
    <n v="1"/>
    <n v="1"/>
    <n v="1"/>
    <n v="4"/>
    <n v="4"/>
    <n v="1"/>
    <n v="1"/>
    <n v="1"/>
    <n v="2"/>
    <n v="1"/>
    <n v="1"/>
    <n v="1"/>
    <n v="1"/>
    <n v="7"/>
    <n v="6"/>
    <n v="2"/>
    <m/>
    <n v="6"/>
    <m/>
    <n v="11"/>
    <m/>
    <n v="4"/>
    <n v="13"/>
    <m/>
    <n v="1"/>
    <m/>
    <m/>
    <m/>
    <m/>
    <s v="TIERRA NUEVA"/>
    <x v="0"/>
    <x v="1"/>
    <n v="2"/>
    <n v="55"/>
    <n v="4"/>
    <n v="7"/>
    <s v="POLO"/>
  </r>
  <r>
    <n v="927"/>
    <n v="2"/>
    <n v="4"/>
    <n v="4"/>
    <s v="AQUÍ ESTA BIEN/LE GUSTA JUAREZ"/>
    <n v="1"/>
    <n v="3"/>
    <n v="1"/>
    <x v="4"/>
    <m/>
    <m/>
    <m/>
    <n v="1"/>
    <n v="1"/>
    <n v="1"/>
    <m/>
    <m/>
    <m/>
    <m/>
    <m/>
    <m/>
    <m/>
    <m/>
    <m/>
    <n v="1"/>
    <n v="1"/>
    <n v="1"/>
    <m/>
    <m/>
    <m/>
    <m/>
    <m/>
    <m/>
    <m/>
    <m/>
    <m/>
    <n v="3"/>
    <n v="4"/>
    <m/>
    <n v="1"/>
    <n v="4"/>
    <x v="0"/>
    <n v="4"/>
    <n v="4"/>
    <n v="4"/>
    <n v="4"/>
    <n v="4"/>
    <n v="4"/>
    <n v="1"/>
    <n v="2"/>
    <n v="2"/>
    <m/>
    <n v="2"/>
    <n v="1"/>
    <n v="1"/>
    <n v="1"/>
    <n v="0"/>
    <n v="4"/>
    <n v="4"/>
    <m/>
    <m/>
    <n v="2"/>
    <m/>
    <m/>
    <n v="8"/>
    <x v="1"/>
    <m/>
    <m/>
    <m/>
    <n v="1"/>
    <m/>
    <m/>
    <m/>
    <m/>
    <m/>
    <m/>
    <m/>
    <m/>
    <m/>
    <n v="0.25"/>
    <n v="6"/>
    <n v="2"/>
    <n v="2"/>
    <n v="2"/>
    <n v="2"/>
    <s v="NO TENGO TIEMPO"/>
    <n v="1"/>
    <s v="APOYAR/AYUDAR"/>
    <n v="2"/>
    <n v="2"/>
    <n v="2"/>
    <n v="2"/>
    <n v="2"/>
    <n v="3"/>
    <n v="3"/>
    <n v="3"/>
    <n v="3"/>
    <n v="2"/>
    <n v="2"/>
    <n v="3"/>
    <n v="3"/>
    <n v="3"/>
    <n v="2"/>
    <n v="2"/>
    <n v="1"/>
    <n v="4"/>
    <n v="4"/>
    <n v="1"/>
    <n v="1"/>
    <n v="1"/>
    <n v="3"/>
    <n v="1"/>
    <n v="1"/>
    <n v="4"/>
    <n v="4"/>
    <n v="6"/>
    <n v="1"/>
    <n v="11"/>
    <m/>
    <n v="2"/>
    <m/>
    <n v="3"/>
    <m/>
    <n v="2"/>
    <n v="13"/>
    <m/>
    <n v="1"/>
    <m/>
    <m/>
    <m/>
    <m/>
    <s v="TIERRA NUEVA"/>
    <x v="0"/>
    <x v="1"/>
    <n v="2"/>
    <n v="46"/>
    <n v="4"/>
    <n v="7"/>
    <s v="POLO"/>
  </r>
  <r>
    <n v="928"/>
    <n v="2"/>
    <n v="2"/>
    <n v="4"/>
    <s v="AQUÍ ESTA BIEN/LE GUSTA JUAREZ"/>
    <n v="1"/>
    <n v="2"/>
    <n v="1"/>
    <x v="1"/>
    <m/>
    <m/>
    <m/>
    <n v="1"/>
    <n v="1"/>
    <n v="1"/>
    <m/>
    <m/>
    <n v="1"/>
    <m/>
    <m/>
    <m/>
    <m/>
    <m/>
    <m/>
    <n v="1"/>
    <n v="1"/>
    <n v="1"/>
    <m/>
    <m/>
    <n v="1"/>
    <m/>
    <m/>
    <m/>
    <m/>
    <m/>
    <m/>
    <n v="1"/>
    <n v="4"/>
    <m/>
    <n v="1"/>
    <n v="4"/>
    <x v="0"/>
    <n v="4"/>
    <n v="4"/>
    <n v="4"/>
    <n v="4"/>
    <n v="4"/>
    <n v="4"/>
    <n v="1"/>
    <n v="2"/>
    <n v="2"/>
    <m/>
    <n v="2"/>
    <n v="1"/>
    <n v="1"/>
    <n v="1"/>
    <n v="0"/>
    <n v="0"/>
    <m/>
    <m/>
    <m/>
    <n v="1"/>
    <n v="2"/>
    <m/>
    <n v="1"/>
    <x v="1"/>
    <m/>
    <m/>
    <m/>
    <m/>
    <m/>
    <m/>
    <m/>
    <m/>
    <m/>
    <m/>
    <m/>
    <m/>
    <n v="1"/>
    <m/>
    <m/>
    <m/>
    <m/>
    <m/>
    <n v="1"/>
    <m/>
    <m/>
    <s v="NO GANAS NADA"/>
    <n v="1"/>
    <n v="1"/>
    <n v="1"/>
    <n v="1"/>
    <n v="1"/>
    <n v="1"/>
    <n v="1"/>
    <n v="2"/>
    <n v="2"/>
    <n v="2"/>
    <n v="2"/>
    <n v="2"/>
    <n v="2"/>
    <n v="2"/>
    <n v="2"/>
    <n v="2"/>
    <n v="4"/>
    <n v="4"/>
    <n v="2"/>
    <n v="2"/>
    <n v="2"/>
    <n v="2"/>
    <n v="1"/>
    <n v="1"/>
    <n v="1"/>
    <n v="1"/>
    <n v="1"/>
    <n v="1"/>
    <n v="2"/>
    <n v="2"/>
    <m/>
    <n v="6"/>
    <m/>
    <n v="7"/>
    <m/>
    <n v="6"/>
    <n v="13"/>
    <m/>
    <n v="1"/>
    <m/>
    <m/>
    <m/>
    <m/>
    <s v="TIERRA NUEVA"/>
    <x v="0"/>
    <x v="1"/>
    <n v="1"/>
    <n v="50"/>
    <n v="4"/>
    <n v="1"/>
    <s v="POLO"/>
  </r>
  <r>
    <n v="929"/>
    <n v="2"/>
    <n v="1"/>
    <n v="3"/>
    <s v="NO TENGO A DONDE IR"/>
    <n v="2"/>
    <n v="1"/>
    <m/>
    <x v="0"/>
    <m/>
    <m/>
    <s v="BAJO NIVEL ACADEMICO"/>
    <m/>
    <m/>
    <m/>
    <m/>
    <m/>
    <m/>
    <m/>
    <m/>
    <m/>
    <m/>
    <m/>
    <n v="1"/>
    <m/>
    <m/>
    <m/>
    <m/>
    <m/>
    <m/>
    <m/>
    <m/>
    <m/>
    <m/>
    <n v="1"/>
    <m/>
    <n v="1"/>
    <n v="3"/>
    <s v="MAL SERVICIO/ATIENDEN MAL"/>
    <n v="1"/>
    <n v="4"/>
    <x v="0"/>
    <n v="2"/>
    <n v="4"/>
    <n v="4"/>
    <n v="3"/>
    <n v="3"/>
    <n v="3"/>
    <n v="1"/>
    <n v="2"/>
    <n v="1"/>
    <m/>
    <n v="1"/>
    <n v="1"/>
    <n v="1"/>
    <n v="1"/>
    <n v="0"/>
    <n v="0"/>
    <m/>
    <m/>
    <m/>
    <n v="1"/>
    <n v="1"/>
    <n v="5"/>
    <n v="5"/>
    <x v="3"/>
    <m/>
    <m/>
    <m/>
    <m/>
    <m/>
    <m/>
    <m/>
    <m/>
    <m/>
    <m/>
    <m/>
    <m/>
    <n v="1"/>
    <m/>
    <m/>
    <m/>
    <m/>
    <m/>
    <n v="1"/>
    <m/>
    <n v="2"/>
    <s v="NO SIRVE"/>
    <n v="1"/>
    <n v="1"/>
    <n v="1"/>
    <n v="1"/>
    <n v="1"/>
    <n v="2"/>
    <n v="2"/>
    <n v="3"/>
    <n v="4"/>
    <n v="3"/>
    <n v="2"/>
    <n v="2"/>
    <n v="2"/>
    <n v="2"/>
    <n v="3"/>
    <n v="4"/>
    <n v="3"/>
    <n v="3"/>
    <n v="3"/>
    <n v="3"/>
    <n v="3"/>
    <n v="3"/>
    <n v="3"/>
    <n v="2"/>
    <n v="3"/>
    <n v="4"/>
    <n v="4"/>
    <n v="5"/>
    <n v="2"/>
    <n v="5"/>
    <m/>
    <n v="10"/>
    <m/>
    <n v="11"/>
    <m/>
    <n v="6"/>
    <n v="13"/>
    <m/>
    <n v="1"/>
    <m/>
    <m/>
    <m/>
    <m/>
    <s v="TIERRA NUEVA"/>
    <x v="0"/>
    <x v="1"/>
    <n v="1"/>
    <n v="35"/>
    <n v="2"/>
    <n v="1"/>
    <s v="POLO"/>
  </r>
  <r>
    <n v="930"/>
    <n v="3"/>
    <n v="2"/>
    <n v="4"/>
    <s v="POR LA FAMILIA/CASA/TRABAJO"/>
    <n v="1"/>
    <n v="5"/>
    <n v="2"/>
    <x v="1"/>
    <n v="4"/>
    <m/>
    <m/>
    <n v="1"/>
    <m/>
    <n v="1"/>
    <m/>
    <m/>
    <m/>
    <m/>
    <m/>
    <m/>
    <m/>
    <n v="1"/>
    <m/>
    <n v="1"/>
    <m/>
    <n v="1"/>
    <m/>
    <m/>
    <m/>
    <m/>
    <m/>
    <m/>
    <m/>
    <n v="1"/>
    <m/>
    <n v="1"/>
    <n v="4"/>
    <m/>
    <n v="1"/>
    <n v="4"/>
    <x v="0"/>
    <n v="4"/>
    <n v="4"/>
    <n v="2"/>
    <n v="3"/>
    <n v="2"/>
    <n v="4"/>
    <n v="2"/>
    <m/>
    <n v="1"/>
    <m/>
    <n v="1"/>
    <n v="1"/>
    <n v="1"/>
    <n v="1"/>
    <n v="2"/>
    <n v="1"/>
    <n v="1"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DAR MI OPINION"/>
    <n v="1"/>
    <n v="1"/>
    <n v="1"/>
    <n v="1"/>
    <n v="1"/>
    <n v="3"/>
    <n v="3"/>
    <n v="3"/>
    <n v="4"/>
    <n v="2"/>
    <n v="2"/>
    <n v="2"/>
    <n v="2"/>
    <n v="2"/>
    <n v="2"/>
    <n v="3"/>
    <n v="3"/>
    <n v="3"/>
    <n v="3"/>
    <n v="3"/>
    <n v="3"/>
    <n v="3"/>
    <n v="3"/>
    <n v="3"/>
    <n v="3"/>
    <n v="4"/>
    <n v="4"/>
    <n v="1"/>
    <n v="8"/>
    <n v="2"/>
    <m/>
    <n v="7"/>
    <m/>
    <n v="1"/>
    <m/>
    <n v="4"/>
    <n v="8"/>
    <m/>
    <n v="1"/>
    <m/>
    <m/>
    <m/>
    <m/>
    <s v="TIERRA NUEVA"/>
    <x v="0"/>
    <x v="1"/>
    <n v="1"/>
    <n v="38"/>
    <n v="3"/>
    <n v="1"/>
    <s v="POLO"/>
  </r>
  <r>
    <n v="931"/>
    <n v="2"/>
    <n v="1"/>
    <n v="3"/>
    <s v="INSEGURIDAD/DESEMPLEO/VIOLENCIA/DELINCUENCIA"/>
    <n v="1"/>
    <n v="3"/>
    <n v="1"/>
    <x v="1"/>
    <m/>
    <m/>
    <m/>
    <n v="1"/>
    <m/>
    <m/>
    <m/>
    <m/>
    <m/>
    <m/>
    <m/>
    <m/>
    <m/>
    <n v="1"/>
    <m/>
    <n v="1"/>
    <n v="1"/>
    <n v="1"/>
    <m/>
    <m/>
    <m/>
    <m/>
    <m/>
    <m/>
    <m/>
    <n v="1"/>
    <m/>
    <n v="1"/>
    <n v="4"/>
    <m/>
    <n v="1"/>
    <n v="4"/>
    <x v="0"/>
    <n v="4"/>
    <n v="4"/>
    <n v="3"/>
    <n v="3"/>
    <n v="2"/>
    <n v="3"/>
    <n v="1"/>
    <n v="2"/>
    <n v="1"/>
    <m/>
    <n v="1"/>
    <n v="1"/>
    <n v="1"/>
    <n v="1"/>
    <n v="3"/>
    <n v="2"/>
    <n v="2"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PARA ELEGIR"/>
    <n v="3"/>
    <n v="3"/>
    <n v="3"/>
    <n v="3"/>
    <n v="3"/>
    <n v="3"/>
    <n v="3"/>
    <n v="3"/>
    <n v="4"/>
    <n v="3"/>
    <n v="2"/>
    <n v="2"/>
    <n v="2"/>
    <n v="2"/>
    <n v="3"/>
    <n v="3"/>
    <n v="3"/>
    <n v="3"/>
    <n v="4"/>
    <n v="3"/>
    <n v="3"/>
    <n v="3"/>
    <n v="3"/>
    <n v="1"/>
    <n v="3"/>
    <n v="3"/>
    <n v="3"/>
    <n v="2"/>
    <n v="6"/>
    <n v="2"/>
    <m/>
    <n v="5"/>
    <m/>
    <n v="10"/>
    <m/>
    <n v="3"/>
    <n v="13"/>
    <m/>
    <n v="1"/>
    <m/>
    <m/>
    <m/>
    <m/>
    <s v="TIERRA NUEVA"/>
    <x v="0"/>
    <x v="1"/>
    <n v="2"/>
    <n v="32"/>
    <n v="2"/>
    <n v="3"/>
    <s v="POLO"/>
  </r>
  <r>
    <n v="932"/>
    <n v="2"/>
    <n v="1"/>
    <n v="4"/>
    <s v="AQUÍ ESTA BIEN/LE GUSTA JUAREZ"/>
    <n v="1"/>
    <n v="2"/>
    <n v="1"/>
    <x v="4"/>
    <n v="5"/>
    <m/>
    <m/>
    <m/>
    <n v="1"/>
    <n v="1"/>
    <m/>
    <m/>
    <m/>
    <m/>
    <m/>
    <m/>
    <m/>
    <m/>
    <m/>
    <n v="1"/>
    <n v="1"/>
    <n v="1"/>
    <m/>
    <m/>
    <n v="1"/>
    <n v="1"/>
    <m/>
    <m/>
    <m/>
    <n v="1"/>
    <m/>
    <n v="1"/>
    <n v="4"/>
    <m/>
    <n v="1"/>
    <n v="4"/>
    <x v="0"/>
    <n v="4"/>
    <n v="4"/>
    <n v="2"/>
    <n v="2"/>
    <n v="1"/>
    <n v="1"/>
    <n v="1"/>
    <n v="2"/>
    <n v="1"/>
    <n v="1"/>
    <n v="1"/>
    <n v="1"/>
    <n v="1"/>
    <n v="2"/>
    <n v="1"/>
    <n v="1"/>
    <m/>
    <m/>
    <n v="1"/>
    <n v="2"/>
    <m/>
    <n v="5"/>
    <n v="8"/>
    <x v="0"/>
    <s v="MAL SERVICIO/NO RESPETAN"/>
    <m/>
    <m/>
    <m/>
    <m/>
    <m/>
    <m/>
    <m/>
    <m/>
    <m/>
    <m/>
    <m/>
    <n v="1"/>
    <m/>
    <m/>
    <m/>
    <m/>
    <m/>
    <n v="2"/>
    <s v="NO TENGO TIEMPO"/>
    <n v="3"/>
    <s v="NO CUMPLEN"/>
    <n v="1"/>
    <n v="1"/>
    <n v="1"/>
    <n v="1"/>
    <n v="1"/>
    <n v="3"/>
    <n v="3"/>
    <n v="2"/>
    <n v="4"/>
    <n v="2"/>
    <n v="1"/>
    <n v="2"/>
    <n v="2"/>
    <n v="1"/>
    <n v="3"/>
    <n v="3"/>
    <n v="1"/>
    <n v="4"/>
    <n v="4"/>
    <n v="1"/>
    <n v="1"/>
    <n v="4"/>
    <n v="3"/>
    <n v="1"/>
    <n v="3"/>
    <n v="4"/>
    <n v="4"/>
    <n v="1"/>
    <n v="8"/>
    <n v="5"/>
    <m/>
    <n v="9"/>
    <m/>
    <n v="7"/>
    <m/>
    <n v="2"/>
    <n v="13"/>
    <m/>
    <n v="1"/>
    <m/>
    <m/>
    <m/>
    <m/>
    <s v="TIERRA NUEVA"/>
    <x v="0"/>
    <x v="1"/>
    <n v="1"/>
    <n v="50"/>
    <n v="4"/>
    <n v="2"/>
    <s v="POLO"/>
  </r>
  <r>
    <n v="933"/>
    <n v="2"/>
    <n v="2"/>
    <n v="2"/>
    <s v="INSEGURIDAD/DESEMPLEO/VIOLENCIA/DELINCUENCIA"/>
    <n v="2"/>
    <n v="2"/>
    <n v="1"/>
    <x v="1"/>
    <m/>
    <m/>
    <m/>
    <n v="1"/>
    <n v="1"/>
    <n v="1"/>
    <m/>
    <m/>
    <m/>
    <m/>
    <m/>
    <m/>
    <m/>
    <m/>
    <m/>
    <n v="1"/>
    <n v="1"/>
    <n v="1"/>
    <m/>
    <m/>
    <m/>
    <m/>
    <m/>
    <m/>
    <m/>
    <m/>
    <m/>
    <n v="1"/>
    <n v="4"/>
    <m/>
    <n v="1"/>
    <n v="4"/>
    <x v="0"/>
    <n v="4"/>
    <n v="4"/>
    <n v="4"/>
    <n v="4"/>
    <n v="4"/>
    <n v="4"/>
    <n v="2"/>
    <m/>
    <m/>
    <m/>
    <m/>
    <n v="1"/>
    <n v="1"/>
    <m/>
    <n v="1"/>
    <n v="0"/>
    <m/>
    <m/>
    <m/>
    <n v="1"/>
    <n v="7"/>
    <n v="8"/>
    <n v="8"/>
    <x v="1"/>
    <m/>
    <m/>
    <m/>
    <m/>
    <m/>
    <m/>
    <m/>
    <m/>
    <m/>
    <m/>
    <m/>
    <m/>
    <n v="1"/>
    <m/>
    <m/>
    <m/>
    <m/>
    <m/>
    <n v="2"/>
    <m/>
    <n v="2"/>
    <s v="NO VALE EL VOTO"/>
    <n v="1"/>
    <n v="1"/>
    <n v="1"/>
    <n v="1"/>
    <n v="1"/>
    <n v="2"/>
    <n v="3"/>
    <n v="3"/>
    <n v="3"/>
    <n v="2"/>
    <n v="2"/>
    <n v="2"/>
    <n v="2"/>
    <n v="2"/>
    <n v="2"/>
    <n v="2"/>
    <n v="2"/>
    <n v="1"/>
    <n v="3"/>
    <n v="3"/>
    <n v="2"/>
    <n v="3"/>
    <n v="3"/>
    <n v="2"/>
    <n v="3"/>
    <n v="3"/>
    <n v="3"/>
    <n v="1"/>
    <n v="8"/>
    <n v="5"/>
    <m/>
    <n v="9"/>
    <m/>
    <n v="7"/>
    <m/>
    <n v="3"/>
    <n v="13"/>
    <m/>
    <n v="1"/>
    <m/>
    <m/>
    <m/>
    <m/>
    <s v="TIERRA NUEVA"/>
    <x v="0"/>
    <x v="1"/>
    <n v="2"/>
    <n v="68"/>
    <n v="5"/>
    <n v="9"/>
    <s v="POLO"/>
  </r>
  <r>
    <n v="937"/>
    <n v="2"/>
    <n v="2"/>
    <n v="4"/>
    <m/>
    <n v="2"/>
    <n v="3"/>
    <n v="1"/>
    <x v="1"/>
    <m/>
    <m/>
    <m/>
    <m/>
    <n v="1"/>
    <n v="1"/>
    <m/>
    <m/>
    <m/>
    <m/>
    <m/>
    <m/>
    <m/>
    <m/>
    <m/>
    <n v="1"/>
    <m/>
    <m/>
    <m/>
    <m/>
    <m/>
    <m/>
    <m/>
    <m/>
    <m/>
    <n v="1"/>
    <m/>
    <n v="6"/>
    <m/>
    <m/>
    <n v="1"/>
    <n v="4"/>
    <x v="0"/>
    <n v="4"/>
    <n v="4"/>
    <n v="4"/>
    <n v="4"/>
    <n v="4"/>
    <n v="4"/>
    <n v="1"/>
    <n v="2"/>
    <n v="2"/>
    <m/>
    <n v="1"/>
    <n v="1"/>
    <n v="1"/>
    <n v="2"/>
    <n v="1"/>
    <n v="1"/>
    <m/>
    <m/>
    <n v="1"/>
    <n v="1"/>
    <n v="4"/>
    <n v="8"/>
    <n v="8"/>
    <x v="1"/>
    <m/>
    <m/>
    <m/>
    <m/>
    <m/>
    <m/>
    <m/>
    <m/>
    <m/>
    <m/>
    <m/>
    <m/>
    <n v="1"/>
    <m/>
    <m/>
    <m/>
    <m/>
    <m/>
    <n v="2"/>
    <m/>
    <n v="3"/>
    <s v="NO CAMBIA NADA"/>
    <n v="1"/>
    <n v="1"/>
    <n v="1"/>
    <n v="1"/>
    <n v="1"/>
    <n v="2"/>
    <n v="3"/>
    <n v="2"/>
    <n v="4"/>
    <n v="1"/>
    <n v="1"/>
    <n v="1"/>
    <n v="1"/>
    <n v="1"/>
    <n v="2"/>
    <n v="2"/>
    <n v="2"/>
    <n v="3"/>
    <n v="4"/>
    <n v="2"/>
    <n v="2"/>
    <n v="3"/>
    <n v="3"/>
    <n v="1"/>
    <n v="2"/>
    <n v="3"/>
    <n v="3"/>
    <n v="1"/>
    <n v="8"/>
    <n v="9"/>
    <m/>
    <n v="8"/>
    <m/>
    <n v="5"/>
    <m/>
    <n v="2"/>
    <n v="13"/>
    <m/>
    <n v="1"/>
    <m/>
    <m/>
    <m/>
    <m/>
    <s v="TIERRA NUEVA"/>
    <x v="0"/>
    <x v="1"/>
    <n v="1"/>
    <n v="42"/>
    <n v="3"/>
    <n v="1"/>
    <s v="POLO"/>
  </r>
  <r>
    <n v="938"/>
    <n v="3"/>
    <n v="2"/>
    <n v="2"/>
    <s v="INSEGURIDAD/DESEMPLEO/VIOLENCIA/DELINCUENCIA"/>
    <n v="1"/>
    <n v="2"/>
    <n v="1"/>
    <x v="1"/>
    <m/>
    <m/>
    <m/>
    <m/>
    <n v="1"/>
    <n v="1"/>
    <m/>
    <m/>
    <m/>
    <m/>
    <m/>
    <m/>
    <m/>
    <n v="1"/>
    <m/>
    <m/>
    <n v="1"/>
    <n v="1"/>
    <m/>
    <m/>
    <m/>
    <m/>
    <m/>
    <m/>
    <m/>
    <n v="1"/>
    <m/>
    <n v="5"/>
    <n v="4"/>
    <m/>
    <n v="1"/>
    <n v="4"/>
    <x v="0"/>
    <n v="4"/>
    <n v="4"/>
    <n v="4"/>
    <n v="4"/>
    <n v="4"/>
    <n v="4"/>
    <n v="1"/>
    <n v="2"/>
    <n v="2"/>
    <m/>
    <n v="2"/>
    <n v="1"/>
    <n v="1"/>
    <m/>
    <n v="1"/>
    <n v="1"/>
    <m/>
    <n v="1"/>
    <m/>
    <n v="1"/>
    <n v="4"/>
    <n v="8"/>
    <n v="8"/>
    <x v="1"/>
    <m/>
    <m/>
    <m/>
    <m/>
    <m/>
    <m/>
    <m/>
    <m/>
    <m/>
    <m/>
    <m/>
    <m/>
    <n v="1"/>
    <m/>
    <m/>
    <m/>
    <m/>
    <m/>
    <n v="2"/>
    <m/>
    <n v="3"/>
    <s v="NO LE GUSTA/NO LE INTERESA"/>
    <n v="1"/>
    <n v="1"/>
    <n v="1"/>
    <n v="1"/>
    <n v="1"/>
    <n v="1"/>
    <n v="1"/>
    <n v="1"/>
    <n v="4"/>
    <n v="1"/>
    <n v="1"/>
    <n v="1"/>
    <n v="1"/>
    <n v="1"/>
    <n v="1"/>
    <n v="4"/>
    <n v="1"/>
    <n v="1"/>
    <n v="4"/>
    <n v="1"/>
    <n v="1"/>
    <n v="1"/>
    <n v="3"/>
    <n v="1"/>
    <n v="2"/>
    <n v="4"/>
    <n v="4"/>
    <m/>
    <m/>
    <n v="5"/>
    <m/>
    <n v="7"/>
    <m/>
    <n v="10"/>
    <m/>
    <n v="1"/>
    <n v="2"/>
    <m/>
    <n v="1"/>
    <m/>
    <m/>
    <m/>
    <m/>
    <s v="TIERRA NUEVA"/>
    <x v="0"/>
    <x v="1"/>
    <n v="2"/>
    <n v="45"/>
    <n v="3"/>
    <n v="1"/>
    <s v="POLO"/>
  </r>
  <r>
    <n v="939"/>
    <n v="3"/>
    <n v="2"/>
    <n v="2"/>
    <s v="INSEGURIDAD/DESEMPLEO/VIOLENCIA/DELINCUENCIA"/>
    <n v="1"/>
    <n v="2"/>
    <n v="2"/>
    <x v="1"/>
    <n v="4"/>
    <m/>
    <m/>
    <n v="1"/>
    <n v="1"/>
    <n v="1"/>
    <m/>
    <m/>
    <m/>
    <m/>
    <m/>
    <m/>
    <m/>
    <m/>
    <m/>
    <n v="1"/>
    <n v="1"/>
    <n v="1"/>
    <m/>
    <m/>
    <m/>
    <m/>
    <m/>
    <m/>
    <m/>
    <m/>
    <m/>
    <n v="1"/>
    <n v="4"/>
    <m/>
    <n v="1"/>
    <n v="4"/>
    <x v="0"/>
    <n v="4"/>
    <n v="4"/>
    <n v="1"/>
    <n v="4"/>
    <n v="1"/>
    <n v="1"/>
    <n v="2"/>
    <m/>
    <n v="2"/>
    <m/>
    <n v="2"/>
    <n v="1"/>
    <n v="1"/>
    <n v="2"/>
    <n v="1"/>
    <n v="0"/>
    <m/>
    <m/>
    <m/>
    <n v="1"/>
    <n v="3"/>
    <n v="5"/>
    <n v="5"/>
    <x v="3"/>
    <m/>
    <m/>
    <m/>
    <m/>
    <m/>
    <m/>
    <m/>
    <m/>
    <m/>
    <m/>
    <m/>
    <m/>
    <n v="1"/>
    <m/>
    <m/>
    <m/>
    <m/>
    <m/>
    <n v="2"/>
    <s v="NO LE A TOCADO"/>
    <n v="1"/>
    <s v="BUSCAR EL CAMBIO"/>
    <n v="1"/>
    <n v="1"/>
    <n v="1"/>
    <n v="1"/>
    <n v="1"/>
    <n v="2"/>
    <n v="2"/>
    <n v="2"/>
    <m/>
    <m/>
    <n v="1"/>
    <n v="1"/>
    <n v="1"/>
    <n v="1"/>
    <n v="2"/>
    <n v="2"/>
    <n v="2"/>
    <n v="1"/>
    <n v="4"/>
    <n v="2"/>
    <n v="2"/>
    <n v="2"/>
    <n v="4"/>
    <n v="1"/>
    <n v="2"/>
    <n v="4"/>
    <n v="4"/>
    <n v="1"/>
    <n v="8"/>
    <n v="5"/>
    <m/>
    <n v="2"/>
    <m/>
    <n v="10"/>
    <m/>
    <n v="2"/>
    <n v="13"/>
    <m/>
    <n v="1"/>
    <m/>
    <m/>
    <m/>
    <m/>
    <s v="TIERRA NUEVA"/>
    <x v="0"/>
    <x v="1"/>
    <n v="1"/>
    <m/>
    <n v="3"/>
    <n v="1"/>
    <s v="POLO"/>
  </r>
  <r>
    <n v="940"/>
    <n v="2"/>
    <n v="1"/>
    <n v="4"/>
    <s v="NO TENGO A DONDE IR"/>
    <n v="1"/>
    <n v="3"/>
    <n v="1"/>
    <x v="1"/>
    <m/>
    <m/>
    <m/>
    <m/>
    <m/>
    <m/>
    <m/>
    <m/>
    <m/>
    <m/>
    <m/>
    <m/>
    <m/>
    <m/>
    <n v="1"/>
    <n v="1"/>
    <m/>
    <m/>
    <m/>
    <m/>
    <m/>
    <m/>
    <m/>
    <m/>
    <m/>
    <n v="1"/>
    <m/>
    <n v="1"/>
    <n v="5"/>
    <m/>
    <n v="1"/>
    <n v="5"/>
    <x v="2"/>
    <n v="2"/>
    <n v="4"/>
    <n v="3"/>
    <n v="2"/>
    <n v="2"/>
    <n v="1"/>
    <n v="1"/>
    <n v="2"/>
    <n v="2"/>
    <m/>
    <n v="2"/>
    <n v="1"/>
    <n v="1"/>
    <n v="2"/>
    <n v="0"/>
    <n v="1"/>
    <m/>
    <m/>
    <n v="1"/>
    <n v="2"/>
    <m/>
    <n v="2"/>
    <n v="2"/>
    <x v="1"/>
    <m/>
    <m/>
    <m/>
    <m/>
    <m/>
    <m/>
    <m/>
    <m/>
    <m/>
    <m/>
    <m/>
    <m/>
    <n v="1"/>
    <m/>
    <m/>
    <m/>
    <m/>
    <m/>
    <n v="1"/>
    <m/>
    <n v="1"/>
    <s v="DAR MI OPINION"/>
    <n v="1"/>
    <n v="1"/>
    <n v="1"/>
    <n v="1"/>
    <n v="1"/>
    <n v="3"/>
    <n v="3"/>
    <n v="1"/>
    <n v="2"/>
    <n v="1"/>
    <n v="1"/>
    <n v="1"/>
    <n v="1"/>
    <n v="1"/>
    <n v="2"/>
    <n v="4"/>
    <n v="1"/>
    <n v="3"/>
    <n v="4"/>
    <n v="1"/>
    <n v="1"/>
    <n v="1"/>
    <n v="3"/>
    <n v="1"/>
    <n v="1"/>
    <n v="4"/>
    <n v="4"/>
    <n v="1"/>
    <n v="8"/>
    <n v="5"/>
    <m/>
    <n v="9"/>
    <m/>
    <n v="7"/>
    <m/>
    <n v="3"/>
    <n v="13"/>
    <m/>
    <n v="1"/>
    <m/>
    <m/>
    <m/>
    <m/>
    <s v="TIERRA NUEVA"/>
    <x v="0"/>
    <x v="1"/>
    <n v="2"/>
    <n v="55"/>
    <n v="4"/>
    <n v="2"/>
    <s v="POLO"/>
  </r>
  <r>
    <n v="941"/>
    <n v="2"/>
    <n v="1"/>
    <n v="1"/>
    <s v="INSEGURIDAD/DESEMPLEO/VIOLENCIA/DELINCUENCIA"/>
    <n v="1"/>
    <n v="3"/>
    <n v="1"/>
    <x v="4"/>
    <m/>
    <m/>
    <m/>
    <m/>
    <m/>
    <m/>
    <m/>
    <m/>
    <n v="1"/>
    <m/>
    <m/>
    <m/>
    <m/>
    <m/>
    <m/>
    <m/>
    <m/>
    <m/>
    <m/>
    <m/>
    <n v="1"/>
    <m/>
    <m/>
    <m/>
    <m/>
    <m/>
    <m/>
    <n v="1"/>
    <n v="4"/>
    <m/>
    <n v="3"/>
    <n v="2"/>
    <x v="0"/>
    <n v="4"/>
    <n v="4"/>
    <n v="4"/>
    <n v="3"/>
    <n v="1"/>
    <n v="1"/>
    <n v="1"/>
    <n v="1"/>
    <n v="1"/>
    <n v="1"/>
    <n v="1"/>
    <n v="1"/>
    <n v="2"/>
    <n v="2"/>
    <n v="3"/>
    <n v="0"/>
    <m/>
    <m/>
    <m/>
    <n v="1"/>
    <n v="2"/>
    <n v="4"/>
    <n v="8"/>
    <x v="1"/>
    <m/>
    <m/>
    <m/>
    <m/>
    <m/>
    <m/>
    <m/>
    <m/>
    <m/>
    <m/>
    <m/>
    <m/>
    <n v="1"/>
    <m/>
    <m/>
    <m/>
    <m/>
    <m/>
    <n v="2"/>
    <s v="NO LE INTERESAN"/>
    <n v="3"/>
    <s v="MALOS CANDIDATOS"/>
    <n v="1"/>
    <n v="1"/>
    <n v="1"/>
    <n v="1"/>
    <n v="1"/>
    <n v="1"/>
    <n v="1"/>
    <n v="1"/>
    <n v="4"/>
    <n v="1"/>
    <n v="1"/>
    <n v="1"/>
    <n v="1"/>
    <n v="1"/>
    <n v="2"/>
    <n v="4"/>
    <n v="1"/>
    <n v="4"/>
    <n v="4"/>
    <n v="1"/>
    <n v="1"/>
    <n v="1"/>
    <n v="3"/>
    <n v="1"/>
    <n v="2"/>
    <n v="4"/>
    <n v="4"/>
    <n v="1"/>
    <n v="8"/>
    <n v="5"/>
    <m/>
    <n v="7"/>
    <m/>
    <n v="9"/>
    <m/>
    <n v="1"/>
    <n v="13"/>
    <m/>
    <n v="1"/>
    <m/>
    <m/>
    <m/>
    <m/>
    <s v="TIERRA NUEVA"/>
    <x v="0"/>
    <x v="1"/>
    <n v="2"/>
    <n v="25"/>
    <n v="1"/>
    <n v="2"/>
    <s v="POLO"/>
  </r>
  <r>
    <n v="984"/>
    <n v="2"/>
    <n v="3"/>
    <n v="4"/>
    <s v="NO TENGO MOTIVOS"/>
    <n v="2"/>
    <n v="2"/>
    <m/>
    <x v="1"/>
    <m/>
    <m/>
    <m/>
    <m/>
    <m/>
    <m/>
    <m/>
    <m/>
    <m/>
    <m/>
    <m/>
    <m/>
    <m/>
    <n v="1"/>
    <m/>
    <m/>
    <m/>
    <m/>
    <m/>
    <m/>
    <m/>
    <m/>
    <m/>
    <m/>
    <m/>
    <m/>
    <n v="1"/>
    <n v="3"/>
    <n v="5"/>
    <m/>
    <n v="1"/>
    <n v="4"/>
    <x v="3"/>
    <n v="3"/>
    <n v="3"/>
    <n v="3"/>
    <n v="3"/>
    <n v="3"/>
    <n v="2"/>
    <n v="1"/>
    <n v="2"/>
    <n v="1"/>
    <n v="1"/>
    <n v="1"/>
    <n v="1"/>
    <n v="2"/>
    <n v="2"/>
    <n v="0"/>
    <n v="1"/>
    <n v="1"/>
    <m/>
    <m/>
    <m/>
    <m/>
    <n v="5"/>
    <n v="5"/>
    <x v="3"/>
    <m/>
    <m/>
    <m/>
    <m/>
    <m/>
    <m/>
    <m/>
    <m/>
    <m/>
    <m/>
    <m/>
    <m/>
    <m/>
    <m/>
    <m/>
    <m/>
    <m/>
    <m/>
    <n v="2"/>
    <s v="NO TENGO TIEMPO"/>
    <n v="1"/>
    <s v="OBLIGACION"/>
    <n v="2"/>
    <n v="2"/>
    <n v="2"/>
    <n v="2"/>
    <n v="2"/>
    <n v="3"/>
    <n v="4"/>
    <n v="2"/>
    <n v="3"/>
    <n v="2"/>
    <n v="2"/>
    <n v="2"/>
    <n v="2"/>
    <n v="2"/>
    <n v="3"/>
    <n v="2"/>
    <n v="2"/>
    <n v="4"/>
    <n v="4"/>
    <n v="3"/>
    <n v="2"/>
    <n v="1"/>
    <n v="4"/>
    <n v="1"/>
    <n v="4"/>
    <n v="3"/>
    <n v="3"/>
    <n v="1"/>
    <n v="2"/>
    <n v="10"/>
    <m/>
    <n v="5"/>
    <m/>
    <n v="11"/>
    <m/>
    <n v="4"/>
    <n v="7"/>
    <m/>
    <n v="1"/>
    <m/>
    <m/>
    <m/>
    <m/>
    <s v="TIERRA NUEVA"/>
    <x v="0"/>
    <x v="1"/>
    <n v="1"/>
    <n v="65"/>
    <n v="5"/>
    <n v="4"/>
    <s v="ROBERTO"/>
  </r>
  <r>
    <n v="985"/>
    <n v="2"/>
    <n v="3"/>
    <n v="2"/>
    <s v="NO TENGO MOTIVOS"/>
    <n v="2"/>
    <n v="2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5"/>
    <x v="0"/>
    <n v="4"/>
    <n v="4"/>
    <n v="4"/>
    <n v="4"/>
    <n v="4"/>
    <n v="4"/>
    <n v="1"/>
    <n v="2"/>
    <n v="1"/>
    <n v="1"/>
    <n v="1"/>
    <n v="1"/>
    <n v="1"/>
    <n v="2"/>
    <n v="0"/>
    <m/>
    <m/>
    <n v="1"/>
    <m/>
    <n v="1"/>
    <n v="4"/>
    <n v="5"/>
    <n v="5"/>
    <x v="3"/>
    <m/>
    <m/>
    <m/>
    <m/>
    <m/>
    <m/>
    <m/>
    <m/>
    <m/>
    <m/>
    <m/>
    <m/>
    <m/>
    <m/>
    <m/>
    <m/>
    <m/>
    <m/>
    <n v="2"/>
    <s v="NO LE INTERESAN"/>
    <n v="2"/>
    <s v="NO CAMBIA NADA"/>
    <n v="1"/>
    <n v="1"/>
    <n v="1"/>
    <n v="1"/>
    <n v="1"/>
    <n v="1"/>
    <n v="4"/>
    <n v="1"/>
    <n v="4"/>
    <n v="1"/>
    <n v="1"/>
    <n v="1"/>
    <n v="1"/>
    <n v="1"/>
    <n v="1"/>
    <n v="2"/>
    <n v="1"/>
    <n v="2"/>
    <n v="4"/>
    <n v="1"/>
    <n v="1"/>
    <n v="4"/>
    <n v="4"/>
    <n v="1"/>
    <n v="4"/>
    <n v="3"/>
    <n v="3"/>
    <n v="8"/>
    <n v="3"/>
    <n v="5"/>
    <m/>
    <n v="10"/>
    <m/>
    <n v="4"/>
    <m/>
    <n v="1"/>
    <n v="13"/>
    <m/>
    <n v="1"/>
    <m/>
    <m/>
    <m/>
    <m/>
    <s v="TIERRA NUEVA"/>
    <x v="0"/>
    <x v="1"/>
    <n v="2"/>
    <n v="38"/>
    <n v="3"/>
    <n v="4"/>
    <s v="ROBERTO"/>
  </r>
  <r>
    <n v="986"/>
    <n v="2"/>
    <n v="1"/>
    <n v="4"/>
    <s v="NO TENGO A DONDE IR"/>
    <n v="3"/>
    <n v="2"/>
    <n v="1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4"/>
    <n v="4"/>
    <n v="4"/>
    <n v="4"/>
    <n v="1"/>
    <n v="2"/>
    <n v="1"/>
    <n v="1"/>
    <m/>
    <n v="1"/>
    <n v="1"/>
    <n v="2"/>
    <n v="0"/>
    <n v="0"/>
    <m/>
    <m/>
    <m/>
    <n v="1"/>
    <n v="8"/>
    <n v="5"/>
    <n v="5"/>
    <x v="1"/>
    <m/>
    <m/>
    <m/>
    <m/>
    <m/>
    <m/>
    <m/>
    <m/>
    <m/>
    <m/>
    <m/>
    <m/>
    <m/>
    <m/>
    <m/>
    <m/>
    <m/>
    <m/>
    <n v="2"/>
    <s v="NO LE INTERESAN"/>
    <n v="1"/>
    <s v="BUSCAR EL CAMBIO"/>
    <n v="1"/>
    <n v="1"/>
    <n v="1"/>
    <n v="1"/>
    <n v="1"/>
    <n v="3"/>
    <n v="4"/>
    <n v="2"/>
    <n v="3"/>
    <n v="1"/>
    <n v="1"/>
    <n v="1"/>
    <n v="1"/>
    <n v="1"/>
    <n v="1"/>
    <n v="4"/>
    <n v="2"/>
    <n v="4"/>
    <n v="4"/>
    <n v="1"/>
    <n v="1"/>
    <n v="1"/>
    <n v="1"/>
    <n v="1"/>
    <n v="4"/>
    <n v="4"/>
    <n v="3"/>
    <n v="1"/>
    <m/>
    <n v="6"/>
    <m/>
    <n v="7"/>
    <m/>
    <n v="5"/>
    <m/>
    <n v="3"/>
    <n v="13"/>
    <m/>
    <n v="1"/>
    <m/>
    <m/>
    <m/>
    <m/>
    <s v="TIERRA NUEVA"/>
    <x v="0"/>
    <x v="1"/>
    <n v="1"/>
    <n v="38"/>
    <n v="3"/>
    <n v="1"/>
    <s v="ROBERTO"/>
  </r>
  <r>
    <n v="987"/>
    <n v="2"/>
    <n v="1"/>
    <n v="4"/>
    <s v="POR LA FAMILIA/CASA/TRABAJO"/>
    <n v="4"/>
    <n v="3"/>
    <n v="2"/>
    <x v="2"/>
    <n v="4"/>
    <m/>
    <m/>
    <m/>
    <m/>
    <m/>
    <m/>
    <m/>
    <n v="1"/>
    <m/>
    <m/>
    <m/>
    <m/>
    <n v="1"/>
    <m/>
    <n v="1"/>
    <m/>
    <m/>
    <m/>
    <m/>
    <n v="1"/>
    <m/>
    <m/>
    <m/>
    <m/>
    <n v="1"/>
    <m/>
    <n v="1"/>
    <n v="4"/>
    <m/>
    <n v="1"/>
    <n v="4"/>
    <x v="0"/>
    <n v="4"/>
    <n v="4"/>
    <n v="4"/>
    <n v="4"/>
    <n v="4"/>
    <n v="4"/>
    <n v="1"/>
    <n v="2"/>
    <n v="2"/>
    <m/>
    <n v="1"/>
    <n v="1"/>
    <n v="1"/>
    <n v="2"/>
    <n v="0"/>
    <n v="1"/>
    <m/>
    <m/>
    <n v="1"/>
    <n v="1"/>
    <n v="2"/>
    <n v="5"/>
    <n v="5"/>
    <x v="3"/>
    <m/>
    <m/>
    <m/>
    <m/>
    <m/>
    <m/>
    <m/>
    <m/>
    <m/>
    <m/>
    <m/>
    <m/>
    <m/>
    <m/>
    <m/>
    <m/>
    <m/>
    <m/>
    <n v="2"/>
    <s v="NO LE INTERESAN"/>
    <n v="1"/>
    <s v="BUSCAR EL CAMBIO"/>
    <n v="1"/>
    <n v="1"/>
    <n v="1"/>
    <n v="1"/>
    <n v="1"/>
    <n v="3"/>
    <n v="4"/>
    <n v="1"/>
    <n v="4"/>
    <n v="1"/>
    <n v="1"/>
    <n v="1"/>
    <n v="1"/>
    <n v="1"/>
    <n v="1"/>
    <n v="3"/>
    <n v="1"/>
    <n v="3"/>
    <n v="4"/>
    <n v="1"/>
    <n v="1"/>
    <n v="1"/>
    <n v="1"/>
    <n v="1"/>
    <n v="1"/>
    <n v="3"/>
    <n v="2"/>
    <n v="1"/>
    <n v="4"/>
    <n v="9"/>
    <m/>
    <n v="5"/>
    <m/>
    <n v="11"/>
    <m/>
    <n v="6"/>
    <n v="13"/>
    <m/>
    <n v="1"/>
    <m/>
    <m/>
    <m/>
    <m/>
    <s v="TIERRA NUEVA"/>
    <x v="0"/>
    <x v="1"/>
    <n v="2"/>
    <n v="40"/>
    <n v="3"/>
    <n v="4"/>
    <s v="ROBERTO"/>
  </r>
  <r>
    <n v="1043"/>
    <n v="2"/>
    <n v="1"/>
    <n v="4"/>
    <s v="POR LA FAMILIA/CASA/TRABAJO"/>
    <n v="2"/>
    <n v="3"/>
    <n v="1"/>
    <x v="0"/>
    <m/>
    <m/>
    <s v="YA NO ES IGUAL"/>
    <m/>
    <m/>
    <m/>
    <m/>
    <m/>
    <m/>
    <m/>
    <m/>
    <m/>
    <m/>
    <n v="1"/>
    <m/>
    <m/>
    <m/>
    <m/>
    <m/>
    <m/>
    <m/>
    <m/>
    <m/>
    <m/>
    <m/>
    <n v="1"/>
    <m/>
    <n v="3"/>
    <n v="2"/>
    <s v="MAL SERVICIO/ATIENDEN MAL"/>
    <n v="1"/>
    <n v="4"/>
    <x v="0"/>
    <n v="2"/>
    <n v="4"/>
    <n v="2"/>
    <n v="3"/>
    <n v="2"/>
    <n v="2"/>
    <n v="1"/>
    <n v="2"/>
    <n v="1"/>
    <m/>
    <n v="1"/>
    <n v="1"/>
    <n v="1"/>
    <n v="2"/>
    <n v="1"/>
    <n v="0"/>
    <m/>
    <m/>
    <m/>
    <n v="1"/>
    <n v="1"/>
    <n v="5"/>
    <n v="5"/>
    <x v="0"/>
    <s v="MANEJAN MAL"/>
    <m/>
    <m/>
    <m/>
    <m/>
    <m/>
    <m/>
    <m/>
    <m/>
    <m/>
    <m/>
    <m/>
    <n v="1"/>
    <m/>
    <m/>
    <m/>
    <m/>
    <m/>
    <n v="2"/>
    <s v="NO HAY MOTIVO"/>
    <n v="3"/>
    <s v="NO SIRVE"/>
    <n v="1"/>
    <n v="1"/>
    <n v="1"/>
    <n v="1"/>
    <n v="1"/>
    <n v="3"/>
    <n v="3"/>
    <n v="3"/>
    <n v="4"/>
    <n v="3"/>
    <n v="2"/>
    <n v="2"/>
    <n v="2"/>
    <n v="2"/>
    <n v="3"/>
    <n v="3"/>
    <n v="3"/>
    <n v="3"/>
    <n v="4"/>
    <n v="3"/>
    <n v="3"/>
    <n v="2"/>
    <n v="3"/>
    <n v="1"/>
    <n v="2"/>
    <n v="4"/>
    <n v="4"/>
    <n v="1"/>
    <n v="8"/>
    <n v="10"/>
    <m/>
    <n v="5"/>
    <m/>
    <n v="1"/>
    <m/>
    <n v="3"/>
    <n v="13"/>
    <m/>
    <n v="1"/>
    <m/>
    <m/>
    <m/>
    <m/>
    <s v="TIERRA NUEVA"/>
    <x v="0"/>
    <x v="1"/>
    <n v="1"/>
    <n v="40"/>
    <n v="3"/>
    <n v="1"/>
    <s v="DAVID RAMOS"/>
  </r>
  <r>
    <n v="504"/>
    <n v="2"/>
    <n v="2"/>
    <n v="2"/>
    <s v="INSEGURIDAD/DESEMPLEO/VIOLENCIA/DELINCUENCIA"/>
    <n v="3"/>
    <n v="3"/>
    <n v="1"/>
    <x v="2"/>
    <m/>
    <m/>
    <m/>
    <m/>
    <n v="1"/>
    <n v="1"/>
    <m/>
    <n v="1"/>
    <m/>
    <m/>
    <m/>
    <m/>
    <m/>
    <m/>
    <m/>
    <m/>
    <n v="1"/>
    <n v="1"/>
    <m/>
    <n v="1"/>
    <m/>
    <m/>
    <m/>
    <m/>
    <m/>
    <n v="1"/>
    <m/>
    <n v="3"/>
    <n v="4"/>
    <m/>
    <n v="1"/>
    <n v="4"/>
    <x v="0"/>
    <n v="4"/>
    <n v="4"/>
    <n v="4"/>
    <n v="1"/>
    <n v="1"/>
    <n v="4"/>
    <n v="2"/>
    <m/>
    <n v="2"/>
    <m/>
    <n v="2"/>
    <n v="1"/>
    <n v="1"/>
    <n v="1"/>
    <n v="1"/>
    <n v="0"/>
    <n v="1"/>
    <m/>
    <m/>
    <n v="1"/>
    <n v="4"/>
    <n v="8"/>
    <n v="8"/>
    <x v="1"/>
    <m/>
    <m/>
    <m/>
    <m/>
    <m/>
    <m/>
    <m/>
    <m/>
    <m/>
    <m/>
    <m/>
    <m/>
    <m/>
    <m/>
    <m/>
    <m/>
    <m/>
    <m/>
    <n v="2"/>
    <m/>
    <n v="3"/>
    <s v="NO CUMPLEN"/>
    <n v="1"/>
    <n v="1"/>
    <n v="1"/>
    <n v="1"/>
    <n v="1"/>
    <n v="2"/>
    <n v="3"/>
    <n v="2"/>
    <n v="4"/>
    <n v="1"/>
    <n v="1"/>
    <n v="1"/>
    <n v="1"/>
    <n v="1"/>
    <n v="1"/>
    <n v="2"/>
    <n v="2"/>
    <n v="3"/>
    <n v="4"/>
    <n v="2"/>
    <n v="2"/>
    <n v="2"/>
    <n v="1"/>
    <n v="1"/>
    <n v="3"/>
    <n v="4"/>
    <n v="4"/>
    <n v="1"/>
    <n v="8"/>
    <n v="5"/>
    <m/>
    <n v="7"/>
    <m/>
    <n v="10"/>
    <m/>
    <n v="3"/>
    <n v="13"/>
    <m/>
    <m/>
    <m/>
    <m/>
    <m/>
    <m/>
    <s v="TORIBIO ORTEGA"/>
    <x v="1"/>
    <x v="0"/>
    <n v="1"/>
    <n v="55"/>
    <n v="4"/>
    <n v="1"/>
    <s v="ROBERTO"/>
  </r>
  <r>
    <n v="505"/>
    <n v="2"/>
    <n v="2"/>
    <n v="2"/>
    <s v="INSEGURIDAD/DESEMPLEO/VIOLENCIA/DELINCUENCIA"/>
    <n v="2"/>
    <n v="2"/>
    <n v="1"/>
    <x v="5"/>
    <m/>
    <m/>
    <s v="CONFLICTOS INTERNOS"/>
    <m/>
    <n v="1"/>
    <n v="1"/>
    <m/>
    <n v="1"/>
    <m/>
    <m/>
    <m/>
    <m/>
    <m/>
    <m/>
    <m/>
    <m/>
    <n v="1"/>
    <n v="1"/>
    <m/>
    <n v="1"/>
    <m/>
    <m/>
    <m/>
    <m/>
    <m/>
    <m/>
    <m/>
    <n v="3"/>
    <n v="4"/>
    <m/>
    <n v="1"/>
    <n v="4"/>
    <x v="0"/>
    <n v="4"/>
    <n v="4"/>
    <n v="4"/>
    <n v="4"/>
    <n v="1"/>
    <n v="1"/>
    <n v="2"/>
    <m/>
    <n v="2"/>
    <m/>
    <n v="2"/>
    <n v="1"/>
    <n v="1"/>
    <n v="1"/>
    <n v="1"/>
    <n v="0"/>
    <m/>
    <m/>
    <m/>
    <n v="1"/>
    <n v="4"/>
    <n v="8"/>
    <n v="8"/>
    <x v="1"/>
    <m/>
    <m/>
    <m/>
    <m/>
    <m/>
    <m/>
    <m/>
    <m/>
    <m/>
    <m/>
    <m/>
    <m/>
    <m/>
    <m/>
    <m/>
    <m/>
    <m/>
    <m/>
    <n v="2"/>
    <m/>
    <n v="3"/>
    <s v="NO CUMPLEN"/>
    <n v="1"/>
    <n v="1"/>
    <n v="1"/>
    <n v="1"/>
    <n v="1"/>
    <n v="2"/>
    <n v="2"/>
    <n v="2"/>
    <n v="4"/>
    <n v="1"/>
    <n v="1"/>
    <n v="1"/>
    <n v="1"/>
    <n v="1"/>
    <n v="4"/>
    <n v="2"/>
    <n v="2"/>
    <n v="2"/>
    <n v="3"/>
    <n v="2"/>
    <n v="2"/>
    <n v="1"/>
    <n v="1"/>
    <n v="1"/>
    <n v="2"/>
    <n v="4"/>
    <n v="4"/>
    <n v="1"/>
    <n v="8"/>
    <n v="5"/>
    <m/>
    <n v="9"/>
    <m/>
    <n v="6"/>
    <m/>
    <n v="2"/>
    <n v="13"/>
    <m/>
    <n v="1"/>
    <m/>
    <m/>
    <m/>
    <m/>
    <s v="TORIBIO ORTEGA"/>
    <x v="1"/>
    <x v="0"/>
    <n v="1"/>
    <n v="34"/>
    <n v="2"/>
    <n v="1"/>
    <s v="ROBERTO"/>
  </r>
  <r>
    <n v="506"/>
    <n v="2"/>
    <n v="2"/>
    <n v="4"/>
    <m/>
    <n v="1"/>
    <n v="2"/>
    <n v="2"/>
    <x v="1"/>
    <m/>
    <m/>
    <m/>
    <m/>
    <m/>
    <m/>
    <m/>
    <m/>
    <m/>
    <m/>
    <m/>
    <m/>
    <m/>
    <n v="1"/>
    <m/>
    <n v="1"/>
    <m/>
    <n v="1"/>
    <m/>
    <m/>
    <m/>
    <m/>
    <m/>
    <m/>
    <m/>
    <m/>
    <m/>
    <n v="2"/>
    <n v="4"/>
    <m/>
    <n v="1"/>
    <n v="4"/>
    <x v="0"/>
    <n v="4"/>
    <n v="4"/>
    <n v="4"/>
    <n v="4"/>
    <n v="4"/>
    <n v="4"/>
    <n v="1"/>
    <n v="2"/>
    <n v="2"/>
    <m/>
    <n v="1"/>
    <n v="1"/>
    <n v="1"/>
    <n v="2"/>
    <n v="0"/>
    <n v="0"/>
    <m/>
    <m/>
    <m/>
    <n v="2"/>
    <m/>
    <n v="8"/>
    <n v="8"/>
    <x v="1"/>
    <m/>
    <m/>
    <m/>
    <m/>
    <m/>
    <m/>
    <m/>
    <m/>
    <m/>
    <m/>
    <m/>
    <n v="1"/>
    <m/>
    <n v="45"/>
    <n v="7"/>
    <m/>
    <m/>
    <m/>
    <n v="2"/>
    <m/>
    <n v="3"/>
    <s v="NO CUMPLEN"/>
    <n v="1"/>
    <n v="1"/>
    <n v="1"/>
    <n v="1"/>
    <n v="1"/>
    <n v="1"/>
    <n v="1"/>
    <n v="1"/>
    <n v="1"/>
    <n v="1"/>
    <n v="1"/>
    <n v="1"/>
    <n v="1"/>
    <n v="1"/>
    <n v="2"/>
    <n v="2"/>
    <n v="2"/>
    <n v="4"/>
    <n v="4"/>
    <n v="2"/>
    <n v="1"/>
    <n v="1"/>
    <n v="1"/>
    <n v="1"/>
    <n v="3"/>
    <n v="3"/>
    <n v="3"/>
    <n v="1"/>
    <n v="8"/>
    <n v="8"/>
    <m/>
    <n v="7"/>
    <m/>
    <n v="6"/>
    <m/>
    <n v="2"/>
    <n v="13"/>
    <m/>
    <n v="1"/>
    <m/>
    <m/>
    <m/>
    <m/>
    <s v="TORIBIO ORTEGA"/>
    <x v="1"/>
    <x v="0"/>
    <n v="2"/>
    <n v="58"/>
    <n v="5"/>
    <n v="1"/>
    <s v="ROBERTO"/>
  </r>
  <r>
    <n v="507"/>
    <n v="2"/>
    <n v="2"/>
    <n v="2"/>
    <s v="INSEGURIDAD/DESEMPLEO/VIOLENCIA/DELINCUENCIA"/>
    <n v="2"/>
    <n v="2"/>
    <n v="1"/>
    <x v="2"/>
    <m/>
    <m/>
    <m/>
    <n v="1"/>
    <m/>
    <m/>
    <m/>
    <m/>
    <m/>
    <m/>
    <m/>
    <m/>
    <m/>
    <n v="1"/>
    <m/>
    <n v="1"/>
    <n v="1"/>
    <n v="1"/>
    <m/>
    <m/>
    <m/>
    <m/>
    <m/>
    <m/>
    <m/>
    <n v="1"/>
    <m/>
    <n v="1"/>
    <n v="5"/>
    <m/>
    <n v="1"/>
    <n v="3"/>
    <x v="0"/>
    <n v="4"/>
    <n v="4"/>
    <n v="4"/>
    <n v="4"/>
    <n v="4"/>
    <n v="4"/>
    <n v="2"/>
    <m/>
    <n v="2"/>
    <m/>
    <n v="1"/>
    <n v="1"/>
    <n v="1"/>
    <n v="1"/>
    <n v="1"/>
    <n v="2"/>
    <m/>
    <m/>
    <n v="1"/>
    <n v="1"/>
    <n v="6"/>
    <n v="8"/>
    <n v="8"/>
    <x v="1"/>
    <m/>
    <m/>
    <m/>
    <m/>
    <m/>
    <m/>
    <m/>
    <m/>
    <m/>
    <m/>
    <m/>
    <m/>
    <m/>
    <m/>
    <m/>
    <m/>
    <m/>
    <m/>
    <n v="2"/>
    <m/>
    <n v="3"/>
    <s v="NO LE GUSTA/NO LE INTERESA"/>
    <n v="1"/>
    <n v="1"/>
    <n v="1"/>
    <n v="1"/>
    <n v="1"/>
    <n v="1"/>
    <n v="1"/>
    <n v="1"/>
    <n v="4"/>
    <n v="2"/>
    <n v="1"/>
    <n v="1"/>
    <n v="1"/>
    <n v="1"/>
    <n v="2"/>
    <n v="3"/>
    <n v="2"/>
    <n v="1"/>
    <n v="1"/>
    <n v="2"/>
    <n v="2"/>
    <n v="2"/>
    <n v="1"/>
    <n v="1"/>
    <n v="3"/>
    <n v="4"/>
    <n v="4"/>
    <n v="1"/>
    <n v="8"/>
    <n v="5"/>
    <m/>
    <n v="7"/>
    <m/>
    <n v="10"/>
    <m/>
    <n v="6"/>
    <n v="13"/>
    <m/>
    <n v="1"/>
    <m/>
    <m/>
    <n v="1"/>
    <m/>
    <s v="TORIBIO ORTEGA"/>
    <x v="1"/>
    <x v="0"/>
    <n v="2"/>
    <n v="22"/>
    <n v="1"/>
    <n v="2"/>
    <s v="ROBERTO"/>
  </r>
  <r>
    <n v="508"/>
    <n v="2"/>
    <n v="1"/>
    <n v="4"/>
    <s v="NO QUIERO IRME"/>
    <n v="2"/>
    <n v="1"/>
    <m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3"/>
    <n v="4"/>
    <x v="0"/>
    <n v="4"/>
    <n v="4"/>
    <n v="4"/>
    <n v="4"/>
    <n v="1"/>
    <n v="1"/>
    <n v="1"/>
    <n v="2"/>
    <n v="1"/>
    <n v="1"/>
    <n v="1"/>
    <n v="1"/>
    <n v="1"/>
    <n v="1"/>
    <n v="0"/>
    <n v="1"/>
    <n v="1"/>
    <m/>
    <m/>
    <n v="2"/>
    <m/>
    <n v="5"/>
    <n v="5"/>
    <x v="0"/>
    <s v="UNIDADES MUY VIEJAS/EN MAL ESTADO"/>
    <m/>
    <m/>
    <m/>
    <m/>
    <m/>
    <m/>
    <m/>
    <m/>
    <m/>
    <m/>
    <m/>
    <m/>
    <m/>
    <m/>
    <m/>
    <m/>
    <m/>
    <n v="1"/>
    <m/>
    <n v="3"/>
    <s v="NO LE GUSTA/NO LE INTERESA"/>
    <n v="1"/>
    <n v="1"/>
    <n v="1"/>
    <n v="1"/>
    <n v="1"/>
    <n v="3"/>
    <n v="4"/>
    <n v="2"/>
    <n v="4"/>
    <n v="1"/>
    <n v="1"/>
    <n v="1"/>
    <n v="1"/>
    <n v="1"/>
    <n v="3"/>
    <n v="4"/>
    <n v="2"/>
    <n v="4"/>
    <n v="4"/>
    <n v="2"/>
    <n v="2"/>
    <n v="1"/>
    <n v="2"/>
    <n v="1"/>
    <n v="3"/>
    <n v="3"/>
    <n v="3"/>
    <n v="8"/>
    <n v="1"/>
    <n v="6"/>
    <m/>
    <n v="7"/>
    <m/>
    <n v="5"/>
    <m/>
    <n v="4"/>
    <n v="13"/>
    <m/>
    <n v="1"/>
    <m/>
    <m/>
    <m/>
    <m/>
    <s v="TORIBIO ORTEGA"/>
    <x v="1"/>
    <x v="0"/>
    <n v="1"/>
    <n v="18"/>
    <n v="1"/>
    <n v="1"/>
    <s v="ROBERTO"/>
  </r>
  <r>
    <n v="509"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n v="4"/>
    <x v="0"/>
    <n v="4"/>
    <n v="4"/>
    <n v="4"/>
    <n v="1"/>
    <n v="1"/>
    <m/>
    <m/>
    <m/>
    <m/>
    <m/>
    <m/>
    <m/>
    <m/>
    <m/>
    <n v="0"/>
    <n v="1"/>
    <n v="1"/>
    <m/>
    <m/>
    <m/>
    <m/>
    <n v="5"/>
    <n v="5"/>
    <x v="2"/>
    <s v="MAL SERVICIO/NO RESPETAN"/>
    <m/>
    <m/>
    <m/>
    <m/>
    <m/>
    <m/>
    <m/>
    <m/>
    <m/>
    <m/>
    <m/>
    <m/>
    <m/>
    <m/>
    <m/>
    <m/>
    <m/>
    <n v="2"/>
    <s v="NO LE INTERESAN"/>
    <n v="2"/>
    <s v="NO CUMPLEN"/>
    <m/>
    <n v="1"/>
    <n v="1"/>
    <n v="1"/>
    <n v="1"/>
    <n v="1"/>
    <n v="1"/>
    <n v="2"/>
    <n v="2"/>
    <n v="2"/>
    <n v="2"/>
    <n v="2"/>
    <n v="3"/>
    <n v="3"/>
    <n v="2"/>
    <n v="4"/>
    <n v="3"/>
    <n v="4"/>
    <n v="4"/>
    <n v="2"/>
    <n v="3"/>
    <n v="2"/>
    <n v="1"/>
    <n v="1"/>
    <n v="3"/>
    <n v="4"/>
    <n v="4"/>
    <n v="9"/>
    <m/>
    <n v="5"/>
    <m/>
    <n v="9"/>
    <m/>
    <n v="11"/>
    <m/>
    <m/>
    <n v="13"/>
    <m/>
    <n v="1"/>
    <m/>
    <m/>
    <m/>
    <m/>
    <s v="TORIBIO ORTEGA"/>
    <x v="1"/>
    <x v="0"/>
    <n v="1"/>
    <n v="54"/>
    <n v="4"/>
    <n v="4"/>
    <s v="ROBERTO"/>
  </r>
  <r>
    <n v="510"/>
    <n v="3"/>
    <n v="3"/>
    <n v="4"/>
    <s v="POR LA FAMILIA/CASA/TRABAJO"/>
    <n v="2"/>
    <n v="2"/>
    <n v="1"/>
    <x v="0"/>
    <m/>
    <m/>
    <s v="MAESTROS MAL CAPACITADOS"/>
    <m/>
    <m/>
    <m/>
    <m/>
    <m/>
    <m/>
    <m/>
    <m/>
    <m/>
    <m/>
    <m/>
    <n v="1"/>
    <m/>
    <m/>
    <m/>
    <m/>
    <m/>
    <m/>
    <m/>
    <m/>
    <m/>
    <m/>
    <m/>
    <m/>
    <n v="3"/>
    <n v="3"/>
    <s v="TARDAN MUCHO"/>
    <n v="3"/>
    <n v="4"/>
    <x v="0"/>
    <n v="4"/>
    <n v="4"/>
    <n v="4"/>
    <n v="4"/>
    <n v="1"/>
    <n v="1"/>
    <n v="2"/>
    <m/>
    <n v="1"/>
    <m/>
    <n v="1"/>
    <n v="1"/>
    <n v="1"/>
    <n v="1"/>
    <n v="2"/>
    <n v="1"/>
    <m/>
    <m/>
    <n v="1"/>
    <n v="2"/>
    <m/>
    <n v="4"/>
    <n v="4"/>
    <x v="2"/>
    <s v="MAL SERVICIO/NO RESPETAN"/>
    <m/>
    <m/>
    <m/>
    <m/>
    <m/>
    <m/>
    <m/>
    <m/>
    <m/>
    <m/>
    <m/>
    <m/>
    <m/>
    <m/>
    <m/>
    <m/>
    <m/>
    <n v="2"/>
    <s v="NO LE INTERESAN"/>
    <n v="2"/>
    <m/>
    <n v="1"/>
    <n v="1"/>
    <n v="2"/>
    <m/>
    <m/>
    <m/>
    <m/>
    <m/>
    <m/>
    <m/>
    <m/>
    <m/>
    <m/>
    <m/>
    <n v="2"/>
    <n v="4"/>
    <n v="2"/>
    <n v="1"/>
    <n v="4"/>
    <n v="1"/>
    <n v="1"/>
    <n v="1"/>
    <n v="1"/>
    <n v="1"/>
    <n v="3"/>
    <n v="4"/>
    <n v="4"/>
    <n v="4"/>
    <n v="6"/>
    <n v="2"/>
    <m/>
    <n v="11"/>
    <m/>
    <n v="5"/>
    <m/>
    <n v="4"/>
    <n v="13"/>
    <m/>
    <n v="1"/>
    <m/>
    <m/>
    <m/>
    <m/>
    <s v="TORIBIO ORTEGA"/>
    <x v="1"/>
    <x v="0"/>
    <n v="2"/>
    <n v="36"/>
    <n v="3"/>
    <n v="4"/>
    <s v="ROBERTO"/>
  </r>
  <r>
    <n v="511"/>
    <n v="3"/>
    <n v="2"/>
    <n v="3"/>
    <s v="INSEGURIDAD/DESEMPLEO/VIOLENCIA/DELINCUENCIA"/>
    <n v="3"/>
    <n v="3"/>
    <n v="1"/>
    <x v="2"/>
    <m/>
    <m/>
    <m/>
    <m/>
    <m/>
    <m/>
    <m/>
    <m/>
    <m/>
    <m/>
    <m/>
    <m/>
    <m/>
    <m/>
    <n v="1"/>
    <n v="1"/>
    <m/>
    <m/>
    <m/>
    <m/>
    <m/>
    <m/>
    <m/>
    <m/>
    <m/>
    <n v="1"/>
    <m/>
    <m/>
    <m/>
    <m/>
    <m/>
    <m/>
    <x v="5"/>
    <n v="4"/>
    <n v="4"/>
    <n v="4"/>
    <n v="4"/>
    <n v="1"/>
    <n v="1"/>
    <n v="2"/>
    <m/>
    <n v="2"/>
    <m/>
    <n v="1"/>
    <n v="1"/>
    <n v="1"/>
    <n v="1"/>
    <n v="1"/>
    <n v="0"/>
    <m/>
    <m/>
    <m/>
    <n v="2"/>
    <m/>
    <n v="8"/>
    <n v="8"/>
    <x v="1"/>
    <m/>
    <m/>
    <m/>
    <m/>
    <m/>
    <m/>
    <m/>
    <m/>
    <m/>
    <m/>
    <m/>
    <m/>
    <m/>
    <m/>
    <m/>
    <m/>
    <m/>
    <m/>
    <n v="2"/>
    <s v="NO LE INTERESAN"/>
    <n v="3"/>
    <s v="NO CAMBIA NADA"/>
    <n v="1"/>
    <n v="1"/>
    <n v="1"/>
    <n v="1"/>
    <n v="1"/>
    <n v="3"/>
    <n v="3"/>
    <n v="1"/>
    <n v="4"/>
    <n v="1"/>
    <n v="1"/>
    <n v="1"/>
    <n v="1"/>
    <n v="1"/>
    <n v="1"/>
    <n v="4"/>
    <n v="1"/>
    <n v="4"/>
    <n v="4"/>
    <n v="1"/>
    <n v="1"/>
    <n v="1"/>
    <n v="1"/>
    <n v="1"/>
    <n v="3"/>
    <n v="4"/>
    <n v="4"/>
    <n v="9"/>
    <m/>
    <n v="9"/>
    <m/>
    <n v="5"/>
    <m/>
    <n v="7"/>
    <m/>
    <n v="3"/>
    <n v="13"/>
    <m/>
    <n v="1"/>
    <m/>
    <m/>
    <m/>
    <m/>
    <s v="TORIBIO ORTEGA"/>
    <x v="1"/>
    <x v="0"/>
    <n v="2"/>
    <n v="43"/>
    <n v="3"/>
    <n v="2"/>
    <s v="ROBERTO"/>
  </r>
  <r>
    <n v="512"/>
    <n v="3"/>
    <n v="2"/>
    <n v="1"/>
    <s v="INSEGURIDAD/DESEMPLEO/VIOLENCIA/DELINCUENCIA"/>
    <n v="1"/>
    <n v="4"/>
    <n v="1"/>
    <x v="3"/>
    <n v="3"/>
    <m/>
    <s v="MAESTROS MAL CAPACITADOS"/>
    <n v="1"/>
    <n v="1"/>
    <n v="1"/>
    <m/>
    <m/>
    <m/>
    <m/>
    <m/>
    <m/>
    <m/>
    <n v="1"/>
    <m/>
    <n v="1"/>
    <n v="1"/>
    <n v="1"/>
    <m/>
    <m/>
    <m/>
    <m/>
    <m/>
    <m/>
    <m/>
    <n v="1"/>
    <m/>
    <n v="1"/>
    <n v="4"/>
    <m/>
    <n v="1"/>
    <n v="2"/>
    <x v="4"/>
    <n v="4"/>
    <n v="4"/>
    <n v="2"/>
    <n v="3"/>
    <n v="2"/>
    <n v="1"/>
    <n v="1"/>
    <n v="1"/>
    <n v="1"/>
    <n v="1"/>
    <n v="1"/>
    <n v="1"/>
    <n v="1"/>
    <n v="1"/>
    <n v="1"/>
    <n v="1"/>
    <n v="1"/>
    <m/>
    <m/>
    <n v="2"/>
    <m/>
    <n v="8"/>
    <n v="8"/>
    <x v="1"/>
    <m/>
    <m/>
    <m/>
    <m/>
    <m/>
    <m/>
    <m/>
    <m/>
    <m/>
    <m/>
    <m/>
    <m/>
    <m/>
    <m/>
    <m/>
    <m/>
    <m/>
    <m/>
    <n v="1"/>
    <m/>
    <n v="3"/>
    <s v="NO SIRVE"/>
    <n v="1"/>
    <n v="1"/>
    <n v="1"/>
    <n v="1"/>
    <n v="1"/>
    <n v="4"/>
    <n v="3"/>
    <n v="3"/>
    <n v="4"/>
    <n v="3"/>
    <n v="1"/>
    <n v="1"/>
    <n v="1"/>
    <n v="1"/>
    <n v="3"/>
    <n v="3"/>
    <n v="2"/>
    <n v="3"/>
    <n v="4"/>
    <n v="3"/>
    <n v="2"/>
    <n v="2"/>
    <n v="3"/>
    <n v="1"/>
    <n v="3"/>
    <n v="1"/>
    <n v="1"/>
    <n v="2"/>
    <n v="8"/>
    <n v="5"/>
    <m/>
    <n v="9"/>
    <m/>
    <n v="6"/>
    <m/>
    <n v="5"/>
    <n v="13"/>
    <m/>
    <n v="1"/>
    <m/>
    <m/>
    <m/>
    <m/>
    <s v="TORIBIO ORTEGA"/>
    <x v="1"/>
    <x v="0"/>
    <n v="1"/>
    <n v="40"/>
    <n v="3"/>
    <n v="7"/>
    <s v="ROBERTO"/>
  </r>
  <r>
    <n v="513"/>
    <n v="3"/>
    <n v="3"/>
    <n v="3"/>
    <s v="POR LA FAMILIA/CASA/TRABAJO"/>
    <n v="1"/>
    <n v="4"/>
    <n v="2"/>
    <x v="1"/>
    <n v="4"/>
    <m/>
    <m/>
    <m/>
    <m/>
    <m/>
    <m/>
    <n v="1"/>
    <m/>
    <m/>
    <m/>
    <m/>
    <m/>
    <n v="1"/>
    <m/>
    <n v="1"/>
    <m/>
    <m/>
    <m/>
    <m/>
    <m/>
    <m/>
    <m/>
    <m/>
    <m/>
    <n v="1"/>
    <m/>
    <n v="1"/>
    <n v="4"/>
    <m/>
    <n v="1"/>
    <n v="5"/>
    <x v="0"/>
    <n v="3"/>
    <n v="2"/>
    <n v="2"/>
    <n v="2"/>
    <n v="1"/>
    <n v="1"/>
    <n v="2"/>
    <n v="1"/>
    <n v="1"/>
    <n v="1"/>
    <n v="1"/>
    <n v="1"/>
    <n v="1"/>
    <n v="1"/>
    <n v="1"/>
    <n v="0"/>
    <m/>
    <m/>
    <m/>
    <n v="2"/>
    <m/>
    <n v="8"/>
    <n v="8"/>
    <x v="1"/>
    <m/>
    <m/>
    <m/>
    <n v="1"/>
    <m/>
    <m/>
    <m/>
    <m/>
    <m/>
    <m/>
    <m/>
    <m/>
    <m/>
    <n v="1"/>
    <n v="7"/>
    <n v="1"/>
    <n v="1"/>
    <n v="2"/>
    <n v="2"/>
    <s v="NO TENGO TIEMPO"/>
    <n v="2"/>
    <m/>
    <n v="2"/>
    <n v="2"/>
    <n v="2"/>
    <n v="2"/>
    <n v="2"/>
    <n v="2"/>
    <n v="2"/>
    <n v="3"/>
    <n v="4"/>
    <n v="2"/>
    <n v="2"/>
    <n v="2"/>
    <n v="2"/>
    <n v="2"/>
    <n v="2"/>
    <n v="4"/>
    <n v="2"/>
    <n v="4"/>
    <n v="4"/>
    <n v="3"/>
    <n v="3"/>
    <n v="2"/>
    <n v="3"/>
    <n v="3"/>
    <n v="3"/>
    <n v="2"/>
    <n v="2"/>
    <n v="8"/>
    <n v="2"/>
    <n v="2"/>
    <m/>
    <n v="8"/>
    <m/>
    <n v="4"/>
    <m/>
    <n v="5"/>
    <n v="13"/>
    <m/>
    <n v="1"/>
    <m/>
    <m/>
    <m/>
    <m/>
    <s v="TORIBIO ORTEGA"/>
    <x v="1"/>
    <x v="0"/>
    <n v="2"/>
    <n v="18"/>
    <n v="1"/>
    <n v="5"/>
    <s v="ROBERTO"/>
  </r>
  <r>
    <n v="514"/>
    <n v="3"/>
    <n v="2"/>
    <n v="4"/>
    <s v="POR LA FAMILIA/CASA/TRABAJO"/>
    <n v="3"/>
    <n v="3"/>
    <n v="1"/>
    <x v="1"/>
    <n v="4"/>
    <n v="5"/>
    <m/>
    <n v="1"/>
    <m/>
    <m/>
    <m/>
    <m/>
    <m/>
    <m/>
    <m/>
    <m/>
    <m/>
    <n v="1"/>
    <m/>
    <n v="1"/>
    <m/>
    <m/>
    <m/>
    <m/>
    <m/>
    <m/>
    <m/>
    <m/>
    <m/>
    <n v="1"/>
    <m/>
    <n v="6"/>
    <m/>
    <m/>
    <n v="1"/>
    <n v="5"/>
    <x v="2"/>
    <n v="3"/>
    <n v="4"/>
    <n v="3"/>
    <n v="3"/>
    <n v="2"/>
    <n v="1"/>
    <n v="1"/>
    <n v="2"/>
    <n v="1"/>
    <n v="1"/>
    <n v="1"/>
    <n v="1"/>
    <n v="1"/>
    <n v="1"/>
    <n v="2"/>
    <n v="2"/>
    <m/>
    <m/>
    <n v="2"/>
    <n v="2"/>
    <m/>
    <n v="1"/>
    <n v="8"/>
    <x v="1"/>
    <m/>
    <m/>
    <m/>
    <m/>
    <m/>
    <m/>
    <m/>
    <m/>
    <m/>
    <m/>
    <m/>
    <m/>
    <m/>
    <m/>
    <m/>
    <m/>
    <m/>
    <m/>
    <n v="2"/>
    <s v="NO TENGO TIEMPO"/>
    <n v="1"/>
    <s v="PARA ELEGIR"/>
    <n v="1"/>
    <n v="1"/>
    <n v="1"/>
    <n v="1"/>
    <n v="1"/>
    <n v="3"/>
    <n v="2"/>
    <n v="1"/>
    <n v="4"/>
    <n v="1"/>
    <n v="1"/>
    <n v="1"/>
    <n v="1"/>
    <n v="1"/>
    <n v="2"/>
    <n v="3"/>
    <n v="2"/>
    <n v="3"/>
    <n v="4"/>
    <n v="3"/>
    <n v="3"/>
    <n v="2"/>
    <n v="3"/>
    <n v="1"/>
    <n v="3"/>
    <n v="3"/>
    <n v="3"/>
    <n v="8"/>
    <n v="2"/>
    <n v="2"/>
    <m/>
    <n v="10"/>
    <m/>
    <n v="5"/>
    <m/>
    <n v="1"/>
    <n v="13"/>
    <m/>
    <n v="1"/>
    <m/>
    <m/>
    <m/>
    <m/>
    <s v="TORIBIO ORTEGA"/>
    <x v="1"/>
    <x v="0"/>
    <n v="2"/>
    <n v="49"/>
    <n v="4"/>
    <n v="2"/>
    <s v="ROBERTO"/>
  </r>
  <r>
    <n v="515"/>
    <n v="2"/>
    <n v="1"/>
    <n v="3"/>
    <s v="INSEGURIDAD/DESEMPLEO/VIOLENCIA/DELINCUENCIA"/>
    <n v="3"/>
    <n v="3"/>
    <n v="2"/>
    <x v="1"/>
    <n v="4"/>
    <m/>
    <m/>
    <n v="1"/>
    <m/>
    <m/>
    <m/>
    <n v="1"/>
    <m/>
    <m/>
    <m/>
    <m/>
    <m/>
    <n v="1"/>
    <m/>
    <n v="1"/>
    <m/>
    <n v="1"/>
    <m/>
    <n v="1"/>
    <m/>
    <m/>
    <m/>
    <m/>
    <m/>
    <n v="1"/>
    <m/>
    <n v="4"/>
    <n v="4"/>
    <m/>
    <n v="1"/>
    <n v="4"/>
    <x v="0"/>
    <n v="3"/>
    <n v="3"/>
    <n v="3"/>
    <n v="2"/>
    <n v="2"/>
    <n v="3"/>
    <n v="1"/>
    <n v="2"/>
    <n v="2"/>
    <m/>
    <n v="1"/>
    <n v="1"/>
    <n v="1"/>
    <n v="1"/>
    <n v="1"/>
    <n v="0"/>
    <m/>
    <m/>
    <m/>
    <n v="1"/>
    <n v="1"/>
    <n v="8"/>
    <n v="8"/>
    <x v="1"/>
    <m/>
    <m/>
    <m/>
    <m/>
    <m/>
    <m/>
    <m/>
    <m/>
    <m/>
    <m/>
    <m/>
    <m/>
    <m/>
    <m/>
    <m/>
    <m/>
    <m/>
    <m/>
    <n v="2"/>
    <s v="NO TENGO TIEMPO"/>
    <n v="2"/>
    <s v="NO SIRVE"/>
    <n v="1"/>
    <n v="1"/>
    <n v="1"/>
    <n v="1"/>
    <n v="1"/>
    <n v="1"/>
    <n v="1"/>
    <n v="1"/>
    <n v="4"/>
    <n v="1"/>
    <n v="1"/>
    <n v="1"/>
    <n v="1"/>
    <n v="1"/>
    <n v="3"/>
    <n v="3"/>
    <n v="2"/>
    <n v="3"/>
    <n v="3"/>
    <n v="3"/>
    <n v="3"/>
    <n v="2"/>
    <n v="3"/>
    <n v="1"/>
    <n v="3"/>
    <n v="3"/>
    <n v="3"/>
    <n v="1"/>
    <n v="8"/>
    <n v="11"/>
    <m/>
    <n v="6"/>
    <m/>
    <n v="7"/>
    <m/>
    <n v="1"/>
    <n v="13"/>
    <m/>
    <n v="1"/>
    <m/>
    <m/>
    <m/>
    <m/>
    <s v="TORIBIO ORTEGA"/>
    <x v="1"/>
    <x v="0"/>
    <n v="1"/>
    <n v="55"/>
    <n v="4"/>
    <n v="1"/>
    <s v="ROBERTO"/>
  </r>
  <r>
    <n v="516"/>
    <n v="2"/>
    <n v="2"/>
    <n v="4"/>
    <s v="AQUÍ ESTA BIEN/LE GUSTA JUAREZ"/>
    <n v="2"/>
    <n v="2"/>
    <n v="1"/>
    <x v="2"/>
    <m/>
    <m/>
    <m/>
    <n v="1"/>
    <m/>
    <m/>
    <m/>
    <m/>
    <m/>
    <m/>
    <m/>
    <m/>
    <m/>
    <n v="1"/>
    <m/>
    <n v="1"/>
    <n v="1"/>
    <n v="1"/>
    <n v="1"/>
    <n v="1"/>
    <n v="1"/>
    <n v="1"/>
    <n v="1"/>
    <n v="1"/>
    <n v="1"/>
    <n v="1"/>
    <m/>
    <n v="1"/>
    <n v="5"/>
    <m/>
    <n v="1"/>
    <n v="4"/>
    <x v="0"/>
    <n v="4"/>
    <n v="4"/>
    <n v="4"/>
    <n v="4"/>
    <n v="4"/>
    <n v="4"/>
    <n v="1"/>
    <n v="1"/>
    <n v="2"/>
    <m/>
    <n v="2"/>
    <n v="1"/>
    <n v="1"/>
    <n v="1"/>
    <n v="0"/>
    <n v="2"/>
    <n v="1"/>
    <m/>
    <n v="1"/>
    <n v="2"/>
    <m/>
    <m/>
    <n v="2"/>
    <x v="1"/>
    <m/>
    <m/>
    <m/>
    <m/>
    <m/>
    <m/>
    <m/>
    <m/>
    <m/>
    <m/>
    <m/>
    <m/>
    <m/>
    <m/>
    <m/>
    <m/>
    <m/>
    <m/>
    <n v="2"/>
    <s v="NO LE INTERESAN"/>
    <n v="1"/>
    <s v="PARA ELEGIR"/>
    <n v="1"/>
    <n v="1"/>
    <n v="1"/>
    <n v="1"/>
    <n v="1"/>
    <n v="3"/>
    <n v="3"/>
    <n v="2"/>
    <n v="2"/>
    <n v="2"/>
    <n v="2"/>
    <n v="2"/>
    <n v="2"/>
    <n v="2"/>
    <n v="1"/>
    <n v="1"/>
    <n v="1"/>
    <n v="2"/>
    <n v="4"/>
    <n v="1"/>
    <n v="1"/>
    <n v="1"/>
    <n v="3"/>
    <n v="1"/>
    <n v="4"/>
    <n v="4"/>
    <n v="4"/>
    <n v="6"/>
    <n v="7"/>
    <n v="2"/>
    <m/>
    <n v="6"/>
    <m/>
    <n v="9"/>
    <m/>
    <n v="3"/>
    <n v="13"/>
    <m/>
    <n v="1"/>
    <m/>
    <m/>
    <m/>
    <m/>
    <s v="TORIBIO ORTEGA"/>
    <x v="1"/>
    <x v="0"/>
    <n v="1"/>
    <n v="47"/>
    <n v="4"/>
    <n v="1"/>
    <s v="ROBERTO"/>
  </r>
  <r>
    <n v="517"/>
    <n v="2"/>
    <n v="4"/>
    <n v="1"/>
    <s v="INSEGURIDAD/DESEMPLEO/VIOLENCIA/DELINCUENCIA"/>
    <n v="3"/>
    <n v="3"/>
    <n v="1"/>
    <x v="5"/>
    <m/>
    <m/>
    <s v="COBRAN MUCHO"/>
    <n v="1"/>
    <n v="1"/>
    <n v="1"/>
    <m/>
    <m/>
    <n v="1"/>
    <m/>
    <n v="1"/>
    <m/>
    <m/>
    <m/>
    <m/>
    <m/>
    <m/>
    <m/>
    <m/>
    <m/>
    <m/>
    <m/>
    <m/>
    <m/>
    <m/>
    <m/>
    <n v="1"/>
    <n v="1"/>
    <n v="2"/>
    <s v="TARDAN MUCHO"/>
    <n v="1"/>
    <n v="4"/>
    <x v="1"/>
    <n v="3"/>
    <n v="4"/>
    <n v="4"/>
    <n v="4"/>
    <n v="4"/>
    <n v="4"/>
    <n v="2"/>
    <m/>
    <n v="2"/>
    <m/>
    <n v="2"/>
    <n v="1"/>
    <n v="1"/>
    <n v="1"/>
    <n v="0"/>
    <n v="0"/>
    <m/>
    <m/>
    <m/>
    <n v="2"/>
    <m/>
    <m/>
    <n v="5"/>
    <x v="4"/>
    <s v="ES LENTO"/>
    <m/>
    <m/>
    <m/>
    <m/>
    <m/>
    <m/>
    <m/>
    <m/>
    <m/>
    <m/>
    <m/>
    <m/>
    <m/>
    <m/>
    <m/>
    <m/>
    <m/>
    <n v="2"/>
    <s v="NO LE INTERESAN"/>
    <n v="1"/>
    <s v="OBLIGACION"/>
    <n v="2"/>
    <n v="2"/>
    <n v="2"/>
    <n v="2"/>
    <n v="2"/>
    <n v="3"/>
    <n v="3"/>
    <n v="2"/>
    <n v="2"/>
    <n v="2"/>
    <n v="2"/>
    <n v="2"/>
    <n v="2"/>
    <n v="2"/>
    <n v="2"/>
    <n v="2"/>
    <n v="2"/>
    <n v="4"/>
    <n v="4"/>
    <n v="2"/>
    <n v="2"/>
    <n v="2"/>
    <n v="3"/>
    <n v="1"/>
    <n v="1"/>
    <n v="4"/>
    <n v="4"/>
    <n v="1"/>
    <n v="6"/>
    <n v="2"/>
    <m/>
    <n v="5"/>
    <m/>
    <n v="6"/>
    <m/>
    <n v="1"/>
    <n v="13"/>
    <m/>
    <n v="1"/>
    <m/>
    <m/>
    <m/>
    <m/>
    <s v="TORIBIO ORTEGA"/>
    <x v="1"/>
    <x v="0"/>
    <n v="1"/>
    <n v="46"/>
    <n v="4"/>
    <n v="1"/>
    <s v="ROBERTO"/>
  </r>
  <r>
    <n v="518"/>
    <n v="2"/>
    <n v="2"/>
    <n v="1"/>
    <s v="ASUNTOS PERSONALES"/>
    <n v="1"/>
    <n v="3"/>
    <n v="1"/>
    <x v="1"/>
    <n v="5"/>
    <m/>
    <m/>
    <n v="1"/>
    <n v="1"/>
    <n v="1"/>
    <n v="1"/>
    <m/>
    <n v="1"/>
    <m/>
    <m/>
    <m/>
    <m/>
    <n v="1"/>
    <m/>
    <n v="1"/>
    <n v="1"/>
    <n v="1"/>
    <n v="1"/>
    <n v="1"/>
    <n v="1"/>
    <n v="1"/>
    <n v="1"/>
    <n v="1"/>
    <n v="1"/>
    <n v="1"/>
    <n v="1"/>
    <n v="6"/>
    <m/>
    <m/>
    <n v="1"/>
    <n v="4"/>
    <x v="0"/>
    <n v="4"/>
    <n v="4"/>
    <n v="4"/>
    <n v="4"/>
    <n v="4"/>
    <n v="4"/>
    <n v="1"/>
    <n v="2"/>
    <n v="1"/>
    <n v="1"/>
    <n v="1"/>
    <n v="1"/>
    <n v="1"/>
    <n v="1"/>
    <n v="1"/>
    <n v="0"/>
    <m/>
    <m/>
    <m/>
    <n v="2"/>
    <m/>
    <n v="8"/>
    <n v="8"/>
    <x v="1"/>
    <m/>
    <m/>
    <m/>
    <n v="1"/>
    <m/>
    <m/>
    <m/>
    <m/>
    <m/>
    <m/>
    <m/>
    <m/>
    <m/>
    <n v="0.08"/>
    <n v="3"/>
    <m/>
    <m/>
    <m/>
    <n v="2"/>
    <s v="NO TENGO TIEMPO"/>
    <n v="1"/>
    <s v="PARA ELEGIR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1"/>
    <n v="1"/>
    <n v="4"/>
    <n v="4"/>
    <n v="1"/>
    <n v="6"/>
    <n v="2"/>
    <m/>
    <n v="6"/>
    <m/>
    <n v="11"/>
    <m/>
    <n v="3"/>
    <n v="13"/>
    <m/>
    <n v="1"/>
    <m/>
    <m/>
    <m/>
    <m/>
    <s v="TORIBIO ORTEGA"/>
    <x v="1"/>
    <x v="0"/>
    <n v="2"/>
    <n v="43"/>
    <n v="3"/>
    <n v="7"/>
    <s v="ROBERTO"/>
  </r>
  <r>
    <n v="519"/>
    <n v="3"/>
    <n v="3"/>
    <n v="2"/>
    <s v="PARA DISTRAERSE"/>
    <n v="4"/>
    <n v="3"/>
    <n v="1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4"/>
    <n v="4"/>
    <n v="4"/>
    <n v="4"/>
    <n v="4"/>
    <n v="4"/>
    <n v="2"/>
    <m/>
    <n v="2"/>
    <m/>
    <n v="2"/>
    <n v="1"/>
    <n v="1"/>
    <n v="1"/>
    <n v="0"/>
    <n v="2"/>
    <m/>
    <m/>
    <n v="2"/>
    <n v="2"/>
    <m/>
    <m/>
    <n v="5"/>
    <x v="3"/>
    <m/>
    <m/>
    <m/>
    <n v="1"/>
    <m/>
    <m/>
    <m/>
    <m/>
    <m/>
    <m/>
    <m/>
    <m/>
    <m/>
    <n v="2"/>
    <n v="2"/>
    <m/>
    <m/>
    <m/>
    <n v="2"/>
    <s v="NO TENGO TIEMPO"/>
    <n v="1"/>
    <s v="SI NO VOTAMOS NO HAY QUE QUEJARSE"/>
    <n v="1"/>
    <n v="1"/>
    <n v="1"/>
    <n v="1"/>
    <n v="1"/>
    <n v="2"/>
    <n v="2"/>
    <n v="2"/>
    <n v="2"/>
    <n v="2"/>
    <n v="2"/>
    <n v="2"/>
    <n v="2"/>
    <n v="2"/>
    <n v="2"/>
    <n v="2"/>
    <n v="2"/>
    <n v="3"/>
    <n v="4"/>
    <n v="2"/>
    <n v="2"/>
    <n v="2"/>
    <n v="3"/>
    <n v="1"/>
    <n v="1"/>
    <n v="4"/>
    <n v="4"/>
    <n v="6"/>
    <n v="1"/>
    <n v="2"/>
    <m/>
    <n v="6"/>
    <m/>
    <n v="11"/>
    <m/>
    <n v="4"/>
    <n v="13"/>
    <m/>
    <n v="1"/>
    <m/>
    <m/>
    <m/>
    <m/>
    <s v="TORIBIO ORTEGA"/>
    <x v="1"/>
    <x v="0"/>
    <n v="2"/>
    <n v="18"/>
    <n v="1"/>
    <n v="5"/>
    <s v="ROBERTO"/>
  </r>
  <r>
    <n v="520"/>
    <n v="3"/>
    <n v="4"/>
    <n v="4"/>
    <s v="AQUÍ ESTA BIEN/LE GUSTA JUAREZ"/>
    <n v="1"/>
    <n v="2"/>
    <n v="2"/>
    <x v="4"/>
    <n v="5"/>
    <m/>
    <m/>
    <m/>
    <m/>
    <m/>
    <m/>
    <n v="1"/>
    <m/>
    <m/>
    <m/>
    <m/>
    <m/>
    <n v="1"/>
    <m/>
    <m/>
    <m/>
    <m/>
    <m/>
    <n v="1"/>
    <m/>
    <m/>
    <m/>
    <m/>
    <m/>
    <n v="1"/>
    <m/>
    <n v="1"/>
    <n v="5"/>
    <m/>
    <n v="1"/>
    <n v="5"/>
    <x v="2"/>
    <n v="5"/>
    <n v="5"/>
    <n v="5"/>
    <n v="5"/>
    <n v="5"/>
    <n v="5"/>
    <n v="1"/>
    <n v="1"/>
    <n v="1"/>
    <n v="1"/>
    <n v="1"/>
    <n v="1"/>
    <n v="1"/>
    <n v="1"/>
    <n v="0"/>
    <n v="0"/>
    <m/>
    <m/>
    <m/>
    <n v="1"/>
    <n v="1"/>
    <n v="1"/>
    <n v="1"/>
    <x v="1"/>
    <m/>
    <m/>
    <m/>
    <m/>
    <m/>
    <m/>
    <m/>
    <m/>
    <m/>
    <m/>
    <m/>
    <m/>
    <m/>
    <m/>
    <m/>
    <m/>
    <m/>
    <m/>
    <n v="2"/>
    <s v="NO LE INTERESAN"/>
    <n v="1"/>
    <s v="PARA ELEGIR"/>
    <n v="2"/>
    <n v="2"/>
    <n v="2"/>
    <n v="2"/>
    <n v="2"/>
    <n v="2"/>
    <n v="2"/>
    <n v="1"/>
    <n v="4"/>
    <n v="1"/>
    <n v="2"/>
    <n v="2"/>
    <n v="2"/>
    <n v="2"/>
    <n v="1"/>
    <n v="4"/>
    <n v="1"/>
    <n v="4"/>
    <n v="4"/>
    <n v="4"/>
    <n v="4"/>
    <n v="4"/>
    <n v="2"/>
    <n v="1"/>
    <n v="3"/>
    <n v="4"/>
    <n v="4"/>
    <n v="2"/>
    <n v="6"/>
    <n v="6"/>
    <m/>
    <n v="7"/>
    <m/>
    <n v="11"/>
    <m/>
    <n v="5"/>
    <n v="13"/>
    <m/>
    <n v="1"/>
    <m/>
    <m/>
    <m/>
    <m/>
    <s v="TORIBIO ORTEGA"/>
    <x v="1"/>
    <x v="0"/>
    <n v="2"/>
    <n v="64"/>
    <n v="5"/>
    <n v="1"/>
    <s v="ROBERTO"/>
  </r>
  <r>
    <n v="521"/>
    <n v="2"/>
    <n v="5"/>
    <n v="1"/>
    <s v="INSEGURIDAD/DESEMPLEO/VIOLENCIA/DELINCUENCIA"/>
    <n v="4"/>
    <n v="2"/>
    <n v="1"/>
    <x v="4"/>
    <m/>
    <m/>
    <m/>
    <n v="1"/>
    <m/>
    <m/>
    <m/>
    <m/>
    <m/>
    <m/>
    <m/>
    <m/>
    <m/>
    <n v="1"/>
    <m/>
    <n v="1"/>
    <m/>
    <m/>
    <m/>
    <m/>
    <m/>
    <m/>
    <m/>
    <m/>
    <m/>
    <n v="1"/>
    <m/>
    <n v="3"/>
    <n v="5"/>
    <m/>
    <n v="2"/>
    <n v="5"/>
    <x v="4"/>
    <n v="5"/>
    <n v="5"/>
    <n v="5"/>
    <n v="2"/>
    <n v="5"/>
    <n v="5"/>
    <n v="1"/>
    <n v="2"/>
    <n v="1"/>
    <n v="1"/>
    <n v="1"/>
    <n v="1"/>
    <n v="1"/>
    <n v="1"/>
    <n v="0"/>
    <n v="0"/>
    <m/>
    <m/>
    <m/>
    <n v="2"/>
    <m/>
    <n v="1"/>
    <n v="1"/>
    <x v="1"/>
    <m/>
    <m/>
    <m/>
    <m/>
    <m/>
    <m/>
    <m/>
    <m/>
    <m/>
    <m/>
    <m/>
    <m/>
    <m/>
    <m/>
    <m/>
    <m/>
    <m/>
    <m/>
    <n v="2"/>
    <s v="NO LE A TOCADO"/>
    <n v="1"/>
    <s v="DAR MI OPINION"/>
    <n v="2"/>
    <n v="2"/>
    <n v="2"/>
    <n v="2"/>
    <n v="2"/>
    <n v="2"/>
    <n v="2"/>
    <n v="2"/>
    <n v="4"/>
    <n v="1"/>
    <n v="1"/>
    <n v="1"/>
    <n v="1"/>
    <n v="1"/>
    <n v="1"/>
    <n v="4"/>
    <n v="1"/>
    <n v="4"/>
    <n v="4"/>
    <n v="4"/>
    <n v="2"/>
    <n v="2"/>
    <n v="3"/>
    <n v="1"/>
    <n v="2"/>
    <n v="4"/>
    <n v="4"/>
    <n v="1"/>
    <n v="8"/>
    <n v="5"/>
    <m/>
    <n v="7"/>
    <m/>
    <n v="1"/>
    <m/>
    <n v="2"/>
    <n v="4"/>
    <m/>
    <n v="2"/>
    <s v="POLICIA FEDERAL"/>
    <s v="PREPOTENCIA"/>
    <n v="2"/>
    <m/>
    <s v="TORIBIO ORTEGA"/>
    <x v="1"/>
    <x v="0"/>
    <n v="1"/>
    <n v="34"/>
    <n v="2"/>
    <n v="1"/>
    <s v="ROBERTO"/>
  </r>
  <r>
    <n v="522"/>
    <n v="2"/>
    <n v="4"/>
    <n v="4"/>
    <s v="POR LA FAMILIA/CASA/TRABAJO"/>
    <n v="1"/>
    <n v="2"/>
    <m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5"/>
    <x v="2"/>
    <n v="5"/>
    <n v="5"/>
    <n v="5"/>
    <n v="5"/>
    <n v="5"/>
    <n v="5"/>
    <n v="1"/>
    <n v="1"/>
    <n v="1"/>
    <n v="1"/>
    <n v="1"/>
    <n v="1"/>
    <n v="1"/>
    <n v="1"/>
    <n v="2"/>
    <n v="2"/>
    <n v="2"/>
    <m/>
    <m/>
    <n v="1"/>
    <n v="1"/>
    <n v="8"/>
    <n v="8"/>
    <x v="1"/>
    <m/>
    <m/>
    <m/>
    <m/>
    <m/>
    <m/>
    <m/>
    <m/>
    <m/>
    <m/>
    <m/>
    <m/>
    <m/>
    <m/>
    <m/>
    <m/>
    <m/>
    <m/>
    <n v="2"/>
    <s v="NO LE INTERESAN"/>
    <n v="1"/>
    <s v="BUSCAR EL CAMBIO"/>
    <n v="1"/>
    <n v="1"/>
    <n v="1"/>
    <n v="1"/>
    <n v="1"/>
    <n v="4"/>
    <n v="1"/>
    <n v="1"/>
    <n v="4"/>
    <n v="1"/>
    <n v="1"/>
    <n v="1"/>
    <n v="1"/>
    <n v="1"/>
    <n v="4"/>
    <n v="2"/>
    <n v="2"/>
    <n v="4"/>
    <n v="4"/>
    <n v="4"/>
    <n v="4"/>
    <n v="4"/>
    <n v="1"/>
    <n v="1"/>
    <n v="3"/>
    <n v="1"/>
    <n v="1"/>
    <n v="1"/>
    <n v="8"/>
    <n v="5"/>
    <m/>
    <n v="7"/>
    <m/>
    <n v="11"/>
    <m/>
    <n v="4"/>
    <n v="13"/>
    <m/>
    <n v="2"/>
    <s v="TRANSITO"/>
    <s v="DECOMISO DE CARRO"/>
    <n v="2"/>
    <m/>
    <s v="TORIBIO ORTEGA"/>
    <x v="1"/>
    <x v="0"/>
    <n v="2"/>
    <n v="42"/>
    <n v="3"/>
    <n v="10"/>
    <s v="ROBERTO"/>
  </r>
  <r>
    <n v="523"/>
    <n v="2"/>
    <n v="4"/>
    <n v="4"/>
    <s v="AQUÍ ES MI CIUDAD/SOY DE JUAREZ"/>
    <n v="1"/>
    <n v="4"/>
    <n v="1"/>
    <x v="1"/>
    <m/>
    <m/>
    <m/>
    <n v="1"/>
    <m/>
    <m/>
    <m/>
    <m/>
    <m/>
    <m/>
    <m/>
    <m/>
    <m/>
    <n v="1"/>
    <m/>
    <n v="1"/>
    <m/>
    <m/>
    <m/>
    <m/>
    <m/>
    <m/>
    <m/>
    <m/>
    <m/>
    <n v="1"/>
    <m/>
    <n v="1"/>
    <n v="5"/>
    <m/>
    <n v="1"/>
    <n v="5"/>
    <x v="2"/>
    <n v="5"/>
    <n v="5"/>
    <n v="5"/>
    <n v="1"/>
    <n v="5"/>
    <n v="5"/>
    <n v="1"/>
    <n v="2"/>
    <n v="2"/>
    <m/>
    <n v="1"/>
    <n v="1"/>
    <n v="1"/>
    <n v="1"/>
    <n v="2"/>
    <n v="3"/>
    <m/>
    <m/>
    <n v="3"/>
    <n v="1"/>
    <n v="2"/>
    <n v="8"/>
    <n v="8"/>
    <x v="1"/>
    <m/>
    <m/>
    <m/>
    <m/>
    <m/>
    <m/>
    <m/>
    <m/>
    <m/>
    <m/>
    <m/>
    <m/>
    <m/>
    <m/>
    <m/>
    <m/>
    <m/>
    <m/>
    <n v="2"/>
    <s v="NO LE INTERESAN"/>
    <n v="2"/>
    <s v="NO CAMBIA NADA"/>
    <n v="1"/>
    <n v="1"/>
    <n v="1"/>
    <n v="1"/>
    <n v="1"/>
    <n v="1"/>
    <n v="1"/>
    <n v="1"/>
    <n v="4"/>
    <n v="1"/>
    <n v="1"/>
    <n v="1"/>
    <n v="1"/>
    <n v="1"/>
    <n v="1"/>
    <n v="4"/>
    <n v="2"/>
    <n v="4"/>
    <n v="4"/>
    <n v="4"/>
    <n v="2"/>
    <n v="2"/>
    <n v="3"/>
    <n v="1"/>
    <n v="3"/>
    <n v="4"/>
    <n v="4"/>
    <n v="1"/>
    <n v="2"/>
    <n v="5"/>
    <m/>
    <n v="7"/>
    <m/>
    <n v="6"/>
    <m/>
    <n v="1"/>
    <n v="13"/>
    <m/>
    <n v="1"/>
    <m/>
    <m/>
    <m/>
    <m/>
    <s v="TORIBIO ORTEGA"/>
    <x v="1"/>
    <x v="0"/>
    <n v="1"/>
    <n v="40"/>
    <n v="3"/>
    <n v="1"/>
    <s v="ROBERTO"/>
  </r>
  <r>
    <n v="524"/>
    <n v="2"/>
    <n v="1"/>
    <n v="2"/>
    <s v="DINERO/ECONOMIA"/>
    <n v="2"/>
    <n v="3"/>
    <n v="1"/>
    <x v="1"/>
    <n v="4"/>
    <m/>
    <m/>
    <m/>
    <m/>
    <m/>
    <m/>
    <m/>
    <m/>
    <m/>
    <m/>
    <m/>
    <m/>
    <m/>
    <m/>
    <m/>
    <m/>
    <m/>
    <m/>
    <m/>
    <m/>
    <m/>
    <m/>
    <m/>
    <m/>
    <m/>
    <m/>
    <n v="3"/>
    <n v="4"/>
    <m/>
    <n v="1"/>
    <n v="3"/>
    <x v="3"/>
    <n v="4"/>
    <n v="4"/>
    <n v="4"/>
    <n v="3"/>
    <n v="3"/>
    <n v="1"/>
    <n v="1"/>
    <n v="2"/>
    <n v="1"/>
    <m/>
    <n v="1"/>
    <n v="1"/>
    <n v="1"/>
    <n v="2"/>
    <n v="1"/>
    <n v="0"/>
    <m/>
    <m/>
    <m/>
    <n v="2"/>
    <m/>
    <n v="8"/>
    <n v="8"/>
    <x v="1"/>
    <m/>
    <m/>
    <m/>
    <m/>
    <m/>
    <m/>
    <m/>
    <m/>
    <m/>
    <m/>
    <m/>
    <m/>
    <m/>
    <m/>
    <m/>
    <m/>
    <m/>
    <m/>
    <n v="2"/>
    <m/>
    <n v="1"/>
    <s v="OBLIGACION"/>
    <n v="1"/>
    <n v="1"/>
    <n v="1"/>
    <n v="1"/>
    <n v="1"/>
    <n v="2"/>
    <n v="2"/>
    <n v="1"/>
    <n v="4"/>
    <n v="1"/>
    <n v="1"/>
    <n v="1"/>
    <n v="1"/>
    <n v="1"/>
    <n v="1"/>
    <n v="4"/>
    <n v="3"/>
    <n v="4"/>
    <n v="4"/>
    <n v="4"/>
    <n v="1"/>
    <n v="1"/>
    <n v="3"/>
    <n v="1"/>
    <n v="3"/>
    <n v="2"/>
    <n v="2"/>
    <n v="1"/>
    <n v="9"/>
    <n v="5"/>
    <m/>
    <n v="10"/>
    <m/>
    <m/>
    <m/>
    <n v="4"/>
    <n v="13"/>
    <m/>
    <n v="1"/>
    <m/>
    <m/>
    <m/>
    <m/>
    <s v="TORIBIO ORTEGA"/>
    <x v="1"/>
    <x v="0"/>
    <n v="1"/>
    <n v="36"/>
    <n v="3"/>
    <n v="1"/>
    <s v="ROBERTO"/>
  </r>
  <r>
    <n v="525"/>
    <n v="2"/>
    <n v="1"/>
    <n v="4"/>
    <s v="POR LA FAMILIA/CASA/TRABAJO"/>
    <n v="1"/>
    <n v="4"/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n v="3"/>
    <n v="1"/>
    <s v="FALTA DE MEDICAMENTO"/>
    <n v="1"/>
    <n v="4"/>
    <x v="0"/>
    <n v="3"/>
    <n v="5"/>
    <n v="5"/>
    <n v="4"/>
    <n v="2"/>
    <n v="1"/>
    <n v="1"/>
    <n v="2"/>
    <n v="1"/>
    <m/>
    <n v="1"/>
    <n v="1"/>
    <n v="1"/>
    <n v="1"/>
    <n v="0"/>
    <n v="0"/>
    <m/>
    <m/>
    <m/>
    <n v="1"/>
    <n v="3"/>
    <n v="5"/>
    <n v="5"/>
    <x v="3"/>
    <m/>
    <m/>
    <m/>
    <m/>
    <m/>
    <m/>
    <m/>
    <m/>
    <m/>
    <m/>
    <m/>
    <m/>
    <m/>
    <m/>
    <m/>
    <m/>
    <m/>
    <m/>
    <n v="2"/>
    <s v="NO LE INTERESAN"/>
    <n v="1"/>
    <s v="PARA ELEGIR"/>
    <n v="1"/>
    <n v="1"/>
    <n v="1"/>
    <n v="1"/>
    <n v="1"/>
    <n v="1"/>
    <n v="1"/>
    <n v="1"/>
    <n v="4"/>
    <n v="1"/>
    <n v="1"/>
    <n v="1"/>
    <n v="1"/>
    <n v="1"/>
    <n v="2"/>
    <n v="4"/>
    <n v="1"/>
    <n v="4"/>
    <n v="4"/>
    <n v="1"/>
    <n v="1"/>
    <n v="1"/>
    <n v="3"/>
    <n v="1"/>
    <n v="3"/>
    <n v="4"/>
    <n v="4"/>
    <n v="3"/>
    <n v="4"/>
    <n v="5"/>
    <m/>
    <n v="9"/>
    <m/>
    <n v="8"/>
    <m/>
    <n v="1"/>
    <n v="13"/>
    <m/>
    <n v="2"/>
    <s v="POLICIA MUNICIPAL"/>
    <s v="FALTA DE SEGURIDAD"/>
    <n v="7"/>
    <m/>
    <s v="TORIBIO ORTEGA"/>
    <x v="1"/>
    <x v="0"/>
    <n v="2"/>
    <n v="48"/>
    <n v="4"/>
    <n v="3"/>
    <s v="ROBERTO"/>
  </r>
  <r>
    <n v="526"/>
    <n v="3"/>
    <n v="3"/>
    <n v="2"/>
    <s v="INSEGURIDAD/DESEMPLEO/VIOLENCIA/DELINCUENCIA"/>
    <n v="2"/>
    <n v="5"/>
    <n v="1"/>
    <x v="1"/>
    <m/>
    <n v="4"/>
    <m/>
    <m/>
    <m/>
    <m/>
    <m/>
    <m/>
    <m/>
    <m/>
    <m/>
    <m/>
    <m/>
    <m/>
    <n v="1"/>
    <m/>
    <m/>
    <m/>
    <m/>
    <m/>
    <m/>
    <m/>
    <m/>
    <m/>
    <m/>
    <m/>
    <n v="1"/>
    <n v="3"/>
    <n v="1"/>
    <s v="FALTA DE MEDICAMENTO"/>
    <n v="1"/>
    <n v="4"/>
    <x v="0"/>
    <n v="4"/>
    <n v="4"/>
    <n v="4"/>
    <n v="2"/>
    <n v="4"/>
    <n v="1"/>
    <n v="1"/>
    <n v="2"/>
    <n v="1"/>
    <m/>
    <n v="1"/>
    <n v="1"/>
    <n v="1"/>
    <n v="1"/>
    <n v="4"/>
    <n v="2"/>
    <n v="2"/>
    <m/>
    <m/>
    <n v="1"/>
    <n v="3"/>
    <n v="8"/>
    <n v="8"/>
    <x v="1"/>
    <m/>
    <m/>
    <m/>
    <m/>
    <m/>
    <m/>
    <m/>
    <m/>
    <m/>
    <m/>
    <m/>
    <m/>
    <m/>
    <m/>
    <m/>
    <m/>
    <m/>
    <m/>
    <n v="2"/>
    <s v="NO LE INTERESAN"/>
    <n v="1"/>
    <s v="SI NO VOTAMOS NO HAY QUE QUEJARSE"/>
    <n v="1"/>
    <n v="1"/>
    <n v="1"/>
    <n v="1"/>
    <n v="1"/>
    <n v="2"/>
    <n v="3"/>
    <n v="1"/>
    <n v="1"/>
    <n v="1"/>
    <n v="1"/>
    <n v="1"/>
    <n v="1"/>
    <n v="1"/>
    <n v="3"/>
    <n v="4"/>
    <n v="1"/>
    <n v="4"/>
    <n v="4"/>
    <n v="3"/>
    <n v="2"/>
    <n v="3"/>
    <n v="3"/>
    <n v="1"/>
    <n v="1"/>
    <n v="3"/>
    <n v="3"/>
    <n v="1"/>
    <n v="6"/>
    <n v="5"/>
    <m/>
    <m/>
    <m/>
    <n v="9"/>
    <m/>
    <n v="5"/>
    <n v="13"/>
    <m/>
    <n v="1"/>
    <m/>
    <m/>
    <m/>
    <m/>
    <s v="TORIBIO ORTEGA"/>
    <x v="1"/>
    <x v="0"/>
    <n v="2"/>
    <n v="25"/>
    <n v="1"/>
    <n v="5"/>
    <s v="ROBERTO"/>
  </r>
  <r>
    <n v="527"/>
    <n v="2"/>
    <n v="2"/>
    <n v="4"/>
    <s v="DINERO/ECONOMIA"/>
    <n v="2"/>
    <n v="3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3"/>
    <x v="4"/>
    <n v="3"/>
    <n v="3"/>
    <n v="2"/>
    <n v="1"/>
    <n v="1"/>
    <n v="1"/>
    <n v="1"/>
    <n v="2"/>
    <n v="2"/>
    <m/>
    <n v="1"/>
    <n v="2"/>
    <n v="1"/>
    <n v="2"/>
    <n v="2"/>
    <n v="1"/>
    <m/>
    <m/>
    <n v="1"/>
    <n v="2"/>
    <m/>
    <n v="8"/>
    <n v="8"/>
    <x v="1"/>
    <m/>
    <m/>
    <m/>
    <m/>
    <m/>
    <m/>
    <m/>
    <m/>
    <m/>
    <m/>
    <m/>
    <m/>
    <m/>
    <m/>
    <m/>
    <m/>
    <m/>
    <m/>
    <n v="2"/>
    <s v="NO TENGO TIEMPO"/>
    <n v="2"/>
    <s v="NO CUMPLEN"/>
    <n v="1"/>
    <n v="1"/>
    <n v="1"/>
    <n v="1"/>
    <n v="1"/>
    <n v="2"/>
    <n v="2"/>
    <n v="1"/>
    <n v="1"/>
    <n v="1"/>
    <n v="1"/>
    <n v="1"/>
    <n v="1"/>
    <n v="1"/>
    <n v="2"/>
    <n v="4"/>
    <n v="1"/>
    <n v="4"/>
    <n v="4"/>
    <n v="3"/>
    <n v="2"/>
    <n v="2"/>
    <n v="3"/>
    <n v="3"/>
    <n v="3"/>
    <n v="3"/>
    <n v="3"/>
    <n v="2"/>
    <n v="1"/>
    <n v="5"/>
    <m/>
    <n v="9"/>
    <m/>
    <n v="10"/>
    <m/>
    <n v="1"/>
    <n v="13"/>
    <m/>
    <n v="1"/>
    <m/>
    <m/>
    <m/>
    <m/>
    <s v="TORIBIO ORTEGA"/>
    <x v="1"/>
    <x v="0"/>
    <n v="1"/>
    <n v="48"/>
    <n v="4"/>
    <n v="1"/>
    <s v="ROBERTO"/>
  </r>
  <r>
    <n v="528"/>
    <n v="2"/>
    <n v="1"/>
    <n v="1"/>
    <s v="POR LA FAMILIA/CASA/TRABAJO"/>
    <n v="1"/>
    <n v="3"/>
    <n v="1"/>
    <x v="1"/>
    <n v="4"/>
    <m/>
    <m/>
    <n v="1"/>
    <n v="1"/>
    <n v="1"/>
    <m/>
    <m/>
    <n v="1"/>
    <m/>
    <m/>
    <n v="1"/>
    <m/>
    <m/>
    <m/>
    <n v="1"/>
    <n v="1"/>
    <n v="1"/>
    <m/>
    <m/>
    <n v="1"/>
    <m/>
    <m/>
    <n v="1"/>
    <n v="1"/>
    <m/>
    <m/>
    <n v="1"/>
    <n v="4"/>
    <m/>
    <n v="1"/>
    <n v="3"/>
    <x v="3"/>
    <n v="1"/>
    <n v="3"/>
    <n v="2"/>
    <n v="1"/>
    <n v="1"/>
    <n v="1"/>
    <n v="2"/>
    <m/>
    <n v="1"/>
    <n v="1"/>
    <n v="1"/>
    <n v="1"/>
    <n v="2"/>
    <n v="2"/>
    <n v="3"/>
    <n v="1"/>
    <m/>
    <m/>
    <n v="1"/>
    <n v="2"/>
    <m/>
    <n v="8"/>
    <n v="8"/>
    <x v="1"/>
    <m/>
    <m/>
    <m/>
    <m/>
    <m/>
    <m/>
    <m/>
    <m/>
    <m/>
    <m/>
    <m/>
    <m/>
    <m/>
    <m/>
    <m/>
    <m/>
    <m/>
    <m/>
    <n v="1"/>
    <m/>
    <n v="1"/>
    <s v="PARA ELEGIR"/>
    <n v="4"/>
    <n v="1"/>
    <n v="1"/>
    <n v="1"/>
    <n v="3"/>
    <n v="3"/>
    <n v="3"/>
    <n v="1"/>
    <n v="4"/>
    <n v="1"/>
    <n v="3"/>
    <n v="2"/>
    <n v="1"/>
    <n v="1"/>
    <n v="1"/>
    <n v="4"/>
    <n v="1"/>
    <n v="1"/>
    <n v="1"/>
    <n v="1"/>
    <n v="1"/>
    <n v="1"/>
    <n v="3"/>
    <n v="1"/>
    <n v="3"/>
    <n v="4"/>
    <n v="4"/>
    <n v="1"/>
    <n v="8"/>
    <n v="5"/>
    <m/>
    <n v="9"/>
    <m/>
    <n v="8"/>
    <m/>
    <n v="3"/>
    <n v="13"/>
    <m/>
    <n v="1"/>
    <m/>
    <m/>
    <m/>
    <m/>
    <s v="TORIBIO ORTEGA"/>
    <x v="1"/>
    <x v="0"/>
    <n v="2"/>
    <n v="24"/>
    <n v="1"/>
    <n v="6"/>
    <s v="ROBERTO"/>
  </r>
  <r>
    <n v="529"/>
    <n v="3"/>
    <n v="1"/>
    <n v="4"/>
    <s v="NO TENGO A DONDE IR"/>
    <n v="1"/>
    <n v="2"/>
    <n v="1"/>
    <x v="1"/>
    <m/>
    <m/>
    <m/>
    <m/>
    <m/>
    <m/>
    <m/>
    <m/>
    <m/>
    <m/>
    <m/>
    <m/>
    <m/>
    <m/>
    <n v="1"/>
    <n v="1"/>
    <n v="1"/>
    <n v="1"/>
    <m/>
    <m/>
    <m/>
    <m/>
    <m/>
    <m/>
    <m/>
    <m/>
    <m/>
    <n v="1"/>
    <n v="4"/>
    <m/>
    <n v="1"/>
    <n v="3"/>
    <x v="0"/>
    <n v="4"/>
    <n v="3"/>
    <n v="4"/>
    <n v="3"/>
    <n v="1"/>
    <n v="1"/>
    <n v="2"/>
    <m/>
    <n v="1"/>
    <m/>
    <n v="1"/>
    <n v="1"/>
    <n v="1"/>
    <n v="1"/>
    <n v="2"/>
    <n v="0"/>
    <m/>
    <m/>
    <m/>
    <m/>
    <m/>
    <m/>
    <n v="8"/>
    <x v="1"/>
    <m/>
    <m/>
    <m/>
    <m/>
    <m/>
    <m/>
    <m/>
    <m/>
    <m/>
    <m/>
    <m/>
    <m/>
    <m/>
    <m/>
    <m/>
    <m/>
    <m/>
    <m/>
    <n v="1"/>
    <m/>
    <n v="1"/>
    <s v="BUSCAR EL CAMBIO"/>
    <n v="1"/>
    <n v="1"/>
    <n v="1"/>
    <n v="1"/>
    <n v="1"/>
    <n v="1"/>
    <n v="3"/>
    <n v="1"/>
    <n v="4"/>
    <n v="2"/>
    <n v="2"/>
    <n v="2"/>
    <n v="1"/>
    <n v="1"/>
    <n v="2"/>
    <n v="3"/>
    <n v="4"/>
    <n v="4"/>
    <n v="4"/>
    <n v="1"/>
    <n v="1"/>
    <n v="1"/>
    <n v="3"/>
    <n v="1"/>
    <n v="3"/>
    <n v="4"/>
    <n v="4"/>
    <n v="1"/>
    <n v="8"/>
    <n v="5"/>
    <m/>
    <n v="7"/>
    <m/>
    <n v="11"/>
    <m/>
    <m/>
    <n v="13"/>
    <m/>
    <n v="1"/>
    <m/>
    <m/>
    <m/>
    <m/>
    <s v="TORIBIO ORTEGA"/>
    <x v="1"/>
    <x v="0"/>
    <n v="1"/>
    <n v="58"/>
    <n v="5"/>
    <n v="1"/>
    <s v="ROBERTO"/>
  </r>
  <r>
    <n v="530"/>
    <n v="3"/>
    <n v="3"/>
    <n v="4"/>
    <s v="POR LA FAMILIA/CASA/TRABAJO"/>
    <n v="1"/>
    <n v="4"/>
    <n v="1"/>
    <x v="1"/>
    <m/>
    <m/>
    <m/>
    <n v="1"/>
    <n v="1"/>
    <n v="1"/>
    <m/>
    <m/>
    <m/>
    <m/>
    <m/>
    <m/>
    <m/>
    <m/>
    <m/>
    <n v="1"/>
    <n v="1"/>
    <n v="1"/>
    <m/>
    <m/>
    <n v="1"/>
    <m/>
    <m/>
    <m/>
    <m/>
    <n v="1"/>
    <m/>
    <n v="1"/>
    <n v="4"/>
    <m/>
    <n v="1"/>
    <n v="5"/>
    <x v="2"/>
    <n v="4"/>
    <n v="4"/>
    <n v="4"/>
    <n v="3"/>
    <n v="4"/>
    <n v="1"/>
    <n v="1"/>
    <n v="1"/>
    <n v="1"/>
    <n v="1"/>
    <n v="1"/>
    <n v="1"/>
    <n v="1"/>
    <n v="1"/>
    <n v="1"/>
    <n v="2"/>
    <m/>
    <m/>
    <n v="2"/>
    <n v="2"/>
    <m/>
    <n v="8"/>
    <n v="8"/>
    <x v="1"/>
    <m/>
    <m/>
    <m/>
    <m/>
    <m/>
    <m/>
    <m/>
    <m/>
    <m/>
    <m/>
    <m/>
    <m/>
    <m/>
    <m/>
    <m/>
    <m/>
    <m/>
    <m/>
    <n v="2"/>
    <s v="NO LE A TOCADO"/>
    <n v="1"/>
    <s v="EJERCER SU DERECHO"/>
    <n v="1"/>
    <n v="2"/>
    <n v="1"/>
    <n v="1"/>
    <n v="1"/>
    <n v="3"/>
    <n v="4"/>
    <n v="2"/>
    <n v="4"/>
    <n v="1"/>
    <n v="1"/>
    <n v="1"/>
    <n v="2"/>
    <n v="3"/>
    <n v="2"/>
    <n v="3"/>
    <n v="1"/>
    <n v="3"/>
    <n v="4"/>
    <n v="1"/>
    <n v="2"/>
    <n v="1"/>
    <n v="3"/>
    <n v="1"/>
    <n v="3"/>
    <n v="4"/>
    <n v="4"/>
    <n v="1"/>
    <n v="8"/>
    <n v="5"/>
    <m/>
    <n v="7"/>
    <m/>
    <n v="9"/>
    <m/>
    <n v="3"/>
    <n v="1"/>
    <m/>
    <n v="1"/>
    <m/>
    <m/>
    <m/>
    <m/>
    <s v="TORIBIO ORTEGA"/>
    <x v="1"/>
    <x v="0"/>
    <n v="1"/>
    <n v="26"/>
    <n v="2"/>
    <n v="1"/>
    <s v="ROBERTO"/>
  </r>
  <r>
    <n v="531"/>
    <n v="2"/>
    <n v="2"/>
    <n v="1"/>
    <s v="YA QUIERE IRSE "/>
    <n v="2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3"/>
    <x v="0"/>
    <n v="4"/>
    <n v="4"/>
    <n v="4"/>
    <n v="4"/>
    <n v="4"/>
    <n v="1"/>
    <n v="1"/>
    <n v="1"/>
    <n v="1"/>
    <n v="1"/>
    <n v="1"/>
    <n v="1"/>
    <n v="1"/>
    <n v="1"/>
    <n v="0"/>
    <n v="1"/>
    <m/>
    <m/>
    <n v="1"/>
    <n v="2"/>
    <m/>
    <m/>
    <n v="5"/>
    <x v="3"/>
    <m/>
    <m/>
    <m/>
    <m/>
    <m/>
    <m/>
    <m/>
    <m/>
    <m/>
    <m/>
    <m/>
    <m/>
    <m/>
    <m/>
    <m/>
    <m/>
    <m/>
    <m/>
    <n v="1"/>
    <m/>
    <n v="2"/>
    <s v="NO CAMBIA NADA"/>
    <n v="1"/>
    <n v="1"/>
    <n v="1"/>
    <n v="1"/>
    <n v="1"/>
    <n v="3"/>
    <n v="4"/>
    <n v="2"/>
    <n v="4"/>
    <n v="1"/>
    <n v="1"/>
    <n v="1"/>
    <n v="1"/>
    <n v="1"/>
    <n v="2"/>
    <n v="4"/>
    <n v="1"/>
    <n v="4"/>
    <n v="3"/>
    <n v="1"/>
    <n v="1"/>
    <n v="1"/>
    <n v="1"/>
    <n v="1"/>
    <n v="1"/>
    <n v="4"/>
    <n v="4"/>
    <n v="1"/>
    <n v="8"/>
    <n v="5"/>
    <m/>
    <n v="7"/>
    <m/>
    <n v="11"/>
    <m/>
    <n v="2"/>
    <n v="13"/>
    <m/>
    <n v="1"/>
    <m/>
    <m/>
    <m/>
    <m/>
    <s v="TORIBIO ORTEGA"/>
    <x v="1"/>
    <x v="0"/>
    <n v="1"/>
    <n v="56"/>
    <n v="5"/>
    <n v="1"/>
    <s v="ROBERTO"/>
  </r>
  <r>
    <n v="862"/>
    <n v="2"/>
    <n v="1"/>
    <n v="2"/>
    <s v="INSEGURIDAD/DESEMPLEO/VIOLENCIA/DELINCUENCIA"/>
    <n v="2"/>
    <n v="3"/>
    <n v="1"/>
    <x v="1"/>
    <m/>
    <m/>
    <m/>
    <m/>
    <m/>
    <m/>
    <m/>
    <m/>
    <m/>
    <m/>
    <m/>
    <m/>
    <m/>
    <m/>
    <n v="1"/>
    <m/>
    <m/>
    <m/>
    <n v="1"/>
    <m/>
    <m/>
    <m/>
    <m/>
    <m/>
    <m/>
    <m/>
    <m/>
    <n v="6"/>
    <m/>
    <m/>
    <n v="1"/>
    <n v="4"/>
    <x v="0"/>
    <n v="4"/>
    <n v="4"/>
    <n v="3"/>
    <n v="2"/>
    <n v="4"/>
    <n v="3"/>
    <n v="1"/>
    <n v="1"/>
    <n v="1"/>
    <n v="1"/>
    <n v="2"/>
    <n v="1"/>
    <n v="1"/>
    <n v="1"/>
    <n v="1"/>
    <n v="3"/>
    <n v="3"/>
    <m/>
    <m/>
    <n v="1"/>
    <n v="2"/>
    <n v="1"/>
    <n v="8"/>
    <x v="1"/>
    <m/>
    <m/>
    <m/>
    <m/>
    <m/>
    <m/>
    <m/>
    <m/>
    <m/>
    <m/>
    <m/>
    <m/>
    <n v="1"/>
    <m/>
    <m/>
    <m/>
    <m/>
    <m/>
    <n v="1"/>
    <m/>
    <n v="2"/>
    <s v="NO CAMBIA NADA"/>
    <n v="1"/>
    <n v="1"/>
    <n v="1"/>
    <n v="1"/>
    <n v="1"/>
    <n v="3"/>
    <n v="3"/>
    <n v="2"/>
    <n v="4"/>
    <n v="1"/>
    <n v="1"/>
    <n v="1"/>
    <n v="1"/>
    <n v="1"/>
    <n v="2"/>
    <n v="4"/>
    <n v="1"/>
    <n v="4"/>
    <n v="4"/>
    <n v="4"/>
    <n v="3"/>
    <n v="1"/>
    <n v="1"/>
    <n v="1"/>
    <n v="3"/>
    <n v="3"/>
    <n v="3"/>
    <n v="1"/>
    <n v="6"/>
    <n v="5"/>
    <m/>
    <n v="1"/>
    <m/>
    <n v="9"/>
    <m/>
    <n v="3"/>
    <n v="13"/>
    <m/>
    <n v="1"/>
    <m/>
    <m/>
    <m/>
    <m/>
    <s v="TORRES DEL PRI"/>
    <x v="0"/>
    <x v="1"/>
    <n v="1"/>
    <n v="26"/>
    <n v="2"/>
    <n v="1"/>
    <s v="ALEXIS"/>
  </r>
  <r>
    <n v="863"/>
    <n v="2"/>
    <n v="2"/>
    <n v="1"/>
    <s v="INSEGURIDAD/DESEMPLEO/VIOLENCIA/DELINCUENCIA"/>
    <n v="1"/>
    <n v="4"/>
    <n v="1"/>
    <x v="2"/>
    <n v="4"/>
    <m/>
    <m/>
    <m/>
    <n v="1"/>
    <n v="1"/>
    <n v="1"/>
    <m/>
    <m/>
    <m/>
    <m/>
    <m/>
    <m/>
    <m/>
    <m/>
    <m/>
    <n v="1"/>
    <n v="1"/>
    <n v="1"/>
    <m/>
    <m/>
    <m/>
    <m/>
    <n v="1"/>
    <m/>
    <m/>
    <m/>
    <n v="1"/>
    <n v="4"/>
    <m/>
    <n v="1"/>
    <n v="5"/>
    <x v="0"/>
    <n v="4"/>
    <n v="4"/>
    <n v="4"/>
    <n v="4"/>
    <n v="3"/>
    <n v="3"/>
    <n v="1"/>
    <n v="2"/>
    <n v="1"/>
    <n v="1"/>
    <n v="1"/>
    <n v="1"/>
    <n v="1"/>
    <n v="1"/>
    <n v="0"/>
    <n v="0"/>
    <m/>
    <m/>
    <m/>
    <n v="1"/>
    <n v="2"/>
    <n v="5"/>
    <n v="5"/>
    <x v="3"/>
    <m/>
    <m/>
    <m/>
    <m/>
    <m/>
    <m/>
    <m/>
    <m/>
    <m/>
    <m/>
    <m/>
    <m/>
    <n v="1"/>
    <m/>
    <m/>
    <m/>
    <m/>
    <m/>
    <n v="1"/>
    <m/>
    <n v="1"/>
    <s v="PARA ELEGIR"/>
    <n v="1"/>
    <n v="1"/>
    <n v="1"/>
    <n v="1"/>
    <n v="1"/>
    <n v="3"/>
    <n v="4"/>
    <n v="2"/>
    <n v="4"/>
    <n v="3"/>
    <n v="3"/>
    <n v="3"/>
    <n v="2"/>
    <n v="1"/>
    <n v="2"/>
    <n v="4"/>
    <n v="2"/>
    <n v="4"/>
    <n v="4"/>
    <n v="2"/>
    <n v="1"/>
    <n v="2"/>
    <n v="2"/>
    <n v="1"/>
    <n v="3"/>
    <n v="4"/>
    <n v="4"/>
    <n v="1"/>
    <n v="6"/>
    <n v="5"/>
    <m/>
    <n v="7"/>
    <m/>
    <n v="9"/>
    <m/>
    <n v="2"/>
    <n v="13"/>
    <m/>
    <n v="1"/>
    <m/>
    <m/>
    <m/>
    <m/>
    <s v="TORRES DEL PRI"/>
    <x v="0"/>
    <x v="1"/>
    <n v="1"/>
    <n v="26"/>
    <n v="2"/>
    <n v="3"/>
    <s v="ALEXIS"/>
  </r>
  <r>
    <n v="864"/>
    <n v="3"/>
    <n v="2"/>
    <n v="1"/>
    <s v="INSEGURIDAD/DESEMPLEO/VIOLENCIA/DELINCUENCIA"/>
    <n v="2"/>
    <n v="5"/>
    <n v="2"/>
    <x v="2"/>
    <n v="5"/>
    <m/>
    <m/>
    <m/>
    <m/>
    <m/>
    <m/>
    <m/>
    <n v="1"/>
    <m/>
    <m/>
    <m/>
    <m/>
    <m/>
    <m/>
    <m/>
    <m/>
    <m/>
    <m/>
    <m/>
    <m/>
    <m/>
    <m/>
    <m/>
    <m/>
    <m/>
    <n v="1"/>
    <n v="1"/>
    <n v="1"/>
    <s v="MAL SERVICIO/ATIENDEN MAL"/>
    <n v="3"/>
    <n v="4"/>
    <x v="3"/>
    <n v="3"/>
    <n v="2"/>
    <n v="1"/>
    <n v="4"/>
    <n v="4"/>
    <n v="1"/>
    <n v="1"/>
    <n v="1"/>
    <n v="1"/>
    <n v="1"/>
    <n v="2"/>
    <n v="1"/>
    <n v="1"/>
    <n v="2"/>
    <n v="1"/>
    <n v="3"/>
    <n v="3"/>
    <m/>
    <m/>
    <n v="1"/>
    <n v="3"/>
    <m/>
    <n v="8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4"/>
    <n v="4"/>
    <n v="2"/>
    <n v="4"/>
    <n v="1"/>
    <n v="1"/>
    <n v="1"/>
    <n v="1"/>
    <n v="1"/>
    <n v="2"/>
    <n v="4"/>
    <n v="3"/>
    <n v="4"/>
    <n v="4"/>
    <n v="4"/>
    <n v="1"/>
    <n v="1"/>
    <n v="3"/>
    <n v="1"/>
    <n v="2"/>
    <n v="4"/>
    <n v="4"/>
    <n v="1"/>
    <n v="6"/>
    <n v="5"/>
    <m/>
    <n v="7"/>
    <m/>
    <n v="8"/>
    <m/>
    <n v="2"/>
    <n v="13"/>
    <m/>
    <n v="1"/>
    <m/>
    <m/>
    <m/>
    <m/>
    <s v="TORRES DEL PRI"/>
    <x v="0"/>
    <x v="1"/>
    <n v="1"/>
    <n v="29"/>
    <n v="2"/>
    <n v="5"/>
    <s v="ALEXIS"/>
  </r>
  <r>
    <n v="865"/>
    <n v="2"/>
    <n v="2"/>
    <n v="2"/>
    <s v="INSEGURIDAD/DESEMPLEO/VIOLENCIA/DELINCUENCIA"/>
    <n v="2"/>
    <n v="4"/>
    <n v="1"/>
    <x v="5"/>
    <m/>
    <m/>
    <s v="MAESTROS MAL CAPACITADOS"/>
    <n v="1"/>
    <m/>
    <m/>
    <m/>
    <m/>
    <m/>
    <m/>
    <m/>
    <m/>
    <m/>
    <m/>
    <m/>
    <n v="1"/>
    <n v="1"/>
    <n v="1"/>
    <m/>
    <m/>
    <m/>
    <n v="1"/>
    <m/>
    <m/>
    <m/>
    <n v="1"/>
    <m/>
    <n v="1"/>
    <n v="4"/>
    <m/>
    <n v="1"/>
    <n v="4"/>
    <x v="0"/>
    <n v="4"/>
    <n v="4"/>
    <n v="4"/>
    <n v="4"/>
    <n v="4"/>
    <n v="1"/>
    <n v="1"/>
    <n v="2"/>
    <n v="2"/>
    <m/>
    <n v="1"/>
    <n v="1"/>
    <n v="2"/>
    <n v="2"/>
    <n v="1"/>
    <n v="1"/>
    <m/>
    <m/>
    <n v="1"/>
    <n v="1"/>
    <n v="6"/>
    <n v="5"/>
    <n v="5"/>
    <x v="3"/>
    <m/>
    <m/>
    <m/>
    <m/>
    <m/>
    <m/>
    <n v="1"/>
    <m/>
    <m/>
    <m/>
    <m/>
    <m/>
    <m/>
    <n v="5"/>
    <n v="8"/>
    <m/>
    <n v="1"/>
    <m/>
    <n v="2"/>
    <m/>
    <n v="1"/>
    <s v="PARA ELEGIR"/>
    <n v="2"/>
    <n v="2"/>
    <n v="2"/>
    <n v="2"/>
    <n v="2"/>
    <n v="2"/>
    <n v="2"/>
    <n v="3"/>
    <n v="3"/>
    <n v="2"/>
    <n v="2"/>
    <n v="2"/>
    <n v="2"/>
    <n v="2"/>
    <n v="1"/>
    <n v="3"/>
    <n v="2"/>
    <n v="4"/>
    <n v="4"/>
    <n v="2"/>
    <n v="2"/>
    <n v="3"/>
    <n v="3"/>
    <n v="1"/>
    <n v="1"/>
    <n v="3"/>
    <n v="2"/>
    <n v="1"/>
    <n v="8"/>
    <n v="5"/>
    <m/>
    <n v="5"/>
    <m/>
    <n v="7"/>
    <m/>
    <n v="3"/>
    <n v="13"/>
    <m/>
    <n v="1"/>
    <m/>
    <m/>
    <m/>
    <m/>
    <s v="TORRES DEL PRI"/>
    <x v="0"/>
    <x v="1"/>
    <n v="2"/>
    <n v="26"/>
    <n v="2"/>
    <n v="2"/>
    <s v="FERNANDO"/>
  </r>
  <r>
    <n v="866"/>
    <n v="2"/>
    <n v="2"/>
    <n v="2"/>
    <s v="INSEGURIDAD/DESEMPLEO/VIOLENCIA/DELINCUENCIA"/>
    <n v="2"/>
    <n v="4"/>
    <n v="1"/>
    <x v="2"/>
    <m/>
    <m/>
    <m/>
    <m/>
    <n v="1"/>
    <n v="1"/>
    <m/>
    <m/>
    <m/>
    <m/>
    <m/>
    <m/>
    <m/>
    <m/>
    <m/>
    <n v="1"/>
    <n v="1"/>
    <n v="1"/>
    <m/>
    <m/>
    <m/>
    <n v="1"/>
    <m/>
    <m/>
    <m/>
    <n v="1"/>
    <m/>
    <n v="3"/>
    <n v="1"/>
    <s v="TARDAN MUCHO"/>
    <n v="1"/>
    <n v="4"/>
    <x v="0"/>
    <n v="4"/>
    <n v="4"/>
    <n v="4"/>
    <n v="4"/>
    <n v="3"/>
    <n v="1"/>
    <n v="1"/>
    <n v="1"/>
    <n v="2"/>
    <m/>
    <n v="2"/>
    <n v="1"/>
    <n v="2"/>
    <n v="2"/>
    <n v="1"/>
    <n v="1"/>
    <n v="1"/>
    <m/>
    <m/>
    <n v="1"/>
    <n v="7"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CUMPLEN"/>
    <n v="1"/>
    <n v="1"/>
    <n v="1"/>
    <n v="1"/>
    <n v="1"/>
    <n v="2"/>
    <n v="2"/>
    <n v="3"/>
    <m/>
    <n v="1"/>
    <n v="1"/>
    <n v="1"/>
    <n v="1"/>
    <n v="1"/>
    <n v="2"/>
    <n v="2"/>
    <n v="2"/>
    <n v="1"/>
    <n v="1"/>
    <n v="2"/>
    <n v="2"/>
    <n v="3"/>
    <n v="3"/>
    <n v="1"/>
    <n v="1"/>
    <n v="4"/>
    <n v="4"/>
    <n v="1"/>
    <n v="8"/>
    <n v="5"/>
    <m/>
    <n v="10"/>
    <m/>
    <n v="9"/>
    <m/>
    <n v="3"/>
    <n v="13"/>
    <m/>
    <n v="1"/>
    <m/>
    <m/>
    <m/>
    <m/>
    <s v="TORRES DEL PRI"/>
    <x v="0"/>
    <x v="1"/>
    <n v="1"/>
    <n v="26"/>
    <n v="2"/>
    <n v="4"/>
    <s v="FERNANDO"/>
  </r>
  <r>
    <n v="867"/>
    <n v="2"/>
    <n v="2"/>
    <n v="1"/>
    <s v="INSEGURIDAD/DESEMPLEO/VIOLENCIA/DELINCUENCIA"/>
    <n v="2"/>
    <n v="3"/>
    <n v="1"/>
    <x v="1"/>
    <n v="4"/>
    <m/>
    <m/>
    <m/>
    <n v="1"/>
    <n v="1"/>
    <m/>
    <m/>
    <m/>
    <m/>
    <m/>
    <m/>
    <m/>
    <m/>
    <m/>
    <n v="1"/>
    <n v="1"/>
    <n v="1"/>
    <n v="1"/>
    <m/>
    <m/>
    <n v="1"/>
    <m/>
    <m/>
    <m/>
    <n v="1"/>
    <m/>
    <n v="1"/>
    <n v="1"/>
    <s v="MAL SERVICIO/ATIENDEN MAL"/>
    <n v="1"/>
    <n v="4"/>
    <x v="0"/>
    <n v="4"/>
    <n v="4"/>
    <n v="1"/>
    <n v="4"/>
    <n v="4"/>
    <n v="1"/>
    <n v="1"/>
    <n v="1"/>
    <n v="2"/>
    <m/>
    <n v="2"/>
    <n v="1"/>
    <n v="1"/>
    <n v="1"/>
    <n v="0"/>
    <n v="0"/>
    <m/>
    <m/>
    <m/>
    <n v="1"/>
    <n v="6"/>
    <n v="5"/>
    <n v="5"/>
    <x v="4"/>
    <s v="MANEJAN MAL"/>
    <m/>
    <m/>
    <m/>
    <m/>
    <m/>
    <m/>
    <m/>
    <m/>
    <m/>
    <m/>
    <m/>
    <n v="1"/>
    <m/>
    <m/>
    <m/>
    <m/>
    <m/>
    <m/>
    <m/>
    <n v="3"/>
    <s v="NO CUMPLEN"/>
    <n v="1"/>
    <n v="1"/>
    <n v="1"/>
    <n v="1"/>
    <n v="1"/>
    <n v="1"/>
    <n v="1"/>
    <n v="3"/>
    <n v="4"/>
    <m/>
    <n v="1"/>
    <n v="1"/>
    <n v="1"/>
    <n v="1"/>
    <n v="1"/>
    <n v="2"/>
    <n v="2"/>
    <n v="1"/>
    <n v="3"/>
    <n v="2"/>
    <n v="2"/>
    <n v="2"/>
    <n v="3"/>
    <n v="3"/>
    <n v="3"/>
    <n v="3"/>
    <n v="3"/>
    <n v="1"/>
    <n v="8"/>
    <n v="5"/>
    <m/>
    <n v="10"/>
    <m/>
    <m/>
    <m/>
    <n v="1"/>
    <n v="4"/>
    <m/>
    <n v="2"/>
    <s v="POLICIA FEDERAL"/>
    <s v="ABUSO DE AUTORIDAD"/>
    <n v="1"/>
    <m/>
    <s v="TORRES DEL PRI"/>
    <x v="0"/>
    <x v="1"/>
    <n v="1"/>
    <n v="28"/>
    <n v="2"/>
    <n v="2"/>
    <s v="FERNANDO"/>
  </r>
  <r>
    <n v="968"/>
    <n v="3"/>
    <n v="2"/>
    <n v="4"/>
    <s v="AQUÍ ESTA BIEN/LE GUSTA JUAREZ"/>
    <n v="2"/>
    <n v="2"/>
    <n v="1"/>
    <x v="2"/>
    <m/>
    <m/>
    <m/>
    <m/>
    <m/>
    <m/>
    <m/>
    <m/>
    <m/>
    <m/>
    <m/>
    <m/>
    <m/>
    <m/>
    <n v="1"/>
    <n v="1"/>
    <m/>
    <n v="1"/>
    <m/>
    <m/>
    <m/>
    <m/>
    <m/>
    <m/>
    <m/>
    <n v="1"/>
    <m/>
    <n v="1"/>
    <n v="4"/>
    <m/>
    <n v="1"/>
    <n v="3"/>
    <x v="3"/>
    <n v="3"/>
    <n v="3"/>
    <n v="3"/>
    <n v="3"/>
    <n v="3"/>
    <n v="3"/>
    <n v="1"/>
    <n v="1"/>
    <n v="1"/>
    <n v="1"/>
    <n v="2"/>
    <n v="1"/>
    <n v="1"/>
    <n v="2"/>
    <n v="1"/>
    <n v="0"/>
    <m/>
    <m/>
    <m/>
    <n v="1"/>
    <n v="2"/>
    <n v="9"/>
    <n v="8"/>
    <x v="1"/>
    <m/>
    <m/>
    <m/>
    <m/>
    <m/>
    <m/>
    <m/>
    <m/>
    <m/>
    <m/>
    <m/>
    <m/>
    <m/>
    <m/>
    <m/>
    <m/>
    <m/>
    <m/>
    <n v="2"/>
    <s v="NO LE INTERESAN"/>
    <n v="2"/>
    <s v="NO CAMBIA NADA"/>
    <n v="1"/>
    <n v="1"/>
    <n v="1"/>
    <n v="1"/>
    <n v="1"/>
    <n v="4"/>
    <n v="4"/>
    <n v="1"/>
    <n v="4"/>
    <n v="1"/>
    <n v="1"/>
    <n v="1"/>
    <n v="1"/>
    <n v="1"/>
    <n v="1"/>
    <n v="4"/>
    <n v="1"/>
    <n v="1"/>
    <n v="4"/>
    <n v="1"/>
    <n v="1"/>
    <n v="1"/>
    <n v="1"/>
    <n v="1"/>
    <n v="2"/>
    <n v="1"/>
    <n v="1"/>
    <n v="1"/>
    <n v="8"/>
    <n v="5"/>
    <m/>
    <n v="9"/>
    <m/>
    <n v="6"/>
    <m/>
    <n v="3"/>
    <n v="13"/>
    <m/>
    <n v="1"/>
    <m/>
    <m/>
    <m/>
    <m/>
    <s v="TORRES DEL PRI"/>
    <x v="0"/>
    <x v="1"/>
    <n v="1"/>
    <n v="18"/>
    <n v="1"/>
    <n v="5"/>
    <s v="ROBERTO"/>
  </r>
  <r>
    <n v="969"/>
    <n v="3"/>
    <n v="2"/>
    <n v="2"/>
    <s v="INSEGURIDAD/DESEMPLEO/VIOLENCIA/DELINCUENCIA"/>
    <n v="3"/>
    <n v="3"/>
    <n v="1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3"/>
    <x v="3"/>
    <n v="3"/>
    <n v="3"/>
    <n v="3"/>
    <n v="3"/>
    <n v="3"/>
    <n v="1"/>
    <n v="1"/>
    <n v="1"/>
    <n v="2"/>
    <m/>
    <n v="2"/>
    <n v="1"/>
    <n v="1"/>
    <n v="2"/>
    <n v="0"/>
    <n v="0"/>
    <m/>
    <m/>
    <m/>
    <n v="1"/>
    <n v="3"/>
    <n v="5"/>
    <n v="5"/>
    <x v="1"/>
    <m/>
    <m/>
    <m/>
    <m/>
    <m/>
    <m/>
    <m/>
    <n v="1"/>
    <m/>
    <m/>
    <m/>
    <m/>
    <m/>
    <n v="2"/>
    <n v="4"/>
    <m/>
    <n v="1"/>
    <m/>
    <n v="2"/>
    <s v="NO LE INTERESAN"/>
    <n v="1"/>
    <s v="BUSCAR EL CAMBIO"/>
    <n v="3"/>
    <n v="3"/>
    <n v="3"/>
    <n v="3"/>
    <n v="3"/>
    <n v="4"/>
    <n v="4"/>
    <n v="2"/>
    <n v="4"/>
    <n v="3"/>
    <n v="3"/>
    <n v="3"/>
    <n v="3"/>
    <n v="3"/>
    <n v="3"/>
    <n v="4"/>
    <n v="2"/>
    <n v="4"/>
    <n v="4"/>
    <n v="2"/>
    <n v="2"/>
    <n v="2"/>
    <n v="2"/>
    <n v="3"/>
    <n v="2"/>
    <n v="5"/>
    <m/>
    <n v="8"/>
    <n v="4"/>
    <n v="7"/>
    <m/>
    <n v="6"/>
    <m/>
    <n v="5"/>
    <m/>
    <n v="4"/>
    <n v="13"/>
    <m/>
    <n v="1"/>
    <m/>
    <m/>
    <m/>
    <m/>
    <s v="TORRES DEL PRI"/>
    <x v="0"/>
    <x v="1"/>
    <n v="1"/>
    <n v="70"/>
    <n v="5"/>
    <n v="9"/>
    <s v="ROBERTO"/>
  </r>
  <r>
    <n v="970"/>
    <n v="2"/>
    <n v="1"/>
    <n v="2"/>
    <s v="POR LA FAMILIA/CASA/TRABAJO"/>
    <n v="2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2"/>
    <n v="4"/>
    <m/>
    <n v="1"/>
    <n v="4"/>
    <x v="0"/>
    <n v="4"/>
    <n v="5"/>
    <n v="4"/>
    <n v="4"/>
    <n v="4"/>
    <n v="4"/>
    <n v="1"/>
    <n v="2"/>
    <n v="1"/>
    <m/>
    <n v="2"/>
    <n v="1"/>
    <n v="1"/>
    <n v="2"/>
    <n v="0"/>
    <n v="1"/>
    <m/>
    <m/>
    <n v="1"/>
    <n v="1"/>
    <n v="1"/>
    <n v="5"/>
    <n v="5"/>
    <x v="0"/>
    <s v="MAL SERVICIO/NO RESPETAN"/>
    <m/>
    <m/>
    <m/>
    <m/>
    <m/>
    <m/>
    <m/>
    <m/>
    <m/>
    <m/>
    <m/>
    <m/>
    <m/>
    <m/>
    <m/>
    <m/>
    <m/>
    <n v="2"/>
    <s v="NO LE INTERESAN"/>
    <n v="1"/>
    <s v="DAR MI OPINION"/>
    <n v="2"/>
    <n v="2"/>
    <n v="2"/>
    <n v="2"/>
    <n v="2"/>
    <n v="4"/>
    <n v="4"/>
    <n v="2"/>
    <n v="3"/>
    <n v="2"/>
    <n v="2"/>
    <n v="2"/>
    <n v="2"/>
    <n v="3"/>
    <n v="2"/>
    <n v="4"/>
    <n v="3"/>
    <n v="4"/>
    <n v="4"/>
    <n v="1"/>
    <n v="1"/>
    <n v="1"/>
    <n v="1"/>
    <n v="3"/>
    <n v="1"/>
    <n v="3"/>
    <n v="2"/>
    <n v="8"/>
    <n v="6"/>
    <n v="5"/>
    <m/>
    <n v="8"/>
    <m/>
    <n v="6"/>
    <m/>
    <n v="3"/>
    <n v="13"/>
    <m/>
    <n v="1"/>
    <m/>
    <m/>
    <m/>
    <m/>
    <s v="TORRES DEL PRI"/>
    <x v="0"/>
    <x v="1"/>
    <n v="2"/>
    <n v="47"/>
    <n v="4"/>
    <n v="2"/>
    <s v="ROBERTO"/>
  </r>
  <r>
    <n v="971"/>
    <m/>
    <m/>
    <n v="4"/>
    <s v="POR LA FAMILIA/CASA/TRABAJO"/>
    <n v="2"/>
    <n v="3"/>
    <n v="1"/>
    <x v="1"/>
    <m/>
    <m/>
    <m/>
    <m/>
    <m/>
    <m/>
    <m/>
    <m/>
    <m/>
    <m/>
    <m/>
    <m/>
    <m/>
    <m/>
    <n v="1"/>
    <n v="1"/>
    <m/>
    <n v="1"/>
    <m/>
    <m/>
    <m/>
    <m/>
    <m/>
    <m/>
    <m/>
    <n v="1"/>
    <m/>
    <n v="1"/>
    <n v="4"/>
    <m/>
    <n v="1"/>
    <n v="4"/>
    <x v="0"/>
    <n v="4"/>
    <n v="4"/>
    <n v="4"/>
    <n v="4"/>
    <n v="4"/>
    <n v="4"/>
    <m/>
    <m/>
    <m/>
    <m/>
    <m/>
    <n v="1"/>
    <n v="1"/>
    <n v="2"/>
    <n v="1"/>
    <n v="2"/>
    <n v="1"/>
    <m/>
    <n v="1"/>
    <n v="1"/>
    <n v="5"/>
    <n v="1"/>
    <n v="8"/>
    <x v="1"/>
    <m/>
    <m/>
    <m/>
    <m/>
    <m/>
    <m/>
    <m/>
    <m/>
    <m/>
    <m/>
    <m/>
    <m/>
    <m/>
    <m/>
    <m/>
    <m/>
    <m/>
    <m/>
    <n v="2"/>
    <s v="NO LE INTERESAN"/>
    <n v="1"/>
    <s v="APOYAR/AYUDAR"/>
    <n v="1"/>
    <n v="1"/>
    <n v="1"/>
    <n v="1"/>
    <n v="1"/>
    <n v="4"/>
    <n v="4"/>
    <n v="1"/>
    <n v="4"/>
    <n v="1"/>
    <n v="1"/>
    <n v="1"/>
    <n v="1"/>
    <n v="1"/>
    <n v="1"/>
    <n v="4"/>
    <n v="1"/>
    <n v="3"/>
    <n v="4"/>
    <n v="1"/>
    <n v="1"/>
    <n v="1"/>
    <n v="2"/>
    <n v="1"/>
    <n v="3"/>
    <n v="3"/>
    <n v="3"/>
    <n v="9"/>
    <m/>
    <n v="5"/>
    <m/>
    <n v="7"/>
    <m/>
    <n v="9"/>
    <m/>
    <n v="1"/>
    <n v="13"/>
    <m/>
    <n v="1"/>
    <m/>
    <m/>
    <m/>
    <m/>
    <s v="TORRES DEL PRI"/>
    <x v="0"/>
    <x v="1"/>
    <n v="2"/>
    <n v="21"/>
    <n v="1"/>
    <n v="4"/>
    <s v="ROBERTO"/>
  </r>
  <r>
    <n v="991"/>
    <n v="2"/>
    <n v="1"/>
    <n v="1"/>
    <s v="LA SITUACION YA ESTA AQUÍ"/>
    <n v="2"/>
    <n v="5"/>
    <n v="1"/>
    <x v="4"/>
    <n v="5"/>
    <m/>
    <m/>
    <m/>
    <m/>
    <m/>
    <m/>
    <m/>
    <n v="1"/>
    <m/>
    <m/>
    <m/>
    <m/>
    <m/>
    <m/>
    <m/>
    <m/>
    <m/>
    <m/>
    <m/>
    <n v="1"/>
    <m/>
    <m/>
    <m/>
    <m/>
    <m/>
    <m/>
    <n v="1"/>
    <n v="4"/>
    <m/>
    <n v="1"/>
    <n v="5"/>
    <x v="2"/>
    <n v="4"/>
    <n v="4"/>
    <n v="3"/>
    <n v="3"/>
    <n v="3"/>
    <n v="4"/>
    <n v="1"/>
    <n v="1"/>
    <n v="1"/>
    <n v="1"/>
    <n v="2"/>
    <n v="1"/>
    <n v="1"/>
    <n v="2"/>
    <n v="2"/>
    <n v="5"/>
    <n v="2"/>
    <m/>
    <n v="3"/>
    <n v="1"/>
    <n v="1"/>
    <n v="8"/>
    <n v="8"/>
    <x v="1"/>
    <m/>
    <m/>
    <m/>
    <m/>
    <m/>
    <m/>
    <m/>
    <m/>
    <m/>
    <m/>
    <m/>
    <m/>
    <m/>
    <m/>
    <m/>
    <m/>
    <m/>
    <m/>
    <n v="2"/>
    <s v="SON INUTILES"/>
    <n v="3"/>
    <s v="INDIFERENTE"/>
    <n v="1"/>
    <n v="1"/>
    <n v="1"/>
    <n v="1"/>
    <n v="1"/>
    <n v="3"/>
    <n v="3"/>
    <n v="1"/>
    <n v="4"/>
    <n v="1"/>
    <n v="1"/>
    <n v="1"/>
    <n v="1"/>
    <n v="1"/>
    <n v="1"/>
    <n v="3"/>
    <n v="3"/>
    <n v="3"/>
    <n v="3"/>
    <n v="3"/>
    <n v="1"/>
    <n v="1"/>
    <n v="3"/>
    <n v="1"/>
    <n v="1"/>
    <n v="4"/>
    <n v="4"/>
    <n v="1"/>
    <n v="6"/>
    <n v="5"/>
    <m/>
    <n v="4"/>
    <m/>
    <n v="7"/>
    <m/>
    <n v="4"/>
    <n v="13"/>
    <m/>
    <n v="1"/>
    <m/>
    <m/>
    <m/>
    <m/>
    <s v="TORRES DEL PRI"/>
    <x v="0"/>
    <x v="1"/>
    <n v="2"/>
    <n v="42"/>
    <n v="3"/>
    <n v="2"/>
    <s v="ROBERTO"/>
  </r>
  <r>
    <n v="992"/>
    <n v="3"/>
    <n v="3"/>
    <n v="1"/>
    <s v="INSEGURIDAD/DESEMPLEO/VIOLENCIA/DELINCUENCIA"/>
    <n v="3"/>
    <n v="2"/>
    <n v="1"/>
    <x v="1"/>
    <m/>
    <m/>
    <m/>
    <m/>
    <m/>
    <n v="1"/>
    <m/>
    <n v="1"/>
    <m/>
    <m/>
    <m/>
    <m/>
    <m/>
    <m/>
    <m/>
    <m/>
    <m/>
    <n v="1"/>
    <m/>
    <n v="1"/>
    <m/>
    <m/>
    <m/>
    <m/>
    <m/>
    <m/>
    <m/>
    <n v="6"/>
    <m/>
    <m/>
    <n v="1"/>
    <n v="4"/>
    <x v="0"/>
    <n v="4"/>
    <n v="4"/>
    <n v="4"/>
    <n v="4"/>
    <n v="4"/>
    <n v="4"/>
    <n v="1"/>
    <n v="1"/>
    <n v="1"/>
    <m/>
    <n v="1"/>
    <n v="1"/>
    <n v="1"/>
    <n v="1"/>
    <n v="1"/>
    <n v="0"/>
    <m/>
    <m/>
    <m/>
    <n v="2"/>
    <m/>
    <n v="5"/>
    <n v="5"/>
    <x v="3"/>
    <m/>
    <m/>
    <m/>
    <m/>
    <m/>
    <m/>
    <m/>
    <m/>
    <m/>
    <m/>
    <m/>
    <m/>
    <m/>
    <m/>
    <m/>
    <m/>
    <m/>
    <m/>
    <m/>
    <m/>
    <n v="1"/>
    <s v="OBLIGACION"/>
    <n v="4"/>
    <n v="4"/>
    <n v="4"/>
    <n v="4"/>
    <n v="4"/>
    <n v="4"/>
    <n v="4"/>
    <n v="1"/>
    <n v="3"/>
    <n v="3"/>
    <n v="3"/>
    <n v="3"/>
    <n v="3"/>
    <n v="3"/>
    <n v="3"/>
    <n v="2"/>
    <n v="3"/>
    <n v="3"/>
    <n v="3"/>
    <n v="3"/>
    <n v="4"/>
    <n v="4"/>
    <n v="3"/>
    <n v="3"/>
    <n v="4"/>
    <n v="1"/>
    <n v="1"/>
    <n v="1"/>
    <n v="7"/>
    <n v="1"/>
    <m/>
    <n v="6"/>
    <m/>
    <n v="7"/>
    <m/>
    <n v="3"/>
    <n v="13"/>
    <m/>
    <n v="1"/>
    <m/>
    <m/>
    <m/>
    <m/>
    <s v="TORRES DEL PRI"/>
    <x v="0"/>
    <x v="1"/>
    <n v="2"/>
    <n v="47"/>
    <n v="4"/>
    <n v="4"/>
    <s v="ROBERTO"/>
  </r>
  <r>
    <n v="993"/>
    <n v="2"/>
    <n v="2"/>
    <n v="4"/>
    <s v="POR LA FAMILIA/CASA/TRABAJO"/>
    <n v="2"/>
    <n v="3"/>
    <n v="1"/>
    <x v="2"/>
    <m/>
    <m/>
    <m/>
    <n v="1"/>
    <n v="1"/>
    <n v="1"/>
    <m/>
    <m/>
    <m/>
    <m/>
    <m/>
    <m/>
    <m/>
    <m/>
    <m/>
    <n v="1"/>
    <n v="1"/>
    <n v="1"/>
    <n v="1"/>
    <m/>
    <m/>
    <m/>
    <m/>
    <m/>
    <m/>
    <n v="1"/>
    <m/>
    <n v="1"/>
    <n v="3"/>
    <s v="FALTA DE MEDICAMENTO"/>
    <n v="1"/>
    <n v="4"/>
    <x v="0"/>
    <n v="4"/>
    <n v="4"/>
    <n v="4"/>
    <n v="4"/>
    <n v="4"/>
    <n v="1"/>
    <n v="1"/>
    <n v="2"/>
    <n v="1"/>
    <m/>
    <n v="1"/>
    <n v="1"/>
    <n v="1"/>
    <n v="1"/>
    <n v="1"/>
    <n v="1"/>
    <m/>
    <m/>
    <m/>
    <m/>
    <m/>
    <n v="8"/>
    <n v="8"/>
    <x v="1"/>
    <m/>
    <m/>
    <m/>
    <m/>
    <m/>
    <m/>
    <m/>
    <m/>
    <m/>
    <m/>
    <m/>
    <m/>
    <m/>
    <m/>
    <m/>
    <m/>
    <m/>
    <m/>
    <n v="2"/>
    <s v="NO LE INTERESAN"/>
    <n v="1"/>
    <s v="OBLIGACION"/>
    <n v="1"/>
    <n v="1"/>
    <n v="1"/>
    <n v="1"/>
    <n v="1"/>
    <n v="1"/>
    <n v="3"/>
    <n v="1"/>
    <n v="4"/>
    <n v="1"/>
    <n v="1"/>
    <n v="1"/>
    <n v="1"/>
    <n v="1"/>
    <n v="1"/>
    <n v="4"/>
    <n v="1"/>
    <n v="4"/>
    <n v="4"/>
    <n v="3"/>
    <n v="3"/>
    <n v="3"/>
    <n v="1"/>
    <n v="1"/>
    <n v="2"/>
    <n v="4"/>
    <n v="4"/>
    <n v="1"/>
    <n v="3"/>
    <n v="5"/>
    <m/>
    <n v="5"/>
    <m/>
    <n v="4"/>
    <m/>
    <n v="4"/>
    <n v="13"/>
    <m/>
    <n v="1"/>
    <m/>
    <m/>
    <m/>
    <m/>
    <s v="TORRES DEL PRI"/>
    <x v="0"/>
    <x v="1"/>
    <n v="1"/>
    <n v="28"/>
    <n v="2"/>
    <n v="1"/>
    <s v="ROBERTO"/>
  </r>
  <r>
    <n v="994"/>
    <n v="2"/>
    <n v="2"/>
    <n v="1"/>
    <s v="INSEGURIDAD/DESEMPLEO/VIOLENCIA/DELINCUENCIA"/>
    <n v="2"/>
    <n v="3"/>
    <n v="1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1"/>
    <n v="4"/>
    <x v="0"/>
    <n v="4"/>
    <n v="4"/>
    <n v="3"/>
    <n v="3"/>
    <n v="3"/>
    <n v="3"/>
    <n v="1"/>
    <n v="1"/>
    <n v="2"/>
    <n v="2"/>
    <m/>
    <n v="1"/>
    <n v="2"/>
    <n v="2"/>
    <n v="0"/>
    <n v="0"/>
    <m/>
    <m/>
    <m/>
    <n v="2"/>
    <m/>
    <n v="1"/>
    <n v="1"/>
    <x v="1"/>
    <m/>
    <m/>
    <m/>
    <m/>
    <m/>
    <m/>
    <m/>
    <m/>
    <m/>
    <m/>
    <m/>
    <m/>
    <m/>
    <m/>
    <m/>
    <m/>
    <m/>
    <m/>
    <n v="1"/>
    <m/>
    <n v="3"/>
    <s v="NO LE GUSTA/NO LE INTERESA"/>
    <n v="1"/>
    <n v="1"/>
    <n v="1"/>
    <n v="1"/>
    <n v="1"/>
    <n v="1"/>
    <n v="1"/>
    <n v="1"/>
    <n v="4"/>
    <n v="1"/>
    <n v="1"/>
    <n v="1"/>
    <n v="1"/>
    <n v="1"/>
    <n v="3"/>
    <n v="3"/>
    <n v="3"/>
    <n v="4"/>
    <n v="4"/>
    <n v="3"/>
    <n v="3"/>
    <n v="3"/>
    <n v="1"/>
    <n v="2"/>
    <n v="3"/>
    <n v="4"/>
    <n v="4"/>
    <n v="1"/>
    <n v="8"/>
    <n v="5"/>
    <m/>
    <n v="5"/>
    <m/>
    <m/>
    <m/>
    <n v="6"/>
    <n v="13"/>
    <m/>
    <n v="1"/>
    <m/>
    <m/>
    <m/>
    <m/>
    <s v="TORRES DEL PRI"/>
    <x v="0"/>
    <x v="1"/>
    <n v="2"/>
    <n v="29"/>
    <n v="2"/>
    <n v="3"/>
    <s v="ROBERTO"/>
  </r>
  <r>
    <n v="995"/>
    <n v="4"/>
    <n v="4"/>
    <n v="4"/>
    <m/>
    <n v="1"/>
    <n v="5"/>
    <m/>
    <x v="1"/>
    <m/>
    <n v="5"/>
    <m/>
    <n v="1"/>
    <n v="1"/>
    <n v="1"/>
    <m/>
    <m/>
    <n v="1"/>
    <m/>
    <m/>
    <m/>
    <m/>
    <m/>
    <m/>
    <m/>
    <n v="1"/>
    <n v="1"/>
    <m/>
    <m/>
    <m/>
    <m/>
    <m/>
    <m/>
    <m/>
    <m/>
    <m/>
    <n v="1"/>
    <n v="4"/>
    <m/>
    <n v="1"/>
    <n v="4"/>
    <x v="2"/>
    <n v="4"/>
    <n v="4"/>
    <n v="4"/>
    <n v="4"/>
    <n v="3"/>
    <n v="1"/>
    <n v="1"/>
    <m/>
    <n v="2"/>
    <m/>
    <n v="2"/>
    <n v="1"/>
    <n v="1"/>
    <n v="1"/>
    <n v="2"/>
    <n v="1"/>
    <m/>
    <m/>
    <n v="1"/>
    <n v="1"/>
    <n v="5"/>
    <n v="8"/>
    <n v="8"/>
    <x v="1"/>
    <m/>
    <m/>
    <m/>
    <m/>
    <m/>
    <m/>
    <n v="1"/>
    <m/>
    <m/>
    <m/>
    <m/>
    <m/>
    <m/>
    <n v="10"/>
    <n v="12"/>
    <m/>
    <m/>
    <m/>
    <n v="2"/>
    <m/>
    <n v="2"/>
    <s v="NO CONFIA"/>
    <n v="1"/>
    <n v="1"/>
    <n v="1"/>
    <n v="1"/>
    <n v="1"/>
    <n v="1"/>
    <n v="1"/>
    <n v="1"/>
    <n v="4"/>
    <n v="1"/>
    <n v="1"/>
    <n v="1"/>
    <n v="1"/>
    <n v="1"/>
    <n v="3"/>
    <n v="3"/>
    <n v="2"/>
    <n v="1"/>
    <n v="4"/>
    <n v="2"/>
    <n v="2"/>
    <n v="3"/>
    <n v="2"/>
    <n v="1"/>
    <n v="1"/>
    <n v="3"/>
    <n v="3"/>
    <n v="1"/>
    <n v="8"/>
    <n v="5"/>
    <m/>
    <n v="9"/>
    <m/>
    <n v="8"/>
    <m/>
    <n v="3"/>
    <n v="13"/>
    <m/>
    <n v="1"/>
    <m/>
    <m/>
    <m/>
    <m/>
    <s v="TORRES DEL PRI"/>
    <x v="0"/>
    <x v="1"/>
    <n v="2"/>
    <n v="21"/>
    <n v="1"/>
    <n v="6"/>
    <s v="ROBERTO"/>
  </r>
  <r>
    <n v="996"/>
    <n v="2"/>
    <n v="2"/>
    <n v="4"/>
    <s v="DINERO/ECONOMIA"/>
    <n v="1"/>
    <n v="4"/>
    <n v="2"/>
    <x v="1"/>
    <m/>
    <m/>
    <m/>
    <n v="1"/>
    <n v="1"/>
    <m/>
    <m/>
    <m/>
    <n v="1"/>
    <m/>
    <m/>
    <m/>
    <m/>
    <n v="1"/>
    <m/>
    <n v="1"/>
    <n v="1"/>
    <m/>
    <m/>
    <m/>
    <n v="1"/>
    <m/>
    <m/>
    <m/>
    <m/>
    <n v="1"/>
    <m/>
    <n v="1"/>
    <n v="4"/>
    <m/>
    <n v="2"/>
    <n v="4"/>
    <x v="0"/>
    <n v="4"/>
    <n v="4"/>
    <n v="1"/>
    <n v="4"/>
    <n v="4"/>
    <n v="4"/>
    <n v="2"/>
    <m/>
    <n v="2"/>
    <m/>
    <n v="2"/>
    <n v="1"/>
    <n v="1"/>
    <n v="1"/>
    <n v="0"/>
    <n v="0"/>
    <m/>
    <m/>
    <m/>
    <n v="1"/>
    <n v="5"/>
    <m/>
    <n v="1"/>
    <x v="1"/>
    <m/>
    <m/>
    <m/>
    <m/>
    <m/>
    <m/>
    <m/>
    <m/>
    <m/>
    <m/>
    <m/>
    <m/>
    <m/>
    <m/>
    <m/>
    <m/>
    <m/>
    <m/>
    <n v="1"/>
    <m/>
    <n v="3"/>
    <s v="POR LA CREDENCIAL"/>
    <n v="1"/>
    <n v="1"/>
    <n v="1"/>
    <n v="1"/>
    <n v="1"/>
    <n v="1"/>
    <n v="1"/>
    <n v="2"/>
    <n v="2"/>
    <n v="2"/>
    <n v="2"/>
    <n v="2"/>
    <n v="2"/>
    <n v="2"/>
    <n v="2"/>
    <n v="2"/>
    <n v="4"/>
    <n v="4"/>
    <n v="4"/>
    <n v="2"/>
    <n v="2"/>
    <n v="2"/>
    <n v="3"/>
    <n v="1"/>
    <n v="1"/>
    <n v="1"/>
    <n v="1"/>
    <n v="6"/>
    <n v="2"/>
    <n v="4"/>
    <m/>
    <n v="5"/>
    <m/>
    <n v="10"/>
    <m/>
    <n v="5"/>
    <n v="13"/>
    <m/>
    <n v="2"/>
    <s v="POLICIA MUNICIPAL"/>
    <s v="GOLPEARON"/>
    <n v="3"/>
    <m/>
    <s v="TORRES DEL PRI"/>
    <x v="0"/>
    <x v="1"/>
    <n v="2"/>
    <n v="18"/>
    <n v="1"/>
    <n v="5"/>
    <s v="ROBERTO"/>
  </r>
  <r>
    <n v="997"/>
    <n v="3"/>
    <n v="3"/>
    <n v="4"/>
    <s v="AQUÍ ESTA BIEN/LE GUSTA JUAREZ"/>
    <n v="1"/>
    <n v="4"/>
    <n v="2"/>
    <x v="1"/>
    <m/>
    <m/>
    <m/>
    <n v="1"/>
    <n v="1"/>
    <m/>
    <m/>
    <n v="1"/>
    <m/>
    <n v="1"/>
    <m/>
    <m/>
    <m/>
    <n v="1"/>
    <m/>
    <n v="1"/>
    <n v="1"/>
    <m/>
    <m/>
    <n v="1"/>
    <m/>
    <n v="1"/>
    <m/>
    <m/>
    <m/>
    <n v="1"/>
    <m/>
    <n v="1"/>
    <n v="3"/>
    <s v="MAL SERVICIO/ATIENDEN MAL"/>
    <n v="1"/>
    <n v="4"/>
    <x v="0"/>
    <n v="4"/>
    <n v="4"/>
    <n v="4"/>
    <n v="4"/>
    <n v="4"/>
    <n v="4"/>
    <n v="1"/>
    <n v="2"/>
    <n v="2"/>
    <m/>
    <n v="2"/>
    <n v="1"/>
    <n v="1"/>
    <n v="1"/>
    <n v="0"/>
    <n v="2"/>
    <n v="1"/>
    <m/>
    <n v="1"/>
    <n v="1"/>
    <n v="3"/>
    <m/>
    <n v="5"/>
    <x v="2"/>
    <s v="ES LENTO"/>
    <m/>
    <m/>
    <m/>
    <m/>
    <m/>
    <m/>
    <m/>
    <m/>
    <m/>
    <m/>
    <m/>
    <m/>
    <m/>
    <m/>
    <m/>
    <m/>
    <m/>
    <n v="2"/>
    <s v="NO HAY MOTIVO"/>
    <n v="1"/>
    <s v="PARA ELEGIR"/>
    <n v="2"/>
    <n v="2"/>
    <n v="2"/>
    <n v="2"/>
    <n v="2"/>
    <n v="4"/>
    <n v="4"/>
    <n v="2"/>
    <n v="2"/>
    <n v="2"/>
    <n v="2"/>
    <n v="2"/>
    <n v="2"/>
    <n v="2"/>
    <n v="2"/>
    <n v="3"/>
    <n v="4"/>
    <n v="4"/>
    <n v="3"/>
    <n v="3"/>
    <n v="3"/>
    <n v="3"/>
    <n v="3"/>
    <n v="1"/>
    <n v="3"/>
    <n v="1"/>
    <n v="1"/>
    <n v="1"/>
    <n v="6"/>
    <n v="2"/>
    <m/>
    <n v="5"/>
    <m/>
    <n v="6"/>
    <m/>
    <n v="5"/>
    <n v="5"/>
    <m/>
    <n v="1"/>
    <m/>
    <m/>
    <m/>
    <m/>
    <s v="TORRES DEL PRI"/>
    <x v="0"/>
    <x v="1"/>
    <n v="1"/>
    <n v="18"/>
    <n v="1"/>
    <n v="5"/>
    <s v="ROBERTO"/>
  </r>
  <r>
    <n v="999"/>
    <n v="3"/>
    <n v="3"/>
    <n v="4"/>
    <s v="POR LA FAMILIA/CASA/TRABAJO"/>
    <n v="1"/>
    <n v="3"/>
    <n v="2"/>
    <x v="4"/>
    <m/>
    <m/>
    <m/>
    <m/>
    <m/>
    <m/>
    <m/>
    <m/>
    <m/>
    <m/>
    <m/>
    <m/>
    <m/>
    <m/>
    <n v="1"/>
    <m/>
    <m/>
    <m/>
    <m/>
    <m/>
    <m/>
    <m/>
    <m/>
    <m/>
    <m/>
    <m/>
    <n v="1"/>
    <m/>
    <m/>
    <m/>
    <n v="1"/>
    <n v="4"/>
    <x v="0"/>
    <n v="4"/>
    <n v="4"/>
    <n v="4"/>
    <n v="4"/>
    <n v="4"/>
    <n v="4"/>
    <n v="1"/>
    <n v="1"/>
    <n v="2"/>
    <m/>
    <n v="2"/>
    <n v="1"/>
    <n v="1"/>
    <n v="1"/>
    <n v="0"/>
    <n v="0"/>
    <m/>
    <m/>
    <m/>
    <n v="2"/>
    <m/>
    <m/>
    <n v="1"/>
    <x v="1"/>
    <m/>
    <m/>
    <m/>
    <m/>
    <m/>
    <m/>
    <m/>
    <m/>
    <m/>
    <m/>
    <m/>
    <m/>
    <n v="1"/>
    <m/>
    <m/>
    <m/>
    <m/>
    <m/>
    <n v="1"/>
    <m/>
    <n v="1"/>
    <s v="OBLIGACION"/>
    <n v="1"/>
    <n v="1"/>
    <n v="1"/>
    <n v="1"/>
    <n v="1"/>
    <n v="2"/>
    <n v="2"/>
    <n v="2"/>
    <n v="4"/>
    <n v="2"/>
    <n v="2"/>
    <n v="2"/>
    <n v="2"/>
    <n v="2"/>
    <n v="2"/>
    <n v="2"/>
    <n v="4"/>
    <n v="4"/>
    <n v="2"/>
    <n v="2"/>
    <n v="2"/>
    <n v="2"/>
    <n v="3"/>
    <n v="1"/>
    <n v="1"/>
    <n v="2"/>
    <n v="2"/>
    <n v="6"/>
    <n v="1"/>
    <n v="6"/>
    <m/>
    <n v="5"/>
    <m/>
    <m/>
    <m/>
    <n v="5"/>
    <n v="13"/>
    <m/>
    <n v="1"/>
    <m/>
    <m/>
    <m/>
    <m/>
    <s v="TORRES DEL PRI"/>
    <x v="0"/>
    <x v="1"/>
    <n v="2"/>
    <n v="53"/>
    <n v="4"/>
    <n v="4"/>
    <s v="ALEXIS"/>
  </r>
  <r>
    <n v="1000"/>
    <n v="2"/>
    <n v="1"/>
    <n v="4"/>
    <s v="POR LA FAMILIA/CASA/TRABAJO"/>
    <n v="1"/>
    <n v="3"/>
    <n v="1"/>
    <x v="1"/>
    <m/>
    <n v="4"/>
    <m/>
    <n v="1"/>
    <n v="1"/>
    <n v="1"/>
    <m/>
    <m/>
    <m/>
    <m/>
    <m/>
    <m/>
    <m/>
    <n v="1"/>
    <m/>
    <n v="1"/>
    <n v="1"/>
    <n v="1"/>
    <m/>
    <m/>
    <m/>
    <m/>
    <m/>
    <m/>
    <m/>
    <n v="1"/>
    <m/>
    <n v="6"/>
    <m/>
    <m/>
    <n v="1"/>
    <n v="4"/>
    <x v="0"/>
    <n v="2"/>
    <n v="5"/>
    <n v="5"/>
    <n v="4"/>
    <n v="4"/>
    <n v="3"/>
    <n v="1"/>
    <n v="1"/>
    <n v="1"/>
    <m/>
    <n v="1"/>
    <n v="1"/>
    <n v="1"/>
    <n v="2"/>
    <n v="1"/>
    <n v="0"/>
    <m/>
    <m/>
    <m/>
    <n v="1"/>
    <n v="2"/>
    <n v="8"/>
    <n v="8"/>
    <x v="1"/>
    <m/>
    <m/>
    <m/>
    <m/>
    <m/>
    <m/>
    <m/>
    <m/>
    <m/>
    <m/>
    <m/>
    <m/>
    <n v="1"/>
    <m/>
    <m/>
    <m/>
    <m/>
    <m/>
    <n v="2"/>
    <s v="NO TENGO TIEMPO"/>
    <n v="3"/>
    <s v="NO VOTA SEGUIDO"/>
    <n v="1"/>
    <n v="1"/>
    <n v="1"/>
    <n v="1"/>
    <n v="1"/>
    <n v="1"/>
    <n v="1"/>
    <n v="2"/>
    <n v="3"/>
    <n v="3"/>
    <n v="2"/>
    <n v="2"/>
    <n v="2"/>
    <n v="1"/>
    <n v="2"/>
    <n v="4"/>
    <n v="1"/>
    <n v="3"/>
    <n v="4"/>
    <n v="3"/>
    <n v="3"/>
    <n v="3"/>
    <n v="1"/>
    <n v="1"/>
    <n v="1"/>
    <n v="2"/>
    <n v="2"/>
    <n v="5"/>
    <n v="1"/>
    <n v="7"/>
    <m/>
    <n v="5"/>
    <m/>
    <n v="10"/>
    <m/>
    <n v="3"/>
    <n v="13"/>
    <m/>
    <n v="1"/>
    <m/>
    <m/>
    <m/>
    <m/>
    <s v="TORRES DEL PRI"/>
    <x v="0"/>
    <x v="1"/>
    <n v="2"/>
    <n v="19"/>
    <n v="1"/>
    <n v="5"/>
    <s v="ALEXIS"/>
  </r>
  <r>
    <n v="1001"/>
    <n v="1"/>
    <n v="1"/>
    <n v="4"/>
    <s v="POR LA FAMILIA/CASA/TRABAJO"/>
    <n v="3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5"/>
    <m/>
    <n v="2"/>
    <n v="5"/>
    <x v="2"/>
    <n v="4"/>
    <n v="5"/>
    <n v="4"/>
    <n v="4"/>
    <n v="4"/>
    <n v="3"/>
    <n v="1"/>
    <n v="1"/>
    <n v="1"/>
    <n v="1"/>
    <n v="1"/>
    <n v="1"/>
    <n v="2"/>
    <n v="2"/>
    <n v="0"/>
    <n v="0"/>
    <m/>
    <m/>
    <m/>
    <n v="1"/>
    <n v="1"/>
    <n v="4"/>
    <n v="1"/>
    <x v="1"/>
    <m/>
    <m/>
    <m/>
    <m/>
    <m/>
    <m/>
    <m/>
    <m/>
    <m/>
    <m/>
    <m/>
    <m/>
    <n v="1"/>
    <m/>
    <m/>
    <m/>
    <m/>
    <m/>
    <n v="2"/>
    <s v="ME CANSO/FLOJERA"/>
    <n v="1"/>
    <s v="OBLIGACION"/>
    <n v="2"/>
    <n v="2"/>
    <n v="2"/>
    <n v="2"/>
    <n v="2"/>
    <n v="3"/>
    <n v="3"/>
    <n v="3"/>
    <n v="4"/>
    <n v="3"/>
    <n v="2"/>
    <n v="2"/>
    <n v="2"/>
    <n v="2"/>
    <n v="3"/>
    <n v="4"/>
    <n v="3"/>
    <n v="4"/>
    <n v="4"/>
    <n v="3"/>
    <n v="3"/>
    <n v="3"/>
    <n v="1"/>
    <n v="1"/>
    <n v="2"/>
    <n v="3"/>
    <n v="3"/>
    <n v="1"/>
    <n v="2"/>
    <n v="6"/>
    <m/>
    <n v="8"/>
    <m/>
    <n v="10"/>
    <m/>
    <n v="4"/>
    <n v="13"/>
    <m/>
    <n v="1"/>
    <m/>
    <m/>
    <m/>
    <m/>
    <s v="TORRES DEL PRI"/>
    <x v="0"/>
    <x v="1"/>
    <n v="1"/>
    <n v="59"/>
    <n v="5"/>
    <n v="2"/>
    <s v="ALEXIS"/>
  </r>
  <r>
    <n v="1002"/>
    <n v="2"/>
    <n v="1"/>
    <n v="3"/>
    <s v="INSEGURIDAD/DESEMPLEO/VIOLENCIA/DELINCUENCIA"/>
    <n v="1"/>
    <n v="3"/>
    <n v="1"/>
    <x v="1"/>
    <m/>
    <n v="4"/>
    <m/>
    <n v="1"/>
    <m/>
    <m/>
    <m/>
    <m/>
    <m/>
    <m/>
    <m/>
    <m/>
    <m/>
    <n v="1"/>
    <m/>
    <n v="1"/>
    <n v="1"/>
    <n v="1"/>
    <m/>
    <m/>
    <m/>
    <m/>
    <m/>
    <m/>
    <m/>
    <n v="1"/>
    <m/>
    <n v="1"/>
    <n v="4"/>
    <m/>
    <n v="3"/>
    <n v="3"/>
    <x v="0"/>
    <n v="4"/>
    <n v="4"/>
    <n v="4"/>
    <n v="4"/>
    <n v="2"/>
    <n v="1"/>
    <n v="1"/>
    <n v="1"/>
    <m/>
    <n v="1"/>
    <n v="1"/>
    <n v="1"/>
    <n v="2"/>
    <n v="1"/>
    <n v="0"/>
    <m/>
    <m/>
    <m/>
    <m/>
    <n v="1"/>
    <n v="1"/>
    <n v="8"/>
    <n v="8"/>
    <x v="1"/>
    <m/>
    <m/>
    <m/>
    <n v="1"/>
    <m/>
    <m/>
    <m/>
    <m/>
    <m/>
    <m/>
    <m/>
    <m/>
    <m/>
    <n v="16"/>
    <n v="27"/>
    <n v="1"/>
    <n v="1"/>
    <n v="1"/>
    <n v="2"/>
    <s v="NO TENGO TIEMPO"/>
    <n v="3"/>
    <s v="POR MI RELIGION"/>
    <n v="1"/>
    <n v="1"/>
    <n v="1"/>
    <n v="1"/>
    <n v="1"/>
    <n v="1"/>
    <n v="1"/>
    <n v="1"/>
    <n v="4"/>
    <n v="3"/>
    <n v="3"/>
    <n v="3"/>
    <n v="3"/>
    <n v="3"/>
    <n v="2"/>
    <n v="3"/>
    <n v="2"/>
    <n v="2"/>
    <n v="2"/>
    <n v="2"/>
    <n v="2"/>
    <m/>
    <n v="1"/>
    <n v="1"/>
    <n v="4"/>
    <n v="3"/>
    <n v="3"/>
    <n v="1"/>
    <n v="2"/>
    <m/>
    <m/>
    <m/>
    <m/>
    <m/>
    <m/>
    <n v="1"/>
    <n v="13"/>
    <m/>
    <n v="1"/>
    <m/>
    <m/>
    <m/>
    <m/>
    <s v="TORRES DEL PRI"/>
    <x v="0"/>
    <x v="1"/>
    <n v="2"/>
    <n v="62"/>
    <n v="5"/>
    <n v="9"/>
    <s v="ALEXIS"/>
  </r>
  <r>
    <n v="1003"/>
    <n v="1"/>
    <n v="1"/>
    <n v="4"/>
    <s v="POR LA FAMILIA/CASA/TRABAJO"/>
    <n v="2"/>
    <n v="4"/>
    <n v="1"/>
    <x v="1"/>
    <m/>
    <m/>
    <m/>
    <n v="1"/>
    <m/>
    <m/>
    <m/>
    <m/>
    <m/>
    <m/>
    <m/>
    <m/>
    <m/>
    <n v="1"/>
    <m/>
    <n v="1"/>
    <n v="1"/>
    <n v="1"/>
    <n v="1"/>
    <m/>
    <m/>
    <m/>
    <m/>
    <m/>
    <m/>
    <n v="1"/>
    <m/>
    <n v="3"/>
    <n v="4"/>
    <m/>
    <n v="2"/>
    <n v="4"/>
    <x v="0"/>
    <n v="4"/>
    <n v="4"/>
    <n v="4"/>
    <n v="4"/>
    <n v="4"/>
    <n v="4"/>
    <n v="1"/>
    <n v="1"/>
    <n v="1"/>
    <m/>
    <n v="1"/>
    <n v="1"/>
    <n v="1"/>
    <n v="2"/>
    <n v="1"/>
    <n v="0"/>
    <m/>
    <m/>
    <m/>
    <n v="1"/>
    <n v="1"/>
    <n v="1"/>
    <n v="1"/>
    <x v="1"/>
    <m/>
    <m/>
    <m/>
    <m/>
    <m/>
    <m/>
    <m/>
    <m/>
    <m/>
    <m/>
    <m/>
    <m/>
    <n v="1"/>
    <m/>
    <m/>
    <m/>
    <m/>
    <m/>
    <n v="1"/>
    <m/>
    <n v="2"/>
    <s v="EJERCER SU DERECHO"/>
    <n v="1"/>
    <n v="1"/>
    <n v="1"/>
    <n v="1"/>
    <n v="1"/>
    <n v="2"/>
    <n v="2"/>
    <n v="3"/>
    <n v="4"/>
    <n v="1"/>
    <n v="1"/>
    <n v="1"/>
    <n v="1"/>
    <n v="1"/>
    <n v="3"/>
    <n v="4"/>
    <n v="3"/>
    <n v="4"/>
    <n v="4"/>
    <n v="4"/>
    <n v="4"/>
    <n v="4"/>
    <n v="3"/>
    <n v="1"/>
    <n v="2"/>
    <n v="2"/>
    <n v="2"/>
    <n v="2"/>
    <n v="5"/>
    <n v="11"/>
    <m/>
    <n v="2"/>
    <m/>
    <n v="10"/>
    <m/>
    <n v="3"/>
    <n v="13"/>
    <m/>
    <n v="1"/>
    <m/>
    <m/>
    <m/>
    <m/>
    <s v="TORRES DEL PRI"/>
    <x v="0"/>
    <x v="1"/>
    <n v="1"/>
    <n v="27"/>
    <n v="2"/>
    <n v="1"/>
    <s v="ALEXIS"/>
  </r>
  <r>
    <n v="1004"/>
    <n v="2"/>
    <n v="4"/>
    <n v="4"/>
    <s v="POR LA FAMILIA/CASA/TRABAJO"/>
    <n v="4"/>
    <n v="3"/>
    <n v="2"/>
    <x v="1"/>
    <n v="5"/>
    <m/>
    <m/>
    <m/>
    <m/>
    <m/>
    <m/>
    <m/>
    <m/>
    <m/>
    <m/>
    <m/>
    <m/>
    <m/>
    <n v="1"/>
    <m/>
    <m/>
    <m/>
    <m/>
    <m/>
    <m/>
    <m/>
    <m/>
    <m/>
    <m/>
    <m/>
    <n v="1"/>
    <n v="1"/>
    <n v="2"/>
    <m/>
    <n v="1"/>
    <n v="5"/>
    <x v="2"/>
    <n v="5"/>
    <n v="5"/>
    <n v="5"/>
    <n v="5"/>
    <n v="5"/>
    <n v="2"/>
    <n v="1"/>
    <n v="1"/>
    <n v="1"/>
    <n v="1"/>
    <n v="1"/>
    <n v="1"/>
    <n v="2"/>
    <n v="2"/>
    <n v="0"/>
    <n v="1"/>
    <n v="1"/>
    <m/>
    <m/>
    <n v="1"/>
    <n v="3"/>
    <m/>
    <n v="1"/>
    <x v="1"/>
    <m/>
    <m/>
    <m/>
    <m/>
    <m/>
    <m/>
    <m/>
    <m/>
    <m/>
    <m/>
    <m/>
    <m/>
    <n v="1"/>
    <m/>
    <m/>
    <m/>
    <m/>
    <m/>
    <n v="2"/>
    <s v="POR MIEDO/INSEGURIDAD"/>
    <n v="1"/>
    <s v="REQUISITO"/>
    <n v="1"/>
    <n v="1"/>
    <n v="1"/>
    <n v="1"/>
    <n v="1"/>
    <n v="1"/>
    <n v="1"/>
    <n v="1"/>
    <n v="4"/>
    <n v="1"/>
    <n v="1"/>
    <n v="1"/>
    <n v="1"/>
    <n v="1"/>
    <n v="1"/>
    <n v="4"/>
    <n v="2"/>
    <n v="1"/>
    <n v="4"/>
    <n v="4"/>
    <n v="4"/>
    <n v="4"/>
    <n v="3"/>
    <n v="1"/>
    <n v="1"/>
    <n v="1"/>
    <n v="1"/>
    <n v="1"/>
    <n v="8"/>
    <n v="5"/>
    <m/>
    <n v="6"/>
    <m/>
    <n v="9"/>
    <m/>
    <n v="2"/>
    <n v="13"/>
    <m/>
    <n v="1"/>
    <m/>
    <m/>
    <m/>
    <m/>
    <s v="TORRES DEL PRI"/>
    <x v="0"/>
    <x v="1"/>
    <n v="1"/>
    <n v="54"/>
    <n v="4"/>
    <n v="1"/>
    <s v="ALEXIS"/>
  </r>
  <r>
    <n v="1005"/>
    <n v="2"/>
    <n v="4"/>
    <n v="1"/>
    <s v="INSEGURIDAD/DESEMPLEO/VIOLENCIA/DELINCUENCIA"/>
    <n v="1"/>
    <n v="3"/>
    <n v="1"/>
    <x v="1"/>
    <n v="5"/>
    <m/>
    <m/>
    <m/>
    <m/>
    <m/>
    <m/>
    <m/>
    <m/>
    <m/>
    <m/>
    <m/>
    <m/>
    <m/>
    <n v="1"/>
    <n v="1"/>
    <m/>
    <m/>
    <m/>
    <m/>
    <m/>
    <m/>
    <m/>
    <m/>
    <m/>
    <n v="1"/>
    <m/>
    <n v="6"/>
    <m/>
    <m/>
    <n v="3"/>
    <n v="2"/>
    <x v="4"/>
    <n v="2"/>
    <n v="2"/>
    <n v="2"/>
    <n v="2"/>
    <n v="2"/>
    <n v="5"/>
    <n v="1"/>
    <n v="1"/>
    <n v="1"/>
    <n v="1"/>
    <n v="2"/>
    <n v="1"/>
    <n v="1"/>
    <n v="2"/>
    <n v="0"/>
    <n v="0"/>
    <m/>
    <m/>
    <m/>
    <n v="1"/>
    <n v="1"/>
    <m/>
    <n v="5"/>
    <x v="0"/>
    <s v="CARO"/>
    <m/>
    <m/>
    <n v="1"/>
    <m/>
    <m/>
    <m/>
    <m/>
    <m/>
    <m/>
    <m/>
    <m/>
    <m/>
    <n v="7"/>
    <n v="5"/>
    <n v="2"/>
    <n v="1"/>
    <n v="2"/>
    <n v="2"/>
    <s v="NO ME HAN INVITADO"/>
    <n v="1"/>
    <s v="OBLIGACION"/>
    <n v="1"/>
    <n v="1"/>
    <n v="1"/>
    <n v="1"/>
    <n v="1"/>
    <n v="1"/>
    <n v="1"/>
    <n v="1"/>
    <n v="4"/>
    <n v="1"/>
    <n v="1"/>
    <n v="1"/>
    <n v="1"/>
    <n v="1"/>
    <n v="1"/>
    <n v="4"/>
    <n v="1"/>
    <n v="1"/>
    <n v="4"/>
    <n v="4"/>
    <n v="4"/>
    <n v="4"/>
    <n v="3"/>
    <n v="1"/>
    <n v="1"/>
    <n v="1"/>
    <n v="1"/>
    <n v="1"/>
    <n v="8"/>
    <n v="5"/>
    <m/>
    <n v="9"/>
    <m/>
    <n v="7"/>
    <m/>
    <n v="2"/>
    <n v="13"/>
    <m/>
    <n v="1"/>
    <m/>
    <m/>
    <m/>
    <m/>
    <s v="TORRES DEL PRI"/>
    <x v="0"/>
    <x v="1"/>
    <n v="2"/>
    <n v="19"/>
    <n v="1"/>
    <n v="4"/>
    <s v="ALEXIS"/>
  </r>
  <r>
    <n v="1006"/>
    <n v="2"/>
    <n v="4"/>
    <n v="1"/>
    <s v="INSEGURIDAD/DESEMPLEO/VIOLENCIA/DELINCUENCIA"/>
    <n v="1"/>
    <n v="3"/>
    <n v="1"/>
    <x v="1"/>
    <n v="5"/>
    <m/>
    <m/>
    <n v="1"/>
    <m/>
    <m/>
    <m/>
    <m/>
    <m/>
    <m/>
    <m/>
    <m/>
    <m/>
    <n v="1"/>
    <m/>
    <n v="1"/>
    <n v="1"/>
    <n v="1"/>
    <m/>
    <m/>
    <m/>
    <m/>
    <m/>
    <m/>
    <m/>
    <n v="1"/>
    <m/>
    <n v="3"/>
    <n v="3"/>
    <m/>
    <n v="3"/>
    <n v="2"/>
    <x v="2"/>
    <n v="5"/>
    <n v="5"/>
    <n v="5"/>
    <n v="5"/>
    <n v="5"/>
    <n v="2"/>
    <n v="1"/>
    <n v="1"/>
    <n v="1"/>
    <n v="1"/>
    <n v="2"/>
    <m/>
    <n v="1"/>
    <n v="2"/>
    <n v="0"/>
    <n v="0"/>
    <m/>
    <m/>
    <m/>
    <n v="1"/>
    <n v="3"/>
    <m/>
    <n v="5"/>
    <x v="0"/>
    <s v="MUCHO RUIDO"/>
    <m/>
    <m/>
    <m/>
    <m/>
    <m/>
    <m/>
    <m/>
    <m/>
    <m/>
    <m/>
    <m/>
    <n v="1"/>
    <m/>
    <m/>
    <m/>
    <m/>
    <m/>
    <n v="2"/>
    <s v="NO LE INTERESAN"/>
    <n v="3"/>
    <s v="NO CUMPLEN"/>
    <n v="1"/>
    <n v="1"/>
    <n v="1"/>
    <n v="1"/>
    <n v="1"/>
    <n v="1"/>
    <n v="1"/>
    <n v="1"/>
    <n v="4"/>
    <n v="1"/>
    <n v="1"/>
    <n v="1"/>
    <n v="1"/>
    <n v="1"/>
    <n v="1"/>
    <n v="4"/>
    <n v="2"/>
    <n v="1"/>
    <n v="4"/>
    <n v="4"/>
    <n v="4"/>
    <n v="4"/>
    <n v="3"/>
    <n v="1"/>
    <n v="2"/>
    <n v="4"/>
    <n v="4"/>
    <n v="1"/>
    <n v="6"/>
    <n v="5"/>
    <m/>
    <n v="1"/>
    <m/>
    <n v="11"/>
    <m/>
    <n v="2"/>
    <n v="13"/>
    <m/>
    <n v="1"/>
    <m/>
    <m/>
    <m/>
    <m/>
    <s v="TORRES DEL PRI"/>
    <x v="0"/>
    <x v="1"/>
    <n v="2"/>
    <n v="18"/>
    <n v="1"/>
    <n v="5"/>
    <s v="ALEXIS"/>
  </r>
  <r>
    <n v="1007"/>
    <n v="2"/>
    <n v="4"/>
    <n v="2"/>
    <s v="INSEGURIDAD/DESEMPLEO/VIOLENCIA/DELINCUENCIA"/>
    <n v="1"/>
    <n v="2"/>
    <n v="2"/>
    <x v="1"/>
    <m/>
    <m/>
    <m/>
    <n v="1"/>
    <m/>
    <m/>
    <m/>
    <m/>
    <m/>
    <m/>
    <m/>
    <m/>
    <m/>
    <n v="1"/>
    <m/>
    <n v="1"/>
    <n v="1"/>
    <n v="1"/>
    <m/>
    <m/>
    <m/>
    <m/>
    <m/>
    <m/>
    <m/>
    <m/>
    <m/>
    <n v="3"/>
    <n v="5"/>
    <m/>
    <n v="1"/>
    <n v="5"/>
    <x v="4"/>
    <n v="5"/>
    <n v="5"/>
    <n v="5"/>
    <n v="5"/>
    <n v="5"/>
    <n v="2"/>
    <n v="1"/>
    <n v="2"/>
    <n v="2"/>
    <m/>
    <n v="2"/>
    <n v="1"/>
    <n v="1"/>
    <n v="2"/>
    <n v="0"/>
    <n v="2"/>
    <m/>
    <m/>
    <n v="2"/>
    <n v="1"/>
    <n v="1"/>
    <n v="5"/>
    <n v="5"/>
    <x v="0"/>
    <s v="ALTA VELICIDAD"/>
    <m/>
    <m/>
    <m/>
    <m/>
    <m/>
    <m/>
    <m/>
    <m/>
    <m/>
    <m/>
    <m/>
    <n v="1"/>
    <m/>
    <m/>
    <m/>
    <m/>
    <m/>
    <n v="2"/>
    <s v="NO ME HAN INVITADO"/>
    <n v="1"/>
    <s v="PARA ELEGIR"/>
    <n v="2"/>
    <n v="2"/>
    <n v="2"/>
    <n v="2"/>
    <n v="2"/>
    <n v="2"/>
    <n v="2"/>
    <n v="1"/>
    <n v="4"/>
    <n v="2"/>
    <n v="2"/>
    <n v="2"/>
    <n v="2"/>
    <n v="2"/>
    <n v="4"/>
    <n v="4"/>
    <n v="2"/>
    <n v="4"/>
    <n v="4"/>
    <n v="4"/>
    <n v="4"/>
    <n v="4"/>
    <n v="3"/>
    <n v="1"/>
    <n v="1"/>
    <n v="4"/>
    <n v="4"/>
    <n v="1"/>
    <n v="8"/>
    <n v="5"/>
    <m/>
    <n v="7"/>
    <m/>
    <n v="11"/>
    <m/>
    <n v="2"/>
    <n v="13"/>
    <m/>
    <n v="1"/>
    <m/>
    <m/>
    <m/>
    <m/>
    <s v="TORRES DEL PRI"/>
    <x v="0"/>
    <x v="1"/>
    <n v="1"/>
    <n v="56"/>
    <n v="5"/>
    <n v="10"/>
    <s v="ALEXIS"/>
  </r>
  <r>
    <n v="1008"/>
    <n v="2"/>
    <n v="2"/>
    <n v="4"/>
    <s v="POR LA FAMILIA/CASA/TRABAJO"/>
    <n v="1"/>
    <n v="4"/>
    <n v="2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3"/>
    <n v="3"/>
    <x v="3"/>
    <n v="4"/>
    <n v="4"/>
    <n v="3"/>
    <n v="3"/>
    <n v="4"/>
    <n v="4"/>
    <n v="1"/>
    <n v="1"/>
    <n v="1"/>
    <m/>
    <n v="1"/>
    <n v="1"/>
    <n v="1"/>
    <n v="2"/>
    <n v="0"/>
    <n v="2"/>
    <n v="2"/>
    <m/>
    <m/>
    <n v="2"/>
    <m/>
    <m/>
    <n v="5"/>
    <x v="2"/>
    <s v="SE LLENA MUCHO"/>
    <m/>
    <m/>
    <m/>
    <m/>
    <m/>
    <m/>
    <m/>
    <m/>
    <m/>
    <m/>
    <m/>
    <n v="1"/>
    <m/>
    <m/>
    <m/>
    <m/>
    <m/>
    <n v="2"/>
    <s v="NO LE INTERESAN"/>
    <n v="1"/>
    <m/>
    <n v="3"/>
    <n v="3"/>
    <n v="3"/>
    <n v="3"/>
    <n v="3"/>
    <n v="4"/>
    <n v="4"/>
    <m/>
    <n v="4"/>
    <n v="2"/>
    <n v="3"/>
    <n v="3"/>
    <n v="3"/>
    <n v="3"/>
    <n v="1"/>
    <n v="4"/>
    <n v="4"/>
    <n v="4"/>
    <n v="4"/>
    <n v="4"/>
    <n v="4"/>
    <n v="3"/>
    <n v="3"/>
    <n v="1"/>
    <n v="3"/>
    <n v="3"/>
    <n v="3"/>
    <n v="1"/>
    <n v="2"/>
    <n v="5"/>
    <m/>
    <n v="5"/>
    <m/>
    <n v="8"/>
    <m/>
    <n v="4"/>
    <n v="13"/>
    <m/>
    <n v="1"/>
    <m/>
    <m/>
    <m/>
    <m/>
    <s v="TORRES DEL PRI"/>
    <x v="0"/>
    <x v="1"/>
    <n v="1"/>
    <n v="31"/>
    <n v="2"/>
    <n v="1"/>
    <s v="ALEXIS"/>
  </r>
  <r>
    <n v="1068"/>
    <n v="2"/>
    <n v="2"/>
    <n v="4"/>
    <s v="AQUÍ ESTA BIEN/LE GUSTA JUAREZ"/>
    <n v="1"/>
    <n v="4"/>
    <n v="2"/>
    <x v="1"/>
    <m/>
    <m/>
    <m/>
    <n v="1"/>
    <n v="1"/>
    <m/>
    <m/>
    <m/>
    <n v="1"/>
    <m/>
    <m/>
    <m/>
    <m/>
    <n v="1"/>
    <m/>
    <n v="1"/>
    <n v="1"/>
    <m/>
    <m/>
    <m/>
    <n v="1"/>
    <m/>
    <m/>
    <m/>
    <m/>
    <n v="1"/>
    <m/>
    <n v="6"/>
    <m/>
    <m/>
    <n v="1"/>
    <n v="4"/>
    <x v="0"/>
    <n v="4"/>
    <n v="4"/>
    <n v="4"/>
    <n v="4"/>
    <n v="4"/>
    <n v="4"/>
    <n v="2"/>
    <m/>
    <n v="2"/>
    <m/>
    <n v="2"/>
    <n v="1"/>
    <n v="1"/>
    <n v="1"/>
    <n v="0"/>
    <n v="0"/>
    <m/>
    <m/>
    <m/>
    <n v="2"/>
    <m/>
    <m/>
    <n v="5"/>
    <x v="2"/>
    <s v="SE LLENA MUCHO"/>
    <m/>
    <m/>
    <m/>
    <m/>
    <m/>
    <m/>
    <m/>
    <m/>
    <m/>
    <m/>
    <m/>
    <n v="1"/>
    <m/>
    <m/>
    <m/>
    <m/>
    <m/>
    <n v="1"/>
    <m/>
    <n v="1"/>
    <s v="PARA ELEGIR"/>
    <n v="1"/>
    <n v="1"/>
    <n v="1"/>
    <n v="1"/>
    <n v="1"/>
    <n v="1"/>
    <n v="1"/>
    <n v="1"/>
    <n v="4"/>
    <n v="4"/>
    <n v="1"/>
    <n v="1"/>
    <n v="1"/>
    <n v="1"/>
    <n v="4"/>
    <n v="1"/>
    <n v="1"/>
    <n v="4"/>
    <n v="4"/>
    <n v="1"/>
    <n v="1"/>
    <n v="1"/>
    <n v="3"/>
    <n v="1"/>
    <n v="1"/>
    <n v="1"/>
    <n v="1"/>
    <n v="5"/>
    <n v="6"/>
    <n v="1"/>
    <m/>
    <n v="9"/>
    <m/>
    <n v="11"/>
    <m/>
    <n v="5"/>
    <n v="13"/>
    <m/>
    <n v="1"/>
    <m/>
    <m/>
    <m/>
    <m/>
    <s v="TORRES DEL PRI"/>
    <x v="0"/>
    <x v="4"/>
    <n v="1"/>
    <n v="18"/>
    <n v="1"/>
    <n v="5"/>
    <s v="ALEXIS"/>
  </r>
  <r>
    <n v="1440"/>
    <n v="2"/>
    <n v="1"/>
    <n v="4"/>
    <s v="AQUÍ ESTA BIEN/LE GUSTA JUAREZ"/>
    <n v="1"/>
    <n v="4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4"/>
    <n v="1"/>
    <n v="4"/>
    <n v="4"/>
    <n v="4"/>
    <n v="1"/>
    <n v="1"/>
    <n v="1"/>
    <n v="2"/>
    <m/>
    <n v="2"/>
    <n v="1"/>
    <n v="1"/>
    <n v="2"/>
    <n v="0"/>
    <n v="0"/>
    <m/>
    <m/>
    <m/>
    <n v="2"/>
    <m/>
    <m/>
    <n v="8"/>
    <x v="1"/>
    <m/>
    <m/>
    <m/>
    <m/>
    <m/>
    <m/>
    <m/>
    <m/>
    <m/>
    <m/>
    <m/>
    <m/>
    <n v="1"/>
    <m/>
    <m/>
    <m/>
    <m/>
    <m/>
    <n v="1"/>
    <m/>
    <n v="3"/>
    <s v="NO SIRVE"/>
    <n v="1"/>
    <n v="1"/>
    <n v="1"/>
    <n v="1"/>
    <n v="1"/>
    <n v="2"/>
    <n v="2"/>
    <n v="3"/>
    <n v="4"/>
    <n v="1"/>
    <n v="3"/>
    <n v="2"/>
    <n v="2"/>
    <n v="2"/>
    <n v="2"/>
    <n v="2"/>
    <n v="1"/>
    <n v="2"/>
    <n v="2"/>
    <n v="1"/>
    <n v="1"/>
    <n v="2"/>
    <n v="3"/>
    <n v="3"/>
    <n v="3"/>
    <n v="1"/>
    <n v="1"/>
    <n v="6"/>
    <n v="1"/>
    <n v="2"/>
    <m/>
    <n v="8"/>
    <m/>
    <n v="10"/>
    <m/>
    <n v="5"/>
    <n v="13"/>
    <m/>
    <n v="1"/>
    <m/>
    <m/>
    <m/>
    <m/>
    <s v="VALLE DE LOS LAGOS"/>
    <x v="4"/>
    <x v="3"/>
    <n v="2"/>
    <n v="38"/>
    <n v="3"/>
    <n v="10"/>
    <s v="FERNANDO"/>
  </r>
  <r>
    <n v="1442"/>
    <n v="2"/>
    <n v="4"/>
    <n v="1"/>
    <s v="YA QUIERE IRSE "/>
    <n v="1"/>
    <n v="5"/>
    <n v="1"/>
    <x v="1"/>
    <m/>
    <m/>
    <m/>
    <n v="1"/>
    <n v="1"/>
    <n v="1"/>
    <m/>
    <m/>
    <m/>
    <m/>
    <n v="1"/>
    <m/>
    <m/>
    <n v="1"/>
    <m/>
    <n v="1"/>
    <n v="1"/>
    <n v="1"/>
    <m/>
    <m/>
    <m/>
    <m/>
    <n v="1"/>
    <m/>
    <m/>
    <n v="1"/>
    <m/>
    <n v="2"/>
    <n v="5"/>
    <m/>
    <n v="1"/>
    <n v="4"/>
    <x v="4"/>
    <n v="4"/>
    <n v="4"/>
    <n v="4"/>
    <n v="4"/>
    <n v="2"/>
    <n v="4"/>
    <n v="2"/>
    <m/>
    <n v="2"/>
    <m/>
    <n v="2"/>
    <n v="1"/>
    <n v="1"/>
    <n v="1"/>
    <n v="0"/>
    <n v="0"/>
    <m/>
    <m/>
    <m/>
    <n v="2"/>
    <m/>
    <m/>
    <n v="8"/>
    <x v="1"/>
    <m/>
    <m/>
    <m/>
    <m/>
    <m/>
    <m/>
    <m/>
    <m/>
    <m/>
    <m/>
    <m/>
    <m/>
    <n v="1"/>
    <m/>
    <m/>
    <m/>
    <m/>
    <m/>
    <n v="1"/>
    <m/>
    <n v="1"/>
    <s v="PARA ELEGIR"/>
    <n v="2"/>
    <n v="3"/>
    <n v="2"/>
    <n v="3"/>
    <n v="2"/>
    <n v="2"/>
    <n v="2"/>
    <n v="3"/>
    <n v="3"/>
    <n v="2"/>
    <n v="2"/>
    <n v="2"/>
    <m/>
    <n v="2"/>
    <n v="2"/>
    <n v="4"/>
    <n v="2"/>
    <n v="2"/>
    <n v="2"/>
    <n v="2"/>
    <n v="2"/>
    <n v="2"/>
    <n v="3"/>
    <n v="1"/>
    <n v="1"/>
    <n v="4"/>
    <n v="4"/>
    <n v="1"/>
    <n v="6"/>
    <n v="5"/>
    <m/>
    <n v="6"/>
    <m/>
    <n v="9"/>
    <m/>
    <n v="5"/>
    <n v="13"/>
    <m/>
    <n v="1"/>
    <m/>
    <m/>
    <m/>
    <m/>
    <s v="VALLE DE LOS LAGOS"/>
    <x v="4"/>
    <x v="3"/>
    <n v="1"/>
    <n v="58"/>
    <n v="5"/>
    <n v="1"/>
    <s v="FERNANDO"/>
  </r>
  <r>
    <n v="887"/>
    <n v="2"/>
    <n v="4"/>
    <n v="4"/>
    <s v="AQUÍ ES MI CIUDAD/SOY DE JUAREZ"/>
    <n v="1"/>
    <n v="3"/>
    <n v="2"/>
    <x v="1"/>
    <m/>
    <n v="5"/>
    <m/>
    <m/>
    <m/>
    <m/>
    <m/>
    <n v="1"/>
    <m/>
    <m/>
    <m/>
    <m/>
    <m/>
    <m/>
    <m/>
    <m/>
    <n v="1"/>
    <n v="1"/>
    <n v="1"/>
    <m/>
    <m/>
    <m/>
    <m/>
    <m/>
    <m/>
    <m/>
    <m/>
    <n v="1"/>
    <n v="5"/>
    <m/>
    <n v="1"/>
    <n v="3"/>
    <x v="3"/>
    <n v="5"/>
    <n v="5"/>
    <n v="3"/>
    <n v="5"/>
    <n v="3"/>
    <n v="5"/>
    <n v="1"/>
    <n v="1"/>
    <n v="2"/>
    <m/>
    <n v="1"/>
    <n v="1"/>
    <n v="1"/>
    <n v="2"/>
    <n v="1"/>
    <n v="0"/>
    <m/>
    <m/>
    <m/>
    <n v="1"/>
    <n v="2"/>
    <n v="5"/>
    <n v="5"/>
    <x v="0"/>
    <s v="UNIDADES MUY VIEJAS/EN MAL ESTADO"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1"/>
    <n v="1"/>
    <n v="4"/>
    <n v="1"/>
    <n v="1"/>
    <n v="1"/>
    <n v="1"/>
    <n v="1"/>
    <n v="1"/>
    <n v="1"/>
    <n v="4"/>
    <n v="2"/>
    <n v="4"/>
    <n v="4"/>
    <n v="4"/>
    <n v="4"/>
    <n v="4"/>
    <n v="3"/>
    <n v="1"/>
    <n v="2"/>
    <n v="1"/>
    <n v="1"/>
    <n v="1"/>
    <n v="8"/>
    <n v="5"/>
    <m/>
    <n v="12"/>
    <m/>
    <n v="1"/>
    <m/>
    <n v="2"/>
    <n v="13"/>
    <m/>
    <n v="2"/>
    <s v="POLICIA FEDERAL"/>
    <s v="QUITARON DINERO"/>
    <n v="2"/>
    <m/>
    <s v="VALLE SATELITE"/>
    <x v="4"/>
    <x v="3"/>
    <n v="2"/>
    <n v="61"/>
    <n v="5"/>
    <n v="2"/>
    <s v="FERNANDO"/>
  </r>
  <r>
    <n v="63"/>
    <n v="3"/>
    <n v="4"/>
    <n v="1"/>
    <s v="INSEGURIDAD/DESEMPLEO/VIOLENCIA/DELINCUENCIA"/>
    <n v="1"/>
    <n v="5"/>
    <n v="2"/>
    <x v="2"/>
    <m/>
    <m/>
    <m/>
    <n v="1"/>
    <n v="1"/>
    <n v="1"/>
    <m/>
    <n v="1"/>
    <m/>
    <m/>
    <m/>
    <m/>
    <n v="1"/>
    <n v="1"/>
    <m/>
    <n v="1"/>
    <n v="1"/>
    <n v="1"/>
    <m/>
    <m/>
    <m/>
    <m/>
    <m/>
    <m/>
    <m/>
    <m/>
    <m/>
    <n v="3"/>
    <n v="3"/>
    <s v="HAY MUCHA GENTE"/>
    <n v="1"/>
    <n v="3"/>
    <x v="3"/>
    <n v="4"/>
    <n v="4"/>
    <n v="4"/>
    <n v="4"/>
    <n v="4"/>
    <n v="4"/>
    <n v="1"/>
    <n v="2"/>
    <n v="2"/>
    <m/>
    <n v="1"/>
    <n v="1"/>
    <n v="1"/>
    <n v="2"/>
    <n v="2"/>
    <n v="2"/>
    <n v="2"/>
    <m/>
    <m/>
    <n v="1"/>
    <n v="2"/>
    <n v="8"/>
    <n v="8"/>
    <x v="1"/>
    <m/>
    <m/>
    <m/>
    <m/>
    <m/>
    <m/>
    <m/>
    <m/>
    <m/>
    <m/>
    <m/>
    <m/>
    <n v="1"/>
    <m/>
    <m/>
    <m/>
    <m/>
    <m/>
    <n v="2"/>
    <s v="NO HAY MOTIVO"/>
    <n v="2"/>
    <s v="NO GANAS NADA"/>
    <n v="1"/>
    <n v="1"/>
    <n v="1"/>
    <n v="1"/>
    <n v="1"/>
    <n v="3"/>
    <n v="4"/>
    <n v="1"/>
    <n v="4"/>
    <n v="1"/>
    <n v="2"/>
    <n v="2"/>
    <n v="2"/>
    <n v="1"/>
    <n v="3"/>
    <n v="4"/>
    <n v="1"/>
    <n v="1"/>
    <n v="3"/>
    <n v="1"/>
    <n v="3"/>
    <n v="1"/>
    <n v="3"/>
    <n v="1"/>
    <n v="3"/>
    <n v="3"/>
    <n v="3"/>
    <n v="1"/>
    <n v="8"/>
    <n v="7"/>
    <m/>
    <n v="5"/>
    <m/>
    <n v="6"/>
    <m/>
    <n v="4"/>
    <n v="13"/>
    <m/>
    <n v="1"/>
    <m/>
    <m/>
    <m/>
    <m/>
    <s v="VALLE VERDE"/>
    <x v="5"/>
    <x v="3"/>
    <n v="1"/>
    <n v="29"/>
    <n v="2"/>
    <n v="1"/>
    <s v="FERNANDO"/>
  </r>
  <r>
    <n v="64"/>
    <n v="2"/>
    <n v="2"/>
    <n v="4"/>
    <s v="AQUÍ ESTA BIEN/LE GUSTA JUAREZ"/>
    <n v="1"/>
    <n v="5"/>
    <n v="1"/>
    <x v="1"/>
    <m/>
    <m/>
    <m/>
    <m/>
    <m/>
    <m/>
    <m/>
    <m/>
    <m/>
    <m/>
    <m/>
    <m/>
    <m/>
    <m/>
    <n v="1"/>
    <m/>
    <n v="1"/>
    <m/>
    <m/>
    <m/>
    <m/>
    <m/>
    <m/>
    <m/>
    <m/>
    <m/>
    <m/>
    <n v="5"/>
    <n v="4"/>
    <m/>
    <n v="1"/>
    <n v="4"/>
    <x v="0"/>
    <n v="3"/>
    <n v="4"/>
    <n v="3"/>
    <n v="2"/>
    <n v="4"/>
    <n v="3"/>
    <n v="1"/>
    <n v="1"/>
    <n v="2"/>
    <m/>
    <n v="2"/>
    <n v="1"/>
    <n v="1"/>
    <n v="2"/>
    <n v="3"/>
    <n v="2"/>
    <m/>
    <m/>
    <n v="2"/>
    <n v="1"/>
    <n v="4"/>
    <n v="1"/>
    <n v="8"/>
    <x v="1"/>
    <m/>
    <m/>
    <m/>
    <m/>
    <m/>
    <m/>
    <m/>
    <m/>
    <m/>
    <m/>
    <m/>
    <m/>
    <n v="1"/>
    <m/>
    <m/>
    <m/>
    <m/>
    <m/>
    <n v="2"/>
    <s v="NO QUIERE/NO LE GUSTA"/>
    <n v="1"/>
    <s v="DEMOCRACIA"/>
    <n v="1"/>
    <n v="1"/>
    <n v="1"/>
    <n v="1"/>
    <n v="1"/>
    <n v="4"/>
    <n v="4"/>
    <n v="2"/>
    <n v="4"/>
    <n v="1"/>
    <n v="2"/>
    <n v="1"/>
    <n v="2"/>
    <n v="1"/>
    <n v="1"/>
    <n v="4"/>
    <n v="1"/>
    <n v="3"/>
    <n v="3"/>
    <n v="2"/>
    <n v="1"/>
    <n v="2"/>
    <n v="3"/>
    <n v="1"/>
    <n v="2"/>
    <n v="2"/>
    <n v="2"/>
    <n v="3"/>
    <n v="8"/>
    <n v="5"/>
    <m/>
    <n v="10"/>
    <m/>
    <n v="11"/>
    <m/>
    <n v="3"/>
    <n v="13"/>
    <m/>
    <n v="1"/>
    <m/>
    <m/>
    <m/>
    <m/>
    <s v="VALLE VERDE"/>
    <x v="5"/>
    <x v="3"/>
    <n v="2"/>
    <n v="26"/>
    <n v="2"/>
    <n v="2"/>
    <s v="FERNANDO"/>
  </r>
  <r>
    <n v="267"/>
    <n v="2"/>
    <n v="1"/>
    <n v="4"/>
    <s v="POR LA FAMILIA/CASA/TRABAJO"/>
    <n v="2"/>
    <n v="3"/>
    <n v="1"/>
    <x v="1"/>
    <m/>
    <m/>
    <m/>
    <m/>
    <m/>
    <m/>
    <m/>
    <m/>
    <m/>
    <m/>
    <m/>
    <m/>
    <m/>
    <m/>
    <n v="1"/>
    <n v="1"/>
    <m/>
    <m/>
    <m/>
    <m/>
    <m/>
    <m/>
    <m/>
    <m/>
    <m/>
    <m/>
    <m/>
    <n v="3"/>
    <n v="1"/>
    <s v="FALTA DE MEDICAMENTO"/>
    <n v="1"/>
    <n v="4"/>
    <x v="0"/>
    <n v="4"/>
    <n v="4"/>
    <n v="4"/>
    <n v="4"/>
    <n v="3"/>
    <n v="1"/>
    <n v="2"/>
    <n v="2"/>
    <m/>
    <n v="2"/>
    <n v="2"/>
    <n v="2"/>
    <n v="2"/>
    <n v="2"/>
    <n v="1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1"/>
    <n v="1"/>
    <n v="1"/>
    <n v="1"/>
    <n v="1"/>
    <n v="1"/>
    <n v="3"/>
    <n v="1"/>
    <n v="4"/>
    <n v="3"/>
    <n v="3"/>
    <n v="3"/>
    <n v="3"/>
    <n v="3"/>
    <n v="1"/>
    <n v="1"/>
    <n v="1"/>
    <n v="1"/>
    <n v="4"/>
    <n v="4"/>
    <n v="3"/>
    <n v="3"/>
    <n v="3"/>
    <n v="1"/>
    <n v="2"/>
    <n v="4"/>
    <n v="4"/>
    <n v="6"/>
    <n v="9"/>
    <n v="5"/>
    <m/>
    <n v="8"/>
    <m/>
    <n v="7"/>
    <m/>
    <n v="2"/>
    <n v="13"/>
    <m/>
    <n v="1"/>
    <m/>
    <m/>
    <m/>
    <m/>
    <s v="VALLE VERDE"/>
    <x v="5"/>
    <x v="3"/>
    <n v="1"/>
    <n v="50"/>
    <n v="4"/>
    <n v="1"/>
    <s v="ALEXIS"/>
  </r>
  <r>
    <n v="268"/>
    <n v="2"/>
    <n v="1"/>
    <n v="1"/>
    <s v="INSEGURIDAD/DESEMPLEO/VIOLENCIA/DELINCUENCIA"/>
    <n v="2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1"/>
    <n v="3"/>
    <x v="0"/>
    <n v="3"/>
    <n v="3"/>
    <n v="3"/>
    <n v="3"/>
    <n v="3"/>
    <n v="4"/>
    <n v="1"/>
    <n v="1"/>
    <n v="2"/>
    <m/>
    <n v="1"/>
    <n v="1"/>
    <n v="2"/>
    <n v="1"/>
    <n v="2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MALOS CANDIDATOS"/>
    <n v="1"/>
    <n v="1"/>
    <n v="1"/>
    <n v="1"/>
    <n v="1"/>
    <n v="1"/>
    <n v="1"/>
    <n v="1"/>
    <n v="4"/>
    <n v="1"/>
    <n v="1"/>
    <n v="1"/>
    <n v="1"/>
    <n v="1"/>
    <n v="3"/>
    <n v="4"/>
    <n v="3"/>
    <n v="3"/>
    <n v="4"/>
    <n v="2"/>
    <n v="3"/>
    <n v="3"/>
    <n v="1"/>
    <n v="1"/>
    <n v="2"/>
    <n v="4"/>
    <n v="4"/>
    <n v="1"/>
    <n v="2"/>
    <n v="5"/>
    <m/>
    <n v="10"/>
    <m/>
    <n v="1"/>
    <m/>
    <n v="6"/>
    <n v="13"/>
    <m/>
    <n v="1"/>
    <m/>
    <m/>
    <m/>
    <m/>
    <s v="VALLE VERDE"/>
    <x v="5"/>
    <x v="3"/>
    <n v="2"/>
    <n v="61"/>
    <n v="5"/>
    <n v="3"/>
    <s v="ALEXIS"/>
  </r>
  <r>
    <n v="269"/>
    <n v="2"/>
    <n v="1"/>
    <n v="1"/>
    <s v="INSEGURIDAD/DESEMPLEO/VIOLENCIA/DELINCUENCIA"/>
    <n v="1"/>
    <n v="2"/>
    <n v="1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3"/>
    <s v="MAL SERVICIO/ATIENDEN MAL"/>
    <n v="1"/>
    <n v="2"/>
    <x v="4"/>
    <n v="4"/>
    <n v="4"/>
    <n v="4"/>
    <n v="4"/>
    <n v="3"/>
    <n v="3"/>
    <n v="1"/>
    <n v="2"/>
    <n v="2"/>
    <m/>
    <n v="1"/>
    <n v="2"/>
    <n v="2"/>
    <n v="1"/>
    <n v="1"/>
    <n v="1"/>
    <m/>
    <n v="1"/>
    <m/>
    <n v="2"/>
    <m/>
    <m/>
    <m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3"/>
    <n v="3"/>
    <n v="3"/>
    <n v="3"/>
    <n v="3"/>
    <n v="4"/>
    <n v="4"/>
    <n v="1"/>
    <n v="4"/>
    <n v="3"/>
    <n v="3"/>
    <n v="3"/>
    <n v="2"/>
    <n v="3"/>
    <n v="3"/>
    <n v="2"/>
    <n v="4"/>
    <n v="4"/>
    <n v="4"/>
    <n v="4"/>
    <n v="4"/>
    <n v="3"/>
    <n v="1"/>
    <n v="1"/>
    <n v="1"/>
    <n v="1"/>
    <n v="1"/>
    <n v="1"/>
    <n v="6"/>
    <n v="8"/>
    <m/>
    <n v="5"/>
    <m/>
    <n v="2"/>
    <m/>
    <n v="5"/>
    <n v="13"/>
    <m/>
    <n v="1"/>
    <m/>
    <m/>
    <m/>
    <m/>
    <s v="VALLE VERDE"/>
    <x v="5"/>
    <x v="3"/>
    <n v="2"/>
    <n v="87"/>
    <n v="5"/>
    <n v="4"/>
    <s v="ALEXIS"/>
  </r>
  <r>
    <n v="270"/>
    <n v="2"/>
    <n v="4"/>
    <n v="4"/>
    <s v="POR LA FAMILIA/CASA/TRABAJO"/>
    <n v="2"/>
    <n v="5"/>
    <n v="1"/>
    <x v="1"/>
    <n v="4"/>
    <n v="4"/>
    <m/>
    <m/>
    <m/>
    <m/>
    <m/>
    <m/>
    <m/>
    <m/>
    <m/>
    <m/>
    <m/>
    <m/>
    <n v="1"/>
    <m/>
    <m/>
    <m/>
    <m/>
    <m/>
    <m/>
    <m/>
    <m/>
    <m/>
    <m/>
    <m/>
    <n v="1"/>
    <n v="1"/>
    <n v="1"/>
    <s v="TARDAN MUCHO"/>
    <n v="1"/>
    <n v="4"/>
    <x v="0"/>
    <n v="4"/>
    <n v="4"/>
    <n v="4"/>
    <n v="4"/>
    <n v="4"/>
    <n v="4"/>
    <n v="1"/>
    <n v="2"/>
    <n v="2"/>
    <m/>
    <n v="1"/>
    <n v="1"/>
    <n v="1"/>
    <n v="1"/>
    <n v="1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OBLIGACION"/>
    <n v="1"/>
    <n v="1"/>
    <n v="1"/>
    <n v="1"/>
    <n v="1"/>
    <n v="2"/>
    <n v="4"/>
    <n v="1"/>
    <n v="2"/>
    <n v="1"/>
    <n v="1"/>
    <n v="1"/>
    <n v="1"/>
    <n v="1"/>
    <n v="1"/>
    <n v="4"/>
    <n v="1"/>
    <n v="1"/>
    <n v="4"/>
    <n v="3"/>
    <n v="3"/>
    <n v="3"/>
    <n v="3"/>
    <n v="1"/>
    <n v="2"/>
    <n v="3"/>
    <n v="3"/>
    <n v="1"/>
    <n v="2"/>
    <n v="5"/>
    <m/>
    <n v="6"/>
    <m/>
    <n v="7"/>
    <m/>
    <n v="1"/>
    <n v="13"/>
    <m/>
    <n v="1"/>
    <m/>
    <m/>
    <m/>
    <m/>
    <s v="VALLE VERDE"/>
    <x v="5"/>
    <x v="3"/>
    <n v="1"/>
    <n v="43"/>
    <n v="3"/>
    <n v="3"/>
    <s v="ALEXIS"/>
  </r>
  <r>
    <n v="271"/>
    <n v="4"/>
    <n v="3"/>
    <n v="4"/>
    <m/>
    <n v="1"/>
    <n v="5"/>
    <n v="2"/>
    <x v="0"/>
    <m/>
    <m/>
    <m/>
    <n v="1"/>
    <n v="1"/>
    <n v="1"/>
    <m/>
    <m/>
    <m/>
    <m/>
    <m/>
    <m/>
    <m/>
    <m/>
    <m/>
    <n v="1"/>
    <n v="1"/>
    <n v="1"/>
    <m/>
    <m/>
    <m/>
    <m/>
    <m/>
    <m/>
    <m/>
    <m/>
    <m/>
    <n v="1"/>
    <n v="3"/>
    <s v="TARDAN MUCHO"/>
    <n v="1"/>
    <n v="4"/>
    <x v="0"/>
    <n v="4"/>
    <n v="4"/>
    <n v="4"/>
    <n v="4"/>
    <n v="4"/>
    <n v="4"/>
    <n v="1"/>
    <n v="1"/>
    <m/>
    <m/>
    <n v="1"/>
    <n v="1"/>
    <n v="1"/>
    <n v="1"/>
    <n v="1"/>
    <n v="2"/>
    <n v="1"/>
    <m/>
    <n v="1"/>
    <n v="1"/>
    <n v="4"/>
    <n v="8"/>
    <n v="8"/>
    <x v="1"/>
    <m/>
    <m/>
    <m/>
    <m/>
    <m/>
    <m/>
    <m/>
    <m/>
    <m/>
    <m/>
    <m/>
    <m/>
    <n v="1"/>
    <m/>
    <m/>
    <m/>
    <m/>
    <m/>
    <n v="2"/>
    <s v="ME CANSO/FLOJERA"/>
    <n v="1"/>
    <s v="PARA ELEGIR"/>
    <n v="1"/>
    <n v="1"/>
    <n v="1"/>
    <n v="1"/>
    <n v="1"/>
    <n v="2"/>
    <n v="3"/>
    <n v="1"/>
    <n v="4"/>
    <n v="1"/>
    <n v="1"/>
    <n v="1"/>
    <n v="1"/>
    <n v="1"/>
    <n v="2"/>
    <n v="3"/>
    <n v="2"/>
    <n v="1"/>
    <n v="4"/>
    <n v="3"/>
    <n v="2"/>
    <n v="2"/>
    <n v="3"/>
    <n v="1"/>
    <n v="3"/>
    <n v="4"/>
    <n v="4"/>
    <n v="8"/>
    <n v="2"/>
    <n v="5"/>
    <m/>
    <n v="6"/>
    <m/>
    <n v="7"/>
    <m/>
    <n v="4"/>
    <n v="13"/>
    <m/>
    <n v="2"/>
    <s v="POLICIA MUNICIPAL"/>
    <s v="DETENER SIN RAZON"/>
    <n v="2"/>
    <m/>
    <s v="VALLE VERDE"/>
    <x v="5"/>
    <x v="3"/>
    <n v="1"/>
    <n v="24"/>
    <n v="1"/>
    <n v="2"/>
    <s v="ALEXIS"/>
  </r>
  <r>
    <n v="272"/>
    <n v="2"/>
    <n v="1"/>
    <n v="2"/>
    <s v="INSEGURIDAD/DESEMPLEO/VIOLENCIA/DELINCUENCIA"/>
    <n v="2"/>
    <n v="4"/>
    <n v="1"/>
    <x v="2"/>
    <n v="4"/>
    <m/>
    <m/>
    <n v="1"/>
    <n v="1"/>
    <n v="1"/>
    <m/>
    <m/>
    <m/>
    <m/>
    <m/>
    <m/>
    <m/>
    <m/>
    <m/>
    <m/>
    <n v="1"/>
    <n v="1"/>
    <m/>
    <m/>
    <n v="1"/>
    <m/>
    <m/>
    <m/>
    <m/>
    <n v="1"/>
    <m/>
    <n v="1"/>
    <n v="4"/>
    <m/>
    <n v="1"/>
    <n v="4"/>
    <x v="3"/>
    <n v="4"/>
    <n v="4"/>
    <n v="4"/>
    <n v="4"/>
    <n v="4"/>
    <n v="4"/>
    <n v="1"/>
    <n v="2"/>
    <n v="2"/>
    <m/>
    <n v="1"/>
    <n v="1"/>
    <n v="1"/>
    <n v="1"/>
    <n v="1"/>
    <n v="2"/>
    <m/>
    <n v="1"/>
    <n v="1"/>
    <n v="2"/>
    <m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EJERCER SU DERECHO"/>
    <n v="1"/>
    <n v="1"/>
    <n v="1"/>
    <n v="1"/>
    <n v="1"/>
    <n v="2"/>
    <n v="2"/>
    <n v="2"/>
    <n v="3"/>
    <n v="2"/>
    <n v="2"/>
    <n v="2"/>
    <n v="2"/>
    <n v="2"/>
    <n v="2"/>
    <n v="3"/>
    <n v="2"/>
    <n v="1"/>
    <n v="4"/>
    <n v="2"/>
    <n v="2"/>
    <n v="2"/>
    <n v="3"/>
    <n v="1"/>
    <n v="3"/>
    <n v="4"/>
    <n v="4"/>
    <n v="2"/>
    <n v="6"/>
    <n v="2"/>
    <m/>
    <n v="5"/>
    <m/>
    <n v="6"/>
    <m/>
    <n v="3"/>
    <n v="13"/>
    <m/>
    <n v="1"/>
    <m/>
    <m/>
    <m/>
    <m/>
    <s v="VALLE VERDE"/>
    <x v="5"/>
    <x v="3"/>
    <n v="1"/>
    <n v="42"/>
    <n v="3"/>
    <n v="1"/>
    <s v="ALEXIS"/>
  </r>
  <r>
    <n v="273"/>
    <n v="4"/>
    <n v="4"/>
    <n v="4"/>
    <m/>
    <n v="1"/>
    <n v="4"/>
    <n v="1"/>
    <x v="2"/>
    <m/>
    <m/>
    <m/>
    <m/>
    <n v="1"/>
    <m/>
    <m/>
    <m/>
    <n v="1"/>
    <m/>
    <m/>
    <m/>
    <m/>
    <m/>
    <m/>
    <m/>
    <n v="1"/>
    <m/>
    <m/>
    <n v="1"/>
    <m/>
    <m/>
    <m/>
    <m/>
    <m/>
    <n v="1"/>
    <m/>
    <n v="5"/>
    <n v="5"/>
    <m/>
    <n v="1"/>
    <n v="4"/>
    <x v="0"/>
    <n v="4"/>
    <n v="4"/>
    <n v="4"/>
    <n v="4"/>
    <n v="4"/>
    <n v="4"/>
    <n v="1"/>
    <n v="1"/>
    <m/>
    <m/>
    <n v="1"/>
    <n v="1"/>
    <n v="1"/>
    <n v="1"/>
    <n v="1"/>
    <n v="2"/>
    <n v="1"/>
    <m/>
    <n v="1"/>
    <m/>
    <m/>
    <n v="1"/>
    <n v="1"/>
    <x v="1"/>
    <m/>
    <m/>
    <m/>
    <n v="1"/>
    <m/>
    <m/>
    <m/>
    <m/>
    <m/>
    <m/>
    <m/>
    <m/>
    <m/>
    <n v="2"/>
    <n v="8"/>
    <m/>
    <m/>
    <m/>
    <m/>
    <m/>
    <n v="1"/>
    <s v="PARA ELEGIR"/>
    <n v="3"/>
    <n v="3"/>
    <n v="3"/>
    <n v="3"/>
    <n v="3"/>
    <n v="2"/>
    <n v="2"/>
    <n v="2"/>
    <n v="2"/>
    <n v="3"/>
    <n v="2"/>
    <n v="2"/>
    <n v="2"/>
    <n v="2"/>
    <n v="2"/>
    <n v="2"/>
    <n v="2"/>
    <n v="3"/>
    <n v="4"/>
    <n v="2"/>
    <m/>
    <m/>
    <n v="3"/>
    <n v="1"/>
    <n v="3"/>
    <n v="3"/>
    <n v="3"/>
    <n v="1"/>
    <n v="8"/>
    <n v="5"/>
    <m/>
    <n v="6"/>
    <m/>
    <n v="9"/>
    <m/>
    <n v="3"/>
    <n v="13"/>
    <m/>
    <n v="1"/>
    <m/>
    <m/>
    <m/>
    <m/>
    <s v="VALLE VERDE"/>
    <x v="5"/>
    <x v="3"/>
    <n v="2"/>
    <n v="28"/>
    <n v="2"/>
    <n v="2"/>
    <s v="ALEXIS"/>
  </r>
  <r>
    <n v="274"/>
    <n v="5"/>
    <n v="1"/>
    <n v="1"/>
    <s v="INSEGURIDAD/DESEMPLEO/VIOLENCIA/DELINCUENCIA"/>
    <n v="3"/>
    <n v="4"/>
    <n v="1"/>
    <x v="0"/>
    <m/>
    <n v="3"/>
    <m/>
    <n v="1"/>
    <n v="1"/>
    <n v="1"/>
    <m/>
    <m/>
    <m/>
    <m/>
    <m/>
    <m/>
    <m/>
    <m/>
    <m/>
    <n v="1"/>
    <n v="1"/>
    <n v="1"/>
    <m/>
    <m/>
    <m/>
    <m/>
    <m/>
    <m/>
    <m/>
    <n v="1"/>
    <m/>
    <n v="1"/>
    <n v="3"/>
    <m/>
    <n v="2"/>
    <n v="4"/>
    <x v="0"/>
    <n v="4"/>
    <n v="4"/>
    <n v="4"/>
    <n v="4"/>
    <n v="4"/>
    <n v="4"/>
    <n v="1"/>
    <n v="2"/>
    <m/>
    <m/>
    <n v="1"/>
    <n v="1"/>
    <n v="1"/>
    <n v="1"/>
    <n v="0"/>
    <n v="1"/>
    <m/>
    <m/>
    <n v="1"/>
    <n v="1"/>
    <n v="3"/>
    <n v="5"/>
    <n v="5"/>
    <x v="4"/>
    <s v="MAL SERVICIO/NO RESPETAN"/>
    <m/>
    <m/>
    <m/>
    <m/>
    <m/>
    <m/>
    <m/>
    <m/>
    <m/>
    <m/>
    <m/>
    <n v="1"/>
    <m/>
    <m/>
    <m/>
    <m/>
    <m/>
    <n v="2"/>
    <s v="NO TENGO TIEMPO"/>
    <n v="1"/>
    <s v="EJERCER SU DERECHO"/>
    <n v="1"/>
    <n v="1"/>
    <n v="1"/>
    <n v="1"/>
    <n v="1"/>
    <n v="2"/>
    <n v="3"/>
    <n v="2"/>
    <n v="4"/>
    <n v="1"/>
    <n v="2"/>
    <n v="2"/>
    <n v="2"/>
    <n v="2"/>
    <n v="2"/>
    <n v="3"/>
    <n v="2"/>
    <n v="3"/>
    <n v="4"/>
    <n v="3"/>
    <n v="2"/>
    <n v="1"/>
    <n v="1"/>
    <n v="1"/>
    <n v="1"/>
    <n v="4"/>
    <n v="4"/>
    <n v="5"/>
    <n v="2"/>
    <n v="7"/>
    <m/>
    <n v="5"/>
    <m/>
    <n v="6"/>
    <m/>
    <n v="3"/>
    <n v="13"/>
    <m/>
    <n v="2"/>
    <s v="TRANSITO"/>
    <s v="ALCOHOLIMETRO"/>
    <n v="2"/>
    <m/>
    <s v="VALLE VERDE"/>
    <x v="5"/>
    <x v="3"/>
    <n v="2"/>
    <n v="48"/>
    <n v="4"/>
    <n v="2"/>
    <s v="ALEXIS"/>
  </r>
  <r>
    <n v="275"/>
    <n v="3"/>
    <n v="2"/>
    <n v="1"/>
    <s v="INSEGURIDAD/DESEMPLEO/VIOLENCIA/DELINCUENCIA"/>
    <n v="1"/>
    <n v="5"/>
    <n v="1"/>
    <x v="1"/>
    <m/>
    <m/>
    <m/>
    <m/>
    <m/>
    <m/>
    <m/>
    <n v="1"/>
    <m/>
    <m/>
    <m/>
    <m/>
    <m/>
    <m/>
    <m/>
    <m/>
    <m/>
    <m/>
    <m/>
    <n v="1"/>
    <m/>
    <m/>
    <m/>
    <m/>
    <m/>
    <m/>
    <m/>
    <n v="1"/>
    <n v="5"/>
    <m/>
    <n v="3"/>
    <n v="3"/>
    <x v="2"/>
    <n v="5"/>
    <n v="5"/>
    <n v="5"/>
    <n v="5"/>
    <n v="5"/>
    <n v="1"/>
    <n v="2"/>
    <n v="2"/>
    <m/>
    <n v="1"/>
    <n v="1"/>
    <n v="1"/>
    <n v="1"/>
    <n v="2"/>
    <n v="1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SON INUTILES"/>
    <n v="1"/>
    <s v="EJERCER SU DERECHO"/>
    <n v="1"/>
    <n v="1"/>
    <n v="1"/>
    <n v="1"/>
    <n v="1"/>
    <n v="3"/>
    <n v="3"/>
    <n v="1"/>
    <n v="4"/>
    <n v="1"/>
    <n v="1"/>
    <n v="1"/>
    <n v="1"/>
    <n v="1"/>
    <n v="1"/>
    <n v="4"/>
    <n v="1"/>
    <n v="1"/>
    <n v="4"/>
    <n v="4"/>
    <n v="4"/>
    <n v="4"/>
    <n v="3"/>
    <n v="2"/>
    <n v="3"/>
    <n v="1"/>
    <n v="1"/>
    <n v="1"/>
    <n v="8"/>
    <n v="5"/>
    <m/>
    <n v="8"/>
    <m/>
    <n v="3"/>
    <m/>
    <n v="3"/>
    <n v="13"/>
    <m/>
    <n v="1"/>
    <m/>
    <m/>
    <m/>
    <m/>
    <s v="VALLE VERDE"/>
    <x v="5"/>
    <x v="3"/>
    <n v="1"/>
    <n v="28"/>
    <n v="2"/>
    <n v="2"/>
    <s v="ALEXIS"/>
  </r>
  <r>
    <n v="276"/>
    <n v="4"/>
    <n v="2"/>
    <n v="1"/>
    <s v="INSEGURIDAD/DESEMPLEO/VIOLENCIA/DELINCUENCIA"/>
    <n v="1"/>
    <n v="5"/>
    <n v="1"/>
    <x v="1"/>
    <m/>
    <n v="5"/>
    <m/>
    <m/>
    <n v="1"/>
    <m/>
    <m/>
    <m/>
    <m/>
    <m/>
    <m/>
    <m/>
    <m/>
    <m/>
    <m/>
    <m/>
    <n v="1"/>
    <m/>
    <m/>
    <m/>
    <m/>
    <m/>
    <m/>
    <m/>
    <m/>
    <m/>
    <m/>
    <n v="1"/>
    <n v="5"/>
    <m/>
    <n v="1"/>
    <n v="5"/>
    <x v="2"/>
    <n v="5"/>
    <n v="5"/>
    <n v="5"/>
    <n v="5"/>
    <n v="5"/>
    <n v="5"/>
    <n v="1"/>
    <n v="1"/>
    <n v="2"/>
    <m/>
    <n v="1"/>
    <n v="1"/>
    <n v="1"/>
    <n v="1"/>
    <n v="1"/>
    <n v="0"/>
    <m/>
    <m/>
    <m/>
    <n v="1"/>
    <n v="1"/>
    <n v="8"/>
    <n v="8"/>
    <x v="1"/>
    <m/>
    <n v="1"/>
    <m/>
    <m/>
    <m/>
    <m/>
    <m/>
    <m/>
    <m/>
    <m/>
    <m/>
    <m/>
    <m/>
    <n v="20"/>
    <n v="2"/>
    <n v="2"/>
    <n v="1"/>
    <n v="2"/>
    <n v="1"/>
    <m/>
    <n v="1"/>
    <s v="DEMOCRACIA"/>
    <n v="4"/>
    <n v="4"/>
    <n v="4"/>
    <n v="4"/>
    <n v="4"/>
    <n v="4"/>
    <n v="4"/>
    <n v="1"/>
    <n v="4"/>
    <n v="4"/>
    <n v="4"/>
    <n v="4"/>
    <n v="4"/>
    <n v="4"/>
    <n v="1"/>
    <n v="4"/>
    <n v="4"/>
    <n v="4"/>
    <n v="4"/>
    <n v="1"/>
    <n v="4"/>
    <n v="1"/>
    <n v="3"/>
    <n v="2"/>
    <n v="2"/>
    <n v="4"/>
    <n v="1"/>
    <n v="1"/>
    <n v="8"/>
    <n v="5"/>
    <m/>
    <n v="7"/>
    <m/>
    <n v="9"/>
    <m/>
    <n v="5"/>
    <n v="13"/>
    <m/>
    <n v="1"/>
    <m/>
    <m/>
    <m/>
    <m/>
    <s v="VALLE VERDE"/>
    <x v="5"/>
    <x v="3"/>
    <n v="2"/>
    <n v="59"/>
    <n v="5"/>
    <n v="10"/>
    <s v="ALEXIS"/>
  </r>
  <r>
    <n v="277"/>
    <n v="4"/>
    <n v="2"/>
    <n v="1"/>
    <s v="INSEGURIDAD/DESEMPLEO/VIOLENCIA/DELINCUENCIA"/>
    <n v="2"/>
    <n v="4"/>
    <n v="1"/>
    <x v="1"/>
    <m/>
    <n v="5"/>
    <m/>
    <m/>
    <m/>
    <m/>
    <m/>
    <m/>
    <n v="1"/>
    <m/>
    <m/>
    <m/>
    <m/>
    <m/>
    <m/>
    <m/>
    <m/>
    <m/>
    <m/>
    <m/>
    <n v="1"/>
    <m/>
    <m/>
    <m/>
    <m/>
    <m/>
    <m/>
    <n v="6"/>
    <m/>
    <m/>
    <n v="1"/>
    <n v="5"/>
    <x v="2"/>
    <n v="5"/>
    <n v="5"/>
    <n v="5"/>
    <n v="5"/>
    <n v="5"/>
    <n v="5"/>
    <n v="1"/>
    <m/>
    <n v="1"/>
    <n v="1"/>
    <n v="2"/>
    <n v="1"/>
    <n v="1"/>
    <n v="2"/>
    <n v="2"/>
    <n v="3"/>
    <m/>
    <m/>
    <n v="3"/>
    <n v="1"/>
    <n v="6"/>
    <n v="8"/>
    <n v="8"/>
    <x v="1"/>
    <m/>
    <m/>
    <m/>
    <m/>
    <m/>
    <m/>
    <m/>
    <m/>
    <m/>
    <m/>
    <m/>
    <m/>
    <n v="1"/>
    <m/>
    <m/>
    <m/>
    <m/>
    <m/>
    <n v="2"/>
    <s v="NO LE A TOCADO"/>
    <n v="1"/>
    <s v="PARA ELEGIR"/>
    <n v="2"/>
    <n v="2"/>
    <n v="2"/>
    <n v="2"/>
    <n v="2"/>
    <n v="3"/>
    <n v="3"/>
    <n v="1"/>
    <n v="4"/>
    <n v="1"/>
    <n v="1"/>
    <n v="1"/>
    <n v="1"/>
    <n v="1"/>
    <n v="2"/>
    <n v="4"/>
    <n v="2"/>
    <n v="1"/>
    <n v="3"/>
    <n v="2"/>
    <n v="3"/>
    <n v="1"/>
    <n v="2"/>
    <n v="1"/>
    <n v="2"/>
    <n v="1"/>
    <n v="1"/>
    <n v="1"/>
    <n v="8"/>
    <n v="7"/>
    <m/>
    <n v="1"/>
    <m/>
    <n v="8"/>
    <m/>
    <n v="2"/>
    <n v="13"/>
    <m/>
    <n v="2"/>
    <s v="POLICIA FEDERAL"/>
    <s v="GOLPEARON"/>
    <n v="2"/>
    <m/>
    <s v="VALLE VERDE"/>
    <x v="5"/>
    <x v="3"/>
    <n v="2"/>
    <n v="22"/>
    <n v="1"/>
    <n v="6"/>
    <s v="ALEXIS"/>
  </r>
  <r>
    <n v="278"/>
    <n v="2"/>
    <n v="4"/>
    <n v="1"/>
    <s v="INSEGURIDAD/DESEMPLEO/VIOLENCIA/DELINCUENCIA"/>
    <n v="1"/>
    <n v="3"/>
    <n v="1"/>
    <x v="4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5"/>
    <m/>
    <n v="1"/>
    <n v="5"/>
    <x v="2"/>
    <n v="1"/>
    <n v="5"/>
    <n v="1"/>
    <n v="5"/>
    <n v="5"/>
    <n v="5"/>
    <n v="1"/>
    <n v="1"/>
    <n v="2"/>
    <m/>
    <n v="1"/>
    <n v="1"/>
    <n v="1"/>
    <n v="1"/>
    <n v="2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3"/>
    <n v="3"/>
    <n v="3"/>
    <n v="3"/>
    <n v="3"/>
    <n v="1"/>
    <n v="1"/>
    <n v="4"/>
    <n v="4"/>
    <n v="3"/>
    <n v="3"/>
    <n v="3"/>
    <n v="3"/>
    <n v="3"/>
    <n v="1"/>
    <n v="4"/>
    <n v="2"/>
    <n v="1"/>
    <n v="4"/>
    <n v="1"/>
    <n v="4"/>
    <n v="2"/>
    <n v="3"/>
    <n v="1"/>
    <n v="1"/>
    <n v="4"/>
    <n v="4"/>
    <n v="1"/>
    <n v="8"/>
    <n v="5"/>
    <m/>
    <n v="9"/>
    <m/>
    <n v="11"/>
    <m/>
    <n v="4"/>
    <n v="13"/>
    <m/>
    <n v="1"/>
    <m/>
    <m/>
    <m/>
    <m/>
    <s v="VALLE VERDE"/>
    <x v="5"/>
    <x v="3"/>
    <n v="2"/>
    <n v="41"/>
    <n v="3"/>
    <n v="2"/>
    <s v="ALEXIS"/>
  </r>
  <r>
    <n v="279"/>
    <n v="2"/>
    <n v="2"/>
    <n v="4"/>
    <s v="AQUÍ ESTA BIEN/LE GUSTA JUAREZ"/>
    <n v="1"/>
    <n v="5"/>
    <n v="1"/>
    <x v="1"/>
    <m/>
    <m/>
    <m/>
    <n v="1"/>
    <n v="1"/>
    <n v="1"/>
    <m/>
    <m/>
    <n v="1"/>
    <n v="1"/>
    <m/>
    <m/>
    <m/>
    <m/>
    <m/>
    <n v="1"/>
    <n v="1"/>
    <n v="1"/>
    <n v="1"/>
    <n v="1"/>
    <n v="1"/>
    <m/>
    <n v="1"/>
    <n v="1"/>
    <n v="1"/>
    <n v="1"/>
    <m/>
    <n v="2"/>
    <n v="2"/>
    <s v="MAL SERVICIO/ATIENDEN MAL"/>
    <n v="1"/>
    <n v="3"/>
    <x v="3"/>
    <n v="3"/>
    <n v="3"/>
    <n v="3"/>
    <n v="3"/>
    <n v="3"/>
    <n v="3"/>
    <n v="1"/>
    <n v="2"/>
    <n v="1"/>
    <n v="1"/>
    <n v="1"/>
    <n v="1"/>
    <n v="1"/>
    <n v="1"/>
    <n v="2"/>
    <n v="0"/>
    <m/>
    <m/>
    <m/>
    <m/>
    <m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PARA ELEGIR"/>
    <n v="4"/>
    <n v="1"/>
    <n v="1"/>
    <n v="1"/>
    <n v="1"/>
    <n v="1"/>
    <n v="1"/>
    <n v="2"/>
    <n v="2"/>
    <n v="2"/>
    <n v="2"/>
    <n v="2"/>
    <n v="2"/>
    <n v="2"/>
    <n v="3"/>
    <n v="3"/>
    <n v="3"/>
    <n v="3"/>
    <n v="3"/>
    <n v="3"/>
    <n v="3"/>
    <n v="3"/>
    <n v="2"/>
    <n v="1"/>
    <n v="3"/>
    <n v="4"/>
    <n v="4"/>
    <n v="2"/>
    <n v="6"/>
    <n v="6"/>
    <m/>
    <n v="7"/>
    <m/>
    <n v="9"/>
    <m/>
    <n v="3"/>
    <n v="13"/>
    <m/>
    <n v="1"/>
    <m/>
    <m/>
    <m/>
    <m/>
    <s v="VALLE VERDE"/>
    <x v="5"/>
    <x v="3"/>
    <n v="1"/>
    <n v="43"/>
    <n v="3"/>
    <n v="7"/>
    <s v="ALEXIS"/>
  </r>
  <r>
    <n v="280"/>
    <n v="2"/>
    <n v="4"/>
    <n v="4"/>
    <s v="NO QUIERO IRME"/>
    <n v="1"/>
    <n v="3"/>
    <n v="1"/>
    <x v="1"/>
    <n v="4"/>
    <n v="4"/>
    <m/>
    <n v="1"/>
    <n v="1"/>
    <n v="1"/>
    <m/>
    <m/>
    <n v="1"/>
    <m/>
    <n v="1"/>
    <n v="1"/>
    <m/>
    <n v="1"/>
    <m/>
    <n v="1"/>
    <n v="1"/>
    <n v="1"/>
    <n v="1"/>
    <n v="1"/>
    <n v="1"/>
    <n v="1"/>
    <n v="1"/>
    <n v="1"/>
    <n v="1"/>
    <n v="1"/>
    <m/>
    <n v="6"/>
    <m/>
    <m/>
    <n v="1"/>
    <n v="2"/>
    <x v="4"/>
    <n v="2"/>
    <n v="2"/>
    <n v="2"/>
    <n v="2"/>
    <n v="2"/>
    <n v="2"/>
    <n v="1"/>
    <n v="1"/>
    <n v="2"/>
    <m/>
    <n v="1"/>
    <n v="1"/>
    <n v="1"/>
    <n v="1"/>
    <n v="2"/>
    <n v="2"/>
    <m/>
    <m/>
    <n v="2"/>
    <n v="2"/>
    <m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NO LE GUSTA/NO LE INTERESA"/>
    <n v="1"/>
    <n v="1"/>
    <n v="1"/>
    <n v="1"/>
    <n v="1"/>
    <n v="3"/>
    <n v="3"/>
    <n v="2"/>
    <n v="2"/>
    <n v="2"/>
    <n v="2"/>
    <n v="2"/>
    <n v="2"/>
    <n v="2"/>
    <n v="4"/>
    <n v="4"/>
    <n v="4"/>
    <n v="4"/>
    <n v="4"/>
    <n v="4"/>
    <n v="4"/>
    <n v="4"/>
    <n v="3"/>
    <n v="1"/>
    <n v="3"/>
    <n v="5"/>
    <n v="5"/>
    <n v="6"/>
    <n v="8"/>
    <n v="5"/>
    <m/>
    <n v="2"/>
    <m/>
    <n v="6"/>
    <m/>
    <n v="4"/>
    <n v="13"/>
    <m/>
    <n v="1"/>
    <m/>
    <m/>
    <m/>
    <m/>
    <s v="VALLE VERDE"/>
    <x v="5"/>
    <x v="3"/>
    <n v="1"/>
    <n v="40"/>
    <n v="3"/>
    <n v="7"/>
    <s v="ALEXIS"/>
  </r>
  <r>
    <n v="351"/>
    <n v="2"/>
    <n v="1"/>
    <n v="2"/>
    <s v="DINERO/ECONOMIA"/>
    <n v="1"/>
    <n v="5"/>
    <n v="2"/>
    <x v="2"/>
    <m/>
    <n v="4"/>
    <m/>
    <m/>
    <n v="1"/>
    <n v="1"/>
    <m/>
    <m/>
    <m/>
    <m/>
    <m/>
    <m/>
    <m/>
    <m/>
    <m/>
    <n v="1"/>
    <n v="1"/>
    <n v="1"/>
    <m/>
    <m/>
    <m/>
    <m/>
    <m/>
    <m/>
    <m/>
    <n v="1"/>
    <m/>
    <n v="1"/>
    <n v="4"/>
    <m/>
    <n v="1"/>
    <n v="3"/>
    <x v="0"/>
    <n v="3"/>
    <n v="4"/>
    <n v="4"/>
    <n v="3"/>
    <n v="2"/>
    <n v="1"/>
    <n v="1"/>
    <n v="2"/>
    <n v="2"/>
    <m/>
    <n v="2"/>
    <n v="1"/>
    <n v="1"/>
    <n v="1"/>
    <n v="1"/>
    <n v="2"/>
    <n v="1"/>
    <m/>
    <n v="1"/>
    <n v="2"/>
    <m/>
    <m/>
    <n v="8"/>
    <x v="1"/>
    <m/>
    <m/>
    <m/>
    <m/>
    <m/>
    <m/>
    <m/>
    <m/>
    <m/>
    <m/>
    <m/>
    <m/>
    <n v="1"/>
    <m/>
    <m/>
    <m/>
    <m/>
    <m/>
    <n v="2"/>
    <s v="NO LE INTERESAN"/>
    <n v="1"/>
    <s v="EJERCER SU DERECHO"/>
    <n v="1"/>
    <n v="1"/>
    <n v="1"/>
    <n v="4"/>
    <n v="4"/>
    <n v="3"/>
    <n v="3"/>
    <n v="4"/>
    <n v="4"/>
    <n v="1"/>
    <n v="2"/>
    <n v="2"/>
    <n v="2"/>
    <n v="2"/>
    <n v="3"/>
    <n v="4"/>
    <n v="2"/>
    <n v="3"/>
    <n v="4"/>
    <n v="3"/>
    <n v="2"/>
    <n v="1"/>
    <n v="3"/>
    <n v="1"/>
    <n v="4"/>
    <n v="3"/>
    <n v="3"/>
    <n v="8"/>
    <n v="4"/>
    <n v="5"/>
    <m/>
    <n v="9"/>
    <m/>
    <n v="7"/>
    <m/>
    <n v="2"/>
    <n v="13"/>
    <m/>
    <n v="1"/>
    <m/>
    <m/>
    <m/>
    <m/>
    <s v="VALLE VERDE"/>
    <x v="5"/>
    <x v="3"/>
    <n v="1"/>
    <n v="52"/>
    <n v="4"/>
    <n v="1"/>
    <s v="ALEXIS"/>
  </r>
  <r>
    <n v="352"/>
    <n v="2"/>
    <n v="1"/>
    <n v="1"/>
    <s v="INSEGURIDAD/DESEMPLEO/VIOLENCIA/DELINCUENCIA"/>
    <n v="1"/>
    <n v="5"/>
    <n v="1"/>
    <x v="1"/>
    <n v="4"/>
    <m/>
    <m/>
    <m/>
    <m/>
    <m/>
    <m/>
    <n v="1"/>
    <m/>
    <m/>
    <m/>
    <m/>
    <m/>
    <m/>
    <m/>
    <m/>
    <n v="1"/>
    <n v="1"/>
    <m/>
    <n v="1"/>
    <m/>
    <m/>
    <m/>
    <m/>
    <m/>
    <m/>
    <m/>
    <n v="1"/>
    <n v="4"/>
    <m/>
    <n v="2"/>
    <n v="4"/>
    <x v="0"/>
    <n v="4"/>
    <n v="4"/>
    <n v="4"/>
    <n v="4"/>
    <n v="4"/>
    <n v="4"/>
    <n v="1"/>
    <n v="1"/>
    <n v="2"/>
    <m/>
    <n v="1"/>
    <n v="1"/>
    <n v="1"/>
    <n v="1"/>
    <n v="1"/>
    <n v="0"/>
    <m/>
    <m/>
    <m/>
    <n v="2"/>
    <m/>
    <m/>
    <n v="5"/>
    <x v="4"/>
    <s v="UNIDADES MUY VIEJAS/EN MAL ESTADO"/>
    <m/>
    <m/>
    <m/>
    <m/>
    <m/>
    <m/>
    <m/>
    <m/>
    <m/>
    <m/>
    <m/>
    <n v="1"/>
    <m/>
    <m/>
    <m/>
    <m/>
    <m/>
    <n v="2"/>
    <s v="SON INUTILES"/>
    <n v="3"/>
    <s v="NO SIRVE"/>
    <n v="1"/>
    <n v="1"/>
    <n v="1"/>
    <n v="1"/>
    <n v="1"/>
    <n v="1"/>
    <n v="1"/>
    <n v="1"/>
    <n v="4"/>
    <n v="1"/>
    <n v="1"/>
    <n v="1"/>
    <n v="1"/>
    <n v="1"/>
    <n v="2"/>
    <n v="4"/>
    <n v="1"/>
    <n v="3"/>
    <n v="3"/>
    <n v="2"/>
    <n v="1"/>
    <n v="1"/>
    <n v="3"/>
    <n v="1"/>
    <n v="3"/>
    <n v="4"/>
    <n v="4"/>
    <n v="4"/>
    <n v="1"/>
    <n v="5"/>
    <m/>
    <n v="6"/>
    <m/>
    <n v="11"/>
    <m/>
    <n v="6"/>
    <n v="13"/>
    <m/>
    <n v="1"/>
    <m/>
    <m/>
    <m/>
    <m/>
    <s v="VALLE VERDE"/>
    <x v="5"/>
    <x v="3"/>
    <n v="2"/>
    <n v="18"/>
    <n v="1"/>
    <n v="5"/>
    <s v="ALEXIS"/>
  </r>
  <r>
    <n v="353"/>
    <n v="2"/>
    <n v="1"/>
    <n v="2"/>
    <s v="DINERO/ECONOMIA"/>
    <n v="2"/>
    <n v="3"/>
    <n v="1"/>
    <x v="2"/>
    <m/>
    <m/>
    <m/>
    <m/>
    <m/>
    <m/>
    <m/>
    <m/>
    <m/>
    <m/>
    <m/>
    <m/>
    <m/>
    <m/>
    <n v="1"/>
    <n v="1"/>
    <n v="1"/>
    <n v="1"/>
    <m/>
    <m/>
    <m/>
    <m/>
    <m/>
    <m/>
    <m/>
    <m/>
    <m/>
    <n v="3"/>
    <n v="4"/>
    <m/>
    <n v="3"/>
    <n v="4"/>
    <x v="0"/>
    <n v="4"/>
    <n v="4"/>
    <n v="4"/>
    <n v="4"/>
    <n v="4"/>
    <n v="4"/>
    <n v="1"/>
    <n v="2"/>
    <n v="2"/>
    <m/>
    <n v="1"/>
    <n v="2"/>
    <n v="1"/>
    <n v="2"/>
    <n v="1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s v="NO LE INTERESAN"/>
    <n v="3"/>
    <s v="TIEMPO PERDIDO"/>
    <n v="2"/>
    <n v="2"/>
    <n v="2"/>
    <n v="2"/>
    <n v="2"/>
    <n v="3"/>
    <n v="4"/>
    <n v="2"/>
    <n v="4"/>
    <n v="3"/>
    <n v="2"/>
    <n v="2"/>
    <n v="2"/>
    <n v="2"/>
    <n v="3"/>
    <n v="4"/>
    <n v="2"/>
    <n v="2"/>
    <n v="2"/>
    <n v="3"/>
    <n v="2"/>
    <n v="2"/>
    <n v="3"/>
    <n v="1"/>
    <n v="2"/>
    <n v="4"/>
    <n v="4"/>
    <m/>
    <n v="9"/>
    <n v="5"/>
    <m/>
    <n v="10"/>
    <m/>
    <n v="11"/>
    <m/>
    <n v="2"/>
    <n v="13"/>
    <m/>
    <n v="1"/>
    <s v="TRANSITO"/>
    <s v="ABUSO DE AUTORIDAD"/>
    <n v="2"/>
    <m/>
    <s v="VALLE VERDE"/>
    <x v="5"/>
    <x v="3"/>
    <n v="2"/>
    <n v="26"/>
    <n v="2"/>
    <n v="1"/>
    <s v="ALEXIS"/>
  </r>
  <r>
    <n v="354"/>
    <n v="2"/>
    <n v="1"/>
    <n v="2"/>
    <s v="INSEGURIDAD/DESEMPLEO/VIOLENCIA/DELINCUENCIA"/>
    <n v="1"/>
    <n v="5"/>
    <n v="1"/>
    <x v="2"/>
    <n v="4"/>
    <n v="4"/>
    <m/>
    <n v="1"/>
    <m/>
    <n v="1"/>
    <m/>
    <m/>
    <m/>
    <m/>
    <m/>
    <m/>
    <m/>
    <m/>
    <m/>
    <n v="1"/>
    <n v="1"/>
    <n v="1"/>
    <m/>
    <m/>
    <m/>
    <m/>
    <m/>
    <m/>
    <m/>
    <m/>
    <m/>
    <n v="1"/>
    <n v="2"/>
    <s v="TARDAN MUCHO"/>
    <n v="1"/>
    <n v="4"/>
    <x v="0"/>
    <n v="4"/>
    <n v="4"/>
    <n v="4"/>
    <n v="4"/>
    <n v="4"/>
    <n v="4"/>
    <n v="1"/>
    <n v="1"/>
    <n v="2"/>
    <m/>
    <n v="1"/>
    <n v="2"/>
    <n v="1"/>
    <n v="1"/>
    <n v="2"/>
    <n v="2"/>
    <n v="1"/>
    <m/>
    <n v="1"/>
    <n v="1"/>
    <n v="1"/>
    <n v="8"/>
    <n v="8"/>
    <x v="1"/>
    <m/>
    <m/>
    <m/>
    <m/>
    <m/>
    <m/>
    <m/>
    <m/>
    <m/>
    <m/>
    <m/>
    <m/>
    <n v="1"/>
    <m/>
    <m/>
    <m/>
    <m/>
    <m/>
    <n v="2"/>
    <s v="POR MIEDO/INSEGURIDAD"/>
    <n v="2"/>
    <s v="MALOS CANDIDATOS"/>
    <n v="1"/>
    <n v="3"/>
    <n v="4"/>
    <n v="1"/>
    <n v="1"/>
    <n v="4"/>
    <n v="4"/>
    <n v="2"/>
    <n v="4"/>
    <n v="2"/>
    <n v="2"/>
    <n v="3"/>
    <n v="2"/>
    <n v="3"/>
    <n v="2"/>
    <n v="4"/>
    <n v="1"/>
    <n v="1"/>
    <n v="4"/>
    <n v="3"/>
    <n v="2"/>
    <n v="2"/>
    <n v="1"/>
    <n v="1"/>
    <n v="1"/>
    <n v="3"/>
    <n v="3"/>
    <n v="1"/>
    <n v="8"/>
    <n v="5"/>
    <m/>
    <n v="9"/>
    <m/>
    <n v="7"/>
    <m/>
    <n v="4"/>
    <n v="13"/>
    <m/>
    <n v="1"/>
    <m/>
    <m/>
    <m/>
    <m/>
    <s v="VALLE VERDE"/>
    <x v="5"/>
    <x v="3"/>
    <n v="1"/>
    <n v="44"/>
    <n v="3"/>
    <n v="2"/>
    <s v="ALEXIS"/>
  </r>
  <r>
    <n v="355"/>
    <n v="2"/>
    <n v="3"/>
    <n v="3"/>
    <s v="INSEGURIDAD/DESEMPLEO/VIOLENCIA/DELINCUENCIA"/>
    <n v="1"/>
    <n v="5"/>
    <n v="1"/>
    <x v="1"/>
    <n v="2"/>
    <m/>
    <s v="MAESTROS MAL CAPACITADOS"/>
    <m/>
    <n v="1"/>
    <n v="1"/>
    <m/>
    <m/>
    <m/>
    <m/>
    <m/>
    <m/>
    <m/>
    <m/>
    <m/>
    <m/>
    <n v="1"/>
    <n v="1"/>
    <n v="1"/>
    <m/>
    <m/>
    <m/>
    <m/>
    <n v="1"/>
    <m/>
    <m/>
    <m/>
    <n v="1"/>
    <n v="2"/>
    <s v="MAL SERVICIO/ATIENDEN MAL"/>
    <n v="2"/>
    <n v="4"/>
    <x v="3"/>
    <n v="4"/>
    <n v="4"/>
    <n v="4"/>
    <n v="4"/>
    <n v="4"/>
    <n v="4"/>
    <n v="1"/>
    <m/>
    <n v="2"/>
    <m/>
    <n v="1"/>
    <n v="1"/>
    <n v="2"/>
    <n v="2"/>
    <n v="2"/>
    <n v="1"/>
    <n v="1"/>
    <m/>
    <m/>
    <n v="1"/>
    <n v="2"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NO CAMBIA NADA"/>
    <n v="2"/>
    <n v="2"/>
    <n v="2"/>
    <n v="2"/>
    <n v="2"/>
    <n v="3"/>
    <n v="4"/>
    <n v="3"/>
    <n v="4"/>
    <n v="2"/>
    <n v="2"/>
    <n v="2"/>
    <n v="2"/>
    <n v="2"/>
    <n v="3"/>
    <n v="4"/>
    <n v="3"/>
    <n v="3"/>
    <n v="4"/>
    <n v="2"/>
    <n v="2"/>
    <n v="2"/>
    <n v="1"/>
    <n v="1"/>
    <n v="2"/>
    <n v="3"/>
    <n v="4"/>
    <n v="1"/>
    <n v="8"/>
    <n v="7"/>
    <m/>
    <n v="5"/>
    <m/>
    <n v="4"/>
    <m/>
    <n v="4"/>
    <n v="13"/>
    <m/>
    <n v="1"/>
    <m/>
    <m/>
    <m/>
    <m/>
    <s v="VALLE VERDE"/>
    <x v="5"/>
    <x v="3"/>
    <n v="1"/>
    <n v="38"/>
    <n v="3"/>
    <n v="5"/>
    <s v="ALEXIS"/>
  </r>
  <r>
    <n v="356"/>
    <n v="2"/>
    <n v="1"/>
    <n v="3"/>
    <s v="INSEGURIDAD/DESEMPLEO/VIOLENCIA/DELINCUENCIA"/>
    <n v="2"/>
    <n v="3"/>
    <n v="1"/>
    <x v="1"/>
    <m/>
    <m/>
    <m/>
    <m/>
    <m/>
    <m/>
    <m/>
    <m/>
    <m/>
    <m/>
    <m/>
    <m/>
    <m/>
    <m/>
    <n v="1"/>
    <n v="1"/>
    <n v="1"/>
    <m/>
    <m/>
    <m/>
    <m/>
    <m/>
    <m/>
    <m/>
    <m/>
    <n v="1"/>
    <m/>
    <n v="2"/>
    <n v="3"/>
    <s v="TARDAN MUCHO"/>
    <n v="2"/>
    <n v="4"/>
    <x v="0"/>
    <n v="4"/>
    <n v="4"/>
    <n v="4"/>
    <n v="4"/>
    <n v="4"/>
    <n v="3"/>
    <n v="1"/>
    <n v="2"/>
    <n v="2"/>
    <m/>
    <n v="1"/>
    <n v="1"/>
    <n v="2"/>
    <n v="2"/>
    <n v="2"/>
    <n v="1"/>
    <n v="1"/>
    <m/>
    <m/>
    <m/>
    <m/>
    <n v="8"/>
    <n v="8"/>
    <x v="2"/>
    <s v="ES LENTO"/>
    <m/>
    <m/>
    <m/>
    <m/>
    <m/>
    <m/>
    <m/>
    <m/>
    <m/>
    <m/>
    <m/>
    <n v="1"/>
    <m/>
    <m/>
    <m/>
    <m/>
    <m/>
    <n v="2"/>
    <s v="NO LE INTERESAN"/>
    <n v="2"/>
    <s v="INDIFERENTE"/>
    <n v="2"/>
    <n v="2"/>
    <n v="2"/>
    <n v="2"/>
    <n v="1"/>
    <n v="3"/>
    <n v="4"/>
    <n v="3"/>
    <n v="4"/>
    <n v="2"/>
    <n v="2"/>
    <n v="3"/>
    <n v="2"/>
    <n v="3"/>
    <n v="3"/>
    <n v="4"/>
    <n v="2"/>
    <n v="2"/>
    <n v="2"/>
    <n v="3"/>
    <n v="2"/>
    <n v="2"/>
    <n v="4"/>
    <n v="2"/>
    <n v="1"/>
    <n v="4"/>
    <n v="4"/>
    <n v="3"/>
    <n v="2"/>
    <n v="5"/>
    <m/>
    <n v="6"/>
    <m/>
    <n v="7"/>
    <m/>
    <n v="1"/>
    <n v="13"/>
    <m/>
    <n v="1"/>
    <m/>
    <m/>
    <m/>
    <m/>
    <s v="VALLE VERDE"/>
    <x v="5"/>
    <x v="3"/>
    <n v="2"/>
    <n v="27"/>
    <n v="2"/>
    <n v="2"/>
    <s v="ALEXIS"/>
  </r>
  <r>
    <n v="357"/>
    <n v="3"/>
    <n v="4"/>
    <n v="1"/>
    <s v="INSEGURIDAD/DESEMPLEO/VIOLENCIA/DELINCUENCIA"/>
    <n v="1"/>
    <n v="5"/>
    <n v="1"/>
    <x v="1"/>
    <n v="5"/>
    <n v="5"/>
    <m/>
    <m/>
    <m/>
    <m/>
    <m/>
    <m/>
    <n v="1"/>
    <m/>
    <m/>
    <m/>
    <m/>
    <n v="1"/>
    <m/>
    <m/>
    <m/>
    <m/>
    <m/>
    <m/>
    <m/>
    <m/>
    <m/>
    <m/>
    <m/>
    <n v="1"/>
    <m/>
    <n v="2"/>
    <n v="5"/>
    <m/>
    <n v="1"/>
    <n v="5"/>
    <x v="2"/>
    <n v="4"/>
    <n v="4"/>
    <n v="2"/>
    <n v="4"/>
    <n v="4"/>
    <n v="2"/>
    <n v="1"/>
    <n v="1"/>
    <n v="1"/>
    <n v="1"/>
    <n v="1"/>
    <n v="1"/>
    <n v="1"/>
    <n v="1"/>
    <n v="3"/>
    <n v="0"/>
    <m/>
    <m/>
    <m/>
    <n v="1"/>
    <n v="3"/>
    <n v="8"/>
    <n v="8"/>
    <x v="1"/>
    <m/>
    <m/>
    <m/>
    <m/>
    <m/>
    <m/>
    <n v="1"/>
    <m/>
    <m/>
    <m/>
    <m/>
    <m/>
    <m/>
    <n v="2"/>
    <n v="2"/>
    <n v="2"/>
    <n v="1"/>
    <n v="2"/>
    <n v="1"/>
    <m/>
    <n v="1"/>
    <s v="PARA ELEGIR"/>
    <n v="1"/>
    <n v="1"/>
    <n v="1"/>
    <n v="1"/>
    <n v="1"/>
    <n v="1"/>
    <n v="1"/>
    <n v="3"/>
    <n v="2"/>
    <n v="2"/>
    <n v="2"/>
    <n v="2"/>
    <n v="2"/>
    <n v="2"/>
    <n v="3"/>
    <n v="3"/>
    <n v="2"/>
    <n v="4"/>
    <n v="3"/>
    <n v="4"/>
    <n v="3"/>
    <n v="2"/>
    <n v="3"/>
    <n v="2"/>
    <n v="3"/>
    <n v="1"/>
    <n v="1"/>
    <n v="4"/>
    <n v="8"/>
    <n v="2"/>
    <m/>
    <n v="7"/>
    <m/>
    <n v="11"/>
    <m/>
    <n v="1"/>
    <n v="13"/>
    <m/>
    <n v="2"/>
    <s v="POLICIA MUNICIPAL"/>
    <s v="ABUSO DE AUTORIDAD"/>
    <n v="1"/>
    <m/>
    <s v="VALLE VERDE"/>
    <x v="5"/>
    <x v="3"/>
    <n v="2"/>
    <m/>
    <n v="1"/>
    <n v="6"/>
    <s v="ALEXIS"/>
  </r>
  <r>
    <n v="358"/>
    <n v="2"/>
    <n v="2"/>
    <n v="1"/>
    <s v="INSEGURIDAD/DESEMPLEO/VIOLENCIA/DELINCUENCIA"/>
    <n v="1"/>
    <n v="3"/>
    <n v="1"/>
    <x v="1"/>
    <n v="5"/>
    <n v="5"/>
    <m/>
    <m/>
    <m/>
    <m/>
    <m/>
    <n v="1"/>
    <m/>
    <m/>
    <m/>
    <m/>
    <m/>
    <m/>
    <m/>
    <m/>
    <m/>
    <m/>
    <m/>
    <n v="1"/>
    <m/>
    <m/>
    <m/>
    <m/>
    <m/>
    <m/>
    <m/>
    <n v="1"/>
    <n v="5"/>
    <m/>
    <n v="1"/>
    <n v="5"/>
    <x v="2"/>
    <n v="5"/>
    <n v="5"/>
    <n v="5"/>
    <n v="3"/>
    <n v="3"/>
    <m/>
    <n v="1"/>
    <n v="2"/>
    <n v="2"/>
    <m/>
    <n v="1"/>
    <n v="1"/>
    <n v="1"/>
    <n v="1"/>
    <n v="1"/>
    <n v="0"/>
    <m/>
    <m/>
    <m/>
    <n v="2"/>
    <m/>
    <n v="8"/>
    <n v="8"/>
    <x v="1"/>
    <m/>
    <m/>
    <m/>
    <m/>
    <m/>
    <m/>
    <m/>
    <m/>
    <m/>
    <m/>
    <m/>
    <m/>
    <n v="1"/>
    <m/>
    <m/>
    <m/>
    <m/>
    <m/>
    <n v="2"/>
    <s v="NO TENGO TIEMPO"/>
    <n v="1"/>
    <s v="EJERCER SU DERECHO"/>
    <n v="1"/>
    <n v="1"/>
    <n v="1"/>
    <n v="1"/>
    <n v="1"/>
    <n v="1"/>
    <n v="1"/>
    <n v="3"/>
    <n v="3"/>
    <n v="4"/>
    <n v="3"/>
    <n v="3"/>
    <n v="3"/>
    <n v="3"/>
    <n v="2"/>
    <n v="3"/>
    <n v="2"/>
    <n v="4"/>
    <n v="4"/>
    <n v="4"/>
    <n v="4"/>
    <n v="3"/>
    <n v="3"/>
    <n v="2"/>
    <n v="3"/>
    <n v="1"/>
    <n v="3"/>
    <n v="8"/>
    <n v="6"/>
    <n v="9"/>
    <m/>
    <n v="5"/>
    <m/>
    <n v="2"/>
    <m/>
    <n v="4"/>
    <n v="13"/>
    <m/>
    <n v="1"/>
    <m/>
    <m/>
    <m/>
    <m/>
    <s v="VALLE VERDE"/>
    <x v="5"/>
    <x v="3"/>
    <n v="1"/>
    <n v="55"/>
    <n v="4"/>
    <n v="1"/>
    <s v="ALEXIS"/>
  </r>
  <r>
    <n v="359"/>
    <n v="2"/>
    <n v="2"/>
    <n v="1"/>
    <s v="INSEGURIDAD/DESEMPLEO/VIOLENCIA/DELINCUENCIA"/>
    <n v="2"/>
    <n v="5"/>
    <n v="2"/>
    <x v="1"/>
    <m/>
    <n v="5"/>
    <m/>
    <n v="1"/>
    <m/>
    <n v="1"/>
    <m/>
    <m/>
    <m/>
    <m/>
    <m/>
    <m/>
    <m/>
    <m/>
    <m/>
    <n v="1"/>
    <m/>
    <m/>
    <m/>
    <n v="1"/>
    <m/>
    <m/>
    <m/>
    <m/>
    <m/>
    <m/>
    <m/>
    <n v="1"/>
    <n v="2"/>
    <s v="MAL SERVICIO/ATIENDEN MAL"/>
    <n v="2"/>
    <n v="4"/>
    <x v="0"/>
    <n v="3"/>
    <n v="4"/>
    <n v="4"/>
    <n v="4"/>
    <n v="2"/>
    <n v="2"/>
    <n v="1"/>
    <n v="2"/>
    <n v="2"/>
    <m/>
    <n v="2"/>
    <n v="2"/>
    <n v="2"/>
    <n v="2"/>
    <n v="1"/>
    <n v="1"/>
    <m/>
    <m/>
    <n v="1"/>
    <n v="1"/>
    <n v="1"/>
    <n v="8"/>
    <n v="4"/>
    <x v="5"/>
    <m/>
    <m/>
    <m/>
    <n v="1"/>
    <m/>
    <m/>
    <m/>
    <m/>
    <m/>
    <m/>
    <m/>
    <m/>
    <m/>
    <s v="SIEMPRE"/>
    <n v="9"/>
    <n v="1"/>
    <n v="1"/>
    <n v="1"/>
    <n v="2"/>
    <s v="DECIDIA"/>
    <n v="1"/>
    <s v="NO CAMBIA NADA"/>
    <n v="1"/>
    <n v="1"/>
    <n v="1"/>
    <n v="1"/>
    <n v="1"/>
    <n v="3"/>
    <n v="3"/>
    <n v="2"/>
    <n v="4"/>
    <n v="2"/>
    <n v="1"/>
    <n v="1"/>
    <n v="1"/>
    <n v="1"/>
    <n v="2"/>
    <n v="4"/>
    <n v="3"/>
    <n v="2"/>
    <n v="4"/>
    <n v="2"/>
    <n v="2"/>
    <n v="2"/>
    <n v="3"/>
    <n v="1"/>
    <n v="3"/>
    <n v="4"/>
    <n v="4"/>
    <n v="8"/>
    <n v="1"/>
    <n v="2"/>
    <m/>
    <n v="8"/>
    <m/>
    <n v="11"/>
    <m/>
    <n v="1"/>
    <n v="13"/>
    <m/>
    <n v="1"/>
    <m/>
    <m/>
    <m/>
    <m/>
    <s v="VALLE VERDE"/>
    <x v="5"/>
    <x v="3"/>
    <n v="1"/>
    <n v="47"/>
    <n v="4"/>
    <n v="2"/>
    <s v="ALEXIS"/>
  </r>
  <r>
    <n v="360"/>
    <n v="1"/>
    <n v="1"/>
    <n v="1"/>
    <s v="INSEGURIDAD/DESEMPLEO/VIOLENCIA/DELINCUENCIA"/>
    <n v="2"/>
    <n v="4"/>
    <n v="1"/>
    <x v="2"/>
    <n v="5"/>
    <m/>
    <m/>
    <n v="1"/>
    <m/>
    <n v="1"/>
    <m/>
    <m/>
    <m/>
    <m/>
    <m/>
    <m/>
    <m/>
    <n v="1"/>
    <m/>
    <n v="1"/>
    <n v="1"/>
    <n v="1"/>
    <m/>
    <m/>
    <m/>
    <m/>
    <m/>
    <n v="1"/>
    <m/>
    <m/>
    <m/>
    <n v="6"/>
    <m/>
    <m/>
    <n v="1"/>
    <n v="5"/>
    <x v="2"/>
    <n v="5"/>
    <n v="5"/>
    <n v="2"/>
    <n v="4"/>
    <n v="3"/>
    <n v="3"/>
    <n v="1"/>
    <n v="2"/>
    <n v="1"/>
    <n v="1"/>
    <n v="2"/>
    <n v="1"/>
    <n v="1"/>
    <n v="1"/>
    <n v="1"/>
    <n v="1"/>
    <m/>
    <n v="1"/>
    <m/>
    <n v="1"/>
    <n v="1"/>
    <n v="8"/>
    <n v="8"/>
    <x v="1"/>
    <m/>
    <m/>
    <m/>
    <m/>
    <m/>
    <m/>
    <m/>
    <m/>
    <n v="1"/>
    <m/>
    <m/>
    <m/>
    <m/>
    <n v="0.08"/>
    <n v="5"/>
    <n v="1"/>
    <n v="1"/>
    <n v="1"/>
    <n v="2"/>
    <s v="NO LE INTERESAN"/>
    <n v="1"/>
    <s v="EJERCER SU DERECHO"/>
    <n v="1"/>
    <n v="1"/>
    <n v="1"/>
    <n v="1"/>
    <n v="1"/>
    <n v="1"/>
    <n v="1"/>
    <n v="1"/>
    <n v="4"/>
    <n v="3"/>
    <n v="1"/>
    <n v="1"/>
    <n v="1"/>
    <n v="1"/>
    <n v="2"/>
    <n v="4"/>
    <n v="2"/>
    <n v="3"/>
    <n v="3"/>
    <n v="4"/>
    <n v="4"/>
    <n v="3"/>
    <n v="3"/>
    <n v="1"/>
    <n v="2"/>
    <n v="2"/>
    <n v="2"/>
    <n v="1"/>
    <n v="6"/>
    <n v="11"/>
    <m/>
    <n v="10"/>
    <m/>
    <n v="4"/>
    <m/>
    <n v="3"/>
    <n v="13"/>
    <m/>
    <n v="1"/>
    <m/>
    <m/>
    <m/>
    <m/>
    <s v="VALLE VERDE"/>
    <x v="5"/>
    <x v="3"/>
    <n v="2"/>
    <n v="42"/>
    <n v="3"/>
    <n v="2"/>
    <s v="ALEXIS"/>
  </r>
  <r>
    <n v="444"/>
    <n v="2"/>
    <n v="4"/>
    <n v="4"/>
    <s v="DINERO/ECONOMIA"/>
    <n v="1"/>
    <n v="2"/>
    <n v="1"/>
    <x v="4"/>
    <m/>
    <m/>
    <m/>
    <m/>
    <m/>
    <m/>
    <m/>
    <m/>
    <m/>
    <m/>
    <m/>
    <m/>
    <m/>
    <m/>
    <m/>
    <m/>
    <m/>
    <m/>
    <m/>
    <m/>
    <m/>
    <m/>
    <m/>
    <m/>
    <m/>
    <m/>
    <n v="1"/>
    <n v="1"/>
    <n v="3"/>
    <s v="FALTA DE MEDICAMENTO"/>
    <n v="1"/>
    <n v="4"/>
    <x v="0"/>
    <n v="4"/>
    <n v="4"/>
    <n v="4"/>
    <n v="4"/>
    <n v="4"/>
    <n v="4"/>
    <n v="1"/>
    <n v="1"/>
    <n v="1"/>
    <n v="1"/>
    <n v="1"/>
    <n v="1"/>
    <n v="1"/>
    <n v="1"/>
    <n v="2"/>
    <n v="1"/>
    <n v="1"/>
    <m/>
    <m/>
    <n v="1"/>
    <n v="2"/>
    <m/>
    <n v="8"/>
    <x v="1"/>
    <m/>
    <m/>
    <m/>
    <m/>
    <m/>
    <m/>
    <m/>
    <m/>
    <m/>
    <m/>
    <m/>
    <m/>
    <n v="1"/>
    <m/>
    <m/>
    <m/>
    <m/>
    <m/>
    <n v="2"/>
    <s v="ENFERMEDAD/EDAD"/>
    <n v="1"/>
    <s v="PARA ELEGIR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1"/>
    <n v="2"/>
    <n v="1"/>
    <n v="4"/>
    <n v="4"/>
    <n v="6"/>
    <n v="2"/>
    <n v="11"/>
    <m/>
    <n v="4"/>
    <m/>
    <n v="5"/>
    <m/>
    <n v="3"/>
    <n v="13"/>
    <m/>
    <n v="1"/>
    <m/>
    <m/>
    <m/>
    <m/>
    <s v="VALLE VERDE"/>
    <x v="5"/>
    <x v="0"/>
    <n v="2"/>
    <n v="57"/>
    <n v="5"/>
    <m/>
    <s v="FERNANDO"/>
  </r>
  <r>
    <n v="445"/>
    <n v="2"/>
    <n v="4"/>
    <n v="1"/>
    <s v="INSEGURIDAD/DESEMPLEO/VIOLENCIA/DELINCUENCIA"/>
    <n v="1"/>
    <n v="3"/>
    <n v="1"/>
    <x v="1"/>
    <m/>
    <m/>
    <m/>
    <m/>
    <n v="1"/>
    <n v="1"/>
    <n v="1"/>
    <m/>
    <m/>
    <m/>
    <m/>
    <m/>
    <m/>
    <m/>
    <m/>
    <n v="1"/>
    <m/>
    <m/>
    <m/>
    <m/>
    <m/>
    <m/>
    <n v="1"/>
    <n v="1"/>
    <n v="1"/>
    <n v="1"/>
    <m/>
    <n v="1"/>
    <n v="4"/>
    <m/>
    <n v="1"/>
    <n v="3"/>
    <x v="3"/>
    <n v="4"/>
    <n v="4"/>
    <n v="4"/>
    <n v="4"/>
    <n v="4"/>
    <n v="4"/>
    <n v="1"/>
    <n v="1"/>
    <n v="1"/>
    <n v="1"/>
    <n v="1"/>
    <n v="1"/>
    <n v="1"/>
    <n v="1"/>
    <n v="0"/>
    <n v="0"/>
    <m/>
    <m/>
    <m/>
    <n v="1"/>
    <n v="1"/>
    <m/>
    <m/>
    <x v="1"/>
    <m/>
    <m/>
    <m/>
    <m/>
    <m/>
    <m/>
    <m/>
    <m/>
    <m/>
    <m/>
    <m/>
    <m/>
    <n v="1"/>
    <m/>
    <m/>
    <m/>
    <m/>
    <m/>
    <n v="2"/>
    <s v="NO LE INTERESAN"/>
    <n v="3"/>
    <s v="NO LE GUSTA/NO LE INTERESA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3"/>
    <n v="1"/>
    <n v="1"/>
    <n v="1"/>
    <n v="1"/>
    <n v="6"/>
    <n v="2"/>
    <n v="6"/>
    <m/>
    <n v="2"/>
    <m/>
    <n v="4"/>
    <m/>
    <n v="3"/>
    <n v="13"/>
    <m/>
    <n v="1"/>
    <m/>
    <m/>
    <m/>
    <m/>
    <s v="VALLE VERDE"/>
    <x v="5"/>
    <x v="0"/>
    <n v="2"/>
    <n v="22"/>
    <n v="1"/>
    <n v="7"/>
    <s v="FERNANDO"/>
  </r>
  <r>
    <n v="532"/>
    <n v="1"/>
    <n v="1"/>
    <n v="1"/>
    <s v="INSEGURIDAD/DESEMPLEO/VIOLENCIA/DELINCUENCIA"/>
    <n v="1"/>
    <n v="3"/>
    <n v="1"/>
    <x v="2"/>
    <m/>
    <m/>
    <m/>
    <n v="1"/>
    <n v="1"/>
    <n v="1"/>
    <m/>
    <m/>
    <m/>
    <m/>
    <m/>
    <m/>
    <m/>
    <m/>
    <m/>
    <n v="1"/>
    <n v="1"/>
    <n v="1"/>
    <m/>
    <m/>
    <m/>
    <n v="1"/>
    <m/>
    <m/>
    <m/>
    <m/>
    <m/>
    <n v="6"/>
    <m/>
    <m/>
    <n v="1"/>
    <n v="4"/>
    <x v="0"/>
    <n v="4"/>
    <n v="5"/>
    <n v="5"/>
    <n v="5"/>
    <n v="1"/>
    <n v="4"/>
    <n v="2"/>
    <m/>
    <n v="2"/>
    <m/>
    <n v="2"/>
    <n v="1"/>
    <n v="1"/>
    <n v="2"/>
    <n v="0"/>
    <n v="1"/>
    <n v="1"/>
    <m/>
    <m/>
    <n v="2"/>
    <m/>
    <m/>
    <n v="5"/>
    <x v="3"/>
    <m/>
    <m/>
    <m/>
    <m/>
    <m/>
    <m/>
    <m/>
    <m/>
    <m/>
    <m/>
    <m/>
    <m/>
    <m/>
    <m/>
    <m/>
    <m/>
    <m/>
    <m/>
    <n v="1"/>
    <m/>
    <n v="1"/>
    <s v="OBLIGACION"/>
    <n v="1"/>
    <n v="1"/>
    <n v="1"/>
    <n v="1"/>
    <n v="1"/>
    <n v="1"/>
    <n v="1"/>
    <n v="1"/>
    <n v="4"/>
    <n v="1"/>
    <n v="1"/>
    <n v="1"/>
    <n v="1"/>
    <n v="1"/>
    <n v="2"/>
    <n v="3"/>
    <n v="2"/>
    <n v="4"/>
    <n v="4"/>
    <n v="2"/>
    <n v="1"/>
    <n v="1"/>
    <n v="3"/>
    <n v="1"/>
    <n v="3"/>
    <n v="4"/>
    <n v="4"/>
    <n v="1"/>
    <n v="8"/>
    <n v="5"/>
    <m/>
    <n v="9"/>
    <m/>
    <n v="7"/>
    <m/>
    <m/>
    <n v="13"/>
    <m/>
    <n v="1"/>
    <m/>
    <m/>
    <m/>
    <m/>
    <s v="VILLA COLONIAL"/>
    <x v="1"/>
    <x v="0"/>
    <n v="2"/>
    <n v="44"/>
    <n v="3"/>
    <n v="4"/>
    <s v="ROBERTO"/>
  </r>
  <r>
    <n v="533"/>
    <n v="3"/>
    <n v="2"/>
    <n v="4"/>
    <s v="AQUÍ ESTA BIEN/LE GUSTA JUAREZ"/>
    <n v="1"/>
    <n v="2"/>
    <n v="1"/>
    <x v="1"/>
    <m/>
    <m/>
    <m/>
    <m/>
    <n v="1"/>
    <n v="1"/>
    <m/>
    <m/>
    <m/>
    <m/>
    <m/>
    <m/>
    <m/>
    <m/>
    <m/>
    <m/>
    <n v="1"/>
    <n v="1"/>
    <m/>
    <m/>
    <m/>
    <m/>
    <m/>
    <m/>
    <m/>
    <m/>
    <m/>
    <n v="1"/>
    <n v="4"/>
    <m/>
    <n v="1"/>
    <n v="4"/>
    <x v="0"/>
    <n v="3"/>
    <n v="3"/>
    <n v="3"/>
    <n v="3"/>
    <n v="1"/>
    <n v="3"/>
    <n v="2"/>
    <m/>
    <n v="2"/>
    <m/>
    <n v="2"/>
    <n v="1"/>
    <n v="1"/>
    <n v="2"/>
    <n v="1"/>
    <n v="0"/>
    <m/>
    <m/>
    <m/>
    <n v="2"/>
    <m/>
    <m/>
    <m/>
    <x v="1"/>
    <m/>
    <m/>
    <m/>
    <m/>
    <m/>
    <m/>
    <m/>
    <m/>
    <m/>
    <m/>
    <m/>
    <m/>
    <m/>
    <m/>
    <m/>
    <m/>
    <m/>
    <m/>
    <n v="2"/>
    <s v="NO LE INTERESAN"/>
    <n v="3"/>
    <s v="NO CUMPLEN"/>
    <n v="1"/>
    <n v="1"/>
    <n v="1"/>
    <n v="1"/>
    <n v="1"/>
    <n v="3"/>
    <n v="3"/>
    <n v="2"/>
    <n v="4"/>
    <n v="2"/>
    <n v="1"/>
    <n v="1"/>
    <n v="1"/>
    <n v="1"/>
    <n v="1"/>
    <n v="4"/>
    <n v="1"/>
    <n v="3"/>
    <n v="4"/>
    <n v="2"/>
    <n v="1"/>
    <n v="1"/>
    <n v="3"/>
    <n v="1"/>
    <n v="3"/>
    <n v="4"/>
    <n v="4"/>
    <n v="8"/>
    <n v="1"/>
    <n v="5"/>
    <m/>
    <n v="6"/>
    <m/>
    <n v="9"/>
    <m/>
    <n v="4"/>
    <n v="13"/>
    <m/>
    <n v="1"/>
    <m/>
    <m/>
    <m/>
    <m/>
    <s v="VILLA COLONIAL"/>
    <x v="1"/>
    <x v="0"/>
    <n v="1"/>
    <n v="19"/>
    <n v="1"/>
    <n v="5"/>
    <s v="ROBERTO"/>
  </r>
  <r>
    <n v="534"/>
    <n v="2"/>
    <n v="2"/>
    <n v="1"/>
    <s v="INSEGURIDAD/DESEMPLEO/VIOLENCIA/DELINCUENCIA"/>
    <n v="2"/>
    <n v="3"/>
    <n v="1"/>
    <x v="2"/>
    <n v="4"/>
    <m/>
    <m/>
    <m/>
    <n v="1"/>
    <n v="1"/>
    <m/>
    <m/>
    <m/>
    <m/>
    <m/>
    <m/>
    <m/>
    <m/>
    <m/>
    <n v="1"/>
    <n v="1"/>
    <m/>
    <m/>
    <m/>
    <m/>
    <m/>
    <m/>
    <m/>
    <m/>
    <m/>
    <m/>
    <n v="1"/>
    <n v="4"/>
    <m/>
    <n v="1"/>
    <n v="4"/>
    <x v="0"/>
    <n v="4"/>
    <n v="4"/>
    <n v="3"/>
    <n v="3"/>
    <n v="3"/>
    <n v="4"/>
    <n v="2"/>
    <m/>
    <n v="2"/>
    <m/>
    <n v="1"/>
    <n v="1"/>
    <n v="1"/>
    <n v="2"/>
    <n v="0"/>
    <n v="2"/>
    <n v="1"/>
    <m/>
    <n v="1"/>
    <n v="2"/>
    <m/>
    <m/>
    <n v="5"/>
    <x v="3"/>
    <m/>
    <m/>
    <m/>
    <m/>
    <m/>
    <m/>
    <m/>
    <m/>
    <m/>
    <m/>
    <m/>
    <m/>
    <m/>
    <m/>
    <m/>
    <m/>
    <m/>
    <m/>
    <n v="1"/>
    <m/>
    <n v="1"/>
    <s v="EJERCER SU DERECHO"/>
    <n v="1"/>
    <n v="1"/>
    <n v="1"/>
    <n v="1"/>
    <n v="1"/>
    <n v="3"/>
    <n v="4"/>
    <n v="2"/>
    <n v="4"/>
    <n v="2"/>
    <n v="1"/>
    <n v="1"/>
    <n v="1"/>
    <n v="1"/>
    <n v="2"/>
    <n v="3"/>
    <n v="2"/>
    <n v="3"/>
    <n v="4"/>
    <n v="2"/>
    <n v="1"/>
    <n v="1"/>
    <n v="3"/>
    <n v="1"/>
    <n v="3"/>
    <n v="4"/>
    <n v="4"/>
    <n v="1"/>
    <n v="8"/>
    <n v="5"/>
    <m/>
    <n v="6"/>
    <m/>
    <n v="7"/>
    <m/>
    <n v="2"/>
    <n v="13"/>
    <m/>
    <n v="1"/>
    <m/>
    <m/>
    <m/>
    <m/>
    <s v="VILLA COLONIAL"/>
    <x v="1"/>
    <x v="0"/>
    <n v="1"/>
    <n v="18"/>
    <n v="1"/>
    <n v="6"/>
    <s v="ROBERTO"/>
  </r>
  <r>
    <n v="535"/>
    <n v="2"/>
    <n v="4"/>
    <n v="4"/>
    <s v="POR LA FAMILIA/CASA/TRABAJO"/>
    <n v="4"/>
    <n v="2"/>
    <n v="2"/>
    <x v="2"/>
    <m/>
    <m/>
    <m/>
    <m/>
    <n v="1"/>
    <m/>
    <n v="1"/>
    <m/>
    <m/>
    <m/>
    <m/>
    <m/>
    <m/>
    <m/>
    <m/>
    <m/>
    <m/>
    <m/>
    <m/>
    <m/>
    <m/>
    <m/>
    <m/>
    <m/>
    <m/>
    <m/>
    <n v="1"/>
    <n v="3"/>
    <n v="4"/>
    <m/>
    <n v="1"/>
    <n v="3"/>
    <x v="0"/>
    <n v="4"/>
    <n v="4"/>
    <n v="4"/>
    <n v="4"/>
    <n v="4"/>
    <n v="2"/>
    <n v="1"/>
    <n v="1"/>
    <n v="2"/>
    <m/>
    <n v="2"/>
    <n v="1"/>
    <n v="1"/>
    <n v="2"/>
    <n v="0"/>
    <n v="4"/>
    <n v="4"/>
    <m/>
    <m/>
    <n v="1"/>
    <n v="3"/>
    <n v="5"/>
    <n v="5"/>
    <x v="4"/>
    <s v="SE LLENA MUCHO"/>
    <m/>
    <m/>
    <m/>
    <m/>
    <m/>
    <m/>
    <m/>
    <m/>
    <m/>
    <m/>
    <m/>
    <m/>
    <m/>
    <m/>
    <m/>
    <m/>
    <m/>
    <n v="2"/>
    <s v="NO LE A TOCADO"/>
    <n v="1"/>
    <s v="EJERCER SU DERECHO"/>
    <n v="1"/>
    <n v="3"/>
    <n v="1"/>
    <n v="1"/>
    <n v="1"/>
    <n v="4"/>
    <n v="4"/>
    <n v="1"/>
    <n v="4"/>
    <n v="1"/>
    <n v="1"/>
    <n v="1"/>
    <n v="4"/>
    <n v="4"/>
    <n v="2"/>
    <n v="4"/>
    <n v="1"/>
    <n v="4"/>
    <n v="4"/>
    <n v="1"/>
    <n v="1"/>
    <n v="1"/>
    <n v="3"/>
    <n v="1"/>
    <n v="2"/>
    <n v="2"/>
    <n v="2"/>
    <n v="7"/>
    <n v="1"/>
    <n v="7"/>
    <m/>
    <n v="5"/>
    <m/>
    <n v="9"/>
    <m/>
    <n v="1"/>
    <n v="13"/>
    <m/>
    <n v="1"/>
    <m/>
    <m/>
    <m/>
    <m/>
    <s v="VILLA COLONIAL"/>
    <x v="1"/>
    <x v="0"/>
    <n v="2"/>
    <n v="33"/>
    <n v="2"/>
    <n v="4"/>
    <s v="ROBERTO"/>
  </r>
  <r>
    <n v="536"/>
    <n v="2"/>
    <n v="4"/>
    <n v="1"/>
    <s v="INSEGURIDAD/DESEMPLEO/VIOLENCIA/DELINCUENCIA"/>
    <n v="4"/>
    <n v="4"/>
    <n v="1"/>
    <x v="4"/>
    <n v="5"/>
    <m/>
    <m/>
    <m/>
    <m/>
    <m/>
    <m/>
    <n v="1"/>
    <m/>
    <m/>
    <m/>
    <m/>
    <m/>
    <m/>
    <m/>
    <m/>
    <m/>
    <m/>
    <m/>
    <n v="1"/>
    <m/>
    <m/>
    <m/>
    <m/>
    <m/>
    <m/>
    <m/>
    <n v="1"/>
    <n v="3"/>
    <m/>
    <n v="1"/>
    <n v="2"/>
    <x v="4"/>
    <n v="3"/>
    <n v="5"/>
    <n v="5"/>
    <n v="5"/>
    <n v="5"/>
    <n v="5"/>
    <n v="1"/>
    <n v="1"/>
    <n v="2"/>
    <m/>
    <n v="2"/>
    <n v="1"/>
    <n v="1"/>
    <n v="2"/>
    <n v="0"/>
    <n v="0"/>
    <m/>
    <m/>
    <m/>
    <n v="2"/>
    <m/>
    <n v="5"/>
    <n v="5"/>
    <x v="2"/>
    <s v="ES LENTO"/>
    <m/>
    <m/>
    <m/>
    <m/>
    <m/>
    <m/>
    <m/>
    <m/>
    <m/>
    <m/>
    <m/>
    <m/>
    <m/>
    <m/>
    <m/>
    <m/>
    <m/>
    <n v="2"/>
    <s v="NO LE INTERESAN"/>
    <n v="3"/>
    <s v="NO CAMBIA NADA"/>
    <n v="1"/>
    <n v="1"/>
    <n v="1"/>
    <n v="1"/>
    <n v="1"/>
    <n v="1"/>
    <n v="1"/>
    <n v="1"/>
    <n v="4"/>
    <n v="1"/>
    <n v="1"/>
    <n v="1"/>
    <n v="1"/>
    <n v="1"/>
    <n v="4"/>
    <n v="4"/>
    <n v="2"/>
    <n v="1"/>
    <n v="4"/>
    <n v="4"/>
    <n v="4"/>
    <n v="4"/>
    <n v="3"/>
    <n v="1"/>
    <n v="3"/>
    <n v="4"/>
    <n v="4"/>
    <n v="2"/>
    <n v="1"/>
    <n v="5"/>
    <m/>
    <n v="9"/>
    <m/>
    <n v="6"/>
    <m/>
    <n v="1"/>
    <n v="13"/>
    <m/>
    <n v="1"/>
    <m/>
    <m/>
    <m/>
    <m/>
    <s v="VILLA COLONIAL"/>
    <x v="1"/>
    <x v="0"/>
    <n v="1"/>
    <n v="38"/>
    <n v="3"/>
    <n v="1"/>
    <s v="ROBERTO"/>
  </r>
  <r>
    <n v="537"/>
    <n v="2"/>
    <n v="4"/>
    <n v="1"/>
    <s v="INSEGURIDAD/DESEMPLEO/VIOLENCIA/DELINCUENCIA"/>
    <n v="4"/>
    <n v="3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5"/>
    <m/>
    <n v="1"/>
    <n v="5"/>
    <x v="2"/>
    <n v="5"/>
    <n v="5"/>
    <n v="5"/>
    <n v="5"/>
    <n v="5"/>
    <n v="5"/>
    <n v="2"/>
    <m/>
    <n v="2"/>
    <m/>
    <n v="2"/>
    <n v="1"/>
    <n v="1"/>
    <n v="2"/>
    <n v="0"/>
    <n v="0"/>
    <m/>
    <m/>
    <m/>
    <n v="1"/>
    <n v="1"/>
    <n v="5"/>
    <n v="5"/>
    <x v="2"/>
    <s v="UNIDADES MUY VIEJAS/EN MAL ESTADO"/>
    <m/>
    <m/>
    <m/>
    <m/>
    <m/>
    <m/>
    <m/>
    <m/>
    <m/>
    <m/>
    <m/>
    <m/>
    <m/>
    <m/>
    <m/>
    <m/>
    <m/>
    <n v="2"/>
    <s v="POR MIEDO/INSEGURIDAD"/>
    <n v="1"/>
    <s v="PARA ELEGIR"/>
    <n v="1"/>
    <n v="1"/>
    <n v="1"/>
    <n v="1"/>
    <n v="1"/>
    <n v="1"/>
    <n v="1"/>
    <n v="1"/>
    <n v="4"/>
    <n v="1"/>
    <n v="1"/>
    <n v="1"/>
    <n v="1"/>
    <n v="1"/>
    <n v="1"/>
    <n v="4"/>
    <n v="2"/>
    <n v="1"/>
    <n v="4"/>
    <n v="4"/>
    <n v="4"/>
    <n v="4"/>
    <n v="3"/>
    <n v="1"/>
    <n v="2"/>
    <n v="4"/>
    <n v="4"/>
    <n v="1"/>
    <n v="2"/>
    <n v="5"/>
    <m/>
    <n v="6"/>
    <m/>
    <n v="7"/>
    <m/>
    <n v="6"/>
    <n v="13"/>
    <m/>
    <n v="1"/>
    <m/>
    <m/>
    <m/>
    <m/>
    <s v="VILLA COLONIAL"/>
    <x v="1"/>
    <x v="0"/>
    <n v="1"/>
    <n v="38"/>
    <n v="3"/>
    <n v="2"/>
    <s v="ROBERTO"/>
  </r>
  <r>
    <n v="538"/>
    <n v="4"/>
    <n v="4"/>
    <n v="1"/>
    <s v="INSEGURIDAD/DESEMPLEO/VIOLENCIA/DELINCUENCIA"/>
    <n v="1"/>
    <n v="3"/>
    <n v="1"/>
    <x v="4"/>
    <m/>
    <m/>
    <m/>
    <n v="1"/>
    <n v="1"/>
    <n v="1"/>
    <m/>
    <m/>
    <m/>
    <m/>
    <m/>
    <m/>
    <m/>
    <n v="1"/>
    <m/>
    <n v="1"/>
    <n v="1"/>
    <n v="1"/>
    <m/>
    <m/>
    <m/>
    <m/>
    <m/>
    <m/>
    <n v="1"/>
    <m/>
    <m/>
    <n v="1"/>
    <n v="3"/>
    <s v="NO LO USA"/>
    <n v="2"/>
    <n v="4"/>
    <x v="0"/>
    <n v="4"/>
    <n v="4"/>
    <n v="4"/>
    <n v="4"/>
    <n v="4"/>
    <n v="4"/>
    <n v="1"/>
    <n v="1"/>
    <n v="1"/>
    <n v="1"/>
    <n v="1"/>
    <n v="1"/>
    <n v="1"/>
    <n v="1"/>
    <n v="0"/>
    <n v="2"/>
    <n v="2"/>
    <m/>
    <m/>
    <n v="2"/>
    <m/>
    <n v="4"/>
    <n v="5"/>
    <x v="2"/>
    <s v="MANEJAN MAL"/>
    <m/>
    <m/>
    <m/>
    <m/>
    <m/>
    <m/>
    <m/>
    <m/>
    <m/>
    <m/>
    <m/>
    <m/>
    <m/>
    <m/>
    <m/>
    <m/>
    <m/>
    <n v="2"/>
    <s v="NO LE INTERESAN"/>
    <n v="1"/>
    <s v="LE GUSTA VOTAR"/>
    <n v="1"/>
    <n v="1"/>
    <n v="1"/>
    <n v="1"/>
    <n v="1"/>
    <n v="1"/>
    <n v="1"/>
    <n v="2"/>
    <n v="2"/>
    <n v="2"/>
    <n v="4"/>
    <n v="4"/>
    <n v="2"/>
    <n v="2"/>
    <n v="2"/>
    <n v="2"/>
    <n v="2"/>
    <n v="2"/>
    <n v="2"/>
    <n v="2"/>
    <n v="2"/>
    <n v="2"/>
    <n v="3"/>
    <n v="1"/>
    <n v="1"/>
    <n v="4"/>
    <n v="4"/>
    <n v="7"/>
    <n v="6"/>
    <n v="2"/>
    <m/>
    <n v="5"/>
    <m/>
    <n v="6"/>
    <m/>
    <n v="4"/>
    <n v="13"/>
    <m/>
    <n v="1"/>
    <m/>
    <m/>
    <m/>
    <m/>
    <s v="VILLA COLONIAL"/>
    <x v="1"/>
    <x v="0"/>
    <n v="2"/>
    <n v="22"/>
    <n v="1"/>
    <n v="7"/>
    <s v="ROBERTO"/>
  </r>
  <r>
    <n v="539"/>
    <n v="2"/>
    <n v="4"/>
    <n v="4"/>
    <s v="LA SITUACION YA ESTA AQUÍ"/>
    <n v="1"/>
    <n v="2"/>
    <m/>
    <x v="1"/>
    <m/>
    <m/>
    <m/>
    <n v="1"/>
    <m/>
    <m/>
    <m/>
    <m/>
    <m/>
    <m/>
    <m/>
    <m/>
    <m/>
    <n v="1"/>
    <m/>
    <n v="1"/>
    <m/>
    <m/>
    <m/>
    <m/>
    <m/>
    <m/>
    <m/>
    <m/>
    <m/>
    <n v="1"/>
    <m/>
    <n v="1"/>
    <n v="5"/>
    <m/>
    <n v="3"/>
    <n v="5"/>
    <x v="2"/>
    <n v="5"/>
    <n v="5"/>
    <n v="5"/>
    <n v="5"/>
    <n v="5"/>
    <n v="5"/>
    <n v="1"/>
    <n v="2"/>
    <n v="2"/>
    <m/>
    <n v="2"/>
    <n v="1"/>
    <n v="1"/>
    <n v="2"/>
    <n v="0"/>
    <n v="1"/>
    <m/>
    <m/>
    <n v="1"/>
    <n v="1"/>
    <n v="4"/>
    <n v="1"/>
    <n v="1"/>
    <x v="1"/>
    <m/>
    <m/>
    <m/>
    <m/>
    <m/>
    <m/>
    <m/>
    <m/>
    <m/>
    <m/>
    <m/>
    <m/>
    <m/>
    <m/>
    <m/>
    <m/>
    <m/>
    <m/>
    <n v="1"/>
    <m/>
    <n v="1"/>
    <s v="NECESARIO"/>
    <n v="2"/>
    <n v="2"/>
    <n v="2"/>
    <n v="2"/>
    <n v="2"/>
    <n v="2"/>
    <n v="2"/>
    <n v="2"/>
    <n v="4"/>
    <n v="2"/>
    <n v="2"/>
    <n v="2"/>
    <n v="2"/>
    <n v="2"/>
    <n v="2"/>
    <n v="4"/>
    <n v="2"/>
    <n v="4"/>
    <n v="4"/>
    <n v="4"/>
    <n v="4"/>
    <n v="4"/>
    <n v="3"/>
    <n v="1"/>
    <n v="2"/>
    <n v="3"/>
    <n v="3"/>
    <n v="1"/>
    <n v="8"/>
    <n v="5"/>
    <m/>
    <n v="11"/>
    <m/>
    <n v="10"/>
    <m/>
    <n v="5"/>
    <n v="13"/>
    <m/>
    <n v="1"/>
    <m/>
    <m/>
    <m/>
    <m/>
    <s v="VILLA COLONIAL"/>
    <x v="1"/>
    <x v="0"/>
    <n v="2"/>
    <n v="68"/>
    <n v="5"/>
    <n v="9"/>
    <s v="ROBERTO"/>
  </r>
  <r>
    <n v="540"/>
    <n v="2"/>
    <n v="2"/>
    <n v="2"/>
    <s v="INSEGURIDAD/DESEMPLEO/VIOLENCIA/DELINCUENCIA"/>
    <n v="2"/>
    <n v="4"/>
    <n v="1"/>
    <x v="1"/>
    <m/>
    <m/>
    <m/>
    <n v="1"/>
    <n v="1"/>
    <n v="1"/>
    <m/>
    <n v="1"/>
    <m/>
    <m/>
    <m/>
    <m/>
    <m/>
    <m/>
    <m/>
    <n v="1"/>
    <n v="1"/>
    <n v="1"/>
    <n v="1"/>
    <n v="1"/>
    <m/>
    <m/>
    <m/>
    <m/>
    <m/>
    <n v="1"/>
    <m/>
    <n v="1"/>
    <n v="4"/>
    <m/>
    <n v="1"/>
    <n v="2"/>
    <x v="4"/>
    <n v="1"/>
    <n v="4"/>
    <n v="1"/>
    <n v="1"/>
    <n v="4"/>
    <n v="4"/>
    <n v="1"/>
    <n v="1"/>
    <n v="2"/>
    <m/>
    <n v="2"/>
    <n v="1"/>
    <n v="1"/>
    <n v="2"/>
    <n v="0"/>
    <n v="2"/>
    <n v="1"/>
    <m/>
    <n v="1"/>
    <n v="1"/>
    <n v="4"/>
    <n v="5"/>
    <n v="5"/>
    <x v="4"/>
    <s v="MAL SERVICIO/NO RESPETAN"/>
    <m/>
    <m/>
    <m/>
    <m/>
    <m/>
    <m/>
    <m/>
    <m/>
    <m/>
    <m/>
    <m/>
    <m/>
    <m/>
    <m/>
    <m/>
    <m/>
    <m/>
    <n v="2"/>
    <m/>
    <n v="1"/>
    <s v="DEBER"/>
    <n v="1"/>
    <n v="1"/>
    <n v="1"/>
    <n v="1"/>
    <n v="1"/>
    <n v="2"/>
    <n v="2"/>
    <n v="1"/>
    <n v="2"/>
    <n v="1"/>
    <n v="1"/>
    <n v="1"/>
    <n v="1"/>
    <n v="1"/>
    <n v="1"/>
    <n v="2"/>
    <n v="2"/>
    <n v="2"/>
    <n v="4"/>
    <n v="2"/>
    <n v="2"/>
    <n v="2"/>
    <n v="1"/>
    <n v="1"/>
    <n v="2"/>
    <n v="3"/>
    <n v="3"/>
    <n v="1"/>
    <n v="8"/>
    <n v="5"/>
    <m/>
    <n v="9"/>
    <m/>
    <n v="2"/>
    <m/>
    <n v="4"/>
    <n v="13"/>
    <m/>
    <n v="1"/>
    <m/>
    <m/>
    <m/>
    <m/>
    <s v="VILLA COLONIAL"/>
    <x v="1"/>
    <x v="0"/>
    <n v="2"/>
    <n v="56"/>
    <n v="5"/>
    <n v="4"/>
    <s v="ROBERTO"/>
  </r>
  <r>
    <n v="541"/>
    <n v="2"/>
    <n v="2"/>
    <n v="2"/>
    <s v="INSEGURIDAD/DESEMPLEO/VIOLENCIA/DELINCUENCIA"/>
    <n v="2"/>
    <n v="3"/>
    <n v="1"/>
    <x v="1"/>
    <m/>
    <m/>
    <m/>
    <m/>
    <m/>
    <m/>
    <m/>
    <m/>
    <m/>
    <m/>
    <m/>
    <m/>
    <m/>
    <m/>
    <n v="1"/>
    <n v="1"/>
    <n v="1"/>
    <n v="1"/>
    <m/>
    <m/>
    <m/>
    <m/>
    <m/>
    <m/>
    <m/>
    <n v="1"/>
    <m/>
    <n v="6"/>
    <m/>
    <m/>
    <n v="1"/>
    <n v="4"/>
    <x v="0"/>
    <n v="1"/>
    <n v="4"/>
    <n v="4"/>
    <n v="4"/>
    <n v="4"/>
    <n v="4"/>
    <n v="1"/>
    <n v="1"/>
    <n v="2"/>
    <m/>
    <n v="2"/>
    <n v="1"/>
    <n v="1"/>
    <n v="2"/>
    <n v="1"/>
    <n v="2"/>
    <m/>
    <n v="2"/>
    <m/>
    <n v="2"/>
    <m/>
    <n v="8"/>
    <n v="8"/>
    <x v="1"/>
    <m/>
    <m/>
    <m/>
    <m/>
    <m/>
    <m/>
    <m/>
    <m/>
    <m/>
    <m/>
    <m/>
    <m/>
    <m/>
    <m/>
    <m/>
    <m/>
    <m/>
    <m/>
    <n v="2"/>
    <m/>
    <n v="3"/>
    <s v="NO ES IMPORTANTE"/>
    <n v="1"/>
    <n v="1"/>
    <n v="1"/>
    <n v="1"/>
    <n v="1"/>
    <n v="1"/>
    <n v="2"/>
    <n v="1"/>
    <n v="4"/>
    <n v="2"/>
    <n v="1"/>
    <n v="1"/>
    <n v="1"/>
    <n v="1"/>
    <n v="1"/>
    <n v="4"/>
    <n v="1"/>
    <n v="1"/>
    <n v="4"/>
    <n v="1"/>
    <n v="1"/>
    <n v="1"/>
    <n v="3"/>
    <n v="1"/>
    <n v="2"/>
    <n v="4"/>
    <n v="4"/>
    <n v="1"/>
    <n v="8"/>
    <n v="5"/>
    <m/>
    <n v="9"/>
    <m/>
    <n v="7"/>
    <m/>
    <n v="4"/>
    <n v="13"/>
    <m/>
    <n v="1"/>
    <m/>
    <m/>
    <m/>
    <m/>
    <s v="VILLA COLONIAL"/>
    <x v="1"/>
    <x v="0"/>
    <m/>
    <n v="38"/>
    <n v="3"/>
    <n v="1"/>
    <s v="ROBERTO"/>
  </r>
  <r>
    <n v="542"/>
    <n v="2"/>
    <n v="2"/>
    <n v="4"/>
    <m/>
    <n v="1"/>
    <n v="4"/>
    <n v="1"/>
    <x v="2"/>
    <m/>
    <m/>
    <m/>
    <n v="1"/>
    <n v="1"/>
    <n v="1"/>
    <m/>
    <m/>
    <m/>
    <m/>
    <m/>
    <m/>
    <m/>
    <m/>
    <m/>
    <n v="1"/>
    <n v="1"/>
    <n v="1"/>
    <m/>
    <n v="1"/>
    <m/>
    <m/>
    <m/>
    <m/>
    <n v="1"/>
    <m/>
    <m/>
    <n v="1"/>
    <n v="2"/>
    <s v="TARDAN MUCHO"/>
    <n v="1"/>
    <n v="4"/>
    <x v="0"/>
    <n v="1"/>
    <n v="4"/>
    <n v="4"/>
    <n v="4"/>
    <n v="2"/>
    <n v="4"/>
    <n v="1"/>
    <n v="1"/>
    <n v="2"/>
    <m/>
    <n v="2"/>
    <n v="1"/>
    <n v="1"/>
    <n v="2"/>
    <n v="0"/>
    <n v="1"/>
    <n v="1"/>
    <m/>
    <m/>
    <n v="2"/>
    <m/>
    <n v="5"/>
    <n v="5"/>
    <x v="3"/>
    <m/>
    <m/>
    <m/>
    <m/>
    <m/>
    <m/>
    <m/>
    <m/>
    <m/>
    <m/>
    <m/>
    <m/>
    <m/>
    <m/>
    <m/>
    <m/>
    <m/>
    <m/>
    <n v="2"/>
    <m/>
    <n v="1"/>
    <s v="BUSCAR EL CAMBIO"/>
    <n v="2"/>
    <n v="2"/>
    <n v="2"/>
    <n v="2"/>
    <n v="2"/>
    <n v="3"/>
    <n v="3"/>
    <n v="2"/>
    <n v="4"/>
    <n v="1"/>
    <n v="2"/>
    <n v="2"/>
    <n v="2"/>
    <n v="2"/>
    <n v="3"/>
    <n v="3"/>
    <n v="2"/>
    <n v="1"/>
    <n v="4"/>
    <n v="3"/>
    <n v="2"/>
    <n v="2"/>
    <n v="3"/>
    <n v="1"/>
    <n v="1"/>
    <n v="3"/>
    <n v="3"/>
    <n v="1"/>
    <n v="6"/>
    <n v="5"/>
    <m/>
    <n v="9"/>
    <m/>
    <m/>
    <m/>
    <n v="2"/>
    <n v="13"/>
    <m/>
    <n v="1"/>
    <m/>
    <m/>
    <m/>
    <m/>
    <s v="VILLA COLONIAL"/>
    <x v="1"/>
    <x v="0"/>
    <n v="1"/>
    <n v="29"/>
    <n v="2"/>
    <n v="1"/>
    <s v="ROBERTO"/>
  </r>
  <r>
    <n v="543"/>
    <n v="3"/>
    <n v="3"/>
    <n v="2"/>
    <s v="INSEGURIDAD/DESEMPLEO/VIOLENCIA/DELINCUENCIA"/>
    <n v="2"/>
    <n v="5"/>
    <n v="1"/>
    <x v="2"/>
    <n v="4"/>
    <m/>
    <m/>
    <m/>
    <n v="1"/>
    <n v="1"/>
    <m/>
    <m/>
    <m/>
    <m/>
    <m/>
    <m/>
    <m/>
    <m/>
    <m/>
    <n v="1"/>
    <n v="1"/>
    <n v="1"/>
    <m/>
    <m/>
    <m/>
    <m/>
    <m/>
    <m/>
    <m/>
    <n v="1"/>
    <m/>
    <n v="5"/>
    <n v="4"/>
    <m/>
    <n v="1"/>
    <n v="4"/>
    <x v="4"/>
    <n v="4"/>
    <n v="4"/>
    <n v="4"/>
    <n v="4"/>
    <n v="1"/>
    <n v="4"/>
    <n v="2"/>
    <m/>
    <n v="2"/>
    <m/>
    <n v="2"/>
    <n v="1"/>
    <n v="1"/>
    <n v="2"/>
    <n v="1"/>
    <n v="0"/>
    <m/>
    <m/>
    <m/>
    <n v="1"/>
    <n v="4"/>
    <n v="5"/>
    <n v="5"/>
    <x v="4"/>
    <s v="MAL SERVICIO/NO RESPETAN"/>
    <m/>
    <m/>
    <m/>
    <m/>
    <m/>
    <m/>
    <m/>
    <m/>
    <m/>
    <m/>
    <m/>
    <m/>
    <m/>
    <m/>
    <m/>
    <m/>
    <m/>
    <n v="2"/>
    <m/>
    <n v="1"/>
    <s v="PARA ELEGIR"/>
    <n v="2"/>
    <n v="2"/>
    <n v="2"/>
    <n v="2"/>
    <n v="2"/>
    <n v="2"/>
    <n v="2"/>
    <n v="2"/>
    <n v="3"/>
    <n v="1"/>
    <n v="1"/>
    <n v="1"/>
    <n v="1"/>
    <n v="1"/>
    <n v="3"/>
    <n v="2"/>
    <n v="2"/>
    <n v="4"/>
    <n v="4"/>
    <n v="3"/>
    <n v="2"/>
    <n v="2"/>
    <n v="1"/>
    <n v="1"/>
    <n v="1"/>
    <n v="4"/>
    <n v="4"/>
    <n v="2"/>
    <n v="1"/>
    <n v="5"/>
    <m/>
    <n v="10"/>
    <m/>
    <n v="6"/>
    <m/>
    <n v="2"/>
    <n v="13"/>
    <m/>
    <n v="1"/>
    <m/>
    <m/>
    <m/>
    <m/>
    <s v="VILLA COLONIAL"/>
    <x v="1"/>
    <x v="0"/>
    <n v="1"/>
    <n v="42"/>
    <n v="3"/>
    <n v="2"/>
    <s v="ROBERTO"/>
  </r>
  <r>
    <n v="544"/>
    <n v="2"/>
    <n v="1"/>
    <n v="4"/>
    <s v="NO QUIERO IRME"/>
    <n v="2"/>
    <n v="4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4"/>
    <n v="4"/>
    <n v="4"/>
    <n v="4"/>
    <n v="4"/>
    <n v="1"/>
    <n v="1"/>
    <n v="1"/>
    <n v="2"/>
    <m/>
    <n v="2"/>
    <n v="2"/>
    <n v="1"/>
    <n v="2"/>
    <n v="1"/>
    <n v="0"/>
    <m/>
    <m/>
    <m/>
    <n v="2"/>
    <m/>
    <n v="8"/>
    <n v="8"/>
    <x v="1"/>
    <m/>
    <m/>
    <m/>
    <m/>
    <m/>
    <m/>
    <m/>
    <m/>
    <m/>
    <m/>
    <m/>
    <m/>
    <m/>
    <m/>
    <m/>
    <m/>
    <m/>
    <m/>
    <n v="2"/>
    <s v="NO LE INTERESAN"/>
    <n v="1"/>
    <s v="NO CAMBIA NADA"/>
    <n v="1"/>
    <n v="1"/>
    <n v="1"/>
    <n v="1"/>
    <n v="1"/>
    <n v="1"/>
    <n v="1"/>
    <n v="1"/>
    <n v="4"/>
    <n v="1"/>
    <n v="1"/>
    <n v="1"/>
    <n v="1"/>
    <n v="1"/>
    <n v="2"/>
    <n v="4"/>
    <n v="1"/>
    <n v="4"/>
    <n v="4"/>
    <n v="2"/>
    <n v="2"/>
    <n v="3"/>
    <n v="1"/>
    <n v="3"/>
    <n v="3"/>
    <n v="3"/>
    <n v="3"/>
    <n v="1"/>
    <n v="2"/>
    <n v="5"/>
    <m/>
    <n v="7"/>
    <m/>
    <n v="10"/>
    <m/>
    <n v="4"/>
    <n v="13"/>
    <m/>
    <n v="1"/>
    <m/>
    <m/>
    <m/>
    <m/>
    <s v="VILLA COLONIAL"/>
    <x v="1"/>
    <x v="0"/>
    <n v="2"/>
    <n v="25"/>
    <n v="1"/>
    <n v="4"/>
    <s v="ROBERTO"/>
  </r>
  <r>
    <n v="545"/>
    <n v="2"/>
    <n v="2"/>
    <n v="4"/>
    <m/>
    <n v="2"/>
    <n v="2"/>
    <n v="1"/>
    <x v="2"/>
    <n v="3"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2"/>
    <n v="4"/>
    <x v="0"/>
    <n v="4"/>
    <n v="4"/>
    <n v="1"/>
    <n v="2"/>
    <n v="3"/>
    <n v="4"/>
    <n v="1"/>
    <n v="1"/>
    <n v="2"/>
    <m/>
    <n v="1"/>
    <n v="1"/>
    <n v="2"/>
    <n v="2"/>
    <n v="0"/>
    <n v="0"/>
    <m/>
    <m/>
    <m/>
    <n v="2"/>
    <m/>
    <n v="5"/>
    <n v="5"/>
    <x v="3"/>
    <m/>
    <m/>
    <m/>
    <m/>
    <m/>
    <m/>
    <m/>
    <m/>
    <m/>
    <m/>
    <m/>
    <m/>
    <m/>
    <m/>
    <m/>
    <m/>
    <m/>
    <m/>
    <n v="2"/>
    <s v="NO LE INTERESAN"/>
    <n v="3"/>
    <s v="NO CUMPLEN"/>
    <n v="1"/>
    <n v="1"/>
    <n v="1"/>
    <n v="1"/>
    <n v="1"/>
    <n v="1"/>
    <n v="1"/>
    <n v="1"/>
    <n v="1"/>
    <n v="1"/>
    <n v="1"/>
    <n v="1"/>
    <n v="1"/>
    <n v="1"/>
    <n v="1"/>
    <n v="4"/>
    <n v="1"/>
    <n v="4"/>
    <n v="4"/>
    <n v="1"/>
    <n v="1"/>
    <n v="1"/>
    <n v="4"/>
    <n v="1"/>
    <n v="4"/>
    <n v="3"/>
    <n v="3"/>
    <n v="1"/>
    <n v="9"/>
    <n v="9"/>
    <m/>
    <n v="5"/>
    <m/>
    <n v="8"/>
    <m/>
    <n v="5"/>
    <n v="13"/>
    <m/>
    <n v="1"/>
    <m/>
    <m/>
    <m/>
    <m/>
    <s v="VILLA COLONIAL"/>
    <x v="1"/>
    <x v="0"/>
    <n v="1"/>
    <n v="36"/>
    <n v="3"/>
    <n v="1"/>
    <s v="ROBERTO"/>
  </r>
  <r>
    <n v="546"/>
    <n v="4"/>
    <n v="2"/>
    <n v="4"/>
    <s v="POR LA FAMILIA/CASA/TRABAJO"/>
    <n v="2"/>
    <n v="3"/>
    <n v="1"/>
    <x v="2"/>
    <m/>
    <m/>
    <m/>
    <m/>
    <n v="1"/>
    <n v="1"/>
    <m/>
    <m/>
    <m/>
    <m/>
    <m/>
    <m/>
    <m/>
    <n v="1"/>
    <m/>
    <n v="1"/>
    <n v="1"/>
    <n v="1"/>
    <m/>
    <m/>
    <n v="1"/>
    <m/>
    <m/>
    <m/>
    <m/>
    <n v="1"/>
    <m/>
    <n v="6"/>
    <m/>
    <m/>
    <n v="1"/>
    <n v="4"/>
    <x v="0"/>
    <n v="4"/>
    <n v="4"/>
    <n v="3"/>
    <n v="4"/>
    <n v="4"/>
    <n v="3"/>
    <n v="1"/>
    <n v="1"/>
    <n v="2"/>
    <m/>
    <n v="2"/>
    <n v="2"/>
    <n v="1"/>
    <n v="2"/>
    <n v="1"/>
    <n v="0"/>
    <m/>
    <m/>
    <m/>
    <n v="2"/>
    <m/>
    <m/>
    <m/>
    <x v="1"/>
    <m/>
    <m/>
    <m/>
    <m/>
    <m/>
    <m/>
    <m/>
    <m/>
    <m/>
    <m/>
    <m/>
    <m/>
    <m/>
    <m/>
    <m/>
    <m/>
    <m/>
    <m/>
    <n v="2"/>
    <m/>
    <n v="2"/>
    <s v="NO CUMPLEN"/>
    <n v="3"/>
    <n v="3"/>
    <n v="3"/>
    <n v="3"/>
    <n v="3"/>
    <n v="4"/>
    <n v="4"/>
    <n v="1"/>
    <n v="4"/>
    <n v="2"/>
    <n v="2"/>
    <n v="2"/>
    <n v="3"/>
    <n v="3"/>
    <n v="4"/>
    <n v="4"/>
    <n v="2"/>
    <n v="4"/>
    <n v="4"/>
    <m/>
    <n v="3"/>
    <n v="3"/>
    <n v="3"/>
    <n v="2"/>
    <n v="2"/>
    <n v="5"/>
    <n v="5"/>
    <n v="1"/>
    <n v="6"/>
    <n v="5"/>
    <m/>
    <n v="5"/>
    <m/>
    <n v="7"/>
    <m/>
    <n v="5"/>
    <n v="13"/>
    <m/>
    <n v="1"/>
    <m/>
    <m/>
    <m/>
    <m/>
    <s v="VILLA COLONIAL"/>
    <x v="1"/>
    <x v="0"/>
    <n v="1"/>
    <n v="34"/>
    <n v="2"/>
    <n v="1"/>
    <s v="ROBERTO"/>
  </r>
  <r>
    <n v="547"/>
    <n v="3"/>
    <n v="2"/>
    <n v="3"/>
    <s v="INSEGURIDAD/DESEMPLEO/VIOLENCIA/DELINCUENCIA"/>
    <n v="2"/>
    <n v="2"/>
    <n v="1"/>
    <x v="1"/>
    <m/>
    <n v="4"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1"/>
    <n v="3"/>
    <x v="4"/>
    <n v="4"/>
    <n v="4"/>
    <n v="3"/>
    <n v="2"/>
    <n v="4"/>
    <n v="1"/>
    <n v="1"/>
    <n v="2"/>
    <n v="2"/>
    <m/>
    <n v="1"/>
    <n v="1"/>
    <n v="1"/>
    <n v="2"/>
    <n v="1"/>
    <n v="2"/>
    <n v="2"/>
    <m/>
    <m/>
    <n v="2"/>
    <m/>
    <n v="8"/>
    <n v="8"/>
    <x v="1"/>
    <m/>
    <m/>
    <m/>
    <m/>
    <m/>
    <m/>
    <m/>
    <m/>
    <m/>
    <m/>
    <m/>
    <m/>
    <m/>
    <m/>
    <m/>
    <m/>
    <m/>
    <m/>
    <n v="2"/>
    <s v="NO TENGO TIEMPO"/>
    <n v="1"/>
    <m/>
    <n v="1"/>
    <n v="1"/>
    <n v="1"/>
    <n v="1"/>
    <n v="1"/>
    <n v="1"/>
    <n v="1"/>
    <n v="1"/>
    <n v="4"/>
    <n v="1"/>
    <n v="1"/>
    <n v="1"/>
    <n v="1"/>
    <n v="1"/>
    <n v="3"/>
    <n v="4"/>
    <n v="2"/>
    <n v="1"/>
    <n v="4"/>
    <n v="2"/>
    <n v="1"/>
    <n v="2"/>
    <n v="3"/>
    <n v="1"/>
    <n v="3"/>
    <n v="2"/>
    <n v="2"/>
    <n v="1"/>
    <n v="6"/>
    <n v="5"/>
    <m/>
    <n v="7"/>
    <m/>
    <n v="10"/>
    <m/>
    <n v="4"/>
    <n v="13"/>
    <m/>
    <n v="1"/>
    <m/>
    <m/>
    <m/>
    <m/>
    <s v="VILLA COLONIAL"/>
    <x v="1"/>
    <x v="0"/>
    <n v="2"/>
    <n v="32"/>
    <n v="2"/>
    <n v="3"/>
    <s v="ROBERTO"/>
  </r>
  <r>
    <n v="548"/>
    <n v="3"/>
    <n v="3"/>
    <n v="4"/>
    <s v="POR LA FAMILIA/CASA/TRABAJO"/>
    <n v="2"/>
    <n v="4"/>
    <n v="1"/>
    <x v="1"/>
    <n v="4"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4"/>
    <n v="4"/>
    <n v="4"/>
    <n v="4"/>
    <n v="1"/>
    <n v="2"/>
    <n v="2"/>
    <m/>
    <n v="1"/>
    <n v="1"/>
    <n v="1"/>
    <n v="1"/>
    <n v="1"/>
    <n v="0"/>
    <m/>
    <m/>
    <m/>
    <n v="2"/>
    <m/>
    <n v="8"/>
    <n v="8"/>
    <x v="1"/>
    <m/>
    <m/>
    <m/>
    <m/>
    <m/>
    <m/>
    <m/>
    <m/>
    <m/>
    <m/>
    <m/>
    <m/>
    <m/>
    <m/>
    <m/>
    <m/>
    <m/>
    <m/>
    <n v="2"/>
    <s v="NO TENGO TIEMPO"/>
    <n v="1"/>
    <s v="PARA ELEGIR"/>
    <n v="1"/>
    <n v="1"/>
    <n v="1"/>
    <n v="1"/>
    <n v="1"/>
    <n v="2"/>
    <n v="3"/>
    <n v="2"/>
    <n v="4"/>
    <n v="2"/>
    <n v="1"/>
    <n v="1"/>
    <n v="1"/>
    <n v="1"/>
    <n v="2"/>
    <n v="4"/>
    <n v="2"/>
    <n v="4"/>
    <n v="4"/>
    <n v="2"/>
    <n v="2"/>
    <n v="1"/>
    <n v="3"/>
    <n v="3"/>
    <n v="3"/>
    <n v="3"/>
    <n v="2"/>
    <n v="3"/>
    <n v="8"/>
    <n v="7"/>
    <m/>
    <n v="8"/>
    <m/>
    <n v="11"/>
    <m/>
    <n v="3"/>
    <n v="13"/>
    <m/>
    <n v="1"/>
    <m/>
    <m/>
    <m/>
    <m/>
    <s v="VILLA COLONIAL"/>
    <x v="1"/>
    <x v="0"/>
    <n v="2"/>
    <n v="30"/>
    <n v="2"/>
    <n v="4"/>
    <s v="ROBERTO"/>
  </r>
  <r>
    <n v="549"/>
    <n v="3"/>
    <n v="2"/>
    <n v="4"/>
    <s v="NO TENGO A DONDE IR"/>
    <n v="1"/>
    <n v="5"/>
    <n v="1"/>
    <x v="1"/>
    <m/>
    <n v="4"/>
    <m/>
    <m/>
    <m/>
    <m/>
    <m/>
    <m/>
    <m/>
    <m/>
    <m/>
    <m/>
    <m/>
    <m/>
    <m/>
    <m/>
    <m/>
    <m/>
    <m/>
    <m/>
    <m/>
    <m/>
    <m/>
    <m/>
    <m/>
    <m/>
    <n v="1"/>
    <n v="1"/>
    <n v="3"/>
    <s v="TARDAN MUCHO"/>
    <n v="1"/>
    <n v="4"/>
    <x v="0"/>
    <n v="4"/>
    <n v="4"/>
    <n v="4"/>
    <n v="4"/>
    <n v="4"/>
    <n v="4"/>
    <n v="1"/>
    <n v="2"/>
    <n v="2"/>
    <m/>
    <n v="2"/>
    <n v="1"/>
    <n v="1"/>
    <n v="2"/>
    <n v="1"/>
    <n v="0"/>
    <m/>
    <m/>
    <m/>
    <n v="1"/>
    <n v="1"/>
    <n v="8"/>
    <n v="8"/>
    <x v="1"/>
    <m/>
    <m/>
    <m/>
    <m/>
    <m/>
    <m/>
    <m/>
    <m/>
    <m/>
    <m/>
    <m/>
    <m/>
    <m/>
    <m/>
    <m/>
    <m/>
    <m/>
    <m/>
    <n v="2"/>
    <s v="NO LE INTERESAN"/>
    <n v="3"/>
    <s v="NO CAMBIA NADA"/>
    <n v="1"/>
    <n v="1"/>
    <n v="1"/>
    <n v="1"/>
    <n v="1"/>
    <n v="3"/>
    <n v="3"/>
    <n v="2"/>
    <n v="4"/>
    <n v="2"/>
    <n v="2"/>
    <n v="2"/>
    <n v="2"/>
    <n v="2"/>
    <n v="1"/>
    <n v="4"/>
    <n v="1"/>
    <n v="4"/>
    <n v="4"/>
    <n v="1"/>
    <n v="1"/>
    <n v="1"/>
    <n v="1"/>
    <n v="1"/>
    <n v="3"/>
    <n v="4"/>
    <n v="4"/>
    <n v="1"/>
    <n v="8"/>
    <n v="5"/>
    <m/>
    <n v="1"/>
    <m/>
    <n v="7"/>
    <m/>
    <n v="3"/>
    <n v="13"/>
    <m/>
    <n v="1"/>
    <m/>
    <m/>
    <m/>
    <m/>
    <s v="VILLA COLONIAL"/>
    <x v="1"/>
    <x v="0"/>
    <n v="1"/>
    <n v="44"/>
    <n v="3"/>
    <n v="2"/>
    <s v="ROBERTO"/>
  </r>
  <r>
    <n v="550"/>
    <n v="3"/>
    <n v="2"/>
    <n v="3"/>
    <s v="INSEGURIDAD/DESEMPLEO/VIOLENCIA/DELINCUENCIA"/>
    <n v="1"/>
    <n v="4"/>
    <n v="1"/>
    <x v="2"/>
    <m/>
    <m/>
    <m/>
    <n v="1"/>
    <n v="1"/>
    <n v="1"/>
    <n v="1"/>
    <m/>
    <m/>
    <m/>
    <m/>
    <n v="1"/>
    <m/>
    <m/>
    <m/>
    <n v="1"/>
    <n v="1"/>
    <n v="1"/>
    <n v="1"/>
    <m/>
    <m/>
    <m/>
    <m/>
    <n v="1"/>
    <m/>
    <m/>
    <m/>
    <n v="1"/>
    <n v="4"/>
    <m/>
    <n v="1"/>
    <n v="4"/>
    <x v="0"/>
    <n v="4"/>
    <n v="4"/>
    <n v="4"/>
    <n v="4"/>
    <n v="4"/>
    <n v="4"/>
    <n v="1"/>
    <n v="2"/>
    <n v="2"/>
    <m/>
    <n v="1"/>
    <n v="1"/>
    <n v="1"/>
    <n v="1"/>
    <n v="1"/>
    <n v="0"/>
    <m/>
    <m/>
    <m/>
    <n v="2"/>
    <m/>
    <n v="5"/>
    <n v="8"/>
    <x v="3"/>
    <m/>
    <m/>
    <m/>
    <m/>
    <m/>
    <m/>
    <m/>
    <m/>
    <m/>
    <m/>
    <m/>
    <m/>
    <m/>
    <m/>
    <m/>
    <m/>
    <m/>
    <m/>
    <n v="1"/>
    <m/>
    <n v="2"/>
    <s v="NO CAMBIA NADA"/>
    <n v="1"/>
    <n v="1"/>
    <n v="1"/>
    <n v="1"/>
    <n v="1"/>
    <n v="3"/>
    <n v="3"/>
    <n v="2"/>
    <n v="4"/>
    <n v="2"/>
    <n v="2"/>
    <n v="2"/>
    <n v="2"/>
    <n v="2"/>
    <n v="2"/>
    <n v="4"/>
    <n v="2"/>
    <n v="4"/>
    <n v="4"/>
    <n v="2"/>
    <n v="2"/>
    <n v="2"/>
    <n v="1"/>
    <n v="1"/>
    <n v="3"/>
    <n v="4"/>
    <n v="4"/>
    <n v="8"/>
    <n v="2"/>
    <n v="7"/>
    <m/>
    <n v="5"/>
    <m/>
    <n v="1"/>
    <m/>
    <n v="4"/>
    <n v="13"/>
    <m/>
    <n v="2"/>
    <s v="POLICIA FEDERAL"/>
    <m/>
    <m/>
    <m/>
    <s v="VILLA COLONIAL"/>
    <x v="1"/>
    <x v="0"/>
    <n v="1"/>
    <n v="27"/>
    <n v="2"/>
    <n v="1"/>
    <s v="ROBERTO"/>
  </r>
  <r>
    <n v="551"/>
    <n v="2"/>
    <n v="1"/>
    <n v="4"/>
    <s v="POR LA FAMILIA/CASA/TRABAJO"/>
    <n v="2"/>
    <n v="4"/>
    <n v="1"/>
    <x v="2"/>
    <n v="4"/>
    <n v="4"/>
    <m/>
    <m/>
    <m/>
    <m/>
    <m/>
    <m/>
    <m/>
    <m/>
    <m/>
    <m/>
    <m/>
    <m/>
    <n v="1"/>
    <n v="1"/>
    <m/>
    <n v="1"/>
    <m/>
    <m/>
    <m/>
    <m/>
    <m/>
    <m/>
    <m/>
    <n v="1"/>
    <m/>
    <n v="2"/>
    <n v="5"/>
    <m/>
    <n v="3"/>
    <n v="4"/>
    <x v="0"/>
    <n v="4"/>
    <n v="4"/>
    <n v="4"/>
    <n v="4"/>
    <n v="4"/>
    <n v="4"/>
    <n v="1"/>
    <n v="2"/>
    <n v="2"/>
    <m/>
    <n v="2"/>
    <n v="1"/>
    <n v="1"/>
    <n v="1"/>
    <n v="2"/>
    <n v="1"/>
    <m/>
    <m/>
    <n v="1"/>
    <n v="2"/>
    <m/>
    <n v="8"/>
    <n v="8"/>
    <x v="1"/>
    <m/>
    <m/>
    <n v="1"/>
    <m/>
    <m/>
    <m/>
    <m/>
    <m/>
    <m/>
    <m/>
    <m/>
    <m/>
    <m/>
    <n v="3"/>
    <n v="0"/>
    <n v="1"/>
    <n v="2"/>
    <n v="2"/>
    <n v="2"/>
    <s v="SON INUTILES"/>
    <n v="3"/>
    <s v="NO CAMBIA NADA"/>
    <n v="1"/>
    <n v="1"/>
    <n v="1"/>
    <n v="1"/>
    <n v="1"/>
    <n v="3"/>
    <n v="3"/>
    <n v="1"/>
    <n v="4"/>
    <n v="1"/>
    <n v="2"/>
    <n v="2"/>
    <m/>
    <n v="2"/>
    <n v="1"/>
    <n v="4"/>
    <n v="2"/>
    <n v="4"/>
    <n v="4"/>
    <n v="4"/>
    <n v="1"/>
    <n v="2"/>
    <n v="3"/>
    <n v="1"/>
    <n v="3"/>
    <n v="4"/>
    <n v="4"/>
    <n v="9"/>
    <m/>
    <n v="5"/>
    <m/>
    <n v="7"/>
    <m/>
    <n v="9"/>
    <m/>
    <n v="2"/>
    <n v="13"/>
    <m/>
    <n v="1"/>
    <m/>
    <m/>
    <m/>
    <m/>
    <s v="VILLA COLONIAL"/>
    <x v="1"/>
    <x v="0"/>
    <n v="1"/>
    <n v="39"/>
    <n v="3"/>
    <n v="3"/>
    <s v="ROBERTO"/>
  </r>
  <r>
    <n v="552"/>
    <n v="3"/>
    <n v="1"/>
    <n v="4"/>
    <s v="AQUÍ ESTA BIEN/LE GUSTA JUAREZ"/>
    <n v="1"/>
    <n v="2"/>
    <n v="2"/>
    <x v="2"/>
    <m/>
    <m/>
    <m/>
    <m/>
    <m/>
    <m/>
    <m/>
    <n v="1"/>
    <m/>
    <m/>
    <m/>
    <m/>
    <m/>
    <n v="1"/>
    <m/>
    <m/>
    <m/>
    <m/>
    <m/>
    <m/>
    <m/>
    <m/>
    <m/>
    <m/>
    <m/>
    <m/>
    <n v="1"/>
    <n v="1"/>
    <n v="4"/>
    <m/>
    <n v="1"/>
    <n v="2"/>
    <x v="4"/>
    <n v="4"/>
    <n v="4"/>
    <n v="3"/>
    <n v="3"/>
    <n v="3"/>
    <n v="3"/>
    <n v="1"/>
    <n v="2"/>
    <n v="2"/>
    <m/>
    <n v="1"/>
    <n v="1"/>
    <n v="1"/>
    <n v="2"/>
    <n v="0"/>
    <n v="0"/>
    <m/>
    <m/>
    <m/>
    <n v="1"/>
    <n v="1"/>
    <n v="5"/>
    <n v="5"/>
    <x v="4"/>
    <s v="MAL SERVICIO/NO RESPETAN"/>
    <m/>
    <m/>
    <m/>
    <m/>
    <m/>
    <m/>
    <m/>
    <m/>
    <m/>
    <m/>
    <m/>
    <m/>
    <m/>
    <m/>
    <m/>
    <m/>
    <m/>
    <n v="2"/>
    <s v="NO LE A TOCADO"/>
    <n v="1"/>
    <s v="APOYAR/AYUDAR"/>
    <n v="3"/>
    <n v="3"/>
    <n v="3"/>
    <n v="3"/>
    <n v="3"/>
    <n v="2"/>
    <n v="2"/>
    <n v="3"/>
    <n v="3"/>
    <n v="3"/>
    <n v="3"/>
    <n v="3"/>
    <n v="3"/>
    <n v="3"/>
    <n v="2"/>
    <n v="3"/>
    <n v="3"/>
    <n v="3"/>
    <n v="4"/>
    <n v="3"/>
    <n v="3"/>
    <n v="3"/>
    <n v="3"/>
    <n v="2"/>
    <n v="1"/>
    <n v="2"/>
    <n v="2"/>
    <n v="3"/>
    <n v="8"/>
    <n v="3"/>
    <m/>
    <n v="6"/>
    <m/>
    <n v="9"/>
    <m/>
    <n v="5"/>
    <n v="13"/>
    <m/>
    <n v="1"/>
    <m/>
    <m/>
    <m/>
    <m/>
    <s v="VILLA COLONIAL"/>
    <x v="1"/>
    <x v="0"/>
    <n v="2"/>
    <n v="44"/>
    <n v="3"/>
    <n v="1"/>
    <s v="ROBERTO"/>
  </r>
  <r>
    <n v="553"/>
    <n v="2"/>
    <n v="2"/>
    <n v="2"/>
    <s v="INSEGURIDAD/DESEMPLEO/VIOLENCIA/DELINCUENCIA"/>
    <n v="1"/>
    <n v="2"/>
    <n v="1"/>
    <x v="1"/>
    <m/>
    <m/>
    <m/>
    <m/>
    <m/>
    <n v="1"/>
    <m/>
    <m/>
    <m/>
    <m/>
    <m/>
    <m/>
    <m/>
    <n v="1"/>
    <m/>
    <n v="1"/>
    <m/>
    <m/>
    <m/>
    <m/>
    <m/>
    <m/>
    <m/>
    <m/>
    <m/>
    <n v="1"/>
    <m/>
    <n v="3"/>
    <n v="4"/>
    <m/>
    <n v="1"/>
    <n v="4"/>
    <x v="0"/>
    <n v="4"/>
    <n v="4"/>
    <n v="4"/>
    <n v="3"/>
    <n v="3"/>
    <n v="3"/>
    <n v="1"/>
    <n v="1"/>
    <n v="2"/>
    <n v="2"/>
    <n v="1"/>
    <n v="1"/>
    <n v="2"/>
    <n v="1"/>
    <n v="1"/>
    <m/>
    <m/>
    <m/>
    <n v="1"/>
    <n v="2"/>
    <m/>
    <n v="8"/>
    <n v="8"/>
    <x v="1"/>
    <m/>
    <m/>
    <m/>
    <m/>
    <m/>
    <m/>
    <m/>
    <m/>
    <m/>
    <m/>
    <m/>
    <m/>
    <m/>
    <m/>
    <m/>
    <m/>
    <m/>
    <m/>
    <n v="2"/>
    <s v="NO TENGO TIEMPO"/>
    <n v="2"/>
    <s v="NO CAMBIA NADA"/>
    <n v="1"/>
    <n v="1"/>
    <n v="1"/>
    <n v="1"/>
    <n v="1"/>
    <n v="3"/>
    <n v="2"/>
    <n v="1"/>
    <n v="4"/>
    <n v="1"/>
    <n v="1"/>
    <n v="1"/>
    <n v="1"/>
    <n v="1"/>
    <n v="2"/>
    <n v="4"/>
    <n v="2"/>
    <n v="4"/>
    <n v="4"/>
    <n v="3"/>
    <n v="3"/>
    <n v="3"/>
    <n v="1"/>
    <n v="1"/>
    <n v="3"/>
    <n v="3"/>
    <n v="3"/>
    <n v="8"/>
    <n v="1"/>
    <n v="6"/>
    <m/>
    <n v="7"/>
    <m/>
    <n v="9"/>
    <m/>
    <n v="1"/>
    <n v="13"/>
    <m/>
    <n v="1"/>
    <m/>
    <m/>
    <m/>
    <m/>
    <s v="VILLA COLONIAL"/>
    <x v="1"/>
    <x v="0"/>
    <n v="1"/>
    <n v="28"/>
    <n v="2"/>
    <n v="1"/>
    <s v="ROBERTO"/>
  </r>
  <r>
    <n v="554"/>
    <n v="2"/>
    <n v="1"/>
    <n v="4"/>
    <s v="AQUÍ ESTA BIEN/LE GUSTA JUAREZ"/>
    <n v="1"/>
    <n v="3"/>
    <n v="1"/>
    <x v="1"/>
    <m/>
    <m/>
    <m/>
    <m/>
    <m/>
    <m/>
    <m/>
    <m/>
    <n v="1"/>
    <m/>
    <m/>
    <m/>
    <m/>
    <m/>
    <m/>
    <m/>
    <m/>
    <m/>
    <m/>
    <m/>
    <m/>
    <m/>
    <m/>
    <m/>
    <m/>
    <m/>
    <n v="1"/>
    <n v="5"/>
    <n v="5"/>
    <m/>
    <n v="1"/>
    <n v="4"/>
    <x v="0"/>
    <n v="2"/>
    <n v="4"/>
    <n v="4"/>
    <n v="3"/>
    <n v="3"/>
    <n v="4"/>
    <n v="2"/>
    <m/>
    <n v="2"/>
    <m/>
    <n v="2"/>
    <n v="1"/>
    <n v="1"/>
    <n v="2"/>
    <n v="2"/>
    <n v="0"/>
    <m/>
    <m/>
    <m/>
    <n v="2"/>
    <m/>
    <n v="8"/>
    <n v="8"/>
    <x v="1"/>
    <m/>
    <m/>
    <m/>
    <m/>
    <m/>
    <m/>
    <m/>
    <m/>
    <m/>
    <m/>
    <m/>
    <m/>
    <m/>
    <m/>
    <m/>
    <m/>
    <m/>
    <m/>
    <n v="2"/>
    <s v="NO LE INTERESAN"/>
    <n v="3"/>
    <s v="NO SIRVE"/>
    <n v="1"/>
    <n v="1"/>
    <n v="1"/>
    <n v="1"/>
    <n v="1"/>
    <n v="2"/>
    <n v="2"/>
    <n v="1"/>
    <n v="4"/>
    <n v="1"/>
    <n v="1"/>
    <n v="1"/>
    <n v="1"/>
    <n v="1"/>
    <n v="1"/>
    <n v="3"/>
    <n v="1"/>
    <n v="3"/>
    <n v="4"/>
    <n v="3"/>
    <n v="3"/>
    <n v="2"/>
    <n v="3"/>
    <n v="1"/>
    <n v="2"/>
    <n v="2"/>
    <n v="2"/>
    <n v="1"/>
    <n v="2"/>
    <n v="2"/>
    <m/>
    <n v="5"/>
    <m/>
    <n v="6"/>
    <m/>
    <n v="1"/>
    <n v="13"/>
    <m/>
    <n v="1"/>
    <m/>
    <m/>
    <m/>
    <m/>
    <s v="VILLA COLONIAL"/>
    <x v="1"/>
    <x v="0"/>
    <n v="1"/>
    <n v="24"/>
    <n v="1"/>
    <n v="7"/>
    <s v="ROBERTO"/>
  </r>
  <r>
    <n v="555"/>
    <n v="2"/>
    <n v="1"/>
    <n v="1"/>
    <s v="INSEGURIDAD/DESEMPLEO/VIOLENCIA/DELINCUENCIA"/>
    <n v="3"/>
    <n v="4"/>
    <n v="1"/>
    <x v="2"/>
    <m/>
    <m/>
    <m/>
    <m/>
    <m/>
    <m/>
    <m/>
    <m/>
    <m/>
    <m/>
    <m/>
    <m/>
    <m/>
    <m/>
    <n v="1"/>
    <m/>
    <m/>
    <m/>
    <m/>
    <m/>
    <m/>
    <m/>
    <m/>
    <m/>
    <m/>
    <n v="1"/>
    <m/>
    <n v="1"/>
    <n v="2"/>
    <s v="MAL SERVICIO/ATIENDEN MAL"/>
    <n v="1"/>
    <n v="4"/>
    <x v="0"/>
    <n v="4"/>
    <n v="4"/>
    <n v="2"/>
    <n v="3"/>
    <n v="3"/>
    <n v="2"/>
    <n v="1"/>
    <n v="1"/>
    <n v="2"/>
    <m/>
    <n v="2"/>
    <n v="1"/>
    <n v="1"/>
    <n v="2"/>
    <n v="0"/>
    <n v="2"/>
    <n v="2"/>
    <m/>
    <m/>
    <n v="1"/>
    <n v="1"/>
    <n v="5"/>
    <n v="1"/>
    <x v="4"/>
    <s v="MANEJAN MAL"/>
    <m/>
    <m/>
    <n v="1"/>
    <m/>
    <m/>
    <m/>
    <m/>
    <m/>
    <m/>
    <m/>
    <m/>
    <m/>
    <s v="SIEMPRE"/>
    <n v="3"/>
    <n v="1"/>
    <n v="1"/>
    <n v="1"/>
    <n v="1"/>
    <m/>
    <n v="2"/>
    <s v="NO VALE EL VOTO"/>
    <n v="1"/>
    <n v="1"/>
    <n v="1"/>
    <n v="1"/>
    <n v="1"/>
    <n v="1"/>
    <n v="1"/>
    <n v="1"/>
    <n v="4"/>
    <n v="1"/>
    <n v="1"/>
    <n v="1"/>
    <n v="1"/>
    <n v="1"/>
    <n v="1"/>
    <n v="4"/>
    <n v="1"/>
    <n v="3"/>
    <n v="3"/>
    <n v="3"/>
    <n v="3"/>
    <n v="3"/>
    <n v="3"/>
    <n v="1"/>
    <n v="3"/>
    <n v="4"/>
    <n v="4"/>
    <n v="8"/>
    <n v="2"/>
    <n v="6"/>
    <m/>
    <n v="2"/>
    <m/>
    <n v="7"/>
    <m/>
    <n v="4"/>
    <n v="13"/>
    <m/>
    <n v="1"/>
    <m/>
    <m/>
    <m/>
    <m/>
    <s v="VILLA COLONIAL"/>
    <x v="1"/>
    <x v="0"/>
    <n v="2"/>
    <n v="47"/>
    <n v="4"/>
    <n v="2"/>
    <s v="ROBERTO"/>
  </r>
  <r>
    <n v="556"/>
    <n v="2"/>
    <n v="2"/>
    <n v="4"/>
    <s v="ES IGUAL EN TODOS LADOS"/>
    <n v="3"/>
    <n v="3"/>
    <n v="1"/>
    <x v="1"/>
    <m/>
    <m/>
    <m/>
    <n v="1"/>
    <n v="1"/>
    <n v="1"/>
    <m/>
    <m/>
    <m/>
    <m/>
    <m/>
    <m/>
    <m/>
    <n v="1"/>
    <m/>
    <n v="1"/>
    <n v="1"/>
    <n v="1"/>
    <n v="1"/>
    <n v="1"/>
    <n v="1"/>
    <n v="1"/>
    <n v="1"/>
    <n v="1"/>
    <n v="1"/>
    <n v="1"/>
    <m/>
    <n v="3"/>
    <n v="1"/>
    <m/>
    <n v="1"/>
    <n v="4"/>
    <x v="0"/>
    <n v="2"/>
    <n v="5"/>
    <n v="2"/>
    <n v="2"/>
    <n v="2"/>
    <n v="2"/>
    <n v="2"/>
    <m/>
    <n v="1"/>
    <n v="1"/>
    <n v="2"/>
    <n v="1"/>
    <n v="1"/>
    <n v="1"/>
    <n v="1"/>
    <n v="0"/>
    <m/>
    <m/>
    <m/>
    <n v="2"/>
    <m/>
    <n v="8"/>
    <n v="8"/>
    <x v="1"/>
    <m/>
    <m/>
    <m/>
    <m/>
    <m/>
    <m/>
    <m/>
    <m/>
    <m/>
    <m/>
    <m/>
    <m/>
    <m/>
    <m/>
    <m/>
    <m/>
    <m/>
    <m/>
    <n v="2"/>
    <s v="NO TENGO TIEMPO"/>
    <n v="1"/>
    <s v="EJERCER SU DERECHO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1"/>
    <n v="3"/>
    <n v="1"/>
    <n v="1"/>
    <n v="6"/>
    <n v="5"/>
    <n v="6"/>
    <m/>
    <n v="8"/>
    <m/>
    <n v="10"/>
    <m/>
    <n v="4"/>
    <n v="13"/>
    <m/>
    <n v="2"/>
    <s v="POLICIA FEDERAL"/>
    <s v="POR DARLES COSAS"/>
    <n v="3"/>
    <m/>
    <s v="VILLA COLONIAL"/>
    <x v="1"/>
    <x v="0"/>
    <n v="2"/>
    <n v="53"/>
    <n v="4"/>
    <n v="7"/>
    <s v="ROBERTO"/>
  </r>
  <r>
    <n v="557"/>
    <n v="2"/>
    <n v="2"/>
    <n v="4"/>
    <s v="AQUÍ ESTA BIEN/LE GUSTA JUAREZ"/>
    <n v="1"/>
    <n v="3"/>
    <n v="1"/>
    <x v="1"/>
    <m/>
    <m/>
    <m/>
    <n v="1"/>
    <n v="1"/>
    <n v="1"/>
    <m/>
    <m/>
    <n v="1"/>
    <m/>
    <m/>
    <m/>
    <m/>
    <m/>
    <m/>
    <m/>
    <m/>
    <m/>
    <m/>
    <m/>
    <m/>
    <m/>
    <m/>
    <m/>
    <m/>
    <m/>
    <n v="1"/>
    <n v="3"/>
    <n v="2"/>
    <m/>
    <n v="1"/>
    <n v="4"/>
    <x v="0"/>
    <n v="4"/>
    <n v="4"/>
    <n v="4"/>
    <n v="4"/>
    <n v="4"/>
    <n v="4"/>
    <n v="2"/>
    <m/>
    <n v="2"/>
    <m/>
    <n v="1"/>
    <n v="1"/>
    <n v="1"/>
    <n v="1"/>
    <n v="0"/>
    <n v="0"/>
    <m/>
    <m/>
    <m/>
    <n v="2"/>
    <m/>
    <n v="5"/>
    <n v="5"/>
    <x v="2"/>
    <s v="ALTA VELICIDAD"/>
    <m/>
    <m/>
    <m/>
    <m/>
    <m/>
    <m/>
    <m/>
    <m/>
    <m/>
    <m/>
    <m/>
    <m/>
    <m/>
    <m/>
    <m/>
    <m/>
    <m/>
    <n v="1"/>
    <m/>
    <n v="3"/>
    <s v="NO LE GUSTA/NO LE INTERESA"/>
    <n v="1"/>
    <n v="1"/>
    <n v="1"/>
    <n v="1"/>
    <n v="1"/>
    <n v="1"/>
    <n v="1"/>
    <n v="2"/>
    <n v="2"/>
    <n v="2"/>
    <n v="2"/>
    <n v="2"/>
    <n v="2"/>
    <n v="2"/>
    <n v="3"/>
    <n v="3"/>
    <n v="3"/>
    <n v="3"/>
    <n v="3"/>
    <n v="3"/>
    <n v="3"/>
    <n v="3"/>
    <n v="3"/>
    <n v="1"/>
    <n v="1"/>
    <n v="1"/>
    <n v="1"/>
    <n v="6"/>
    <n v="2"/>
    <n v="2"/>
    <m/>
    <n v="6"/>
    <m/>
    <n v="11"/>
    <m/>
    <n v="6"/>
    <n v="13"/>
    <m/>
    <n v="1"/>
    <m/>
    <m/>
    <m/>
    <m/>
    <s v="VILLA COLONIAL"/>
    <x v="1"/>
    <x v="0"/>
    <n v="1"/>
    <n v="54"/>
    <n v="4"/>
    <n v="7"/>
    <s v="ROBERTO"/>
  </r>
  <r>
    <n v="558"/>
    <n v="2"/>
    <n v="2"/>
    <n v="4"/>
    <s v="AQUÍ ES MI CIUDAD/SOY DE JUAREZ"/>
    <n v="1"/>
    <n v="3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2"/>
    <s v="MAL SERVICIO/ATIENDEN MAL"/>
    <n v="1"/>
    <n v="4"/>
    <x v="0"/>
    <n v="1"/>
    <n v="4"/>
    <n v="4"/>
    <n v="4"/>
    <n v="4"/>
    <n v="4"/>
    <n v="1"/>
    <n v="1"/>
    <n v="2"/>
    <m/>
    <n v="1"/>
    <n v="1"/>
    <n v="1"/>
    <n v="1"/>
    <n v="0"/>
    <n v="2"/>
    <n v="2"/>
    <m/>
    <m/>
    <n v="2"/>
    <m/>
    <m/>
    <n v="2"/>
    <x v="3"/>
    <m/>
    <m/>
    <m/>
    <m/>
    <m/>
    <m/>
    <m/>
    <m/>
    <m/>
    <m/>
    <m/>
    <m/>
    <m/>
    <m/>
    <m/>
    <m/>
    <m/>
    <m/>
    <n v="2"/>
    <s v="NO QUIERE/NO LE GUSTA"/>
    <n v="3"/>
    <s v="NO HA VOTADO"/>
    <n v="1"/>
    <n v="1"/>
    <n v="1"/>
    <n v="1"/>
    <n v="1"/>
    <n v="1"/>
    <n v="1"/>
    <n v="2"/>
    <n v="4"/>
    <n v="2"/>
    <n v="2"/>
    <n v="2"/>
    <n v="2"/>
    <n v="2"/>
    <n v="2"/>
    <n v="2"/>
    <n v="2"/>
    <n v="2"/>
    <n v="2"/>
    <n v="2"/>
    <n v="2"/>
    <n v="2"/>
    <n v="3"/>
    <n v="1"/>
    <n v="3"/>
    <n v="1"/>
    <n v="1"/>
    <n v="6"/>
    <n v="2"/>
    <n v="2"/>
    <m/>
    <n v="5"/>
    <m/>
    <n v="6"/>
    <m/>
    <n v="4"/>
    <n v="9"/>
    <m/>
    <n v="1"/>
    <m/>
    <m/>
    <m/>
    <m/>
    <s v="VILLA COLONIAL"/>
    <x v="1"/>
    <x v="0"/>
    <n v="2"/>
    <n v="47"/>
    <n v="4"/>
    <n v="4"/>
    <s v="ROBERTO"/>
  </r>
  <r>
    <n v="559"/>
    <n v="2"/>
    <n v="4"/>
    <n v="1"/>
    <s v="INSEGURIDAD/DESEMPLEO/VIOLENCIA/DELINCUENCIA"/>
    <n v="2"/>
    <n v="4"/>
    <n v="2"/>
    <x v="1"/>
    <m/>
    <m/>
    <m/>
    <n v="1"/>
    <n v="1"/>
    <n v="1"/>
    <n v="1"/>
    <m/>
    <n v="1"/>
    <n v="1"/>
    <n v="1"/>
    <n v="1"/>
    <m/>
    <m/>
    <m/>
    <n v="1"/>
    <n v="1"/>
    <n v="1"/>
    <n v="1"/>
    <n v="1"/>
    <m/>
    <m/>
    <n v="1"/>
    <n v="1"/>
    <m/>
    <m/>
    <m/>
    <n v="3"/>
    <n v="4"/>
    <m/>
    <n v="1"/>
    <n v="4"/>
    <x v="0"/>
    <n v="2"/>
    <n v="2"/>
    <n v="2"/>
    <n v="2"/>
    <n v="2"/>
    <n v="2"/>
    <n v="2"/>
    <m/>
    <n v="2"/>
    <m/>
    <n v="1"/>
    <n v="1"/>
    <n v="1"/>
    <n v="1"/>
    <n v="2"/>
    <n v="0"/>
    <m/>
    <m/>
    <m/>
    <n v="1"/>
    <n v="1"/>
    <m/>
    <n v="5"/>
    <x v="3"/>
    <m/>
    <m/>
    <m/>
    <m/>
    <m/>
    <m/>
    <m/>
    <m/>
    <m/>
    <m/>
    <m/>
    <m/>
    <m/>
    <m/>
    <m/>
    <m/>
    <m/>
    <m/>
    <n v="2"/>
    <s v="NO LE INTERESAN"/>
    <n v="3"/>
    <s v="NO LE GUSTA/NO LE INTERESA"/>
    <n v="1"/>
    <n v="1"/>
    <n v="1"/>
    <n v="1"/>
    <n v="1"/>
    <n v="1"/>
    <n v="1"/>
    <n v="2"/>
    <n v="4"/>
    <n v="2"/>
    <n v="2"/>
    <n v="2"/>
    <n v="2"/>
    <n v="2"/>
    <n v="2"/>
    <n v="2"/>
    <n v="2"/>
    <n v="2"/>
    <n v="2"/>
    <n v="2"/>
    <n v="2"/>
    <n v="2"/>
    <n v="2"/>
    <n v="1"/>
    <n v="1"/>
    <n v="1"/>
    <n v="1"/>
    <n v="6"/>
    <n v="8"/>
    <n v="1"/>
    <m/>
    <n v="6"/>
    <m/>
    <n v="10"/>
    <m/>
    <n v="4"/>
    <n v="13"/>
    <m/>
    <n v="2"/>
    <s v="POLICIA FEDERAL"/>
    <s v="LO CULPARON DE SECUESTRO"/>
    <m/>
    <m/>
    <s v="VILLA COLONIAL"/>
    <x v="1"/>
    <x v="0"/>
    <n v="1"/>
    <n v="18"/>
    <n v="1"/>
    <n v="5"/>
    <s v="ROBERTO"/>
  </r>
  <r>
    <n v="389"/>
    <n v="2"/>
    <n v="1"/>
    <n v="1"/>
    <s v="INSEGURIDAD/DESEMPLEO/VIOLENCIA/DELINCUENCIA"/>
    <n v="4"/>
    <n v="4"/>
    <n v="1"/>
    <x v="1"/>
    <m/>
    <n v="4"/>
    <m/>
    <m/>
    <n v="1"/>
    <n v="1"/>
    <m/>
    <m/>
    <n v="1"/>
    <m/>
    <m/>
    <m/>
    <m/>
    <m/>
    <m/>
    <m/>
    <n v="1"/>
    <n v="1"/>
    <n v="1"/>
    <m/>
    <n v="1"/>
    <m/>
    <m/>
    <m/>
    <m/>
    <m/>
    <m/>
    <n v="1"/>
    <n v="4"/>
    <m/>
    <n v="1"/>
    <n v="4"/>
    <x v="0"/>
    <n v="4"/>
    <n v="4"/>
    <n v="4"/>
    <n v="4"/>
    <n v="4"/>
    <n v="4"/>
    <n v="1"/>
    <n v="2"/>
    <n v="2"/>
    <m/>
    <n v="2"/>
    <n v="1"/>
    <n v="1"/>
    <n v="2"/>
    <n v="4"/>
    <n v="1"/>
    <m/>
    <m/>
    <n v="1"/>
    <n v="1"/>
    <n v="2"/>
    <n v="8"/>
    <n v="8"/>
    <x v="1"/>
    <m/>
    <m/>
    <m/>
    <m/>
    <m/>
    <m/>
    <m/>
    <m/>
    <m/>
    <m/>
    <m/>
    <m/>
    <n v="1"/>
    <m/>
    <m/>
    <m/>
    <m/>
    <m/>
    <n v="1"/>
    <m/>
    <n v="3"/>
    <s v="NO CUMPLEN"/>
    <n v="1"/>
    <n v="2"/>
    <n v="1"/>
    <n v="1"/>
    <n v="1"/>
    <n v="3"/>
    <n v="3"/>
    <n v="2"/>
    <n v="4"/>
    <n v="2"/>
    <n v="2"/>
    <n v="2"/>
    <n v="2"/>
    <n v="2"/>
    <n v="2"/>
    <n v="4"/>
    <n v="2"/>
    <n v="3"/>
    <n v="4"/>
    <n v="2"/>
    <n v="2"/>
    <n v="1"/>
    <n v="3"/>
    <n v="1"/>
    <n v="3"/>
    <n v="4"/>
    <n v="4"/>
    <n v="1"/>
    <n v="8"/>
    <n v="5"/>
    <m/>
    <n v="9"/>
    <m/>
    <n v="7"/>
    <m/>
    <m/>
    <n v="13"/>
    <m/>
    <n v="1"/>
    <m/>
    <m/>
    <m/>
    <m/>
    <s v="ZAFARI"/>
    <x v="1"/>
    <x v="0"/>
    <n v="2"/>
    <n v="22"/>
    <n v="1"/>
    <n v="6"/>
    <s v="ALEXIS"/>
  </r>
  <r>
    <n v="390"/>
    <n v="1"/>
    <n v="1"/>
    <n v="1"/>
    <s v="INSEGURIDAD/DESEMPLEO/VIOLENCIA/DELINCUENCIA"/>
    <n v="1"/>
    <n v="2"/>
    <n v="1"/>
    <x v="1"/>
    <m/>
    <m/>
    <m/>
    <m/>
    <m/>
    <m/>
    <m/>
    <m/>
    <m/>
    <m/>
    <m/>
    <m/>
    <m/>
    <m/>
    <n v="1"/>
    <n v="1"/>
    <n v="1"/>
    <n v="1"/>
    <m/>
    <m/>
    <n v="1"/>
    <m/>
    <m/>
    <m/>
    <m/>
    <m/>
    <m/>
    <n v="1"/>
    <n v="4"/>
    <m/>
    <n v="1"/>
    <n v="5"/>
    <x v="2"/>
    <n v="4"/>
    <n v="4"/>
    <n v="4"/>
    <n v="2"/>
    <n v="3"/>
    <n v="1"/>
    <n v="1"/>
    <n v="1"/>
    <n v="2"/>
    <m/>
    <n v="2"/>
    <n v="1"/>
    <n v="1"/>
    <n v="2"/>
    <n v="1"/>
    <n v="0"/>
    <m/>
    <m/>
    <m/>
    <n v="1"/>
    <n v="2"/>
    <n v="8"/>
    <n v="8"/>
    <x v="1"/>
    <m/>
    <m/>
    <n v="1"/>
    <m/>
    <m/>
    <m/>
    <m/>
    <m/>
    <m/>
    <m/>
    <m/>
    <m/>
    <m/>
    <n v="25"/>
    <n v="48"/>
    <n v="1"/>
    <n v="1"/>
    <n v="1"/>
    <n v="2"/>
    <s v="NO TENGO TIEMPO"/>
    <n v="1"/>
    <s v="PARA EXIGIR"/>
    <n v="1"/>
    <n v="1"/>
    <n v="1"/>
    <n v="1"/>
    <n v="1"/>
    <n v="2"/>
    <n v="2"/>
    <n v="1"/>
    <n v="4"/>
    <n v="1"/>
    <n v="1"/>
    <n v="1"/>
    <n v="1"/>
    <n v="1"/>
    <n v="3"/>
    <n v="4"/>
    <n v="2"/>
    <n v="4"/>
    <n v="4"/>
    <n v="3"/>
    <n v="3"/>
    <n v="3"/>
    <n v="1"/>
    <n v="1"/>
    <n v="3"/>
    <n v="3"/>
    <n v="3"/>
    <n v="1"/>
    <n v="8"/>
    <n v="2"/>
    <m/>
    <n v="5"/>
    <m/>
    <n v="11"/>
    <m/>
    <n v="1"/>
    <n v="13"/>
    <m/>
    <n v="1"/>
    <m/>
    <m/>
    <m/>
    <m/>
    <s v="ZAFARI"/>
    <x v="1"/>
    <x v="0"/>
    <n v="2"/>
    <n v="53"/>
    <n v="4"/>
    <n v="2"/>
    <s v="ALEXIS"/>
  </r>
  <r>
    <n v="391"/>
    <n v="2"/>
    <n v="1"/>
    <n v="3"/>
    <s v="AQUÍ ESTA BIEN/LE GUSTA JUAREZ"/>
    <n v="3"/>
    <n v="3"/>
    <n v="2"/>
    <x v="2"/>
    <m/>
    <m/>
    <m/>
    <m/>
    <m/>
    <m/>
    <m/>
    <m/>
    <m/>
    <m/>
    <m/>
    <m/>
    <m/>
    <n v="1"/>
    <m/>
    <m/>
    <m/>
    <m/>
    <m/>
    <m/>
    <m/>
    <m/>
    <m/>
    <m/>
    <m/>
    <n v="1"/>
    <m/>
    <n v="6"/>
    <m/>
    <m/>
    <n v="1"/>
    <n v="4"/>
    <x v="0"/>
    <n v="3"/>
    <n v="3"/>
    <n v="3"/>
    <n v="3"/>
    <n v="3"/>
    <n v="3"/>
    <n v="1"/>
    <n v="2"/>
    <n v="2"/>
    <m/>
    <n v="1"/>
    <n v="1"/>
    <n v="1"/>
    <n v="2"/>
    <n v="0"/>
    <n v="0"/>
    <m/>
    <m/>
    <m/>
    <n v="2"/>
    <m/>
    <m/>
    <m/>
    <x v="1"/>
    <m/>
    <m/>
    <m/>
    <m/>
    <m/>
    <m/>
    <m/>
    <m/>
    <m/>
    <m/>
    <m/>
    <m/>
    <n v="1"/>
    <m/>
    <m/>
    <m/>
    <m/>
    <m/>
    <n v="2"/>
    <s v="SON INUTILES"/>
    <n v="2"/>
    <s v="NO SIRVE"/>
    <n v="1"/>
    <n v="1"/>
    <n v="1"/>
    <n v="1"/>
    <n v="1"/>
    <n v="1"/>
    <n v="1"/>
    <n v="1"/>
    <n v="4"/>
    <n v="1"/>
    <n v="1"/>
    <n v="1"/>
    <n v="1"/>
    <n v="1"/>
    <n v="3"/>
    <n v="4"/>
    <n v="3"/>
    <n v="4"/>
    <n v="4"/>
    <n v="3"/>
    <n v="3"/>
    <n v="3"/>
    <n v="3"/>
    <n v="3"/>
    <n v="3"/>
    <n v="4"/>
    <n v="4"/>
    <n v="5"/>
    <n v="1"/>
    <n v="2"/>
    <m/>
    <n v="6"/>
    <m/>
    <n v="11"/>
    <m/>
    <n v="1"/>
    <n v="13"/>
    <m/>
    <n v="1"/>
    <m/>
    <m/>
    <m/>
    <m/>
    <s v="ZAFARI"/>
    <x v="1"/>
    <x v="0"/>
    <n v="1"/>
    <n v="19"/>
    <n v="1"/>
    <n v="5"/>
    <s v="ALEXIS"/>
  </r>
  <r>
    <n v="392"/>
    <n v="2"/>
    <n v="1"/>
    <n v="1"/>
    <s v="POR LA FAMILIA/CASA/TRABAJO"/>
    <n v="4"/>
    <n v="2"/>
    <n v="2"/>
    <x v="1"/>
    <m/>
    <m/>
    <m/>
    <m/>
    <m/>
    <m/>
    <m/>
    <m/>
    <m/>
    <m/>
    <m/>
    <m/>
    <m/>
    <n v="1"/>
    <m/>
    <n v="1"/>
    <m/>
    <m/>
    <m/>
    <m/>
    <m/>
    <m/>
    <m/>
    <m/>
    <m/>
    <n v="1"/>
    <m/>
    <n v="3"/>
    <n v="4"/>
    <m/>
    <n v="1"/>
    <n v="3"/>
    <x v="3"/>
    <n v="3"/>
    <n v="4"/>
    <n v="4"/>
    <n v="3"/>
    <n v="3"/>
    <n v="3"/>
    <n v="1"/>
    <n v="1"/>
    <n v="2"/>
    <m/>
    <n v="1"/>
    <n v="1"/>
    <n v="1"/>
    <n v="2"/>
    <n v="0"/>
    <n v="0"/>
    <m/>
    <m/>
    <m/>
    <n v="2"/>
    <m/>
    <m/>
    <m/>
    <x v="1"/>
    <m/>
    <m/>
    <m/>
    <n v="1"/>
    <m/>
    <m/>
    <m/>
    <m/>
    <m/>
    <m/>
    <m/>
    <m/>
    <m/>
    <n v="3"/>
    <n v="3"/>
    <n v="2"/>
    <n v="1"/>
    <n v="2"/>
    <n v="2"/>
    <s v="NO TENGO TIEMPO"/>
    <n v="3"/>
    <s v="POR MI RELIGION"/>
    <n v="1"/>
    <n v="1"/>
    <n v="1"/>
    <n v="1"/>
    <n v="1"/>
    <n v="1"/>
    <n v="1"/>
    <n v="1"/>
    <n v="4"/>
    <n v="1"/>
    <n v="1"/>
    <n v="1"/>
    <n v="1"/>
    <n v="1"/>
    <n v="1"/>
    <n v="4"/>
    <n v="1"/>
    <n v="4"/>
    <n v="4"/>
    <n v="1"/>
    <n v="1"/>
    <n v="1"/>
    <n v="1"/>
    <n v="3"/>
    <n v="3"/>
    <n v="3"/>
    <n v="3"/>
    <n v="1"/>
    <n v="8"/>
    <n v="11"/>
    <m/>
    <n v="6"/>
    <m/>
    <n v="8"/>
    <m/>
    <n v="5"/>
    <n v="13"/>
    <m/>
    <n v="1"/>
    <m/>
    <m/>
    <m/>
    <m/>
    <s v="ZAFARI"/>
    <x v="1"/>
    <x v="0"/>
    <n v="1"/>
    <n v="69"/>
    <n v="5"/>
    <n v="1"/>
    <s v="ALEXIS"/>
  </r>
  <r>
    <n v="393"/>
    <n v="3"/>
    <n v="4"/>
    <n v="3"/>
    <s v="INSEGURIDAD/DESEMPLEO/VIOLENCIA/DELINCUENCIA"/>
    <n v="1"/>
    <n v="4"/>
    <n v="1"/>
    <x v="2"/>
    <n v="4"/>
    <m/>
    <m/>
    <n v="1"/>
    <n v="1"/>
    <m/>
    <m/>
    <m/>
    <m/>
    <m/>
    <m/>
    <m/>
    <m/>
    <n v="1"/>
    <m/>
    <m/>
    <m/>
    <m/>
    <m/>
    <m/>
    <m/>
    <m/>
    <m/>
    <m/>
    <m/>
    <m/>
    <n v="1"/>
    <n v="1"/>
    <n v="4"/>
    <m/>
    <n v="1"/>
    <n v="5"/>
    <x v="2"/>
    <n v="4"/>
    <n v="4"/>
    <n v="4"/>
    <n v="3"/>
    <n v="3"/>
    <n v="2"/>
    <n v="2"/>
    <m/>
    <n v="1"/>
    <n v="1"/>
    <n v="2"/>
    <n v="1"/>
    <n v="1"/>
    <n v="2"/>
    <n v="2"/>
    <n v="2"/>
    <n v="2"/>
    <m/>
    <m/>
    <n v="1"/>
    <n v="3"/>
    <n v="5"/>
    <n v="8"/>
    <x v="3"/>
    <m/>
    <m/>
    <m/>
    <m/>
    <m/>
    <m/>
    <m/>
    <m/>
    <m/>
    <m/>
    <m/>
    <m/>
    <n v="1"/>
    <m/>
    <m/>
    <m/>
    <m/>
    <m/>
    <n v="2"/>
    <s v="NO TENGO TIEMPO"/>
    <n v="1"/>
    <s v="PARA ELEGIR"/>
    <n v="1"/>
    <n v="1"/>
    <n v="1"/>
    <n v="1"/>
    <n v="1"/>
    <n v="2"/>
    <n v="3"/>
    <n v="3"/>
    <n v="4"/>
    <n v="3"/>
    <n v="1"/>
    <n v="1"/>
    <n v="1"/>
    <n v="1"/>
    <n v="3"/>
    <n v="3"/>
    <n v="3"/>
    <n v="3"/>
    <n v="3"/>
    <n v="3"/>
    <n v="3"/>
    <n v="3"/>
    <n v="3"/>
    <n v="3"/>
    <n v="2"/>
    <n v="2"/>
    <n v="2"/>
    <n v="1"/>
    <n v="2"/>
    <n v="2"/>
    <m/>
    <n v="5"/>
    <m/>
    <n v="8"/>
    <m/>
    <n v="1"/>
    <n v="13"/>
    <m/>
    <n v="1"/>
    <m/>
    <m/>
    <m/>
    <m/>
    <s v="ZAFARI"/>
    <x v="1"/>
    <x v="0"/>
    <n v="1"/>
    <n v="19"/>
    <n v="1"/>
    <n v="5"/>
    <s v="ALEXIS"/>
  </r>
  <r>
    <n v="394"/>
    <n v="3"/>
    <n v="1"/>
    <n v="2"/>
    <s v="INSEGURIDAD/DESEMPLEO/VIOLENCIA/DELINCUENCIA"/>
    <n v="2"/>
    <n v="4"/>
    <n v="1"/>
    <x v="2"/>
    <n v="4"/>
    <m/>
    <m/>
    <n v="1"/>
    <n v="1"/>
    <n v="1"/>
    <m/>
    <m/>
    <m/>
    <m/>
    <m/>
    <m/>
    <m/>
    <m/>
    <m/>
    <m/>
    <m/>
    <m/>
    <m/>
    <m/>
    <m/>
    <m/>
    <m/>
    <m/>
    <m/>
    <m/>
    <n v="1"/>
    <n v="1"/>
    <n v="4"/>
    <m/>
    <n v="1"/>
    <n v="4"/>
    <x v="0"/>
    <n v="4"/>
    <n v="4"/>
    <n v="4"/>
    <n v="4"/>
    <n v="1"/>
    <n v="1"/>
    <n v="2"/>
    <m/>
    <n v="2"/>
    <m/>
    <n v="2"/>
    <n v="1"/>
    <n v="2"/>
    <n v="2"/>
    <n v="1"/>
    <n v="0"/>
    <m/>
    <m/>
    <m/>
    <n v="1"/>
    <n v="3"/>
    <n v="8"/>
    <n v="8"/>
    <x v="1"/>
    <m/>
    <m/>
    <m/>
    <m/>
    <m/>
    <m/>
    <m/>
    <m/>
    <m/>
    <m/>
    <m/>
    <m/>
    <n v="1"/>
    <m/>
    <m/>
    <m/>
    <m/>
    <m/>
    <n v="2"/>
    <m/>
    <n v="1"/>
    <s v="PARA ELEGIR"/>
    <n v="1"/>
    <n v="1"/>
    <n v="1"/>
    <n v="1"/>
    <n v="1"/>
    <n v="2"/>
    <n v="3"/>
    <n v="2"/>
    <n v="4"/>
    <n v="1"/>
    <n v="1"/>
    <n v="1"/>
    <n v="1"/>
    <n v="1"/>
    <n v="3"/>
    <n v="3"/>
    <n v="2"/>
    <n v="2"/>
    <n v="2"/>
    <n v="2"/>
    <n v="1"/>
    <n v="1"/>
    <n v="3"/>
    <n v="1"/>
    <n v="1"/>
    <n v="4"/>
    <n v="4"/>
    <n v="8"/>
    <n v="1"/>
    <n v="5"/>
    <m/>
    <n v="9"/>
    <m/>
    <n v="7"/>
    <m/>
    <n v="4"/>
    <n v="6"/>
    <m/>
    <n v="1"/>
    <m/>
    <m/>
    <m/>
    <m/>
    <s v="ZAFARI"/>
    <x v="1"/>
    <x v="0"/>
    <n v="2"/>
    <n v="33"/>
    <n v="2"/>
    <n v="2"/>
    <s v="ALEXIS"/>
  </r>
  <r>
    <n v="395"/>
    <n v="2"/>
    <n v="2"/>
    <n v="2"/>
    <s v="INSEGURIDAD/DESEMPLEO/VIOLENCIA/DELINCUENCIA"/>
    <n v="3"/>
    <n v="2"/>
    <n v="1"/>
    <x v="2"/>
    <m/>
    <m/>
    <m/>
    <m/>
    <m/>
    <m/>
    <m/>
    <m/>
    <m/>
    <m/>
    <m/>
    <m/>
    <m/>
    <m/>
    <n v="1"/>
    <n v="1"/>
    <n v="1"/>
    <n v="1"/>
    <m/>
    <m/>
    <m/>
    <m/>
    <m/>
    <m/>
    <m/>
    <n v="1"/>
    <m/>
    <n v="6"/>
    <m/>
    <m/>
    <n v="3"/>
    <n v="4"/>
    <x v="0"/>
    <n v="4"/>
    <n v="4"/>
    <n v="4"/>
    <n v="4"/>
    <n v="1"/>
    <n v="1"/>
    <n v="2"/>
    <m/>
    <n v="2"/>
    <m/>
    <n v="2"/>
    <n v="1"/>
    <n v="1"/>
    <n v="2"/>
    <n v="1"/>
    <n v="0"/>
    <m/>
    <m/>
    <m/>
    <n v="1"/>
    <n v="1"/>
    <n v="8"/>
    <n v="8"/>
    <x v="1"/>
    <m/>
    <m/>
    <m/>
    <m/>
    <m/>
    <m/>
    <m/>
    <m/>
    <m/>
    <m/>
    <m/>
    <m/>
    <n v="1"/>
    <m/>
    <m/>
    <m/>
    <m/>
    <m/>
    <n v="2"/>
    <m/>
    <n v="3"/>
    <s v="NO AYUDA MUCHO"/>
    <n v="1"/>
    <n v="1"/>
    <n v="1"/>
    <n v="1"/>
    <n v="1"/>
    <n v="2"/>
    <n v="3"/>
    <n v="1"/>
    <n v="4"/>
    <n v="1"/>
    <n v="1"/>
    <n v="1"/>
    <n v="1"/>
    <n v="1"/>
    <n v="2"/>
    <n v="3"/>
    <n v="2"/>
    <n v="2"/>
    <n v="4"/>
    <n v="3"/>
    <n v="2"/>
    <n v="2"/>
    <n v="3"/>
    <n v="1"/>
    <n v="1"/>
    <n v="4"/>
    <n v="4"/>
    <n v="1"/>
    <n v="8"/>
    <n v="5"/>
    <m/>
    <n v="9"/>
    <m/>
    <n v="10"/>
    <m/>
    <n v="3"/>
    <n v="13"/>
    <m/>
    <n v="1"/>
    <m/>
    <m/>
    <m/>
    <m/>
    <s v="ZAFARI"/>
    <x v="1"/>
    <x v="0"/>
    <n v="2"/>
    <n v="35"/>
    <n v="2"/>
    <n v="4"/>
    <s v="ALEXIS"/>
  </r>
  <r>
    <n v="396"/>
    <n v="3"/>
    <n v="4"/>
    <n v="2"/>
    <s v="INSEGURIDAD/DESEMPLEO/VIOLENCIA/DELINCUENCIA"/>
    <n v="1"/>
    <n v="3"/>
    <n v="1"/>
    <x v="1"/>
    <m/>
    <n v="4"/>
    <m/>
    <m/>
    <m/>
    <m/>
    <m/>
    <m/>
    <m/>
    <m/>
    <m/>
    <m/>
    <m/>
    <n v="1"/>
    <m/>
    <n v="1"/>
    <n v="1"/>
    <n v="1"/>
    <m/>
    <m/>
    <m/>
    <m/>
    <m/>
    <m/>
    <m/>
    <n v="1"/>
    <m/>
    <n v="1"/>
    <n v="4"/>
    <m/>
    <n v="1"/>
    <n v="4"/>
    <x v="0"/>
    <n v="2"/>
    <n v="4"/>
    <n v="4"/>
    <n v="4"/>
    <n v="1"/>
    <n v="4"/>
    <n v="2"/>
    <m/>
    <n v="2"/>
    <m/>
    <n v="2"/>
    <n v="1"/>
    <n v="2"/>
    <n v="2"/>
    <n v="0"/>
    <n v="0"/>
    <m/>
    <m/>
    <m/>
    <m/>
    <m/>
    <n v="5"/>
    <n v="5"/>
    <x v="1"/>
    <m/>
    <m/>
    <m/>
    <m/>
    <m/>
    <m/>
    <m/>
    <m/>
    <m/>
    <m/>
    <m/>
    <m/>
    <n v="1"/>
    <m/>
    <m/>
    <m/>
    <m/>
    <m/>
    <n v="2"/>
    <m/>
    <n v="1"/>
    <m/>
    <n v="1"/>
    <n v="1"/>
    <n v="1"/>
    <n v="1"/>
    <n v="1"/>
    <n v="3"/>
    <n v="3"/>
    <n v="2"/>
    <n v="2"/>
    <n v="1"/>
    <n v="1"/>
    <n v="1"/>
    <n v="1"/>
    <n v="1"/>
    <n v="2"/>
    <n v="3"/>
    <n v="2"/>
    <n v="3"/>
    <n v="4"/>
    <n v="3"/>
    <n v="2"/>
    <n v="2"/>
    <n v="3"/>
    <n v="1"/>
    <n v="1"/>
    <n v="4"/>
    <n v="4"/>
    <n v="1"/>
    <n v="2"/>
    <n v="5"/>
    <m/>
    <n v="9"/>
    <m/>
    <n v="6"/>
    <m/>
    <n v="4"/>
    <n v="13"/>
    <m/>
    <n v="1"/>
    <m/>
    <m/>
    <m/>
    <m/>
    <s v="ZAFARI"/>
    <x v="1"/>
    <x v="0"/>
    <n v="1"/>
    <n v="42"/>
    <n v="3"/>
    <n v="2"/>
    <s v="ALEXIS"/>
  </r>
  <r>
    <n v="397"/>
    <n v="2"/>
    <n v="3"/>
    <n v="2"/>
    <s v="INSEGURIDAD/DESEMPLEO/VIOLENCIA/DELINCUENCIA"/>
    <n v="2"/>
    <n v="2"/>
    <n v="2"/>
    <x v="1"/>
    <m/>
    <m/>
    <m/>
    <m/>
    <n v="1"/>
    <n v="1"/>
    <m/>
    <m/>
    <m/>
    <m/>
    <m/>
    <m/>
    <m/>
    <m/>
    <m/>
    <n v="1"/>
    <n v="1"/>
    <n v="1"/>
    <m/>
    <m/>
    <m/>
    <m/>
    <m/>
    <m/>
    <m/>
    <n v="1"/>
    <m/>
    <n v="3"/>
    <n v="4"/>
    <m/>
    <n v="3"/>
    <n v="4"/>
    <x v="0"/>
    <n v="4"/>
    <n v="4"/>
    <n v="4"/>
    <n v="4"/>
    <n v="1"/>
    <n v="1"/>
    <n v="1"/>
    <n v="2"/>
    <m/>
    <m/>
    <m/>
    <n v="1"/>
    <n v="2"/>
    <n v="2"/>
    <n v="1"/>
    <n v="0"/>
    <m/>
    <m/>
    <m/>
    <n v="1"/>
    <n v="6"/>
    <n v="5"/>
    <n v="5"/>
    <x v="4"/>
    <s v="MAL SERVICIO/NO RESPETAN"/>
    <m/>
    <m/>
    <m/>
    <m/>
    <m/>
    <m/>
    <m/>
    <m/>
    <m/>
    <m/>
    <n v="1"/>
    <m/>
    <n v="20"/>
    <n v="1"/>
    <m/>
    <m/>
    <m/>
    <n v="2"/>
    <m/>
    <n v="3"/>
    <s v="INDIFERENTE"/>
    <n v="1"/>
    <n v="1"/>
    <n v="1"/>
    <n v="1"/>
    <n v="1"/>
    <n v="2"/>
    <n v="3"/>
    <n v="1"/>
    <n v="4"/>
    <n v="1"/>
    <n v="1"/>
    <n v="1"/>
    <n v="1"/>
    <n v="1"/>
    <n v="2"/>
    <n v="2"/>
    <n v="2"/>
    <n v="1"/>
    <n v="4"/>
    <n v="1"/>
    <n v="2"/>
    <n v="2"/>
    <n v="3"/>
    <n v="1"/>
    <n v="2"/>
    <n v="4"/>
    <n v="4"/>
    <n v="1"/>
    <n v="8"/>
    <n v="5"/>
    <m/>
    <n v="7"/>
    <m/>
    <n v="8"/>
    <m/>
    <n v="2"/>
    <n v="6"/>
    <m/>
    <n v="1"/>
    <m/>
    <m/>
    <m/>
    <m/>
    <s v="ZAFARI"/>
    <x v="1"/>
    <x v="0"/>
    <n v="1"/>
    <n v="38"/>
    <n v="3"/>
    <n v="1"/>
    <s v="ALEXIS"/>
  </r>
  <r>
    <n v="398"/>
    <n v="2"/>
    <n v="2"/>
    <n v="2"/>
    <s v="INSEGURIDAD/DESEMPLEO/VIOLENCIA/DELINCUENCIA"/>
    <n v="1"/>
    <n v="2"/>
    <n v="2"/>
    <x v="1"/>
    <m/>
    <m/>
    <m/>
    <m/>
    <m/>
    <m/>
    <m/>
    <m/>
    <m/>
    <m/>
    <m/>
    <m/>
    <m/>
    <m/>
    <n v="1"/>
    <n v="1"/>
    <n v="1"/>
    <n v="1"/>
    <n v="1"/>
    <m/>
    <m/>
    <m/>
    <n v="1"/>
    <m/>
    <m/>
    <m/>
    <m/>
    <n v="3"/>
    <n v="4"/>
    <m/>
    <m/>
    <n v="4"/>
    <x v="0"/>
    <n v="4"/>
    <n v="4"/>
    <n v="4"/>
    <n v="4"/>
    <n v="4"/>
    <n v="4"/>
    <n v="1"/>
    <n v="2"/>
    <n v="2"/>
    <m/>
    <n v="1"/>
    <n v="1"/>
    <n v="1"/>
    <n v="1"/>
    <n v="1"/>
    <n v="4"/>
    <n v="2"/>
    <m/>
    <n v="2"/>
    <n v="1"/>
    <n v="1"/>
    <n v="1"/>
    <n v="1"/>
    <x v="1"/>
    <m/>
    <m/>
    <m/>
    <m/>
    <m/>
    <m/>
    <m/>
    <m/>
    <m/>
    <m/>
    <m/>
    <m/>
    <n v="1"/>
    <m/>
    <m/>
    <m/>
    <m/>
    <m/>
    <n v="2"/>
    <s v="SON INUTILES"/>
    <n v="3"/>
    <s v="NO SIRVE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1"/>
    <n v="1"/>
    <n v="2"/>
    <n v="1"/>
    <n v="1"/>
    <n v="6"/>
    <n v="1"/>
    <n v="2"/>
    <m/>
    <n v="7"/>
    <m/>
    <n v="11"/>
    <m/>
    <n v="1"/>
    <n v="13"/>
    <m/>
    <n v="2"/>
    <s v="TRANSITO"/>
    <s v="MULTAS ALTAS"/>
    <n v="2"/>
    <m/>
    <s v="ZAFARI"/>
    <x v="1"/>
    <x v="0"/>
    <n v="2"/>
    <n v="46"/>
    <n v="4"/>
    <n v="7"/>
    <s v="ALEXIS"/>
  </r>
  <r>
    <n v="399"/>
    <n v="2"/>
    <n v="2"/>
    <n v="4"/>
    <s v="AQUÍ ESTA BIEN/LE GUSTA JUAREZ"/>
    <n v="1"/>
    <n v="4"/>
    <n v="1"/>
    <x v="1"/>
    <m/>
    <m/>
    <m/>
    <m/>
    <m/>
    <m/>
    <m/>
    <m/>
    <m/>
    <m/>
    <m/>
    <m/>
    <m/>
    <m/>
    <n v="1"/>
    <n v="1"/>
    <n v="1"/>
    <n v="1"/>
    <n v="1"/>
    <n v="1"/>
    <m/>
    <n v="1"/>
    <n v="1"/>
    <n v="1"/>
    <n v="1"/>
    <m/>
    <m/>
    <n v="3"/>
    <n v="4"/>
    <m/>
    <n v="1"/>
    <n v="4"/>
    <x v="0"/>
    <n v="4"/>
    <n v="4"/>
    <n v="4"/>
    <n v="4"/>
    <n v="4"/>
    <n v="2"/>
    <m/>
    <n v="2"/>
    <m/>
    <n v="1"/>
    <n v="1"/>
    <n v="1"/>
    <n v="1"/>
    <n v="1"/>
    <n v="3"/>
    <n v="3"/>
    <m/>
    <m/>
    <n v="3"/>
    <n v="2"/>
    <m/>
    <n v="1"/>
    <n v="1"/>
    <x v="1"/>
    <m/>
    <m/>
    <m/>
    <m/>
    <m/>
    <m/>
    <m/>
    <m/>
    <m/>
    <m/>
    <m/>
    <m/>
    <n v="1"/>
    <m/>
    <m/>
    <m/>
    <m/>
    <m/>
    <n v="2"/>
    <m/>
    <n v="3"/>
    <s v="NO CAMBIA NADA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4"/>
    <n v="1"/>
    <n v="1"/>
    <n v="1"/>
    <n v="3"/>
    <n v="1"/>
    <n v="3"/>
    <n v="1"/>
    <n v="1"/>
    <n v="6"/>
    <n v="2"/>
    <n v="2"/>
    <m/>
    <n v="5"/>
    <m/>
    <n v="6"/>
    <m/>
    <n v="2"/>
    <n v="14"/>
    <m/>
    <n v="1"/>
    <m/>
    <m/>
    <m/>
    <m/>
    <s v="ZAFARI"/>
    <x v="1"/>
    <x v="0"/>
    <n v="2"/>
    <n v="21"/>
    <n v="1"/>
    <n v="7"/>
    <s v="ALEXIS"/>
  </r>
  <r>
    <n v="400"/>
    <n v="3"/>
    <n v="3"/>
    <n v="1"/>
    <s v="INSEGURIDAD/DESEMPLEO/VIOLENCIA/DELINCUENCIA"/>
    <n v="1"/>
    <n v="5"/>
    <n v="2"/>
    <x v="4"/>
    <m/>
    <m/>
    <m/>
    <n v="1"/>
    <n v="1"/>
    <n v="1"/>
    <n v="1"/>
    <m/>
    <m/>
    <m/>
    <m/>
    <m/>
    <m/>
    <n v="1"/>
    <m/>
    <n v="1"/>
    <n v="1"/>
    <n v="1"/>
    <n v="1"/>
    <m/>
    <m/>
    <m/>
    <m/>
    <m/>
    <m/>
    <n v="1"/>
    <m/>
    <n v="1"/>
    <n v="4"/>
    <m/>
    <n v="1"/>
    <n v="4"/>
    <x v="0"/>
    <n v="4"/>
    <n v="4"/>
    <n v="4"/>
    <n v="4"/>
    <n v="4"/>
    <n v="4"/>
    <n v="2"/>
    <m/>
    <n v="2"/>
    <m/>
    <n v="1"/>
    <n v="1"/>
    <n v="1"/>
    <n v="1"/>
    <n v="1"/>
    <n v="1"/>
    <n v="1"/>
    <m/>
    <m/>
    <n v="1"/>
    <n v="5"/>
    <n v="1"/>
    <n v="1"/>
    <x v="1"/>
    <m/>
    <m/>
    <m/>
    <m/>
    <m/>
    <m/>
    <m/>
    <m/>
    <m/>
    <m/>
    <m/>
    <m/>
    <n v="1"/>
    <m/>
    <m/>
    <m/>
    <m/>
    <m/>
    <n v="2"/>
    <s v="NO QUIERE/NO LE GUSTA"/>
    <n v="3"/>
    <s v="POR LA CREDENCIAL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1"/>
    <n v="1"/>
    <n v="2"/>
    <n v="6"/>
    <n v="2"/>
    <m/>
    <n v="3"/>
    <m/>
    <n v="5"/>
    <m/>
    <n v="4"/>
    <n v="13"/>
    <m/>
    <n v="1"/>
    <s v="TRANSITO"/>
    <s v="CORRUPTOS"/>
    <n v="2"/>
    <m/>
    <s v="ZAFARI"/>
    <x v="1"/>
    <x v="0"/>
    <n v="1"/>
    <n v="18"/>
    <n v="1"/>
    <n v="5"/>
    <s v="ALEXIS"/>
  </r>
  <r>
    <n v="401"/>
    <n v="2"/>
    <n v="2"/>
    <n v="1"/>
    <s v="YA SE VA"/>
    <n v="2"/>
    <n v="3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4"/>
    <n v="4"/>
    <n v="4"/>
    <n v="4"/>
    <n v="1"/>
    <n v="1"/>
    <n v="2"/>
    <m/>
    <n v="1"/>
    <n v="1"/>
    <n v="1"/>
    <n v="1"/>
    <n v="1"/>
    <n v="1"/>
    <m/>
    <m/>
    <n v="1"/>
    <n v="2"/>
    <m/>
    <n v="4"/>
    <n v="1"/>
    <x v="1"/>
    <m/>
    <m/>
    <m/>
    <m/>
    <m/>
    <m/>
    <m/>
    <m/>
    <m/>
    <m/>
    <m/>
    <m/>
    <n v="1"/>
    <m/>
    <m/>
    <m/>
    <m/>
    <m/>
    <n v="1"/>
    <m/>
    <m/>
    <m/>
    <n v="2"/>
    <n v="2"/>
    <n v="2"/>
    <n v="2"/>
    <n v="2"/>
    <n v="4"/>
    <n v="4"/>
    <n v="2"/>
    <n v="2"/>
    <n v="2"/>
    <n v="2"/>
    <n v="2"/>
    <n v="2"/>
    <n v="2"/>
    <n v="2"/>
    <n v="2"/>
    <n v="2"/>
    <n v="2"/>
    <n v="2"/>
    <n v="2"/>
    <n v="2"/>
    <n v="2"/>
    <n v="3"/>
    <n v="1"/>
    <n v="1"/>
    <n v="1"/>
    <n v="1"/>
    <n v="1"/>
    <n v="6"/>
    <n v="2"/>
    <m/>
    <n v="5"/>
    <m/>
    <n v="6"/>
    <m/>
    <n v="4"/>
    <n v="13"/>
    <m/>
    <n v="1"/>
    <m/>
    <m/>
    <m/>
    <m/>
    <s v="ZAFARI"/>
    <x v="1"/>
    <x v="0"/>
    <n v="1"/>
    <n v="37"/>
    <n v="3"/>
    <n v="7"/>
    <s v="ALEXIS"/>
  </r>
  <r>
    <n v="402"/>
    <n v="4"/>
    <n v="4"/>
    <n v="1"/>
    <s v="PARA DISTRAERSE"/>
    <n v="1"/>
    <n v="2"/>
    <n v="1"/>
    <x v="4"/>
    <m/>
    <n v="5"/>
    <m/>
    <m/>
    <m/>
    <m/>
    <m/>
    <m/>
    <n v="1"/>
    <n v="1"/>
    <m/>
    <m/>
    <m/>
    <m/>
    <m/>
    <m/>
    <m/>
    <m/>
    <m/>
    <m/>
    <n v="1"/>
    <n v="1"/>
    <m/>
    <m/>
    <m/>
    <m/>
    <m/>
    <n v="6"/>
    <m/>
    <m/>
    <n v="1"/>
    <n v="5"/>
    <x v="2"/>
    <n v="5"/>
    <n v="5"/>
    <n v="5"/>
    <n v="3"/>
    <n v="5"/>
    <n v="5"/>
    <n v="1"/>
    <n v="1"/>
    <n v="2"/>
    <m/>
    <n v="2"/>
    <n v="1"/>
    <n v="2"/>
    <n v="2"/>
    <n v="1"/>
    <n v="0"/>
    <m/>
    <m/>
    <m/>
    <n v="2"/>
    <m/>
    <n v="1"/>
    <n v="1"/>
    <x v="1"/>
    <m/>
    <m/>
    <m/>
    <m/>
    <m/>
    <m/>
    <m/>
    <m/>
    <m/>
    <m/>
    <m/>
    <m/>
    <n v="1"/>
    <m/>
    <m/>
    <m/>
    <m/>
    <m/>
    <n v="2"/>
    <s v="NO TENGO TIEMPO"/>
    <n v="1"/>
    <s v="PARA ELEGIR"/>
    <n v="1"/>
    <n v="1"/>
    <n v="1"/>
    <n v="1"/>
    <n v="1"/>
    <n v="1"/>
    <n v="1"/>
    <n v="2"/>
    <n v="4"/>
    <n v="2"/>
    <n v="2"/>
    <n v="2"/>
    <n v="2"/>
    <n v="2"/>
    <n v="1"/>
    <n v="4"/>
    <n v="2"/>
    <n v="4"/>
    <n v="4"/>
    <n v="2"/>
    <n v="2"/>
    <n v="4"/>
    <n v="3"/>
    <n v="1"/>
    <n v="2"/>
    <n v="1"/>
    <n v="1"/>
    <n v="1"/>
    <n v="8"/>
    <n v="5"/>
    <m/>
    <n v="9"/>
    <m/>
    <n v="6"/>
    <m/>
    <n v="4"/>
    <n v="10"/>
    <m/>
    <n v="2"/>
    <s v="POLICIA MUNICIPAL"/>
    <s v="PREPOTENCIA"/>
    <n v="2"/>
    <m/>
    <s v="ZAFARI"/>
    <x v="1"/>
    <x v="0"/>
    <n v="2"/>
    <n v="19"/>
    <n v="1"/>
    <n v="5"/>
    <s v="ALEXIS"/>
  </r>
  <r>
    <n v="403"/>
    <n v="2"/>
    <n v="4"/>
    <n v="1"/>
    <s v="INSEGURIDAD/DESEMPLEO/VIOLENCIA/DELINCUENCIA"/>
    <n v="1"/>
    <n v="2"/>
    <n v="2"/>
    <x v="4"/>
    <m/>
    <m/>
    <m/>
    <m/>
    <m/>
    <m/>
    <m/>
    <m/>
    <n v="1"/>
    <m/>
    <m/>
    <m/>
    <m/>
    <m/>
    <m/>
    <m/>
    <m/>
    <m/>
    <m/>
    <m/>
    <n v="1"/>
    <m/>
    <m/>
    <m/>
    <m/>
    <n v="1"/>
    <m/>
    <n v="3"/>
    <n v="5"/>
    <m/>
    <n v="1"/>
    <n v="2"/>
    <x v="4"/>
    <n v="5"/>
    <n v="5"/>
    <n v="5"/>
    <n v="1"/>
    <n v="2"/>
    <n v="2"/>
    <n v="1"/>
    <n v="2"/>
    <n v="2"/>
    <m/>
    <n v="2"/>
    <n v="1"/>
    <n v="1"/>
    <n v="2"/>
    <n v="0"/>
    <n v="1"/>
    <m/>
    <m/>
    <n v="1"/>
    <n v="1"/>
    <n v="1"/>
    <n v="1"/>
    <n v="1"/>
    <x v="5"/>
    <m/>
    <m/>
    <m/>
    <m/>
    <m/>
    <m/>
    <m/>
    <m/>
    <m/>
    <m/>
    <m/>
    <m/>
    <n v="1"/>
    <m/>
    <m/>
    <m/>
    <m/>
    <m/>
    <n v="2"/>
    <s v="SON INUTILES"/>
    <n v="3"/>
    <s v="NO CUMPLEN"/>
    <n v="1"/>
    <n v="1"/>
    <n v="1"/>
    <n v="1"/>
    <n v="1"/>
    <n v="1"/>
    <n v="1"/>
    <n v="1"/>
    <n v="4"/>
    <n v="1"/>
    <n v="1"/>
    <n v="1"/>
    <n v="1"/>
    <n v="1"/>
    <n v="2"/>
    <n v="4"/>
    <n v="2"/>
    <n v="2"/>
    <n v="4"/>
    <n v="2"/>
    <n v="2"/>
    <n v="2"/>
    <n v="3"/>
    <n v="1"/>
    <n v="3"/>
    <n v="4"/>
    <n v="4"/>
    <n v="2"/>
    <n v="6"/>
    <n v="5"/>
    <m/>
    <n v="9"/>
    <m/>
    <n v="6"/>
    <m/>
    <n v="2"/>
    <n v="13"/>
    <m/>
    <n v="1"/>
    <m/>
    <m/>
    <m/>
    <m/>
    <s v="ZAFARI"/>
    <x v="1"/>
    <x v="0"/>
    <n v="1"/>
    <n v="28"/>
    <n v="2"/>
    <n v="2"/>
    <s v="ALEXIS"/>
  </r>
  <r>
    <n v="404"/>
    <n v="2"/>
    <n v="2"/>
    <n v="4"/>
    <s v="NO TENGO A DONDE IR"/>
    <n v="1"/>
    <n v="4"/>
    <n v="1"/>
    <x v="1"/>
    <m/>
    <m/>
    <m/>
    <n v="1"/>
    <n v="1"/>
    <n v="1"/>
    <m/>
    <m/>
    <n v="1"/>
    <m/>
    <n v="1"/>
    <n v="1"/>
    <m/>
    <m/>
    <m/>
    <n v="1"/>
    <n v="1"/>
    <n v="1"/>
    <n v="1"/>
    <m/>
    <n v="1"/>
    <m/>
    <n v="1"/>
    <n v="1"/>
    <m/>
    <m/>
    <m/>
    <n v="3"/>
    <n v="4"/>
    <m/>
    <n v="2"/>
    <n v="4"/>
    <x v="0"/>
    <n v="4"/>
    <n v="4"/>
    <n v="4"/>
    <n v="4"/>
    <n v="4"/>
    <n v="2"/>
    <m/>
    <n v="2"/>
    <m/>
    <n v="2"/>
    <n v="1"/>
    <n v="1"/>
    <n v="1"/>
    <n v="1"/>
    <n v="0"/>
    <m/>
    <m/>
    <m/>
    <m/>
    <n v="1"/>
    <n v="2"/>
    <m/>
    <n v="1"/>
    <x v="0"/>
    <s v="ALTA VELICIDAD"/>
    <m/>
    <m/>
    <m/>
    <m/>
    <m/>
    <m/>
    <m/>
    <m/>
    <m/>
    <m/>
    <m/>
    <n v="1"/>
    <m/>
    <m/>
    <m/>
    <m/>
    <m/>
    <n v="1"/>
    <m/>
    <n v="1"/>
    <s v="PORQUE SI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1"/>
    <n v="1"/>
    <n v="3"/>
    <n v="1"/>
    <n v="1"/>
    <n v="8"/>
    <n v="6"/>
    <n v="1"/>
    <m/>
    <n v="2"/>
    <m/>
    <n v="6"/>
    <m/>
    <n v="5"/>
    <n v="13"/>
    <m/>
    <n v="2"/>
    <s v="POLICIA FEDERAL"/>
    <s v="DECOMISO DE CARRO"/>
    <n v="8"/>
    <m/>
    <s v="ZAFARI"/>
    <x v="1"/>
    <x v="0"/>
    <n v="1"/>
    <n v="21"/>
    <n v="1"/>
    <n v="1"/>
    <s v="ALEXIS"/>
  </r>
  <r>
    <n v="405"/>
    <n v="2"/>
    <n v="4"/>
    <n v="1"/>
    <s v="INSEGURIDAD/DESEMPLEO/VIOLENCIA/DELINCUENCIA"/>
    <n v="3"/>
    <n v="2"/>
    <n v="2"/>
    <x v="1"/>
    <m/>
    <m/>
    <m/>
    <n v="1"/>
    <m/>
    <m/>
    <m/>
    <m/>
    <n v="1"/>
    <m/>
    <m/>
    <m/>
    <m/>
    <m/>
    <m/>
    <n v="1"/>
    <m/>
    <m/>
    <m/>
    <m/>
    <n v="1"/>
    <m/>
    <m/>
    <m/>
    <m/>
    <m/>
    <m/>
    <n v="1"/>
    <n v="5"/>
    <m/>
    <n v="3"/>
    <n v="2"/>
    <x v="4"/>
    <n v="2"/>
    <n v="2"/>
    <n v="2"/>
    <n v="2"/>
    <n v="2"/>
    <n v="2"/>
    <n v="1"/>
    <n v="2"/>
    <n v="2"/>
    <m/>
    <n v="2"/>
    <n v="1"/>
    <n v="2"/>
    <n v="2"/>
    <n v="1"/>
    <n v="1"/>
    <m/>
    <m/>
    <n v="1"/>
    <n v="2"/>
    <m/>
    <n v="5"/>
    <n v="5"/>
    <x v="5"/>
    <m/>
    <m/>
    <m/>
    <m/>
    <m/>
    <m/>
    <m/>
    <m/>
    <m/>
    <m/>
    <m/>
    <m/>
    <n v="1"/>
    <m/>
    <m/>
    <m/>
    <m/>
    <m/>
    <n v="2"/>
    <s v="NO ME HAN INVITADO"/>
    <n v="1"/>
    <s v="NECESARIO"/>
    <n v="1"/>
    <n v="1"/>
    <n v="1"/>
    <n v="1"/>
    <n v="1"/>
    <n v="1"/>
    <n v="1"/>
    <n v="1"/>
    <n v="4"/>
    <n v="1"/>
    <n v="1"/>
    <n v="1"/>
    <n v="1"/>
    <n v="1"/>
    <n v="2"/>
    <n v="4"/>
    <n v="2"/>
    <n v="1"/>
    <n v="4"/>
    <n v="2"/>
    <n v="2"/>
    <n v="2"/>
    <n v="3"/>
    <n v="1"/>
    <n v="2"/>
    <n v="2"/>
    <n v="2"/>
    <n v="2"/>
    <n v="1"/>
    <n v="7"/>
    <m/>
    <n v="5"/>
    <m/>
    <n v="2"/>
    <m/>
    <n v="6"/>
    <n v="13"/>
    <m/>
    <n v="1"/>
    <m/>
    <m/>
    <m/>
    <m/>
    <s v="ZAFARI"/>
    <x v="1"/>
    <x v="0"/>
    <n v="2"/>
    <n v="64"/>
    <n v="5"/>
    <n v="9"/>
    <s v="ALEXIS"/>
  </r>
  <r>
    <n v="406"/>
    <n v="2"/>
    <n v="1"/>
    <n v="4"/>
    <s v="POR LA FAMILIA/CASA/TRABAJO"/>
    <n v="2"/>
    <m/>
    <m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3"/>
    <s v="MAL SERVICIO/ATIENDEN MAL"/>
    <n v="1"/>
    <n v="4"/>
    <x v="0"/>
    <n v="4"/>
    <n v="4"/>
    <n v="4"/>
    <n v="4"/>
    <n v="4"/>
    <n v="1"/>
    <n v="1"/>
    <n v="2"/>
    <n v="2"/>
    <m/>
    <n v="2"/>
    <n v="1"/>
    <n v="2"/>
    <n v="2"/>
    <n v="1"/>
    <n v="0"/>
    <m/>
    <m/>
    <m/>
    <m/>
    <m/>
    <n v="1"/>
    <n v="1"/>
    <x v="1"/>
    <m/>
    <m/>
    <m/>
    <m/>
    <m/>
    <m/>
    <m/>
    <m/>
    <m/>
    <m/>
    <m/>
    <m/>
    <n v="1"/>
    <m/>
    <m/>
    <m/>
    <m/>
    <m/>
    <n v="2"/>
    <s v="NO LE INTERESAN"/>
    <n v="1"/>
    <s v="PARA ELEGIR"/>
    <n v="4"/>
    <n v="4"/>
    <n v="4"/>
    <n v="4"/>
    <n v="4"/>
    <n v="4"/>
    <n v="4"/>
    <n v="4"/>
    <n v="3"/>
    <n v="4"/>
    <n v="4"/>
    <n v="4"/>
    <n v="4"/>
    <n v="4"/>
    <n v="1"/>
    <m/>
    <n v="2"/>
    <n v="3"/>
    <n v="3"/>
    <n v="3"/>
    <n v="3"/>
    <n v="3"/>
    <n v="1"/>
    <n v="3"/>
    <n v="1"/>
    <n v="1"/>
    <n v="1"/>
    <n v="1"/>
    <n v="3"/>
    <n v="5"/>
    <m/>
    <n v="8"/>
    <m/>
    <m/>
    <m/>
    <n v="5"/>
    <n v="13"/>
    <m/>
    <n v="1"/>
    <m/>
    <m/>
    <m/>
    <m/>
    <s v="ZAFARI"/>
    <x v="1"/>
    <x v="0"/>
    <n v="1"/>
    <n v="51"/>
    <n v="4"/>
    <n v="1"/>
    <s v="ALEXIS"/>
  </r>
  <r>
    <n v="407"/>
    <n v="2"/>
    <n v="1"/>
    <n v="2"/>
    <s v="INSEGURIDAD/DESEMPLEO/VIOLENCIA/DELINCUENCIA"/>
    <n v="2"/>
    <n v="3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1"/>
    <n v="4"/>
    <x v="0"/>
    <n v="4"/>
    <n v="4"/>
    <n v="4"/>
    <n v="4"/>
    <n v="3"/>
    <n v="1"/>
    <n v="1"/>
    <n v="2"/>
    <n v="2"/>
    <m/>
    <n v="1"/>
    <n v="1"/>
    <n v="1"/>
    <n v="2"/>
    <n v="2"/>
    <n v="0"/>
    <m/>
    <m/>
    <m/>
    <n v="2"/>
    <m/>
    <m/>
    <m/>
    <x v="1"/>
    <m/>
    <m/>
    <m/>
    <m/>
    <m/>
    <m/>
    <m/>
    <m/>
    <m/>
    <m/>
    <m/>
    <m/>
    <n v="1"/>
    <m/>
    <m/>
    <m/>
    <m/>
    <m/>
    <n v="2"/>
    <s v="NO LE INTERESAN"/>
    <n v="3"/>
    <s v="NO SIRVE"/>
    <n v="1"/>
    <n v="1"/>
    <n v="1"/>
    <n v="1"/>
    <n v="1"/>
    <n v="1"/>
    <n v="1"/>
    <n v="1"/>
    <n v="4"/>
    <n v="1"/>
    <n v="1"/>
    <n v="1"/>
    <n v="1"/>
    <n v="1"/>
    <n v="3"/>
    <n v="3"/>
    <n v="3"/>
    <n v="3"/>
    <n v="3"/>
    <n v="3"/>
    <n v="3"/>
    <n v="3"/>
    <n v="3"/>
    <n v="3"/>
    <n v="2"/>
    <n v="3"/>
    <n v="3"/>
    <n v="1"/>
    <n v="8"/>
    <m/>
    <m/>
    <m/>
    <m/>
    <m/>
    <m/>
    <n v="6"/>
    <n v="13"/>
    <m/>
    <m/>
    <m/>
    <m/>
    <m/>
    <m/>
    <s v="ZAFARI"/>
    <x v="1"/>
    <x v="0"/>
    <n v="1"/>
    <n v="70"/>
    <n v="5"/>
    <n v="1"/>
    <s v="ALEXIS"/>
  </r>
  <r>
    <n v="408"/>
    <n v="3"/>
    <m/>
    <n v="4"/>
    <s v="POR LA FAMILIA/CASA/TRABAJO"/>
    <n v="2"/>
    <m/>
    <m/>
    <x v="1"/>
    <n v="4"/>
    <n v="4"/>
    <m/>
    <m/>
    <m/>
    <m/>
    <m/>
    <m/>
    <m/>
    <m/>
    <m/>
    <m/>
    <m/>
    <m/>
    <n v="1"/>
    <m/>
    <m/>
    <m/>
    <m/>
    <m/>
    <m/>
    <m/>
    <m/>
    <m/>
    <m/>
    <m/>
    <n v="1"/>
    <m/>
    <m/>
    <m/>
    <n v="1"/>
    <n v="4"/>
    <x v="0"/>
    <n v="3"/>
    <n v="3"/>
    <n v="3"/>
    <n v="3"/>
    <n v="3"/>
    <n v="1"/>
    <n v="1"/>
    <n v="2"/>
    <n v="2"/>
    <m/>
    <n v="2"/>
    <n v="1"/>
    <n v="2"/>
    <n v="2"/>
    <n v="1"/>
    <n v="2"/>
    <m/>
    <n v="1"/>
    <n v="1"/>
    <n v="2"/>
    <m/>
    <n v="5"/>
    <n v="5"/>
    <x v="4"/>
    <s v="ALTA VELICIDAD"/>
    <m/>
    <m/>
    <m/>
    <m/>
    <m/>
    <m/>
    <m/>
    <m/>
    <m/>
    <m/>
    <m/>
    <n v="1"/>
    <m/>
    <m/>
    <m/>
    <m/>
    <m/>
    <n v="2"/>
    <s v="NO LE INTERESAN"/>
    <n v="1"/>
    <s v="BUSCAR EL CAMBIO"/>
    <n v="1"/>
    <n v="1"/>
    <n v="1"/>
    <n v="1"/>
    <n v="1"/>
    <n v="1"/>
    <n v="1"/>
    <n v="1"/>
    <n v="1"/>
    <n v="1"/>
    <n v="1"/>
    <n v="1"/>
    <n v="1"/>
    <n v="1"/>
    <n v="1"/>
    <n v="4"/>
    <n v="1"/>
    <m/>
    <m/>
    <n v="1"/>
    <n v="1"/>
    <n v="1"/>
    <n v="3"/>
    <n v="1"/>
    <n v="3"/>
    <n v="4"/>
    <n v="4"/>
    <n v="1"/>
    <n v="9"/>
    <m/>
    <m/>
    <m/>
    <m/>
    <m/>
    <m/>
    <n v="3"/>
    <n v="13"/>
    <m/>
    <n v="1"/>
    <m/>
    <m/>
    <m/>
    <m/>
    <s v="ZAFARI"/>
    <x v="1"/>
    <x v="0"/>
    <n v="2"/>
    <n v="28"/>
    <n v="2"/>
    <n v="3"/>
    <s v="ALEXIS"/>
  </r>
  <r>
    <n v="409"/>
    <n v="3"/>
    <n v="3"/>
    <n v="4"/>
    <m/>
    <n v="2"/>
    <n v="1"/>
    <m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4"/>
    <m/>
    <n v="1"/>
    <n v="4"/>
    <x v="0"/>
    <n v="4"/>
    <n v="4"/>
    <n v="4"/>
    <n v="4"/>
    <n v="4"/>
    <n v="1"/>
    <n v="1"/>
    <n v="1"/>
    <n v="2"/>
    <m/>
    <n v="2"/>
    <n v="2"/>
    <n v="2"/>
    <n v="2"/>
    <n v="1"/>
    <n v="0"/>
    <m/>
    <m/>
    <m/>
    <n v="2"/>
    <m/>
    <n v="1"/>
    <n v="1"/>
    <x v="1"/>
    <m/>
    <m/>
    <m/>
    <m/>
    <m/>
    <m/>
    <m/>
    <m/>
    <m/>
    <m/>
    <m/>
    <m/>
    <n v="1"/>
    <m/>
    <m/>
    <m/>
    <m/>
    <m/>
    <n v="2"/>
    <s v="ENFERMEDAD/EDAD"/>
    <n v="1"/>
    <s v="INDIFERENTE"/>
    <n v="2"/>
    <n v="2"/>
    <n v="2"/>
    <n v="2"/>
    <n v="2"/>
    <n v="3"/>
    <n v="4"/>
    <n v="2"/>
    <n v="2"/>
    <n v="2"/>
    <n v="2"/>
    <n v="3"/>
    <n v="2"/>
    <n v="3"/>
    <n v="4"/>
    <n v="3"/>
    <n v="2"/>
    <n v="4"/>
    <n v="4"/>
    <n v="4"/>
    <n v="4"/>
    <n v="3"/>
    <n v="2"/>
    <n v="1"/>
    <n v="3"/>
    <n v="4"/>
    <n v="4"/>
    <n v="6"/>
    <n v="1"/>
    <n v="5"/>
    <m/>
    <m/>
    <m/>
    <m/>
    <m/>
    <n v="3"/>
    <n v="13"/>
    <m/>
    <n v="1"/>
    <m/>
    <m/>
    <m/>
    <m/>
    <s v="ZAFARI"/>
    <x v="1"/>
    <x v="0"/>
    <n v="2"/>
    <n v="27"/>
    <n v="2"/>
    <n v="3"/>
    <s v="ALEXIS"/>
  </r>
  <r>
    <n v="410"/>
    <n v="2"/>
    <n v="1"/>
    <n v="2"/>
    <s v="POR LA FAMILIA/CASA/TRABAJO"/>
    <n v="3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5"/>
    <m/>
    <n v="1"/>
    <n v="2"/>
    <x v="0"/>
    <n v="3"/>
    <n v="4"/>
    <n v="4"/>
    <n v="4"/>
    <n v="2"/>
    <n v="2"/>
    <n v="2"/>
    <m/>
    <n v="2"/>
    <m/>
    <n v="1"/>
    <n v="1"/>
    <n v="2"/>
    <n v="2"/>
    <n v="0"/>
    <n v="0"/>
    <m/>
    <m/>
    <m/>
    <m/>
    <m/>
    <n v="5"/>
    <n v="5"/>
    <x v="3"/>
    <m/>
    <m/>
    <m/>
    <m/>
    <m/>
    <m/>
    <m/>
    <m/>
    <m/>
    <m/>
    <m/>
    <m/>
    <n v="1"/>
    <m/>
    <m/>
    <m/>
    <m/>
    <m/>
    <n v="2"/>
    <s v="NO LE INTERESAN"/>
    <n v="2"/>
    <m/>
    <n v="1"/>
    <n v="1"/>
    <n v="1"/>
    <n v="1"/>
    <n v="1"/>
    <n v="3"/>
    <n v="4"/>
    <n v="1"/>
    <n v="4"/>
    <n v="1"/>
    <n v="1"/>
    <n v="1"/>
    <n v="1"/>
    <n v="1"/>
    <n v="2"/>
    <n v="4"/>
    <n v="1"/>
    <n v="4"/>
    <n v="4"/>
    <n v="1"/>
    <n v="1"/>
    <n v="1"/>
    <n v="1"/>
    <n v="1"/>
    <n v="3"/>
    <n v="1"/>
    <n v="1"/>
    <n v="3"/>
    <n v="1"/>
    <n v="7"/>
    <m/>
    <n v="9"/>
    <m/>
    <n v="5"/>
    <m/>
    <n v="1"/>
    <n v="7"/>
    <m/>
    <n v="1"/>
    <m/>
    <m/>
    <m/>
    <m/>
    <s v="ZAFARI"/>
    <x v="1"/>
    <x v="0"/>
    <n v="2"/>
    <n v="51"/>
    <n v="4"/>
    <n v="4"/>
    <s v="ALEXIS"/>
  </r>
  <r>
    <n v="411"/>
    <n v="4"/>
    <n v="1"/>
    <n v="1"/>
    <s v="INSEGURIDAD/DESEMPLEO/VIOLENCIA/DELINCUENCIA"/>
    <n v="2"/>
    <n v="2"/>
    <n v="1"/>
    <x v="2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3"/>
    <s v="MAL SERVICIO/ATIENDEN MAL"/>
    <n v="1"/>
    <n v="4"/>
    <x v="0"/>
    <n v="4"/>
    <n v="4"/>
    <n v="4"/>
    <n v="4"/>
    <n v="4"/>
    <n v="3"/>
    <n v="2"/>
    <m/>
    <n v="2"/>
    <m/>
    <n v="1"/>
    <n v="1"/>
    <n v="2"/>
    <n v="2"/>
    <n v="0"/>
    <n v="0"/>
    <m/>
    <m/>
    <m/>
    <n v="1"/>
    <n v="1"/>
    <n v="4"/>
    <n v="5"/>
    <x v="3"/>
    <m/>
    <m/>
    <m/>
    <m/>
    <m/>
    <m/>
    <m/>
    <m/>
    <m/>
    <m/>
    <m/>
    <m/>
    <n v="1"/>
    <m/>
    <m/>
    <m/>
    <m/>
    <m/>
    <n v="2"/>
    <s v="NO LE INTERESAN"/>
    <n v="3"/>
    <s v="NO LOS ESCUCHAN"/>
    <n v="1"/>
    <n v="1"/>
    <n v="1"/>
    <n v="1"/>
    <n v="1"/>
    <m/>
    <m/>
    <n v="3"/>
    <n v="4"/>
    <n v="2"/>
    <n v="2"/>
    <n v="1"/>
    <n v="1"/>
    <n v="1"/>
    <n v="3"/>
    <n v="4"/>
    <n v="2"/>
    <n v="2"/>
    <n v="2"/>
    <n v="2"/>
    <n v="2"/>
    <n v="2"/>
    <n v="1"/>
    <n v="1"/>
    <n v="3"/>
    <n v="1"/>
    <n v="1"/>
    <n v="8"/>
    <n v="1"/>
    <n v="5"/>
    <m/>
    <n v="9"/>
    <m/>
    <m/>
    <m/>
    <n v="6"/>
    <n v="7"/>
    <m/>
    <n v="1"/>
    <m/>
    <m/>
    <m/>
    <m/>
    <s v="ZAFARI"/>
    <x v="1"/>
    <x v="0"/>
    <n v="1"/>
    <n v="46"/>
    <n v="4"/>
    <n v="2"/>
    <s v="ALEXIS"/>
  </r>
  <r>
    <n v="412"/>
    <n v="1"/>
    <n v="1"/>
    <n v="4"/>
    <s v="AQUÍ ES MI CIUDAD/SOY DE JUAREZ"/>
    <n v="2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6"/>
    <m/>
    <m/>
    <n v="1"/>
    <n v="4"/>
    <x v="0"/>
    <n v="4"/>
    <n v="4"/>
    <n v="4"/>
    <n v="4"/>
    <n v="4"/>
    <n v="3"/>
    <n v="2"/>
    <m/>
    <n v="2"/>
    <m/>
    <n v="2"/>
    <n v="1"/>
    <n v="2"/>
    <n v="2"/>
    <n v="0"/>
    <n v="0"/>
    <m/>
    <m/>
    <m/>
    <m/>
    <m/>
    <n v="5"/>
    <n v="5"/>
    <x v="1"/>
    <m/>
    <m/>
    <m/>
    <m/>
    <m/>
    <m/>
    <m/>
    <m/>
    <m/>
    <m/>
    <m/>
    <m/>
    <n v="1"/>
    <m/>
    <m/>
    <m/>
    <m/>
    <m/>
    <n v="2"/>
    <s v="NO LE INTERESAN"/>
    <n v="3"/>
    <s v="NO VOTA SEGUIDO"/>
    <n v="1"/>
    <n v="1"/>
    <n v="1"/>
    <n v="1"/>
    <n v="1"/>
    <n v="3"/>
    <n v="3"/>
    <n v="1"/>
    <n v="4"/>
    <n v="1"/>
    <n v="1"/>
    <n v="1"/>
    <n v="1"/>
    <n v="1"/>
    <n v="3"/>
    <n v="4"/>
    <n v="3"/>
    <n v="3"/>
    <n v="3"/>
    <n v="3"/>
    <n v="2"/>
    <n v="2"/>
    <n v="1"/>
    <n v="1"/>
    <n v="2"/>
    <n v="4"/>
    <n v="4"/>
    <n v="9"/>
    <m/>
    <n v="5"/>
    <m/>
    <n v="11"/>
    <m/>
    <n v="7"/>
    <m/>
    <n v="2"/>
    <n v="2"/>
    <m/>
    <n v="2"/>
    <s v="POLICIA FEDERAL"/>
    <s v="ABUSO DE AUTORIDAD"/>
    <m/>
    <m/>
    <s v="ZAFARI"/>
    <x v="1"/>
    <x v="0"/>
    <n v="2"/>
    <n v="48"/>
    <n v="4"/>
    <n v="4"/>
    <s v="ALEXIS"/>
  </r>
  <r>
    <n v="413"/>
    <n v="2"/>
    <n v="1"/>
    <n v="4"/>
    <s v="POR LA FAMILIA/CASA/TRABAJO"/>
    <n v="3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3"/>
    <s v="TARDAN MUCHO"/>
    <n v="1"/>
    <n v="4"/>
    <x v="0"/>
    <n v="4"/>
    <n v="4"/>
    <n v="4"/>
    <n v="4"/>
    <n v="4"/>
    <n v="4"/>
    <n v="2"/>
    <m/>
    <n v="2"/>
    <m/>
    <n v="2"/>
    <n v="1"/>
    <n v="2"/>
    <n v="2"/>
    <n v="0"/>
    <n v="0"/>
    <m/>
    <m/>
    <m/>
    <m/>
    <m/>
    <n v="4"/>
    <n v="5"/>
    <x v="2"/>
    <s v="ES LENTO"/>
    <m/>
    <m/>
    <m/>
    <m/>
    <m/>
    <m/>
    <m/>
    <m/>
    <m/>
    <m/>
    <m/>
    <n v="1"/>
    <m/>
    <m/>
    <m/>
    <m/>
    <m/>
    <m/>
    <m/>
    <n v="2"/>
    <s v="NO CAMBIA NADA"/>
    <n v="1"/>
    <n v="1"/>
    <n v="1"/>
    <n v="1"/>
    <n v="1"/>
    <n v="3"/>
    <n v="4"/>
    <n v="2"/>
    <n v="4"/>
    <n v="1"/>
    <n v="1"/>
    <n v="1"/>
    <n v="1"/>
    <n v="1"/>
    <n v="2"/>
    <n v="4"/>
    <n v="2"/>
    <n v="3"/>
    <n v="4"/>
    <n v="1"/>
    <n v="1"/>
    <n v="1"/>
    <n v="1"/>
    <n v="1"/>
    <n v="3"/>
    <n v="2"/>
    <n v="3"/>
    <n v="9"/>
    <m/>
    <n v="5"/>
    <m/>
    <n v="7"/>
    <m/>
    <n v="8"/>
    <m/>
    <n v="4"/>
    <n v="13"/>
    <m/>
    <n v="1"/>
    <m/>
    <m/>
    <m/>
    <m/>
    <s v="ZAFARI"/>
    <x v="1"/>
    <x v="0"/>
    <n v="1"/>
    <n v="33"/>
    <n v="2"/>
    <n v="4"/>
    <s v="ALEXIS"/>
  </r>
  <r>
    <n v="946"/>
    <n v="2"/>
    <n v="4"/>
    <n v="4"/>
    <s v="AQUÍ ESTA BIEN/LE GUSTA JUAREZ"/>
    <n v="3"/>
    <n v="4"/>
    <n v="1"/>
    <x v="1"/>
    <m/>
    <m/>
    <m/>
    <n v="1"/>
    <m/>
    <m/>
    <m/>
    <m/>
    <m/>
    <m/>
    <m/>
    <m/>
    <m/>
    <n v="1"/>
    <m/>
    <n v="1"/>
    <m/>
    <m/>
    <m/>
    <m/>
    <m/>
    <m/>
    <m/>
    <m/>
    <m/>
    <n v="1"/>
    <m/>
    <n v="6"/>
    <m/>
    <m/>
    <n v="1"/>
    <n v="4"/>
    <x v="0"/>
    <n v="4"/>
    <n v="4"/>
    <n v="4"/>
    <n v="4"/>
    <n v="4"/>
    <n v="4"/>
    <n v="2"/>
    <m/>
    <n v="2"/>
    <m/>
    <n v="2"/>
    <n v="1"/>
    <n v="1"/>
    <n v="1"/>
    <n v="0"/>
    <n v="0"/>
    <m/>
    <m/>
    <m/>
    <n v="1"/>
    <n v="2"/>
    <n v="2"/>
    <n v="2"/>
    <x v="1"/>
    <m/>
    <m/>
    <m/>
    <m/>
    <m/>
    <m/>
    <m/>
    <m/>
    <m/>
    <m/>
    <m/>
    <m/>
    <n v="1"/>
    <m/>
    <m/>
    <m/>
    <m/>
    <m/>
    <n v="2"/>
    <s v="SON INUTILES"/>
    <n v="1"/>
    <s v="POR LA CONFIANZA"/>
    <n v="1"/>
    <n v="1"/>
    <n v="1"/>
    <n v="1"/>
    <n v="1"/>
    <n v="1"/>
    <n v="1"/>
    <n v="2"/>
    <n v="2"/>
    <n v="2"/>
    <n v="2"/>
    <n v="2"/>
    <n v="2"/>
    <n v="2"/>
    <n v="3"/>
    <n v="3"/>
    <n v="3"/>
    <n v="4"/>
    <n v="4"/>
    <n v="3"/>
    <n v="3"/>
    <n v="3"/>
    <n v="1"/>
    <n v="1"/>
    <n v="1"/>
    <n v="1"/>
    <n v="1"/>
    <n v="6"/>
    <n v="1"/>
    <n v="2"/>
    <m/>
    <n v="5"/>
    <m/>
    <n v="6"/>
    <m/>
    <n v="3"/>
    <n v="13"/>
    <m/>
    <n v="1"/>
    <m/>
    <m/>
    <m/>
    <m/>
    <s v="ZARAGOZA "/>
    <x v="0"/>
    <x v="1"/>
    <n v="2"/>
    <n v="66"/>
    <n v="5"/>
    <n v="7"/>
    <s v="POLO"/>
  </r>
  <r>
    <n v="947"/>
    <n v="2"/>
    <n v="2"/>
    <n v="4"/>
    <s v="NO TENGO A DONDE IR"/>
    <n v="3"/>
    <n v="2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3"/>
    <n v="3"/>
    <s v="MAL SERVICIO/ATIENDEN MAL"/>
    <n v="1"/>
    <n v="4"/>
    <x v="0"/>
    <n v="3"/>
    <n v="2"/>
    <n v="1"/>
    <n v="2"/>
    <n v="2"/>
    <n v="2"/>
    <n v="2"/>
    <m/>
    <n v="2"/>
    <m/>
    <n v="2"/>
    <n v="1"/>
    <n v="1"/>
    <n v="1"/>
    <n v="0"/>
    <n v="0"/>
    <m/>
    <m/>
    <m/>
    <n v="1"/>
    <n v="2"/>
    <m/>
    <n v="5"/>
    <x v="2"/>
    <s v="CARO"/>
    <m/>
    <m/>
    <m/>
    <m/>
    <m/>
    <m/>
    <m/>
    <m/>
    <m/>
    <m/>
    <m/>
    <n v="1"/>
    <m/>
    <m/>
    <m/>
    <m/>
    <m/>
    <n v="1"/>
    <m/>
    <n v="3"/>
    <s v="NO CAMBIA NADA"/>
    <n v="4"/>
    <n v="1"/>
    <n v="1"/>
    <n v="1"/>
    <n v="1"/>
    <n v="2"/>
    <n v="2"/>
    <n v="2"/>
    <n v="2"/>
    <n v="2"/>
    <n v="2"/>
    <n v="2"/>
    <n v="2"/>
    <n v="2"/>
    <n v="2"/>
    <n v="2"/>
    <n v="4"/>
    <n v="4"/>
    <n v="2"/>
    <n v="2"/>
    <n v="2"/>
    <n v="2"/>
    <n v="4"/>
    <n v="1"/>
    <n v="4"/>
    <n v="4"/>
    <n v="4"/>
    <n v="1"/>
    <n v="2"/>
    <n v="2"/>
    <m/>
    <n v="5"/>
    <m/>
    <n v="11"/>
    <m/>
    <m/>
    <n v="13"/>
    <m/>
    <n v="1"/>
    <m/>
    <m/>
    <m/>
    <m/>
    <s v="ZARAGOZA "/>
    <x v="0"/>
    <x v="1"/>
    <n v="1"/>
    <n v="49"/>
    <n v="4"/>
    <n v="4"/>
    <s v="POLO"/>
  </r>
  <r>
    <n v="948"/>
    <n v="1"/>
    <n v="2"/>
    <n v="1"/>
    <s v="AQUÍ ES MI CIUDAD/SOY DE JUAREZ"/>
    <n v="1"/>
    <n v="2"/>
    <n v="1"/>
    <x v="1"/>
    <m/>
    <m/>
    <m/>
    <n v="1"/>
    <n v="1"/>
    <n v="1"/>
    <m/>
    <m/>
    <m/>
    <m/>
    <m/>
    <m/>
    <m/>
    <n v="1"/>
    <m/>
    <n v="1"/>
    <n v="1"/>
    <n v="1"/>
    <m/>
    <m/>
    <m/>
    <m/>
    <m/>
    <m/>
    <m/>
    <n v="1"/>
    <m/>
    <n v="6"/>
    <m/>
    <m/>
    <n v="3"/>
    <n v="4"/>
    <x v="0"/>
    <n v="4"/>
    <n v="4"/>
    <n v="4"/>
    <n v="4"/>
    <n v="4"/>
    <n v="4"/>
    <n v="2"/>
    <m/>
    <n v="2"/>
    <m/>
    <n v="2"/>
    <n v="1"/>
    <n v="1"/>
    <n v="1"/>
    <n v="0"/>
    <n v="0"/>
    <m/>
    <m/>
    <m/>
    <n v="1"/>
    <n v="2"/>
    <m/>
    <n v="5"/>
    <x v="3"/>
    <m/>
    <m/>
    <m/>
    <m/>
    <m/>
    <m/>
    <m/>
    <m/>
    <m/>
    <m/>
    <m/>
    <m/>
    <n v="1"/>
    <m/>
    <m/>
    <m/>
    <m/>
    <m/>
    <n v="1"/>
    <m/>
    <n v="1"/>
    <s v="NO LE GUSTA/NO LE INTERESA"/>
    <n v="4"/>
    <n v="4"/>
    <n v="4"/>
    <n v="4"/>
    <n v="4"/>
    <n v="4"/>
    <n v="4"/>
    <n v="2"/>
    <n v="2"/>
    <n v="2"/>
    <n v="3"/>
    <n v="3"/>
    <n v="4"/>
    <n v="4"/>
    <n v="1"/>
    <n v="1"/>
    <n v="4"/>
    <n v="4"/>
    <n v="2"/>
    <n v="2"/>
    <n v="2"/>
    <n v="3"/>
    <n v="3"/>
    <n v="1"/>
    <n v="3"/>
    <n v="2"/>
    <n v="4"/>
    <n v="8"/>
    <n v="6"/>
    <n v="2"/>
    <m/>
    <n v="5"/>
    <m/>
    <n v="6"/>
    <m/>
    <n v="3"/>
    <n v="13"/>
    <m/>
    <n v="1"/>
    <m/>
    <m/>
    <m/>
    <m/>
    <s v="ZARAGOZA "/>
    <x v="0"/>
    <x v="1"/>
    <n v="1"/>
    <n v="63"/>
    <n v="5"/>
    <n v="1"/>
    <s v="POLO"/>
  </r>
  <r>
    <n v="949"/>
    <n v="3"/>
    <n v="3"/>
    <n v="4"/>
    <s v="NO TENGO A DONDE IR"/>
    <n v="4"/>
    <n v="4"/>
    <n v="1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4"/>
    <n v="4"/>
    <n v="4"/>
    <n v="4"/>
    <n v="2"/>
    <m/>
    <n v="2"/>
    <m/>
    <n v="2"/>
    <n v="1"/>
    <n v="1"/>
    <n v="1"/>
    <n v="0"/>
    <n v="0"/>
    <m/>
    <m/>
    <m/>
    <n v="1"/>
    <n v="3"/>
    <n v="5"/>
    <n v="5"/>
    <x v="3"/>
    <m/>
    <m/>
    <m/>
    <m/>
    <m/>
    <m/>
    <m/>
    <m/>
    <m/>
    <m/>
    <m/>
    <m/>
    <n v="1"/>
    <m/>
    <m/>
    <m/>
    <m/>
    <m/>
    <n v="1"/>
    <m/>
    <n v="1"/>
    <s v="BUSCAR EL CAMBIO"/>
    <n v="1"/>
    <n v="1"/>
    <n v="1"/>
    <n v="1"/>
    <n v="1"/>
    <n v="1"/>
    <n v="1"/>
    <n v="1"/>
    <n v="1"/>
    <n v="2"/>
    <n v="2"/>
    <n v="2"/>
    <n v="1"/>
    <n v="1"/>
    <n v="4"/>
    <n v="4"/>
    <n v="4"/>
    <n v="4"/>
    <n v="4"/>
    <n v="4"/>
    <n v="4"/>
    <n v="4"/>
    <n v="1"/>
    <n v="1"/>
    <n v="3"/>
    <n v="1"/>
    <n v="1"/>
    <n v="1"/>
    <n v="5"/>
    <n v="2"/>
    <m/>
    <n v="7"/>
    <m/>
    <n v="11"/>
    <m/>
    <n v="6"/>
    <n v="13"/>
    <m/>
    <n v="1"/>
    <s v="POLICIA FEDERAL"/>
    <s v="LE QUITARON EL DINERO Y MANDADO"/>
    <m/>
    <m/>
    <s v="ZARAGOZA "/>
    <x v="0"/>
    <x v="1"/>
    <n v="2"/>
    <n v="50"/>
    <n v="4"/>
    <n v="7"/>
    <s v="POLO"/>
  </r>
  <r>
    <n v="76"/>
    <n v="2"/>
    <n v="4"/>
    <n v="1"/>
    <s v="INSEGURIDAD/DESEMPLEO/VIOLENCIA/DELINCUENCIA"/>
    <n v="2"/>
    <n v="2"/>
    <n v="1"/>
    <x v="1"/>
    <n v="4"/>
    <m/>
    <m/>
    <m/>
    <m/>
    <m/>
    <m/>
    <m/>
    <m/>
    <m/>
    <m/>
    <m/>
    <m/>
    <m/>
    <n v="1"/>
    <n v="1"/>
    <m/>
    <m/>
    <m/>
    <m/>
    <m/>
    <m/>
    <m/>
    <m/>
    <m/>
    <m/>
    <m/>
    <n v="4"/>
    <n v="5"/>
    <m/>
    <n v="1"/>
    <n v="4"/>
    <x v="0"/>
    <n v="4"/>
    <n v="4"/>
    <n v="3"/>
    <n v="4"/>
    <n v="4"/>
    <n v="4"/>
    <n v="1"/>
    <n v="1"/>
    <n v="1"/>
    <n v="1"/>
    <n v="2"/>
    <n v="1"/>
    <n v="1"/>
    <n v="2"/>
    <n v="2"/>
    <n v="2"/>
    <m/>
    <n v="1"/>
    <n v="1"/>
    <n v="1"/>
    <n v="1"/>
    <n v="8"/>
    <n v="8"/>
    <x v="1"/>
    <m/>
    <m/>
    <m/>
    <m/>
    <m/>
    <m/>
    <m/>
    <m/>
    <m/>
    <m/>
    <m/>
    <m/>
    <m/>
    <m/>
    <m/>
    <m/>
    <m/>
    <m/>
    <n v="2"/>
    <s v="NO LE INTERESAN"/>
    <n v="1"/>
    <s v="BUSCAR EL CAMBIO"/>
    <n v="2"/>
    <n v="2"/>
    <n v="2"/>
    <n v="2"/>
    <n v="2"/>
    <n v="2"/>
    <n v="2"/>
    <n v="1"/>
    <n v="4"/>
    <n v="2"/>
    <n v="1"/>
    <n v="1"/>
    <n v="1"/>
    <n v="1"/>
    <n v="3"/>
    <n v="3"/>
    <n v="2"/>
    <n v="4"/>
    <n v="4"/>
    <n v="3"/>
    <n v="3"/>
    <n v="2"/>
    <n v="1"/>
    <n v="2"/>
    <n v="3"/>
    <n v="4"/>
    <n v="4"/>
    <n v="6"/>
    <n v="1"/>
    <n v="9"/>
    <m/>
    <n v="5"/>
    <m/>
    <n v="8"/>
    <m/>
    <n v="4"/>
    <n v="6"/>
    <m/>
    <n v="2"/>
    <s v="HACIENDA"/>
    <m/>
    <n v="7"/>
    <m/>
    <m/>
    <x v="6"/>
    <x v="1"/>
    <n v="2"/>
    <n v="42"/>
    <n v="3"/>
    <n v="8"/>
    <s v="ROBERTO"/>
  </r>
  <r>
    <n v="134"/>
    <n v="4"/>
    <n v="5"/>
    <n v="3"/>
    <s v="POR LA FAMILIA/CASA/TRABAJO"/>
    <n v="1"/>
    <n v="4"/>
    <n v="1"/>
    <x v="2"/>
    <n v="3"/>
    <m/>
    <s v="COBRAN MUCHO"/>
    <m/>
    <m/>
    <m/>
    <m/>
    <m/>
    <m/>
    <m/>
    <m/>
    <m/>
    <m/>
    <n v="1"/>
    <m/>
    <m/>
    <m/>
    <m/>
    <m/>
    <m/>
    <m/>
    <m/>
    <m/>
    <m/>
    <m/>
    <m/>
    <m/>
    <n v="1"/>
    <n v="3"/>
    <s v="TARDAN MUCHO"/>
    <n v="1"/>
    <n v="3"/>
    <x v="0"/>
    <n v="4"/>
    <n v="4"/>
    <n v="4"/>
    <n v="3"/>
    <n v="2"/>
    <n v="4"/>
    <n v="2"/>
    <m/>
    <n v="1"/>
    <n v="1"/>
    <n v="2"/>
    <n v="1"/>
    <n v="2"/>
    <n v="2"/>
    <n v="1"/>
    <n v="1"/>
    <n v="1"/>
    <m/>
    <m/>
    <n v="1"/>
    <n v="1"/>
    <m/>
    <n v="2"/>
    <x v="1"/>
    <m/>
    <m/>
    <m/>
    <m/>
    <m/>
    <m/>
    <m/>
    <m/>
    <m/>
    <m/>
    <m/>
    <m/>
    <m/>
    <m/>
    <m/>
    <m/>
    <m/>
    <m/>
    <m/>
    <m/>
    <n v="1"/>
    <s v="PARA ELEGIR"/>
    <n v="2"/>
    <n v="2"/>
    <n v="3"/>
    <n v="3"/>
    <n v="2"/>
    <n v="2"/>
    <n v="2"/>
    <n v="2"/>
    <n v="2"/>
    <n v="3"/>
    <n v="2"/>
    <n v="2"/>
    <n v="3"/>
    <n v="3"/>
    <n v="2"/>
    <n v="1"/>
    <n v="3"/>
    <n v="2"/>
    <n v="3"/>
    <n v="4"/>
    <n v="4"/>
    <n v="3"/>
    <n v="3"/>
    <n v="2"/>
    <n v="3"/>
    <n v="2"/>
    <n v="2"/>
    <n v="1"/>
    <n v="2"/>
    <n v="5"/>
    <m/>
    <n v="3"/>
    <m/>
    <m/>
    <m/>
    <n v="4"/>
    <n v="13"/>
    <m/>
    <m/>
    <m/>
    <m/>
    <m/>
    <m/>
    <m/>
    <x v="6"/>
    <x v="1"/>
    <n v="1"/>
    <n v="35"/>
    <n v="2"/>
    <n v="1"/>
    <s v="ROBERTO"/>
  </r>
  <r>
    <n v="135"/>
    <n v="1"/>
    <n v="1"/>
    <n v="1"/>
    <s v="INSEGURIDAD/DESEMPLEO/VIOLENCIA/DELINCUENCIA"/>
    <n v="2"/>
    <n v="3"/>
    <n v="1"/>
    <x v="2"/>
    <n v="4"/>
    <m/>
    <m/>
    <m/>
    <m/>
    <n v="1"/>
    <m/>
    <m/>
    <m/>
    <m/>
    <m/>
    <m/>
    <m/>
    <m/>
    <m/>
    <m/>
    <m/>
    <n v="1"/>
    <n v="1"/>
    <m/>
    <m/>
    <m/>
    <m/>
    <m/>
    <m/>
    <n v="1"/>
    <m/>
    <n v="1"/>
    <n v="3"/>
    <s v="NO LO USA"/>
    <n v="1"/>
    <n v="4"/>
    <x v="0"/>
    <n v="4"/>
    <n v="4"/>
    <n v="4"/>
    <n v="4"/>
    <n v="2"/>
    <n v="2"/>
    <n v="2"/>
    <m/>
    <n v="1"/>
    <n v="1"/>
    <n v="1"/>
    <n v="1"/>
    <n v="2"/>
    <n v="2"/>
    <n v="0"/>
    <n v="1"/>
    <n v="1"/>
    <m/>
    <m/>
    <n v="1"/>
    <n v="1"/>
    <n v="5"/>
    <n v="5"/>
    <x v="4"/>
    <s v="CHOFERES"/>
    <m/>
    <m/>
    <m/>
    <m/>
    <m/>
    <m/>
    <m/>
    <m/>
    <m/>
    <m/>
    <m/>
    <m/>
    <m/>
    <m/>
    <m/>
    <m/>
    <m/>
    <m/>
    <m/>
    <n v="2"/>
    <s v="NO ES IMPORTANTE"/>
    <n v="4"/>
    <n v="2"/>
    <n v="3"/>
    <n v="3"/>
    <n v="2"/>
    <n v="2"/>
    <n v="2"/>
    <n v="2"/>
    <n v="2"/>
    <n v="2"/>
    <n v="2"/>
    <n v="2"/>
    <n v="2"/>
    <n v="2"/>
    <n v="2"/>
    <n v="4"/>
    <n v="3"/>
    <n v="2"/>
    <n v="2"/>
    <n v="3"/>
    <n v="2"/>
    <n v="1"/>
    <n v="2"/>
    <n v="1"/>
    <n v="1"/>
    <n v="3"/>
    <n v="3"/>
    <n v="3"/>
    <n v="6"/>
    <n v="9"/>
    <m/>
    <n v="7"/>
    <m/>
    <n v="11"/>
    <m/>
    <n v="4"/>
    <n v="13"/>
    <m/>
    <n v="1"/>
    <m/>
    <m/>
    <m/>
    <m/>
    <m/>
    <x v="6"/>
    <x v="1"/>
    <n v="1"/>
    <n v="30"/>
    <n v="2"/>
    <n v="1"/>
    <s v="ROBERTO"/>
  </r>
  <r>
    <n v="137"/>
    <n v="3"/>
    <n v="3"/>
    <n v="4"/>
    <s v="POR LA FAMILIA/CASA/TRABAJO"/>
    <n v="2"/>
    <n v="3"/>
    <n v="2"/>
    <x v="1"/>
    <m/>
    <m/>
    <m/>
    <n v="1"/>
    <m/>
    <m/>
    <m/>
    <m/>
    <m/>
    <m/>
    <m/>
    <m/>
    <m/>
    <m/>
    <m/>
    <n v="1"/>
    <m/>
    <m/>
    <m/>
    <m/>
    <m/>
    <m/>
    <m/>
    <m/>
    <m/>
    <m/>
    <m/>
    <n v="1"/>
    <n v="3"/>
    <s v="HAY MUCHA GENTE"/>
    <n v="2"/>
    <n v="4"/>
    <x v="0"/>
    <n v="4"/>
    <n v="4"/>
    <n v="3"/>
    <n v="3"/>
    <n v="3"/>
    <n v="3"/>
    <n v="1"/>
    <n v="2"/>
    <n v="1"/>
    <n v="1"/>
    <m/>
    <n v="1"/>
    <n v="2"/>
    <n v="2"/>
    <n v="0"/>
    <n v="1"/>
    <m/>
    <n v="1"/>
    <m/>
    <n v="2"/>
    <m/>
    <n v="1"/>
    <n v="1"/>
    <x v="1"/>
    <m/>
    <m/>
    <m/>
    <m/>
    <m/>
    <m/>
    <m/>
    <m/>
    <m/>
    <m/>
    <m/>
    <m/>
    <m/>
    <m/>
    <m/>
    <m/>
    <m/>
    <m/>
    <m/>
    <m/>
    <n v="2"/>
    <s v="BUSCAR EL CAMBIO"/>
    <n v="2"/>
    <n v="2"/>
    <n v="2"/>
    <n v="2"/>
    <n v="2"/>
    <n v="3"/>
    <n v="3"/>
    <n v="3"/>
    <n v="3"/>
    <n v="2"/>
    <n v="2"/>
    <n v="2"/>
    <n v="2"/>
    <n v="2"/>
    <n v="3"/>
    <n v="3"/>
    <n v="2"/>
    <n v="4"/>
    <n v="4"/>
    <n v="3"/>
    <n v="3"/>
    <n v="1"/>
    <n v="3"/>
    <n v="3"/>
    <n v="3"/>
    <n v="3"/>
    <n v="3"/>
    <n v="1"/>
    <n v="8"/>
    <n v="2"/>
    <m/>
    <n v="5"/>
    <m/>
    <n v="8"/>
    <m/>
    <n v="3"/>
    <n v="3"/>
    <m/>
    <n v="1"/>
    <m/>
    <m/>
    <m/>
    <m/>
    <m/>
    <x v="6"/>
    <x v="4"/>
    <n v="2"/>
    <n v="48"/>
    <n v="4"/>
    <n v="2"/>
    <s v="ROBERTO"/>
  </r>
  <r>
    <n v="139"/>
    <n v="3"/>
    <n v="3"/>
    <n v="3"/>
    <s v="INSEGURIDAD/DESEMPLEO/VIOLENCIA/DELINCUENCIA"/>
    <n v="2"/>
    <n v="3"/>
    <n v="2"/>
    <x v="1"/>
    <m/>
    <m/>
    <m/>
    <m/>
    <m/>
    <m/>
    <m/>
    <m/>
    <m/>
    <m/>
    <m/>
    <m/>
    <m/>
    <m/>
    <n v="1"/>
    <m/>
    <m/>
    <m/>
    <m/>
    <m/>
    <m/>
    <m/>
    <m/>
    <m/>
    <m/>
    <m/>
    <n v="1"/>
    <n v="1"/>
    <n v="4"/>
    <m/>
    <n v="1"/>
    <n v="4"/>
    <x v="0"/>
    <n v="4"/>
    <n v="4"/>
    <n v="4"/>
    <n v="4"/>
    <n v="2"/>
    <n v="2"/>
    <n v="2"/>
    <m/>
    <n v="2"/>
    <m/>
    <n v="2"/>
    <n v="1"/>
    <n v="2"/>
    <n v="2"/>
    <n v="2"/>
    <n v="0"/>
    <m/>
    <m/>
    <m/>
    <n v="2"/>
    <m/>
    <n v="4"/>
    <n v="8"/>
    <x v="1"/>
    <m/>
    <m/>
    <m/>
    <m/>
    <m/>
    <m/>
    <m/>
    <m/>
    <m/>
    <m/>
    <m/>
    <m/>
    <m/>
    <m/>
    <m/>
    <m/>
    <m/>
    <m/>
    <n v="2"/>
    <s v="NO TENGO TIEMPO"/>
    <n v="2"/>
    <s v="NO CAMBIA NADA"/>
    <n v="2"/>
    <n v="2"/>
    <n v="2"/>
    <n v="2"/>
    <n v="2"/>
    <n v="1"/>
    <n v="3"/>
    <n v="2"/>
    <n v="3"/>
    <n v="2"/>
    <n v="2"/>
    <n v="2"/>
    <n v="2"/>
    <n v="2"/>
    <n v="2"/>
    <n v="3"/>
    <n v="2"/>
    <n v="3"/>
    <n v="3"/>
    <n v="3"/>
    <n v="2"/>
    <n v="1"/>
    <n v="3"/>
    <n v="3"/>
    <n v="4"/>
    <n v="3"/>
    <n v="3"/>
    <n v="2"/>
    <n v="1"/>
    <n v="2"/>
    <m/>
    <n v="9"/>
    <m/>
    <n v="5"/>
    <m/>
    <m/>
    <n v="13"/>
    <m/>
    <n v="1"/>
    <m/>
    <m/>
    <m/>
    <m/>
    <m/>
    <x v="6"/>
    <x v="4"/>
    <n v="1"/>
    <n v="48"/>
    <n v="4"/>
    <n v="3"/>
    <s v="ROBERTO"/>
  </r>
  <r>
    <n v="870"/>
    <n v="2"/>
    <n v="1"/>
    <n v="3"/>
    <s v="INSEGURIDAD/DESEMPLEO/VIOLENCIA/DELINCUENCIA"/>
    <n v="1"/>
    <n v="5"/>
    <n v="1"/>
    <x v="1"/>
    <m/>
    <m/>
    <m/>
    <n v="1"/>
    <m/>
    <n v="1"/>
    <m/>
    <m/>
    <m/>
    <m/>
    <m/>
    <m/>
    <m/>
    <n v="1"/>
    <m/>
    <m/>
    <n v="1"/>
    <n v="1"/>
    <n v="1"/>
    <m/>
    <m/>
    <m/>
    <m/>
    <m/>
    <m/>
    <m/>
    <m/>
    <n v="1"/>
    <n v="2"/>
    <s v="MAL SERVICIO/ATIENDEN MAL"/>
    <n v="2"/>
    <n v="4"/>
    <x v="0"/>
    <n v="3"/>
    <n v="4"/>
    <n v="3"/>
    <n v="3"/>
    <n v="4"/>
    <n v="2"/>
    <n v="1"/>
    <n v="1"/>
    <n v="1"/>
    <m/>
    <n v="2"/>
    <n v="1"/>
    <n v="1"/>
    <n v="2"/>
    <n v="1"/>
    <n v="0"/>
    <m/>
    <m/>
    <m/>
    <n v="1"/>
    <n v="1"/>
    <n v="5"/>
    <n v="5"/>
    <x v="1"/>
    <m/>
    <m/>
    <m/>
    <m/>
    <m/>
    <m/>
    <m/>
    <m/>
    <m/>
    <m/>
    <m/>
    <m/>
    <n v="1"/>
    <m/>
    <m/>
    <m/>
    <m/>
    <m/>
    <n v="1"/>
    <m/>
    <n v="1"/>
    <s v="EJERCER SU DERECHO"/>
    <n v="1"/>
    <n v="1"/>
    <n v="1"/>
    <n v="1"/>
    <n v="1"/>
    <n v="3"/>
    <n v="3"/>
    <n v="3"/>
    <n v="4"/>
    <n v="3"/>
    <n v="2"/>
    <n v="2"/>
    <n v="2"/>
    <n v="2"/>
    <n v="3"/>
    <n v="4"/>
    <n v="3"/>
    <n v="3"/>
    <n v="3"/>
    <n v="3"/>
    <n v="3"/>
    <n v="3"/>
    <n v="3"/>
    <n v="1"/>
    <n v="3"/>
    <n v="3"/>
    <n v="3"/>
    <n v="1"/>
    <n v="8"/>
    <n v="10"/>
    <m/>
    <n v="1"/>
    <m/>
    <n v="8"/>
    <m/>
    <n v="4"/>
    <n v="13"/>
    <m/>
    <n v="1"/>
    <m/>
    <m/>
    <m/>
    <m/>
    <m/>
    <x v="6"/>
    <x v="4"/>
    <n v="2"/>
    <n v="30"/>
    <n v="2"/>
    <n v="2"/>
    <s v="FERNANDO"/>
  </r>
  <r>
    <n v="871"/>
    <n v="2"/>
    <n v="1"/>
    <n v="1"/>
    <s v="INSEGURIDAD/DESEMPLEO/VIOLENCIA/DELINCUENCIA"/>
    <n v="1"/>
    <n v="4"/>
    <n v="1"/>
    <x v="1"/>
    <m/>
    <m/>
    <m/>
    <m/>
    <m/>
    <m/>
    <m/>
    <n v="1"/>
    <m/>
    <m/>
    <m/>
    <m/>
    <m/>
    <n v="1"/>
    <m/>
    <m/>
    <m/>
    <m/>
    <m/>
    <n v="1"/>
    <m/>
    <m/>
    <m/>
    <m/>
    <m/>
    <n v="1"/>
    <m/>
    <n v="1"/>
    <n v="4"/>
    <m/>
    <n v="2"/>
    <n v="2"/>
    <x v="4"/>
    <n v="4"/>
    <n v="4"/>
    <n v="4"/>
    <n v="3"/>
    <n v="3"/>
    <n v="4"/>
    <n v="1"/>
    <n v="1"/>
    <n v="1"/>
    <m/>
    <n v="2"/>
    <n v="1"/>
    <n v="1"/>
    <n v="2"/>
    <n v="0"/>
    <n v="1"/>
    <m/>
    <m/>
    <n v="1"/>
    <n v="2"/>
    <m/>
    <n v="1"/>
    <n v="1"/>
    <x v="1"/>
    <m/>
    <m/>
    <m/>
    <m/>
    <m/>
    <m/>
    <m/>
    <m/>
    <m/>
    <m/>
    <m/>
    <m/>
    <n v="1"/>
    <m/>
    <m/>
    <m/>
    <m/>
    <m/>
    <n v="2"/>
    <s v="NO TENGO TIEMPO"/>
    <n v="1"/>
    <s v="EJERCER SU DERECHO"/>
    <n v="1"/>
    <n v="1"/>
    <n v="1"/>
    <n v="1"/>
    <n v="1"/>
    <n v="1"/>
    <n v="1"/>
    <n v="3"/>
    <n v="4"/>
    <n v="3"/>
    <n v="2"/>
    <n v="2"/>
    <n v="2"/>
    <n v="2"/>
    <n v="3"/>
    <n v="4"/>
    <n v="3"/>
    <n v="3"/>
    <n v="3"/>
    <n v="2"/>
    <n v="2"/>
    <n v="2"/>
    <n v="1"/>
    <n v="1"/>
    <n v="2"/>
    <n v="3"/>
    <n v="3"/>
    <n v="1"/>
    <n v="8"/>
    <n v="11"/>
    <m/>
    <n v="5"/>
    <m/>
    <n v="9"/>
    <m/>
    <n v="3"/>
    <n v="13"/>
    <m/>
    <n v="1"/>
    <m/>
    <m/>
    <m/>
    <m/>
    <m/>
    <x v="6"/>
    <x v="4"/>
    <n v="2"/>
    <n v="36"/>
    <n v="3"/>
    <n v="2"/>
    <s v="FERNANDO"/>
  </r>
  <r>
    <n v="1339"/>
    <n v="2"/>
    <n v="1"/>
    <n v="4"/>
    <m/>
    <n v="2"/>
    <n v="3"/>
    <n v="1"/>
    <x v="1"/>
    <m/>
    <m/>
    <m/>
    <n v="1"/>
    <m/>
    <m/>
    <m/>
    <m/>
    <m/>
    <m/>
    <m/>
    <m/>
    <m/>
    <m/>
    <m/>
    <n v="1"/>
    <m/>
    <m/>
    <m/>
    <m/>
    <m/>
    <m/>
    <m/>
    <m/>
    <m/>
    <m/>
    <m/>
    <n v="1"/>
    <n v="3"/>
    <m/>
    <n v="2"/>
    <n v="4"/>
    <x v="0"/>
    <n v="4"/>
    <n v="4"/>
    <n v="4"/>
    <n v="4"/>
    <n v="1"/>
    <n v="2"/>
    <n v="2"/>
    <m/>
    <n v="2"/>
    <m/>
    <n v="2"/>
    <n v="1"/>
    <n v="1"/>
    <n v="2"/>
    <m/>
    <m/>
    <m/>
    <m/>
    <m/>
    <m/>
    <m/>
    <n v="5"/>
    <n v="5"/>
    <x v="3"/>
    <m/>
    <m/>
    <m/>
    <m/>
    <m/>
    <m/>
    <m/>
    <m/>
    <m/>
    <m/>
    <m/>
    <m/>
    <n v="1"/>
    <m/>
    <m/>
    <m/>
    <m/>
    <m/>
    <m/>
    <m/>
    <n v="1"/>
    <m/>
    <n v="1"/>
    <n v="1"/>
    <n v="1"/>
    <n v="1"/>
    <n v="1"/>
    <n v="3"/>
    <n v="3"/>
    <n v="1"/>
    <n v="4"/>
    <n v="1"/>
    <n v="1"/>
    <n v="1"/>
    <n v="1"/>
    <n v="1"/>
    <n v="1"/>
    <n v="2"/>
    <n v="1"/>
    <n v="4"/>
    <n v="4"/>
    <n v="3"/>
    <n v="3"/>
    <n v="3"/>
    <n v="3"/>
    <n v="1"/>
    <n v="3"/>
    <n v="3"/>
    <n v="3"/>
    <n v="4"/>
    <n v="1"/>
    <n v="5"/>
    <m/>
    <n v="7"/>
    <m/>
    <n v="6"/>
    <m/>
    <n v="2"/>
    <n v="7"/>
    <m/>
    <n v="1"/>
    <m/>
    <m/>
    <m/>
    <m/>
    <m/>
    <x v="6"/>
    <x v="4"/>
    <n v="2"/>
    <n v="44"/>
    <n v="3"/>
    <n v="3"/>
    <s v="POLO"/>
  </r>
  <r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5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6"/>
    <x v="4"/>
    <m/>
    <n v="42.818659658344281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pivotTable1.xml><?xml version="1.0" encoding="utf-8"?>
<pivotTableDefinition xmlns="http://schemas.openxmlformats.org/spreadsheetml/2006/main" name="Tabla dinámica4" cacheId="3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J1:K14" firstHeaderRow="1" firstDataRow="1" firstDataCol="1"/>
  <pivotFields count="1">
    <pivotField axis="axisRow" dataField="1" showAll="0">
      <items count="177">
        <item m="1" x="146"/>
        <item m="1" x="52"/>
        <item m="1" x="56"/>
        <item m="1" x="15"/>
        <item m="1" x="121"/>
        <item m="1" x="135"/>
        <item m="1" x="165"/>
        <item m="1" x="38"/>
        <item m="1" x="99"/>
        <item m="1" x="161"/>
        <item m="1" x="170"/>
        <item m="1" x="80"/>
        <item x="9"/>
        <item m="1" x="20"/>
        <item m="1" x="13"/>
        <item m="1" x="14"/>
        <item m="1" x="49"/>
        <item m="1" x="107"/>
        <item m="1" x="101"/>
        <item m="1" x="142"/>
        <item m="1" x="41"/>
        <item m="1" x="31"/>
        <item m="1" x="51"/>
        <item m="1" x="37"/>
        <item m="1" x="46"/>
        <item m="1" x="54"/>
        <item m="1" x="144"/>
        <item m="1" x="166"/>
        <item m="1" x="156"/>
        <item m="1" x="55"/>
        <item m="1" x="82"/>
        <item m="1" x="100"/>
        <item m="1" x="148"/>
        <item m="1" x="138"/>
        <item m="1" x="72"/>
        <item x="6"/>
        <item m="1" x="106"/>
        <item m="1" x="26"/>
        <item m="1" x="32"/>
        <item m="1" x="160"/>
        <item m="1" x="137"/>
        <item m="1" x="81"/>
        <item m="1" x="124"/>
        <item m="1" x="115"/>
        <item m="1" x="126"/>
        <item m="1" x="153"/>
        <item m="1" x="22"/>
        <item m="1" x="98"/>
        <item m="1" x="29"/>
        <item m="1" x="23"/>
        <item m="1" x="130"/>
        <item x="8"/>
        <item m="1" x="58"/>
        <item m="1" x="77"/>
        <item x="7"/>
        <item m="1" x="59"/>
        <item m="1" x="143"/>
        <item m="1" x="64"/>
        <item m="1" x="131"/>
        <item m="1" x="164"/>
        <item m="1" x="152"/>
        <item m="1" x="118"/>
        <item m="1" x="128"/>
        <item m="1" x="12"/>
        <item m="1" x="16"/>
        <item m="1" x="19"/>
        <item m="1" x="25"/>
        <item m="1" x="92"/>
        <item m="1" x="87"/>
        <item m="1" x="125"/>
        <item m="1" x="76"/>
        <item m="1" x="40"/>
        <item m="1" x="34"/>
        <item m="1" x="136"/>
        <item m="1" x="117"/>
        <item m="1" x="145"/>
        <item m="1" x="45"/>
        <item m="1" x="65"/>
        <item m="1" x="149"/>
        <item m="1" x="114"/>
        <item x="2"/>
        <item m="1" x="151"/>
        <item m="1" x="79"/>
        <item m="1" x="122"/>
        <item m="1" x="43"/>
        <item m="1" x="158"/>
        <item m="1" x="85"/>
        <item m="1" x="83"/>
        <item m="1" x="53"/>
        <item m="1" x="35"/>
        <item x="11"/>
        <item m="1" x="42"/>
        <item m="1" x="134"/>
        <item m="1" x="95"/>
        <item m="1" x="159"/>
        <item m="1" x="167"/>
        <item m="1" x="132"/>
        <item m="1" x="75"/>
        <item m="1" x="168"/>
        <item m="1" x="174"/>
        <item m="1" x="88"/>
        <item m="1" x="61"/>
        <item m="1" x="104"/>
        <item m="1" x="21"/>
        <item m="1" x="24"/>
        <item m="1" x="30"/>
        <item m="1" x="18"/>
        <item m="1" x="139"/>
        <item m="1" x="47"/>
        <item m="1" x="123"/>
        <item m="1" x="102"/>
        <item m="1" x="44"/>
        <item m="1" x="133"/>
        <item m="1" x="86"/>
        <item m="1" x="78"/>
        <item m="1" x="119"/>
        <item m="1" x="36"/>
        <item m="1" x="155"/>
        <item m="1" x="50"/>
        <item m="1" x="73"/>
        <item m="1" x="90"/>
        <item m="1" x="116"/>
        <item m="1" x="91"/>
        <item m="1" x="129"/>
        <item m="1" x="96"/>
        <item m="1" x="66"/>
        <item m="1" x="63"/>
        <item m="1" x="71"/>
        <item m="1" x="105"/>
        <item m="1" x="60"/>
        <item m="1" x="94"/>
        <item m="1" x="111"/>
        <item m="1" x="62"/>
        <item m="1" x="70"/>
        <item m="1" x="120"/>
        <item m="1" x="103"/>
        <item m="1" x="163"/>
        <item m="1" x="28"/>
        <item m="1" x="171"/>
        <item m="1" x="33"/>
        <item x="10"/>
        <item m="1" x="89"/>
        <item m="1" x="69"/>
        <item m="1" x="67"/>
        <item m="1" x="113"/>
        <item m="1" x="108"/>
        <item m="1" x="93"/>
        <item m="1" x="157"/>
        <item m="1" x="154"/>
        <item m="1" x="74"/>
        <item m="1" x="84"/>
        <item m="1" x="175"/>
        <item m="1" x="162"/>
        <item m="1" x="112"/>
        <item m="1" x="140"/>
        <item m="1" x="172"/>
        <item m="1" x="127"/>
        <item m="1" x="109"/>
        <item m="1" x="48"/>
        <item m="1" x="147"/>
        <item m="1" x="173"/>
        <item m="1" x="27"/>
        <item m="1" x="150"/>
        <item m="1" x="97"/>
        <item m="1" x="57"/>
        <item m="1" x="169"/>
        <item m="1" x="68"/>
        <item m="1" x="17"/>
        <item m="1" x="141"/>
        <item m="1" x="110"/>
        <item m="1" x="39"/>
        <item x="0"/>
        <item x="1"/>
        <item x="4"/>
        <item x="5"/>
        <item x="3"/>
        <item t="default"/>
      </items>
    </pivotField>
  </pivotFields>
  <rowFields count="1">
    <field x="0"/>
  </rowFields>
  <rowItems count="13">
    <i>
      <x v="12"/>
    </i>
    <i>
      <x v="35"/>
    </i>
    <i>
      <x v="51"/>
    </i>
    <i>
      <x v="54"/>
    </i>
    <i>
      <x v="80"/>
    </i>
    <i>
      <x v="90"/>
    </i>
    <i>
      <x v="140"/>
    </i>
    <i>
      <x v="171"/>
    </i>
    <i>
      <x v="172"/>
    </i>
    <i>
      <x v="173"/>
    </i>
    <i>
      <x v="174"/>
    </i>
    <i>
      <x v="175"/>
    </i>
    <i t="grand">
      <x/>
    </i>
  </rowItems>
  <colItems count="1">
    <i/>
  </colItems>
  <dataFields count="1">
    <dataField name="Cuenta de Porque_24" fld="0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 dinámica1" cacheId="1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1:B23" firstHeaderRow="1" firstDataRow="1" firstDataCol="1"/>
  <pivotFields count="1">
    <pivotField axis="axisRow" dataField="1" showAll="0">
      <items count="23">
        <item m="1" x="21"/>
        <item x="15"/>
        <item x="17"/>
        <item x="19"/>
        <item x="20"/>
        <item x="16"/>
        <item x="6"/>
        <item x="10"/>
        <item x="12"/>
        <item x="9"/>
        <item x="14"/>
        <item x="11"/>
        <item x="18"/>
        <item x="3"/>
        <item x="7"/>
        <item x="8"/>
        <item x="2"/>
        <item x="0"/>
        <item x="13"/>
        <item x="1"/>
        <item x="4"/>
        <item x="5"/>
        <item t="default"/>
      </items>
    </pivotField>
  </pivotFields>
  <rowFields count="1">
    <field x="0"/>
  </rowFields>
  <rowItems count="2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Cuenta de PorqueIrse_3.1" fld="0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 dinámica7" cacheId="5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S1:T25" firstHeaderRow="1" firstDataRow="1" firstDataCol="1"/>
  <pivotFields count="1">
    <pivotField axis="axisRow" dataField="1" showAll="0">
      <items count="25">
        <item m="1" x="23"/>
        <item x="21"/>
        <item x="17"/>
        <item x="8"/>
        <item x="12"/>
        <item x="22"/>
        <item x="15"/>
        <item x="10"/>
        <item x="7"/>
        <item x="16"/>
        <item x="4"/>
        <item x="13"/>
        <item x="19"/>
        <item x="20"/>
        <item x="14"/>
        <item x="18"/>
        <item x="11"/>
        <item x="6"/>
        <item x="3"/>
        <item x="1"/>
        <item x="5"/>
        <item x="9"/>
        <item x="2"/>
        <item x="0"/>
        <item t="default"/>
      </items>
    </pivotField>
  </pivotFields>
  <rowFields count="1">
    <field x="0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Cuenta de Quéautoridad_43.1" fld="0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la dinámica3" cacheId="2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G1:H10" firstHeaderRow="1" firstDataRow="1" firstDataCol="1"/>
  <pivotFields count="1">
    <pivotField axis="axisRow" dataField="1" showAll="0">
      <items count="11">
        <item m="1" x="9"/>
        <item m="1" x="8"/>
        <item x="3"/>
        <item x="5"/>
        <item x="4"/>
        <item x="6"/>
        <item x="7"/>
        <item x="2"/>
        <item x="0"/>
        <item x="1"/>
        <item t="default"/>
      </items>
    </pivotField>
  </pivotFields>
  <rowFields count="1">
    <field x="0"/>
  </rowFields>
  <rowItems count="9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uenta de PorqueNoSalud_12" fld="0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la dinámica8" cacheId="6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V1:W48" firstHeaderRow="1" firstDataRow="1" firstDataCol="1"/>
  <pivotFields count="1">
    <pivotField axis="axisRow" dataField="1" showAll="0">
      <items count="83">
        <item x="11"/>
        <item m="1" x="80"/>
        <item x="22"/>
        <item x="12"/>
        <item x="34"/>
        <item x="44"/>
        <item x="39"/>
        <item x="9"/>
        <item x="18"/>
        <item m="1" x="54"/>
        <item x="14"/>
        <item m="1" x="49"/>
        <item m="1" x="75"/>
        <item m="1" x="65"/>
        <item x="4"/>
        <item m="1" x="68"/>
        <item x="45"/>
        <item m="1" x="81"/>
        <item x="1"/>
        <item x="29"/>
        <item x="8"/>
        <item m="1" x="76"/>
        <item x="23"/>
        <item m="1" x="47"/>
        <item m="1" x="60"/>
        <item x="27"/>
        <item x="17"/>
        <item x="24"/>
        <item m="1" x="55"/>
        <item m="1" x="79"/>
        <item m="1" x="48"/>
        <item m="1" x="52"/>
        <item m="1" x="72"/>
        <item x="16"/>
        <item x="28"/>
        <item x="40"/>
        <item m="1" x="64"/>
        <item x="21"/>
        <item x="32"/>
        <item m="1" x="57"/>
        <item x="36"/>
        <item m="1" x="78"/>
        <item m="1" x="73"/>
        <item m="1" x="69"/>
        <item m="1" x="62"/>
        <item m="1" x="66"/>
        <item x="2"/>
        <item m="1" x="61"/>
        <item x="41"/>
        <item x="30"/>
        <item x="19"/>
        <item x="25"/>
        <item x="33"/>
        <item x="35"/>
        <item m="1" x="74"/>
        <item x="13"/>
        <item m="1" x="50"/>
        <item x="43"/>
        <item x="31"/>
        <item x="38"/>
        <item m="1" x="67"/>
        <item m="1" x="77"/>
        <item x="42"/>
        <item x="15"/>
        <item m="1" x="70"/>
        <item x="7"/>
        <item m="1" x="71"/>
        <item x="5"/>
        <item x="20"/>
        <item x="6"/>
        <item m="1" x="53"/>
        <item m="1" x="59"/>
        <item x="10"/>
        <item m="1" x="56"/>
        <item m="1" x="46"/>
        <item m="1" x="51"/>
        <item x="3"/>
        <item m="1" x="63"/>
        <item x="37"/>
        <item m="1" x="58"/>
        <item x="0"/>
        <item x="26"/>
        <item t="default"/>
      </items>
    </pivotField>
  </pivotFields>
  <rowFields count="1">
    <field x="0"/>
  </rowFields>
  <rowItems count="47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4"/>
    </i>
    <i>
      <x v="16"/>
    </i>
    <i>
      <x v="18"/>
    </i>
    <i>
      <x v="19"/>
    </i>
    <i>
      <x v="20"/>
    </i>
    <i>
      <x v="22"/>
    </i>
    <i>
      <x v="25"/>
    </i>
    <i>
      <x v="26"/>
    </i>
    <i>
      <x v="27"/>
    </i>
    <i>
      <x v="33"/>
    </i>
    <i>
      <x v="34"/>
    </i>
    <i>
      <x v="35"/>
    </i>
    <i>
      <x v="37"/>
    </i>
    <i>
      <x v="38"/>
    </i>
    <i>
      <x v="40"/>
    </i>
    <i>
      <x v="46"/>
    </i>
    <i>
      <x v="48"/>
    </i>
    <i>
      <x v="49"/>
    </i>
    <i>
      <x v="50"/>
    </i>
    <i>
      <x v="51"/>
    </i>
    <i>
      <x v="52"/>
    </i>
    <i>
      <x v="53"/>
    </i>
    <i>
      <x v="55"/>
    </i>
    <i>
      <x v="57"/>
    </i>
    <i>
      <x v="58"/>
    </i>
    <i>
      <x v="59"/>
    </i>
    <i>
      <x v="62"/>
    </i>
    <i>
      <x v="63"/>
    </i>
    <i>
      <x v="65"/>
    </i>
    <i>
      <x v="67"/>
    </i>
    <i>
      <x v="68"/>
    </i>
    <i>
      <x v="69"/>
    </i>
    <i>
      <x v="72"/>
    </i>
    <i>
      <x v="76"/>
    </i>
    <i>
      <x v="78"/>
    </i>
    <i>
      <x v="80"/>
    </i>
    <i>
      <x v="81"/>
    </i>
    <i t="grand">
      <x/>
    </i>
  </rowItems>
  <colItems count="1">
    <i/>
  </colItems>
  <dataFields count="1">
    <dataField name="Cuenta de EnquéConsistió_43.2" fld="0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Tabla dinámica6" cacheId="7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P1:Q48" firstHeaderRow="1" firstDataRow="1" firstDataCol="1"/>
  <pivotFields count="1">
    <pivotField axis="axisRow" dataField="1" showAll="0">
      <items count="48">
        <item m="1" x="46"/>
        <item x="32"/>
        <item x="11"/>
        <item x="43"/>
        <item x="20"/>
        <item x="7"/>
        <item x="25"/>
        <item x="17"/>
        <item x="22"/>
        <item x="30"/>
        <item x="24"/>
        <item x="26"/>
        <item x="23"/>
        <item x="14"/>
        <item x="36"/>
        <item x="10"/>
        <item x="37"/>
        <item x="18"/>
        <item x="5"/>
        <item x="6"/>
        <item x="13"/>
        <item x="1"/>
        <item x="27"/>
        <item x="35"/>
        <item x="28"/>
        <item x="19"/>
        <item x="44"/>
        <item x="4"/>
        <item x="34"/>
        <item x="40"/>
        <item x="2"/>
        <item x="16"/>
        <item x="12"/>
        <item x="15"/>
        <item x="39"/>
        <item x="41"/>
        <item x="38"/>
        <item x="42"/>
        <item x="29"/>
        <item x="45"/>
        <item x="33"/>
        <item x="8"/>
        <item x="31"/>
        <item x="21"/>
        <item x="0"/>
        <item x="9"/>
        <item x="3"/>
        <item t="default"/>
      </items>
    </pivotField>
  </pivotFields>
  <rowFields count="1">
    <field x="0"/>
  </rowFields>
  <rowItems count="47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Items count="1">
    <i/>
  </colItems>
  <dataFields count="1">
    <dataField name="Cuenta de Porque_30.1" fld="0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D1:E11" firstHeaderRow="1" firstDataRow="1" firstDataCol="1"/>
  <pivotFields count="1">
    <pivotField axis="axisRow" dataField="1" showAll="0">
      <items count="11">
        <item m="1" x="9"/>
        <item x="1"/>
        <item x="8"/>
        <item x="4"/>
        <item x="7"/>
        <item x="6"/>
        <item x="3"/>
        <item x="2"/>
        <item x="0"/>
        <item x="5"/>
        <item t="default"/>
      </items>
    </pivotField>
  </pivotFields>
  <rowFields count="1">
    <field x="0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uenta de PorqueNoEdu_7" fld="0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Tabla dinámica5" cacheId="4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M1:N16" firstHeaderRow="1" firstDataRow="1" firstDataCol="1"/>
  <pivotFields count="1">
    <pivotField axis="axisRow" dataField="1" showAll="0">
      <items count="16">
        <item m="1" x="14"/>
        <item x="12"/>
        <item x="13"/>
        <item x="5"/>
        <item x="7"/>
        <item x="4"/>
        <item x="8"/>
        <item x="3"/>
        <item x="0"/>
        <item x="1"/>
        <item x="10"/>
        <item x="9"/>
        <item x="2"/>
        <item x="11"/>
        <item x="6"/>
        <item t="default"/>
      </items>
    </pivotField>
  </pivotFields>
  <rowFields count="1">
    <field x="0"/>
  </rowFields>
  <rowItems count="1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uenta de Porque_29" fld="0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Tabla dinámica1" cacheId="8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G3:H105" firstHeaderRow="1" firstDataRow="1" firstDataCol="1"/>
  <pivotFields count="2">
    <pivotField axis="axisRow" dataField="1" showAll="0">
      <items count="5">
        <item x="0"/>
        <item x="2"/>
        <item x="1"/>
        <item x="3"/>
        <item t="default"/>
      </items>
    </pivotField>
    <pivotField axis="axisRow" showAll="0">
      <items count="47">
        <item x="21"/>
        <item x="32"/>
        <item x="0"/>
        <item x="11"/>
        <item x="43"/>
        <item x="20"/>
        <item x="7"/>
        <item x="25"/>
        <item x="17"/>
        <item x="22"/>
        <item x="30"/>
        <item x="24"/>
        <item x="26"/>
        <item x="23"/>
        <item x="14"/>
        <item x="36"/>
        <item x="10"/>
        <item x="37"/>
        <item x="18"/>
        <item x="5"/>
        <item x="6"/>
        <item x="13"/>
        <item x="1"/>
        <item x="27"/>
        <item x="35"/>
        <item x="28"/>
        <item x="3"/>
        <item x="19"/>
        <item x="44"/>
        <item x="4"/>
        <item x="34"/>
        <item x="40"/>
        <item x="2"/>
        <item x="9"/>
        <item x="16"/>
        <item x="12"/>
        <item x="15"/>
        <item x="39"/>
        <item x="41"/>
        <item x="38"/>
        <item x="42"/>
        <item x="29"/>
        <item x="45"/>
        <item x="33"/>
        <item x="8"/>
        <item x="31"/>
        <item t="default"/>
      </items>
    </pivotField>
  </pivotFields>
  <rowFields count="2">
    <field x="0"/>
    <field x="1"/>
  </rowFields>
  <rowItems count="10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6"/>
    </i>
    <i r="1">
      <x v="27"/>
    </i>
    <i r="1">
      <x v="28"/>
    </i>
    <i r="1">
      <x v="29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5"/>
    </i>
    <i>
      <x v="1"/>
    </i>
    <i r="1">
      <x v="2"/>
    </i>
    <i r="1">
      <x v="3"/>
    </i>
    <i r="1">
      <x v="5"/>
    </i>
    <i r="1">
      <x v="7"/>
    </i>
    <i r="1">
      <x v="8"/>
    </i>
    <i r="1">
      <x v="9"/>
    </i>
    <i r="1">
      <x v="10"/>
    </i>
    <i r="1">
      <x v="13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44"/>
    </i>
    <i r="1">
      <x v="45"/>
    </i>
    <i>
      <x v="2"/>
    </i>
    <i r="1">
      <x v="1"/>
    </i>
    <i r="1">
      <x v="8"/>
    </i>
    <i r="1">
      <x v="10"/>
    </i>
    <i r="1">
      <x v="12"/>
    </i>
    <i r="1">
      <x v="13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8"/>
    </i>
    <i r="1">
      <x v="39"/>
    </i>
    <i r="1">
      <x v="41"/>
    </i>
    <i r="1">
      <x v="44"/>
    </i>
    <i r="1">
      <x v="45"/>
    </i>
    <i>
      <x v="3"/>
    </i>
    <i r="1">
      <x v="19"/>
    </i>
    <i r="1">
      <x v="23"/>
    </i>
    <i r="1">
      <x v="45"/>
    </i>
    <i t="grand">
      <x/>
    </i>
  </rowItems>
  <colItems count="1">
    <i/>
  </colItems>
  <dataFields count="1">
    <dataField name="Cuenta de Votar_30" fld="0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Tabla dinámica1" cacheId="9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3:B59" firstHeaderRow="1" firstDataRow="1" firstDataCol="1"/>
  <pivotFields count="139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7">
        <item x="3"/>
        <item x="5"/>
        <item x="0"/>
        <item x="2"/>
        <item x="4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1"/>
        <item x="4"/>
        <item x="3"/>
        <item x="0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4"/>
        <item x="0"/>
        <item x="2"/>
        <item x="3"/>
        <item x="5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3"/>
        <item x="2"/>
        <item x="7"/>
        <item x="5"/>
        <item x="4"/>
        <item x="0"/>
        <item x="1"/>
        <item x="8"/>
        <item x="6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2">
    <field x="132"/>
    <field x="8"/>
  </rowFields>
  <rowItems count="56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2"/>
    </i>
    <i r="1">
      <x v="3"/>
    </i>
    <i r="1">
      <x v="4"/>
    </i>
    <i r="1">
      <x v="5"/>
    </i>
    <i>
      <x v="3"/>
    </i>
    <i r="1">
      <x v="1"/>
    </i>
    <i r="1">
      <x v="2"/>
    </i>
    <i r="1">
      <x v="3"/>
    </i>
    <i r="1">
      <x v="4"/>
    </i>
    <i r="1">
      <x v="5"/>
    </i>
    <i>
      <x v="4"/>
    </i>
    <i r="1">
      <x v="1"/>
    </i>
    <i r="1">
      <x v="2"/>
    </i>
    <i r="1">
      <x v="3"/>
    </i>
    <i r="1">
      <x v="4"/>
    </i>
    <i r="1">
      <x v="5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>
      <x v="8"/>
    </i>
    <i r="1">
      <x v="3"/>
    </i>
    <i r="1">
      <x v="4"/>
    </i>
    <i r="1">
      <x v="5"/>
    </i>
    <i t="grand">
      <x/>
    </i>
  </rowItems>
  <colItems count="1">
    <i/>
  </colItems>
  <dataFields count="1">
    <dataField name="Cuenta de EduBasica_6" fld="8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Tabla dinámica3" cacheId="9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I3:J63" firstHeaderRow="1" firstDataRow="1" firstDataCol="1"/>
  <pivotFields count="1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7">
        <item x="4"/>
        <item x="0"/>
        <item x="2"/>
        <item x="3"/>
        <item x="5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3"/>
        <item x="2"/>
        <item x="7"/>
        <item x="5"/>
        <item x="4"/>
        <item x="0"/>
        <item x="1"/>
        <item x="8"/>
        <item x="6"/>
        <item t="default"/>
      </items>
    </pivotField>
    <pivotField showAll="0">
      <items count="6">
        <item x="3"/>
        <item x="2"/>
        <item x="1"/>
        <item x="0"/>
        <item x="4"/>
        <item t="default"/>
      </items>
    </pivotField>
    <pivotField showAll="0"/>
    <pivotField showAll="0"/>
    <pivotField showAll="0"/>
    <pivotField showAll="0"/>
    <pivotField showAll="0"/>
  </pivotFields>
  <rowFields count="2">
    <field x="132"/>
    <field x="65"/>
  </rowFields>
  <rowItems count="60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>
      <x v="7"/>
    </i>
    <i r="1">
      <x/>
    </i>
    <i r="1">
      <x v="1"/>
    </i>
    <i r="1">
      <x v="2"/>
    </i>
    <i r="1">
      <x v="3"/>
    </i>
    <i r="1">
      <x v="5"/>
    </i>
    <i>
      <x v="8"/>
    </i>
    <i r="1">
      <x/>
    </i>
    <i r="1">
      <x v="3"/>
    </i>
    <i r="1">
      <x v="5"/>
    </i>
    <i t="grand">
      <x/>
    </i>
  </rowItems>
  <colItems count="1">
    <i/>
  </colItems>
  <dataFields count="1">
    <dataField name="Cuenta de CalidadTransp_23" fld="65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Tabla dinámica2" cacheId="9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E3:F60" firstHeaderRow="1" firstDataRow="1" firstDataCol="1"/>
  <pivotFields count="1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7">
        <item x="1"/>
        <item x="4"/>
        <item x="3"/>
        <item x="0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3"/>
        <item x="2"/>
        <item x="7"/>
        <item x="5"/>
        <item x="4"/>
        <item x="0"/>
        <item x="1"/>
        <item x="8"/>
        <item x="6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2">
    <field x="132"/>
    <field x="41"/>
  </rowFields>
  <rowItems count="57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 v="1"/>
    </i>
    <i r="1">
      <x v="2"/>
    </i>
    <i r="1">
      <x v="3"/>
    </i>
    <i r="1">
      <x v="4"/>
    </i>
    <i r="1">
      <x v="5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 v="1"/>
    </i>
    <i r="1">
      <x v="3"/>
    </i>
    <i r="1">
      <x v="5"/>
    </i>
    <i t="grand">
      <x/>
    </i>
  </rowItems>
  <colItems count="1">
    <i/>
  </colItems>
  <dataFields count="1">
    <dataField name="Cuenta de TamañoV_15" fld="41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1531"/>
  <sheetViews>
    <sheetView tabSelected="1" zoomScale="90" zoomScaleNormal="90" workbookViewId="0">
      <pane xSplit="1" ySplit="1" topLeftCell="EB1512" activePane="bottomRight" state="frozen"/>
      <selection pane="topRight" activeCell="B1" sqref="B1"/>
      <selection pane="bottomLeft" activeCell="A2" sqref="A2"/>
      <selection pane="bottomRight" activeCell="A1530" sqref="A1530"/>
    </sheetView>
  </sheetViews>
  <sheetFormatPr baseColWidth="10" defaultRowHeight="15" outlineLevelCol="1" x14ac:dyDescent="0.25"/>
  <cols>
    <col min="1" max="1" width="11.42578125" style="21"/>
    <col min="2" max="2" width="16.7109375" style="12" customWidth="1" outlineLevel="1"/>
    <col min="3" max="3" width="17.5703125" style="12" customWidth="1" outlineLevel="1"/>
    <col min="4" max="4" width="13.28515625" style="12" customWidth="1" outlineLevel="1"/>
    <col min="5" max="5" width="13.42578125" style="12" customWidth="1" outlineLevel="1"/>
    <col min="6" max="6" width="11.42578125" style="12" customWidth="1" outlineLevel="1"/>
    <col min="7" max="7" width="11.42578125" style="13" customWidth="1" outlineLevel="1" collapsed="1"/>
    <col min="8" max="8" width="13.28515625" style="13" customWidth="1" outlineLevel="1"/>
    <col min="9" max="9" width="13.140625" style="13" customWidth="1"/>
    <col min="10" max="10" width="12.85546875" style="13" customWidth="1"/>
    <col min="11" max="11" width="15.5703125" style="13" customWidth="1"/>
    <col min="12" max="12" width="30.140625" style="13" customWidth="1" outlineLevel="1"/>
    <col min="13" max="13" width="7.5703125" style="13" customWidth="1" outlineLevel="1"/>
    <col min="14" max="14" width="11.5703125" style="13" customWidth="1" outlineLevel="1"/>
    <col min="15" max="15" width="7.85546875" style="13" customWidth="1" outlineLevel="1"/>
    <col min="16" max="16" width="16" style="13" customWidth="1" outlineLevel="1"/>
    <col min="17" max="17" width="8.7109375" style="13" customWidth="1" outlineLevel="1"/>
    <col min="18" max="18" width="8" style="13" customWidth="1" outlineLevel="1"/>
    <col min="19" max="19" width="11.28515625" style="13" customWidth="1" outlineLevel="1"/>
    <col min="20" max="20" width="15.85546875" style="13" customWidth="1" outlineLevel="1"/>
    <col min="21" max="21" width="11.42578125" style="13" customWidth="1" outlineLevel="1"/>
    <col min="22" max="22" width="14.28515625" style="13" customWidth="1" outlineLevel="1"/>
    <col min="23" max="23" width="9.28515625" style="13" customWidth="1" outlineLevel="1"/>
    <col min="24" max="24" width="11.5703125" style="13" customWidth="1" outlineLevel="1"/>
    <col min="25" max="25" width="12.85546875" style="13" customWidth="1" outlineLevel="1"/>
    <col min="26" max="26" width="11.5703125" style="13" customWidth="1" outlineLevel="1"/>
    <col min="27" max="27" width="7.85546875" style="13" customWidth="1" outlineLevel="1"/>
    <col min="28" max="28" width="16" style="13" customWidth="1" outlineLevel="1"/>
    <col min="29" max="29" width="8.7109375" style="13" customWidth="1" outlineLevel="1"/>
    <col min="30" max="30" width="8" style="13" customWidth="1" outlineLevel="1"/>
    <col min="31" max="31" width="11.28515625" style="13" customWidth="1" outlineLevel="1"/>
    <col min="32" max="32" width="15.85546875" style="13" customWidth="1" outlineLevel="1"/>
    <col min="33" max="33" width="11.42578125" style="13" customWidth="1" outlineLevel="1"/>
    <col min="34" max="34" width="14.28515625" style="13" customWidth="1" outlineLevel="1"/>
    <col min="35" max="35" width="9.28515625" style="13" customWidth="1" outlineLevel="1"/>
    <col min="36" max="36" width="11.5703125" style="13" customWidth="1" outlineLevel="1"/>
    <col min="37" max="37" width="12.85546875" style="13" customWidth="1" outlineLevel="1"/>
    <col min="38" max="38" width="19.140625" style="14" customWidth="1" outlineLevel="1" collapsed="1"/>
    <col min="39" max="39" width="25" style="14" customWidth="1" outlineLevel="1"/>
    <col min="40" max="40" width="28.7109375" style="14" customWidth="1" outlineLevel="1"/>
    <col min="41" max="41" width="15.85546875" style="15" customWidth="1" outlineLevel="1"/>
    <col min="42" max="43" width="13.7109375" style="15" customWidth="1" outlineLevel="1"/>
    <col min="44" max="44" width="9.42578125" style="15" customWidth="1" outlineLevel="1"/>
    <col min="45" max="45" width="11.28515625" style="15" customWidth="1" outlineLevel="1"/>
    <col min="46" max="46" width="15.28515625" style="15" customWidth="1" outlineLevel="1"/>
    <col min="47" max="47" width="14.5703125" style="15" customWidth="1" outlineLevel="1"/>
    <col min="48" max="48" width="11.7109375" style="15" customWidth="1" outlineLevel="1"/>
    <col min="49" max="49" width="14.42578125" style="15" customWidth="1" outlineLevel="1"/>
    <col min="50" max="50" width="12.7109375" style="15" customWidth="1" outlineLevel="1"/>
    <col min="51" max="51" width="19.5703125" style="15" customWidth="1" outlineLevel="1"/>
    <col min="52" max="52" width="17.140625" style="15" customWidth="1" outlineLevel="1"/>
    <col min="53" max="53" width="17.7109375" style="15" customWidth="1" outlineLevel="1"/>
    <col min="54" max="54" width="15.28515625" style="15" customWidth="1" outlineLevel="1"/>
    <col min="55" max="55" width="13.85546875" style="15" customWidth="1" outlineLevel="1"/>
    <col min="56" max="56" width="16.5703125" style="15" customWidth="1" outlineLevel="1"/>
    <col min="57" max="57" width="18" style="15" customWidth="1" outlineLevel="1"/>
    <col min="58" max="58" width="14.28515625" style="15" customWidth="1" outlineLevel="1"/>
    <col min="59" max="59" width="18.7109375" style="15" customWidth="1" outlineLevel="1"/>
    <col min="60" max="60" width="13.42578125" style="15" customWidth="1" outlineLevel="1"/>
    <col min="61" max="61" width="14.85546875" style="15" customWidth="1" outlineLevel="1"/>
    <col min="62" max="62" width="14.28515625" style="15" customWidth="1" outlineLevel="1"/>
    <col min="63" max="63" width="13.7109375" style="15" customWidth="1" outlineLevel="1"/>
    <col min="64" max="64" width="17.140625" style="15" customWidth="1" outlineLevel="1"/>
    <col min="65" max="65" width="14.42578125" style="15" customWidth="1" outlineLevel="1"/>
    <col min="66" max="66" width="14.5703125" style="15" customWidth="1" outlineLevel="1"/>
    <col min="67" max="67" width="18.7109375" style="15" customWidth="1" outlineLevel="1"/>
    <col min="68" max="69" width="38.5703125" style="15" customWidth="1" outlineLevel="1"/>
    <col min="70" max="70" width="21.28515625" style="16" customWidth="1" outlineLevel="1"/>
    <col min="71" max="71" width="13.5703125" style="16" customWidth="1" outlineLevel="1"/>
    <col min="72" max="72" width="12.140625" style="16" customWidth="1" outlineLevel="1"/>
    <col min="73" max="73" width="18.140625" style="16" customWidth="1" outlineLevel="1"/>
    <col min="74" max="75" width="18.42578125" style="16" customWidth="1" outlineLevel="1"/>
    <col min="76" max="76" width="15.28515625" style="16" customWidth="1" outlineLevel="1"/>
    <col min="77" max="77" width="14.5703125" style="16" customWidth="1" outlineLevel="1"/>
    <col min="78" max="78" width="12.140625" style="16" customWidth="1" outlineLevel="1"/>
    <col min="79" max="79" width="17" style="16" customWidth="1" outlineLevel="1"/>
    <col min="80" max="81" width="17.140625" style="16" customWidth="1" outlineLevel="1"/>
    <col min="82" max="82" width="10.85546875" style="16" customWidth="1" outlineLevel="1"/>
    <col min="83" max="83" width="13.85546875" style="16" customWidth="1" outlineLevel="1"/>
    <col min="84" max="84" width="16.42578125" style="16" customWidth="1" outlineLevel="1"/>
    <col min="85" max="85" width="15.7109375" style="16" customWidth="1" outlineLevel="1"/>
    <col min="86" max="87" width="14.85546875" style="16" customWidth="1" outlineLevel="1"/>
    <col min="88" max="88" width="25" style="16" customWidth="1" outlineLevel="1"/>
    <col min="89" max="89" width="9.85546875" style="16" customWidth="1" outlineLevel="1"/>
    <col min="90" max="90" width="39.42578125" style="16" customWidth="1" outlineLevel="1"/>
    <col min="91" max="92" width="13.85546875" style="17" customWidth="1" outlineLevel="1"/>
    <col min="93" max="93" width="14.5703125" style="17" customWidth="1" outlineLevel="1"/>
    <col min="94" max="94" width="13.85546875" style="17" customWidth="1" outlineLevel="1"/>
    <col min="95" max="95" width="15" style="17" customWidth="1" outlineLevel="1"/>
    <col min="96" max="97" width="13.85546875" style="17" customWidth="1" outlineLevel="1"/>
    <col min="98" max="98" width="13.42578125" style="17" customWidth="1" outlineLevel="1"/>
    <col min="99" max="99" width="16" style="17" customWidth="1" outlineLevel="1"/>
    <col min="100" max="100" width="16.5703125" style="17" customWidth="1" outlineLevel="1"/>
    <col min="101" max="101" width="17.140625" style="17" customWidth="1" outlineLevel="1"/>
    <col min="102" max="102" width="18.42578125" style="17" customWidth="1" outlineLevel="1"/>
    <col min="103" max="103" width="19.140625" style="17" customWidth="1" outlineLevel="1"/>
    <col min="104" max="104" width="18" style="17" customWidth="1" outlineLevel="1"/>
    <col min="105" max="105" width="14.85546875" style="17" customWidth="1" outlineLevel="1"/>
    <col min="106" max="106" width="17.42578125" style="17" customWidth="1" outlineLevel="1"/>
    <col min="107" max="107" width="18" style="17" customWidth="1" outlineLevel="1"/>
    <col min="108" max="108" width="16" style="17" customWidth="1" outlineLevel="1"/>
    <col min="109" max="110" width="17.42578125" style="17" customWidth="1" outlineLevel="1"/>
    <col min="111" max="111" width="16" style="17" customWidth="1" outlineLevel="1"/>
    <col min="112" max="112" width="18.7109375" style="17" customWidth="1" outlineLevel="1"/>
    <col min="113" max="113" width="15.5703125" style="17" customWidth="1" outlineLevel="1"/>
    <col min="114" max="114" width="18" style="17" customWidth="1" outlineLevel="1"/>
    <col min="115" max="115" width="17" style="17" customWidth="1" outlineLevel="1"/>
    <col min="116" max="116" width="18.7109375" style="17" customWidth="1" outlineLevel="1"/>
    <col min="117" max="117" width="19.140625" style="17" customWidth="1" outlineLevel="1"/>
    <col min="118" max="119" width="15.28515625" style="17" customWidth="1" outlineLevel="1"/>
    <col min="120" max="120" width="21.7109375" style="17" customWidth="1" outlineLevel="1"/>
    <col min="121" max="121" width="9.85546875" style="17" customWidth="1" outlineLevel="1"/>
    <col min="122" max="122" width="21.7109375" style="17" customWidth="1" outlineLevel="1"/>
    <col min="123" max="123" width="9.85546875" style="17" customWidth="1" outlineLevel="1"/>
    <col min="124" max="124" width="21.7109375" style="17" customWidth="1" outlineLevel="1"/>
    <col min="125" max="125" width="9.85546875" style="17" customWidth="1" outlineLevel="1"/>
    <col min="126" max="126" width="21.5703125" style="17" customWidth="1" outlineLevel="1"/>
    <col min="127" max="127" width="19.140625" style="18" customWidth="1" outlineLevel="1"/>
    <col min="128" max="128" width="17.140625" style="18" customWidth="1" outlineLevel="1"/>
    <col min="129" max="129" width="19.140625" style="18" customWidth="1" outlineLevel="1"/>
    <col min="130" max="130" width="23.42578125" style="18" customWidth="1" outlineLevel="1"/>
    <col min="131" max="131" width="47.7109375" style="18" customWidth="1" outlineLevel="1"/>
    <col min="132" max="132" width="20.85546875" style="18" customWidth="1" outlineLevel="1"/>
    <col min="133" max="133" width="10.28515625" style="18" customWidth="1" outlineLevel="1"/>
    <col min="134" max="134" width="35.7109375" style="19" customWidth="1" outlineLevel="1"/>
    <col min="135" max="135" width="28.42578125" style="19" bestFit="1" customWidth="1" outlineLevel="1"/>
    <col min="136" max="136" width="12.42578125" style="37" customWidth="1"/>
    <col min="137" max="137" width="9.28515625" style="19" customWidth="1" outlineLevel="1"/>
    <col min="138" max="138" width="11.7109375" style="19" customWidth="1"/>
    <col min="139" max="140" width="9.140625" style="19" customWidth="1" outlineLevel="1"/>
    <col min="141" max="141" width="15.140625" style="19" customWidth="1" outlineLevel="1"/>
    <col min="142" max="142" width="14.5703125" style="19" customWidth="1" outlineLevel="1"/>
    <col min="143" max="143" width="14.28515625" style="20" customWidth="1" outlineLevel="1"/>
    <col min="144" max="144" width="11.42578125" style="11"/>
    <col min="145" max="145" width="15.85546875" style="46" customWidth="1" outlineLevel="1" collapsed="1"/>
    <col min="146" max="146" width="19.140625" style="46" customWidth="1" outlineLevel="1" collapsed="1"/>
    <col min="147" max="148" width="15.85546875" customWidth="1" outlineLevel="1"/>
    <col min="149" max="149" width="15.85546875" style="49" customWidth="1" outlineLevel="1"/>
    <col min="150" max="16384" width="11.42578125" style="11"/>
  </cols>
  <sheetData>
    <row r="1" spans="1:159" s="1" customFormat="1" ht="31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4" t="s">
        <v>36</v>
      </c>
      <c r="AM1" s="4" t="s">
        <v>37</v>
      </c>
      <c r="AN1" s="4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467</v>
      </c>
      <c r="BR1" s="6" t="s">
        <v>67</v>
      </c>
      <c r="BS1" s="6" t="s">
        <v>68</v>
      </c>
      <c r="BT1" s="6" t="s">
        <v>69</v>
      </c>
      <c r="BU1" s="6" t="s">
        <v>70</v>
      </c>
      <c r="BV1" s="6" t="s">
        <v>71</v>
      </c>
      <c r="BW1" s="6" t="s">
        <v>72</v>
      </c>
      <c r="BX1" s="6" t="s">
        <v>73</v>
      </c>
      <c r="BY1" s="6" t="s">
        <v>74</v>
      </c>
      <c r="BZ1" s="6" t="s">
        <v>75</v>
      </c>
      <c r="CA1" s="6" t="s">
        <v>76</v>
      </c>
      <c r="CB1" s="6" t="s">
        <v>77</v>
      </c>
      <c r="CC1" s="6" t="s">
        <v>78</v>
      </c>
      <c r="CD1" s="6" t="s">
        <v>79</v>
      </c>
      <c r="CE1" s="6" t="s">
        <v>80</v>
      </c>
      <c r="CF1" s="6" t="s">
        <v>81</v>
      </c>
      <c r="CG1" s="6" t="s">
        <v>82</v>
      </c>
      <c r="CH1" s="6" t="s">
        <v>83</v>
      </c>
      <c r="CI1" s="6" t="s">
        <v>84</v>
      </c>
      <c r="CJ1" s="6" t="s">
        <v>85</v>
      </c>
      <c r="CK1" s="6" t="s">
        <v>86</v>
      </c>
      <c r="CL1" s="6" t="s">
        <v>87</v>
      </c>
      <c r="CM1" s="7" t="s">
        <v>96</v>
      </c>
      <c r="CN1" s="7" t="s">
        <v>97</v>
      </c>
      <c r="CO1" s="7" t="s">
        <v>98</v>
      </c>
      <c r="CP1" s="7" t="s">
        <v>99</v>
      </c>
      <c r="CQ1" s="7" t="s">
        <v>100</v>
      </c>
      <c r="CR1" s="7" t="s">
        <v>101</v>
      </c>
      <c r="CS1" s="7" t="s">
        <v>102</v>
      </c>
      <c r="CT1" s="7" t="s">
        <v>103</v>
      </c>
      <c r="CU1" s="7" t="s">
        <v>104</v>
      </c>
      <c r="CV1" s="7" t="s">
        <v>105</v>
      </c>
      <c r="CW1" s="7" t="s">
        <v>106</v>
      </c>
      <c r="CX1" s="7" t="s">
        <v>107</v>
      </c>
      <c r="CY1" s="7" t="s">
        <v>108</v>
      </c>
      <c r="CZ1" s="7" t="s">
        <v>109</v>
      </c>
      <c r="DA1" s="7" t="s">
        <v>110</v>
      </c>
      <c r="DB1" s="7" t="s">
        <v>111</v>
      </c>
      <c r="DC1" s="7" t="s">
        <v>112</v>
      </c>
      <c r="DD1" s="7" t="s">
        <v>113</v>
      </c>
      <c r="DE1" s="7" t="s">
        <v>114</v>
      </c>
      <c r="DF1" s="7" t="s">
        <v>115</v>
      </c>
      <c r="DG1" s="7" t="s">
        <v>116</v>
      </c>
      <c r="DH1" s="7" t="s">
        <v>117</v>
      </c>
      <c r="DI1" s="7" t="s">
        <v>118</v>
      </c>
      <c r="DJ1" s="7" t="s">
        <v>119</v>
      </c>
      <c r="DK1" s="7" t="s">
        <v>120</v>
      </c>
      <c r="DL1" s="7" t="s">
        <v>121</v>
      </c>
      <c r="DM1" s="7" t="s">
        <v>122</v>
      </c>
      <c r="DN1" s="7" t="s">
        <v>88</v>
      </c>
      <c r="DO1" s="7" t="s">
        <v>89</v>
      </c>
      <c r="DP1" s="7" t="s">
        <v>90</v>
      </c>
      <c r="DQ1" s="7" t="s">
        <v>91</v>
      </c>
      <c r="DR1" s="7" t="s">
        <v>92</v>
      </c>
      <c r="DS1" s="7" t="s">
        <v>93</v>
      </c>
      <c r="DT1" s="7" t="s">
        <v>94</v>
      </c>
      <c r="DU1" s="7" t="s">
        <v>95</v>
      </c>
      <c r="DV1" s="7" t="s">
        <v>123</v>
      </c>
      <c r="DW1" s="8" t="s">
        <v>124</v>
      </c>
      <c r="DX1" s="8" t="s">
        <v>125</v>
      </c>
      <c r="DY1" s="8" t="s">
        <v>126</v>
      </c>
      <c r="DZ1" s="8" t="s">
        <v>127</v>
      </c>
      <c r="EA1" s="8" t="s">
        <v>128</v>
      </c>
      <c r="EB1" s="8" t="s">
        <v>129</v>
      </c>
      <c r="EC1" s="8" t="s">
        <v>130</v>
      </c>
      <c r="ED1" s="9" t="s">
        <v>131</v>
      </c>
      <c r="EE1" s="9" t="s">
        <v>446</v>
      </c>
      <c r="EF1" s="36" t="s">
        <v>406</v>
      </c>
      <c r="EG1" s="9" t="s">
        <v>132</v>
      </c>
      <c r="EH1" s="9" t="s">
        <v>133</v>
      </c>
      <c r="EI1" s="9" t="s">
        <v>134</v>
      </c>
      <c r="EJ1" s="9" t="s">
        <v>468</v>
      </c>
      <c r="EK1" s="9" t="s">
        <v>135</v>
      </c>
      <c r="EL1" s="9" t="s">
        <v>136</v>
      </c>
      <c r="EM1" s="10" t="s">
        <v>137</v>
      </c>
      <c r="EO1" s="47" t="s">
        <v>427</v>
      </c>
      <c r="EP1" s="48" t="s">
        <v>428</v>
      </c>
      <c r="EQ1" s="60" t="s">
        <v>429</v>
      </c>
      <c r="ER1" s="61"/>
      <c r="ES1" s="62"/>
    </row>
    <row r="2" spans="1:159" ht="15" customHeight="1" x14ac:dyDescent="0.25">
      <c r="A2" s="21">
        <v>1</v>
      </c>
      <c r="B2" s="12">
        <v>2</v>
      </c>
      <c r="C2" s="12">
        <v>1</v>
      </c>
      <c r="D2" s="12">
        <v>4</v>
      </c>
      <c r="E2" s="12" t="s">
        <v>376</v>
      </c>
      <c r="F2" s="12">
        <v>1</v>
      </c>
      <c r="G2" s="13">
        <v>4</v>
      </c>
      <c r="H2" s="13">
        <v>1</v>
      </c>
      <c r="L2" s="22"/>
      <c r="M2" s="56">
        <f>IF(SUM(N2:X2)=39,2,1)</f>
        <v>1</v>
      </c>
      <c r="X2" s="13">
        <v>1</v>
      </c>
      <c r="Z2" s="13">
        <v>1</v>
      </c>
      <c r="AA2" s="13">
        <v>1</v>
      </c>
      <c r="AB2" s="13">
        <v>1</v>
      </c>
      <c r="AJ2" s="13">
        <v>1</v>
      </c>
      <c r="AL2" s="14">
        <v>1</v>
      </c>
      <c r="AM2" s="14">
        <v>4</v>
      </c>
      <c r="AN2" s="23"/>
      <c r="AO2" s="15">
        <v>1</v>
      </c>
      <c r="AP2" s="15">
        <v>4</v>
      </c>
      <c r="AQ2" s="15">
        <v>4</v>
      </c>
      <c r="AR2" s="15">
        <v>4</v>
      </c>
      <c r="AS2" s="15">
        <v>4</v>
      </c>
      <c r="AT2" s="15">
        <v>1</v>
      </c>
      <c r="AU2" s="15">
        <v>4</v>
      </c>
      <c r="AV2" s="15">
        <v>4</v>
      </c>
      <c r="AW2" s="15">
        <v>4</v>
      </c>
      <c r="AX2" s="15">
        <v>1</v>
      </c>
      <c r="AY2" s="15">
        <v>2</v>
      </c>
      <c r="AZ2" s="15">
        <v>2</v>
      </c>
      <c r="BB2" s="15">
        <v>2</v>
      </c>
      <c r="BC2" s="15">
        <v>1</v>
      </c>
      <c r="BD2" s="15">
        <v>1</v>
      </c>
      <c r="BE2" s="15">
        <v>1</v>
      </c>
      <c r="BF2" s="15">
        <v>2</v>
      </c>
      <c r="BG2" s="15">
        <v>0</v>
      </c>
      <c r="BK2" s="15">
        <v>1</v>
      </c>
      <c r="BL2" s="15">
        <v>3</v>
      </c>
      <c r="BM2" s="15">
        <v>8</v>
      </c>
      <c r="BN2" s="15">
        <v>8</v>
      </c>
      <c r="BP2" s="24"/>
      <c r="BQ2" s="24"/>
      <c r="CC2" s="16">
        <v>1</v>
      </c>
      <c r="CI2" s="16">
        <v>2</v>
      </c>
      <c r="CJ2" s="16" t="s">
        <v>315</v>
      </c>
      <c r="CK2" s="16">
        <v>1</v>
      </c>
      <c r="CL2" s="16" t="s">
        <v>397</v>
      </c>
      <c r="CM2" s="17">
        <v>2</v>
      </c>
      <c r="CN2" s="17">
        <v>2</v>
      </c>
      <c r="CO2" s="17">
        <v>2</v>
      </c>
      <c r="CP2" s="17">
        <v>2</v>
      </c>
      <c r="CQ2" s="17">
        <v>2</v>
      </c>
      <c r="CR2" s="17">
        <v>3</v>
      </c>
      <c r="CS2" s="17">
        <v>4</v>
      </c>
      <c r="CT2" s="17">
        <v>2</v>
      </c>
      <c r="CU2" s="17">
        <v>4</v>
      </c>
      <c r="CV2" s="17">
        <v>3</v>
      </c>
      <c r="CW2" s="17">
        <v>1</v>
      </c>
      <c r="CX2" s="17">
        <v>1</v>
      </c>
      <c r="CY2" s="17">
        <v>1</v>
      </c>
      <c r="CZ2" s="17">
        <v>1</v>
      </c>
      <c r="DA2" s="17">
        <v>4</v>
      </c>
      <c r="DB2" s="17">
        <v>3</v>
      </c>
      <c r="DC2" s="17">
        <v>2</v>
      </c>
      <c r="DD2" s="17">
        <v>1</v>
      </c>
      <c r="DE2" s="17">
        <v>4</v>
      </c>
      <c r="DF2" s="17">
        <v>4</v>
      </c>
      <c r="DG2" s="17">
        <v>2</v>
      </c>
      <c r="DH2" s="17">
        <v>2</v>
      </c>
      <c r="DI2" s="17">
        <v>3</v>
      </c>
      <c r="DJ2" s="17">
        <v>2</v>
      </c>
      <c r="DK2" s="17">
        <v>2</v>
      </c>
      <c r="DL2" s="17">
        <v>3</v>
      </c>
      <c r="DM2" s="17">
        <v>3</v>
      </c>
      <c r="DN2" s="17">
        <v>8</v>
      </c>
      <c r="DO2" s="17">
        <v>1</v>
      </c>
      <c r="DP2" s="17">
        <v>5</v>
      </c>
      <c r="DQ2" s="25"/>
      <c r="DR2" s="17">
        <v>10</v>
      </c>
      <c r="DS2" s="25"/>
      <c r="DT2" s="17">
        <v>9</v>
      </c>
      <c r="DU2" s="25"/>
      <c r="DV2" s="17">
        <v>3</v>
      </c>
      <c r="DW2" s="18">
        <v>13</v>
      </c>
      <c r="DX2" s="26"/>
      <c r="DY2" s="18">
        <v>1</v>
      </c>
      <c r="DZ2" s="26"/>
      <c r="EA2" s="26"/>
      <c r="EC2" s="26"/>
      <c r="ED2" s="27" t="s">
        <v>138</v>
      </c>
      <c r="EE2" s="27">
        <v>7</v>
      </c>
      <c r="EF2" s="37">
        <v>6</v>
      </c>
      <c r="EG2" s="27" t="s">
        <v>139</v>
      </c>
      <c r="EH2" s="19">
        <v>1</v>
      </c>
      <c r="EI2" s="19">
        <v>50</v>
      </c>
      <c r="EJ2" s="19">
        <v>3</v>
      </c>
      <c r="EK2" s="19">
        <v>4</v>
      </c>
      <c r="EL2" s="19">
        <v>1</v>
      </c>
      <c r="EM2" s="20" t="s">
        <v>140</v>
      </c>
      <c r="EO2" s="46">
        <v>1</v>
      </c>
      <c r="EP2" s="46">
        <v>1</v>
      </c>
      <c r="EQ2">
        <f>SUM(BR2:CB2)</f>
        <v>0</v>
      </c>
      <c r="ER2" t="str">
        <f>IF(EQ2&gt;=1,1,"")</f>
        <v/>
      </c>
      <c r="ES2" s="49">
        <v>2</v>
      </c>
    </row>
    <row r="3" spans="1:159" ht="15" customHeight="1" x14ac:dyDescent="0.25">
      <c r="A3" s="21">
        <v>2</v>
      </c>
      <c r="B3" s="12">
        <v>2</v>
      </c>
      <c r="C3" s="12">
        <v>1</v>
      </c>
      <c r="D3" s="12">
        <v>2</v>
      </c>
      <c r="E3" s="12" t="s">
        <v>378</v>
      </c>
      <c r="F3" s="12">
        <v>2</v>
      </c>
      <c r="G3" s="13">
        <v>3</v>
      </c>
      <c r="H3" s="13">
        <v>1</v>
      </c>
      <c r="I3" s="13">
        <v>4</v>
      </c>
      <c r="M3" s="56">
        <f>IF(SUM(N3:X3)=39,2,1)</f>
        <v>1</v>
      </c>
      <c r="N3" s="13">
        <v>1</v>
      </c>
      <c r="O3" s="13">
        <v>1</v>
      </c>
      <c r="P3" s="13">
        <v>1</v>
      </c>
      <c r="S3" s="13">
        <v>1</v>
      </c>
      <c r="Z3" s="13">
        <v>1</v>
      </c>
      <c r="AA3" s="13">
        <v>1</v>
      </c>
      <c r="AB3" s="13">
        <v>1</v>
      </c>
      <c r="AC3" s="13">
        <v>1</v>
      </c>
      <c r="AE3" s="13">
        <v>1</v>
      </c>
      <c r="AJ3" s="13">
        <v>1</v>
      </c>
      <c r="AL3" s="14">
        <v>1</v>
      </c>
      <c r="AM3" s="14">
        <v>4</v>
      </c>
      <c r="AO3" s="15">
        <v>1</v>
      </c>
      <c r="AP3" s="15">
        <v>4</v>
      </c>
      <c r="AQ3" s="15">
        <v>4</v>
      </c>
      <c r="AR3" s="15">
        <v>4</v>
      </c>
      <c r="AS3" s="15">
        <v>4</v>
      </c>
      <c r="AT3" s="15">
        <v>1</v>
      </c>
      <c r="AU3" s="15">
        <v>4</v>
      </c>
      <c r="AV3" s="15">
        <v>4</v>
      </c>
      <c r="AW3" s="15">
        <v>4</v>
      </c>
      <c r="AX3" s="15">
        <v>1</v>
      </c>
      <c r="AY3" s="15">
        <v>2</v>
      </c>
      <c r="AZ3" s="15">
        <v>2</v>
      </c>
      <c r="BB3" s="15">
        <v>1</v>
      </c>
      <c r="BC3" s="15">
        <v>1</v>
      </c>
      <c r="BD3" s="15">
        <v>1</v>
      </c>
      <c r="BE3" s="15">
        <v>2</v>
      </c>
      <c r="BF3" s="15">
        <v>1</v>
      </c>
      <c r="BG3" s="15">
        <v>0</v>
      </c>
      <c r="BK3" s="15">
        <v>1</v>
      </c>
      <c r="BL3" s="15">
        <v>3</v>
      </c>
      <c r="BM3" s="15">
        <v>8</v>
      </c>
      <c r="BN3" s="15">
        <v>5</v>
      </c>
      <c r="BO3" s="15">
        <v>3</v>
      </c>
      <c r="BP3" s="15" t="s">
        <v>386</v>
      </c>
      <c r="CC3" s="16">
        <v>1</v>
      </c>
      <c r="CI3" s="16">
        <v>2</v>
      </c>
      <c r="CJ3" s="16" t="s">
        <v>315</v>
      </c>
      <c r="CK3" s="16">
        <v>1</v>
      </c>
      <c r="CL3" s="16" t="s">
        <v>397</v>
      </c>
      <c r="CM3" s="17">
        <v>1</v>
      </c>
      <c r="CN3" s="17">
        <v>1</v>
      </c>
      <c r="CO3" s="17">
        <v>1</v>
      </c>
      <c r="CP3" s="17">
        <v>1</v>
      </c>
      <c r="CQ3" s="17">
        <v>1</v>
      </c>
      <c r="CR3" s="17">
        <v>1</v>
      </c>
      <c r="CS3" s="17">
        <v>1</v>
      </c>
      <c r="CT3" s="17">
        <v>2</v>
      </c>
      <c r="CU3" s="17">
        <v>2</v>
      </c>
      <c r="CV3" s="17">
        <v>3</v>
      </c>
      <c r="CW3" s="17">
        <v>2</v>
      </c>
      <c r="CX3" s="17">
        <v>2</v>
      </c>
      <c r="CY3" s="17">
        <v>2</v>
      </c>
      <c r="CZ3" s="17">
        <v>2</v>
      </c>
      <c r="DA3" s="17">
        <v>2</v>
      </c>
      <c r="DB3" s="17">
        <v>4</v>
      </c>
      <c r="DC3" s="17">
        <v>2</v>
      </c>
      <c r="DD3" s="17">
        <v>2</v>
      </c>
      <c r="DE3" s="17">
        <v>2</v>
      </c>
      <c r="DF3" s="17">
        <v>2</v>
      </c>
      <c r="DG3" s="17">
        <v>1</v>
      </c>
      <c r="DH3" s="17">
        <v>1</v>
      </c>
      <c r="DI3" s="17">
        <v>3</v>
      </c>
      <c r="DJ3" s="17">
        <v>1</v>
      </c>
      <c r="DK3" s="17">
        <v>2</v>
      </c>
      <c r="DL3" s="17">
        <v>4</v>
      </c>
      <c r="DM3" s="17">
        <v>4</v>
      </c>
      <c r="DN3" s="17">
        <v>1</v>
      </c>
      <c r="DO3" s="17">
        <v>6</v>
      </c>
      <c r="DP3" s="17">
        <v>5</v>
      </c>
      <c r="DR3" s="17">
        <v>6</v>
      </c>
      <c r="DT3" s="17">
        <v>9</v>
      </c>
      <c r="DV3" s="17">
        <v>3</v>
      </c>
      <c r="DW3" s="18">
        <v>13</v>
      </c>
      <c r="DY3" s="18">
        <v>1</v>
      </c>
      <c r="ED3" s="19" t="s">
        <v>138</v>
      </c>
      <c r="EE3" s="27">
        <v>7</v>
      </c>
      <c r="EF3" s="37">
        <v>6</v>
      </c>
      <c r="EG3" s="27" t="s">
        <v>139</v>
      </c>
      <c r="EH3" s="19">
        <v>2</v>
      </c>
      <c r="EI3" s="19">
        <v>40</v>
      </c>
      <c r="EJ3" s="19">
        <v>2</v>
      </c>
      <c r="EK3" s="19">
        <v>3</v>
      </c>
      <c r="EL3" s="19">
        <v>2</v>
      </c>
      <c r="EM3" s="20" t="s">
        <v>140</v>
      </c>
      <c r="EO3" s="46">
        <v>4</v>
      </c>
      <c r="EP3" s="46">
        <v>3</v>
      </c>
      <c r="EQ3">
        <f t="shared" ref="EQ3:EQ66" si="0">SUM(BR3:CB3)</f>
        <v>0</v>
      </c>
      <c r="ER3" t="str">
        <f t="shared" ref="ER3:ER66" si="1">IF(EQ3&gt;=1,1,"")</f>
        <v/>
      </c>
      <c r="ES3" s="49">
        <v>2</v>
      </c>
      <c r="EU3" s="21" t="s">
        <v>410</v>
      </c>
      <c r="EV3" s="21" t="s">
        <v>411</v>
      </c>
      <c r="EW3" s="21"/>
      <c r="EX3" s="21"/>
      <c r="EY3" s="21"/>
      <c r="EZ3" s="21"/>
    </row>
    <row r="4" spans="1:159" ht="15" customHeight="1" x14ac:dyDescent="0.25">
      <c r="A4" s="21">
        <v>3</v>
      </c>
      <c r="B4" s="12">
        <v>2</v>
      </c>
      <c r="C4" s="12">
        <v>2</v>
      </c>
      <c r="D4" s="12">
        <v>4</v>
      </c>
      <c r="E4" s="12" t="s">
        <v>375</v>
      </c>
      <c r="F4" s="12">
        <v>1</v>
      </c>
      <c r="G4" s="13">
        <v>3</v>
      </c>
      <c r="H4" s="13">
        <v>2</v>
      </c>
      <c r="J4" s="13">
        <v>4</v>
      </c>
      <c r="M4" s="56">
        <f>IF(SUM(N4:X4)=39,2,1)</f>
        <v>1</v>
      </c>
      <c r="X4" s="13">
        <v>1</v>
      </c>
      <c r="AJ4" s="13">
        <v>1</v>
      </c>
      <c r="AL4" s="14">
        <v>1</v>
      </c>
      <c r="AM4" s="14">
        <v>4</v>
      </c>
      <c r="AO4" s="15">
        <v>1</v>
      </c>
      <c r="AP4" s="15">
        <v>5</v>
      </c>
      <c r="AQ4" s="15">
        <v>5</v>
      </c>
      <c r="AR4" s="15">
        <v>4</v>
      </c>
      <c r="AS4" s="15">
        <v>4</v>
      </c>
      <c r="AT4" s="15">
        <v>1</v>
      </c>
      <c r="AU4" s="15">
        <v>5</v>
      </c>
      <c r="AV4" s="15">
        <v>5</v>
      </c>
      <c r="AW4" s="15">
        <v>5</v>
      </c>
      <c r="AX4" s="15">
        <v>1</v>
      </c>
      <c r="AY4" s="15">
        <v>1</v>
      </c>
      <c r="AZ4" s="15">
        <v>2</v>
      </c>
      <c r="BB4" s="15">
        <v>1</v>
      </c>
      <c r="BC4" s="15">
        <v>1</v>
      </c>
      <c r="BD4" s="15">
        <v>1</v>
      </c>
      <c r="BE4" s="15">
        <v>2</v>
      </c>
      <c r="BF4" s="15">
        <v>1</v>
      </c>
      <c r="BG4" s="15">
        <v>0</v>
      </c>
      <c r="BM4" s="15">
        <v>8</v>
      </c>
      <c r="BN4" s="15">
        <v>8</v>
      </c>
      <c r="CC4" s="16">
        <v>1</v>
      </c>
      <c r="CI4" s="16">
        <v>2</v>
      </c>
      <c r="CJ4" s="16" t="s">
        <v>315</v>
      </c>
      <c r="CK4" s="16">
        <v>3</v>
      </c>
      <c r="CL4" s="16" t="s">
        <v>197</v>
      </c>
      <c r="CM4" s="17">
        <v>1</v>
      </c>
      <c r="CN4" s="17">
        <v>1</v>
      </c>
      <c r="CO4" s="17">
        <v>1</v>
      </c>
      <c r="CP4" s="17">
        <v>1</v>
      </c>
      <c r="CQ4" s="17">
        <v>1</v>
      </c>
      <c r="CR4" s="17">
        <v>1</v>
      </c>
      <c r="CS4" s="17">
        <v>1</v>
      </c>
      <c r="CT4" s="17">
        <v>1</v>
      </c>
      <c r="CU4" s="17">
        <v>4</v>
      </c>
      <c r="CV4" s="17">
        <v>1</v>
      </c>
      <c r="CW4" s="17">
        <v>1</v>
      </c>
      <c r="CX4" s="17">
        <v>1</v>
      </c>
      <c r="CY4" s="17">
        <v>1</v>
      </c>
      <c r="CZ4" s="17">
        <v>1</v>
      </c>
      <c r="DA4" s="17">
        <v>1</v>
      </c>
      <c r="DB4" s="17">
        <v>4</v>
      </c>
      <c r="DC4" s="17">
        <v>2</v>
      </c>
      <c r="DD4" s="17">
        <v>2</v>
      </c>
      <c r="DE4" s="17">
        <v>4</v>
      </c>
      <c r="DF4" s="17">
        <v>2</v>
      </c>
      <c r="DG4" s="17">
        <v>1</v>
      </c>
      <c r="DH4" s="17">
        <v>2</v>
      </c>
      <c r="DI4" s="17">
        <v>3</v>
      </c>
      <c r="DJ4" s="17">
        <v>1</v>
      </c>
      <c r="DK4" s="17">
        <v>3</v>
      </c>
      <c r="DL4" s="17">
        <v>4</v>
      </c>
      <c r="DM4" s="17">
        <v>4</v>
      </c>
      <c r="DN4" s="17">
        <v>1</v>
      </c>
      <c r="DO4" s="17">
        <v>2</v>
      </c>
      <c r="DP4" s="17">
        <v>1</v>
      </c>
      <c r="DR4" s="17">
        <v>5</v>
      </c>
      <c r="DT4" s="17">
        <v>6</v>
      </c>
      <c r="DV4" s="17">
        <v>4</v>
      </c>
      <c r="DW4" s="18">
        <v>13</v>
      </c>
      <c r="DY4" s="18">
        <v>1</v>
      </c>
      <c r="ED4" s="19" t="s">
        <v>138</v>
      </c>
      <c r="EE4" s="27">
        <v>7</v>
      </c>
      <c r="EF4" s="37">
        <v>6</v>
      </c>
      <c r="EG4" s="27" t="s">
        <v>139</v>
      </c>
      <c r="EH4" s="19">
        <v>2</v>
      </c>
      <c r="EI4" s="19">
        <v>65</v>
      </c>
      <c r="EJ4" s="19">
        <v>4</v>
      </c>
      <c r="EK4" s="19">
        <v>5</v>
      </c>
      <c r="EL4" s="19">
        <v>1</v>
      </c>
      <c r="EM4" s="20" t="s">
        <v>140</v>
      </c>
      <c r="EO4" s="46">
        <v>4</v>
      </c>
      <c r="EP4" s="46">
        <v>3</v>
      </c>
      <c r="EQ4">
        <f t="shared" si="0"/>
        <v>0</v>
      </c>
      <c r="ER4" t="str">
        <f t="shared" si="1"/>
        <v/>
      </c>
      <c r="ES4" s="49">
        <v>2</v>
      </c>
      <c r="EU4" s="21">
        <v>1</v>
      </c>
      <c r="EV4" s="38">
        <f>AVERAGEIFS($F$2:$F$1530,$EF$2:$EF$1530,EU4)</f>
        <v>2</v>
      </c>
      <c r="EW4" s="21"/>
      <c r="EX4" s="21"/>
      <c r="EY4" s="21"/>
      <c r="EZ4" s="21"/>
      <c r="FA4" s="21"/>
      <c r="FB4" s="21"/>
      <c r="FC4" s="21"/>
    </row>
    <row r="5" spans="1:159" ht="15" customHeight="1" x14ac:dyDescent="0.25">
      <c r="A5" s="21">
        <v>4</v>
      </c>
      <c r="B5" s="12">
        <v>1</v>
      </c>
      <c r="C5" s="12">
        <v>4</v>
      </c>
      <c r="D5" s="12">
        <v>4</v>
      </c>
      <c r="F5" s="12">
        <v>1</v>
      </c>
      <c r="G5" s="13">
        <v>4</v>
      </c>
      <c r="H5" s="13">
        <v>1</v>
      </c>
      <c r="I5" s="13">
        <v>4</v>
      </c>
      <c r="J5" s="13">
        <v>4</v>
      </c>
      <c r="M5" s="56">
        <f>IF(SUM(N5:X5)=39,2,1)</f>
        <v>1</v>
      </c>
      <c r="N5" s="13">
        <v>1</v>
      </c>
      <c r="O5" s="13">
        <v>1</v>
      </c>
      <c r="Q5" s="13">
        <v>1</v>
      </c>
      <c r="AK5" s="13">
        <v>1</v>
      </c>
      <c r="AL5" s="14">
        <v>1</v>
      </c>
      <c r="AM5" s="14">
        <v>4</v>
      </c>
      <c r="AO5" s="15">
        <v>2</v>
      </c>
      <c r="AP5" s="15">
        <v>4</v>
      </c>
      <c r="AQ5" s="15">
        <v>4</v>
      </c>
      <c r="AR5" s="15">
        <v>5</v>
      </c>
      <c r="AS5" s="15">
        <v>5</v>
      </c>
      <c r="AT5" s="15">
        <v>5</v>
      </c>
      <c r="AU5" s="15">
        <v>3</v>
      </c>
      <c r="AV5" s="15">
        <v>1</v>
      </c>
      <c r="AW5" s="15">
        <v>2</v>
      </c>
      <c r="AX5" s="15">
        <v>2</v>
      </c>
      <c r="AY5" s="15">
        <v>2</v>
      </c>
      <c r="AZ5" s="15">
        <v>1</v>
      </c>
      <c r="BA5" s="15">
        <v>1</v>
      </c>
      <c r="BB5" s="15">
        <v>2</v>
      </c>
      <c r="BC5" s="15">
        <v>1</v>
      </c>
      <c r="BD5" s="15">
        <v>1</v>
      </c>
      <c r="BF5" s="15">
        <v>1</v>
      </c>
      <c r="BG5" s="15">
        <v>0</v>
      </c>
      <c r="BM5" s="15">
        <v>5</v>
      </c>
      <c r="BN5" s="15">
        <v>8</v>
      </c>
      <c r="BO5" s="15">
        <v>4</v>
      </c>
      <c r="CC5" s="16">
        <v>1</v>
      </c>
      <c r="CI5" s="16">
        <v>1</v>
      </c>
      <c r="CK5" s="16">
        <v>1</v>
      </c>
      <c r="CL5" s="16" t="s">
        <v>397</v>
      </c>
      <c r="CM5" s="17">
        <v>1</v>
      </c>
      <c r="CN5" s="17">
        <v>1</v>
      </c>
      <c r="CO5" s="17">
        <v>1</v>
      </c>
      <c r="CP5" s="17">
        <v>1</v>
      </c>
      <c r="CQ5" s="17">
        <v>1</v>
      </c>
      <c r="CR5" s="17">
        <v>3</v>
      </c>
      <c r="CS5" s="17">
        <v>3</v>
      </c>
      <c r="CT5" s="17">
        <v>2</v>
      </c>
      <c r="CU5" s="17">
        <v>4</v>
      </c>
      <c r="CV5" s="17">
        <v>2</v>
      </c>
      <c r="CW5" s="17">
        <v>1</v>
      </c>
      <c r="CX5" s="17">
        <v>1</v>
      </c>
      <c r="CY5" s="17">
        <v>1</v>
      </c>
      <c r="CZ5" s="17">
        <v>1</v>
      </c>
      <c r="DA5" s="17">
        <v>1</v>
      </c>
      <c r="DB5" s="17">
        <v>4</v>
      </c>
      <c r="DC5" s="17">
        <v>2</v>
      </c>
      <c r="DD5" s="17">
        <v>2</v>
      </c>
      <c r="DE5" s="17">
        <v>4</v>
      </c>
      <c r="DF5" s="17">
        <v>1</v>
      </c>
      <c r="DG5" s="17">
        <v>2</v>
      </c>
      <c r="DH5" s="17">
        <v>1</v>
      </c>
      <c r="DI5" s="17">
        <v>3</v>
      </c>
      <c r="DJ5" s="17">
        <v>2</v>
      </c>
      <c r="DK5" s="17">
        <v>3</v>
      </c>
      <c r="DL5" s="17">
        <v>4</v>
      </c>
      <c r="DM5" s="17">
        <v>4</v>
      </c>
      <c r="DN5" s="17">
        <v>8</v>
      </c>
      <c r="DO5" s="17">
        <v>1</v>
      </c>
      <c r="DP5" s="17">
        <v>5</v>
      </c>
      <c r="DR5" s="17">
        <v>8</v>
      </c>
      <c r="DT5" s="17">
        <v>7</v>
      </c>
      <c r="DV5" s="17">
        <v>1</v>
      </c>
      <c r="DW5" s="18">
        <v>13</v>
      </c>
      <c r="DY5" s="18">
        <v>2</v>
      </c>
      <c r="DZ5" s="18" t="s">
        <v>229</v>
      </c>
      <c r="EA5" s="18" t="s">
        <v>141</v>
      </c>
      <c r="ED5" s="19" t="s">
        <v>138</v>
      </c>
      <c r="EE5" s="27">
        <v>7</v>
      </c>
      <c r="EF5" s="37">
        <v>6</v>
      </c>
      <c r="EG5" s="27" t="s">
        <v>139</v>
      </c>
      <c r="EH5" s="19">
        <v>1</v>
      </c>
      <c r="EI5" s="19">
        <v>25</v>
      </c>
      <c r="EJ5" s="19">
        <v>1</v>
      </c>
      <c r="EK5" s="19">
        <v>1</v>
      </c>
      <c r="EL5" s="19">
        <v>1</v>
      </c>
      <c r="EM5" s="20" t="s">
        <v>140</v>
      </c>
      <c r="EO5" s="46">
        <v>1</v>
      </c>
      <c r="EP5" s="46">
        <v>3</v>
      </c>
      <c r="EQ5">
        <f t="shared" si="0"/>
        <v>0</v>
      </c>
      <c r="ER5" t="str">
        <f t="shared" si="1"/>
        <v/>
      </c>
      <c r="ES5" s="49">
        <v>2</v>
      </c>
      <c r="EU5" s="21">
        <v>2</v>
      </c>
      <c r="EV5" s="38">
        <f t="shared" ref="EV5:EV11" si="2">AVERAGEIFS($F$2:$F$1530,$EF$2:$EF$1530,EU5)</f>
        <v>1.8360000000000001</v>
      </c>
      <c r="EW5" s="21"/>
      <c r="EX5" s="21"/>
      <c r="EY5" s="21"/>
      <c r="EZ5" s="21"/>
      <c r="FA5" s="21"/>
      <c r="FB5" s="21"/>
      <c r="FC5" s="21"/>
    </row>
    <row r="6" spans="1:159" ht="15" customHeight="1" x14ac:dyDescent="0.25">
      <c r="A6" s="21">
        <v>5</v>
      </c>
      <c r="B6" s="12">
        <v>3</v>
      </c>
      <c r="C6" s="12">
        <v>3</v>
      </c>
      <c r="D6" s="12">
        <v>4</v>
      </c>
      <c r="E6" s="12" t="s">
        <v>376</v>
      </c>
      <c r="F6" s="12">
        <v>2</v>
      </c>
      <c r="G6" s="13">
        <v>4</v>
      </c>
      <c r="H6" s="13">
        <v>1</v>
      </c>
      <c r="J6" s="13">
        <v>4</v>
      </c>
      <c r="M6" s="56">
        <f>IF(SUM(N6:X6)=39,2,1)</f>
        <v>1</v>
      </c>
      <c r="N6" s="13">
        <v>1</v>
      </c>
      <c r="O6" s="13">
        <v>1</v>
      </c>
      <c r="P6" s="13">
        <v>1</v>
      </c>
      <c r="S6" s="13">
        <v>1</v>
      </c>
      <c r="X6" s="13">
        <v>1</v>
      </c>
      <c r="Z6" s="13">
        <v>1</v>
      </c>
      <c r="AA6" s="13">
        <v>1</v>
      </c>
      <c r="AB6" s="13">
        <v>1</v>
      </c>
      <c r="AE6" s="13">
        <v>1</v>
      </c>
      <c r="AJ6" s="13">
        <v>1</v>
      </c>
      <c r="AL6" s="14">
        <v>6</v>
      </c>
      <c r="AO6" s="15">
        <v>1</v>
      </c>
      <c r="AP6" s="15">
        <v>5</v>
      </c>
      <c r="AQ6" s="15">
        <v>5</v>
      </c>
      <c r="AR6" s="15">
        <v>4</v>
      </c>
      <c r="AS6" s="15">
        <v>4</v>
      </c>
      <c r="AT6" s="15">
        <v>4</v>
      </c>
      <c r="AU6" s="15">
        <v>3</v>
      </c>
      <c r="AV6" s="15">
        <v>3</v>
      </c>
      <c r="AW6" s="15">
        <v>2</v>
      </c>
      <c r="AX6" s="15">
        <v>1</v>
      </c>
      <c r="AY6" s="15">
        <v>2</v>
      </c>
      <c r="AZ6" s="15">
        <v>2</v>
      </c>
      <c r="BB6" s="15">
        <v>2</v>
      </c>
      <c r="BC6" s="15">
        <v>1</v>
      </c>
      <c r="BD6" s="15">
        <v>1</v>
      </c>
      <c r="BE6" s="15">
        <v>1</v>
      </c>
      <c r="BF6" s="15">
        <v>1</v>
      </c>
      <c r="BG6" s="15">
        <v>0</v>
      </c>
      <c r="BK6" s="15">
        <v>1</v>
      </c>
      <c r="BL6" s="15">
        <v>1</v>
      </c>
      <c r="BM6" s="15">
        <v>1</v>
      </c>
      <c r="BN6" s="15">
        <v>8</v>
      </c>
      <c r="BO6" s="15">
        <v>4</v>
      </c>
      <c r="CC6" s="16">
        <v>1</v>
      </c>
      <c r="CI6" s="16">
        <v>1</v>
      </c>
      <c r="CK6" s="16">
        <v>1</v>
      </c>
      <c r="CL6" s="16" t="s">
        <v>157</v>
      </c>
      <c r="CM6" s="17">
        <v>2</v>
      </c>
      <c r="CN6" s="17">
        <v>2</v>
      </c>
      <c r="CO6" s="17">
        <v>2</v>
      </c>
      <c r="CP6" s="17">
        <v>2</v>
      </c>
      <c r="CQ6" s="17">
        <v>2</v>
      </c>
      <c r="CR6" s="17">
        <v>2</v>
      </c>
      <c r="CS6" s="17">
        <v>2</v>
      </c>
      <c r="CT6" s="17">
        <v>2</v>
      </c>
      <c r="CU6" s="17">
        <v>2</v>
      </c>
      <c r="CV6" s="17">
        <v>4</v>
      </c>
      <c r="CW6" s="17">
        <v>3</v>
      </c>
      <c r="CX6" s="17">
        <v>3</v>
      </c>
      <c r="CY6" s="17">
        <v>3</v>
      </c>
      <c r="CZ6" s="17">
        <v>2</v>
      </c>
      <c r="DA6" s="17">
        <v>3</v>
      </c>
      <c r="DB6" s="17">
        <v>3</v>
      </c>
      <c r="DC6" s="17">
        <v>2</v>
      </c>
      <c r="DD6" s="17">
        <v>4</v>
      </c>
      <c r="DE6" s="17">
        <v>4</v>
      </c>
      <c r="DF6" s="17">
        <v>3</v>
      </c>
      <c r="DG6" s="17">
        <v>3</v>
      </c>
      <c r="DI6" s="17">
        <v>3</v>
      </c>
      <c r="DJ6" s="17">
        <v>3</v>
      </c>
      <c r="DK6" s="17">
        <v>1</v>
      </c>
      <c r="DL6" s="17">
        <v>1</v>
      </c>
      <c r="DM6" s="17">
        <v>1</v>
      </c>
      <c r="DN6" s="17">
        <v>1</v>
      </c>
      <c r="DO6" s="17">
        <v>4</v>
      </c>
      <c r="DP6" s="17">
        <v>5</v>
      </c>
      <c r="DR6" s="17">
        <v>4</v>
      </c>
      <c r="DT6" s="17">
        <v>2</v>
      </c>
      <c r="DV6" s="17">
        <v>4</v>
      </c>
      <c r="DW6" s="18">
        <v>13</v>
      </c>
      <c r="DY6" s="18">
        <v>1</v>
      </c>
      <c r="ED6" s="19" t="s">
        <v>138</v>
      </c>
      <c r="EE6" s="27">
        <v>7</v>
      </c>
      <c r="EF6" s="37">
        <v>6</v>
      </c>
      <c r="EG6" s="27" t="s">
        <v>139</v>
      </c>
      <c r="EH6" s="19">
        <v>2</v>
      </c>
      <c r="EI6" s="19">
        <v>18</v>
      </c>
      <c r="EJ6" s="19">
        <v>1</v>
      </c>
      <c r="EK6" s="19">
        <v>1</v>
      </c>
      <c r="EL6" s="19">
        <v>5</v>
      </c>
      <c r="EM6" s="20" t="s">
        <v>140</v>
      </c>
      <c r="EO6" s="46">
        <v>4</v>
      </c>
      <c r="EP6" s="46">
        <v>6</v>
      </c>
      <c r="EQ6">
        <f t="shared" si="0"/>
        <v>0</v>
      </c>
      <c r="ER6" t="str">
        <f t="shared" si="1"/>
        <v/>
      </c>
      <c r="ES6" s="49">
        <v>2</v>
      </c>
      <c r="EU6" s="21">
        <v>3</v>
      </c>
      <c r="EV6" s="38">
        <f t="shared" si="2"/>
        <v>1.9622641509433962</v>
      </c>
      <c r="EW6" s="21"/>
      <c r="EX6" s="21"/>
      <c r="EY6" s="21"/>
      <c r="EZ6" s="21"/>
      <c r="FA6" s="21"/>
      <c r="FB6" s="21"/>
      <c r="FC6" s="21"/>
    </row>
    <row r="7" spans="1:159" ht="15" customHeight="1" x14ac:dyDescent="0.25">
      <c r="A7" s="21">
        <v>6</v>
      </c>
      <c r="B7" s="12">
        <v>2</v>
      </c>
      <c r="C7" s="12">
        <v>1</v>
      </c>
      <c r="D7" s="12">
        <v>4</v>
      </c>
      <c r="E7" s="12" t="s">
        <v>379</v>
      </c>
      <c r="F7" s="12">
        <v>1</v>
      </c>
      <c r="G7" s="13">
        <v>5</v>
      </c>
      <c r="H7" s="13">
        <v>1</v>
      </c>
      <c r="K7" s="13">
        <v>2</v>
      </c>
      <c r="M7" s="56">
        <f>IF(SUM(N7:X7)=39,2,1)</f>
        <v>1</v>
      </c>
      <c r="Y7" s="13">
        <v>1</v>
      </c>
      <c r="AK7" s="13">
        <v>1</v>
      </c>
      <c r="AL7" s="14">
        <v>2</v>
      </c>
      <c r="AM7" s="14">
        <v>2</v>
      </c>
      <c r="AN7" s="14" t="s">
        <v>383</v>
      </c>
      <c r="AO7" s="15">
        <v>1</v>
      </c>
      <c r="AP7" s="15">
        <v>5</v>
      </c>
      <c r="AQ7" s="15">
        <v>5</v>
      </c>
      <c r="AR7" s="15">
        <v>5</v>
      </c>
      <c r="AS7" s="15">
        <v>5</v>
      </c>
      <c r="AT7" s="15">
        <v>5</v>
      </c>
      <c r="AU7" s="15">
        <v>2</v>
      </c>
      <c r="AV7" s="15">
        <v>1</v>
      </c>
      <c r="AW7" s="15">
        <v>1</v>
      </c>
      <c r="AX7" s="15">
        <v>1</v>
      </c>
      <c r="AY7" s="15">
        <v>2</v>
      </c>
      <c r="AZ7" s="15">
        <v>2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0</v>
      </c>
      <c r="BM7" s="15">
        <v>8</v>
      </c>
      <c r="BN7" s="15">
        <v>8</v>
      </c>
      <c r="CC7" s="16">
        <v>1</v>
      </c>
      <c r="CI7" s="16">
        <v>2</v>
      </c>
      <c r="CJ7" s="16" t="s">
        <v>392</v>
      </c>
      <c r="CK7" s="16">
        <v>2</v>
      </c>
      <c r="CL7" s="16" t="s">
        <v>398</v>
      </c>
      <c r="CM7" s="17">
        <v>1</v>
      </c>
      <c r="CN7" s="17">
        <v>1</v>
      </c>
      <c r="CO7" s="17">
        <v>1</v>
      </c>
      <c r="CP7" s="17">
        <v>1</v>
      </c>
      <c r="CQ7" s="17">
        <v>1</v>
      </c>
      <c r="CR7" s="17">
        <v>3</v>
      </c>
      <c r="CS7" s="17">
        <v>3</v>
      </c>
      <c r="CT7" s="17">
        <v>1</v>
      </c>
      <c r="CU7" s="17">
        <v>4</v>
      </c>
      <c r="CV7" s="17">
        <v>2</v>
      </c>
      <c r="CW7" s="17">
        <v>1</v>
      </c>
      <c r="CX7" s="17">
        <v>1</v>
      </c>
      <c r="CY7" s="17">
        <v>1</v>
      </c>
      <c r="CZ7" s="17">
        <v>1</v>
      </c>
      <c r="DA7" s="17">
        <v>2</v>
      </c>
      <c r="DB7" s="17">
        <v>3</v>
      </c>
      <c r="DC7" s="17">
        <v>1</v>
      </c>
      <c r="DD7" s="17">
        <v>4</v>
      </c>
      <c r="DE7" s="17">
        <v>4</v>
      </c>
      <c r="DF7" s="17">
        <v>3</v>
      </c>
      <c r="DG7" s="17">
        <v>3</v>
      </c>
      <c r="DH7" s="17">
        <v>1</v>
      </c>
      <c r="DI7" s="17">
        <v>1</v>
      </c>
      <c r="DJ7" s="17">
        <v>2</v>
      </c>
      <c r="DK7" s="17">
        <v>1</v>
      </c>
      <c r="DL7" s="17">
        <v>2</v>
      </c>
      <c r="DM7" s="17">
        <v>2</v>
      </c>
      <c r="DN7" s="17">
        <v>8</v>
      </c>
      <c r="DO7" s="17">
        <v>4</v>
      </c>
      <c r="DP7" s="17">
        <v>11</v>
      </c>
      <c r="DR7" s="17">
        <v>5</v>
      </c>
      <c r="DT7" s="17">
        <v>9</v>
      </c>
      <c r="DV7" s="17">
        <v>2</v>
      </c>
      <c r="DW7" s="18">
        <v>13</v>
      </c>
      <c r="DY7" s="18">
        <v>1</v>
      </c>
      <c r="ED7" s="19" t="s">
        <v>138</v>
      </c>
      <c r="EE7" s="27">
        <v>7</v>
      </c>
      <c r="EF7" s="37">
        <v>6</v>
      </c>
      <c r="EG7" s="27" t="s">
        <v>139</v>
      </c>
      <c r="EH7" s="19">
        <v>2</v>
      </c>
      <c r="EI7" s="19">
        <v>52</v>
      </c>
      <c r="EJ7" s="19">
        <v>3</v>
      </c>
      <c r="EK7" s="19">
        <v>4</v>
      </c>
      <c r="EL7" s="19">
        <v>8</v>
      </c>
      <c r="EM7" s="20" t="s">
        <v>140</v>
      </c>
      <c r="EO7" s="46">
        <v>4</v>
      </c>
      <c r="EP7" s="46">
        <v>3</v>
      </c>
      <c r="EQ7">
        <f t="shared" si="0"/>
        <v>0</v>
      </c>
      <c r="ER7" t="str">
        <f t="shared" si="1"/>
        <v/>
      </c>
      <c r="ES7" s="49">
        <v>2</v>
      </c>
      <c r="EU7" s="21">
        <v>4</v>
      </c>
      <c r="EV7" s="38">
        <f t="shared" si="2"/>
        <v>1.8</v>
      </c>
      <c r="EW7" s="21"/>
      <c r="EX7" s="21"/>
      <c r="EY7" s="21"/>
      <c r="EZ7" s="21"/>
      <c r="FA7" s="21"/>
      <c r="FB7" s="21"/>
      <c r="FC7" s="21"/>
    </row>
    <row r="8" spans="1:159" ht="15" customHeight="1" x14ac:dyDescent="0.25">
      <c r="A8" s="21">
        <v>7</v>
      </c>
      <c r="B8" s="12">
        <v>2</v>
      </c>
      <c r="C8" s="12">
        <v>1</v>
      </c>
      <c r="D8" s="12">
        <v>1</v>
      </c>
      <c r="E8" s="12" t="s">
        <v>378</v>
      </c>
      <c r="F8" s="12">
        <v>2</v>
      </c>
      <c r="G8" s="13">
        <v>4</v>
      </c>
      <c r="H8" s="13">
        <v>1</v>
      </c>
      <c r="I8" s="13">
        <v>3</v>
      </c>
      <c r="L8" s="13" t="s">
        <v>359</v>
      </c>
      <c r="M8" s="56">
        <f>IF(SUM(N8:X8)=39,2,1)</f>
        <v>1</v>
      </c>
      <c r="P8" s="13">
        <v>1</v>
      </c>
      <c r="R8" s="13">
        <v>1</v>
      </c>
      <c r="V8" s="13">
        <v>1</v>
      </c>
      <c r="AB8" s="13">
        <v>1</v>
      </c>
      <c r="AD8" s="13">
        <v>1</v>
      </c>
      <c r="AH8" s="13">
        <v>1</v>
      </c>
      <c r="AL8" s="14">
        <v>5</v>
      </c>
      <c r="AM8" s="14">
        <v>4</v>
      </c>
      <c r="AO8" s="15">
        <v>1</v>
      </c>
      <c r="AP8" s="15">
        <v>5</v>
      </c>
      <c r="AQ8" s="15">
        <v>5</v>
      </c>
      <c r="AR8" s="15">
        <v>4</v>
      </c>
      <c r="AS8" s="15">
        <v>4</v>
      </c>
      <c r="AT8" s="15">
        <v>4</v>
      </c>
      <c r="AU8" s="15">
        <v>2</v>
      </c>
      <c r="AV8" s="15">
        <v>1</v>
      </c>
      <c r="AW8" s="15">
        <v>2</v>
      </c>
      <c r="AX8" s="15">
        <v>2</v>
      </c>
      <c r="AZ8" s="15">
        <v>2</v>
      </c>
      <c r="BB8" s="15">
        <v>2</v>
      </c>
      <c r="BC8" s="15">
        <v>1</v>
      </c>
      <c r="BD8" s="15">
        <v>1</v>
      </c>
      <c r="BE8" s="15">
        <v>1</v>
      </c>
      <c r="BF8" s="15">
        <v>0</v>
      </c>
      <c r="BG8" s="15">
        <v>5</v>
      </c>
      <c r="BH8" s="15">
        <v>3</v>
      </c>
      <c r="BJ8" s="15">
        <v>2</v>
      </c>
      <c r="BK8" s="15">
        <v>1</v>
      </c>
      <c r="BL8" s="15">
        <v>1</v>
      </c>
      <c r="BM8" s="15">
        <v>5</v>
      </c>
      <c r="BN8" s="15">
        <v>1</v>
      </c>
      <c r="BO8" s="15">
        <v>1</v>
      </c>
      <c r="BP8" s="15" t="s">
        <v>386</v>
      </c>
      <c r="BQ8" s="15">
        <v>1</v>
      </c>
      <c r="BS8" s="16">
        <v>1</v>
      </c>
      <c r="CD8" s="16">
        <v>2</v>
      </c>
      <c r="CE8" s="16">
        <v>1</v>
      </c>
      <c r="CF8" s="16">
        <v>2</v>
      </c>
      <c r="CG8" s="16">
        <v>1</v>
      </c>
      <c r="CH8" s="16">
        <v>2</v>
      </c>
      <c r="CI8" s="16">
        <v>2</v>
      </c>
      <c r="CJ8" s="16" t="s">
        <v>315</v>
      </c>
      <c r="CK8" s="16">
        <v>3</v>
      </c>
      <c r="CL8" s="16" t="s">
        <v>143</v>
      </c>
      <c r="CM8" s="17">
        <v>1</v>
      </c>
      <c r="CN8" s="17">
        <v>1</v>
      </c>
      <c r="CO8" s="17">
        <v>1</v>
      </c>
      <c r="CP8" s="17">
        <v>1</v>
      </c>
      <c r="CQ8" s="17">
        <v>1</v>
      </c>
      <c r="CR8" s="17">
        <v>1</v>
      </c>
      <c r="CS8" s="17">
        <v>1</v>
      </c>
      <c r="CT8" s="17">
        <v>1</v>
      </c>
      <c r="CU8" s="17">
        <v>4</v>
      </c>
      <c r="CV8" s="17">
        <v>1</v>
      </c>
      <c r="CW8" s="17">
        <v>1</v>
      </c>
      <c r="CX8" s="17">
        <v>1</v>
      </c>
      <c r="CY8" s="17">
        <v>1</v>
      </c>
      <c r="CZ8" s="17">
        <v>1</v>
      </c>
      <c r="DA8" s="17">
        <v>1</v>
      </c>
      <c r="DB8" s="17">
        <v>4</v>
      </c>
      <c r="DC8" s="17">
        <v>1</v>
      </c>
      <c r="DD8" s="17">
        <v>1</v>
      </c>
      <c r="DE8" s="17">
        <v>1</v>
      </c>
      <c r="DF8" s="17">
        <v>1</v>
      </c>
      <c r="DG8" s="17">
        <v>1</v>
      </c>
      <c r="DH8" s="17">
        <v>1</v>
      </c>
      <c r="DI8" s="17">
        <v>3</v>
      </c>
      <c r="DJ8" s="17">
        <v>1</v>
      </c>
      <c r="DK8" s="17">
        <v>2</v>
      </c>
      <c r="DL8" s="17">
        <v>1</v>
      </c>
      <c r="DM8" s="17">
        <v>1</v>
      </c>
      <c r="DN8" s="17">
        <v>1</v>
      </c>
      <c r="DO8" s="17">
        <v>8</v>
      </c>
      <c r="DP8" s="17">
        <v>5</v>
      </c>
      <c r="DR8" s="17">
        <v>7</v>
      </c>
      <c r="DT8" s="17">
        <v>11</v>
      </c>
      <c r="DV8" s="17">
        <v>1</v>
      </c>
      <c r="DW8" s="18">
        <v>4</v>
      </c>
      <c r="DY8" s="18">
        <v>2</v>
      </c>
      <c r="DZ8" s="18" t="s">
        <v>189</v>
      </c>
      <c r="EA8" s="18" t="s">
        <v>328</v>
      </c>
      <c r="EB8" s="18">
        <v>7</v>
      </c>
      <c r="ED8" s="19" t="s">
        <v>138</v>
      </c>
      <c r="EE8" s="27">
        <v>7</v>
      </c>
      <c r="EF8" s="37">
        <v>6</v>
      </c>
      <c r="EG8" s="27" t="s">
        <v>139</v>
      </c>
      <c r="EH8" s="19">
        <v>1</v>
      </c>
      <c r="EI8" s="19">
        <v>29</v>
      </c>
      <c r="EJ8" s="19">
        <v>1</v>
      </c>
      <c r="EK8" s="19">
        <v>2</v>
      </c>
      <c r="EL8" s="19">
        <v>2</v>
      </c>
      <c r="EM8" s="20" t="s">
        <v>140</v>
      </c>
      <c r="EO8" s="46">
        <v>1</v>
      </c>
      <c r="EP8" s="46">
        <v>3</v>
      </c>
      <c r="EQ8">
        <f t="shared" si="0"/>
        <v>1</v>
      </c>
      <c r="ER8">
        <f t="shared" si="1"/>
        <v>1</v>
      </c>
      <c r="ES8" s="49">
        <v>2</v>
      </c>
      <c r="EU8" s="21">
        <v>5</v>
      </c>
      <c r="EV8" s="38">
        <f t="shared" si="2"/>
        <v>1.6527777777777777</v>
      </c>
      <c r="EW8" s="21"/>
      <c r="EX8" s="21"/>
      <c r="EY8" s="21"/>
      <c r="EZ8" s="21"/>
      <c r="FA8" s="21"/>
      <c r="FB8" s="21"/>
      <c r="FC8" s="21"/>
    </row>
    <row r="9" spans="1:159" ht="15" customHeight="1" x14ac:dyDescent="0.25">
      <c r="A9" s="21">
        <v>8</v>
      </c>
      <c r="B9" s="12">
        <v>3</v>
      </c>
      <c r="C9" s="12">
        <v>2</v>
      </c>
      <c r="D9" s="12">
        <v>2</v>
      </c>
      <c r="E9" s="12" t="s">
        <v>378</v>
      </c>
      <c r="F9" s="12">
        <v>2</v>
      </c>
      <c r="G9" s="13">
        <v>3</v>
      </c>
      <c r="H9" s="13">
        <v>1</v>
      </c>
      <c r="I9" s="13">
        <v>3</v>
      </c>
      <c r="L9" s="13" t="s">
        <v>144</v>
      </c>
      <c r="M9" s="56">
        <f>IF(SUM(N9:X9)=39,2,1)</f>
        <v>1</v>
      </c>
      <c r="Y9" s="13">
        <v>1</v>
      </c>
      <c r="Z9" s="13">
        <v>1</v>
      </c>
      <c r="AB9" s="13">
        <v>1</v>
      </c>
      <c r="AL9" s="14">
        <v>1</v>
      </c>
      <c r="AM9" s="14">
        <v>3</v>
      </c>
      <c r="AN9" s="14" t="s">
        <v>145</v>
      </c>
      <c r="AO9" s="15">
        <v>1</v>
      </c>
      <c r="AP9" s="15">
        <v>4</v>
      </c>
      <c r="AQ9" s="15">
        <v>4</v>
      </c>
      <c r="AR9" s="15">
        <v>4</v>
      </c>
      <c r="AS9" s="15">
        <v>4</v>
      </c>
      <c r="AT9" s="15">
        <v>4</v>
      </c>
      <c r="AU9" s="15">
        <v>4</v>
      </c>
      <c r="AV9" s="15">
        <v>3</v>
      </c>
      <c r="AW9" s="15">
        <v>3</v>
      </c>
      <c r="AX9" s="15">
        <v>1</v>
      </c>
      <c r="AY9" s="15">
        <v>1</v>
      </c>
      <c r="AZ9" s="15">
        <v>2</v>
      </c>
      <c r="BB9" s="15">
        <v>1</v>
      </c>
      <c r="BC9" s="15">
        <v>1</v>
      </c>
      <c r="BD9" s="15">
        <v>1</v>
      </c>
      <c r="BE9" s="15">
        <v>1</v>
      </c>
      <c r="BF9" s="15">
        <v>0</v>
      </c>
      <c r="BG9" s="15">
        <v>1</v>
      </c>
      <c r="BI9" s="15">
        <v>1</v>
      </c>
      <c r="BM9" s="15">
        <v>5</v>
      </c>
      <c r="BN9" s="15">
        <v>5</v>
      </c>
      <c r="BO9" s="15">
        <v>2</v>
      </c>
      <c r="BP9" s="15" t="s">
        <v>146</v>
      </c>
      <c r="CC9" s="16">
        <v>1</v>
      </c>
      <c r="CI9" s="16">
        <v>2</v>
      </c>
      <c r="CJ9" s="16" t="s">
        <v>315</v>
      </c>
      <c r="CK9" s="16">
        <v>2</v>
      </c>
      <c r="CL9" s="16" t="s">
        <v>147</v>
      </c>
      <c r="CM9" s="17">
        <v>1</v>
      </c>
      <c r="CN9" s="17">
        <v>1</v>
      </c>
      <c r="CO9" s="17">
        <v>1</v>
      </c>
      <c r="CP9" s="17">
        <v>2</v>
      </c>
      <c r="CQ9" s="17">
        <v>1</v>
      </c>
      <c r="CR9" s="17">
        <v>3</v>
      </c>
      <c r="CS9" s="17">
        <v>3</v>
      </c>
      <c r="CT9" s="17">
        <v>1</v>
      </c>
      <c r="CU9" s="17">
        <v>4</v>
      </c>
      <c r="CV9" s="17">
        <v>1</v>
      </c>
      <c r="CW9" s="17">
        <v>1</v>
      </c>
      <c r="CX9" s="17">
        <v>1</v>
      </c>
      <c r="CY9" s="17">
        <v>2</v>
      </c>
      <c r="CZ9" s="17">
        <v>2</v>
      </c>
      <c r="DA9" s="17">
        <v>3</v>
      </c>
      <c r="DB9" s="17">
        <v>3</v>
      </c>
      <c r="DC9" s="17">
        <v>3</v>
      </c>
      <c r="DD9" s="17">
        <v>3</v>
      </c>
      <c r="DE9" s="17">
        <v>3</v>
      </c>
      <c r="DF9" s="17">
        <v>3</v>
      </c>
      <c r="DG9" s="17">
        <v>3</v>
      </c>
      <c r="DH9" s="17">
        <v>3</v>
      </c>
      <c r="DI9" s="17">
        <v>1</v>
      </c>
      <c r="DJ9" s="17">
        <v>1</v>
      </c>
      <c r="DK9" s="17">
        <v>3</v>
      </c>
      <c r="DL9" s="17">
        <v>4</v>
      </c>
      <c r="DM9" s="17">
        <v>4</v>
      </c>
      <c r="DN9" s="17">
        <v>8</v>
      </c>
      <c r="DO9" s="17">
        <v>1</v>
      </c>
      <c r="DP9" s="17">
        <v>7</v>
      </c>
      <c r="DR9" s="17">
        <v>5</v>
      </c>
      <c r="DT9" s="17">
        <v>1</v>
      </c>
      <c r="DV9" s="17">
        <v>3</v>
      </c>
      <c r="DW9" s="18">
        <v>13</v>
      </c>
      <c r="DY9" s="18">
        <v>1</v>
      </c>
      <c r="ED9" s="19" t="s">
        <v>148</v>
      </c>
      <c r="EE9" s="19">
        <v>7</v>
      </c>
      <c r="EF9" s="37">
        <v>6</v>
      </c>
      <c r="EG9" s="19" t="s">
        <v>149</v>
      </c>
      <c r="EH9" s="19">
        <v>1</v>
      </c>
      <c r="EI9" s="19">
        <v>43</v>
      </c>
      <c r="EJ9" s="19">
        <v>2</v>
      </c>
      <c r="EK9" s="19">
        <v>3</v>
      </c>
      <c r="EL9" s="19">
        <v>2</v>
      </c>
      <c r="EM9" s="20" t="s">
        <v>140</v>
      </c>
      <c r="EO9" s="46">
        <v>1</v>
      </c>
      <c r="EP9" s="46">
        <v>3</v>
      </c>
      <c r="EQ9">
        <f t="shared" si="0"/>
        <v>0</v>
      </c>
      <c r="ER9" t="str">
        <f t="shared" si="1"/>
        <v/>
      </c>
      <c r="EU9" s="21">
        <v>6</v>
      </c>
      <c r="EV9" s="38">
        <f t="shared" si="2"/>
        <v>1.8094170403587444</v>
      </c>
      <c r="EW9" s="21"/>
      <c r="EX9" s="21"/>
      <c r="EY9" s="21"/>
      <c r="EZ9" s="21"/>
      <c r="FA9" s="21"/>
      <c r="FB9" s="21"/>
      <c r="FC9" s="21"/>
    </row>
    <row r="10" spans="1:159" ht="15" customHeight="1" x14ac:dyDescent="0.25">
      <c r="A10" s="21">
        <v>9</v>
      </c>
      <c r="B10" s="12">
        <v>2</v>
      </c>
      <c r="C10" s="12">
        <v>3</v>
      </c>
      <c r="D10" s="12">
        <v>4</v>
      </c>
      <c r="E10" s="12" t="s">
        <v>378</v>
      </c>
      <c r="F10" s="12">
        <v>1</v>
      </c>
      <c r="G10" s="13">
        <v>3</v>
      </c>
      <c r="H10" s="13">
        <v>1</v>
      </c>
      <c r="K10" s="13">
        <v>4</v>
      </c>
      <c r="M10" s="56">
        <f>IF(SUM(N10:X10)=39,2,1)</f>
        <v>1</v>
      </c>
      <c r="O10" s="13">
        <v>1</v>
      </c>
      <c r="P10" s="13">
        <v>1</v>
      </c>
      <c r="X10" s="13">
        <v>1</v>
      </c>
      <c r="AA10" s="13">
        <v>1</v>
      </c>
      <c r="AB10" s="13">
        <v>1</v>
      </c>
      <c r="AC10" s="13">
        <v>1</v>
      </c>
      <c r="AJ10" s="13">
        <v>1</v>
      </c>
      <c r="AL10" s="14">
        <v>1</v>
      </c>
      <c r="AM10" s="14">
        <v>4</v>
      </c>
      <c r="AO10" s="15">
        <v>1</v>
      </c>
      <c r="AP10" s="15">
        <v>4</v>
      </c>
      <c r="AQ10" s="15">
        <v>4</v>
      </c>
      <c r="AR10" s="15">
        <v>4</v>
      </c>
      <c r="AS10" s="15">
        <v>4</v>
      </c>
      <c r="AT10" s="15">
        <v>4</v>
      </c>
      <c r="AU10" s="15">
        <v>3</v>
      </c>
      <c r="AV10" s="15">
        <v>4</v>
      </c>
      <c r="AW10" s="15">
        <v>3</v>
      </c>
      <c r="AX10" s="15">
        <v>1</v>
      </c>
      <c r="AY10" s="15">
        <v>2</v>
      </c>
      <c r="AZ10" s="15">
        <v>2</v>
      </c>
      <c r="BB10" s="15">
        <v>2</v>
      </c>
      <c r="BC10" s="15">
        <v>1</v>
      </c>
      <c r="BD10" s="15">
        <v>1</v>
      </c>
      <c r="BE10" s="15">
        <v>1</v>
      </c>
      <c r="BF10" s="15">
        <v>1</v>
      </c>
      <c r="BG10" s="15">
        <v>0</v>
      </c>
      <c r="BM10" s="15">
        <v>5</v>
      </c>
      <c r="BN10" s="15">
        <v>8</v>
      </c>
      <c r="BO10" s="15">
        <v>1</v>
      </c>
      <c r="BP10" s="15" t="s">
        <v>386</v>
      </c>
      <c r="CC10" s="16">
        <v>1</v>
      </c>
      <c r="CI10" s="16">
        <v>2</v>
      </c>
      <c r="CJ10" s="16" t="s">
        <v>156</v>
      </c>
      <c r="CK10" s="16">
        <v>2</v>
      </c>
      <c r="CL10" s="16" t="s">
        <v>150</v>
      </c>
      <c r="CM10" s="17">
        <v>4</v>
      </c>
      <c r="CN10" s="17">
        <v>3</v>
      </c>
      <c r="CO10" s="17">
        <v>3</v>
      </c>
      <c r="CP10" s="17">
        <v>3</v>
      </c>
      <c r="CQ10" s="17">
        <v>2</v>
      </c>
      <c r="CR10" s="17">
        <v>2</v>
      </c>
      <c r="CS10" s="17">
        <v>3</v>
      </c>
      <c r="CT10" s="17">
        <v>1</v>
      </c>
      <c r="CU10" s="17">
        <v>4</v>
      </c>
      <c r="CV10" s="17">
        <v>2</v>
      </c>
      <c r="CW10" s="17">
        <v>1</v>
      </c>
      <c r="CX10" s="17">
        <v>2</v>
      </c>
      <c r="CY10" s="17">
        <v>2</v>
      </c>
      <c r="CZ10" s="17">
        <v>2</v>
      </c>
      <c r="DA10" s="17">
        <v>1</v>
      </c>
      <c r="DB10" s="17">
        <v>4</v>
      </c>
      <c r="DC10" s="17">
        <v>2</v>
      </c>
      <c r="DD10" s="17">
        <v>1</v>
      </c>
      <c r="DE10" s="17">
        <v>4</v>
      </c>
      <c r="DF10" s="17">
        <v>3</v>
      </c>
      <c r="DG10" s="17">
        <v>3</v>
      </c>
      <c r="DH10" s="17">
        <v>3</v>
      </c>
      <c r="DI10" s="17">
        <v>2</v>
      </c>
      <c r="DJ10" s="17">
        <v>1</v>
      </c>
      <c r="DK10" s="17">
        <v>3</v>
      </c>
      <c r="DL10" s="17">
        <v>1</v>
      </c>
      <c r="DM10" s="17">
        <v>1</v>
      </c>
      <c r="DN10" s="17">
        <v>8</v>
      </c>
      <c r="DO10" s="17">
        <v>1</v>
      </c>
      <c r="DR10" s="17">
        <v>7</v>
      </c>
      <c r="DT10" s="17">
        <v>11</v>
      </c>
      <c r="DV10" s="17">
        <v>3</v>
      </c>
      <c r="DW10" s="18">
        <v>13</v>
      </c>
      <c r="DY10" s="18">
        <v>1</v>
      </c>
      <c r="ED10" s="19" t="s">
        <v>148</v>
      </c>
      <c r="EE10" s="19">
        <v>7</v>
      </c>
      <c r="EF10" s="37">
        <v>6</v>
      </c>
      <c r="EG10" s="19" t="s">
        <v>149</v>
      </c>
      <c r="EH10" s="19">
        <v>2</v>
      </c>
      <c r="EI10" s="19">
        <v>45</v>
      </c>
      <c r="EJ10" s="19">
        <v>3</v>
      </c>
      <c r="EK10" s="19">
        <v>3</v>
      </c>
      <c r="EL10" s="19">
        <v>2</v>
      </c>
      <c r="EM10" s="20" t="s">
        <v>140</v>
      </c>
      <c r="EO10" s="46">
        <v>4</v>
      </c>
      <c r="EP10" s="46">
        <v>6</v>
      </c>
      <c r="EQ10">
        <f t="shared" si="0"/>
        <v>0</v>
      </c>
      <c r="ER10" t="str">
        <f t="shared" si="1"/>
        <v/>
      </c>
      <c r="ES10" s="49">
        <v>2</v>
      </c>
      <c r="EU10" s="21">
        <v>7</v>
      </c>
      <c r="EV10" s="38">
        <f t="shared" si="2"/>
        <v>1.8055555555555556</v>
      </c>
      <c r="EW10" s="21"/>
      <c r="EX10" s="21"/>
      <c r="EY10" s="21"/>
      <c r="EZ10" s="21"/>
      <c r="FA10" s="21"/>
      <c r="FB10" s="21"/>
      <c r="FC10" s="21"/>
    </row>
    <row r="11" spans="1:159" ht="15" customHeight="1" x14ac:dyDescent="0.25">
      <c r="A11" s="21">
        <v>10</v>
      </c>
      <c r="B11" s="12">
        <v>2</v>
      </c>
      <c r="C11" s="12">
        <v>3</v>
      </c>
      <c r="D11" s="12">
        <v>1</v>
      </c>
      <c r="E11" s="12" t="s">
        <v>378</v>
      </c>
      <c r="F11" s="12">
        <v>2</v>
      </c>
      <c r="G11" s="13">
        <v>3</v>
      </c>
      <c r="H11" s="13">
        <v>1</v>
      </c>
      <c r="M11" s="56">
        <f>IF(SUM(N11:X11)=39,2,1)</f>
        <v>1</v>
      </c>
      <c r="N11" s="13">
        <v>1</v>
      </c>
      <c r="Z11" s="13">
        <v>1</v>
      </c>
      <c r="AJ11" s="13">
        <v>1</v>
      </c>
      <c r="AL11" s="14">
        <v>1</v>
      </c>
      <c r="AM11" s="14">
        <v>4</v>
      </c>
      <c r="AO11" s="15">
        <v>1</v>
      </c>
      <c r="AP11" s="15">
        <v>4</v>
      </c>
      <c r="AQ11" s="15">
        <v>4</v>
      </c>
      <c r="AR11" s="15">
        <v>4</v>
      </c>
      <c r="AS11" s="15">
        <v>4</v>
      </c>
      <c r="AT11" s="15">
        <v>3</v>
      </c>
      <c r="AU11" s="15">
        <v>4</v>
      </c>
      <c r="AV11" s="15">
        <v>2</v>
      </c>
      <c r="AW11" s="15">
        <v>4</v>
      </c>
      <c r="AX11" s="15">
        <v>1</v>
      </c>
      <c r="AY11" s="15">
        <v>1</v>
      </c>
      <c r="AZ11" s="15">
        <v>2</v>
      </c>
      <c r="BB11" s="15">
        <v>2</v>
      </c>
      <c r="BC11" s="15">
        <v>1</v>
      </c>
      <c r="BD11" s="15">
        <v>1</v>
      </c>
      <c r="BE11" s="15">
        <v>2</v>
      </c>
      <c r="BF11" s="15">
        <v>0</v>
      </c>
      <c r="BG11" s="15">
        <v>0</v>
      </c>
      <c r="BM11" s="15">
        <v>5</v>
      </c>
      <c r="BN11" s="15">
        <v>5</v>
      </c>
      <c r="BO11" s="15">
        <v>2</v>
      </c>
      <c r="BP11" s="15" t="s">
        <v>388</v>
      </c>
      <c r="CI11" s="16">
        <v>2</v>
      </c>
      <c r="CJ11" s="16" t="s">
        <v>151</v>
      </c>
      <c r="CK11" s="16">
        <v>1</v>
      </c>
      <c r="CL11" s="16" t="s">
        <v>212</v>
      </c>
      <c r="CM11" s="17">
        <v>3</v>
      </c>
      <c r="CN11" s="17">
        <v>3</v>
      </c>
      <c r="CO11" s="17">
        <v>3</v>
      </c>
      <c r="CP11" s="17">
        <v>3</v>
      </c>
      <c r="CQ11" s="17">
        <v>3</v>
      </c>
      <c r="CR11" s="17">
        <v>2</v>
      </c>
      <c r="CS11" s="17">
        <v>4</v>
      </c>
      <c r="CT11" s="17">
        <v>2</v>
      </c>
      <c r="CU11" s="17">
        <v>3</v>
      </c>
      <c r="CV11" s="17">
        <v>2</v>
      </c>
      <c r="CW11" s="17">
        <v>2</v>
      </c>
      <c r="CX11" s="17">
        <v>3</v>
      </c>
      <c r="CY11" s="17">
        <v>2</v>
      </c>
      <c r="CZ11" s="17">
        <v>2</v>
      </c>
      <c r="DA11" s="17">
        <v>1</v>
      </c>
      <c r="DB11" s="17">
        <v>4</v>
      </c>
      <c r="DC11" s="17">
        <v>3</v>
      </c>
      <c r="DD11" s="17">
        <v>3</v>
      </c>
      <c r="DE11" s="17">
        <v>3</v>
      </c>
      <c r="DF11" s="17">
        <v>2</v>
      </c>
      <c r="DG11" s="17">
        <v>3</v>
      </c>
      <c r="DH11" s="17">
        <v>1</v>
      </c>
      <c r="DI11" s="17">
        <v>4</v>
      </c>
      <c r="DJ11" s="17">
        <v>1</v>
      </c>
      <c r="DK11" s="17">
        <v>4</v>
      </c>
      <c r="DL11" s="17">
        <v>4</v>
      </c>
      <c r="DM11" s="17">
        <v>4</v>
      </c>
      <c r="DN11" s="17">
        <v>6</v>
      </c>
      <c r="DO11" s="17">
        <v>2</v>
      </c>
      <c r="DP11" s="17">
        <v>2</v>
      </c>
      <c r="DR11" s="17">
        <v>5</v>
      </c>
      <c r="DT11" s="17">
        <v>7</v>
      </c>
      <c r="DV11" s="17">
        <v>6</v>
      </c>
      <c r="DW11" s="18">
        <v>13</v>
      </c>
      <c r="ED11" s="19" t="s">
        <v>148</v>
      </c>
      <c r="EE11" s="19">
        <v>7</v>
      </c>
      <c r="EF11" s="37">
        <v>6</v>
      </c>
      <c r="EG11" s="19" t="s">
        <v>149</v>
      </c>
      <c r="EH11" s="19">
        <v>1</v>
      </c>
      <c r="EI11" s="19">
        <v>58</v>
      </c>
      <c r="EJ11" s="19">
        <v>3</v>
      </c>
      <c r="EK11" s="19">
        <v>5</v>
      </c>
      <c r="EL11" s="19">
        <v>1</v>
      </c>
      <c r="EM11" s="20" t="s">
        <v>140</v>
      </c>
      <c r="EO11" s="46">
        <v>1</v>
      </c>
      <c r="EP11" s="46">
        <v>1</v>
      </c>
      <c r="EQ11">
        <f t="shared" si="0"/>
        <v>0</v>
      </c>
      <c r="ER11" t="str">
        <f t="shared" si="1"/>
        <v/>
      </c>
      <c r="ES11" s="49">
        <v>2</v>
      </c>
      <c r="EU11" s="21">
        <v>8</v>
      </c>
      <c r="EV11" s="38">
        <f t="shared" si="2"/>
        <v>1.7678571428571428</v>
      </c>
      <c r="EW11" s="21"/>
      <c r="EX11" s="21"/>
      <c r="EY11" s="21"/>
      <c r="EZ11" s="21"/>
      <c r="FA11" s="21"/>
      <c r="FB11" s="21"/>
      <c r="FC11" s="21"/>
    </row>
    <row r="12" spans="1:159" ht="15" customHeight="1" x14ac:dyDescent="0.25">
      <c r="A12" s="21">
        <v>11</v>
      </c>
      <c r="B12" s="12">
        <v>3</v>
      </c>
      <c r="C12" s="12">
        <v>2</v>
      </c>
      <c r="D12" s="12">
        <v>4</v>
      </c>
      <c r="E12" s="12" t="s">
        <v>380</v>
      </c>
      <c r="F12" s="12">
        <v>3</v>
      </c>
      <c r="G12" s="13">
        <v>2</v>
      </c>
      <c r="H12" s="13">
        <v>2</v>
      </c>
      <c r="M12" s="56">
        <f>IF(SUM(N12:X12)=39,2,1)</f>
        <v>1</v>
      </c>
      <c r="Y12" s="13">
        <v>1</v>
      </c>
      <c r="AK12" s="13">
        <v>1</v>
      </c>
      <c r="AL12" s="14">
        <v>1</v>
      </c>
      <c r="AM12" s="14">
        <v>4</v>
      </c>
      <c r="AO12" s="15">
        <v>1</v>
      </c>
      <c r="AP12" s="15">
        <v>4</v>
      </c>
      <c r="AQ12" s="15">
        <v>4</v>
      </c>
      <c r="AR12" s="15">
        <v>4</v>
      </c>
      <c r="AS12" s="15">
        <v>4</v>
      </c>
      <c r="AT12" s="15">
        <v>4</v>
      </c>
      <c r="AU12" s="15">
        <v>3</v>
      </c>
      <c r="AV12" s="15">
        <v>3</v>
      </c>
      <c r="AW12" s="15">
        <v>4</v>
      </c>
      <c r="AX12" s="15">
        <v>1</v>
      </c>
      <c r="AY12" s="15">
        <v>1</v>
      </c>
      <c r="AZ12" s="15">
        <v>1</v>
      </c>
      <c r="BA12" s="15">
        <v>1</v>
      </c>
      <c r="BB12" s="15">
        <v>1</v>
      </c>
      <c r="BC12" s="15">
        <v>1</v>
      </c>
      <c r="BD12" s="15">
        <v>1</v>
      </c>
      <c r="BE12" s="15">
        <v>1</v>
      </c>
      <c r="BF12" s="15">
        <v>0</v>
      </c>
      <c r="BG12" s="15">
        <v>0</v>
      </c>
      <c r="BK12" s="15">
        <v>2</v>
      </c>
      <c r="BM12" s="15">
        <v>8</v>
      </c>
      <c r="BN12" s="15">
        <v>8</v>
      </c>
      <c r="CC12" s="16">
        <v>1</v>
      </c>
      <c r="CI12" s="16">
        <v>2</v>
      </c>
      <c r="CJ12" s="16" t="s">
        <v>321</v>
      </c>
      <c r="CK12" s="16">
        <v>1</v>
      </c>
      <c r="CL12" s="16" t="s">
        <v>157</v>
      </c>
      <c r="CM12" s="17">
        <v>2</v>
      </c>
      <c r="CN12" s="17">
        <v>2</v>
      </c>
      <c r="CO12" s="17">
        <v>2</v>
      </c>
      <c r="CP12" s="17">
        <v>2</v>
      </c>
      <c r="CQ12" s="17">
        <v>2</v>
      </c>
      <c r="CR12" s="17">
        <v>3</v>
      </c>
      <c r="CS12" s="17">
        <v>3</v>
      </c>
      <c r="CT12" s="17">
        <v>3</v>
      </c>
      <c r="CU12" s="17">
        <v>4</v>
      </c>
      <c r="CV12" s="17">
        <v>2</v>
      </c>
      <c r="CW12" s="17">
        <v>2</v>
      </c>
      <c r="CX12" s="17">
        <v>2</v>
      </c>
      <c r="CY12" s="17">
        <v>2</v>
      </c>
      <c r="CZ12" s="17">
        <v>2</v>
      </c>
      <c r="DA12" s="17">
        <v>3</v>
      </c>
      <c r="DB12" s="17">
        <v>4</v>
      </c>
      <c r="DC12" s="17">
        <v>2</v>
      </c>
      <c r="DD12" s="17">
        <v>3</v>
      </c>
      <c r="DE12" s="17">
        <v>3</v>
      </c>
      <c r="DF12" s="17">
        <v>3</v>
      </c>
      <c r="DG12" s="17">
        <v>2</v>
      </c>
      <c r="DH12" s="17">
        <v>1</v>
      </c>
      <c r="DI12" s="17">
        <v>1</v>
      </c>
      <c r="DJ12" s="17">
        <v>3</v>
      </c>
      <c r="DK12" s="17">
        <v>3</v>
      </c>
      <c r="DL12" s="17">
        <v>3</v>
      </c>
      <c r="DM12" s="17">
        <v>3</v>
      </c>
      <c r="DN12" s="17">
        <v>2</v>
      </c>
      <c r="DO12" s="17">
        <v>1</v>
      </c>
      <c r="DP12" s="17">
        <v>2</v>
      </c>
      <c r="DR12" s="17">
        <v>5</v>
      </c>
      <c r="DT12" s="17">
        <v>10</v>
      </c>
      <c r="DW12" s="18">
        <v>13</v>
      </c>
      <c r="DY12" s="18">
        <v>1</v>
      </c>
      <c r="ED12" s="19" t="s">
        <v>451</v>
      </c>
      <c r="EE12" s="19">
        <v>5</v>
      </c>
      <c r="EF12" s="37">
        <v>6</v>
      </c>
      <c r="EG12" s="27" t="s">
        <v>139</v>
      </c>
      <c r="EH12" s="19">
        <v>1</v>
      </c>
      <c r="EI12" s="19">
        <v>74</v>
      </c>
      <c r="EJ12" s="19">
        <v>4</v>
      </c>
      <c r="EK12" s="19">
        <v>5</v>
      </c>
      <c r="EL12" s="19">
        <v>1</v>
      </c>
      <c r="EM12" s="20" t="s">
        <v>140</v>
      </c>
      <c r="EO12" s="46">
        <v>1</v>
      </c>
      <c r="EP12" s="46">
        <v>3</v>
      </c>
      <c r="EQ12">
        <f t="shared" si="0"/>
        <v>0</v>
      </c>
      <c r="ER12" t="str">
        <f t="shared" si="1"/>
        <v/>
      </c>
      <c r="ES12" s="49">
        <v>2</v>
      </c>
      <c r="EU12" s="21"/>
      <c r="EV12" s="21"/>
      <c r="EW12" s="21"/>
      <c r="EX12" s="21"/>
      <c r="EY12" s="21"/>
      <c r="EZ12" s="21"/>
      <c r="FA12" s="21"/>
      <c r="FB12" s="21"/>
      <c r="FC12" s="21"/>
    </row>
    <row r="13" spans="1:159" ht="15" customHeight="1" x14ac:dyDescent="0.25">
      <c r="A13" s="21">
        <v>12</v>
      </c>
      <c r="B13" s="12">
        <v>2</v>
      </c>
      <c r="C13" s="12">
        <v>3</v>
      </c>
      <c r="D13" s="12">
        <v>1</v>
      </c>
      <c r="E13" s="12" t="s">
        <v>379</v>
      </c>
      <c r="F13" s="12">
        <v>1</v>
      </c>
      <c r="G13" s="13">
        <v>3</v>
      </c>
      <c r="H13" s="13">
        <v>1</v>
      </c>
      <c r="I13" s="13">
        <v>2</v>
      </c>
      <c r="L13" s="13" t="s">
        <v>359</v>
      </c>
      <c r="M13" s="56">
        <f>IF(SUM(N13:X13)=39,2,1)</f>
        <v>1</v>
      </c>
      <c r="R13" s="13">
        <v>1</v>
      </c>
      <c r="AD13" s="13">
        <v>1</v>
      </c>
      <c r="AL13" s="14">
        <v>3</v>
      </c>
      <c r="AM13" s="14">
        <v>4</v>
      </c>
      <c r="AO13" s="15">
        <v>1</v>
      </c>
      <c r="AP13" s="15">
        <v>4</v>
      </c>
      <c r="AQ13" s="15">
        <v>4</v>
      </c>
      <c r="AR13" s="15">
        <v>5</v>
      </c>
      <c r="AS13" s="15">
        <v>5</v>
      </c>
      <c r="AT13" s="15">
        <v>4</v>
      </c>
      <c r="AU13" s="15">
        <v>3</v>
      </c>
      <c r="AV13" s="15">
        <v>4</v>
      </c>
      <c r="AW13" s="15">
        <v>5</v>
      </c>
      <c r="AX13" s="15">
        <v>1</v>
      </c>
      <c r="AY13" s="15">
        <v>1</v>
      </c>
      <c r="AZ13" s="15">
        <v>1</v>
      </c>
      <c r="BA13" s="15">
        <v>1</v>
      </c>
      <c r="BB13" s="15">
        <v>1</v>
      </c>
      <c r="BC13" s="15">
        <v>1</v>
      </c>
      <c r="BD13" s="15">
        <v>1</v>
      </c>
      <c r="BE13" s="15">
        <v>2</v>
      </c>
      <c r="BF13" s="15">
        <v>0</v>
      </c>
      <c r="BG13" s="15">
        <v>1</v>
      </c>
      <c r="BI13" s="15">
        <v>1</v>
      </c>
      <c r="BK13" s="15">
        <v>2</v>
      </c>
      <c r="BM13" s="15">
        <v>5</v>
      </c>
      <c r="BN13" s="15">
        <v>5</v>
      </c>
      <c r="BO13" s="15">
        <v>2</v>
      </c>
      <c r="BP13" s="15" t="s">
        <v>146</v>
      </c>
      <c r="BQ13" s="15">
        <v>1</v>
      </c>
      <c r="BW13" s="16">
        <v>1</v>
      </c>
      <c r="CD13" s="16">
        <v>3</v>
      </c>
      <c r="CE13" s="16">
        <v>24</v>
      </c>
      <c r="CF13" s="16">
        <v>1</v>
      </c>
      <c r="CG13" s="16">
        <v>1</v>
      </c>
      <c r="CH13" s="16">
        <v>1</v>
      </c>
      <c r="CI13" s="16">
        <v>2</v>
      </c>
      <c r="CJ13" s="16" t="s">
        <v>321</v>
      </c>
      <c r="CK13" s="16">
        <v>2</v>
      </c>
      <c r="CL13" s="16" t="s">
        <v>325</v>
      </c>
      <c r="CM13" s="17">
        <v>2</v>
      </c>
      <c r="CN13" s="17">
        <v>2</v>
      </c>
      <c r="CO13" s="17">
        <v>2</v>
      </c>
      <c r="CP13" s="17">
        <v>2</v>
      </c>
      <c r="CQ13" s="17">
        <v>2</v>
      </c>
      <c r="CR13" s="17">
        <v>3</v>
      </c>
      <c r="CS13" s="17">
        <v>3</v>
      </c>
      <c r="CT13" s="17">
        <v>1</v>
      </c>
      <c r="CU13" s="17">
        <v>4</v>
      </c>
      <c r="CV13" s="17">
        <v>2</v>
      </c>
      <c r="CW13" s="17">
        <v>2</v>
      </c>
      <c r="CX13" s="17">
        <v>2</v>
      </c>
      <c r="CY13" s="17">
        <v>2</v>
      </c>
      <c r="CZ13" s="17">
        <v>2</v>
      </c>
      <c r="DA13" s="17">
        <v>3</v>
      </c>
      <c r="DB13" s="17">
        <v>3</v>
      </c>
      <c r="DC13" s="17">
        <v>3</v>
      </c>
      <c r="DD13" s="17">
        <v>3</v>
      </c>
      <c r="DE13" s="17">
        <v>3</v>
      </c>
      <c r="DF13" s="17">
        <v>3</v>
      </c>
      <c r="DG13" s="17">
        <v>2</v>
      </c>
      <c r="DH13" s="17">
        <v>1</v>
      </c>
      <c r="DI13" s="17">
        <v>3</v>
      </c>
      <c r="DJ13" s="17">
        <v>3</v>
      </c>
      <c r="DK13" s="17">
        <v>1</v>
      </c>
      <c r="DL13" s="17">
        <v>2</v>
      </c>
      <c r="DM13" s="17">
        <v>2</v>
      </c>
      <c r="DN13" s="17">
        <v>8</v>
      </c>
      <c r="DO13" s="17">
        <v>1</v>
      </c>
      <c r="DP13" s="17">
        <v>8</v>
      </c>
      <c r="DR13" s="17">
        <v>11</v>
      </c>
      <c r="DT13" s="17">
        <v>10</v>
      </c>
      <c r="DW13" s="18">
        <v>13</v>
      </c>
      <c r="DY13" s="18">
        <v>1</v>
      </c>
      <c r="ED13" s="19" t="s">
        <v>451</v>
      </c>
      <c r="EE13" s="19">
        <v>5</v>
      </c>
      <c r="EF13" s="37">
        <v>6</v>
      </c>
      <c r="EG13" s="27" t="s">
        <v>139</v>
      </c>
      <c r="EH13" s="19">
        <v>1</v>
      </c>
      <c r="EI13" s="19">
        <v>43</v>
      </c>
      <c r="EJ13" s="19">
        <v>2</v>
      </c>
      <c r="EK13" s="19">
        <v>3</v>
      </c>
      <c r="EL13" s="19">
        <v>1</v>
      </c>
      <c r="EM13" s="20" t="s">
        <v>140</v>
      </c>
      <c r="EO13" s="46">
        <v>4</v>
      </c>
      <c r="EP13" s="46">
        <v>3</v>
      </c>
      <c r="EQ13">
        <f t="shared" si="0"/>
        <v>1</v>
      </c>
      <c r="ER13">
        <f t="shared" si="1"/>
        <v>1</v>
      </c>
      <c r="ES13" s="49">
        <v>2</v>
      </c>
      <c r="EU13" s="21"/>
      <c r="EV13" s="21"/>
      <c r="EW13" s="21"/>
      <c r="EX13" s="21"/>
      <c r="EY13" s="21"/>
      <c r="EZ13" s="21"/>
      <c r="FA13" s="21"/>
      <c r="FB13" s="21"/>
      <c r="FC13" s="21"/>
    </row>
    <row r="14" spans="1:159" ht="15" customHeight="1" x14ac:dyDescent="0.25">
      <c r="A14" s="21">
        <v>13</v>
      </c>
      <c r="B14" s="12">
        <v>3</v>
      </c>
      <c r="C14" s="12">
        <v>3</v>
      </c>
      <c r="D14" s="12">
        <v>4</v>
      </c>
      <c r="E14" s="12" t="s">
        <v>376</v>
      </c>
      <c r="F14" s="12">
        <v>1</v>
      </c>
      <c r="G14" s="13">
        <v>2</v>
      </c>
      <c r="H14" s="13">
        <v>2</v>
      </c>
      <c r="K14" s="13">
        <v>4</v>
      </c>
      <c r="M14" s="56">
        <f>IF(SUM(N14:X14)=39,2,1)</f>
        <v>1</v>
      </c>
      <c r="O14" s="13">
        <v>1</v>
      </c>
      <c r="P14" s="13">
        <v>1</v>
      </c>
      <c r="Z14" s="13">
        <v>1</v>
      </c>
      <c r="AJ14" s="13">
        <v>1</v>
      </c>
      <c r="AL14" s="14">
        <v>1</v>
      </c>
      <c r="AM14" s="14">
        <v>4</v>
      </c>
      <c r="AO14" s="15">
        <v>1</v>
      </c>
      <c r="AP14" s="15">
        <v>5</v>
      </c>
      <c r="AQ14" s="15">
        <v>5</v>
      </c>
      <c r="AR14" s="15">
        <v>3</v>
      </c>
      <c r="AS14" s="15">
        <v>3</v>
      </c>
      <c r="AT14" s="15">
        <v>4</v>
      </c>
      <c r="AU14" s="15">
        <v>4</v>
      </c>
      <c r="AV14" s="15">
        <v>3</v>
      </c>
      <c r="AW14" s="15">
        <v>2</v>
      </c>
      <c r="AX14" s="15">
        <v>1</v>
      </c>
      <c r="AY14" s="15">
        <v>1</v>
      </c>
      <c r="AZ14" s="15">
        <v>1</v>
      </c>
      <c r="BA14" s="15">
        <v>1</v>
      </c>
      <c r="BB14" s="15">
        <v>2</v>
      </c>
      <c r="BC14" s="15">
        <v>1</v>
      </c>
      <c r="BD14" s="15">
        <v>1</v>
      </c>
      <c r="BE14" s="15">
        <v>1</v>
      </c>
      <c r="BF14" s="15">
        <v>2</v>
      </c>
      <c r="BG14" s="15">
        <v>1</v>
      </c>
      <c r="BJ14" s="15">
        <v>1</v>
      </c>
      <c r="BN14" s="15">
        <v>8</v>
      </c>
      <c r="CC14" s="16">
        <v>1</v>
      </c>
      <c r="CI14" s="16">
        <v>2</v>
      </c>
      <c r="CK14" s="16">
        <v>1</v>
      </c>
      <c r="CL14" s="16" t="s">
        <v>186</v>
      </c>
      <c r="CM14" s="17">
        <v>2</v>
      </c>
      <c r="CN14" s="17">
        <v>2</v>
      </c>
      <c r="CO14" s="17">
        <v>2</v>
      </c>
      <c r="CP14" s="17">
        <v>2</v>
      </c>
      <c r="CQ14" s="17">
        <v>2</v>
      </c>
      <c r="CR14" s="17">
        <v>4</v>
      </c>
      <c r="CS14" s="17">
        <v>4</v>
      </c>
      <c r="CT14" s="17">
        <v>3</v>
      </c>
      <c r="CU14" s="17">
        <v>4</v>
      </c>
      <c r="CV14" s="17">
        <v>3</v>
      </c>
      <c r="CW14" s="17">
        <v>2</v>
      </c>
      <c r="CX14" s="17">
        <v>2</v>
      </c>
      <c r="CY14" s="17">
        <v>2</v>
      </c>
      <c r="CZ14" s="17">
        <v>1</v>
      </c>
      <c r="DA14" s="17">
        <v>2</v>
      </c>
      <c r="DB14" s="17">
        <v>4</v>
      </c>
      <c r="DC14" s="17">
        <v>1</v>
      </c>
      <c r="DD14" s="17">
        <v>3</v>
      </c>
      <c r="DE14" s="17">
        <v>4</v>
      </c>
      <c r="DF14" s="17">
        <v>1</v>
      </c>
      <c r="DG14" s="17">
        <v>2</v>
      </c>
      <c r="DH14" s="17">
        <v>1</v>
      </c>
      <c r="DI14" s="17">
        <v>3</v>
      </c>
      <c r="DJ14" s="17">
        <v>1</v>
      </c>
      <c r="DK14" s="17">
        <v>3</v>
      </c>
      <c r="DL14" s="17">
        <v>3</v>
      </c>
      <c r="DM14" s="17">
        <v>2</v>
      </c>
      <c r="DN14" s="17">
        <v>1</v>
      </c>
      <c r="DO14" s="17">
        <v>8</v>
      </c>
      <c r="DP14" s="17">
        <v>7</v>
      </c>
      <c r="DR14" s="17">
        <v>9</v>
      </c>
      <c r="DT14" s="17">
        <v>5</v>
      </c>
      <c r="DV14" s="17">
        <v>1</v>
      </c>
      <c r="DW14" s="18">
        <v>13</v>
      </c>
      <c r="DY14" s="18">
        <v>1</v>
      </c>
      <c r="ED14" s="19" t="s">
        <v>199</v>
      </c>
      <c r="EE14" s="19">
        <v>5</v>
      </c>
      <c r="EF14" s="37">
        <v>6</v>
      </c>
      <c r="EG14" s="27" t="s">
        <v>139</v>
      </c>
      <c r="EH14" s="19">
        <v>2</v>
      </c>
      <c r="EI14" s="19">
        <v>21</v>
      </c>
      <c r="EJ14" s="19">
        <v>1</v>
      </c>
      <c r="EK14" s="19">
        <v>1</v>
      </c>
      <c r="EL14" s="19">
        <v>5</v>
      </c>
      <c r="EM14" s="20" t="s">
        <v>140</v>
      </c>
      <c r="EO14" s="46">
        <v>1</v>
      </c>
      <c r="EP14" s="46">
        <v>2</v>
      </c>
      <c r="EQ14">
        <f t="shared" si="0"/>
        <v>0</v>
      </c>
      <c r="ER14" t="str">
        <f t="shared" si="1"/>
        <v/>
      </c>
      <c r="ES14" s="49">
        <v>2</v>
      </c>
      <c r="EU14" s="21" t="s">
        <v>412</v>
      </c>
      <c r="EV14" s="21"/>
      <c r="EW14" s="21" t="s">
        <v>415</v>
      </c>
      <c r="EX14" s="21"/>
      <c r="EY14" s="21"/>
      <c r="EZ14" s="21"/>
      <c r="FA14" s="21"/>
      <c r="FB14" s="21"/>
      <c r="FC14" s="21"/>
    </row>
    <row r="15" spans="1:159" ht="15" customHeight="1" x14ac:dyDescent="0.25">
      <c r="A15" s="21">
        <v>14</v>
      </c>
      <c r="B15" s="12">
        <v>3</v>
      </c>
      <c r="C15" s="12">
        <v>4</v>
      </c>
      <c r="D15" s="12">
        <v>2</v>
      </c>
      <c r="E15" s="12" t="s">
        <v>378</v>
      </c>
      <c r="F15" s="12">
        <v>2</v>
      </c>
      <c r="G15" s="13">
        <v>4</v>
      </c>
      <c r="H15" s="13">
        <v>1</v>
      </c>
      <c r="M15" s="56">
        <f>IF(SUM(N15:X15)=39,2,1)</f>
        <v>1</v>
      </c>
      <c r="S15" s="13">
        <v>1</v>
      </c>
      <c r="AA15" s="13">
        <v>1</v>
      </c>
      <c r="AB15" s="13">
        <v>1</v>
      </c>
      <c r="AE15" s="13">
        <v>1</v>
      </c>
      <c r="AJ15" s="13">
        <v>1</v>
      </c>
      <c r="AL15" s="14">
        <v>1</v>
      </c>
      <c r="AM15" s="14">
        <v>4</v>
      </c>
      <c r="AO15" s="15">
        <v>1</v>
      </c>
      <c r="AP15" s="15">
        <v>4</v>
      </c>
      <c r="AQ15" s="15">
        <v>3</v>
      </c>
      <c r="AR15" s="15">
        <v>4</v>
      </c>
      <c r="AS15" s="15">
        <v>4</v>
      </c>
      <c r="AT15" s="15">
        <v>4</v>
      </c>
      <c r="AU15" s="15">
        <v>4</v>
      </c>
      <c r="AV15" s="15">
        <v>4</v>
      </c>
      <c r="AW15" s="15">
        <v>4</v>
      </c>
      <c r="AX15" s="15">
        <v>1</v>
      </c>
      <c r="AY15" s="15">
        <v>2</v>
      </c>
      <c r="AZ15" s="15">
        <v>1</v>
      </c>
      <c r="BA15" s="15">
        <v>1</v>
      </c>
      <c r="BB15" s="15">
        <v>1</v>
      </c>
      <c r="BC15" s="15">
        <v>1</v>
      </c>
      <c r="BD15" s="15">
        <v>1</v>
      </c>
      <c r="BE15" s="15">
        <v>1</v>
      </c>
      <c r="BF15" s="15">
        <v>1</v>
      </c>
      <c r="BG15" s="15">
        <v>1</v>
      </c>
      <c r="BJ15" s="15">
        <v>1</v>
      </c>
      <c r="BK15" s="15">
        <v>1</v>
      </c>
      <c r="BL15" s="15">
        <v>1</v>
      </c>
      <c r="BM15" s="15">
        <v>5</v>
      </c>
      <c r="BN15" s="15">
        <v>8</v>
      </c>
      <c r="BO15" s="15">
        <v>2</v>
      </c>
      <c r="BP15" s="15" t="s">
        <v>387</v>
      </c>
      <c r="BQ15" s="15">
        <v>1</v>
      </c>
      <c r="BW15" s="16">
        <v>1</v>
      </c>
      <c r="CD15" s="16">
        <v>5</v>
      </c>
      <c r="CE15" s="16">
        <v>3</v>
      </c>
      <c r="CF15" s="16">
        <v>1</v>
      </c>
      <c r="CI15" s="16">
        <v>2</v>
      </c>
      <c r="CJ15" s="16" t="s">
        <v>151</v>
      </c>
      <c r="CK15" s="16">
        <v>2</v>
      </c>
      <c r="CL15" s="16" t="s">
        <v>285</v>
      </c>
      <c r="CM15" s="17">
        <v>1</v>
      </c>
      <c r="CN15" s="17">
        <v>2</v>
      </c>
      <c r="CO15" s="17">
        <v>1</v>
      </c>
      <c r="CP15" s="17">
        <v>1</v>
      </c>
      <c r="CQ15" s="17">
        <v>1</v>
      </c>
      <c r="CR15" s="17">
        <v>3</v>
      </c>
      <c r="CS15" s="17">
        <v>3</v>
      </c>
      <c r="CT15" s="17">
        <v>2</v>
      </c>
      <c r="CU15" s="17">
        <v>4</v>
      </c>
      <c r="CV15" s="17">
        <v>2</v>
      </c>
      <c r="CW15" s="17">
        <v>2</v>
      </c>
      <c r="CX15" s="17">
        <v>2</v>
      </c>
      <c r="CY15" s="17">
        <v>1</v>
      </c>
      <c r="CZ15" s="17">
        <v>3</v>
      </c>
      <c r="DA15" s="17">
        <v>2</v>
      </c>
      <c r="DB15" s="17">
        <v>4</v>
      </c>
      <c r="DC15" s="17">
        <v>1</v>
      </c>
      <c r="DD15" s="17">
        <v>3</v>
      </c>
      <c r="DE15" s="17">
        <v>3</v>
      </c>
      <c r="DF15" s="17">
        <v>1</v>
      </c>
      <c r="DG15" s="17">
        <v>2</v>
      </c>
      <c r="DH15" s="17">
        <v>1</v>
      </c>
      <c r="DI15" s="17">
        <v>3</v>
      </c>
      <c r="DJ15" s="17">
        <v>2</v>
      </c>
      <c r="DK15" s="17">
        <v>2</v>
      </c>
      <c r="DL15" s="17">
        <v>3</v>
      </c>
      <c r="DM15" s="17">
        <v>2</v>
      </c>
      <c r="DN15" s="17">
        <v>1</v>
      </c>
      <c r="DO15" s="17">
        <v>8</v>
      </c>
      <c r="DP15" s="17">
        <v>2</v>
      </c>
      <c r="DR15" s="17">
        <v>7</v>
      </c>
      <c r="DT15" s="17">
        <v>9</v>
      </c>
      <c r="DV15" s="17">
        <v>3</v>
      </c>
      <c r="DW15" s="18">
        <v>13</v>
      </c>
      <c r="DY15" s="18">
        <v>1</v>
      </c>
      <c r="ED15" s="19" t="s">
        <v>199</v>
      </c>
      <c r="EE15" s="19">
        <v>5</v>
      </c>
      <c r="EF15" s="37">
        <v>6</v>
      </c>
      <c r="EG15" s="27" t="s">
        <v>139</v>
      </c>
      <c r="EH15" s="19">
        <v>2</v>
      </c>
      <c r="EI15" s="19">
        <v>18</v>
      </c>
      <c r="EJ15" s="19">
        <v>1</v>
      </c>
      <c r="EK15" s="19">
        <v>1</v>
      </c>
      <c r="EL15" s="19">
        <v>5</v>
      </c>
      <c r="EM15" s="20" t="s">
        <v>140</v>
      </c>
      <c r="EO15" s="46">
        <v>1</v>
      </c>
      <c r="EP15" s="46">
        <v>6</v>
      </c>
      <c r="EQ15">
        <f t="shared" si="0"/>
        <v>1</v>
      </c>
      <c r="ER15">
        <f t="shared" si="1"/>
        <v>1</v>
      </c>
      <c r="ES15" s="49">
        <v>2</v>
      </c>
      <c r="EU15" s="21">
        <v>1</v>
      </c>
      <c r="EV15" s="21" t="s">
        <v>413</v>
      </c>
      <c r="EW15" s="21"/>
      <c r="EX15" s="21"/>
      <c r="EY15" s="21"/>
      <c r="EZ15" s="21"/>
      <c r="FA15" s="21"/>
      <c r="FB15" s="21"/>
      <c r="FC15" s="21"/>
    </row>
    <row r="16" spans="1:159" ht="15" customHeight="1" x14ac:dyDescent="0.25">
      <c r="A16" s="21">
        <v>15</v>
      </c>
      <c r="B16" s="12">
        <v>2</v>
      </c>
      <c r="C16" s="12">
        <v>1</v>
      </c>
      <c r="D16" s="12">
        <v>3</v>
      </c>
      <c r="E16" s="12" t="s">
        <v>378</v>
      </c>
      <c r="F16" s="12">
        <v>1</v>
      </c>
      <c r="G16" s="13">
        <v>3</v>
      </c>
      <c r="H16" s="13">
        <v>1</v>
      </c>
      <c r="I16" s="13">
        <v>4</v>
      </c>
      <c r="M16" s="56">
        <f>IF(SUM(N16:X16)=39,2,1)</f>
        <v>1</v>
      </c>
      <c r="N16" s="13">
        <v>1</v>
      </c>
      <c r="P16" s="13">
        <v>1</v>
      </c>
      <c r="X16" s="13">
        <v>1</v>
      </c>
      <c r="Z16" s="13">
        <v>1</v>
      </c>
      <c r="AA16" s="13">
        <v>1</v>
      </c>
      <c r="AC16" s="13">
        <v>1</v>
      </c>
      <c r="AJ16" s="13">
        <v>1</v>
      </c>
      <c r="AL16" s="14">
        <v>1</v>
      </c>
      <c r="AM16" s="14">
        <v>4</v>
      </c>
      <c r="AO16" s="15">
        <v>1</v>
      </c>
      <c r="AP16" s="15">
        <v>4</v>
      </c>
      <c r="AQ16" s="15">
        <v>4</v>
      </c>
      <c r="AR16" s="15">
        <v>4</v>
      </c>
      <c r="AS16" s="15">
        <v>5</v>
      </c>
      <c r="AT16" s="15">
        <v>5</v>
      </c>
      <c r="AU16" s="15">
        <v>4</v>
      </c>
      <c r="AV16" s="15">
        <v>2</v>
      </c>
      <c r="AW16" s="15">
        <v>4</v>
      </c>
      <c r="AX16" s="15">
        <v>2</v>
      </c>
      <c r="AZ16" s="15">
        <v>1</v>
      </c>
      <c r="BA16" s="15">
        <v>1</v>
      </c>
      <c r="BB16" s="15">
        <v>2</v>
      </c>
      <c r="BC16" s="15">
        <v>1</v>
      </c>
      <c r="BD16" s="15">
        <v>1</v>
      </c>
      <c r="BE16" s="15">
        <v>1</v>
      </c>
      <c r="BF16" s="15">
        <v>1</v>
      </c>
      <c r="BG16" s="15">
        <v>1</v>
      </c>
      <c r="BJ16" s="15">
        <v>1</v>
      </c>
      <c r="BK16" s="15">
        <v>1</v>
      </c>
      <c r="BL16" s="15">
        <v>3</v>
      </c>
      <c r="BM16" s="15">
        <v>5</v>
      </c>
      <c r="BN16" s="15">
        <v>5</v>
      </c>
      <c r="BO16" s="15">
        <v>1</v>
      </c>
      <c r="BP16" s="15" t="s">
        <v>386</v>
      </c>
      <c r="BQ16" s="15">
        <v>1</v>
      </c>
      <c r="BT16" s="16">
        <v>1</v>
      </c>
      <c r="BV16" s="16">
        <v>1</v>
      </c>
      <c r="CD16" s="16">
        <v>6</v>
      </c>
      <c r="CE16" s="16">
        <v>6</v>
      </c>
      <c r="CG16" s="16">
        <v>1</v>
      </c>
      <c r="CI16" s="16">
        <v>2</v>
      </c>
      <c r="CJ16" s="16" t="s">
        <v>394</v>
      </c>
      <c r="CK16" s="16">
        <v>1</v>
      </c>
      <c r="CL16" s="16" t="s">
        <v>196</v>
      </c>
      <c r="CM16" s="17">
        <v>2</v>
      </c>
      <c r="CN16" s="17">
        <v>1</v>
      </c>
      <c r="CO16" s="17">
        <v>1</v>
      </c>
      <c r="CP16" s="17">
        <v>1</v>
      </c>
      <c r="CR16" s="17">
        <v>3</v>
      </c>
      <c r="CS16" s="17">
        <v>4</v>
      </c>
      <c r="CT16" s="17">
        <v>1</v>
      </c>
      <c r="CU16" s="17">
        <v>4</v>
      </c>
      <c r="CV16" s="17">
        <v>1</v>
      </c>
      <c r="CW16" s="17">
        <v>2</v>
      </c>
      <c r="CX16" s="17">
        <v>2</v>
      </c>
      <c r="CY16" s="17">
        <v>1</v>
      </c>
      <c r="DA16" s="17">
        <v>1</v>
      </c>
      <c r="DB16" s="17">
        <v>4</v>
      </c>
      <c r="DC16" s="17">
        <v>1</v>
      </c>
      <c r="DD16" s="17">
        <v>3</v>
      </c>
      <c r="DE16" s="17">
        <v>4</v>
      </c>
      <c r="DF16" s="17">
        <v>1</v>
      </c>
      <c r="DG16" s="17">
        <v>2</v>
      </c>
      <c r="DH16" s="17">
        <v>2</v>
      </c>
      <c r="DI16" s="17">
        <v>3</v>
      </c>
      <c r="DJ16" s="17">
        <v>1</v>
      </c>
      <c r="DK16" s="17">
        <v>2</v>
      </c>
      <c r="DL16" s="17">
        <v>4</v>
      </c>
      <c r="DM16" s="17">
        <v>3</v>
      </c>
      <c r="DN16" s="17">
        <v>1</v>
      </c>
      <c r="DO16" s="17">
        <v>4</v>
      </c>
      <c r="DP16" s="17">
        <v>5</v>
      </c>
      <c r="DR16" s="17">
        <v>9</v>
      </c>
      <c r="DT16" s="17">
        <v>6</v>
      </c>
      <c r="DV16" s="17">
        <v>4</v>
      </c>
      <c r="DW16" s="18">
        <v>13</v>
      </c>
      <c r="DY16" s="18">
        <v>1</v>
      </c>
      <c r="ED16" s="19" t="s">
        <v>199</v>
      </c>
      <c r="EE16" s="19">
        <v>5</v>
      </c>
      <c r="EF16" s="37">
        <v>6</v>
      </c>
      <c r="EG16" s="27" t="s">
        <v>139</v>
      </c>
      <c r="EH16" s="19">
        <v>1</v>
      </c>
      <c r="EI16" s="19">
        <v>53</v>
      </c>
      <c r="EJ16" s="19">
        <v>3</v>
      </c>
      <c r="EK16" s="19">
        <v>4</v>
      </c>
      <c r="EL16" s="19">
        <v>2</v>
      </c>
      <c r="EM16" s="20" t="s">
        <v>140</v>
      </c>
      <c r="EO16" s="46">
        <v>1</v>
      </c>
      <c r="EP16" s="46">
        <v>6</v>
      </c>
      <c r="EQ16">
        <f t="shared" si="0"/>
        <v>2</v>
      </c>
      <c r="ER16">
        <f t="shared" si="1"/>
        <v>1</v>
      </c>
      <c r="ES16" s="49">
        <v>2</v>
      </c>
      <c r="EU16" s="21">
        <v>2</v>
      </c>
      <c r="EV16" s="21" t="s">
        <v>414</v>
      </c>
      <c r="EW16" s="21"/>
      <c r="EX16" s="21"/>
      <c r="EY16" s="21"/>
      <c r="EZ16" s="21"/>
      <c r="FA16" s="21"/>
      <c r="FB16" s="21"/>
      <c r="FC16" s="21"/>
    </row>
    <row r="17" spans="1:160" ht="15" customHeight="1" x14ac:dyDescent="0.25">
      <c r="A17" s="21">
        <v>16</v>
      </c>
      <c r="B17" s="12">
        <v>3</v>
      </c>
      <c r="C17" s="12">
        <v>3</v>
      </c>
      <c r="D17" s="12">
        <v>2</v>
      </c>
      <c r="E17" s="12" t="s">
        <v>378</v>
      </c>
      <c r="F17" s="12">
        <v>2</v>
      </c>
      <c r="G17" s="13">
        <v>3</v>
      </c>
      <c r="H17" s="13">
        <v>1</v>
      </c>
      <c r="M17" s="56">
        <f>IF(SUM(N17:X17)=39,2,1)</f>
        <v>1</v>
      </c>
      <c r="O17" s="13">
        <v>1</v>
      </c>
      <c r="P17" s="13">
        <v>1</v>
      </c>
      <c r="Z17" s="13">
        <v>1</v>
      </c>
      <c r="AA17" s="13">
        <v>1</v>
      </c>
      <c r="AB17" s="13">
        <v>1</v>
      </c>
      <c r="AL17" s="14">
        <v>1</v>
      </c>
      <c r="AM17" s="14">
        <v>2</v>
      </c>
      <c r="AN17" s="14" t="s">
        <v>145</v>
      </c>
      <c r="AO17" s="15">
        <v>1</v>
      </c>
      <c r="AP17" s="15">
        <v>4</v>
      </c>
      <c r="AQ17" s="15">
        <v>4</v>
      </c>
      <c r="AR17" s="15">
        <v>4</v>
      </c>
      <c r="AS17" s="15">
        <v>4</v>
      </c>
      <c r="AT17" s="15">
        <v>4</v>
      </c>
      <c r="AU17" s="15">
        <v>4</v>
      </c>
      <c r="AV17" s="15">
        <v>4</v>
      </c>
      <c r="AW17" s="15">
        <v>4</v>
      </c>
      <c r="AX17" s="15">
        <v>1</v>
      </c>
      <c r="AY17" s="15">
        <v>1</v>
      </c>
      <c r="AZ17" s="15">
        <v>2</v>
      </c>
      <c r="BB17" s="15">
        <v>2</v>
      </c>
      <c r="BC17" s="15">
        <v>1</v>
      </c>
      <c r="BD17" s="15">
        <v>1</v>
      </c>
      <c r="BE17" s="15">
        <v>1</v>
      </c>
      <c r="BF17" s="15">
        <v>1</v>
      </c>
      <c r="BM17" s="15">
        <v>8</v>
      </c>
      <c r="BN17" s="15">
        <v>8</v>
      </c>
      <c r="CC17" s="16">
        <v>1</v>
      </c>
      <c r="CI17" s="16">
        <v>2</v>
      </c>
      <c r="CJ17" s="16" t="s">
        <v>151</v>
      </c>
      <c r="CK17" s="16">
        <v>2</v>
      </c>
      <c r="CL17" s="16" t="s">
        <v>147</v>
      </c>
      <c r="CM17" s="17">
        <v>2</v>
      </c>
      <c r="CN17" s="17">
        <v>2</v>
      </c>
      <c r="CO17" s="17">
        <v>2</v>
      </c>
      <c r="CP17" s="17">
        <v>2</v>
      </c>
      <c r="CQ17" s="17">
        <v>2</v>
      </c>
      <c r="CR17" s="17">
        <v>4</v>
      </c>
      <c r="CS17" s="17">
        <v>4</v>
      </c>
      <c r="CT17" s="17">
        <v>2</v>
      </c>
      <c r="CU17" s="17">
        <v>4</v>
      </c>
      <c r="CV17" s="17">
        <v>2</v>
      </c>
      <c r="CW17" s="17">
        <v>3</v>
      </c>
      <c r="CX17" s="17">
        <v>2</v>
      </c>
      <c r="CY17" s="17">
        <v>2</v>
      </c>
      <c r="CZ17" s="17">
        <v>2</v>
      </c>
      <c r="DA17" s="17">
        <v>1</v>
      </c>
      <c r="DB17" s="17">
        <v>4</v>
      </c>
      <c r="DC17" s="17">
        <v>2</v>
      </c>
      <c r="DD17" s="17">
        <v>2</v>
      </c>
      <c r="DE17" s="17">
        <v>2</v>
      </c>
      <c r="DF17" s="17">
        <v>3</v>
      </c>
      <c r="DG17" s="17">
        <v>2</v>
      </c>
      <c r="DH17" s="17">
        <v>2</v>
      </c>
      <c r="DI17" s="17">
        <v>2</v>
      </c>
      <c r="DJ17" s="17">
        <v>1</v>
      </c>
      <c r="DK17" s="17">
        <v>2</v>
      </c>
      <c r="DL17" s="17">
        <v>3</v>
      </c>
      <c r="DN17" s="17">
        <v>8</v>
      </c>
      <c r="DO17" s="17">
        <v>2</v>
      </c>
      <c r="DP17" s="17">
        <v>7</v>
      </c>
      <c r="DR17" s="17">
        <v>2</v>
      </c>
      <c r="DT17" s="17">
        <v>5</v>
      </c>
      <c r="DV17" s="17">
        <v>6</v>
      </c>
      <c r="DW17" s="18">
        <v>13</v>
      </c>
      <c r="DY17" s="18">
        <v>1</v>
      </c>
      <c r="ED17" s="19" t="s">
        <v>148</v>
      </c>
      <c r="EE17" s="19">
        <v>7</v>
      </c>
      <c r="EF17" s="37">
        <v>6</v>
      </c>
      <c r="EG17" s="19" t="s">
        <v>149</v>
      </c>
      <c r="EH17" s="19">
        <v>2</v>
      </c>
      <c r="EI17" s="19">
        <v>39</v>
      </c>
      <c r="EJ17" s="19">
        <v>2</v>
      </c>
      <c r="EK17" s="19">
        <v>3</v>
      </c>
      <c r="EL17" s="19">
        <v>2</v>
      </c>
      <c r="EM17" s="20" t="s">
        <v>140</v>
      </c>
      <c r="EO17" s="46">
        <v>1</v>
      </c>
      <c r="EP17" s="46">
        <v>6</v>
      </c>
      <c r="EQ17">
        <f t="shared" si="0"/>
        <v>0</v>
      </c>
      <c r="ER17" t="str">
        <f t="shared" si="1"/>
        <v/>
      </c>
      <c r="ES17" s="49">
        <v>2</v>
      </c>
      <c r="EU17" s="21"/>
      <c r="EV17" s="21"/>
      <c r="EW17" s="21"/>
      <c r="EX17" s="21"/>
      <c r="EY17" s="21"/>
      <c r="EZ17" s="21"/>
      <c r="FA17" s="21"/>
      <c r="FB17" s="21"/>
      <c r="FC17" s="21"/>
    </row>
    <row r="18" spans="1:160" ht="15" customHeight="1" x14ac:dyDescent="0.25">
      <c r="A18" s="21">
        <v>17</v>
      </c>
      <c r="B18" s="12">
        <v>3</v>
      </c>
      <c r="C18" s="12">
        <v>4</v>
      </c>
      <c r="D18" s="12">
        <v>3</v>
      </c>
      <c r="E18" s="12" t="s">
        <v>364</v>
      </c>
      <c r="F18" s="12">
        <v>1</v>
      </c>
      <c r="G18" s="13">
        <v>4</v>
      </c>
      <c r="H18" s="13">
        <v>1</v>
      </c>
      <c r="I18" s="13">
        <v>5</v>
      </c>
      <c r="M18" s="56">
        <f>IF(SUM(N18:X18)=39,2,1)</f>
        <v>1</v>
      </c>
      <c r="N18" s="13">
        <v>1</v>
      </c>
      <c r="O18" s="13">
        <v>1</v>
      </c>
      <c r="P18" s="13">
        <v>1</v>
      </c>
      <c r="AC18" s="13">
        <v>1</v>
      </c>
      <c r="AL18" s="14">
        <v>3</v>
      </c>
      <c r="AM18" s="14">
        <v>4</v>
      </c>
      <c r="AO18" s="15">
        <v>3</v>
      </c>
      <c r="AP18" s="15">
        <v>4</v>
      </c>
      <c r="AQ18" s="15">
        <v>4</v>
      </c>
      <c r="AR18" s="15">
        <v>4</v>
      </c>
      <c r="AS18" s="15">
        <v>4</v>
      </c>
      <c r="AT18" s="15">
        <v>2</v>
      </c>
      <c r="AU18" s="15">
        <v>4</v>
      </c>
      <c r="AV18" s="15">
        <v>4</v>
      </c>
      <c r="AW18" s="15">
        <v>3</v>
      </c>
      <c r="AX18" s="15">
        <v>1</v>
      </c>
      <c r="AY18" s="15">
        <v>1</v>
      </c>
      <c r="AZ18" s="15">
        <v>1</v>
      </c>
      <c r="BA18" s="15">
        <v>1</v>
      </c>
      <c r="BB18" s="15">
        <v>1</v>
      </c>
      <c r="BC18" s="15">
        <v>1</v>
      </c>
      <c r="BD18" s="15">
        <v>1</v>
      </c>
      <c r="BE18" s="15">
        <v>1</v>
      </c>
      <c r="BF18" s="15">
        <v>1</v>
      </c>
      <c r="BG18" s="15">
        <v>6</v>
      </c>
      <c r="BH18" s="15">
        <v>2</v>
      </c>
      <c r="BI18" s="15">
        <v>1</v>
      </c>
      <c r="BJ18" s="15">
        <v>3</v>
      </c>
      <c r="BK18" s="15">
        <v>1</v>
      </c>
      <c r="BL18" s="15">
        <v>3</v>
      </c>
      <c r="BM18" s="15">
        <v>1</v>
      </c>
      <c r="BN18" s="15">
        <v>8</v>
      </c>
      <c r="CC18" s="16">
        <v>1</v>
      </c>
      <c r="CI18" s="16">
        <v>2</v>
      </c>
      <c r="CJ18" s="16" t="s">
        <v>156</v>
      </c>
      <c r="CK18" s="16">
        <v>1</v>
      </c>
      <c r="CL18" s="16" t="s">
        <v>397</v>
      </c>
      <c r="CM18" s="17">
        <v>2</v>
      </c>
      <c r="CN18" s="17">
        <v>2</v>
      </c>
      <c r="CO18" s="17">
        <v>2</v>
      </c>
      <c r="CP18" s="17">
        <v>2</v>
      </c>
      <c r="CQ18" s="17">
        <v>2</v>
      </c>
      <c r="CR18" s="17">
        <v>2</v>
      </c>
      <c r="CS18" s="17">
        <v>2</v>
      </c>
      <c r="CT18" s="17">
        <v>1</v>
      </c>
      <c r="CU18" s="17">
        <v>4</v>
      </c>
      <c r="CV18" s="17">
        <v>1</v>
      </c>
      <c r="CW18" s="17">
        <v>1</v>
      </c>
      <c r="CX18" s="17">
        <v>1</v>
      </c>
      <c r="CY18" s="17">
        <v>1</v>
      </c>
      <c r="CZ18" s="17">
        <v>1</v>
      </c>
      <c r="DA18" s="17">
        <v>3</v>
      </c>
      <c r="DB18" s="17">
        <v>3</v>
      </c>
      <c r="DC18" s="17">
        <v>2</v>
      </c>
      <c r="DD18" s="17">
        <v>2</v>
      </c>
      <c r="DE18" s="17">
        <v>4</v>
      </c>
      <c r="DF18" s="17">
        <v>2</v>
      </c>
      <c r="DG18" s="17">
        <v>2</v>
      </c>
      <c r="DH18" s="17">
        <v>1</v>
      </c>
      <c r="DI18" s="17">
        <v>3</v>
      </c>
      <c r="DJ18" s="17">
        <v>2</v>
      </c>
      <c r="DK18" s="17">
        <v>3</v>
      </c>
      <c r="DL18" s="17">
        <v>2</v>
      </c>
      <c r="DM18" s="17">
        <v>5</v>
      </c>
      <c r="DN18" s="17">
        <v>1</v>
      </c>
      <c r="DO18" s="17">
        <v>8</v>
      </c>
      <c r="DP18" s="17">
        <v>5</v>
      </c>
      <c r="DR18" s="17">
        <v>6</v>
      </c>
      <c r="DT18" s="17">
        <v>7</v>
      </c>
      <c r="DV18" s="17">
        <v>2</v>
      </c>
      <c r="DW18" s="18">
        <v>13</v>
      </c>
      <c r="DY18" s="18">
        <v>2</v>
      </c>
      <c r="DZ18" s="18" t="s">
        <v>245</v>
      </c>
      <c r="EA18" s="18" t="s">
        <v>152</v>
      </c>
      <c r="EB18" s="18">
        <v>7</v>
      </c>
      <c r="ED18" s="19" t="s">
        <v>451</v>
      </c>
      <c r="EE18" s="19">
        <v>5</v>
      </c>
      <c r="EF18" s="37">
        <v>6</v>
      </c>
      <c r="EG18" s="27" t="s">
        <v>139</v>
      </c>
      <c r="EH18" s="19">
        <v>2</v>
      </c>
      <c r="EI18" s="19">
        <v>27</v>
      </c>
      <c r="EJ18" s="19">
        <v>1</v>
      </c>
      <c r="EK18" s="19">
        <v>2</v>
      </c>
      <c r="EL18" s="19">
        <v>3</v>
      </c>
      <c r="EM18" s="20" t="s">
        <v>140</v>
      </c>
      <c r="EO18" s="46">
        <v>1</v>
      </c>
      <c r="EP18" s="46">
        <v>3</v>
      </c>
      <c r="EQ18">
        <f t="shared" si="0"/>
        <v>0</v>
      </c>
      <c r="ER18" t="str">
        <f t="shared" si="1"/>
        <v/>
      </c>
      <c r="ES18" s="49">
        <v>2</v>
      </c>
      <c r="EU18" s="21"/>
      <c r="EV18" s="21"/>
      <c r="EW18" s="21"/>
      <c r="EX18" s="21"/>
      <c r="EY18" s="21"/>
      <c r="EZ18" s="21"/>
      <c r="FA18" s="21"/>
      <c r="FB18" s="21"/>
      <c r="FC18" s="21"/>
    </row>
    <row r="19" spans="1:160" ht="15" customHeight="1" x14ac:dyDescent="0.25">
      <c r="A19" s="21">
        <v>18</v>
      </c>
      <c r="B19" s="12">
        <v>2</v>
      </c>
      <c r="C19" s="12">
        <v>1</v>
      </c>
      <c r="D19" s="12">
        <v>1</v>
      </c>
      <c r="E19" s="12" t="s">
        <v>378</v>
      </c>
      <c r="F19" s="12">
        <v>2</v>
      </c>
      <c r="G19" s="13">
        <v>2</v>
      </c>
      <c r="H19" s="13">
        <v>1</v>
      </c>
      <c r="M19" s="56">
        <f>IF(SUM(N19:X19)=39,2,1)</f>
        <v>1</v>
      </c>
      <c r="N19" s="13">
        <v>1</v>
      </c>
      <c r="O19" s="13">
        <v>1</v>
      </c>
      <c r="Z19" s="13">
        <v>1</v>
      </c>
      <c r="AA19" s="13">
        <v>1</v>
      </c>
      <c r="AL19" s="14">
        <v>3</v>
      </c>
      <c r="AM19" s="14">
        <v>4</v>
      </c>
      <c r="AO19" s="15">
        <v>1</v>
      </c>
      <c r="AP19" s="15">
        <v>4</v>
      </c>
      <c r="AQ19" s="15">
        <v>4</v>
      </c>
      <c r="AR19" s="15">
        <v>4</v>
      </c>
      <c r="AS19" s="15">
        <v>4</v>
      </c>
      <c r="AT19" s="15">
        <v>4</v>
      </c>
      <c r="AU19" s="15">
        <v>3</v>
      </c>
      <c r="AV19" s="15">
        <v>4</v>
      </c>
      <c r="AW19" s="15">
        <v>2</v>
      </c>
      <c r="AX19" s="15">
        <v>1</v>
      </c>
      <c r="AY19" s="15">
        <v>1</v>
      </c>
      <c r="AZ19" s="15">
        <v>2</v>
      </c>
      <c r="BB19" s="15">
        <v>2</v>
      </c>
      <c r="BC19" s="15">
        <v>1</v>
      </c>
      <c r="BD19" s="15">
        <v>1</v>
      </c>
      <c r="BE19" s="15">
        <v>2</v>
      </c>
      <c r="BF19" s="15">
        <v>1</v>
      </c>
      <c r="BG19" s="15">
        <v>3</v>
      </c>
      <c r="BI19" s="15">
        <v>1</v>
      </c>
      <c r="BJ19" s="15">
        <v>2</v>
      </c>
      <c r="BK19" s="15">
        <v>1</v>
      </c>
      <c r="CC19" s="16">
        <v>1</v>
      </c>
      <c r="CI19" s="16">
        <v>2</v>
      </c>
      <c r="CJ19" s="16" t="s">
        <v>156</v>
      </c>
      <c r="CK19" s="16">
        <v>1</v>
      </c>
      <c r="CL19" s="16" t="s">
        <v>397</v>
      </c>
      <c r="CM19" s="17">
        <v>1</v>
      </c>
      <c r="CN19" s="17">
        <v>1</v>
      </c>
      <c r="CO19" s="17">
        <v>1</v>
      </c>
      <c r="CP19" s="17">
        <v>1</v>
      </c>
      <c r="CQ19" s="17">
        <v>1</v>
      </c>
      <c r="CR19" s="17">
        <v>3</v>
      </c>
      <c r="CS19" s="17">
        <v>1</v>
      </c>
      <c r="CT19" s="17">
        <v>1</v>
      </c>
      <c r="CU19" s="17">
        <v>4</v>
      </c>
      <c r="CV19" s="17">
        <v>1</v>
      </c>
      <c r="CW19" s="17">
        <v>1</v>
      </c>
      <c r="CX19" s="17">
        <v>1</v>
      </c>
      <c r="CY19" s="17">
        <v>1</v>
      </c>
      <c r="CZ19" s="17">
        <v>1</v>
      </c>
      <c r="DA19" s="17">
        <v>3</v>
      </c>
      <c r="DB19" s="17">
        <v>4</v>
      </c>
      <c r="DC19" s="17">
        <v>3</v>
      </c>
      <c r="DD19" s="17">
        <v>4</v>
      </c>
      <c r="DE19" s="17">
        <v>4</v>
      </c>
      <c r="DF19" s="17">
        <v>3</v>
      </c>
      <c r="DG19" s="17">
        <v>2</v>
      </c>
      <c r="DH19" s="17">
        <v>2</v>
      </c>
      <c r="DI19" s="17">
        <v>3</v>
      </c>
      <c r="DJ19" s="17">
        <v>1</v>
      </c>
      <c r="DK19" s="17">
        <v>3</v>
      </c>
      <c r="DL19" s="17">
        <v>1</v>
      </c>
      <c r="DM19" s="17">
        <v>3</v>
      </c>
      <c r="DN19" s="17">
        <v>1</v>
      </c>
      <c r="DO19" s="17">
        <v>4</v>
      </c>
      <c r="DP19" s="17">
        <v>5</v>
      </c>
      <c r="DV19" s="17">
        <v>1</v>
      </c>
      <c r="DW19" s="18">
        <v>13</v>
      </c>
      <c r="DY19" s="18">
        <v>1</v>
      </c>
      <c r="ED19" s="19" t="s">
        <v>199</v>
      </c>
      <c r="EE19" s="19">
        <v>5</v>
      </c>
      <c r="EF19" s="37">
        <v>6</v>
      </c>
      <c r="EG19" s="27" t="s">
        <v>139</v>
      </c>
      <c r="EH19" s="19">
        <v>2</v>
      </c>
      <c r="EI19" s="19">
        <v>18</v>
      </c>
      <c r="EJ19" s="19">
        <v>1</v>
      </c>
      <c r="EK19" s="19">
        <v>1</v>
      </c>
      <c r="EL19" s="19">
        <v>3</v>
      </c>
      <c r="EM19" s="20" t="s">
        <v>140</v>
      </c>
      <c r="EO19" s="46">
        <v>1</v>
      </c>
      <c r="EP19" s="46">
        <v>3</v>
      </c>
      <c r="EQ19">
        <f t="shared" si="0"/>
        <v>0</v>
      </c>
      <c r="ER19" t="str">
        <f t="shared" si="1"/>
        <v/>
      </c>
      <c r="ES19" s="49">
        <v>2</v>
      </c>
      <c r="EU19" s="21"/>
      <c r="EV19" s="21"/>
      <c r="EW19" s="21"/>
      <c r="EX19" s="21"/>
      <c r="EY19" s="21"/>
      <c r="EZ19" s="21"/>
      <c r="FA19" s="21"/>
      <c r="FB19" s="21"/>
      <c r="FC19" s="21"/>
    </row>
    <row r="20" spans="1:160" ht="15" customHeight="1" x14ac:dyDescent="0.25">
      <c r="A20" s="21">
        <v>19</v>
      </c>
      <c r="B20" s="12">
        <v>2</v>
      </c>
      <c r="C20" s="12">
        <v>3</v>
      </c>
      <c r="D20" s="12">
        <v>4</v>
      </c>
      <c r="E20" s="12" t="s">
        <v>379</v>
      </c>
      <c r="F20" s="12">
        <v>2</v>
      </c>
      <c r="G20" s="13">
        <v>2</v>
      </c>
      <c r="H20" s="13">
        <v>1</v>
      </c>
      <c r="I20" s="13">
        <v>4</v>
      </c>
      <c r="M20" s="56">
        <f>IF(SUM(N20:X20)=39,2,1)</f>
        <v>1</v>
      </c>
      <c r="Y20" s="13">
        <v>1</v>
      </c>
      <c r="Z20" s="13">
        <v>1</v>
      </c>
      <c r="AB20" s="13">
        <v>1</v>
      </c>
      <c r="AC20" s="13">
        <v>1</v>
      </c>
      <c r="AL20" s="14">
        <v>6</v>
      </c>
      <c r="AO20" s="15">
        <v>1</v>
      </c>
      <c r="AP20" s="15">
        <v>4</v>
      </c>
      <c r="AQ20" s="15">
        <v>4</v>
      </c>
      <c r="AR20" s="15">
        <v>3</v>
      </c>
      <c r="AS20" s="15">
        <v>3</v>
      </c>
      <c r="AT20" s="15">
        <v>1</v>
      </c>
      <c r="AU20" s="15">
        <v>2</v>
      </c>
      <c r="AV20" s="15">
        <v>2</v>
      </c>
      <c r="AW20" s="15">
        <v>1</v>
      </c>
      <c r="AX20" s="15">
        <v>1</v>
      </c>
      <c r="AY20" s="15">
        <v>1</v>
      </c>
      <c r="AZ20" s="15">
        <v>2</v>
      </c>
      <c r="BB20" s="15">
        <v>1</v>
      </c>
      <c r="BC20" s="15">
        <v>1</v>
      </c>
      <c r="BD20" s="15">
        <v>1</v>
      </c>
      <c r="BE20" s="15">
        <v>2</v>
      </c>
      <c r="BF20" s="15">
        <v>1</v>
      </c>
      <c r="BG20" s="15">
        <v>1</v>
      </c>
      <c r="BK20" s="15">
        <v>2</v>
      </c>
      <c r="BM20" s="15">
        <v>8</v>
      </c>
      <c r="BN20" s="15">
        <v>8</v>
      </c>
      <c r="CC20" s="16">
        <v>1</v>
      </c>
      <c r="CI20" s="16">
        <v>2</v>
      </c>
      <c r="CJ20" s="16" t="s">
        <v>156</v>
      </c>
      <c r="CK20" s="16">
        <v>3</v>
      </c>
      <c r="CL20" s="16" t="s">
        <v>150</v>
      </c>
      <c r="CM20" s="17">
        <v>1</v>
      </c>
      <c r="CN20" s="17">
        <v>1</v>
      </c>
      <c r="CO20" s="17">
        <v>1</v>
      </c>
      <c r="CP20" s="17">
        <v>1</v>
      </c>
      <c r="CQ20" s="17">
        <v>1</v>
      </c>
      <c r="CR20" s="17">
        <v>2</v>
      </c>
      <c r="CS20" s="17">
        <v>1</v>
      </c>
      <c r="CT20" s="17">
        <v>1</v>
      </c>
      <c r="DI20" s="17">
        <v>3</v>
      </c>
      <c r="DJ20" s="17">
        <v>1</v>
      </c>
      <c r="DK20" s="17">
        <v>3</v>
      </c>
      <c r="DL20" s="17">
        <v>5</v>
      </c>
      <c r="DM20" s="17">
        <v>5</v>
      </c>
      <c r="DN20" s="17">
        <v>1</v>
      </c>
      <c r="DO20" s="17">
        <v>9</v>
      </c>
      <c r="DP20" s="17">
        <v>9</v>
      </c>
      <c r="DR20" s="17">
        <v>2</v>
      </c>
      <c r="DT20" s="17">
        <v>5</v>
      </c>
      <c r="DV20" s="17">
        <v>4</v>
      </c>
      <c r="DW20" s="18">
        <v>13</v>
      </c>
      <c r="DY20" s="18">
        <v>1</v>
      </c>
      <c r="ED20" s="19" t="s">
        <v>199</v>
      </c>
      <c r="EE20" s="19">
        <v>5</v>
      </c>
      <c r="EF20" s="37">
        <v>6</v>
      </c>
      <c r="EG20" s="27" t="s">
        <v>139</v>
      </c>
      <c r="EH20" s="19">
        <v>1</v>
      </c>
      <c r="EI20" s="19">
        <v>35</v>
      </c>
      <c r="EJ20" s="19">
        <v>2</v>
      </c>
      <c r="EK20" s="19">
        <v>2</v>
      </c>
      <c r="EL20" s="19">
        <v>1</v>
      </c>
      <c r="EM20" s="20" t="s">
        <v>140</v>
      </c>
      <c r="EO20" s="46">
        <v>1</v>
      </c>
      <c r="EP20" s="46">
        <v>1</v>
      </c>
      <c r="EQ20">
        <f t="shared" si="0"/>
        <v>0</v>
      </c>
      <c r="ER20" t="str">
        <f t="shared" si="1"/>
        <v/>
      </c>
      <c r="ES20" s="49">
        <v>2</v>
      </c>
      <c r="EU20" s="21"/>
      <c r="EV20" s="21"/>
      <c r="EW20" s="21"/>
      <c r="EX20" s="21"/>
      <c r="EY20" s="21"/>
      <c r="EZ20" s="21"/>
      <c r="FA20" s="21"/>
      <c r="FB20" s="21"/>
      <c r="FC20" s="21"/>
    </row>
    <row r="21" spans="1:160" ht="15" customHeight="1" x14ac:dyDescent="0.25">
      <c r="A21" s="21">
        <v>20</v>
      </c>
      <c r="B21" s="12">
        <v>1</v>
      </c>
      <c r="C21" s="12">
        <v>1</v>
      </c>
      <c r="D21" s="12">
        <v>4</v>
      </c>
      <c r="E21" s="12" t="s">
        <v>379</v>
      </c>
      <c r="F21" s="12">
        <v>3</v>
      </c>
      <c r="G21" s="13">
        <v>2</v>
      </c>
      <c r="H21" s="13">
        <v>1</v>
      </c>
      <c r="M21" s="56">
        <f>IF(SUM(N21:X21)=39,2,1)</f>
        <v>1</v>
      </c>
      <c r="Y21" s="13">
        <v>1</v>
      </c>
      <c r="AK21" s="13">
        <v>1</v>
      </c>
      <c r="AL21" s="14">
        <v>6</v>
      </c>
      <c r="AO21" s="15">
        <v>1</v>
      </c>
      <c r="AP21" s="15">
        <v>1</v>
      </c>
      <c r="AQ21" s="15">
        <v>1</v>
      </c>
      <c r="AR21" s="15">
        <v>4</v>
      </c>
      <c r="AS21" s="15">
        <v>4</v>
      </c>
      <c r="AT21" s="15">
        <v>4</v>
      </c>
      <c r="AU21" s="15">
        <v>3</v>
      </c>
      <c r="AV21" s="15">
        <v>3</v>
      </c>
      <c r="AW21" s="15">
        <v>2</v>
      </c>
      <c r="AX21" s="15">
        <v>1</v>
      </c>
      <c r="AY21" s="15">
        <v>1</v>
      </c>
      <c r="AZ21" s="15">
        <v>2</v>
      </c>
      <c r="BB21" s="15">
        <v>1</v>
      </c>
      <c r="BC21" s="15">
        <v>1</v>
      </c>
      <c r="BD21" s="15">
        <v>2</v>
      </c>
      <c r="BE21" s="15">
        <v>1</v>
      </c>
      <c r="BF21" s="15">
        <v>0</v>
      </c>
      <c r="BG21" s="15">
        <v>0</v>
      </c>
      <c r="BK21" s="15">
        <v>2</v>
      </c>
      <c r="CC21" s="16">
        <v>1</v>
      </c>
      <c r="CI21" s="16">
        <v>1</v>
      </c>
      <c r="CK21" s="16">
        <v>1</v>
      </c>
      <c r="CL21" s="16" t="s">
        <v>153</v>
      </c>
      <c r="CM21" s="17">
        <v>1</v>
      </c>
      <c r="CN21" s="17">
        <v>1</v>
      </c>
      <c r="CO21" s="17">
        <v>1</v>
      </c>
      <c r="CP21" s="17">
        <v>1</v>
      </c>
      <c r="CQ21" s="17">
        <v>1</v>
      </c>
      <c r="CR21" s="17">
        <v>1</v>
      </c>
      <c r="CS21" s="17">
        <v>1</v>
      </c>
      <c r="CT21" s="17">
        <v>1</v>
      </c>
      <c r="CU21" s="17">
        <v>4</v>
      </c>
      <c r="CV21" s="17">
        <v>1</v>
      </c>
      <c r="CW21" s="17">
        <v>1</v>
      </c>
      <c r="CX21" s="17">
        <v>1</v>
      </c>
      <c r="CY21" s="17">
        <v>1</v>
      </c>
      <c r="CZ21" s="17">
        <v>1</v>
      </c>
      <c r="DA21" s="17">
        <v>3</v>
      </c>
      <c r="DB21" s="17">
        <v>3</v>
      </c>
      <c r="DC21" s="17">
        <v>3</v>
      </c>
      <c r="DD21" s="17">
        <v>3</v>
      </c>
      <c r="DE21" s="17">
        <v>4</v>
      </c>
      <c r="DF21" s="17">
        <v>2</v>
      </c>
      <c r="DG21" s="17">
        <v>2</v>
      </c>
      <c r="DH21" s="17">
        <v>2</v>
      </c>
      <c r="DI21" s="17">
        <v>1</v>
      </c>
      <c r="DJ21" s="17">
        <v>1</v>
      </c>
      <c r="DK21" s="17">
        <v>2</v>
      </c>
      <c r="DL21" s="17">
        <v>3</v>
      </c>
      <c r="DM21" s="17">
        <v>4</v>
      </c>
      <c r="DN21" s="17">
        <v>1</v>
      </c>
      <c r="DO21" s="17">
        <v>2</v>
      </c>
      <c r="DP21" s="17">
        <v>9</v>
      </c>
      <c r="DR21" s="17">
        <v>5</v>
      </c>
      <c r="DV21" s="17">
        <v>6</v>
      </c>
      <c r="DW21" s="18">
        <v>13</v>
      </c>
      <c r="DY21" s="18">
        <v>1</v>
      </c>
      <c r="ED21" s="19" t="s">
        <v>148</v>
      </c>
      <c r="EE21" s="19">
        <v>7</v>
      </c>
      <c r="EF21" s="37">
        <v>6</v>
      </c>
      <c r="EG21" s="27" t="s">
        <v>139</v>
      </c>
      <c r="EH21" s="19">
        <v>2</v>
      </c>
      <c r="EI21" s="19">
        <v>60</v>
      </c>
      <c r="EJ21" s="19">
        <v>4</v>
      </c>
      <c r="EK21" s="19">
        <v>5</v>
      </c>
      <c r="EL21" s="19">
        <v>4</v>
      </c>
      <c r="EM21" s="20" t="s">
        <v>140</v>
      </c>
      <c r="EO21" s="46">
        <v>1</v>
      </c>
      <c r="EP21" s="46">
        <v>3</v>
      </c>
      <c r="EQ21">
        <f t="shared" si="0"/>
        <v>0</v>
      </c>
      <c r="ER21" t="str">
        <f t="shared" si="1"/>
        <v/>
      </c>
      <c r="ES21" s="49">
        <v>2</v>
      </c>
      <c r="EU21" s="21"/>
      <c r="EV21" s="21"/>
      <c r="EW21" s="21"/>
      <c r="EX21" s="21"/>
      <c r="EY21" s="21"/>
      <c r="EZ21" s="21"/>
      <c r="FA21" s="21"/>
      <c r="FB21" s="21"/>
      <c r="FC21" s="21"/>
    </row>
    <row r="22" spans="1:160" ht="15" customHeight="1" x14ac:dyDescent="0.25">
      <c r="A22" s="21">
        <v>21</v>
      </c>
      <c r="B22" s="12">
        <v>2</v>
      </c>
      <c r="C22" s="12">
        <v>2</v>
      </c>
      <c r="E22" s="12" t="s">
        <v>373</v>
      </c>
      <c r="F22" s="12">
        <v>2</v>
      </c>
      <c r="G22" s="13">
        <v>2</v>
      </c>
      <c r="H22" s="13">
        <v>2</v>
      </c>
      <c r="I22" s="13">
        <v>5</v>
      </c>
      <c r="M22" s="56">
        <f>IF(SUM(N22:X22)=39,2,1)</f>
        <v>1</v>
      </c>
      <c r="S22" s="13">
        <v>1</v>
      </c>
      <c r="AA22" s="13">
        <v>1</v>
      </c>
      <c r="AE22" s="13">
        <v>1</v>
      </c>
      <c r="AL22" s="14">
        <v>3</v>
      </c>
      <c r="AM22" s="14">
        <v>1</v>
      </c>
      <c r="AN22" s="14" t="s">
        <v>145</v>
      </c>
      <c r="AO22" s="15">
        <v>3</v>
      </c>
      <c r="AP22" s="15">
        <v>1</v>
      </c>
      <c r="AQ22" s="15">
        <v>1</v>
      </c>
      <c r="AR22" s="15">
        <v>4</v>
      </c>
      <c r="AS22" s="15">
        <v>1</v>
      </c>
      <c r="AT22" s="15">
        <v>3</v>
      </c>
      <c r="AU22" s="15">
        <v>1</v>
      </c>
      <c r="AV22" s="15">
        <v>1</v>
      </c>
      <c r="AW22" s="15">
        <v>2</v>
      </c>
      <c r="AX22" s="15">
        <v>2</v>
      </c>
      <c r="AZ22" s="15">
        <v>2</v>
      </c>
      <c r="BA22" s="15">
        <v>2</v>
      </c>
      <c r="BB22" s="15">
        <v>1</v>
      </c>
      <c r="BC22" s="15">
        <v>1</v>
      </c>
      <c r="BD22" s="15">
        <v>2</v>
      </c>
      <c r="BE22" s="15">
        <v>2</v>
      </c>
      <c r="BF22" s="15">
        <v>0</v>
      </c>
      <c r="BG22" s="15">
        <v>0</v>
      </c>
      <c r="BK22" s="15">
        <v>2</v>
      </c>
      <c r="BM22" s="15">
        <v>5</v>
      </c>
      <c r="BN22" s="15">
        <v>5</v>
      </c>
      <c r="BO22" s="15">
        <v>1</v>
      </c>
      <c r="BP22" s="15" t="s">
        <v>387</v>
      </c>
      <c r="CC22" s="16">
        <v>1</v>
      </c>
      <c r="CI22" s="16">
        <v>2</v>
      </c>
      <c r="CJ22" s="16" t="s">
        <v>315</v>
      </c>
      <c r="CK22" s="16">
        <v>3</v>
      </c>
      <c r="CL22" s="16" t="s">
        <v>154</v>
      </c>
      <c r="CM22" s="17">
        <v>2</v>
      </c>
      <c r="CN22" s="17">
        <v>2</v>
      </c>
      <c r="CO22" s="17">
        <v>2</v>
      </c>
      <c r="CP22" s="17">
        <v>2</v>
      </c>
      <c r="CQ22" s="17">
        <v>2</v>
      </c>
      <c r="CR22" s="17">
        <v>2</v>
      </c>
      <c r="CS22" s="17">
        <v>1</v>
      </c>
      <c r="CT22" s="17">
        <v>3</v>
      </c>
      <c r="CU22" s="17">
        <v>4</v>
      </c>
      <c r="CV22" s="17">
        <v>2</v>
      </c>
      <c r="CW22" s="17">
        <v>2</v>
      </c>
      <c r="CX22" s="17">
        <v>2</v>
      </c>
      <c r="CY22" s="17">
        <v>3</v>
      </c>
      <c r="CZ22" s="17">
        <v>2</v>
      </c>
      <c r="DA22" s="17">
        <v>4</v>
      </c>
      <c r="DB22" s="17">
        <v>2</v>
      </c>
      <c r="DC22" s="17">
        <v>4</v>
      </c>
      <c r="DD22" s="17">
        <v>4</v>
      </c>
      <c r="DE22" s="17">
        <v>4</v>
      </c>
      <c r="DF22" s="17">
        <v>4</v>
      </c>
      <c r="DG22" s="17">
        <v>4</v>
      </c>
      <c r="DH22" s="17">
        <v>4</v>
      </c>
      <c r="DI22" s="17">
        <v>3</v>
      </c>
      <c r="DJ22" s="17">
        <v>1</v>
      </c>
      <c r="DK22" s="17">
        <v>1</v>
      </c>
      <c r="DL22" s="17">
        <v>1</v>
      </c>
      <c r="DM22" s="17">
        <v>1</v>
      </c>
      <c r="DN22" s="17">
        <v>8</v>
      </c>
      <c r="DO22" s="17">
        <v>2</v>
      </c>
      <c r="DP22" s="17">
        <v>5</v>
      </c>
      <c r="DR22" s="17">
        <v>1</v>
      </c>
      <c r="DT22" s="17">
        <v>6</v>
      </c>
      <c r="DV22" s="17">
        <v>5</v>
      </c>
      <c r="DW22" s="18">
        <v>13</v>
      </c>
      <c r="DY22" s="18">
        <v>1</v>
      </c>
      <c r="ED22" s="19" t="s">
        <v>199</v>
      </c>
      <c r="EE22" s="19">
        <v>5</v>
      </c>
      <c r="EF22" s="37">
        <v>6</v>
      </c>
      <c r="EG22" s="27" t="s">
        <v>139</v>
      </c>
      <c r="EH22" s="19">
        <v>1</v>
      </c>
      <c r="EI22" s="19">
        <v>32</v>
      </c>
      <c r="EJ22" s="19">
        <v>2</v>
      </c>
      <c r="EK22" s="19">
        <v>2</v>
      </c>
      <c r="EL22" s="19">
        <v>1</v>
      </c>
      <c r="EM22" s="20" t="s">
        <v>140</v>
      </c>
      <c r="EO22" s="46">
        <v>1</v>
      </c>
      <c r="EP22" s="46">
        <v>8</v>
      </c>
      <c r="EQ22">
        <f t="shared" si="0"/>
        <v>0</v>
      </c>
      <c r="ER22" t="str">
        <f t="shared" si="1"/>
        <v/>
      </c>
      <c r="ES22" s="49">
        <v>2</v>
      </c>
      <c r="ET22" s="43"/>
      <c r="EU22" s="65" t="s">
        <v>416</v>
      </c>
      <c r="EV22" s="67"/>
      <c r="EW22" s="21"/>
      <c r="EX22" s="21"/>
      <c r="EY22" s="21"/>
      <c r="EZ22" s="21"/>
      <c r="FA22" s="21"/>
      <c r="FB22" s="21"/>
      <c r="FC22" s="21"/>
    </row>
    <row r="23" spans="1:160" ht="15" customHeight="1" x14ac:dyDescent="0.25">
      <c r="A23" s="21">
        <v>22</v>
      </c>
      <c r="B23" s="12">
        <v>2</v>
      </c>
      <c r="C23" s="12">
        <v>4</v>
      </c>
      <c r="D23" s="12">
        <v>1</v>
      </c>
      <c r="E23" s="12" t="s">
        <v>376</v>
      </c>
      <c r="F23" s="12">
        <v>1</v>
      </c>
      <c r="G23" s="13">
        <v>4</v>
      </c>
      <c r="H23" s="13">
        <v>2</v>
      </c>
      <c r="J23" s="13">
        <v>5</v>
      </c>
      <c r="M23" s="56">
        <f>IF(SUM(N23:X23)=39,2,1)</f>
        <v>1</v>
      </c>
      <c r="N23" s="13">
        <v>1</v>
      </c>
      <c r="O23" s="13">
        <v>1</v>
      </c>
      <c r="P23" s="13">
        <v>1</v>
      </c>
      <c r="Q23" s="13">
        <v>1</v>
      </c>
      <c r="R23" s="13">
        <v>1</v>
      </c>
      <c r="S23" s="13">
        <v>1</v>
      </c>
      <c r="T23" s="13">
        <v>1</v>
      </c>
      <c r="U23" s="13">
        <v>1</v>
      </c>
      <c r="V23" s="13">
        <v>1</v>
      </c>
      <c r="W23" s="13">
        <v>1</v>
      </c>
      <c r="X23" s="13">
        <v>1</v>
      </c>
      <c r="AK23" s="13">
        <v>1</v>
      </c>
      <c r="AL23" s="14">
        <v>1</v>
      </c>
      <c r="AM23" s="14">
        <v>5</v>
      </c>
      <c r="AO23" s="15">
        <v>1</v>
      </c>
      <c r="AP23" s="15">
        <v>5</v>
      </c>
      <c r="AQ23" s="15">
        <v>5</v>
      </c>
      <c r="AR23" s="15">
        <v>5</v>
      </c>
      <c r="AS23" s="15">
        <v>5</v>
      </c>
      <c r="AT23" s="15">
        <v>5</v>
      </c>
      <c r="AU23" s="15">
        <v>5</v>
      </c>
      <c r="AV23" s="15">
        <v>5</v>
      </c>
      <c r="AW23" s="15">
        <v>5</v>
      </c>
      <c r="AX23" s="15">
        <v>1</v>
      </c>
      <c r="AY23" s="15">
        <v>2</v>
      </c>
      <c r="AZ23" s="15">
        <v>2</v>
      </c>
      <c r="BB23" s="15">
        <v>2</v>
      </c>
      <c r="BC23" s="15">
        <v>1</v>
      </c>
      <c r="BD23" s="15">
        <v>1</v>
      </c>
      <c r="BE23" s="15">
        <v>1</v>
      </c>
      <c r="BF23" s="15">
        <v>2</v>
      </c>
      <c r="BG23" s="15">
        <v>3</v>
      </c>
      <c r="BH23" s="15">
        <v>2</v>
      </c>
      <c r="BJ23" s="15">
        <v>1</v>
      </c>
      <c r="BK23" s="15">
        <v>1</v>
      </c>
      <c r="BL23" s="15">
        <v>1</v>
      </c>
      <c r="BN23" s="15">
        <v>1</v>
      </c>
      <c r="CC23" s="16">
        <v>1</v>
      </c>
      <c r="CI23" s="16">
        <v>2</v>
      </c>
      <c r="CJ23" s="16" t="s">
        <v>151</v>
      </c>
      <c r="CK23" s="16">
        <v>1</v>
      </c>
      <c r="CL23" s="16" t="s">
        <v>186</v>
      </c>
      <c r="CM23" s="17">
        <v>1</v>
      </c>
      <c r="CN23" s="17">
        <v>1</v>
      </c>
      <c r="CO23" s="17">
        <v>1</v>
      </c>
      <c r="CP23" s="17">
        <v>1</v>
      </c>
      <c r="CQ23" s="17">
        <v>1</v>
      </c>
      <c r="CR23" s="17">
        <v>1</v>
      </c>
      <c r="CS23" s="17">
        <v>1</v>
      </c>
      <c r="CT23" s="17">
        <v>1</v>
      </c>
      <c r="CU23" s="17">
        <v>1</v>
      </c>
      <c r="CV23" s="17">
        <v>1</v>
      </c>
      <c r="CW23" s="17">
        <v>1</v>
      </c>
      <c r="CX23" s="17">
        <v>1</v>
      </c>
      <c r="CY23" s="17">
        <v>1</v>
      </c>
      <c r="CZ23" s="17">
        <v>1</v>
      </c>
      <c r="DA23" s="17">
        <v>3</v>
      </c>
      <c r="DB23" s="17">
        <v>3</v>
      </c>
      <c r="DC23" s="17">
        <v>3</v>
      </c>
      <c r="DD23" s="17">
        <v>3</v>
      </c>
      <c r="DE23" s="17">
        <v>3</v>
      </c>
      <c r="DF23" s="17">
        <v>3</v>
      </c>
      <c r="DG23" s="17">
        <v>3</v>
      </c>
      <c r="DH23" s="17">
        <v>3</v>
      </c>
      <c r="DI23" s="17">
        <v>3</v>
      </c>
      <c r="DJ23" s="17">
        <v>1</v>
      </c>
      <c r="DK23" s="17">
        <v>2</v>
      </c>
      <c r="DL23" s="17">
        <v>4</v>
      </c>
      <c r="DM23" s="17">
        <v>4</v>
      </c>
      <c r="DN23" s="17">
        <v>2</v>
      </c>
      <c r="DO23" s="17">
        <v>6</v>
      </c>
      <c r="DP23" s="17">
        <v>2</v>
      </c>
      <c r="DR23" s="17">
        <v>5</v>
      </c>
      <c r="DT23" s="17">
        <v>6</v>
      </c>
      <c r="DV23" s="17">
        <v>1</v>
      </c>
      <c r="DW23" s="18">
        <v>13</v>
      </c>
      <c r="DY23" s="18">
        <v>1</v>
      </c>
      <c r="ED23" s="19" t="s">
        <v>199</v>
      </c>
      <c r="EE23" s="19">
        <v>5</v>
      </c>
      <c r="EF23" s="37">
        <v>6</v>
      </c>
      <c r="EG23" s="27" t="s">
        <v>139</v>
      </c>
      <c r="EH23" s="19">
        <v>2</v>
      </c>
      <c r="EI23" s="19">
        <v>18</v>
      </c>
      <c r="EJ23" s="19">
        <v>1</v>
      </c>
      <c r="EK23" s="19">
        <v>1</v>
      </c>
      <c r="EL23" s="19">
        <v>5</v>
      </c>
      <c r="EM23" s="20" t="s">
        <v>140</v>
      </c>
      <c r="EO23" s="46">
        <v>1</v>
      </c>
      <c r="EP23" s="46">
        <v>6</v>
      </c>
      <c r="EQ23">
        <f t="shared" si="0"/>
        <v>0</v>
      </c>
      <c r="ER23" t="str">
        <f t="shared" si="1"/>
        <v/>
      </c>
      <c r="ES23" s="49">
        <v>2</v>
      </c>
      <c r="EU23" s="39">
        <f>AVERAGE(AM:AM)</f>
        <v>3.8050000000000002</v>
      </c>
      <c r="EV23" s="21">
        <v>5</v>
      </c>
      <c r="EW23" s="21"/>
      <c r="EX23" s="21"/>
      <c r="EY23" s="21"/>
      <c r="EZ23" s="21"/>
      <c r="FA23" s="21"/>
      <c r="FB23" s="21"/>
      <c r="FC23" s="21"/>
    </row>
    <row r="24" spans="1:160" ht="15" customHeight="1" x14ac:dyDescent="0.25">
      <c r="A24" s="21">
        <v>23</v>
      </c>
      <c r="B24" s="12">
        <v>2</v>
      </c>
      <c r="C24" s="12">
        <v>1</v>
      </c>
      <c r="D24" s="12">
        <v>4</v>
      </c>
      <c r="E24" s="12" t="s">
        <v>376</v>
      </c>
      <c r="F24" s="12">
        <v>1</v>
      </c>
      <c r="G24" s="13">
        <v>4</v>
      </c>
      <c r="H24" s="13">
        <v>1</v>
      </c>
      <c r="I24" s="13">
        <v>5</v>
      </c>
      <c r="M24" s="56">
        <f>IF(SUM(N24:X24)=39,2,1)</f>
        <v>1</v>
      </c>
      <c r="N24" s="13">
        <v>1</v>
      </c>
      <c r="O24" s="13">
        <v>1</v>
      </c>
      <c r="P24" s="13">
        <v>1</v>
      </c>
      <c r="Q24" s="13">
        <v>1</v>
      </c>
      <c r="R24" s="13">
        <v>1</v>
      </c>
      <c r="S24" s="13">
        <v>1</v>
      </c>
      <c r="U24" s="13">
        <v>1</v>
      </c>
      <c r="Z24" s="13">
        <v>1</v>
      </c>
      <c r="AA24" s="13">
        <v>1</v>
      </c>
      <c r="AB24" s="13">
        <v>1</v>
      </c>
      <c r="AC24" s="13">
        <v>1</v>
      </c>
      <c r="AD24" s="13">
        <v>1</v>
      </c>
      <c r="AE24" s="13">
        <v>1</v>
      </c>
      <c r="AF24" s="13">
        <v>1</v>
      </c>
      <c r="AG24" s="13">
        <v>1</v>
      </c>
      <c r="AH24" s="13">
        <v>1</v>
      </c>
      <c r="AI24" s="13">
        <v>1</v>
      </c>
      <c r="AJ24" s="13">
        <v>1</v>
      </c>
      <c r="AL24" s="14">
        <v>6</v>
      </c>
      <c r="AO24" s="15">
        <v>2</v>
      </c>
      <c r="AP24" s="15">
        <v>5</v>
      </c>
      <c r="AQ24" s="15">
        <v>5</v>
      </c>
      <c r="AR24" s="15">
        <v>5</v>
      </c>
      <c r="AS24" s="15">
        <v>5</v>
      </c>
      <c r="AT24" s="15">
        <v>5</v>
      </c>
      <c r="AU24" s="15">
        <v>5</v>
      </c>
      <c r="AV24" s="15">
        <v>5</v>
      </c>
      <c r="AW24" s="15">
        <v>5</v>
      </c>
      <c r="AX24" s="15">
        <v>1</v>
      </c>
      <c r="AY24" s="15">
        <v>1</v>
      </c>
      <c r="AZ24" s="15">
        <v>2</v>
      </c>
      <c r="BB24" s="15">
        <v>1</v>
      </c>
      <c r="BC24" s="15">
        <v>1</v>
      </c>
      <c r="BD24" s="15">
        <v>1</v>
      </c>
      <c r="BE24" s="15">
        <v>1</v>
      </c>
      <c r="BF24" s="15">
        <v>2</v>
      </c>
      <c r="BG24" s="15">
        <v>0</v>
      </c>
      <c r="BK24" s="15">
        <v>2</v>
      </c>
      <c r="BM24" s="15">
        <v>8</v>
      </c>
      <c r="BN24" s="15">
        <v>8</v>
      </c>
      <c r="CC24" s="16">
        <v>1</v>
      </c>
      <c r="CI24" s="16">
        <v>2</v>
      </c>
      <c r="CJ24" s="16" t="s">
        <v>151</v>
      </c>
      <c r="CK24" s="16">
        <v>1</v>
      </c>
      <c r="CL24" s="16" t="s">
        <v>288</v>
      </c>
      <c r="CM24" s="17">
        <v>2</v>
      </c>
      <c r="CN24" s="17">
        <v>2</v>
      </c>
      <c r="CO24" s="17">
        <v>2</v>
      </c>
      <c r="CP24" s="17">
        <v>2</v>
      </c>
      <c r="CQ24" s="17">
        <v>2</v>
      </c>
      <c r="CR24" s="17">
        <v>2</v>
      </c>
      <c r="CS24" s="17">
        <v>2</v>
      </c>
      <c r="CT24" s="17">
        <v>3</v>
      </c>
      <c r="CU24" s="17">
        <v>3</v>
      </c>
      <c r="CV24" s="17">
        <v>3</v>
      </c>
      <c r="CW24" s="17">
        <v>3</v>
      </c>
      <c r="CX24" s="17">
        <v>3</v>
      </c>
      <c r="CY24" s="17">
        <v>3</v>
      </c>
      <c r="CZ24" s="17">
        <v>3</v>
      </c>
      <c r="DA24" s="17">
        <v>3</v>
      </c>
      <c r="DB24" s="17">
        <v>3</v>
      </c>
      <c r="DC24" s="17">
        <v>3</v>
      </c>
      <c r="DD24" s="17">
        <v>3</v>
      </c>
      <c r="DE24" s="17">
        <v>3</v>
      </c>
      <c r="DF24" s="17">
        <v>3</v>
      </c>
      <c r="DG24" s="17">
        <v>3</v>
      </c>
      <c r="DH24" s="17">
        <v>3</v>
      </c>
      <c r="DI24" s="17">
        <v>3</v>
      </c>
      <c r="DJ24" s="17">
        <v>3</v>
      </c>
      <c r="DK24" s="17">
        <v>2</v>
      </c>
      <c r="DL24" s="17">
        <v>3</v>
      </c>
      <c r="DM24" s="17">
        <v>3</v>
      </c>
      <c r="DN24" s="17">
        <v>6</v>
      </c>
      <c r="DO24" s="17">
        <v>7</v>
      </c>
      <c r="DP24" s="17">
        <v>2</v>
      </c>
      <c r="DR24" s="17">
        <v>6</v>
      </c>
      <c r="DT24" s="17">
        <v>7</v>
      </c>
      <c r="DV24" s="17">
        <v>5</v>
      </c>
      <c r="DW24" s="18">
        <v>13</v>
      </c>
      <c r="DY24" s="18">
        <v>1</v>
      </c>
      <c r="ED24" s="19" t="s">
        <v>199</v>
      </c>
      <c r="EE24" s="19">
        <v>5</v>
      </c>
      <c r="EF24" s="37">
        <v>6</v>
      </c>
      <c r="EG24" s="27" t="s">
        <v>139</v>
      </c>
      <c r="EH24" s="19">
        <v>2</v>
      </c>
      <c r="EI24" s="19">
        <v>23</v>
      </c>
      <c r="EJ24" s="19">
        <v>1</v>
      </c>
      <c r="EK24" s="19">
        <v>1</v>
      </c>
      <c r="EL24" s="19">
        <v>7</v>
      </c>
      <c r="EM24" s="20" t="s">
        <v>140</v>
      </c>
      <c r="EO24" s="46">
        <v>1</v>
      </c>
      <c r="EP24" s="46">
        <v>1</v>
      </c>
      <c r="EQ24">
        <f t="shared" si="0"/>
        <v>0</v>
      </c>
      <c r="ER24" t="str">
        <f t="shared" si="1"/>
        <v/>
      </c>
      <c r="ES24" s="49">
        <v>2</v>
      </c>
      <c r="EU24" s="21">
        <f>(EU23*EV24)/EV23</f>
        <v>7.6100000000000012</v>
      </c>
      <c r="EV24" s="21">
        <v>10</v>
      </c>
      <c r="EW24" s="21"/>
      <c r="EX24" s="21"/>
      <c r="EY24" s="21"/>
      <c r="EZ24" s="21"/>
      <c r="FA24" s="21"/>
      <c r="FB24" s="21"/>
      <c r="FC24" s="21"/>
    </row>
    <row r="25" spans="1:160" ht="15" customHeight="1" x14ac:dyDescent="0.25">
      <c r="A25" s="21">
        <v>24</v>
      </c>
      <c r="B25" s="12">
        <v>2</v>
      </c>
      <c r="C25" s="12">
        <v>4</v>
      </c>
      <c r="D25" s="12">
        <v>1</v>
      </c>
      <c r="E25" s="12" t="s">
        <v>378</v>
      </c>
      <c r="F25" s="12">
        <v>2</v>
      </c>
      <c r="G25" s="13">
        <v>2</v>
      </c>
      <c r="H25" s="13">
        <v>2</v>
      </c>
      <c r="M25" s="56">
        <f>IF(SUM(N25:X25)=39,2,1)</f>
        <v>1</v>
      </c>
      <c r="N25" s="13">
        <v>1</v>
      </c>
      <c r="Z25" s="13">
        <v>1</v>
      </c>
      <c r="AL25" s="14">
        <v>3</v>
      </c>
      <c r="AM25" s="14">
        <v>5</v>
      </c>
      <c r="AO25" s="15">
        <v>1</v>
      </c>
      <c r="AP25" s="15">
        <v>3</v>
      </c>
      <c r="AQ25" s="15">
        <v>5</v>
      </c>
      <c r="AR25" s="15">
        <v>3</v>
      </c>
      <c r="AS25" s="15">
        <v>3</v>
      </c>
      <c r="AT25" s="15">
        <v>3</v>
      </c>
      <c r="AU25" s="15">
        <v>3</v>
      </c>
      <c r="AV25" s="15">
        <v>3</v>
      </c>
      <c r="AW25" s="15">
        <v>3</v>
      </c>
      <c r="AX25" s="15">
        <v>1</v>
      </c>
      <c r="AY25" s="15">
        <v>2</v>
      </c>
      <c r="AZ25" s="15">
        <v>2</v>
      </c>
      <c r="BB25" s="15">
        <v>2</v>
      </c>
      <c r="BC25" s="15">
        <v>1</v>
      </c>
      <c r="BD25" s="15">
        <v>1</v>
      </c>
      <c r="BE25" s="15">
        <v>2</v>
      </c>
      <c r="BF25" s="15">
        <v>0</v>
      </c>
      <c r="BG25" s="15">
        <v>1</v>
      </c>
      <c r="BJ25" s="15">
        <v>1</v>
      </c>
      <c r="BK25" s="15">
        <v>2</v>
      </c>
      <c r="BN25" s="15">
        <v>5</v>
      </c>
      <c r="BO25" s="15">
        <v>4</v>
      </c>
      <c r="CC25" s="16">
        <v>1</v>
      </c>
      <c r="CI25" s="16">
        <v>2</v>
      </c>
      <c r="CJ25" s="16" t="s">
        <v>151</v>
      </c>
      <c r="CK25" s="16">
        <v>1</v>
      </c>
      <c r="CL25" s="16" t="s">
        <v>397</v>
      </c>
      <c r="CM25" s="17">
        <v>1</v>
      </c>
      <c r="CN25" s="17">
        <v>1</v>
      </c>
      <c r="CO25" s="17">
        <v>1</v>
      </c>
      <c r="CP25" s="17">
        <v>1</v>
      </c>
      <c r="CQ25" s="17">
        <v>1</v>
      </c>
      <c r="CR25" s="17">
        <v>3</v>
      </c>
      <c r="CS25" s="17">
        <v>3</v>
      </c>
      <c r="CT25" s="17">
        <v>1</v>
      </c>
      <c r="CU25" s="17">
        <v>4</v>
      </c>
      <c r="CV25" s="17">
        <v>1</v>
      </c>
      <c r="CW25" s="17">
        <v>1</v>
      </c>
      <c r="CX25" s="17">
        <v>1</v>
      </c>
      <c r="CY25" s="17">
        <v>1</v>
      </c>
      <c r="CZ25" s="17">
        <v>1</v>
      </c>
      <c r="DA25" s="17">
        <v>1</v>
      </c>
      <c r="DB25" s="17">
        <v>2</v>
      </c>
      <c r="DC25" s="17">
        <v>1</v>
      </c>
      <c r="DD25" s="17">
        <v>1</v>
      </c>
      <c r="DE25" s="17">
        <v>4</v>
      </c>
      <c r="DF25" s="17">
        <v>2</v>
      </c>
      <c r="DG25" s="17">
        <v>2</v>
      </c>
      <c r="DH25" s="17">
        <v>1</v>
      </c>
      <c r="DI25" s="17">
        <v>1</v>
      </c>
      <c r="DJ25" s="17">
        <v>1</v>
      </c>
      <c r="DK25" s="17">
        <v>2</v>
      </c>
      <c r="DL25" s="17">
        <v>2</v>
      </c>
      <c r="DM25" s="17">
        <v>2</v>
      </c>
      <c r="DN25" s="17">
        <v>1</v>
      </c>
      <c r="DO25" s="17">
        <v>6</v>
      </c>
      <c r="DP25" s="17">
        <v>5</v>
      </c>
      <c r="DR25" s="17">
        <v>7</v>
      </c>
      <c r="DT25" s="17">
        <v>2</v>
      </c>
      <c r="DV25" s="17">
        <v>4</v>
      </c>
      <c r="DW25" s="18">
        <v>13</v>
      </c>
      <c r="DY25" s="18">
        <v>1</v>
      </c>
      <c r="ED25" s="19" t="s">
        <v>199</v>
      </c>
      <c r="EE25" s="19">
        <v>5</v>
      </c>
      <c r="EF25" s="37">
        <v>6</v>
      </c>
      <c r="EG25" s="27" t="s">
        <v>139</v>
      </c>
      <c r="EH25" s="19">
        <v>1</v>
      </c>
      <c r="EI25" s="19">
        <v>57</v>
      </c>
      <c r="EJ25" s="19">
        <v>3</v>
      </c>
      <c r="EK25" s="19">
        <v>5</v>
      </c>
      <c r="EL25" s="19">
        <v>1</v>
      </c>
      <c r="EM25" s="20" t="s">
        <v>140</v>
      </c>
      <c r="EO25" s="46">
        <v>1</v>
      </c>
      <c r="EP25" s="46">
        <v>3</v>
      </c>
      <c r="EQ25">
        <f t="shared" si="0"/>
        <v>0</v>
      </c>
      <c r="ER25" t="str">
        <f t="shared" si="1"/>
        <v/>
      </c>
      <c r="ES25" s="49">
        <v>2</v>
      </c>
      <c r="EU25" s="21"/>
      <c r="EW25" s="21"/>
      <c r="EX25" s="21"/>
      <c r="EY25" s="21"/>
      <c r="EZ25" s="21"/>
      <c r="FA25" s="21"/>
      <c r="FB25" s="21"/>
      <c r="FC25" s="21"/>
    </row>
    <row r="26" spans="1:160" ht="15" customHeight="1" x14ac:dyDescent="0.25">
      <c r="A26" s="21">
        <v>25</v>
      </c>
      <c r="B26" s="12">
        <v>2</v>
      </c>
      <c r="C26" s="12">
        <v>2</v>
      </c>
      <c r="D26" s="12">
        <v>1</v>
      </c>
      <c r="E26" s="12" t="s">
        <v>378</v>
      </c>
      <c r="F26" s="12">
        <v>2</v>
      </c>
      <c r="G26" s="13">
        <v>2</v>
      </c>
      <c r="H26" s="13">
        <v>2</v>
      </c>
      <c r="I26" s="13">
        <v>5</v>
      </c>
      <c r="M26" s="56">
        <f>IF(SUM(N26:X26)=39,2,1)</f>
        <v>1</v>
      </c>
      <c r="R26" s="13">
        <v>1</v>
      </c>
      <c r="AD26" s="13">
        <v>1</v>
      </c>
      <c r="AL26" s="14">
        <v>1</v>
      </c>
      <c r="AM26" s="14">
        <v>5</v>
      </c>
      <c r="AO26" s="15">
        <v>1</v>
      </c>
      <c r="AP26" s="15">
        <v>3</v>
      </c>
      <c r="AQ26" s="15">
        <v>3</v>
      </c>
      <c r="AR26" s="15">
        <v>5</v>
      </c>
      <c r="AS26" s="15">
        <v>5</v>
      </c>
      <c r="AT26" s="15">
        <v>5</v>
      </c>
      <c r="AU26" s="15">
        <v>5</v>
      </c>
      <c r="AV26" s="15">
        <v>5</v>
      </c>
      <c r="AW26" s="15">
        <v>5</v>
      </c>
      <c r="AX26" s="15">
        <v>1</v>
      </c>
      <c r="AY26" s="15">
        <v>2</v>
      </c>
      <c r="AZ26" s="15">
        <v>2</v>
      </c>
      <c r="BB26" s="15">
        <v>2</v>
      </c>
      <c r="BC26" s="15">
        <v>1</v>
      </c>
      <c r="BD26" s="15">
        <v>1</v>
      </c>
      <c r="BE26" s="15">
        <v>2</v>
      </c>
      <c r="BF26" s="15">
        <v>0</v>
      </c>
      <c r="BG26" s="15">
        <v>1</v>
      </c>
      <c r="BH26" s="15">
        <v>1</v>
      </c>
      <c r="BK26" s="15">
        <v>2</v>
      </c>
      <c r="BN26" s="15">
        <v>5</v>
      </c>
      <c r="BO26" s="15">
        <v>1</v>
      </c>
      <c r="BP26" s="15" t="s">
        <v>386</v>
      </c>
      <c r="CC26" s="16">
        <v>1</v>
      </c>
      <c r="CI26" s="16">
        <v>2</v>
      </c>
      <c r="CJ26" s="16" t="s">
        <v>151</v>
      </c>
      <c r="CK26" s="16">
        <v>3</v>
      </c>
      <c r="CL26" s="16" t="s">
        <v>147</v>
      </c>
      <c r="CM26" s="17">
        <v>1</v>
      </c>
      <c r="CN26" s="17">
        <v>1</v>
      </c>
      <c r="CO26" s="17">
        <v>1</v>
      </c>
      <c r="CP26" s="17">
        <v>1</v>
      </c>
      <c r="CQ26" s="17">
        <v>1</v>
      </c>
      <c r="CR26" s="17">
        <v>3</v>
      </c>
      <c r="CS26" s="17">
        <v>3</v>
      </c>
      <c r="CT26" s="17">
        <v>1</v>
      </c>
      <c r="CU26" s="17">
        <v>4</v>
      </c>
      <c r="CV26" s="17">
        <v>1</v>
      </c>
      <c r="CW26" s="17">
        <v>1</v>
      </c>
      <c r="CX26" s="17">
        <v>1</v>
      </c>
      <c r="CY26" s="17">
        <v>1</v>
      </c>
      <c r="CZ26" s="17">
        <v>1</v>
      </c>
      <c r="DA26" s="17">
        <v>3</v>
      </c>
      <c r="DB26" s="17">
        <v>4</v>
      </c>
      <c r="DC26" s="17">
        <v>1</v>
      </c>
      <c r="DD26" s="17">
        <v>1</v>
      </c>
      <c r="DE26" s="17">
        <v>4</v>
      </c>
      <c r="DF26" s="17">
        <v>4</v>
      </c>
      <c r="DG26" s="17">
        <v>4</v>
      </c>
      <c r="DH26" s="17">
        <v>4</v>
      </c>
      <c r="DI26" s="17">
        <v>1</v>
      </c>
      <c r="DJ26" s="17">
        <v>1</v>
      </c>
      <c r="DK26" s="17">
        <v>1</v>
      </c>
      <c r="DL26" s="17">
        <v>1</v>
      </c>
      <c r="DM26" s="17">
        <v>1</v>
      </c>
      <c r="DN26" s="17">
        <v>2</v>
      </c>
      <c r="DO26" s="17">
        <v>8</v>
      </c>
      <c r="DP26" s="17">
        <v>5</v>
      </c>
      <c r="DR26" s="17">
        <v>10</v>
      </c>
      <c r="DT26" s="17">
        <v>7</v>
      </c>
      <c r="DV26" s="17">
        <v>2</v>
      </c>
      <c r="DW26" s="18">
        <v>13</v>
      </c>
      <c r="DY26" s="18">
        <v>1</v>
      </c>
      <c r="ED26" s="19" t="s">
        <v>148</v>
      </c>
      <c r="EE26" s="19">
        <v>7</v>
      </c>
      <c r="EF26" s="37">
        <v>6</v>
      </c>
      <c r="EG26" s="27" t="s">
        <v>139</v>
      </c>
      <c r="EH26" s="19">
        <v>2</v>
      </c>
      <c r="EI26" s="19">
        <v>61</v>
      </c>
      <c r="EJ26" s="19">
        <v>4</v>
      </c>
      <c r="EK26" s="19">
        <v>5</v>
      </c>
      <c r="EL26" s="19">
        <v>9</v>
      </c>
      <c r="EM26" s="20" t="s">
        <v>140</v>
      </c>
      <c r="EO26" s="46">
        <v>1</v>
      </c>
      <c r="EP26" s="46">
        <v>3</v>
      </c>
      <c r="EQ26">
        <f t="shared" si="0"/>
        <v>0</v>
      </c>
      <c r="ER26" t="str">
        <f t="shared" si="1"/>
        <v/>
      </c>
      <c r="ES26" s="49">
        <v>2</v>
      </c>
      <c r="EU26" s="21"/>
      <c r="EV26" s="21"/>
      <c r="EW26" s="65" t="s">
        <v>424</v>
      </c>
      <c r="EX26" s="67"/>
      <c r="EY26" s="65" t="s">
        <v>423</v>
      </c>
      <c r="EZ26" s="67"/>
      <c r="FA26" s="21"/>
      <c r="FB26" s="21"/>
      <c r="FC26" s="21"/>
    </row>
    <row r="27" spans="1:160" ht="15" customHeight="1" x14ac:dyDescent="0.25">
      <c r="A27" s="21">
        <v>26</v>
      </c>
      <c r="B27" s="12">
        <v>2</v>
      </c>
      <c r="C27" s="12">
        <v>2</v>
      </c>
      <c r="D27" s="12">
        <v>1</v>
      </c>
      <c r="E27" s="12" t="s">
        <v>378</v>
      </c>
      <c r="F27" s="12">
        <v>1</v>
      </c>
      <c r="G27" s="13">
        <v>3</v>
      </c>
      <c r="H27" s="13">
        <v>2</v>
      </c>
      <c r="J27" s="13">
        <v>5</v>
      </c>
      <c r="M27" s="56">
        <f>IF(SUM(N27:X27)=39,2,1)</f>
        <v>1</v>
      </c>
      <c r="S27" s="13">
        <v>1</v>
      </c>
      <c r="AE27" s="13">
        <v>1</v>
      </c>
      <c r="AL27" s="14">
        <v>1</v>
      </c>
      <c r="AM27" s="14">
        <v>5</v>
      </c>
      <c r="AO27" s="15">
        <v>1</v>
      </c>
      <c r="AP27" s="15">
        <v>5</v>
      </c>
      <c r="AQ27" s="15">
        <v>5</v>
      </c>
      <c r="AR27" s="15">
        <v>5</v>
      </c>
      <c r="AS27" s="15">
        <v>5</v>
      </c>
      <c r="AT27" s="15">
        <v>5</v>
      </c>
      <c r="AU27" s="15">
        <v>5</v>
      </c>
      <c r="AV27" s="15">
        <v>5</v>
      </c>
      <c r="AW27" s="15">
        <v>5</v>
      </c>
      <c r="AX27" s="15">
        <v>1</v>
      </c>
      <c r="AY27" s="15">
        <v>2</v>
      </c>
      <c r="AZ27" s="15">
        <v>2</v>
      </c>
      <c r="BB27" s="15">
        <v>1</v>
      </c>
      <c r="BC27" s="15">
        <v>1</v>
      </c>
      <c r="BD27" s="15">
        <v>1</v>
      </c>
      <c r="BE27" s="15">
        <v>2</v>
      </c>
      <c r="BF27" s="15">
        <v>1</v>
      </c>
      <c r="BG27" s="15">
        <v>1</v>
      </c>
      <c r="BJ27" s="15">
        <v>1</v>
      </c>
      <c r="BK27" s="15">
        <v>1</v>
      </c>
      <c r="BL27" s="15">
        <v>4</v>
      </c>
      <c r="BM27" s="15">
        <v>5</v>
      </c>
      <c r="BN27" s="15">
        <v>8</v>
      </c>
      <c r="BO27" s="15">
        <v>3</v>
      </c>
      <c r="BP27" s="15" t="s">
        <v>385</v>
      </c>
      <c r="CC27" s="16">
        <v>1</v>
      </c>
      <c r="CI27" s="16">
        <v>2</v>
      </c>
      <c r="CJ27" s="16" t="s">
        <v>315</v>
      </c>
      <c r="CK27" s="16">
        <v>1</v>
      </c>
      <c r="CL27" s="16" t="s">
        <v>154</v>
      </c>
      <c r="CM27" s="17">
        <v>1</v>
      </c>
      <c r="CN27" s="17">
        <v>1</v>
      </c>
      <c r="CO27" s="17">
        <v>1</v>
      </c>
      <c r="CP27" s="17">
        <v>1</v>
      </c>
      <c r="CQ27" s="17">
        <v>1</v>
      </c>
      <c r="CR27" s="17">
        <v>2</v>
      </c>
      <c r="CS27" s="17">
        <v>2</v>
      </c>
      <c r="CT27" s="17">
        <v>1</v>
      </c>
      <c r="CU27" s="17">
        <v>4</v>
      </c>
      <c r="CV27" s="17">
        <v>2</v>
      </c>
      <c r="CW27" s="17">
        <v>1</v>
      </c>
      <c r="CX27" s="17">
        <v>1</v>
      </c>
      <c r="CY27" s="17">
        <v>1</v>
      </c>
      <c r="CZ27" s="17">
        <v>1</v>
      </c>
      <c r="DA27" s="17">
        <v>1</v>
      </c>
      <c r="DB27" s="17">
        <v>4</v>
      </c>
      <c r="DC27" s="17">
        <v>2</v>
      </c>
      <c r="DD27" s="17">
        <v>4</v>
      </c>
      <c r="DE27" s="17">
        <v>4</v>
      </c>
      <c r="DF27" s="17">
        <v>4</v>
      </c>
      <c r="DG27" s="17">
        <v>4</v>
      </c>
      <c r="DH27" s="17">
        <v>4</v>
      </c>
      <c r="DI27" s="17">
        <v>1</v>
      </c>
      <c r="DJ27" s="17">
        <v>1</v>
      </c>
      <c r="DK27" s="17">
        <v>2</v>
      </c>
      <c r="DL27" s="17">
        <v>1</v>
      </c>
      <c r="DM27" s="17">
        <v>1</v>
      </c>
      <c r="DN27" s="17">
        <v>6</v>
      </c>
      <c r="DO27" s="17">
        <v>1</v>
      </c>
      <c r="DP27" s="17">
        <v>5</v>
      </c>
      <c r="DR27" s="17">
        <v>9</v>
      </c>
      <c r="DT27" s="17">
        <v>3</v>
      </c>
      <c r="DV27" s="17">
        <v>1</v>
      </c>
      <c r="DW27" s="18">
        <v>13</v>
      </c>
      <c r="DY27" s="18">
        <v>1</v>
      </c>
      <c r="ED27" s="19" t="s">
        <v>199</v>
      </c>
      <c r="EE27" s="19">
        <v>5</v>
      </c>
      <c r="EF27" s="37">
        <v>6</v>
      </c>
      <c r="EG27" s="27" t="s">
        <v>139</v>
      </c>
      <c r="EH27" s="19">
        <v>2</v>
      </c>
      <c r="EI27" s="19">
        <v>37</v>
      </c>
      <c r="EJ27" s="19">
        <v>2</v>
      </c>
      <c r="EK27" s="19">
        <v>3</v>
      </c>
      <c r="EL27" s="19">
        <v>4</v>
      </c>
      <c r="EM27" s="20" t="s">
        <v>140</v>
      </c>
      <c r="EO27" s="46">
        <v>1</v>
      </c>
      <c r="EP27" s="46">
        <v>6</v>
      </c>
      <c r="EQ27">
        <f t="shared" si="0"/>
        <v>0</v>
      </c>
      <c r="ER27" t="str">
        <f t="shared" si="1"/>
        <v/>
      </c>
      <c r="ES27" s="49">
        <v>2</v>
      </c>
      <c r="EV27" s="11" t="s">
        <v>417</v>
      </c>
      <c r="EW27" s="11" t="s">
        <v>419</v>
      </c>
      <c r="EX27" s="11" t="s">
        <v>420</v>
      </c>
      <c r="EY27" s="11" t="s">
        <v>419</v>
      </c>
      <c r="EZ27" s="11" t="s">
        <v>420</v>
      </c>
    </row>
    <row r="28" spans="1:160" ht="15" customHeight="1" x14ac:dyDescent="0.25">
      <c r="A28" s="21">
        <v>27</v>
      </c>
      <c r="B28" s="12">
        <v>3</v>
      </c>
      <c r="C28" s="12">
        <v>4</v>
      </c>
      <c r="D28" s="12">
        <v>1</v>
      </c>
      <c r="E28" s="12" t="s">
        <v>378</v>
      </c>
      <c r="F28" s="12">
        <v>1</v>
      </c>
      <c r="G28" s="13">
        <v>3</v>
      </c>
      <c r="H28" s="13">
        <v>1</v>
      </c>
      <c r="M28" s="56">
        <f>IF(SUM(N28:X28)=39,2,1)</f>
        <v>1</v>
      </c>
      <c r="S28" s="13">
        <v>1</v>
      </c>
      <c r="AL28" s="14">
        <v>4</v>
      </c>
      <c r="AM28" s="14">
        <v>5</v>
      </c>
      <c r="AO28" s="15">
        <v>1</v>
      </c>
      <c r="AP28" s="15">
        <v>5</v>
      </c>
      <c r="AQ28" s="15">
        <v>5</v>
      </c>
      <c r="AR28" s="15">
        <v>5</v>
      </c>
      <c r="AS28" s="15">
        <v>5</v>
      </c>
      <c r="AT28" s="15">
        <v>5</v>
      </c>
      <c r="AU28" s="15">
        <v>5</v>
      </c>
      <c r="AV28" s="15">
        <v>5</v>
      </c>
      <c r="AW28" s="15">
        <v>5</v>
      </c>
      <c r="AX28" s="15">
        <v>1</v>
      </c>
      <c r="AY28" s="15">
        <v>2</v>
      </c>
      <c r="AZ28" s="15">
        <v>1</v>
      </c>
      <c r="BA28" s="15">
        <v>1</v>
      </c>
      <c r="BB28" s="15">
        <v>1</v>
      </c>
      <c r="BC28" s="15">
        <v>1</v>
      </c>
      <c r="BD28" s="15">
        <v>1</v>
      </c>
      <c r="BE28" s="15">
        <v>2</v>
      </c>
      <c r="BF28" s="15">
        <v>1</v>
      </c>
      <c r="BG28" s="15">
        <v>3</v>
      </c>
      <c r="BH28" s="15">
        <v>3</v>
      </c>
      <c r="BK28" s="15">
        <v>1</v>
      </c>
      <c r="BN28" s="15">
        <v>8</v>
      </c>
      <c r="CC28" s="16">
        <v>1</v>
      </c>
      <c r="CI28" s="16">
        <v>2</v>
      </c>
      <c r="CJ28" s="16" t="s">
        <v>151</v>
      </c>
      <c r="CK28" s="16">
        <v>1</v>
      </c>
      <c r="CL28" s="16" t="s">
        <v>259</v>
      </c>
      <c r="CM28" s="17">
        <v>1</v>
      </c>
      <c r="CN28" s="17">
        <v>1</v>
      </c>
      <c r="CO28" s="17">
        <v>1</v>
      </c>
      <c r="CP28" s="17">
        <v>1</v>
      </c>
      <c r="CQ28" s="17">
        <v>1</v>
      </c>
      <c r="CR28" s="17">
        <v>2</v>
      </c>
      <c r="CS28" s="17">
        <v>2</v>
      </c>
      <c r="CT28" s="17">
        <v>1</v>
      </c>
      <c r="CU28" s="17">
        <v>4</v>
      </c>
      <c r="CV28" s="17">
        <v>2</v>
      </c>
      <c r="CW28" s="17">
        <v>2</v>
      </c>
      <c r="CX28" s="17">
        <v>2</v>
      </c>
      <c r="CY28" s="17">
        <v>2</v>
      </c>
      <c r="CZ28" s="17">
        <v>1</v>
      </c>
      <c r="DA28" s="17">
        <v>1</v>
      </c>
      <c r="DB28" s="17">
        <v>4</v>
      </c>
      <c r="DC28" s="17">
        <v>1</v>
      </c>
      <c r="DD28" s="17">
        <v>4</v>
      </c>
      <c r="DE28" s="17">
        <v>4</v>
      </c>
      <c r="DF28" s="17">
        <v>4</v>
      </c>
      <c r="DG28" s="17">
        <v>4</v>
      </c>
      <c r="DH28" s="17">
        <v>4</v>
      </c>
      <c r="DI28" s="17">
        <v>3</v>
      </c>
      <c r="DJ28" s="17">
        <v>2</v>
      </c>
      <c r="DK28" s="17">
        <v>3</v>
      </c>
      <c r="DL28" s="17">
        <v>4</v>
      </c>
      <c r="DM28" s="17">
        <v>4</v>
      </c>
      <c r="DN28" s="17">
        <v>4</v>
      </c>
      <c r="DO28" s="17">
        <v>8</v>
      </c>
      <c r="DP28" s="17">
        <v>5</v>
      </c>
      <c r="DR28" s="17">
        <v>10</v>
      </c>
      <c r="DT28" s="17">
        <v>2</v>
      </c>
      <c r="DV28" s="17">
        <v>5</v>
      </c>
      <c r="DW28" s="18">
        <v>13</v>
      </c>
      <c r="DY28" s="18">
        <v>1</v>
      </c>
      <c r="ED28" s="19" t="s">
        <v>199</v>
      </c>
      <c r="EE28" s="19">
        <v>5</v>
      </c>
      <c r="EF28" s="37">
        <v>6</v>
      </c>
      <c r="EG28" s="27" t="s">
        <v>139</v>
      </c>
      <c r="EH28" s="19">
        <v>1</v>
      </c>
      <c r="EI28" s="19">
        <v>21</v>
      </c>
      <c r="EJ28" s="19">
        <v>1</v>
      </c>
      <c r="EK28" s="19">
        <v>1</v>
      </c>
      <c r="EL28" s="19">
        <v>1</v>
      </c>
      <c r="EM28" s="20" t="s">
        <v>140</v>
      </c>
      <c r="EO28" s="46">
        <v>4</v>
      </c>
      <c r="EP28" s="46">
        <v>3</v>
      </c>
      <c r="EQ28">
        <f t="shared" si="0"/>
        <v>0</v>
      </c>
      <c r="ER28" t="str">
        <f t="shared" si="1"/>
        <v/>
      </c>
      <c r="ES28" s="49">
        <v>2</v>
      </c>
      <c r="EU28" s="11">
        <v>1</v>
      </c>
      <c r="EV28" s="11" t="s">
        <v>418</v>
      </c>
      <c r="EW28" s="40">
        <f>AVERAGEIFS($AP:$AP,$EO:$EO,$EU$28)</f>
        <v>3.9610619469026549</v>
      </c>
      <c r="EX28" s="40">
        <f>AVERAGEIFS($AQ:$AQ,$EO:$EO,$EU$28)</f>
        <v>3.9335695305580161</v>
      </c>
      <c r="EY28" s="40">
        <f>(EW28*10)/5</f>
        <v>7.9221238938053089</v>
      </c>
      <c r="EZ28" s="40">
        <f>(EX28*10)/5</f>
        <v>7.8671390611160321</v>
      </c>
    </row>
    <row r="29" spans="1:160" ht="15" customHeight="1" x14ac:dyDescent="0.25">
      <c r="A29" s="21">
        <v>28</v>
      </c>
      <c r="B29" s="12">
        <v>3</v>
      </c>
      <c r="C29" s="12">
        <v>4</v>
      </c>
      <c r="D29" s="12">
        <v>2</v>
      </c>
      <c r="E29" s="12" t="s">
        <v>378</v>
      </c>
      <c r="F29" s="12">
        <v>1</v>
      </c>
      <c r="G29" s="13">
        <v>4</v>
      </c>
      <c r="H29" s="13">
        <v>1</v>
      </c>
      <c r="K29" s="13">
        <v>4</v>
      </c>
      <c r="M29" s="56">
        <f>IF(SUM(N29:X29)=39,2,1)</f>
        <v>1</v>
      </c>
      <c r="N29" s="13">
        <v>1</v>
      </c>
      <c r="AA29" s="13">
        <v>1</v>
      </c>
      <c r="AB29" s="13">
        <v>1</v>
      </c>
      <c r="AC29" s="13">
        <v>1</v>
      </c>
      <c r="AJ29" s="13">
        <v>1</v>
      </c>
      <c r="AL29" s="14">
        <v>1</v>
      </c>
      <c r="AM29" s="14">
        <v>1</v>
      </c>
      <c r="AN29" s="14" t="s">
        <v>155</v>
      </c>
      <c r="AO29" s="15">
        <v>1</v>
      </c>
      <c r="AP29" s="15">
        <v>4</v>
      </c>
      <c r="AQ29" s="15">
        <v>4</v>
      </c>
      <c r="AR29" s="15">
        <v>4</v>
      </c>
      <c r="AS29" s="15">
        <v>4</v>
      </c>
      <c r="AT29" s="15">
        <v>4</v>
      </c>
      <c r="AU29" s="15">
        <v>4</v>
      </c>
      <c r="AV29" s="15">
        <v>4</v>
      </c>
      <c r="AW29" s="15">
        <v>4</v>
      </c>
      <c r="AX29" s="15">
        <v>1</v>
      </c>
      <c r="AY29" s="15">
        <v>2</v>
      </c>
      <c r="AZ29" s="15">
        <v>2</v>
      </c>
      <c r="BB29" s="15">
        <v>1</v>
      </c>
      <c r="BC29" s="15">
        <v>1</v>
      </c>
      <c r="BD29" s="15">
        <v>1</v>
      </c>
      <c r="BE29" s="15">
        <v>2</v>
      </c>
      <c r="BF29" s="15">
        <v>6</v>
      </c>
      <c r="BM29" s="15">
        <v>8</v>
      </c>
      <c r="BN29" s="15">
        <v>8</v>
      </c>
      <c r="CC29" s="16">
        <v>1</v>
      </c>
      <c r="CI29" s="16">
        <v>2</v>
      </c>
      <c r="CJ29" s="16" t="s">
        <v>151</v>
      </c>
      <c r="CK29" s="16">
        <v>1</v>
      </c>
      <c r="CL29" s="16" t="s">
        <v>212</v>
      </c>
      <c r="CM29" s="17">
        <v>1</v>
      </c>
      <c r="CN29" s="17">
        <v>1</v>
      </c>
      <c r="CO29" s="17">
        <v>1</v>
      </c>
      <c r="CP29" s="17">
        <v>1</v>
      </c>
      <c r="CQ29" s="17">
        <v>1</v>
      </c>
      <c r="CR29" s="17">
        <v>2</v>
      </c>
      <c r="CS29" s="17">
        <v>1</v>
      </c>
      <c r="CT29" s="17">
        <v>2</v>
      </c>
      <c r="CU29" s="17">
        <v>4</v>
      </c>
      <c r="CV29" s="17">
        <v>1</v>
      </c>
      <c r="CW29" s="17">
        <v>2</v>
      </c>
      <c r="CX29" s="17">
        <v>2</v>
      </c>
      <c r="CY29" s="17">
        <v>2</v>
      </c>
      <c r="CZ29" s="17">
        <v>2</v>
      </c>
      <c r="DA29" s="17">
        <v>2</v>
      </c>
      <c r="DB29" s="17">
        <v>3</v>
      </c>
      <c r="DC29" s="17">
        <v>2</v>
      </c>
      <c r="DD29" s="17">
        <v>1</v>
      </c>
      <c r="DE29" s="17">
        <v>4</v>
      </c>
      <c r="DF29" s="17">
        <v>3</v>
      </c>
      <c r="DG29" s="17">
        <v>1</v>
      </c>
      <c r="DH29" s="17">
        <v>2</v>
      </c>
      <c r="DI29" s="17">
        <v>3</v>
      </c>
      <c r="DJ29" s="17">
        <v>1</v>
      </c>
      <c r="DK29" s="17">
        <v>3</v>
      </c>
      <c r="DL29" s="17">
        <v>4</v>
      </c>
      <c r="DM29" s="17">
        <v>4</v>
      </c>
      <c r="DP29" s="17">
        <v>7</v>
      </c>
      <c r="DR29" s="17">
        <v>5</v>
      </c>
      <c r="DT29" s="17">
        <v>2</v>
      </c>
      <c r="DV29" s="17">
        <v>4</v>
      </c>
      <c r="DW29" s="18">
        <v>13</v>
      </c>
      <c r="DY29" s="18">
        <v>1</v>
      </c>
      <c r="ED29" s="19" t="s">
        <v>148</v>
      </c>
      <c r="EE29" s="19">
        <v>7</v>
      </c>
      <c r="EF29" s="37">
        <v>6</v>
      </c>
      <c r="EG29" s="27" t="s">
        <v>139</v>
      </c>
      <c r="EH29" s="19">
        <v>2</v>
      </c>
      <c r="EI29" s="19">
        <v>26</v>
      </c>
      <c r="EJ29" s="19">
        <v>1</v>
      </c>
      <c r="EK29" s="19">
        <v>2</v>
      </c>
      <c r="EL29" s="19">
        <v>2</v>
      </c>
      <c r="EM29" s="20" t="s">
        <v>140</v>
      </c>
      <c r="EO29" s="46">
        <v>4</v>
      </c>
      <c r="EP29" s="46">
        <v>3</v>
      </c>
      <c r="EQ29">
        <f t="shared" si="0"/>
        <v>0</v>
      </c>
      <c r="ER29" t="str">
        <f t="shared" si="1"/>
        <v/>
      </c>
      <c r="ES29" s="49">
        <v>1</v>
      </c>
      <c r="EU29" s="11">
        <v>4</v>
      </c>
      <c r="EV29" s="11" t="s">
        <v>426</v>
      </c>
      <c r="EW29" s="41">
        <f>AVERAGEIFS($AP:$AP,$EO:$EO,EU29)</f>
        <v>3.9673913043478262</v>
      </c>
      <c r="EX29" s="41">
        <f>AVERAGEIFS($AQ:$AQ,$EO:$EO,EU29)</f>
        <v>3.9972826086956523</v>
      </c>
      <c r="EY29" s="40">
        <f t="shared" ref="EY29:EZ29" si="3">(EW29*10)/5</f>
        <v>7.9347826086956532</v>
      </c>
      <c r="EZ29" s="40">
        <f t="shared" si="3"/>
        <v>7.9945652173913047</v>
      </c>
    </row>
    <row r="30" spans="1:160" ht="15" customHeight="1" x14ac:dyDescent="0.25">
      <c r="A30" s="21">
        <v>29</v>
      </c>
      <c r="B30" s="12">
        <v>2</v>
      </c>
      <c r="C30" s="12">
        <v>1</v>
      </c>
      <c r="D30" s="12">
        <v>4</v>
      </c>
      <c r="E30" s="12" t="s">
        <v>375</v>
      </c>
      <c r="F30" s="12">
        <v>1</v>
      </c>
      <c r="G30" s="13">
        <v>2</v>
      </c>
      <c r="H30" s="13">
        <v>2</v>
      </c>
      <c r="M30" s="56">
        <f>IF(SUM(N30:X30)=39,2,1)</f>
        <v>1</v>
      </c>
      <c r="N30" s="13">
        <v>1</v>
      </c>
      <c r="X30" s="13">
        <v>1</v>
      </c>
      <c r="AA30" s="13">
        <v>1</v>
      </c>
      <c r="AB30" s="13">
        <v>1</v>
      </c>
      <c r="AJ30" s="13">
        <v>1</v>
      </c>
      <c r="AL30" s="14">
        <v>1</v>
      </c>
      <c r="AM30" s="14">
        <v>4</v>
      </c>
      <c r="AO30" s="15">
        <v>1</v>
      </c>
      <c r="AP30" s="15">
        <v>4</v>
      </c>
      <c r="AQ30" s="15">
        <v>4</v>
      </c>
      <c r="AR30" s="15">
        <v>2</v>
      </c>
      <c r="AS30" s="15">
        <v>2</v>
      </c>
      <c r="AT30" s="15">
        <v>2</v>
      </c>
      <c r="AU30" s="15">
        <v>2</v>
      </c>
      <c r="AV30" s="15">
        <v>2</v>
      </c>
      <c r="AW30" s="15">
        <v>2</v>
      </c>
      <c r="AX30" s="15">
        <v>1</v>
      </c>
      <c r="AY30" s="15">
        <v>2</v>
      </c>
      <c r="AZ30" s="15">
        <v>2</v>
      </c>
      <c r="BB30" s="15">
        <v>2</v>
      </c>
      <c r="BC30" s="15">
        <v>1</v>
      </c>
      <c r="BD30" s="15">
        <v>2</v>
      </c>
      <c r="BE30" s="15">
        <v>2</v>
      </c>
      <c r="BF30" s="15">
        <v>0</v>
      </c>
      <c r="BG30" s="15">
        <v>0</v>
      </c>
      <c r="BM30" s="15">
        <v>5</v>
      </c>
      <c r="BN30" s="15">
        <v>5</v>
      </c>
      <c r="BQ30" s="15">
        <v>1</v>
      </c>
      <c r="BX30" s="16">
        <v>1</v>
      </c>
      <c r="CG30" s="16">
        <v>1</v>
      </c>
      <c r="CI30" s="16">
        <v>1</v>
      </c>
      <c r="CK30" s="16">
        <v>1</v>
      </c>
      <c r="CL30" s="16" t="s">
        <v>397</v>
      </c>
      <c r="CM30" s="17">
        <v>1</v>
      </c>
      <c r="CN30" s="17">
        <v>1</v>
      </c>
      <c r="CO30" s="17">
        <v>1</v>
      </c>
      <c r="CP30" s="17">
        <v>1</v>
      </c>
      <c r="CQ30" s="17">
        <v>1</v>
      </c>
      <c r="CR30" s="17">
        <v>2</v>
      </c>
      <c r="CS30" s="17">
        <v>2</v>
      </c>
      <c r="CT30" s="17">
        <v>2</v>
      </c>
      <c r="CU30" s="17">
        <v>3</v>
      </c>
      <c r="CV30" s="17">
        <v>2</v>
      </c>
      <c r="CW30" s="17">
        <v>2</v>
      </c>
      <c r="CX30" s="17">
        <v>2</v>
      </c>
      <c r="CY30" s="17">
        <v>2</v>
      </c>
      <c r="CZ30" s="17">
        <v>2</v>
      </c>
      <c r="DA30" s="17">
        <v>1</v>
      </c>
      <c r="DB30" s="17">
        <v>2</v>
      </c>
      <c r="DC30" s="17">
        <v>2</v>
      </c>
      <c r="DD30" s="17">
        <v>1</v>
      </c>
      <c r="DE30" s="17">
        <v>4</v>
      </c>
      <c r="DF30" s="17">
        <v>3</v>
      </c>
      <c r="DG30" s="17">
        <v>2</v>
      </c>
      <c r="DH30" s="17">
        <v>2</v>
      </c>
      <c r="DI30" s="17">
        <v>1</v>
      </c>
      <c r="DJ30" s="17">
        <v>2</v>
      </c>
      <c r="DK30" s="17">
        <v>4</v>
      </c>
      <c r="DL30" s="17">
        <v>3</v>
      </c>
      <c r="DM30" s="17">
        <v>3</v>
      </c>
      <c r="DN30" s="17">
        <v>1</v>
      </c>
      <c r="DO30" s="17">
        <v>8</v>
      </c>
      <c r="DP30" s="17">
        <v>9</v>
      </c>
      <c r="DR30" s="17">
        <v>6</v>
      </c>
      <c r="DT30" s="17">
        <v>8</v>
      </c>
      <c r="DV30" s="17">
        <v>4</v>
      </c>
      <c r="DW30" s="18">
        <v>7</v>
      </c>
      <c r="DY30" s="18">
        <v>1</v>
      </c>
      <c r="ED30" s="19" t="s">
        <v>148</v>
      </c>
      <c r="EE30" s="19">
        <v>7</v>
      </c>
      <c r="EF30" s="37">
        <v>6</v>
      </c>
      <c r="EG30" s="27" t="s">
        <v>139</v>
      </c>
      <c r="EH30" s="19">
        <v>1</v>
      </c>
      <c r="EI30" s="19">
        <v>51</v>
      </c>
      <c r="EJ30" s="19">
        <v>3</v>
      </c>
      <c r="EK30" s="19">
        <v>4</v>
      </c>
      <c r="EL30" s="19">
        <v>1</v>
      </c>
      <c r="EM30" s="20" t="s">
        <v>140</v>
      </c>
      <c r="EO30" s="46">
        <v>1</v>
      </c>
      <c r="EP30" s="46">
        <v>1</v>
      </c>
      <c r="EQ30">
        <f t="shared" si="0"/>
        <v>1</v>
      </c>
      <c r="ER30">
        <f t="shared" si="1"/>
        <v>1</v>
      </c>
      <c r="ES30" s="49">
        <v>1</v>
      </c>
      <c r="EW30" s="41"/>
      <c r="EX30" s="41"/>
      <c r="EY30" s="40"/>
      <c r="EZ30" s="40"/>
    </row>
    <row r="31" spans="1:160" ht="15" customHeight="1" x14ac:dyDescent="0.25">
      <c r="A31" s="21">
        <v>30</v>
      </c>
      <c r="B31" s="12">
        <v>2</v>
      </c>
      <c r="C31" s="12">
        <v>1</v>
      </c>
      <c r="D31" s="12">
        <v>3</v>
      </c>
      <c r="E31" s="12" t="s">
        <v>378</v>
      </c>
      <c r="F31" s="12">
        <v>2</v>
      </c>
      <c r="G31" s="13">
        <v>2</v>
      </c>
      <c r="H31" s="13">
        <v>1</v>
      </c>
      <c r="I31" s="13">
        <v>4</v>
      </c>
      <c r="M31" s="56">
        <f>IF(SUM(N31:X31)=39,2,1)</f>
        <v>1</v>
      </c>
      <c r="O31" s="13">
        <v>1</v>
      </c>
      <c r="P31" s="13">
        <v>1</v>
      </c>
      <c r="S31" s="13">
        <v>1</v>
      </c>
      <c r="T31" s="13">
        <v>1</v>
      </c>
      <c r="Z31" s="13">
        <v>1</v>
      </c>
      <c r="AA31" s="13">
        <v>1</v>
      </c>
      <c r="AB31" s="13">
        <v>1</v>
      </c>
      <c r="AE31" s="13">
        <v>1</v>
      </c>
      <c r="AF31" s="13">
        <v>1</v>
      </c>
      <c r="AJ31" s="13">
        <v>1</v>
      </c>
      <c r="AL31" s="14">
        <v>1</v>
      </c>
      <c r="AM31" s="14">
        <v>2</v>
      </c>
      <c r="AN31" s="14" t="s">
        <v>145</v>
      </c>
      <c r="AO31" s="15">
        <v>1</v>
      </c>
      <c r="AP31" s="15">
        <v>4</v>
      </c>
      <c r="AQ31" s="15">
        <v>4</v>
      </c>
      <c r="AR31" s="15">
        <v>4</v>
      </c>
      <c r="AS31" s="15">
        <v>4</v>
      </c>
      <c r="AT31" s="15">
        <v>4</v>
      </c>
      <c r="AU31" s="15">
        <v>2</v>
      </c>
      <c r="AV31" s="15">
        <v>4</v>
      </c>
      <c r="AW31" s="15">
        <v>2</v>
      </c>
      <c r="AX31" s="15">
        <v>1</v>
      </c>
      <c r="AY31" s="15">
        <v>1</v>
      </c>
      <c r="AZ31" s="15">
        <v>2</v>
      </c>
      <c r="BB31" s="15">
        <v>1</v>
      </c>
      <c r="BC31" s="15">
        <v>1</v>
      </c>
      <c r="BD31" s="15">
        <v>1</v>
      </c>
      <c r="BE31" s="15">
        <v>1</v>
      </c>
      <c r="BF31" s="15">
        <v>1</v>
      </c>
      <c r="BG31" s="15">
        <v>0</v>
      </c>
      <c r="BK31" s="15">
        <v>1</v>
      </c>
      <c r="BL31" s="15">
        <v>7</v>
      </c>
      <c r="BM31" s="15">
        <v>8</v>
      </c>
      <c r="BN31" s="15">
        <v>8</v>
      </c>
      <c r="CC31" s="16">
        <v>1</v>
      </c>
      <c r="CI31" s="16">
        <v>2</v>
      </c>
      <c r="CJ31" s="16" t="s">
        <v>156</v>
      </c>
      <c r="CK31" s="16">
        <v>1</v>
      </c>
      <c r="CL31" s="16" t="s">
        <v>157</v>
      </c>
      <c r="CM31" s="17">
        <v>1</v>
      </c>
      <c r="CN31" s="17">
        <v>1</v>
      </c>
      <c r="CO31" s="17">
        <v>1</v>
      </c>
      <c r="CP31" s="17">
        <v>1</v>
      </c>
      <c r="CQ31" s="17">
        <v>1</v>
      </c>
      <c r="CR31" s="17">
        <v>2</v>
      </c>
      <c r="CS31" s="17">
        <v>3</v>
      </c>
      <c r="CT31" s="17">
        <v>1</v>
      </c>
      <c r="CU31" s="17">
        <v>4</v>
      </c>
      <c r="CV31" s="17">
        <v>2</v>
      </c>
      <c r="CW31" s="17">
        <v>2</v>
      </c>
      <c r="CX31" s="17">
        <v>1</v>
      </c>
      <c r="CY31" s="17">
        <v>1</v>
      </c>
      <c r="CZ31" s="17">
        <v>2</v>
      </c>
      <c r="DA31" s="17">
        <v>2</v>
      </c>
      <c r="DB31" s="17">
        <v>2</v>
      </c>
      <c r="DC31" s="17">
        <v>1</v>
      </c>
      <c r="DD31" s="17">
        <v>2</v>
      </c>
      <c r="DE31" s="17">
        <v>4</v>
      </c>
      <c r="DF31" s="17">
        <v>3</v>
      </c>
      <c r="DG31" s="17">
        <v>2</v>
      </c>
      <c r="DH31" s="17">
        <v>2</v>
      </c>
      <c r="DI31" s="17">
        <v>3</v>
      </c>
      <c r="DJ31" s="17">
        <v>1</v>
      </c>
      <c r="DK31" s="17">
        <v>2</v>
      </c>
      <c r="DL31" s="17">
        <v>3</v>
      </c>
      <c r="DM31" s="17">
        <v>3</v>
      </c>
      <c r="DN31" s="17">
        <v>1</v>
      </c>
      <c r="DO31" s="17">
        <v>6</v>
      </c>
      <c r="DP31" s="17">
        <v>5</v>
      </c>
      <c r="DR31" s="17">
        <v>9</v>
      </c>
      <c r="DT31" s="17">
        <v>7</v>
      </c>
      <c r="DV31" s="17">
        <v>3</v>
      </c>
      <c r="DW31" s="18">
        <v>13</v>
      </c>
      <c r="DY31" s="18">
        <v>1</v>
      </c>
      <c r="ED31" s="19" t="s">
        <v>148</v>
      </c>
      <c r="EE31" s="19">
        <v>7</v>
      </c>
      <c r="EF31" s="37">
        <v>6</v>
      </c>
      <c r="EG31" s="27" t="s">
        <v>139</v>
      </c>
      <c r="EH31" s="19">
        <v>2</v>
      </c>
      <c r="EI31" s="19">
        <v>45</v>
      </c>
      <c r="EJ31" s="19">
        <v>3</v>
      </c>
      <c r="EK31" s="19">
        <v>3</v>
      </c>
      <c r="EL31" s="19">
        <v>2</v>
      </c>
      <c r="EM31" s="20" t="s">
        <v>140</v>
      </c>
      <c r="EO31" s="46">
        <v>1</v>
      </c>
      <c r="EP31" s="46">
        <v>1</v>
      </c>
      <c r="EQ31">
        <f t="shared" si="0"/>
        <v>0</v>
      </c>
      <c r="ER31" t="str">
        <f t="shared" si="1"/>
        <v/>
      </c>
      <c r="ES31" s="49">
        <v>2</v>
      </c>
      <c r="EW31" s="65" t="s">
        <v>421</v>
      </c>
      <c r="EX31" s="66"/>
      <c r="EY31" s="66"/>
      <c r="EZ31" s="66"/>
      <c r="FA31" s="66"/>
      <c r="FB31" s="66"/>
      <c r="FC31" s="66"/>
      <c r="FD31" s="67"/>
    </row>
    <row r="32" spans="1:160" ht="15" customHeight="1" x14ac:dyDescent="0.25">
      <c r="A32" s="21">
        <v>31</v>
      </c>
      <c r="B32" s="12">
        <v>2</v>
      </c>
      <c r="C32" s="12">
        <v>1</v>
      </c>
      <c r="D32" s="12">
        <v>2</v>
      </c>
      <c r="E32" s="12" t="s">
        <v>378</v>
      </c>
      <c r="F32" s="12">
        <v>1</v>
      </c>
      <c r="G32" s="13">
        <v>4</v>
      </c>
      <c r="H32" s="13">
        <v>1</v>
      </c>
      <c r="I32" s="13">
        <v>4</v>
      </c>
      <c r="M32" s="56">
        <f>IF(SUM(N32:X32)=39,2,1)</f>
        <v>1</v>
      </c>
      <c r="N32" s="13">
        <v>1</v>
      </c>
      <c r="O32" s="13">
        <v>1</v>
      </c>
      <c r="AA32" s="13">
        <v>1</v>
      </c>
      <c r="AB32" s="13">
        <v>1</v>
      </c>
      <c r="AC32" s="13">
        <v>1</v>
      </c>
      <c r="AJ32" s="13">
        <v>1</v>
      </c>
      <c r="AL32" s="14">
        <v>1</v>
      </c>
      <c r="AM32" s="14">
        <v>5</v>
      </c>
      <c r="AO32" s="15">
        <v>1</v>
      </c>
      <c r="AP32" s="15">
        <v>4</v>
      </c>
      <c r="AQ32" s="15">
        <v>4</v>
      </c>
      <c r="AR32" s="15">
        <v>4</v>
      </c>
      <c r="AS32" s="15">
        <v>4</v>
      </c>
      <c r="AT32" s="15">
        <v>4</v>
      </c>
      <c r="AU32" s="15">
        <v>4</v>
      </c>
      <c r="AV32" s="15">
        <v>4</v>
      </c>
      <c r="AW32" s="15">
        <v>4</v>
      </c>
      <c r="AX32" s="15">
        <v>1</v>
      </c>
      <c r="AY32" s="15">
        <v>1</v>
      </c>
      <c r="AZ32" s="15">
        <v>2</v>
      </c>
      <c r="BB32" s="15">
        <v>1</v>
      </c>
      <c r="BC32" s="15">
        <v>1</v>
      </c>
      <c r="BD32" s="15">
        <v>1</v>
      </c>
      <c r="BE32" s="15">
        <v>1</v>
      </c>
      <c r="BF32" s="15">
        <v>2</v>
      </c>
      <c r="BG32" s="15">
        <v>2</v>
      </c>
      <c r="BH32" s="15">
        <v>2</v>
      </c>
      <c r="BK32" s="15">
        <v>1</v>
      </c>
      <c r="BL32" s="15">
        <v>4</v>
      </c>
      <c r="BM32" s="15">
        <v>8</v>
      </c>
      <c r="BN32" s="15">
        <v>8</v>
      </c>
      <c r="CC32" s="16">
        <v>1</v>
      </c>
      <c r="CI32" s="16">
        <v>2</v>
      </c>
      <c r="CJ32" s="16" t="s">
        <v>156</v>
      </c>
      <c r="CK32" s="16">
        <v>1</v>
      </c>
      <c r="CL32" s="16" t="s">
        <v>397</v>
      </c>
      <c r="CM32" s="17">
        <v>1</v>
      </c>
      <c r="CN32" s="17">
        <v>1</v>
      </c>
      <c r="CO32" s="17">
        <v>1</v>
      </c>
      <c r="CP32" s="17">
        <v>1</v>
      </c>
      <c r="CQ32" s="17">
        <v>1</v>
      </c>
      <c r="CR32" s="17">
        <v>1</v>
      </c>
      <c r="CS32" s="17">
        <v>4</v>
      </c>
      <c r="CT32" s="17">
        <v>1</v>
      </c>
      <c r="CU32" s="17">
        <v>4</v>
      </c>
      <c r="CV32" s="17">
        <v>1</v>
      </c>
      <c r="CW32" s="17">
        <v>1</v>
      </c>
      <c r="CX32" s="17">
        <v>1</v>
      </c>
      <c r="CY32" s="17">
        <v>1</v>
      </c>
      <c r="CZ32" s="17">
        <v>1</v>
      </c>
      <c r="DA32" s="17">
        <v>2</v>
      </c>
      <c r="DB32" s="17">
        <v>3</v>
      </c>
      <c r="DC32" s="17">
        <v>2</v>
      </c>
      <c r="DD32" s="17">
        <v>1</v>
      </c>
      <c r="DE32" s="17">
        <v>4</v>
      </c>
      <c r="DF32" s="17">
        <v>2</v>
      </c>
      <c r="DG32" s="17">
        <v>2</v>
      </c>
      <c r="DI32" s="17">
        <v>3</v>
      </c>
      <c r="DJ32" s="17">
        <v>1</v>
      </c>
      <c r="DK32" s="17">
        <v>3</v>
      </c>
      <c r="DL32" s="17">
        <v>4</v>
      </c>
      <c r="DM32" s="17">
        <v>4</v>
      </c>
      <c r="DN32" s="17">
        <v>5</v>
      </c>
      <c r="DO32" s="17">
        <v>1</v>
      </c>
      <c r="DP32" s="17">
        <v>1</v>
      </c>
      <c r="DR32" s="17">
        <v>5</v>
      </c>
      <c r="DT32" s="17">
        <v>9</v>
      </c>
      <c r="DV32" s="17">
        <v>4</v>
      </c>
      <c r="DW32" s="18">
        <v>4</v>
      </c>
      <c r="DY32" s="18">
        <v>2</v>
      </c>
      <c r="DZ32" s="18" t="s">
        <v>158</v>
      </c>
      <c r="EA32" s="18" t="s">
        <v>230</v>
      </c>
      <c r="EB32" s="18">
        <v>8</v>
      </c>
      <c r="ED32" s="19" t="s">
        <v>148</v>
      </c>
      <c r="EE32" s="19">
        <v>7</v>
      </c>
      <c r="EF32" s="37">
        <v>6</v>
      </c>
      <c r="EG32" s="27" t="s">
        <v>139</v>
      </c>
      <c r="EH32" s="19">
        <v>1</v>
      </c>
      <c r="EI32" s="19">
        <v>39</v>
      </c>
      <c r="EJ32" s="19">
        <v>2</v>
      </c>
      <c r="EK32" s="19">
        <v>3</v>
      </c>
      <c r="EL32" s="19">
        <v>1</v>
      </c>
      <c r="EM32" s="20" t="s">
        <v>140</v>
      </c>
      <c r="EO32" s="46">
        <v>1</v>
      </c>
      <c r="EP32" s="46">
        <v>3</v>
      </c>
      <c r="EQ32">
        <f t="shared" si="0"/>
        <v>0</v>
      </c>
      <c r="ER32" t="str">
        <f t="shared" si="1"/>
        <v/>
      </c>
      <c r="ES32" s="49">
        <v>2</v>
      </c>
      <c r="ET32" s="44"/>
      <c r="EU32" s="63" t="s">
        <v>424</v>
      </c>
      <c r="EV32" s="11" t="s">
        <v>417</v>
      </c>
      <c r="EW32" s="11">
        <v>1</v>
      </c>
      <c r="EX32" s="11">
        <v>2</v>
      </c>
      <c r="EY32" s="11">
        <v>3</v>
      </c>
      <c r="EZ32" s="11">
        <v>4</v>
      </c>
      <c r="FA32" s="11">
        <v>5</v>
      </c>
      <c r="FB32" s="11">
        <v>6</v>
      </c>
      <c r="FC32" s="11">
        <v>7</v>
      </c>
      <c r="FD32" s="11">
        <v>8</v>
      </c>
    </row>
    <row r="33" spans="1:163" ht="15" customHeight="1" x14ac:dyDescent="0.25">
      <c r="A33" s="21">
        <v>32</v>
      </c>
      <c r="B33" s="12">
        <v>4</v>
      </c>
      <c r="C33" s="12">
        <v>1</v>
      </c>
      <c r="D33" s="12">
        <v>4</v>
      </c>
      <c r="E33" s="12" t="s">
        <v>374</v>
      </c>
      <c r="F33" s="12">
        <v>2</v>
      </c>
      <c r="G33" s="13">
        <v>4</v>
      </c>
      <c r="H33" s="13">
        <v>1</v>
      </c>
      <c r="I33" s="13">
        <v>1</v>
      </c>
      <c r="M33" s="56">
        <f>IF(SUM(N33:X33)=39,2,1)</f>
        <v>1</v>
      </c>
      <c r="Q33" s="13">
        <v>1</v>
      </c>
      <c r="AL33" s="14">
        <v>1</v>
      </c>
      <c r="AM33" s="14">
        <v>4</v>
      </c>
      <c r="AO33" s="15">
        <v>1</v>
      </c>
      <c r="AP33" s="15">
        <v>4</v>
      </c>
      <c r="AQ33" s="15">
        <v>4</v>
      </c>
      <c r="AR33" s="15">
        <v>4</v>
      </c>
      <c r="AS33" s="15">
        <v>4</v>
      </c>
      <c r="AT33" s="15">
        <v>4</v>
      </c>
      <c r="AU33" s="15">
        <v>4</v>
      </c>
      <c r="AV33" s="15">
        <v>4</v>
      </c>
      <c r="AW33" s="15">
        <v>3</v>
      </c>
      <c r="AX33" s="15">
        <v>1</v>
      </c>
      <c r="AY33" s="15">
        <v>1</v>
      </c>
      <c r="AZ33" s="15">
        <v>2</v>
      </c>
      <c r="BB33" s="15">
        <v>2</v>
      </c>
      <c r="BC33" s="15">
        <v>1</v>
      </c>
      <c r="BD33" s="15">
        <v>2</v>
      </c>
      <c r="BE33" s="15">
        <v>1</v>
      </c>
      <c r="BF33" s="15">
        <v>0</v>
      </c>
      <c r="BG33" s="15">
        <v>2</v>
      </c>
      <c r="BJ33" s="15">
        <v>2</v>
      </c>
      <c r="BK33" s="15">
        <v>1</v>
      </c>
      <c r="BL33" s="15">
        <v>6</v>
      </c>
      <c r="BM33" s="15">
        <v>4</v>
      </c>
      <c r="BN33" s="15">
        <v>5</v>
      </c>
      <c r="CC33" s="16">
        <v>1</v>
      </c>
      <c r="CI33" s="16">
        <v>2</v>
      </c>
      <c r="CJ33" s="16" t="s">
        <v>156</v>
      </c>
      <c r="CK33" s="16">
        <v>1</v>
      </c>
      <c r="CL33" s="16" t="s">
        <v>159</v>
      </c>
      <c r="CM33" s="17">
        <v>2</v>
      </c>
      <c r="CN33" s="17">
        <v>2</v>
      </c>
      <c r="CO33" s="17">
        <v>3</v>
      </c>
      <c r="CP33" s="17">
        <v>2</v>
      </c>
      <c r="CQ33" s="17">
        <v>2</v>
      </c>
      <c r="CR33" s="17">
        <v>2</v>
      </c>
      <c r="CS33" s="17">
        <v>3</v>
      </c>
      <c r="CT33" s="17">
        <v>2</v>
      </c>
      <c r="CU33" s="17">
        <v>4</v>
      </c>
      <c r="CV33" s="17">
        <v>2</v>
      </c>
      <c r="CW33" s="17">
        <v>3</v>
      </c>
      <c r="CX33" s="17">
        <v>3</v>
      </c>
      <c r="CY33" s="17">
        <v>2</v>
      </c>
      <c r="CZ33" s="17">
        <v>2</v>
      </c>
      <c r="DA33" s="17">
        <v>3</v>
      </c>
      <c r="DB33" s="17">
        <v>3</v>
      </c>
      <c r="DC33" s="17">
        <v>4</v>
      </c>
      <c r="DD33" s="17">
        <v>4</v>
      </c>
      <c r="DE33" s="17">
        <v>2</v>
      </c>
      <c r="DF33" s="17">
        <v>3</v>
      </c>
      <c r="DG33" s="17">
        <v>3</v>
      </c>
      <c r="DH33" s="17">
        <v>2</v>
      </c>
      <c r="DI33" s="17">
        <v>2</v>
      </c>
      <c r="DJ33" s="17">
        <v>1</v>
      </c>
      <c r="DK33" s="17">
        <v>1</v>
      </c>
      <c r="DL33" s="17">
        <v>1</v>
      </c>
      <c r="DM33" s="17">
        <v>3</v>
      </c>
      <c r="DN33" s="17">
        <v>2</v>
      </c>
      <c r="DO33" s="17">
        <v>1</v>
      </c>
      <c r="DP33" s="17">
        <v>7</v>
      </c>
      <c r="DR33" s="17">
        <v>5</v>
      </c>
      <c r="DV33" s="17">
        <v>4</v>
      </c>
      <c r="DW33" s="18">
        <v>13</v>
      </c>
      <c r="DY33" s="18">
        <v>2</v>
      </c>
      <c r="DZ33" s="18" t="s">
        <v>245</v>
      </c>
      <c r="EA33" s="18" t="s">
        <v>160</v>
      </c>
      <c r="ED33" s="19" t="s">
        <v>148</v>
      </c>
      <c r="EE33" s="19">
        <v>7</v>
      </c>
      <c r="EF33" s="37">
        <v>6</v>
      </c>
      <c r="EG33" s="19" t="s">
        <v>149</v>
      </c>
      <c r="EH33" s="19">
        <v>1</v>
      </c>
      <c r="EI33" s="19">
        <v>20</v>
      </c>
      <c r="EJ33" s="19">
        <v>1</v>
      </c>
      <c r="EK33" s="19">
        <v>1</v>
      </c>
      <c r="EL33" s="19">
        <v>2</v>
      </c>
      <c r="EM33" s="20" t="s">
        <v>140</v>
      </c>
      <c r="EO33" s="46">
        <v>1</v>
      </c>
      <c r="EP33" s="46">
        <v>1</v>
      </c>
      <c r="EQ33">
        <f t="shared" si="0"/>
        <v>0</v>
      </c>
      <c r="ER33" t="str">
        <f t="shared" si="1"/>
        <v/>
      </c>
      <c r="ES33" s="49">
        <v>2</v>
      </c>
      <c r="ET33" s="45"/>
      <c r="EU33" s="64"/>
      <c r="EV33" s="11" t="s">
        <v>425</v>
      </c>
      <c r="EW33" s="40">
        <f t="shared" ref="EW33:FD33" si="4">AVERAGEIFS($AP:$AP,$EF:$EF,EW32)</f>
        <v>3.8688524590163933</v>
      </c>
      <c r="EX33" s="40">
        <f t="shared" si="4"/>
        <v>3.9365079365079363</v>
      </c>
      <c r="EY33" s="40">
        <f t="shared" si="4"/>
        <v>4.1100917431192663</v>
      </c>
      <c r="EZ33" s="40">
        <f t="shared" si="4"/>
        <v>4.0648648648648651</v>
      </c>
      <c r="FA33" s="40">
        <f t="shared" si="4"/>
        <v>4</v>
      </c>
      <c r="FB33" s="40">
        <f t="shared" si="4"/>
        <v>3.9441964285714284</v>
      </c>
      <c r="FC33" s="40">
        <f t="shared" si="4"/>
        <v>3.9073359073359075</v>
      </c>
      <c r="FD33" s="40">
        <f t="shared" si="4"/>
        <v>3.875</v>
      </c>
    </row>
    <row r="34" spans="1:163" ht="15" customHeight="1" x14ac:dyDescent="0.25">
      <c r="A34" s="21">
        <v>33</v>
      </c>
      <c r="B34" s="12">
        <v>3</v>
      </c>
      <c r="C34" s="12">
        <v>2</v>
      </c>
      <c r="D34" s="12">
        <v>4</v>
      </c>
      <c r="E34" s="12" t="s">
        <v>376</v>
      </c>
      <c r="F34" s="12">
        <v>1</v>
      </c>
      <c r="G34" s="13">
        <v>2</v>
      </c>
      <c r="H34" s="13">
        <v>1</v>
      </c>
      <c r="I34" s="13">
        <v>4</v>
      </c>
      <c r="M34" s="56">
        <f>IF(SUM(N34:X34)=39,2,1)</f>
        <v>1</v>
      </c>
      <c r="Y34" s="13">
        <v>1</v>
      </c>
      <c r="AK34" s="13">
        <v>1</v>
      </c>
      <c r="AL34" s="14">
        <v>3</v>
      </c>
      <c r="AM34" s="14">
        <v>4</v>
      </c>
      <c r="AO34" s="15">
        <v>1</v>
      </c>
      <c r="AP34" s="15">
        <v>4</v>
      </c>
      <c r="AQ34" s="15">
        <v>4</v>
      </c>
      <c r="AR34" s="15">
        <v>4</v>
      </c>
      <c r="AS34" s="15">
        <v>4</v>
      </c>
      <c r="AT34" s="15">
        <v>3</v>
      </c>
      <c r="AU34" s="15">
        <v>4</v>
      </c>
      <c r="AV34" s="15">
        <v>2</v>
      </c>
      <c r="AW34" s="15">
        <v>3</v>
      </c>
      <c r="AX34" s="15">
        <v>1</v>
      </c>
      <c r="AZ34" s="15">
        <v>2</v>
      </c>
      <c r="BB34" s="15">
        <v>1</v>
      </c>
      <c r="BC34" s="15">
        <v>1</v>
      </c>
      <c r="BD34" s="15">
        <v>2</v>
      </c>
      <c r="BE34" s="15">
        <v>2</v>
      </c>
      <c r="BF34" s="15">
        <v>1</v>
      </c>
      <c r="BG34" s="15">
        <v>2</v>
      </c>
      <c r="BJ34" s="15">
        <v>2</v>
      </c>
      <c r="BM34" s="15">
        <v>9</v>
      </c>
      <c r="BN34" s="15">
        <v>9</v>
      </c>
      <c r="CI34" s="16">
        <v>2</v>
      </c>
      <c r="CJ34" s="16" t="s">
        <v>151</v>
      </c>
      <c r="CK34" s="16">
        <v>1</v>
      </c>
      <c r="CL34" s="16" t="s">
        <v>186</v>
      </c>
      <c r="CM34" s="17">
        <v>3</v>
      </c>
      <c r="CN34" s="17">
        <v>3</v>
      </c>
      <c r="CO34" s="17">
        <v>3</v>
      </c>
      <c r="CP34" s="17">
        <v>3</v>
      </c>
      <c r="CQ34" s="17">
        <v>3</v>
      </c>
      <c r="CR34" s="17">
        <v>3</v>
      </c>
      <c r="CS34" s="17">
        <v>3</v>
      </c>
      <c r="CT34" s="17">
        <v>3</v>
      </c>
      <c r="CU34" s="17">
        <v>4</v>
      </c>
      <c r="CV34" s="17">
        <v>3</v>
      </c>
      <c r="CW34" s="17">
        <v>3</v>
      </c>
      <c r="CX34" s="17">
        <v>3</v>
      </c>
      <c r="CY34" s="17">
        <v>2</v>
      </c>
      <c r="CZ34" s="17">
        <v>3</v>
      </c>
      <c r="DA34" s="17">
        <v>2</v>
      </c>
      <c r="DB34" s="17">
        <v>3</v>
      </c>
      <c r="DC34" s="17">
        <v>2</v>
      </c>
      <c r="DD34" s="17">
        <v>4</v>
      </c>
      <c r="DE34" s="17">
        <v>4</v>
      </c>
      <c r="DF34" s="17">
        <v>2</v>
      </c>
      <c r="DG34" s="17">
        <v>2</v>
      </c>
      <c r="DH34" s="17">
        <v>2</v>
      </c>
      <c r="DI34" s="17">
        <v>2</v>
      </c>
      <c r="DJ34" s="17">
        <v>1</v>
      </c>
      <c r="DK34" s="17">
        <v>3</v>
      </c>
      <c r="DL34" s="17">
        <v>1</v>
      </c>
      <c r="DM34" s="17">
        <v>1</v>
      </c>
      <c r="DN34" s="17">
        <v>8</v>
      </c>
      <c r="DO34" s="17">
        <v>1</v>
      </c>
      <c r="DP34" s="17">
        <v>5</v>
      </c>
      <c r="DR34" s="17">
        <v>9</v>
      </c>
      <c r="DT34" s="17">
        <v>6</v>
      </c>
      <c r="DV34" s="17">
        <v>2</v>
      </c>
      <c r="DW34" s="18">
        <v>13</v>
      </c>
      <c r="DY34" s="18">
        <v>1</v>
      </c>
      <c r="ED34" s="19" t="s">
        <v>148</v>
      </c>
      <c r="EE34" s="19">
        <v>7</v>
      </c>
      <c r="EF34" s="37">
        <v>6</v>
      </c>
      <c r="EG34" s="19" t="s">
        <v>149</v>
      </c>
      <c r="EH34" s="19">
        <v>2</v>
      </c>
      <c r="EI34" s="19">
        <v>38</v>
      </c>
      <c r="EJ34" s="19">
        <v>2</v>
      </c>
      <c r="EK34" s="19">
        <v>3</v>
      </c>
      <c r="EL34" s="19">
        <v>7</v>
      </c>
      <c r="EM34" s="20" t="s">
        <v>140</v>
      </c>
      <c r="EO34" s="46">
        <v>4</v>
      </c>
      <c r="EP34" s="46">
        <v>1</v>
      </c>
      <c r="EQ34">
        <f t="shared" si="0"/>
        <v>0</v>
      </c>
      <c r="ER34" t="str">
        <f t="shared" si="1"/>
        <v/>
      </c>
      <c r="ES34" s="49">
        <v>2</v>
      </c>
      <c r="EU34" s="42"/>
      <c r="EW34" s="65" t="s">
        <v>421</v>
      </c>
      <c r="EX34" s="66"/>
      <c r="EY34" s="66"/>
      <c r="EZ34" s="66"/>
      <c r="FA34" s="66"/>
      <c r="FB34" s="66"/>
      <c r="FC34" s="66"/>
      <c r="FD34" s="67"/>
    </row>
    <row r="35" spans="1:163" ht="15" customHeight="1" x14ac:dyDescent="0.25">
      <c r="A35" s="21">
        <v>34</v>
      </c>
      <c r="B35" s="12">
        <v>3</v>
      </c>
      <c r="C35" s="12">
        <v>2</v>
      </c>
      <c r="D35" s="12">
        <v>3</v>
      </c>
      <c r="E35" s="12" t="s">
        <v>161</v>
      </c>
      <c r="F35" s="12">
        <v>2</v>
      </c>
      <c r="G35" s="13">
        <v>3</v>
      </c>
      <c r="H35" s="13">
        <v>1</v>
      </c>
      <c r="I35" s="13">
        <v>4</v>
      </c>
      <c r="M35" s="56">
        <f>IF(SUM(N35:X35)=39,2,1)</f>
        <v>1</v>
      </c>
      <c r="P35" s="13">
        <v>1</v>
      </c>
      <c r="AB35" s="13">
        <v>1</v>
      </c>
      <c r="AL35" s="14">
        <v>3</v>
      </c>
      <c r="AM35" s="14">
        <v>2</v>
      </c>
      <c r="AN35" s="14" t="s">
        <v>145</v>
      </c>
      <c r="AP35" s="15">
        <v>3</v>
      </c>
      <c r="AQ35" s="15">
        <v>4</v>
      </c>
      <c r="AR35" s="15">
        <v>4</v>
      </c>
      <c r="AS35" s="15">
        <v>4</v>
      </c>
      <c r="AT35" s="15">
        <v>4</v>
      </c>
      <c r="AU35" s="15">
        <v>4</v>
      </c>
      <c r="AV35" s="15">
        <v>4</v>
      </c>
      <c r="AW35" s="15">
        <v>3</v>
      </c>
      <c r="AX35" s="15">
        <v>1</v>
      </c>
      <c r="AY35" s="15">
        <v>1</v>
      </c>
      <c r="AZ35" s="15">
        <v>2</v>
      </c>
      <c r="BB35" s="15">
        <v>2</v>
      </c>
      <c r="BC35" s="15">
        <v>1</v>
      </c>
      <c r="BD35" s="15">
        <v>2</v>
      </c>
      <c r="BE35" s="15">
        <v>1</v>
      </c>
      <c r="BF35" s="15">
        <v>0</v>
      </c>
      <c r="BG35" s="15">
        <v>1</v>
      </c>
      <c r="BJ35" s="15">
        <v>1</v>
      </c>
      <c r="BK35" s="15">
        <v>1</v>
      </c>
      <c r="BL35" s="15">
        <v>4</v>
      </c>
      <c r="BM35" s="15">
        <v>5</v>
      </c>
      <c r="BN35" s="15">
        <v>5</v>
      </c>
      <c r="BO35" s="15">
        <v>2</v>
      </c>
      <c r="BP35" s="15" t="s">
        <v>162</v>
      </c>
      <c r="CC35" s="16">
        <v>1</v>
      </c>
      <c r="CI35" s="16">
        <v>2</v>
      </c>
      <c r="CJ35" s="16" t="s">
        <v>156</v>
      </c>
      <c r="CK35" s="16">
        <v>2</v>
      </c>
      <c r="CL35" s="16" t="s">
        <v>147</v>
      </c>
      <c r="CM35" s="17">
        <v>3</v>
      </c>
      <c r="CN35" s="17">
        <v>2</v>
      </c>
      <c r="CO35" s="17">
        <v>2</v>
      </c>
      <c r="CP35" s="17">
        <v>2</v>
      </c>
      <c r="CQ35" s="17">
        <v>2</v>
      </c>
      <c r="CR35" s="17">
        <v>3</v>
      </c>
      <c r="CS35" s="17">
        <v>3</v>
      </c>
      <c r="CT35" s="17">
        <v>2</v>
      </c>
      <c r="CU35" s="17">
        <v>3</v>
      </c>
      <c r="CV35" s="17">
        <v>2</v>
      </c>
      <c r="CW35" s="17">
        <v>2</v>
      </c>
      <c r="CX35" s="17">
        <v>2</v>
      </c>
      <c r="CY35" s="17">
        <v>2</v>
      </c>
      <c r="CZ35" s="17">
        <v>2</v>
      </c>
      <c r="DA35" s="17">
        <v>2</v>
      </c>
      <c r="DB35" s="17">
        <v>4</v>
      </c>
      <c r="DC35" s="17">
        <v>3</v>
      </c>
      <c r="DD35" s="17">
        <v>2</v>
      </c>
      <c r="DE35" s="17">
        <v>2</v>
      </c>
      <c r="DF35" s="17">
        <v>3</v>
      </c>
      <c r="DG35" s="17">
        <v>2</v>
      </c>
      <c r="DH35" s="17">
        <v>2</v>
      </c>
      <c r="DI35" s="17">
        <v>2</v>
      </c>
      <c r="DJ35" s="17">
        <v>3</v>
      </c>
      <c r="DK35" s="17">
        <v>3</v>
      </c>
      <c r="DL35" s="17">
        <v>3</v>
      </c>
      <c r="DM35" s="17">
        <v>4</v>
      </c>
      <c r="DN35" s="17">
        <v>2</v>
      </c>
      <c r="DO35" s="17">
        <v>7</v>
      </c>
      <c r="DP35" s="17">
        <v>8</v>
      </c>
      <c r="DR35" s="17">
        <v>11</v>
      </c>
      <c r="DT35" s="17">
        <v>2</v>
      </c>
      <c r="DV35" s="17">
        <v>4</v>
      </c>
      <c r="DW35" s="18">
        <v>13</v>
      </c>
      <c r="DY35" s="18">
        <v>1</v>
      </c>
      <c r="ED35" s="19" t="s">
        <v>148</v>
      </c>
      <c r="EE35" s="19">
        <v>7</v>
      </c>
      <c r="EF35" s="37">
        <v>6</v>
      </c>
      <c r="EG35" s="19" t="s">
        <v>149</v>
      </c>
      <c r="EH35" s="19">
        <v>1</v>
      </c>
      <c r="EI35" s="19">
        <v>32</v>
      </c>
      <c r="EJ35" s="19">
        <v>2</v>
      </c>
      <c r="EK35" s="19">
        <v>2</v>
      </c>
      <c r="EL35" s="19">
        <v>2</v>
      </c>
      <c r="EM35" s="20" t="s">
        <v>140</v>
      </c>
      <c r="EO35" s="46">
        <v>1</v>
      </c>
      <c r="EP35" s="46">
        <v>6</v>
      </c>
      <c r="EQ35">
        <f t="shared" si="0"/>
        <v>0</v>
      </c>
      <c r="ER35" t="str">
        <f t="shared" si="1"/>
        <v/>
      </c>
      <c r="ES35" s="49">
        <v>2</v>
      </c>
      <c r="ET35" s="44"/>
      <c r="EU35" s="63" t="s">
        <v>423</v>
      </c>
      <c r="EV35" s="11" t="s">
        <v>417</v>
      </c>
      <c r="EW35" s="11">
        <v>1</v>
      </c>
      <c r="EX35" s="11">
        <v>2</v>
      </c>
      <c r="EY35" s="11">
        <v>3</v>
      </c>
      <c r="EZ35" s="11">
        <v>4</v>
      </c>
      <c r="FA35" s="11">
        <v>5</v>
      </c>
      <c r="FB35" s="11">
        <v>6</v>
      </c>
      <c r="FC35" s="11">
        <v>7</v>
      </c>
      <c r="FD35" s="11">
        <v>8</v>
      </c>
    </row>
    <row r="36" spans="1:163" ht="15" customHeight="1" x14ac:dyDescent="0.25">
      <c r="A36" s="21">
        <v>35</v>
      </c>
      <c r="B36" s="12">
        <v>3</v>
      </c>
      <c r="C36" s="12">
        <v>2</v>
      </c>
      <c r="D36" s="12">
        <v>4</v>
      </c>
      <c r="E36" s="12" t="s">
        <v>379</v>
      </c>
      <c r="F36" s="12">
        <v>1</v>
      </c>
      <c r="G36" s="13">
        <v>2</v>
      </c>
      <c r="H36" s="13">
        <v>1</v>
      </c>
      <c r="M36" s="56">
        <f>IF(SUM(N36:X36)=39,2,1)</f>
        <v>1</v>
      </c>
      <c r="N36" s="13">
        <v>1</v>
      </c>
      <c r="Z36" s="13">
        <v>1</v>
      </c>
      <c r="AC36" s="13">
        <v>1</v>
      </c>
      <c r="AH36" s="13">
        <v>1</v>
      </c>
      <c r="AL36" s="14">
        <v>3</v>
      </c>
      <c r="AM36" s="14">
        <v>4</v>
      </c>
      <c r="AO36" s="15">
        <v>2</v>
      </c>
      <c r="AP36" s="15">
        <v>4</v>
      </c>
      <c r="AQ36" s="15">
        <v>4</v>
      </c>
      <c r="AR36" s="15">
        <v>4</v>
      </c>
      <c r="AS36" s="15">
        <v>4</v>
      </c>
      <c r="AT36" s="15">
        <v>4</v>
      </c>
      <c r="AU36" s="15">
        <v>4</v>
      </c>
      <c r="AV36" s="15">
        <v>4</v>
      </c>
      <c r="AW36" s="15">
        <v>4</v>
      </c>
      <c r="AX36" s="15">
        <v>1</v>
      </c>
      <c r="AY36" s="15">
        <v>2</v>
      </c>
      <c r="AZ36" s="15">
        <v>2</v>
      </c>
      <c r="BB36" s="15">
        <v>1</v>
      </c>
      <c r="BC36" s="15">
        <v>1</v>
      </c>
      <c r="BD36" s="15">
        <v>1</v>
      </c>
      <c r="BE36" s="15">
        <v>1</v>
      </c>
      <c r="BF36" s="15">
        <v>1</v>
      </c>
      <c r="BG36" s="15">
        <v>0</v>
      </c>
      <c r="BK36" s="15">
        <v>1</v>
      </c>
      <c r="BL36" s="15">
        <v>4</v>
      </c>
      <c r="BM36" s="15">
        <v>8</v>
      </c>
      <c r="BN36" s="15">
        <v>8</v>
      </c>
      <c r="CI36" s="16">
        <v>2</v>
      </c>
      <c r="CJ36" s="16" t="s">
        <v>315</v>
      </c>
      <c r="CK36" s="16">
        <v>1</v>
      </c>
      <c r="CL36" s="16" t="s">
        <v>159</v>
      </c>
      <c r="CM36" s="17">
        <v>4</v>
      </c>
      <c r="CN36" s="17">
        <v>4</v>
      </c>
      <c r="CO36" s="17">
        <v>4</v>
      </c>
      <c r="CP36" s="17">
        <v>4</v>
      </c>
      <c r="CQ36" s="17">
        <v>4</v>
      </c>
      <c r="CR36" s="17">
        <v>4</v>
      </c>
      <c r="CS36" s="17">
        <v>4</v>
      </c>
      <c r="CT36" s="17">
        <v>4</v>
      </c>
      <c r="CU36" s="17">
        <v>3</v>
      </c>
      <c r="CV36" s="17">
        <v>4</v>
      </c>
      <c r="CW36" s="17">
        <v>4</v>
      </c>
      <c r="CX36" s="17">
        <v>4</v>
      </c>
      <c r="CY36" s="17">
        <v>4</v>
      </c>
      <c r="CZ36" s="17">
        <v>4</v>
      </c>
      <c r="DA36" s="17">
        <v>3</v>
      </c>
      <c r="DB36" s="17">
        <v>3</v>
      </c>
      <c r="DC36" s="17">
        <v>3</v>
      </c>
      <c r="DD36" s="17">
        <v>3</v>
      </c>
      <c r="DE36" s="17">
        <v>2</v>
      </c>
      <c r="DF36" s="17">
        <v>3</v>
      </c>
      <c r="DG36" s="17">
        <v>2</v>
      </c>
      <c r="DH36" s="17">
        <v>2</v>
      </c>
      <c r="DI36" s="17">
        <v>2</v>
      </c>
      <c r="DJ36" s="17">
        <v>3</v>
      </c>
      <c r="DK36" s="17">
        <v>3</v>
      </c>
      <c r="DL36" s="17">
        <v>2</v>
      </c>
      <c r="DM36" s="17">
        <v>3</v>
      </c>
      <c r="DN36" s="17">
        <v>2</v>
      </c>
      <c r="DO36" s="17">
        <v>7</v>
      </c>
      <c r="DP36" s="17">
        <v>5</v>
      </c>
      <c r="DR36" s="17">
        <v>11</v>
      </c>
      <c r="DT36" s="17">
        <v>7</v>
      </c>
      <c r="DV36" s="17">
        <v>4</v>
      </c>
      <c r="DW36" s="18">
        <v>13</v>
      </c>
      <c r="DY36" s="18">
        <v>1</v>
      </c>
      <c r="ED36" s="19" t="s">
        <v>148</v>
      </c>
      <c r="EE36" s="19">
        <v>7</v>
      </c>
      <c r="EF36" s="37">
        <v>6</v>
      </c>
      <c r="EG36" s="19" t="s">
        <v>149</v>
      </c>
      <c r="EI36" s="19">
        <v>23</v>
      </c>
      <c r="EJ36" s="19">
        <v>1</v>
      </c>
      <c r="EK36" s="19">
        <v>1</v>
      </c>
      <c r="EL36" s="19">
        <v>2</v>
      </c>
      <c r="EM36" s="20" t="s">
        <v>140</v>
      </c>
      <c r="EO36" s="46">
        <v>1</v>
      </c>
      <c r="EP36" s="46">
        <v>3</v>
      </c>
      <c r="EQ36">
        <f t="shared" si="0"/>
        <v>0</v>
      </c>
      <c r="ER36" t="str">
        <f t="shared" si="1"/>
        <v/>
      </c>
      <c r="ES36" s="49">
        <v>2</v>
      </c>
      <c r="ET36" s="45"/>
      <c r="EU36" s="64"/>
      <c r="EV36" s="11" t="s">
        <v>425</v>
      </c>
      <c r="EW36" s="41">
        <f>(EW33*10)/5</f>
        <v>7.7377049180327875</v>
      </c>
      <c r="EX36" s="41">
        <f t="shared" ref="EX36:FD36" si="5">(EX33*10)/5</f>
        <v>7.8730158730158717</v>
      </c>
      <c r="EY36" s="41">
        <f t="shared" si="5"/>
        <v>8.2201834862385326</v>
      </c>
      <c r="EZ36" s="41">
        <f t="shared" si="5"/>
        <v>8.1297297297297302</v>
      </c>
      <c r="FA36" s="41">
        <f t="shared" si="5"/>
        <v>8</v>
      </c>
      <c r="FB36" s="41">
        <f t="shared" si="5"/>
        <v>7.8883928571428568</v>
      </c>
      <c r="FC36" s="41">
        <f t="shared" si="5"/>
        <v>7.8146718146718142</v>
      </c>
      <c r="FD36" s="41">
        <f t="shared" si="5"/>
        <v>7.75</v>
      </c>
    </row>
    <row r="37" spans="1:163" ht="15" customHeight="1" x14ac:dyDescent="0.25">
      <c r="A37" s="21">
        <v>36</v>
      </c>
      <c r="B37" s="12">
        <v>1</v>
      </c>
      <c r="C37" s="12">
        <v>5</v>
      </c>
      <c r="D37" s="12">
        <v>1</v>
      </c>
      <c r="E37" s="12" t="s">
        <v>378</v>
      </c>
      <c r="F37" s="12">
        <v>2</v>
      </c>
      <c r="G37" s="13">
        <v>5</v>
      </c>
      <c r="H37" s="13">
        <v>1</v>
      </c>
      <c r="K37" s="13">
        <v>5</v>
      </c>
      <c r="M37" s="56">
        <f>IF(SUM(N37:X37)=39,2,1)</f>
        <v>1</v>
      </c>
      <c r="Y37" s="13">
        <v>1</v>
      </c>
      <c r="AK37" s="13">
        <v>1</v>
      </c>
      <c r="AL37" s="14">
        <v>1</v>
      </c>
      <c r="AM37" s="14">
        <v>5</v>
      </c>
      <c r="AO37" s="15">
        <v>1</v>
      </c>
      <c r="AP37" s="15">
        <v>5</v>
      </c>
      <c r="AQ37" s="15">
        <v>5</v>
      </c>
      <c r="AR37" s="15">
        <v>4</v>
      </c>
      <c r="AS37" s="15">
        <v>4</v>
      </c>
      <c r="AT37" s="15">
        <v>4</v>
      </c>
      <c r="AU37" s="15">
        <v>5</v>
      </c>
      <c r="AV37" s="15">
        <v>1</v>
      </c>
      <c r="AW37" s="15">
        <v>3</v>
      </c>
      <c r="AX37" s="15">
        <v>1</v>
      </c>
      <c r="AY37" s="15">
        <v>2</v>
      </c>
      <c r="AZ37" s="15">
        <v>2</v>
      </c>
      <c r="BB37" s="15">
        <v>1</v>
      </c>
      <c r="BC37" s="15">
        <v>1</v>
      </c>
      <c r="BD37" s="15">
        <v>2</v>
      </c>
      <c r="BE37" s="15">
        <v>1</v>
      </c>
      <c r="BF37" s="15">
        <v>3</v>
      </c>
      <c r="BG37" s="15">
        <v>0</v>
      </c>
      <c r="BK37" s="15">
        <v>1</v>
      </c>
      <c r="BL37" s="15">
        <v>1</v>
      </c>
      <c r="BN37" s="15">
        <v>8</v>
      </c>
      <c r="BQ37" s="15">
        <v>1</v>
      </c>
      <c r="BR37" s="16">
        <v>1</v>
      </c>
      <c r="BT37" s="16">
        <v>1</v>
      </c>
      <c r="CD37" s="16">
        <v>50</v>
      </c>
      <c r="CE37" s="16">
        <v>4</v>
      </c>
      <c r="CF37" s="16">
        <v>1</v>
      </c>
      <c r="CG37" s="16">
        <v>1</v>
      </c>
      <c r="CH37" s="16">
        <v>1</v>
      </c>
      <c r="CI37" s="16">
        <v>2</v>
      </c>
      <c r="CJ37" s="16" t="s">
        <v>394</v>
      </c>
      <c r="CK37" s="16">
        <v>1</v>
      </c>
      <c r="CL37" s="16" t="s">
        <v>159</v>
      </c>
      <c r="CM37" s="17">
        <v>3</v>
      </c>
      <c r="CN37" s="17">
        <v>3</v>
      </c>
      <c r="CO37" s="17">
        <v>3</v>
      </c>
      <c r="CP37" s="17">
        <v>3</v>
      </c>
      <c r="CQ37" s="17">
        <v>3</v>
      </c>
      <c r="CR37" s="17">
        <v>3</v>
      </c>
      <c r="CS37" s="17">
        <v>3</v>
      </c>
      <c r="CT37" s="17">
        <v>3</v>
      </c>
      <c r="CU37" s="17">
        <v>4</v>
      </c>
      <c r="CV37" s="17">
        <v>2</v>
      </c>
      <c r="CW37" s="17">
        <v>2</v>
      </c>
      <c r="CX37" s="17">
        <v>2</v>
      </c>
      <c r="CY37" s="17">
        <v>2</v>
      </c>
      <c r="CZ37" s="17">
        <v>2</v>
      </c>
      <c r="DA37" s="17">
        <v>2</v>
      </c>
      <c r="DB37" s="17">
        <v>4</v>
      </c>
      <c r="DC37" s="17">
        <v>3</v>
      </c>
      <c r="DD37" s="17">
        <v>4</v>
      </c>
      <c r="DE37" s="17">
        <v>4</v>
      </c>
      <c r="DF37" s="17">
        <v>4</v>
      </c>
      <c r="DG37" s="17">
        <v>2</v>
      </c>
      <c r="DH37" s="17">
        <v>1</v>
      </c>
      <c r="DI37" s="17">
        <v>3</v>
      </c>
      <c r="DJ37" s="17">
        <v>1</v>
      </c>
      <c r="DK37" s="17">
        <v>3</v>
      </c>
      <c r="DL37" s="17">
        <v>3</v>
      </c>
      <c r="DM37" s="17">
        <v>3</v>
      </c>
      <c r="DN37" s="17">
        <v>5</v>
      </c>
      <c r="DO37" s="17">
        <v>2</v>
      </c>
      <c r="DP37" s="17">
        <v>3</v>
      </c>
      <c r="DR37" s="17">
        <v>5</v>
      </c>
      <c r="DT37" s="17">
        <v>4</v>
      </c>
      <c r="DV37" s="17">
        <v>1</v>
      </c>
      <c r="DW37" s="18">
        <v>13</v>
      </c>
      <c r="DY37" s="18">
        <v>1</v>
      </c>
      <c r="ED37" s="19" t="s">
        <v>148</v>
      </c>
      <c r="EE37" s="19">
        <v>7</v>
      </c>
      <c r="EF37" s="37">
        <v>6</v>
      </c>
      <c r="EG37" s="27" t="s">
        <v>139</v>
      </c>
      <c r="EH37" s="19">
        <v>2</v>
      </c>
      <c r="EI37" s="19">
        <v>57</v>
      </c>
      <c r="EJ37" s="19">
        <v>3</v>
      </c>
      <c r="EK37" s="19">
        <v>5</v>
      </c>
      <c r="EL37" s="19">
        <v>8</v>
      </c>
      <c r="EM37" s="20" t="s">
        <v>140</v>
      </c>
      <c r="EO37" s="46">
        <v>4</v>
      </c>
      <c r="EP37" s="46">
        <v>6</v>
      </c>
      <c r="EQ37">
        <f t="shared" si="0"/>
        <v>2</v>
      </c>
      <c r="ER37">
        <f t="shared" si="1"/>
        <v>1</v>
      </c>
      <c r="ES37" s="49">
        <v>2</v>
      </c>
      <c r="EU37" s="42"/>
      <c r="EW37" s="65" t="s">
        <v>422</v>
      </c>
      <c r="EX37" s="66"/>
      <c r="EY37" s="66"/>
      <c r="EZ37" s="66"/>
      <c r="FA37" s="66"/>
      <c r="FB37" s="66"/>
      <c r="FC37" s="66"/>
      <c r="FD37" s="67"/>
    </row>
    <row r="38" spans="1:163" ht="15" customHeight="1" x14ac:dyDescent="0.25">
      <c r="A38" s="21">
        <v>37</v>
      </c>
      <c r="B38" s="12">
        <v>2</v>
      </c>
      <c r="C38" s="12">
        <v>4</v>
      </c>
      <c r="D38" s="12">
        <v>2</v>
      </c>
      <c r="E38" s="12" t="s">
        <v>379</v>
      </c>
      <c r="F38" s="12">
        <v>1</v>
      </c>
      <c r="G38" s="13">
        <v>1</v>
      </c>
      <c r="M38" s="56">
        <f>IF(SUM(N38:X38)=39,2,1)</f>
        <v>1</v>
      </c>
      <c r="X38" s="13">
        <v>1</v>
      </c>
      <c r="AJ38" s="13">
        <v>1</v>
      </c>
      <c r="AL38" s="14">
        <v>2</v>
      </c>
      <c r="AM38" s="14">
        <v>5</v>
      </c>
      <c r="AO38" s="15">
        <v>1</v>
      </c>
      <c r="AP38" s="15">
        <v>5</v>
      </c>
      <c r="AQ38" s="15">
        <v>5</v>
      </c>
      <c r="AR38" s="15">
        <v>3</v>
      </c>
      <c r="AS38" s="15">
        <v>4</v>
      </c>
      <c r="AT38" s="15">
        <v>4</v>
      </c>
      <c r="AU38" s="15">
        <v>3</v>
      </c>
      <c r="AV38" s="15">
        <v>1</v>
      </c>
      <c r="AW38" s="15">
        <v>1</v>
      </c>
      <c r="AX38" s="15">
        <v>1</v>
      </c>
      <c r="AY38" s="15">
        <v>2</v>
      </c>
      <c r="AZ38" s="15">
        <v>2</v>
      </c>
      <c r="BB38" s="15">
        <v>2</v>
      </c>
      <c r="BC38" s="15">
        <v>2</v>
      </c>
      <c r="BD38" s="15">
        <v>1</v>
      </c>
      <c r="BE38" s="15">
        <v>2</v>
      </c>
      <c r="BF38" s="15">
        <v>0</v>
      </c>
      <c r="BG38" s="15">
        <v>0</v>
      </c>
      <c r="BN38" s="15">
        <v>8</v>
      </c>
      <c r="BQ38" s="15">
        <v>1</v>
      </c>
      <c r="BT38" s="16">
        <v>1</v>
      </c>
      <c r="CD38" s="16">
        <v>3</v>
      </c>
      <c r="CE38" s="16">
        <v>1</v>
      </c>
      <c r="CF38" s="16">
        <v>1</v>
      </c>
      <c r="CG38" s="16">
        <v>2</v>
      </c>
      <c r="CH38" s="16">
        <v>2</v>
      </c>
      <c r="CI38" s="16">
        <v>2</v>
      </c>
      <c r="CJ38" s="16" t="s">
        <v>151</v>
      </c>
      <c r="CK38" s="16">
        <v>1</v>
      </c>
      <c r="CL38" s="16" t="s">
        <v>342</v>
      </c>
      <c r="CM38" s="17">
        <v>1</v>
      </c>
      <c r="CN38" s="17">
        <v>1</v>
      </c>
      <c r="CO38" s="17">
        <v>1</v>
      </c>
      <c r="CP38" s="17">
        <v>1</v>
      </c>
      <c r="CQ38" s="17">
        <v>1</v>
      </c>
      <c r="CR38" s="17">
        <v>3</v>
      </c>
      <c r="CS38" s="17">
        <v>3</v>
      </c>
      <c r="CT38" s="17">
        <v>1</v>
      </c>
      <c r="CU38" s="17">
        <v>4</v>
      </c>
      <c r="CV38" s="17">
        <v>1</v>
      </c>
      <c r="CW38" s="17">
        <v>1</v>
      </c>
      <c r="CX38" s="17">
        <v>1</v>
      </c>
      <c r="CY38" s="17">
        <v>1</v>
      </c>
      <c r="CZ38" s="17">
        <v>1</v>
      </c>
      <c r="DA38" s="17">
        <v>3</v>
      </c>
      <c r="DB38" s="17">
        <v>3</v>
      </c>
      <c r="DC38" s="17">
        <v>2</v>
      </c>
      <c r="DD38" s="17">
        <v>4</v>
      </c>
      <c r="DE38" s="17">
        <v>4</v>
      </c>
      <c r="DF38" s="17">
        <v>3</v>
      </c>
      <c r="DG38" s="17">
        <v>4</v>
      </c>
      <c r="DH38" s="17">
        <v>3</v>
      </c>
      <c r="DI38" s="17">
        <v>3</v>
      </c>
      <c r="DJ38" s="17">
        <v>3</v>
      </c>
      <c r="DK38" s="17">
        <v>4</v>
      </c>
      <c r="DL38" s="17">
        <v>2</v>
      </c>
      <c r="DM38" s="17">
        <v>2</v>
      </c>
      <c r="DN38" s="17">
        <v>2</v>
      </c>
      <c r="DO38" s="17">
        <v>6</v>
      </c>
      <c r="DP38" s="17">
        <v>7</v>
      </c>
      <c r="DR38" s="17">
        <v>6</v>
      </c>
      <c r="DT38" s="17">
        <v>11</v>
      </c>
      <c r="DV38" s="17">
        <v>1</v>
      </c>
      <c r="DW38" s="18">
        <v>13</v>
      </c>
      <c r="DY38" s="18">
        <v>1</v>
      </c>
      <c r="ED38" s="19" t="s">
        <v>148</v>
      </c>
      <c r="EE38" s="19">
        <v>7</v>
      </c>
      <c r="EF38" s="37">
        <v>6</v>
      </c>
      <c r="EG38" s="27" t="s">
        <v>139</v>
      </c>
      <c r="EH38" s="19">
        <v>2</v>
      </c>
      <c r="EI38" s="19">
        <v>77</v>
      </c>
      <c r="EJ38" s="19">
        <v>4</v>
      </c>
      <c r="EK38" s="19">
        <v>5</v>
      </c>
      <c r="EL38" s="19">
        <v>8</v>
      </c>
      <c r="EM38" s="20" t="s">
        <v>140</v>
      </c>
      <c r="EO38" s="46">
        <v>4</v>
      </c>
      <c r="EP38" s="46">
        <v>1</v>
      </c>
      <c r="EQ38">
        <f t="shared" si="0"/>
        <v>1</v>
      </c>
      <c r="ER38">
        <f t="shared" si="1"/>
        <v>1</v>
      </c>
      <c r="ES38" s="49">
        <v>2</v>
      </c>
      <c r="ET38" s="44"/>
      <c r="EU38" s="63" t="s">
        <v>424</v>
      </c>
      <c r="EV38" s="11" t="s">
        <v>417</v>
      </c>
      <c r="EW38" s="11">
        <v>1</v>
      </c>
      <c r="EX38" s="11">
        <v>2</v>
      </c>
      <c r="EY38" s="11">
        <v>3</v>
      </c>
      <c r="EZ38" s="11">
        <v>4</v>
      </c>
      <c r="FA38" s="11">
        <v>5</v>
      </c>
      <c r="FB38" s="11">
        <v>6</v>
      </c>
      <c r="FC38" s="11">
        <v>7</v>
      </c>
      <c r="FD38" s="11">
        <v>8</v>
      </c>
    </row>
    <row r="39" spans="1:163" ht="15" customHeight="1" x14ac:dyDescent="0.25">
      <c r="A39" s="21">
        <v>38</v>
      </c>
      <c r="B39" s="12">
        <v>1</v>
      </c>
      <c r="C39" s="12">
        <v>5</v>
      </c>
      <c r="D39" s="12">
        <v>4</v>
      </c>
      <c r="E39" s="12" t="s">
        <v>354</v>
      </c>
      <c r="F39" s="12">
        <v>2</v>
      </c>
      <c r="G39" s="13">
        <v>3</v>
      </c>
      <c r="H39" s="13">
        <v>1</v>
      </c>
      <c r="M39" s="56">
        <f>IF(SUM(N39:X39)=39,2,1)</f>
        <v>1</v>
      </c>
      <c r="R39" s="13">
        <v>1</v>
      </c>
      <c r="X39" s="13">
        <v>1</v>
      </c>
      <c r="AD39" s="13">
        <v>1</v>
      </c>
      <c r="AE39" s="13">
        <v>1</v>
      </c>
      <c r="AJ39" s="13">
        <v>1</v>
      </c>
      <c r="AL39" s="14">
        <v>1</v>
      </c>
      <c r="AM39" s="14">
        <v>5</v>
      </c>
      <c r="AO39" s="15">
        <v>3</v>
      </c>
      <c r="AP39" s="15">
        <v>5</v>
      </c>
      <c r="AQ39" s="15">
        <v>5</v>
      </c>
      <c r="AR39" s="15">
        <v>3</v>
      </c>
      <c r="AS39" s="15">
        <v>5</v>
      </c>
      <c r="AT39" s="15">
        <v>2</v>
      </c>
      <c r="AU39" s="15">
        <v>3</v>
      </c>
      <c r="AV39" s="15">
        <v>2</v>
      </c>
      <c r="AW39" s="15">
        <v>2</v>
      </c>
      <c r="AX39" s="15">
        <v>2</v>
      </c>
      <c r="AZ39" s="15">
        <v>2</v>
      </c>
      <c r="BB39" s="15">
        <v>2</v>
      </c>
      <c r="BC39" s="15">
        <v>1</v>
      </c>
      <c r="BD39" s="15">
        <v>1</v>
      </c>
      <c r="BE39" s="15">
        <v>2</v>
      </c>
      <c r="BF39" s="15">
        <v>0</v>
      </c>
      <c r="BG39" s="15">
        <v>0</v>
      </c>
      <c r="BN39" s="15">
        <v>5</v>
      </c>
      <c r="BO39" s="15">
        <v>3</v>
      </c>
      <c r="BP39" s="15" t="s">
        <v>388</v>
      </c>
      <c r="CC39" s="16">
        <v>1</v>
      </c>
      <c r="CI39" s="16">
        <v>1</v>
      </c>
      <c r="CK39" s="16">
        <v>3</v>
      </c>
      <c r="CL39" s="16" t="s">
        <v>227</v>
      </c>
      <c r="CM39" s="17">
        <v>1</v>
      </c>
      <c r="CN39" s="17">
        <v>1</v>
      </c>
      <c r="CO39" s="17">
        <v>1</v>
      </c>
      <c r="CP39" s="17">
        <v>1</v>
      </c>
      <c r="CQ39" s="17">
        <v>1</v>
      </c>
      <c r="CR39" s="17">
        <v>2</v>
      </c>
      <c r="CS39" s="17">
        <v>2</v>
      </c>
      <c r="CT39" s="17">
        <v>3</v>
      </c>
      <c r="CU39" s="17">
        <v>4</v>
      </c>
      <c r="CV39" s="17">
        <v>3</v>
      </c>
      <c r="CW39" s="17">
        <v>2</v>
      </c>
      <c r="CX39" s="17">
        <v>2</v>
      </c>
      <c r="CY39" s="17">
        <v>2</v>
      </c>
      <c r="CZ39" s="17">
        <v>2</v>
      </c>
      <c r="DA39" s="17">
        <v>3</v>
      </c>
      <c r="DB39" s="17">
        <v>3</v>
      </c>
      <c r="DC39" s="17">
        <v>2</v>
      </c>
      <c r="DD39" s="17">
        <v>4</v>
      </c>
      <c r="DE39" s="17">
        <v>4</v>
      </c>
      <c r="DF39" s="17">
        <v>3</v>
      </c>
      <c r="DG39" s="17">
        <v>3</v>
      </c>
      <c r="DI39" s="17">
        <v>3</v>
      </c>
      <c r="DJ39" s="17">
        <v>1</v>
      </c>
      <c r="DK39" s="17">
        <v>2</v>
      </c>
      <c r="DL39" s="17">
        <v>1</v>
      </c>
      <c r="DM39" s="17">
        <v>1</v>
      </c>
      <c r="DN39" s="17">
        <v>8</v>
      </c>
      <c r="DO39" s="17">
        <v>1</v>
      </c>
      <c r="DP39" s="17">
        <v>5</v>
      </c>
      <c r="DR39" s="17">
        <v>2</v>
      </c>
      <c r="DT39" s="17">
        <v>6</v>
      </c>
      <c r="DV39" s="17">
        <v>4</v>
      </c>
      <c r="DW39" s="18">
        <v>13</v>
      </c>
      <c r="DY39" s="18">
        <v>1</v>
      </c>
      <c r="ED39" s="19" t="s">
        <v>148</v>
      </c>
      <c r="EE39" s="19">
        <v>7</v>
      </c>
      <c r="EF39" s="37">
        <v>6</v>
      </c>
      <c r="EG39" s="27" t="s">
        <v>139</v>
      </c>
      <c r="EH39" s="19">
        <v>1</v>
      </c>
      <c r="EI39" s="19">
        <v>66</v>
      </c>
      <c r="EJ39" s="19">
        <v>4</v>
      </c>
      <c r="EK39" s="19">
        <v>5</v>
      </c>
      <c r="EL39" s="19">
        <v>1</v>
      </c>
      <c r="EM39" s="20" t="s">
        <v>140</v>
      </c>
      <c r="EO39" s="46">
        <v>1</v>
      </c>
      <c r="EP39" s="46">
        <v>1</v>
      </c>
      <c r="EQ39">
        <f t="shared" si="0"/>
        <v>0</v>
      </c>
      <c r="ER39" t="str">
        <f t="shared" si="1"/>
        <v/>
      </c>
      <c r="ES39" s="49">
        <v>2</v>
      </c>
      <c r="ET39" s="45"/>
      <c r="EU39" s="64"/>
      <c r="EV39" s="11" t="s">
        <v>425</v>
      </c>
      <c r="EW39" s="40">
        <f t="shared" ref="EW39:FD39" si="6">AVERAGEIFS($AQ:$AQ,$EF:$EF,EW38)</f>
        <v>3.9508196721311477</v>
      </c>
      <c r="EX39" s="40">
        <f t="shared" si="6"/>
        <v>3.8968253968253967</v>
      </c>
      <c r="EY39" s="40">
        <f t="shared" si="6"/>
        <v>4.0555555555555554</v>
      </c>
      <c r="EZ39" s="40">
        <f t="shared" si="6"/>
        <v>4.0756756756756758</v>
      </c>
      <c r="FA39" s="40">
        <f t="shared" si="6"/>
        <v>4</v>
      </c>
      <c r="FB39" s="40">
        <f t="shared" si="6"/>
        <v>3.9107142857142856</v>
      </c>
      <c r="FC39" s="40">
        <f t="shared" si="6"/>
        <v>3.9227799227799229</v>
      </c>
      <c r="FD39" s="40">
        <f t="shared" si="6"/>
        <v>3.8035714285714284</v>
      </c>
    </row>
    <row r="40" spans="1:163" ht="15" customHeight="1" x14ac:dyDescent="0.25">
      <c r="A40" s="21">
        <v>39</v>
      </c>
      <c r="B40" s="12">
        <v>2</v>
      </c>
      <c r="C40" s="12">
        <v>2</v>
      </c>
      <c r="D40" s="12">
        <v>2</v>
      </c>
      <c r="E40" s="12" t="s">
        <v>163</v>
      </c>
      <c r="F40" s="12">
        <v>1</v>
      </c>
      <c r="G40" s="13">
        <v>3</v>
      </c>
      <c r="H40" s="13">
        <v>1</v>
      </c>
      <c r="M40" s="56">
        <f>IF(SUM(N40:X40)=39,2,1)</f>
        <v>1</v>
      </c>
      <c r="N40" s="13">
        <v>1</v>
      </c>
      <c r="O40" s="13">
        <v>1</v>
      </c>
      <c r="P40" s="13">
        <v>1</v>
      </c>
      <c r="S40" s="13">
        <v>1</v>
      </c>
      <c r="U40" s="13">
        <v>1</v>
      </c>
      <c r="X40" s="13">
        <v>1</v>
      </c>
      <c r="Z40" s="13">
        <v>1</v>
      </c>
      <c r="AA40" s="13">
        <v>1</v>
      </c>
      <c r="AB40" s="13">
        <v>1</v>
      </c>
      <c r="AC40" s="13">
        <v>1</v>
      </c>
      <c r="AD40" s="13">
        <v>1</v>
      </c>
      <c r="AE40" s="13">
        <v>1</v>
      </c>
      <c r="AF40" s="13">
        <v>1</v>
      </c>
      <c r="AG40" s="13">
        <v>1</v>
      </c>
      <c r="AH40" s="13">
        <v>1</v>
      </c>
      <c r="AI40" s="13">
        <v>1</v>
      </c>
      <c r="AJ40" s="13">
        <v>1</v>
      </c>
      <c r="AL40" s="14">
        <v>1</v>
      </c>
      <c r="AM40" s="14">
        <v>3</v>
      </c>
      <c r="AN40" s="14" t="s">
        <v>155</v>
      </c>
      <c r="AO40" s="15">
        <v>3</v>
      </c>
      <c r="AP40" s="15">
        <v>2</v>
      </c>
      <c r="AQ40" s="15">
        <v>4</v>
      </c>
      <c r="AR40" s="15">
        <v>4</v>
      </c>
      <c r="AS40" s="15">
        <v>4</v>
      </c>
      <c r="AT40" s="15">
        <v>4</v>
      </c>
      <c r="AU40" s="15">
        <v>4</v>
      </c>
      <c r="AV40" s="15">
        <v>4</v>
      </c>
      <c r="AW40" s="15">
        <v>4</v>
      </c>
      <c r="AX40" s="15">
        <v>1</v>
      </c>
      <c r="AY40" s="15">
        <v>2</v>
      </c>
      <c r="AZ40" s="15">
        <v>2</v>
      </c>
      <c r="BB40" s="15">
        <v>2</v>
      </c>
      <c r="BC40" s="15">
        <v>1</v>
      </c>
      <c r="BD40" s="15">
        <v>1</v>
      </c>
      <c r="BE40" s="15">
        <v>1</v>
      </c>
      <c r="BF40" s="15">
        <v>1</v>
      </c>
      <c r="BG40" s="15">
        <v>0</v>
      </c>
      <c r="BN40" s="15">
        <v>5</v>
      </c>
      <c r="BO40" s="15">
        <v>2</v>
      </c>
      <c r="BP40" s="15" t="s">
        <v>386</v>
      </c>
      <c r="BQ40" s="15">
        <v>1</v>
      </c>
      <c r="BT40" s="16">
        <v>1</v>
      </c>
      <c r="CD40" s="16">
        <v>1</v>
      </c>
      <c r="CE40" s="16">
        <v>12</v>
      </c>
      <c r="CF40" s="16">
        <v>2</v>
      </c>
      <c r="CG40" s="16">
        <v>2</v>
      </c>
      <c r="CH40" s="16">
        <v>2</v>
      </c>
      <c r="CI40" s="16">
        <v>2</v>
      </c>
      <c r="CJ40" s="16" t="s">
        <v>151</v>
      </c>
      <c r="CK40" s="16">
        <v>1</v>
      </c>
      <c r="CL40" s="16" t="s">
        <v>186</v>
      </c>
      <c r="CM40" s="17">
        <v>1</v>
      </c>
      <c r="CN40" s="17">
        <v>1</v>
      </c>
      <c r="CO40" s="17">
        <v>1</v>
      </c>
      <c r="CP40" s="17">
        <v>1</v>
      </c>
      <c r="CQ40" s="17">
        <v>1</v>
      </c>
      <c r="CR40" s="17">
        <v>1</v>
      </c>
      <c r="CS40" s="17">
        <v>1</v>
      </c>
      <c r="CT40" s="17">
        <v>3</v>
      </c>
      <c r="CU40" s="17">
        <v>3</v>
      </c>
      <c r="CV40" s="17">
        <v>3</v>
      </c>
      <c r="CW40" s="17">
        <v>3</v>
      </c>
      <c r="CX40" s="17">
        <v>3</v>
      </c>
      <c r="CY40" s="17">
        <v>3</v>
      </c>
      <c r="CZ40" s="17">
        <v>3</v>
      </c>
      <c r="DA40" s="17">
        <v>4</v>
      </c>
      <c r="DB40" s="17">
        <v>4</v>
      </c>
      <c r="DC40" s="17">
        <v>4</v>
      </c>
      <c r="DD40" s="17">
        <v>4</v>
      </c>
      <c r="DE40" s="17">
        <v>4</v>
      </c>
      <c r="DF40" s="17">
        <v>4</v>
      </c>
      <c r="DG40" s="17">
        <v>4</v>
      </c>
      <c r="DH40" s="17">
        <v>4</v>
      </c>
      <c r="DI40" s="17">
        <v>1</v>
      </c>
      <c r="DJ40" s="17">
        <v>1</v>
      </c>
      <c r="DK40" s="17">
        <v>1</v>
      </c>
      <c r="DL40" s="17">
        <v>2</v>
      </c>
      <c r="DM40" s="17">
        <v>2</v>
      </c>
      <c r="DN40" s="17">
        <v>6</v>
      </c>
      <c r="DO40" s="17">
        <v>8</v>
      </c>
      <c r="DP40" s="17">
        <v>9</v>
      </c>
      <c r="DR40" s="17">
        <v>5</v>
      </c>
      <c r="DT40" s="17">
        <v>6</v>
      </c>
      <c r="DV40" s="17">
        <v>5</v>
      </c>
      <c r="DW40" s="18">
        <v>13</v>
      </c>
      <c r="DY40" s="18">
        <v>1</v>
      </c>
      <c r="ED40" s="19" t="s">
        <v>148</v>
      </c>
      <c r="EE40" s="19">
        <v>7</v>
      </c>
      <c r="EF40" s="37">
        <v>6</v>
      </c>
      <c r="EG40" s="27" t="s">
        <v>139</v>
      </c>
      <c r="EH40" s="19">
        <v>1</v>
      </c>
      <c r="EI40" s="19">
        <v>69</v>
      </c>
      <c r="EJ40" s="19">
        <v>4</v>
      </c>
      <c r="EK40" s="19">
        <v>5</v>
      </c>
      <c r="EL40" s="19">
        <v>1</v>
      </c>
      <c r="EM40" s="20" t="s">
        <v>140</v>
      </c>
      <c r="EO40" s="46">
        <v>4</v>
      </c>
      <c r="EP40" s="46">
        <v>3</v>
      </c>
      <c r="EQ40">
        <f t="shared" si="0"/>
        <v>1</v>
      </c>
      <c r="ER40">
        <f t="shared" si="1"/>
        <v>1</v>
      </c>
      <c r="ES40" s="49">
        <v>2</v>
      </c>
      <c r="EU40" s="42"/>
    </row>
    <row r="41" spans="1:163" ht="15" customHeight="1" x14ac:dyDescent="0.25">
      <c r="A41" s="21">
        <v>40</v>
      </c>
      <c r="B41" s="12">
        <v>2</v>
      </c>
      <c r="C41" s="12">
        <v>4</v>
      </c>
      <c r="D41" s="12">
        <v>1</v>
      </c>
      <c r="E41" s="12" t="s">
        <v>206</v>
      </c>
      <c r="F41" s="12">
        <v>2</v>
      </c>
      <c r="G41" s="13">
        <v>4</v>
      </c>
      <c r="H41" s="13">
        <v>1</v>
      </c>
      <c r="K41" s="13">
        <v>5</v>
      </c>
      <c r="M41" s="56">
        <f>IF(SUM(N41:X41)=39,2,1)</f>
        <v>1</v>
      </c>
      <c r="N41" s="13">
        <v>1</v>
      </c>
      <c r="O41" s="13">
        <v>1</v>
      </c>
      <c r="P41" s="13">
        <v>1</v>
      </c>
      <c r="Q41" s="13">
        <v>1</v>
      </c>
      <c r="R41" s="13">
        <v>1</v>
      </c>
      <c r="S41" s="13">
        <v>1</v>
      </c>
      <c r="T41" s="13">
        <v>1</v>
      </c>
      <c r="U41" s="13">
        <v>1</v>
      </c>
      <c r="V41" s="13">
        <v>1</v>
      </c>
      <c r="W41" s="13">
        <v>1</v>
      </c>
      <c r="X41" s="13">
        <v>1</v>
      </c>
      <c r="Z41" s="13">
        <v>1</v>
      </c>
      <c r="AA41" s="13">
        <v>1</v>
      </c>
      <c r="AB41" s="13">
        <v>1</v>
      </c>
      <c r="AC41" s="13">
        <v>1</v>
      </c>
      <c r="AD41" s="13">
        <v>1</v>
      </c>
      <c r="AE41" s="13">
        <v>1</v>
      </c>
      <c r="AF41" s="13">
        <v>1</v>
      </c>
      <c r="AG41" s="13">
        <v>1</v>
      </c>
      <c r="AH41" s="13">
        <v>1</v>
      </c>
      <c r="AI41" s="13">
        <v>1</v>
      </c>
      <c r="AJ41" s="13">
        <v>1</v>
      </c>
      <c r="AL41" s="14">
        <v>1</v>
      </c>
      <c r="AM41" s="14">
        <v>2</v>
      </c>
      <c r="AN41" s="14" t="s">
        <v>383</v>
      </c>
      <c r="AO41" s="15">
        <v>1</v>
      </c>
      <c r="AP41" s="15">
        <v>4</v>
      </c>
      <c r="AQ41" s="15">
        <v>4</v>
      </c>
      <c r="AR41" s="15">
        <v>4</v>
      </c>
      <c r="AS41" s="15">
        <v>4</v>
      </c>
      <c r="AT41" s="15">
        <v>4</v>
      </c>
      <c r="AU41" s="15">
        <v>4</v>
      </c>
      <c r="AV41" s="15">
        <v>4</v>
      </c>
      <c r="AW41" s="15">
        <v>4</v>
      </c>
      <c r="AX41" s="15">
        <v>1</v>
      </c>
      <c r="AY41" s="15">
        <v>2</v>
      </c>
      <c r="AZ41" s="15">
        <v>2</v>
      </c>
      <c r="BB41" s="15">
        <v>2</v>
      </c>
      <c r="BC41" s="15">
        <v>1</v>
      </c>
      <c r="BD41" s="15">
        <v>1</v>
      </c>
      <c r="BE41" s="15">
        <v>1</v>
      </c>
      <c r="BF41" s="15">
        <v>2</v>
      </c>
      <c r="BG41" s="15">
        <v>1</v>
      </c>
      <c r="BJ41" s="15">
        <v>1</v>
      </c>
      <c r="BK41" s="15">
        <v>1</v>
      </c>
      <c r="BL41" s="15">
        <v>4</v>
      </c>
      <c r="BM41" s="15">
        <v>8</v>
      </c>
      <c r="BN41" s="15">
        <v>8</v>
      </c>
      <c r="CI41" s="16">
        <v>1</v>
      </c>
      <c r="CK41" s="16">
        <v>2</v>
      </c>
      <c r="CL41" s="16" t="s">
        <v>257</v>
      </c>
      <c r="CM41" s="17">
        <v>1</v>
      </c>
      <c r="CN41" s="17">
        <v>1</v>
      </c>
      <c r="CO41" s="17">
        <v>1</v>
      </c>
      <c r="CP41" s="17">
        <v>1</v>
      </c>
      <c r="CQ41" s="17">
        <v>1</v>
      </c>
      <c r="CR41" s="17">
        <v>2</v>
      </c>
      <c r="CS41" s="17">
        <v>2</v>
      </c>
      <c r="CT41" s="17">
        <v>2</v>
      </c>
      <c r="CU41" s="17">
        <v>2</v>
      </c>
      <c r="CV41" s="17">
        <v>2</v>
      </c>
      <c r="CW41" s="17">
        <v>2</v>
      </c>
      <c r="CX41" s="17">
        <v>2</v>
      </c>
      <c r="CY41" s="17">
        <v>2</v>
      </c>
      <c r="CZ41" s="17">
        <v>2</v>
      </c>
      <c r="DA41" s="17">
        <v>2</v>
      </c>
      <c r="DB41" s="17">
        <v>2</v>
      </c>
      <c r="DC41" s="17">
        <v>2</v>
      </c>
      <c r="DD41" s="17">
        <v>2</v>
      </c>
      <c r="DE41" s="17">
        <v>2</v>
      </c>
      <c r="DF41" s="17">
        <v>2</v>
      </c>
      <c r="DG41" s="17">
        <v>2</v>
      </c>
      <c r="DH41" s="17">
        <v>2</v>
      </c>
      <c r="DI41" s="17">
        <v>3</v>
      </c>
      <c r="DJ41" s="17">
        <v>1</v>
      </c>
      <c r="DK41" s="17">
        <v>3</v>
      </c>
      <c r="DL41" s="17">
        <v>1</v>
      </c>
      <c r="DM41" s="17">
        <v>1</v>
      </c>
      <c r="DN41" s="17">
        <v>6</v>
      </c>
      <c r="DO41" s="17">
        <v>8</v>
      </c>
      <c r="DP41" s="17">
        <v>2</v>
      </c>
      <c r="DR41" s="17">
        <v>4</v>
      </c>
      <c r="DT41" s="17">
        <v>5</v>
      </c>
      <c r="DV41" s="17">
        <v>1</v>
      </c>
      <c r="DW41" s="18">
        <v>13</v>
      </c>
      <c r="DY41" s="18">
        <v>1</v>
      </c>
      <c r="ED41" s="19" t="s">
        <v>199</v>
      </c>
      <c r="EE41" s="19">
        <v>5</v>
      </c>
      <c r="EF41" s="37">
        <v>6</v>
      </c>
      <c r="EG41" s="27" t="s">
        <v>139</v>
      </c>
      <c r="EH41" s="19">
        <v>2</v>
      </c>
      <c r="EI41" s="19">
        <v>24</v>
      </c>
      <c r="EJ41" s="19">
        <v>1</v>
      </c>
      <c r="EK41" s="19">
        <v>1</v>
      </c>
      <c r="EL41" s="19">
        <v>7</v>
      </c>
      <c r="EM41" s="20" t="s">
        <v>140</v>
      </c>
      <c r="EO41" s="46">
        <v>1</v>
      </c>
      <c r="EP41" s="46">
        <v>6</v>
      </c>
      <c r="EQ41">
        <f t="shared" si="0"/>
        <v>0</v>
      </c>
      <c r="ER41" t="str">
        <f t="shared" si="1"/>
        <v/>
      </c>
      <c r="ES41" s="49">
        <v>2</v>
      </c>
      <c r="EU41" s="42"/>
      <c r="EW41" s="65" t="s">
        <v>422</v>
      </c>
      <c r="EX41" s="66"/>
      <c r="EY41" s="66"/>
      <c r="EZ41" s="66"/>
      <c r="FA41" s="66"/>
      <c r="FB41" s="66"/>
      <c r="FC41" s="66"/>
      <c r="FD41" s="67"/>
    </row>
    <row r="42" spans="1:163" ht="15" customHeight="1" x14ac:dyDescent="0.25">
      <c r="A42" s="21">
        <v>41</v>
      </c>
      <c r="B42" s="12">
        <v>2</v>
      </c>
      <c r="C42" s="12">
        <v>4</v>
      </c>
      <c r="D42" s="12">
        <v>4</v>
      </c>
      <c r="E42" s="12" t="s">
        <v>379</v>
      </c>
      <c r="F42" s="12">
        <v>2</v>
      </c>
      <c r="G42" s="13">
        <v>3</v>
      </c>
      <c r="H42" s="13">
        <v>1</v>
      </c>
      <c r="M42" s="56">
        <f>IF(SUM(N42:X42)=39,2,1)</f>
        <v>1</v>
      </c>
      <c r="Y42" s="13">
        <v>1</v>
      </c>
      <c r="AK42" s="13">
        <v>1</v>
      </c>
      <c r="AL42" s="14">
        <v>3</v>
      </c>
      <c r="AM42" s="14">
        <v>3</v>
      </c>
      <c r="AN42" s="14" t="s">
        <v>383</v>
      </c>
      <c r="AO42" s="15">
        <v>2</v>
      </c>
      <c r="AP42" s="15">
        <v>4</v>
      </c>
      <c r="AQ42" s="15">
        <v>4</v>
      </c>
      <c r="AR42" s="15">
        <v>4</v>
      </c>
      <c r="AS42" s="15">
        <v>4</v>
      </c>
      <c r="AT42" s="15">
        <v>4</v>
      </c>
      <c r="AU42" s="15">
        <v>4</v>
      </c>
      <c r="AV42" s="15">
        <v>4</v>
      </c>
      <c r="AW42" s="15">
        <v>2</v>
      </c>
      <c r="AX42" s="15">
        <v>1</v>
      </c>
      <c r="AY42" s="15">
        <v>2</v>
      </c>
      <c r="AZ42" s="15">
        <v>1</v>
      </c>
      <c r="BA42" s="15">
        <v>1</v>
      </c>
      <c r="BB42" s="15">
        <v>2</v>
      </c>
      <c r="BC42" s="15">
        <v>1</v>
      </c>
      <c r="BD42" s="15">
        <v>1</v>
      </c>
      <c r="BE42" s="15">
        <v>1</v>
      </c>
      <c r="BF42" s="15">
        <v>1</v>
      </c>
      <c r="BG42" s="15">
        <v>1</v>
      </c>
      <c r="BJ42" s="15">
        <v>1</v>
      </c>
      <c r="BK42" s="15">
        <v>1</v>
      </c>
      <c r="BL42" s="15">
        <v>2</v>
      </c>
      <c r="BM42" s="15">
        <v>5</v>
      </c>
      <c r="BN42" s="15">
        <v>8</v>
      </c>
      <c r="BO42" s="15">
        <v>3</v>
      </c>
      <c r="BP42" s="15" t="s">
        <v>162</v>
      </c>
      <c r="CC42" s="16">
        <v>1</v>
      </c>
      <c r="CI42" s="16">
        <v>2</v>
      </c>
      <c r="CJ42" s="16" t="s">
        <v>156</v>
      </c>
      <c r="CK42" s="16">
        <v>3</v>
      </c>
      <c r="CL42" s="16" t="s">
        <v>147</v>
      </c>
      <c r="DA42" s="17">
        <v>3</v>
      </c>
      <c r="DB42" s="17">
        <v>4</v>
      </c>
      <c r="DC42" s="17">
        <v>2</v>
      </c>
      <c r="DD42" s="17">
        <v>2</v>
      </c>
      <c r="DE42" s="17">
        <v>4</v>
      </c>
      <c r="DF42" s="17">
        <v>1</v>
      </c>
      <c r="DG42" s="17">
        <v>1</v>
      </c>
      <c r="DH42" s="17">
        <v>1</v>
      </c>
      <c r="DI42" s="17">
        <v>3</v>
      </c>
      <c r="DJ42" s="17">
        <v>2</v>
      </c>
      <c r="DK42" s="17">
        <v>3</v>
      </c>
      <c r="DL42" s="17">
        <v>3</v>
      </c>
      <c r="DM42" s="17">
        <v>1</v>
      </c>
      <c r="DN42" s="17">
        <v>1</v>
      </c>
      <c r="DO42" s="17">
        <v>2</v>
      </c>
      <c r="DP42" s="17">
        <v>5</v>
      </c>
      <c r="DR42" s="17">
        <v>7</v>
      </c>
      <c r="DV42" s="17">
        <v>6</v>
      </c>
      <c r="DW42" s="18">
        <v>13</v>
      </c>
      <c r="DY42" s="18">
        <v>1</v>
      </c>
      <c r="ED42" s="19" t="s">
        <v>199</v>
      </c>
      <c r="EE42" s="19">
        <v>5</v>
      </c>
      <c r="EF42" s="37">
        <v>6</v>
      </c>
      <c r="EG42" s="27" t="s">
        <v>139</v>
      </c>
      <c r="EH42" s="19">
        <v>2</v>
      </c>
      <c r="EI42" s="19">
        <v>43</v>
      </c>
      <c r="EJ42" s="19">
        <v>2</v>
      </c>
      <c r="EK42" s="19">
        <v>3</v>
      </c>
      <c r="EL42" s="19">
        <v>2</v>
      </c>
      <c r="EM42" s="20" t="s">
        <v>140</v>
      </c>
      <c r="EO42" s="46">
        <v>1</v>
      </c>
      <c r="EP42" s="46">
        <v>3</v>
      </c>
      <c r="EQ42">
        <f t="shared" si="0"/>
        <v>0</v>
      </c>
      <c r="ER42" t="str">
        <f t="shared" si="1"/>
        <v/>
      </c>
      <c r="ES42" s="49">
        <v>2</v>
      </c>
      <c r="ET42" s="44"/>
      <c r="EU42" s="63" t="s">
        <v>423</v>
      </c>
      <c r="EV42" s="11" t="s">
        <v>417</v>
      </c>
      <c r="EW42" s="11">
        <v>1</v>
      </c>
      <c r="EX42" s="11">
        <v>2</v>
      </c>
      <c r="EY42" s="11">
        <v>3</v>
      </c>
      <c r="EZ42" s="11">
        <v>4</v>
      </c>
      <c r="FA42" s="11">
        <v>5</v>
      </c>
      <c r="FB42" s="11">
        <v>6</v>
      </c>
      <c r="FC42" s="11">
        <v>7</v>
      </c>
      <c r="FD42" s="11">
        <v>8</v>
      </c>
    </row>
    <row r="43" spans="1:163" ht="15" customHeight="1" x14ac:dyDescent="0.25">
      <c r="A43" s="21">
        <v>42</v>
      </c>
      <c r="B43" s="12">
        <v>4</v>
      </c>
      <c r="C43" s="12">
        <v>4</v>
      </c>
      <c r="D43" s="12">
        <v>2</v>
      </c>
      <c r="E43" s="12" t="s">
        <v>378</v>
      </c>
      <c r="F43" s="12">
        <v>2</v>
      </c>
      <c r="G43" s="13">
        <v>4</v>
      </c>
      <c r="H43" s="13">
        <v>1</v>
      </c>
      <c r="M43" s="56">
        <f>IF(SUM(N43:X43)=39,2,1)</f>
        <v>1</v>
      </c>
      <c r="Y43" s="13">
        <v>1</v>
      </c>
      <c r="AA43" s="13">
        <v>1</v>
      </c>
      <c r="AC43" s="13">
        <v>1</v>
      </c>
      <c r="AL43" s="14">
        <v>1</v>
      </c>
      <c r="AM43" s="14">
        <v>4</v>
      </c>
      <c r="AO43" s="15">
        <v>1</v>
      </c>
      <c r="AP43" s="15">
        <v>4</v>
      </c>
      <c r="AQ43" s="15">
        <v>4</v>
      </c>
      <c r="AR43" s="15">
        <v>2</v>
      </c>
      <c r="AS43" s="15">
        <v>3</v>
      </c>
      <c r="AT43" s="15">
        <v>3</v>
      </c>
      <c r="AU43" s="15">
        <v>3</v>
      </c>
      <c r="AV43" s="15">
        <v>3</v>
      </c>
      <c r="AW43" s="15">
        <v>2</v>
      </c>
      <c r="AX43" s="15">
        <v>1</v>
      </c>
      <c r="AY43" s="15">
        <v>1</v>
      </c>
      <c r="AZ43" s="15">
        <v>1</v>
      </c>
      <c r="BA43" s="15">
        <v>1</v>
      </c>
      <c r="BB43" s="15">
        <v>1</v>
      </c>
      <c r="BC43" s="15">
        <v>1</v>
      </c>
      <c r="BD43" s="15">
        <v>1</v>
      </c>
      <c r="BE43" s="15">
        <v>1</v>
      </c>
      <c r="BF43" s="15">
        <v>2</v>
      </c>
      <c r="BG43" s="15">
        <v>0</v>
      </c>
      <c r="BK43" s="15">
        <v>1</v>
      </c>
      <c r="BL43" s="15">
        <v>2</v>
      </c>
      <c r="BM43" s="15">
        <v>8</v>
      </c>
      <c r="BN43" s="15">
        <v>8</v>
      </c>
      <c r="CC43" s="16">
        <v>1</v>
      </c>
      <c r="CI43" s="16">
        <v>2</v>
      </c>
      <c r="CJ43" s="16" t="s">
        <v>156</v>
      </c>
      <c r="CK43" s="16">
        <v>1</v>
      </c>
      <c r="CL43" s="16" t="s">
        <v>258</v>
      </c>
      <c r="CM43" s="17">
        <v>3</v>
      </c>
      <c r="CN43" s="17">
        <v>3</v>
      </c>
      <c r="CO43" s="17">
        <v>3</v>
      </c>
      <c r="CP43" s="17">
        <v>3</v>
      </c>
      <c r="CQ43" s="17">
        <v>3</v>
      </c>
      <c r="CR43" s="17">
        <v>2</v>
      </c>
      <c r="CS43" s="17">
        <v>1</v>
      </c>
      <c r="CT43" s="17">
        <v>1</v>
      </c>
      <c r="CU43" s="17">
        <v>4</v>
      </c>
      <c r="CV43" s="17">
        <v>1</v>
      </c>
      <c r="CW43" s="17">
        <v>1</v>
      </c>
      <c r="CX43" s="17">
        <v>1</v>
      </c>
      <c r="CY43" s="17">
        <v>1</v>
      </c>
      <c r="CZ43" s="17">
        <v>1</v>
      </c>
      <c r="DA43" s="17">
        <v>1</v>
      </c>
      <c r="DB43" s="17">
        <v>4</v>
      </c>
      <c r="DC43" s="17">
        <v>2</v>
      </c>
      <c r="DD43" s="17">
        <v>4</v>
      </c>
      <c r="DE43" s="17">
        <v>4</v>
      </c>
      <c r="DF43" s="17">
        <v>1</v>
      </c>
      <c r="DG43" s="17">
        <v>3</v>
      </c>
      <c r="DH43" s="17">
        <v>2</v>
      </c>
      <c r="DI43" s="17">
        <v>3</v>
      </c>
      <c r="DJ43" s="17">
        <v>3</v>
      </c>
      <c r="DK43" s="17">
        <v>3</v>
      </c>
      <c r="DL43" s="17">
        <v>3</v>
      </c>
      <c r="DM43" s="17">
        <v>3</v>
      </c>
      <c r="DN43" s="17">
        <v>6</v>
      </c>
      <c r="DO43" s="17">
        <v>2</v>
      </c>
      <c r="DP43" s="17">
        <v>5</v>
      </c>
      <c r="DR43" s="17">
        <v>7</v>
      </c>
      <c r="DT43" s="17">
        <v>9</v>
      </c>
      <c r="DW43" s="18">
        <v>6</v>
      </c>
      <c r="DY43" s="18">
        <v>1</v>
      </c>
      <c r="ED43" s="19" t="s">
        <v>148</v>
      </c>
      <c r="EE43" s="19">
        <v>7</v>
      </c>
      <c r="EF43" s="37">
        <v>6</v>
      </c>
      <c r="EG43" s="27" t="s">
        <v>139</v>
      </c>
      <c r="EH43" s="19">
        <v>1</v>
      </c>
      <c r="EI43" s="19">
        <v>22</v>
      </c>
      <c r="EJ43" s="19">
        <v>1</v>
      </c>
      <c r="EK43" s="19">
        <v>1</v>
      </c>
      <c r="EL43" s="19">
        <v>3</v>
      </c>
      <c r="EM43" s="20" t="s">
        <v>140</v>
      </c>
      <c r="EO43" s="46">
        <v>1</v>
      </c>
      <c r="EP43" s="46">
        <v>6</v>
      </c>
      <c r="EQ43">
        <f t="shared" si="0"/>
        <v>0</v>
      </c>
      <c r="ER43" t="str">
        <f t="shared" si="1"/>
        <v/>
      </c>
      <c r="ES43" s="49">
        <v>2</v>
      </c>
      <c r="ET43" s="45"/>
      <c r="EU43" s="64"/>
      <c r="EV43" s="11" t="s">
        <v>425</v>
      </c>
      <c r="EW43" s="40">
        <f>(EW39*10)/5</f>
        <v>7.9016393442622954</v>
      </c>
      <c r="EX43" s="40">
        <f t="shared" ref="EX43:FD43" si="7">(EX39*10)/5</f>
        <v>7.7936507936507935</v>
      </c>
      <c r="EY43" s="40">
        <f t="shared" si="7"/>
        <v>8.1111111111111107</v>
      </c>
      <c r="EZ43" s="40">
        <f t="shared" si="7"/>
        <v>8.1513513513513516</v>
      </c>
      <c r="FA43" s="40">
        <f t="shared" si="7"/>
        <v>8</v>
      </c>
      <c r="FB43" s="40">
        <f t="shared" si="7"/>
        <v>7.8214285714285712</v>
      </c>
      <c r="FC43" s="40">
        <f t="shared" si="7"/>
        <v>7.8455598455598459</v>
      </c>
      <c r="FD43" s="40">
        <f t="shared" si="7"/>
        <v>7.6071428571428568</v>
      </c>
    </row>
    <row r="44" spans="1:163" ht="15" customHeight="1" x14ac:dyDescent="0.25">
      <c r="A44" s="21">
        <v>43</v>
      </c>
      <c r="B44" s="12">
        <v>4</v>
      </c>
      <c r="C44" s="12">
        <v>2</v>
      </c>
      <c r="D44" s="12">
        <v>4</v>
      </c>
      <c r="E44" s="12" t="s">
        <v>376</v>
      </c>
      <c r="F44" s="12">
        <v>2</v>
      </c>
      <c r="G44" s="13">
        <v>3</v>
      </c>
      <c r="H44" s="13">
        <v>1</v>
      </c>
      <c r="I44" s="13">
        <v>4</v>
      </c>
      <c r="M44" s="56">
        <f>IF(SUM(N44:X44)=39,2,1)</f>
        <v>1</v>
      </c>
      <c r="Y44" s="13">
        <v>1</v>
      </c>
      <c r="AK44" s="13">
        <v>1</v>
      </c>
      <c r="AL44" s="14">
        <v>5</v>
      </c>
      <c r="AM44" s="14">
        <v>4</v>
      </c>
      <c r="AO44" s="15">
        <v>1</v>
      </c>
      <c r="AP44" s="15">
        <v>4</v>
      </c>
      <c r="AQ44" s="15">
        <v>4</v>
      </c>
      <c r="AR44" s="15">
        <v>1</v>
      </c>
      <c r="AS44" s="15">
        <v>3</v>
      </c>
      <c r="AT44" s="15">
        <v>3</v>
      </c>
      <c r="AU44" s="15">
        <v>3</v>
      </c>
      <c r="AV44" s="15">
        <v>3</v>
      </c>
      <c r="AW44" s="15">
        <v>3</v>
      </c>
      <c r="AX44" s="15">
        <v>1</v>
      </c>
      <c r="AY44" s="15">
        <v>2</v>
      </c>
      <c r="AZ44" s="15">
        <v>2</v>
      </c>
      <c r="BB44" s="15">
        <v>1</v>
      </c>
      <c r="BC44" s="15">
        <v>1</v>
      </c>
      <c r="BD44" s="15">
        <v>1</v>
      </c>
      <c r="BE44" s="15">
        <v>1</v>
      </c>
      <c r="BF44" s="15">
        <v>2</v>
      </c>
      <c r="BG44" s="15">
        <v>0</v>
      </c>
      <c r="BK44" s="15">
        <v>2</v>
      </c>
      <c r="BM44" s="15">
        <v>8</v>
      </c>
      <c r="BN44" s="15">
        <v>8</v>
      </c>
      <c r="CC44" s="16">
        <v>1</v>
      </c>
      <c r="CI44" s="16">
        <v>2</v>
      </c>
      <c r="CK44" s="16">
        <v>1</v>
      </c>
      <c r="CL44" s="16" t="s">
        <v>396</v>
      </c>
      <c r="CM44" s="17">
        <v>1</v>
      </c>
      <c r="CN44" s="17">
        <v>1</v>
      </c>
      <c r="CO44" s="17">
        <v>1</v>
      </c>
      <c r="CP44" s="17">
        <v>1</v>
      </c>
      <c r="CQ44" s="17">
        <v>1</v>
      </c>
      <c r="CR44" s="17">
        <v>2</v>
      </c>
      <c r="CS44" s="17">
        <v>2</v>
      </c>
      <c r="CT44" s="17">
        <v>1</v>
      </c>
      <c r="CU44" s="17">
        <v>4</v>
      </c>
      <c r="CV44" s="17">
        <v>1</v>
      </c>
      <c r="CW44" s="17">
        <v>1</v>
      </c>
      <c r="CX44" s="17">
        <v>1</v>
      </c>
      <c r="CY44" s="17">
        <v>1</v>
      </c>
      <c r="CZ44" s="17">
        <v>1</v>
      </c>
      <c r="DA44" s="17">
        <v>2</v>
      </c>
      <c r="DB44" s="17">
        <v>4</v>
      </c>
      <c r="DC44" s="17">
        <v>2</v>
      </c>
      <c r="DD44" s="17">
        <v>2</v>
      </c>
      <c r="DE44" s="17">
        <v>4</v>
      </c>
      <c r="DF44" s="17">
        <v>2</v>
      </c>
      <c r="DG44" s="17">
        <v>2</v>
      </c>
      <c r="DH44" s="17">
        <v>1</v>
      </c>
      <c r="DI44" s="17">
        <v>1</v>
      </c>
      <c r="DJ44" s="17">
        <v>1</v>
      </c>
      <c r="DK44" s="17">
        <v>2</v>
      </c>
      <c r="DL44" s="17">
        <v>1</v>
      </c>
      <c r="DM44" s="17">
        <v>1</v>
      </c>
      <c r="DN44" s="17">
        <v>2</v>
      </c>
      <c r="DO44" s="17">
        <v>6</v>
      </c>
      <c r="DP44" s="17">
        <v>5</v>
      </c>
      <c r="DR44" s="17">
        <v>7</v>
      </c>
      <c r="DT44" s="17">
        <v>6</v>
      </c>
      <c r="DW44" s="18">
        <v>13</v>
      </c>
      <c r="DY44" s="18">
        <v>1</v>
      </c>
      <c r="ED44" s="19" t="s">
        <v>148</v>
      </c>
      <c r="EE44" s="19">
        <v>7</v>
      </c>
      <c r="EF44" s="37">
        <v>6</v>
      </c>
      <c r="EG44" s="19" t="s">
        <v>149</v>
      </c>
      <c r="EH44" s="19">
        <v>1</v>
      </c>
      <c r="EI44" s="19">
        <v>22</v>
      </c>
      <c r="EJ44" s="19">
        <v>1</v>
      </c>
      <c r="EK44" s="19">
        <v>1</v>
      </c>
      <c r="EL44" s="19">
        <v>3</v>
      </c>
      <c r="EM44" s="20" t="s">
        <v>140</v>
      </c>
      <c r="EO44" s="46">
        <v>1</v>
      </c>
      <c r="EP44" s="46">
        <v>6</v>
      </c>
      <c r="EQ44">
        <f t="shared" si="0"/>
        <v>0</v>
      </c>
      <c r="ER44" t="str">
        <f t="shared" si="1"/>
        <v/>
      </c>
      <c r="ES44" s="49">
        <v>2</v>
      </c>
    </row>
    <row r="45" spans="1:163" ht="15" customHeight="1" x14ac:dyDescent="0.25">
      <c r="A45" s="21">
        <v>44</v>
      </c>
      <c r="B45" s="12">
        <v>3</v>
      </c>
      <c r="C45" s="12">
        <v>1</v>
      </c>
      <c r="D45" s="12">
        <v>3</v>
      </c>
      <c r="E45" s="12" t="s">
        <v>378</v>
      </c>
      <c r="G45" s="13">
        <v>5</v>
      </c>
      <c r="H45" s="13">
        <v>1</v>
      </c>
      <c r="K45" s="13">
        <v>5</v>
      </c>
      <c r="M45" s="56">
        <f>IF(SUM(N45:X45)=39,2,1)</f>
        <v>1</v>
      </c>
      <c r="N45" s="13">
        <v>1</v>
      </c>
      <c r="O45" s="13">
        <v>1</v>
      </c>
      <c r="P45" s="13">
        <v>1</v>
      </c>
      <c r="S45" s="13">
        <v>1</v>
      </c>
      <c r="Z45" s="13">
        <v>1</v>
      </c>
      <c r="AA45" s="13">
        <v>1</v>
      </c>
      <c r="AB45" s="13">
        <v>1</v>
      </c>
      <c r="AC45" s="13">
        <v>1</v>
      </c>
      <c r="AL45" s="14">
        <v>1</v>
      </c>
      <c r="AM45" s="14">
        <v>3</v>
      </c>
      <c r="AO45" s="15">
        <v>1</v>
      </c>
      <c r="AP45" s="15">
        <v>4</v>
      </c>
      <c r="AQ45" s="15">
        <v>4</v>
      </c>
      <c r="AR45" s="15">
        <v>4</v>
      </c>
      <c r="AS45" s="15">
        <v>4</v>
      </c>
      <c r="AT45" s="15">
        <v>4</v>
      </c>
      <c r="AU45" s="15">
        <v>4</v>
      </c>
      <c r="AV45" s="15">
        <v>1</v>
      </c>
      <c r="AW45" s="15">
        <v>3</v>
      </c>
      <c r="AX45" s="15">
        <v>1</v>
      </c>
      <c r="AY45" s="15">
        <v>2</v>
      </c>
      <c r="AZ45" s="15">
        <v>2</v>
      </c>
      <c r="BB45" s="15">
        <v>1</v>
      </c>
      <c r="BC45" s="15">
        <v>1</v>
      </c>
      <c r="BD45" s="15">
        <v>1</v>
      </c>
      <c r="BE45" s="15">
        <v>1</v>
      </c>
      <c r="BF45" s="15">
        <v>3</v>
      </c>
      <c r="BG45" s="15">
        <v>4</v>
      </c>
      <c r="BI45" s="15">
        <v>2</v>
      </c>
      <c r="BJ45" s="15">
        <v>2</v>
      </c>
      <c r="BK45" s="15">
        <v>1</v>
      </c>
      <c r="BL45" s="15">
        <v>1</v>
      </c>
      <c r="BM45" s="15">
        <v>8</v>
      </c>
      <c r="BN45" s="15">
        <v>8</v>
      </c>
      <c r="BQ45" s="15">
        <v>1</v>
      </c>
      <c r="BW45" s="16">
        <v>1</v>
      </c>
      <c r="CD45" s="16">
        <v>12</v>
      </c>
      <c r="CE45" s="16">
        <v>3</v>
      </c>
      <c r="CF45" s="16">
        <v>2</v>
      </c>
      <c r="CG45" s="16">
        <v>1</v>
      </c>
      <c r="CH45" s="16">
        <v>2</v>
      </c>
      <c r="CI45" s="16">
        <v>2</v>
      </c>
      <c r="CJ45" s="16" t="s">
        <v>315</v>
      </c>
      <c r="CK45" s="16">
        <v>1</v>
      </c>
      <c r="CL45" s="16" t="s">
        <v>173</v>
      </c>
      <c r="CM45" s="17">
        <v>1</v>
      </c>
      <c r="CN45" s="17">
        <v>1</v>
      </c>
      <c r="CO45" s="17">
        <v>1</v>
      </c>
      <c r="CP45" s="17">
        <v>1</v>
      </c>
      <c r="CQ45" s="17">
        <v>1</v>
      </c>
      <c r="CR45" s="17">
        <v>3</v>
      </c>
      <c r="CS45" s="17">
        <v>3</v>
      </c>
      <c r="CT45" s="17">
        <v>2</v>
      </c>
      <c r="CU45" s="17">
        <v>4</v>
      </c>
      <c r="CV45" s="17">
        <v>3</v>
      </c>
      <c r="CW45" s="17">
        <v>2</v>
      </c>
      <c r="CX45" s="17">
        <v>2</v>
      </c>
      <c r="CY45" s="17">
        <v>2</v>
      </c>
      <c r="CZ45" s="17">
        <v>1</v>
      </c>
      <c r="DA45" s="17">
        <v>2</v>
      </c>
      <c r="DB45" s="17">
        <v>4</v>
      </c>
      <c r="DC45" s="17">
        <v>4</v>
      </c>
      <c r="DD45" s="17">
        <v>4</v>
      </c>
      <c r="DE45" s="17">
        <v>4</v>
      </c>
      <c r="DF45" s="17">
        <v>4</v>
      </c>
      <c r="DG45" s="17">
        <v>4</v>
      </c>
      <c r="DH45" s="17">
        <v>4</v>
      </c>
      <c r="DI45" s="17">
        <v>3</v>
      </c>
      <c r="DJ45" s="17">
        <v>2</v>
      </c>
      <c r="DK45" s="17">
        <v>3</v>
      </c>
      <c r="DL45" s="17">
        <v>2</v>
      </c>
      <c r="DM45" s="17">
        <v>3</v>
      </c>
      <c r="DN45" s="17">
        <v>5</v>
      </c>
      <c r="DO45" s="17">
        <v>8</v>
      </c>
      <c r="DP45" s="17">
        <v>7</v>
      </c>
      <c r="DR45" s="17">
        <v>5</v>
      </c>
      <c r="DT45" s="17">
        <v>6</v>
      </c>
      <c r="DV45" s="17">
        <v>3</v>
      </c>
      <c r="DW45" s="18">
        <v>2</v>
      </c>
      <c r="DY45" s="18">
        <v>1</v>
      </c>
      <c r="ED45" s="19" t="s">
        <v>148</v>
      </c>
      <c r="EE45" s="19">
        <v>7</v>
      </c>
      <c r="EF45" s="37">
        <v>6</v>
      </c>
      <c r="EG45" s="27" t="s">
        <v>139</v>
      </c>
      <c r="EH45" s="19">
        <v>2</v>
      </c>
      <c r="EI45" s="19">
        <v>22</v>
      </c>
      <c r="EJ45" s="19">
        <v>1</v>
      </c>
      <c r="EK45" s="19">
        <v>1</v>
      </c>
      <c r="EL45" s="19">
        <v>6</v>
      </c>
      <c r="EM45" s="20" t="s">
        <v>140</v>
      </c>
      <c r="EO45" s="46">
        <v>4</v>
      </c>
      <c r="EP45" s="46">
        <v>3</v>
      </c>
      <c r="EQ45">
        <f t="shared" si="0"/>
        <v>1</v>
      </c>
      <c r="ER45">
        <f t="shared" si="1"/>
        <v>1</v>
      </c>
      <c r="ES45" s="49">
        <v>2</v>
      </c>
    </row>
    <row r="46" spans="1:163" ht="15" customHeight="1" x14ac:dyDescent="0.25">
      <c r="A46" s="21">
        <v>45</v>
      </c>
      <c r="B46" s="12">
        <v>2</v>
      </c>
      <c r="C46" s="12">
        <v>4</v>
      </c>
      <c r="D46" s="12">
        <v>2</v>
      </c>
      <c r="E46" s="12" t="s">
        <v>378</v>
      </c>
      <c r="F46" s="12">
        <v>3</v>
      </c>
      <c r="G46" s="13">
        <v>4</v>
      </c>
      <c r="H46" s="13">
        <v>1</v>
      </c>
      <c r="I46" s="13">
        <v>2</v>
      </c>
      <c r="L46" s="13" t="s">
        <v>280</v>
      </c>
      <c r="M46" s="56">
        <f>IF(SUM(N46:X46)=39,2,1)</f>
        <v>1</v>
      </c>
      <c r="N46" s="13">
        <v>1</v>
      </c>
      <c r="O46" s="13">
        <v>1</v>
      </c>
      <c r="P46" s="13">
        <v>1</v>
      </c>
      <c r="S46" s="13">
        <v>1</v>
      </c>
      <c r="T46" s="13">
        <v>1</v>
      </c>
      <c r="U46" s="13">
        <v>1</v>
      </c>
      <c r="X46" s="13">
        <v>1</v>
      </c>
      <c r="Z46" s="13">
        <v>1</v>
      </c>
      <c r="AA46" s="13">
        <v>1</v>
      </c>
      <c r="AB46" s="13">
        <v>1</v>
      </c>
      <c r="AC46" s="13">
        <v>1</v>
      </c>
      <c r="AD46" s="13">
        <v>1</v>
      </c>
      <c r="AE46" s="13">
        <v>1</v>
      </c>
      <c r="AF46" s="13">
        <v>1</v>
      </c>
      <c r="AG46" s="13">
        <v>1</v>
      </c>
      <c r="AH46" s="13">
        <v>1</v>
      </c>
      <c r="AI46" s="13">
        <v>1</v>
      </c>
      <c r="AJ46" s="13">
        <v>1</v>
      </c>
      <c r="AL46" s="14">
        <v>1</v>
      </c>
      <c r="AM46" s="14">
        <v>1</v>
      </c>
      <c r="AN46" s="14" t="s">
        <v>145</v>
      </c>
      <c r="AO46" s="15">
        <v>1</v>
      </c>
      <c r="AP46" s="15">
        <v>2</v>
      </c>
      <c r="AQ46" s="15">
        <v>4</v>
      </c>
      <c r="AR46" s="15">
        <v>5</v>
      </c>
      <c r="AS46" s="15">
        <v>5</v>
      </c>
      <c r="AT46" s="15">
        <v>5</v>
      </c>
      <c r="AU46" s="15">
        <v>5</v>
      </c>
      <c r="AV46" s="15">
        <v>5</v>
      </c>
      <c r="AW46" s="15">
        <v>5</v>
      </c>
      <c r="AX46" s="15">
        <v>1</v>
      </c>
      <c r="AY46" s="15">
        <v>2</v>
      </c>
      <c r="AZ46" s="15">
        <v>1</v>
      </c>
      <c r="BA46" s="15">
        <v>1</v>
      </c>
      <c r="BB46" s="15">
        <v>2</v>
      </c>
      <c r="BC46" s="15">
        <v>1</v>
      </c>
      <c r="BD46" s="15">
        <v>1</v>
      </c>
      <c r="BE46" s="15">
        <v>1</v>
      </c>
      <c r="BF46" s="15">
        <v>1</v>
      </c>
      <c r="BG46" s="15">
        <v>1</v>
      </c>
      <c r="BH46" s="15">
        <v>1</v>
      </c>
      <c r="BK46" s="15">
        <v>1</v>
      </c>
      <c r="BL46" s="15">
        <v>1</v>
      </c>
      <c r="BM46" s="15">
        <v>8</v>
      </c>
      <c r="BN46" s="15">
        <v>8</v>
      </c>
      <c r="CC46" s="16">
        <v>1</v>
      </c>
      <c r="CI46" s="16">
        <v>2</v>
      </c>
      <c r="CJ46" s="16" t="s">
        <v>156</v>
      </c>
      <c r="CK46" s="16">
        <v>3</v>
      </c>
      <c r="CL46" s="16" t="s">
        <v>147</v>
      </c>
      <c r="CM46" s="17">
        <v>1</v>
      </c>
      <c r="CN46" s="17">
        <v>1</v>
      </c>
      <c r="CO46" s="17">
        <v>1</v>
      </c>
      <c r="CP46" s="17">
        <v>1</v>
      </c>
      <c r="CQ46" s="17">
        <v>1</v>
      </c>
      <c r="CR46" s="17">
        <v>3</v>
      </c>
      <c r="CS46" s="17">
        <v>3</v>
      </c>
      <c r="CT46" s="17">
        <v>2</v>
      </c>
      <c r="CU46" s="17">
        <v>2</v>
      </c>
      <c r="CV46" s="17">
        <v>2</v>
      </c>
      <c r="CW46" s="17">
        <v>2</v>
      </c>
      <c r="CX46" s="17">
        <v>2</v>
      </c>
      <c r="CY46" s="17">
        <v>2</v>
      </c>
      <c r="CZ46" s="17">
        <v>2</v>
      </c>
      <c r="DA46" s="17">
        <v>1</v>
      </c>
      <c r="DB46" s="17">
        <v>1</v>
      </c>
      <c r="DC46" s="17">
        <v>1</v>
      </c>
      <c r="DD46" s="17">
        <v>3</v>
      </c>
      <c r="DE46" s="17">
        <v>3</v>
      </c>
      <c r="DF46" s="17">
        <v>1</v>
      </c>
      <c r="DG46" s="17">
        <v>1</v>
      </c>
      <c r="DH46" s="17">
        <v>1</v>
      </c>
      <c r="DI46" s="17">
        <v>3</v>
      </c>
      <c r="DJ46" s="17">
        <v>1</v>
      </c>
      <c r="DK46" s="17">
        <v>3</v>
      </c>
      <c r="DL46" s="17">
        <v>4</v>
      </c>
      <c r="DM46" s="17">
        <v>4</v>
      </c>
      <c r="DN46" s="17">
        <v>2</v>
      </c>
      <c r="DO46" s="17">
        <v>3</v>
      </c>
      <c r="DP46" s="17">
        <v>2</v>
      </c>
      <c r="DR46" s="17">
        <v>3</v>
      </c>
      <c r="DT46" s="17">
        <v>6</v>
      </c>
      <c r="DV46" s="17">
        <v>1</v>
      </c>
      <c r="DW46" s="18">
        <v>13</v>
      </c>
      <c r="DY46" s="18">
        <v>1</v>
      </c>
      <c r="ED46" s="19" t="s">
        <v>199</v>
      </c>
      <c r="EE46" s="19">
        <v>5</v>
      </c>
      <c r="EF46" s="37">
        <v>6</v>
      </c>
      <c r="EG46" s="27" t="s">
        <v>139</v>
      </c>
      <c r="EH46" s="19">
        <v>1</v>
      </c>
      <c r="EI46" s="19">
        <v>36</v>
      </c>
      <c r="EJ46" s="19">
        <v>2</v>
      </c>
      <c r="EK46" s="19">
        <v>3</v>
      </c>
      <c r="EL46" s="19">
        <v>7</v>
      </c>
      <c r="EM46" s="20" t="s">
        <v>140</v>
      </c>
      <c r="EO46" s="46">
        <v>1</v>
      </c>
      <c r="EP46" s="46">
        <v>8</v>
      </c>
      <c r="EQ46">
        <f t="shared" si="0"/>
        <v>0</v>
      </c>
      <c r="ER46" t="str">
        <f t="shared" si="1"/>
        <v/>
      </c>
      <c r="ES46" s="49">
        <v>2</v>
      </c>
    </row>
    <row r="47" spans="1:163" ht="15" customHeight="1" x14ac:dyDescent="0.25">
      <c r="A47" s="21">
        <v>46</v>
      </c>
      <c r="B47" s="12">
        <v>2</v>
      </c>
      <c r="C47" s="12">
        <v>4</v>
      </c>
      <c r="D47" s="12">
        <v>4</v>
      </c>
      <c r="E47" s="12" t="s">
        <v>376</v>
      </c>
      <c r="F47" s="12">
        <v>1</v>
      </c>
      <c r="G47" s="13">
        <v>3</v>
      </c>
      <c r="H47" s="13">
        <v>1</v>
      </c>
      <c r="M47" s="56">
        <f>IF(SUM(N47:X47)=39,2,1)</f>
        <v>1</v>
      </c>
      <c r="N47" s="13">
        <v>1</v>
      </c>
      <c r="S47" s="13">
        <v>1</v>
      </c>
      <c r="X47" s="13">
        <v>1</v>
      </c>
      <c r="Z47" s="13">
        <v>1</v>
      </c>
      <c r="AA47" s="13">
        <v>1</v>
      </c>
      <c r="AB47" s="13">
        <v>1</v>
      </c>
      <c r="AC47" s="13">
        <v>1</v>
      </c>
      <c r="AD47" s="13">
        <v>1</v>
      </c>
      <c r="AE47" s="13">
        <v>1</v>
      </c>
      <c r="AF47" s="13">
        <v>1</v>
      </c>
      <c r="AG47" s="13">
        <v>1</v>
      </c>
      <c r="AH47" s="13">
        <v>1</v>
      </c>
      <c r="AI47" s="13">
        <v>1</v>
      </c>
      <c r="AJ47" s="13">
        <v>1</v>
      </c>
      <c r="AL47" s="14">
        <v>1</v>
      </c>
      <c r="AM47" s="14">
        <v>3</v>
      </c>
      <c r="AN47" s="14" t="s">
        <v>155</v>
      </c>
      <c r="AO47" s="15">
        <v>1</v>
      </c>
      <c r="AP47" s="15">
        <v>3</v>
      </c>
      <c r="AQ47" s="15">
        <v>2</v>
      </c>
      <c r="AR47" s="15">
        <v>4</v>
      </c>
      <c r="AS47" s="15">
        <v>4</v>
      </c>
      <c r="AT47" s="15">
        <v>4</v>
      </c>
      <c r="AU47" s="15">
        <v>4</v>
      </c>
      <c r="AV47" s="15">
        <v>4</v>
      </c>
      <c r="AW47" s="15">
        <v>4</v>
      </c>
      <c r="AX47" s="15">
        <v>1</v>
      </c>
      <c r="AY47" s="15">
        <v>1</v>
      </c>
      <c r="AZ47" s="15">
        <v>2</v>
      </c>
      <c r="BB47" s="15">
        <v>2</v>
      </c>
      <c r="BC47" s="15">
        <v>1</v>
      </c>
      <c r="BD47" s="15">
        <v>1</v>
      </c>
      <c r="BE47" s="15">
        <v>1</v>
      </c>
      <c r="BF47" s="15">
        <v>1</v>
      </c>
      <c r="BG47" s="15">
        <v>0</v>
      </c>
      <c r="BK47" s="15">
        <v>2</v>
      </c>
      <c r="BN47" s="15">
        <v>5</v>
      </c>
      <c r="BO47" s="15">
        <v>3</v>
      </c>
      <c r="BP47" s="15" t="s">
        <v>388</v>
      </c>
      <c r="CI47" s="16">
        <v>2</v>
      </c>
      <c r="CJ47" s="16" t="s">
        <v>151</v>
      </c>
      <c r="CK47" s="16">
        <v>1</v>
      </c>
      <c r="CL47" s="16" t="s">
        <v>212</v>
      </c>
      <c r="CM47" s="17">
        <v>1</v>
      </c>
      <c r="CN47" s="17">
        <v>1</v>
      </c>
      <c r="CO47" s="17">
        <v>1</v>
      </c>
      <c r="CP47" s="17">
        <v>1</v>
      </c>
      <c r="CQ47" s="17">
        <v>1</v>
      </c>
      <c r="CR47" s="17">
        <v>1</v>
      </c>
      <c r="CS47" s="17">
        <v>1</v>
      </c>
      <c r="CT47" s="17">
        <v>3</v>
      </c>
      <c r="CU47" s="17">
        <v>3</v>
      </c>
      <c r="CV47" s="17">
        <v>3</v>
      </c>
      <c r="CW47" s="17">
        <v>3</v>
      </c>
      <c r="CX47" s="17">
        <v>3</v>
      </c>
      <c r="CY47" s="17">
        <v>3</v>
      </c>
      <c r="CZ47" s="17">
        <v>3</v>
      </c>
      <c r="DA47" s="17">
        <v>1</v>
      </c>
      <c r="DB47" s="17">
        <v>1</v>
      </c>
      <c r="DC47" s="17">
        <v>1</v>
      </c>
      <c r="DD47" s="17">
        <v>1</v>
      </c>
      <c r="DE47" s="17">
        <v>1</v>
      </c>
      <c r="DF47" s="17">
        <v>1</v>
      </c>
      <c r="DG47" s="17">
        <v>1</v>
      </c>
      <c r="DH47" s="17">
        <v>1</v>
      </c>
      <c r="DI47" s="17">
        <v>1</v>
      </c>
      <c r="DJ47" s="17">
        <v>1</v>
      </c>
      <c r="DK47" s="17">
        <v>2</v>
      </c>
      <c r="DL47" s="17">
        <v>4</v>
      </c>
      <c r="DM47" s="17">
        <v>4</v>
      </c>
      <c r="DN47" s="17">
        <v>8</v>
      </c>
      <c r="DO47" s="17">
        <v>6</v>
      </c>
      <c r="DP47" s="17">
        <v>4</v>
      </c>
      <c r="DR47" s="17">
        <v>5</v>
      </c>
      <c r="DT47" s="17">
        <v>7</v>
      </c>
      <c r="DV47" s="17">
        <v>4</v>
      </c>
      <c r="DW47" s="18">
        <v>13</v>
      </c>
      <c r="DY47" s="18">
        <v>1</v>
      </c>
      <c r="ED47" s="19" t="s">
        <v>199</v>
      </c>
      <c r="EE47" s="19">
        <v>5</v>
      </c>
      <c r="EF47" s="37">
        <v>6</v>
      </c>
      <c r="EG47" s="27" t="s">
        <v>139</v>
      </c>
      <c r="EH47" s="19">
        <v>1</v>
      </c>
      <c r="EI47" s="19">
        <v>59</v>
      </c>
      <c r="EJ47" s="19">
        <v>3</v>
      </c>
      <c r="EK47" s="19">
        <v>5</v>
      </c>
      <c r="EL47" s="19">
        <v>1</v>
      </c>
      <c r="EM47" s="20" t="s">
        <v>140</v>
      </c>
      <c r="EO47" s="46">
        <v>1</v>
      </c>
      <c r="EP47" s="46">
        <v>6</v>
      </c>
      <c r="EQ47">
        <f t="shared" si="0"/>
        <v>0</v>
      </c>
      <c r="ER47" t="str">
        <f t="shared" si="1"/>
        <v/>
      </c>
      <c r="ES47" s="49">
        <v>2</v>
      </c>
      <c r="EU47" s="11" t="s">
        <v>430</v>
      </c>
    </row>
    <row r="48" spans="1:163" ht="15" customHeight="1" x14ac:dyDescent="0.25">
      <c r="A48" s="21">
        <v>47</v>
      </c>
      <c r="B48" s="12">
        <v>2</v>
      </c>
      <c r="C48" s="12">
        <v>3</v>
      </c>
      <c r="D48" s="12">
        <v>4</v>
      </c>
      <c r="E48" s="12" t="s">
        <v>379</v>
      </c>
      <c r="F48" s="12">
        <v>1</v>
      </c>
      <c r="G48" s="13">
        <v>3</v>
      </c>
      <c r="H48" s="13">
        <v>1</v>
      </c>
      <c r="I48" s="13">
        <v>3</v>
      </c>
      <c r="M48" s="56">
        <f>IF(SUM(N48:X48)=39,2,1)</f>
        <v>1</v>
      </c>
      <c r="Z48" s="13">
        <v>1</v>
      </c>
      <c r="AA48" s="13">
        <v>1</v>
      </c>
      <c r="AB48" s="13">
        <v>1</v>
      </c>
      <c r="AC48" s="13">
        <v>1</v>
      </c>
      <c r="AD48" s="13">
        <v>1</v>
      </c>
      <c r="AE48" s="13">
        <v>1</v>
      </c>
      <c r="AF48" s="13">
        <v>1</v>
      </c>
      <c r="AG48" s="13">
        <v>1</v>
      </c>
      <c r="AH48" s="13">
        <v>1</v>
      </c>
      <c r="AI48" s="13">
        <v>1</v>
      </c>
      <c r="AJ48" s="13">
        <v>1</v>
      </c>
      <c r="AL48" s="14">
        <v>1</v>
      </c>
      <c r="AM48" s="14">
        <v>4</v>
      </c>
      <c r="AO48" s="15">
        <v>1</v>
      </c>
      <c r="AP48" s="15">
        <v>5</v>
      </c>
      <c r="AQ48" s="15">
        <v>5</v>
      </c>
      <c r="AR48" s="15">
        <v>1</v>
      </c>
      <c r="AS48" s="15">
        <v>5</v>
      </c>
      <c r="AT48" s="15">
        <v>5</v>
      </c>
      <c r="AU48" s="15">
        <v>5</v>
      </c>
      <c r="AV48" s="15">
        <v>5</v>
      </c>
      <c r="AW48" s="15">
        <v>5</v>
      </c>
      <c r="AX48" s="15">
        <v>1</v>
      </c>
      <c r="AY48" s="15">
        <v>1</v>
      </c>
      <c r="AZ48" s="15">
        <v>1</v>
      </c>
      <c r="BA48" s="15">
        <v>1</v>
      </c>
      <c r="BB48" s="15">
        <v>2</v>
      </c>
      <c r="BC48" s="15">
        <v>1</v>
      </c>
      <c r="BD48" s="15">
        <v>1</v>
      </c>
      <c r="BE48" s="15">
        <v>1</v>
      </c>
      <c r="BF48" s="15">
        <v>0</v>
      </c>
      <c r="BG48" s="15">
        <v>2</v>
      </c>
      <c r="BH48" s="15">
        <v>2</v>
      </c>
      <c r="BM48" s="15">
        <v>5</v>
      </c>
      <c r="BN48" s="15">
        <v>5</v>
      </c>
      <c r="BO48" s="15">
        <v>4</v>
      </c>
      <c r="BQ48" s="15">
        <v>1</v>
      </c>
      <c r="BT48" s="16">
        <v>1</v>
      </c>
      <c r="CD48" s="16">
        <v>5</v>
      </c>
      <c r="CE48" s="16">
        <v>1</v>
      </c>
      <c r="CF48" s="16">
        <v>2</v>
      </c>
      <c r="CG48" s="16">
        <v>2</v>
      </c>
      <c r="CH48" s="16">
        <v>2</v>
      </c>
      <c r="CI48" s="16">
        <v>1</v>
      </c>
      <c r="CK48" s="16">
        <v>1</v>
      </c>
      <c r="CL48" s="16" t="s">
        <v>196</v>
      </c>
      <c r="CM48" s="17">
        <v>2</v>
      </c>
      <c r="CN48" s="17">
        <v>2</v>
      </c>
      <c r="CO48" s="17">
        <v>2</v>
      </c>
      <c r="CP48" s="17">
        <v>2</v>
      </c>
      <c r="CQ48" s="17">
        <v>2</v>
      </c>
      <c r="CR48" s="17">
        <v>4</v>
      </c>
      <c r="CS48" s="17">
        <v>4</v>
      </c>
      <c r="CT48" s="17">
        <v>2</v>
      </c>
      <c r="CU48" s="17">
        <v>2</v>
      </c>
      <c r="CV48" s="17">
        <v>3</v>
      </c>
      <c r="CW48" s="17">
        <v>2</v>
      </c>
      <c r="CX48" s="17">
        <v>2</v>
      </c>
      <c r="CY48" s="17">
        <v>2</v>
      </c>
      <c r="CZ48" s="17">
        <v>2</v>
      </c>
      <c r="DA48" s="17">
        <v>2</v>
      </c>
      <c r="DB48" s="17">
        <v>3</v>
      </c>
      <c r="DC48" s="17">
        <v>3</v>
      </c>
      <c r="DD48" s="17">
        <v>3</v>
      </c>
      <c r="DE48" s="17">
        <v>4</v>
      </c>
      <c r="DF48" s="17">
        <v>2</v>
      </c>
      <c r="DG48" s="17">
        <v>2</v>
      </c>
      <c r="DH48" s="17">
        <v>2</v>
      </c>
      <c r="DI48" s="17">
        <v>3</v>
      </c>
      <c r="DJ48" s="17">
        <v>1</v>
      </c>
      <c r="DK48" s="17">
        <v>3</v>
      </c>
      <c r="DL48" s="17">
        <v>3</v>
      </c>
      <c r="DM48" s="17">
        <v>3</v>
      </c>
      <c r="DN48" s="17">
        <v>2</v>
      </c>
      <c r="DO48" s="17">
        <v>4</v>
      </c>
      <c r="DP48" s="17">
        <v>12</v>
      </c>
      <c r="DR48" s="17">
        <v>5</v>
      </c>
      <c r="DT48" s="17">
        <v>7</v>
      </c>
      <c r="DV48" s="17">
        <v>1</v>
      </c>
      <c r="DW48" s="18">
        <v>13</v>
      </c>
      <c r="DY48" s="18">
        <v>1</v>
      </c>
      <c r="ED48" s="19" t="s">
        <v>165</v>
      </c>
      <c r="EE48" s="19">
        <v>6</v>
      </c>
      <c r="EF48" s="37">
        <v>6</v>
      </c>
      <c r="EG48" s="27" t="s">
        <v>139</v>
      </c>
      <c r="EH48" s="19">
        <v>1</v>
      </c>
      <c r="EI48" s="19">
        <v>50</v>
      </c>
      <c r="EJ48" s="19">
        <v>3</v>
      </c>
      <c r="EK48" s="19">
        <v>4</v>
      </c>
      <c r="EL48" s="19">
        <v>1</v>
      </c>
      <c r="EM48" s="20" t="s">
        <v>140</v>
      </c>
      <c r="EO48" s="46">
        <v>1</v>
      </c>
      <c r="EP48" s="46">
        <v>1</v>
      </c>
      <c r="EQ48">
        <f t="shared" si="0"/>
        <v>1</v>
      </c>
      <c r="ER48">
        <f t="shared" si="1"/>
        <v>1</v>
      </c>
      <c r="ES48" s="49">
        <v>2</v>
      </c>
      <c r="EV48" s="11" t="s">
        <v>432</v>
      </c>
      <c r="EW48" s="11" t="s">
        <v>441</v>
      </c>
      <c r="EX48" s="11" t="s">
        <v>442</v>
      </c>
      <c r="EY48" s="11" t="s">
        <v>433</v>
      </c>
      <c r="EZ48" s="11" t="s">
        <v>434</v>
      </c>
      <c r="FA48" s="11" t="s">
        <v>435</v>
      </c>
      <c r="FB48" s="11" t="s">
        <v>436</v>
      </c>
      <c r="FC48" s="11" t="s">
        <v>437</v>
      </c>
      <c r="FD48" s="11" t="s">
        <v>438</v>
      </c>
      <c r="FE48" s="11" t="s">
        <v>439</v>
      </c>
      <c r="FF48" s="11" t="s">
        <v>440</v>
      </c>
      <c r="FG48" s="11" t="s">
        <v>445</v>
      </c>
    </row>
    <row r="49" spans="1:163" ht="15" customHeight="1" x14ac:dyDescent="0.25">
      <c r="A49" s="21">
        <v>48</v>
      </c>
      <c r="B49" s="12">
        <v>3</v>
      </c>
      <c r="C49" s="12">
        <v>4</v>
      </c>
      <c r="D49" s="12">
        <v>4</v>
      </c>
      <c r="E49" s="12" t="s">
        <v>380</v>
      </c>
      <c r="F49" s="12">
        <v>1</v>
      </c>
      <c r="G49" s="13">
        <v>3</v>
      </c>
      <c r="H49" s="13">
        <v>1</v>
      </c>
      <c r="I49" s="13">
        <v>4</v>
      </c>
      <c r="M49" s="56">
        <f>IF(SUM(N49:X49)=39,2,1)</f>
        <v>1</v>
      </c>
      <c r="N49" s="13">
        <v>1</v>
      </c>
      <c r="O49" s="13">
        <v>1</v>
      </c>
      <c r="P49" s="13">
        <v>1</v>
      </c>
      <c r="U49" s="13">
        <v>1</v>
      </c>
      <c r="Z49" s="13">
        <v>1</v>
      </c>
      <c r="AA49" s="13">
        <v>1</v>
      </c>
      <c r="AB49" s="13">
        <v>1</v>
      </c>
      <c r="AC49" s="13">
        <v>1</v>
      </c>
      <c r="AD49" s="13">
        <v>1</v>
      </c>
      <c r="AE49" s="13">
        <v>1</v>
      </c>
      <c r="AF49" s="13">
        <v>1</v>
      </c>
      <c r="AG49" s="13">
        <v>1</v>
      </c>
      <c r="AH49" s="13">
        <v>1</v>
      </c>
      <c r="AI49" s="13">
        <v>1</v>
      </c>
      <c r="AJ49" s="13">
        <v>1</v>
      </c>
      <c r="AL49" s="14">
        <v>1</v>
      </c>
      <c r="AM49" s="14">
        <v>3</v>
      </c>
      <c r="AN49" s="14" t="s">
        <v>383</v>
      </c>
      <c r="AO49" s="15">
        <v>3</v>
      </c>
      <c r="AP49" s="15">
        <v>4</v>
      </c>
      <c r="AQ49" s="15">
        <v>2</v>
      </c>
      <c r="AR49" s="15">
        <v>2</v>
      </c>
      <c r="AS49" s="15">
        <v>2</v>
      </c>
      <c r="AT49" s="15">
        <v>2</v>
      </c>
      <c r="AU49" s="15">
        <v>2</v>
      </c>
      <c r="AV49" s="15">
        <v>2</v>
      </c>
      <c r="AW49" s="15">
        <v>2</v>
      </c>
      <c r="AX49" s="15">
        <v>1</v>
      </c>
      <c r="AY49" s="15">
        <v>2</v>
      </c>
      <c r="AZ49" s="15">
        <v>1</v>
      </c>
      <c r="BA49" s="15">
        <v>1</v>
      </c>
      <c r="BB49" s="15">
        <v>2</v>
      </c>
      <c r="BC49" s="15">
        <v>1</v>
      </c>
      <c r="BD49" s="15">
        <v>1</v>
      </c>
      <c r="BE49" s="15">
        <v>1</v>
      </c>
      <c r="BF49" s="15">
        <v>2</v>
      </c>
      <c r="BG49" s="15">
        <v>3</v>
      </c>
      <c r="BH49" s="15">
        <v>2</v>
      </c>
      <c r="BJ49" s="15">
        <v>1</v>
      </c>
      <c r="BK49" s="15">
        <v>1</v>
      </c>
      <c r="BL49" s="15">
        <v>2</v>
      </c>
      <c r="BN49" s="15">
        <v>8</v>
      </c>
      <c r="CC49" s="16">
        <v>1</v>
      </c>
      <c r="CI49" s="16">
        <v>2</v>
      </c>
      <c r="CJ49" s="16" t="s">
        <v>156</v>
      </c>
      <c r="CK49" s="16">
        <v>3</v>
      </c>
      <c r="CL49" s="16" t="s">
        <v>248</v>
      </c>
      <c r="CM49" s="17">
        <v>2</v>
      </c>
      <c r="CN49" s="17">
        <v>2</v>
      </c>
      <c r="CO49" s="17">
        <v>2</v>
      </c>
      <c r="CP49" s="17">
        <v>2</v>
      </c>
      <c r="CQ49" s="17">
        <v>2</v>
      </c>
      <c r="CR49" s="17">
        <v>2</v>
      </c>
      <c r="CS49" s="17">
        <v>2</v>
      </c>
      <c r="CT49" s="17">
        <v>1</v>
      </c>
      <c r="CU49" s="17">
        <v>1</v>
      </c>
      <c r="CV49" s="17">
        <v>1</v>
      </c>
      <c r="CW49" s="17">
        <v>1</v>
      </c>
      <c r="CX49" s="17">
        <v>1</v>
      </c>
      <c r="CY49" s="17">
        <v>1</v>
      </c>
      <c r="CZ49" s="17">
        <v>1</v>
      </c>
      <c r="DA49" s="17">
        <v>3</v>
      </c>
      <c r="DB49" s="17">
        <v>3</v>
      </c>
      <c r="DC49" s="17">
        <v>3</v>
      </c>
      <c r="DD49" s="17">
        <v>4</v>
      </c>
      <c r="DE49" s="17">
        <v>3</v>
      </c>
      <c r="DF49" s="17">
        <v>3</v>
      </c>
      <c r="DG49" s="17">
        <v>3</v>
      </c>
      <c r="DI49" s="17">
        <v>3</v>
      </c>
      <c r="DJ49" s="17">
        <v>1</v>
      </c>
      <c r="DK49" s="17">
        <v>2</v>
      </c>
      <c r="DL49" s="17">
        <v>1</v>
      </c>
      <c r="DM49" s="17">
        <v>2</v>
      </c>
      <c r="DN49" s="17">
        <v>1</v>
      </c>
      <c r="DO49" s="17">
        <v>7</v>
      </c>
      <c r="DP49" s="17">
        <v>7</v>
      </c>
      <c r="DR49" s="17">
        <v>6</v>
      </c>
      <c r="DT49" s="17">
        <v>2</v>
      </c>
      <c r="DV49" s="17">
        <v>1</v>
      </c>
      <c r="DW49" s="18">
        <v>13</v>
      </c>
      <c r="DY49" s="18">
        <v>1</v>
      </c>
      <c r="ED49" s="19" t="s">
        <v>165</v>
      </c>
      <c r="EE49" s="19">
        <v>6</v>
      </c>
      <c r="EF49" s="37">
        <v>6</v>
      </c>
      <c r="EG49" s="27" t="s">
        <v>139</v>
      </c>
      <c r="EH49" s="19">
        <v>1</v>
      </c>
      <c r="EI49" s="19">
        <v>21</v>
      </c>
      <c r="EJ49" s="19">
        <v>1</v>
      </c>
      <c r="EK49" s="19">
        <v>1</v>
      </c>
      <c r="EL49" s="19">
        <v>1</v>
      </c>
      <c r="EM49" s="20" t="s">
        <v>140</v>
      </c>
      <c r="EO49" s="46">
        <v>1</v>
      </c>
      <c r="EP49" s="46">
        <v>1</v>
      </c>
      <c r="EQ49">
        <f t="shared" si="0"/>
        <v>0</v>
      </c>
      <c r="ER49" t="str">
        <f t="shared" si="1"/>
        <v/>
      </c>
      <c r="ES49" s="49">
        <v>2</v>
      </c>
      <c r="EU49" s="57" t="s">
        <v>424</v>
      </c>
      <c r="EV49" s="11" t="s">
        <v>431</v>
      </c>
      <c r="EW49" s="41">
        <f>AVERAGEIFS($I:$I,$EH:$EH,2)</f>
        <v>4.1360294117647056</v>
      </c>
      <c r="EX49" s="41">
        <f>AVERAGEIFS($I:$I,$EH:$EH,1)</f>
        <v>4</v>
      </c>
      <c r="EY49" s="41">
        <f>AVERAGEIFS($I:$I,$EF:$EF,1)</f>
        <v>3.8095238095238093</v>
      </c>
      <c r="EZ49" s="41">
        <f>AVERAGEIFS($I:$I,$EF:$EF,2)</f>
        <v>4.1826086956521742</v>
      </c>
      <c r="FA49" s="41">
        <f>AVERAGEIFS($I:$I,$EF:$EF,3)</f>
        <v>4.125</v>
      </c>
      <c r="FB49" s="41">
        <f>AVERAGEIFS($I:$I,$EF:$EF,4)</f>
        <v>4.0851063829787231</v>
      </c>
      <c r="FC49" s="41">
        <f>AVERAGEIFS($I:$I,$EF:$EF,5)</f>
        <v>4.2619047619047619</v>
      </c>
      <c r="FD49" s="41">
        <f>AVERAGEIFS($I:$I,$EF:$EF,6)</f>
        <v>3.9398907103825138</v>
      </c>
      <c r="FE49" s="41">
        <f>AVERAGEIFS($I:$I,$EF:$EF,7)</f>
        <v>4.1074380165289259</v>
      </c>
      <c r="FF49" s="41">
        <f>AVERAGEIFS($I:$I,$EF:$EF,8)</f>
        <v>3.9285714285714284</v>
      </c>
      <c r="FG49" s="11">
        <f>AVERAGE(I:I)</f>
        <v>4.0625</v>
      </c>
    </row>
    <row r="50" spans="1:163" ht="15" customHeight="1" x14ac:dyDescent="0.25">
      <c r="A50" s="21">
        <v>49</v>
      </c>
      <c r="B50" s="12">
        <v>2</v>
      </c>
      <c r="C50" s="12">
        <v>1</v>
      </c>
      <c r="D50" s="12">
        <v>2</v>
      </c>
      <c r="E50" s="12" t="s">
        <v>378</v>
      </c>
      <c r="F50" s="12">
        <v>4</v>
      </c>
      <c r="G50" s="13">
        <v>5</v>
      </c>
      <c r="H50" s="13">
        <v>1</v>
      </c>
      <c r="M50" s="56">
        <f>IF(SUM(N50:X50)=39,2,1)</f>
        <v>1</v>
      </c>
      <c r="AA50" s="13">
        <v>1</v>
      </c>
      <c r="AB50" s="13">
        <v>1</v>
      </c>
      <c r="AJ50" s="13">
        <v>1</v>
      </c>
      <c r="AL50" s="14">
        <v>2</v>
      </c>
      <c r="AM50" s="14">
        <v>3</v>
      </c>
      <c r="AN50" s="14" t="s">
        <v>145</v>
      </c>
      <c r="AO50" s="15">
        <v>1</v>
      </c>
      <c r="AP50" s="15">
        <v>4</v>
      </c>
      <c r="AQ50" s="15">
        <v>4</v>
      </c>
      <c r="AR50" s="15">
        <v>4</v>
      </c>
      <c r="AS50" s="15">
        <v>4</v>
      </c>
      <c r="AT50" s="15">
        <v>4</v>
      </c>
      <c r="AU50" s="15">
        <v>4</v>
      </c>
      <c r="AV50" s="15">
        <v>4</v>
      </c>
      <c r="AW50" s="15">
        <v>4</v>
      </c>
      <c r="AX50" s="15">
        <v>1</v>
      </c>
      <c r="AY50" s="15">
        <v>1</v>
      </c>
      <c r="AZ50" s="15">
        <v>1</v>
      </c>
      <c r="BB50" s="15">
        <v>1</v>
      </c>
      <c r="BC50" s="15">
        <v>1</v>
      </c>
      <c r="BD50" s="15">
        <v>1</v>
      </c>
      <c r="BE50" s="15">
        <v>1</v>
      </c>
      <c r="BF50" s="15">
        <v>1</v>
      </c>
      <c r="BG50" s="15">
        <v>1</v>
      </c>
      <c r="BJ50" s="15">
        <v>1</v>
      </c>
      <c r="BK50" s="15">
        <v>1</v>
      </c>
      <c r="BL50" s="15">
        <v>4</v>
      </c>
      <c r="BM50" s="15">
        <v>8</v>
      </c>
      <c r="BN50" s="15">
        <v>8</v>
      </c>
      <c r="CC50" s="16">
        <v>1</v>
      </c>
      <c r="CI50" s="16">
        <v>2</v>
      </c>
      <c r="CK50" s="16">
        <v>1</v>
      </c>
      <c r="CL50" s="16" t="s">
        <v>212</v>
      </c>
      <c r="CM50" s="17">
        <v>1</v>
      </c>
      <c r="CN50" s="17">
        <v>1</v>
      </c>
      <c r="CO50" s="17">
        <v>1</v>
      </c>
      <c r="CP50" s="17">
        <v>1</v>
      </c>
      <c r="CQ50" s="17">
        <v>1</v>
      </c>
      <c r="CR50" s="17">
        <v>1</v>
      </c>
      <c r="CS50" s="17">
        <v>1</v>
      </c>
      <c r="CT50" s="17">
        <v>2</v>
      </c>
      <c r="CU50" s="17">
        <v>4</v>
      </c>
      <c r="CV50" s="17">
        <v>2</v>
      </c>
      <c r="CW50" s="17">
        <v>1</v>
      </c>
      <c r="CX50" s="17">
        <v>1</v>
      </c>
      <c r="CY50" s="17">
        <v>1</v>
      </c>
      <c r="CZ50" s="17">
        <v>1</v>
      </c>
      <c r="DA50" s="17">
        <v>2</v>
      </c>
      <c r="DB50" s="17">
        <v>2</v>
      </c>
      <c r="DD50" s="17">
        <v>4</v>
      </c>
      <c r="DE50" s="17">
        <v>4</v>
      </c>
      <c r="DF50" s="17">
        <v>1</v>
      </c>
      <c r="DG50" s="17">
        <v>1</v>
      </c>
      <c r="DH50" s="17">
        <v>1</v>
      </c>
      <c r="DI50" s="17">
        <v>3</v>
      </c>
      <c r="DJ50" s="17">
        <v>1</v>
      </c>
      <c r="DK50" s="17">
        <v>2</v>
      </c>
      <c r="DL50" s="17">
        <v>4</v>
      </c>
      <c r="DM50" s="17">
        <v>4</v>
      </c>
      <c r="DN50" s="17">
        <v>8</v>
      </c>
      <c r="DO50" s="17">
        <v>1</v>
      </c>
      <c r="DP50" s="17">
        <v>5</v>
      </c>
      <c r="DR50" s="17">
        <v>10</v>
      </c>
      <c r="DT50" s="17">
        <v>7</v>
      </c>
      <c r="DV50" s="17">
        <v>4</v>
      </c>
      <c r="DW50" s="18">
        <v>13</v>
      </c>
      <c r="DY50" s="18">
        <v>1</v>
      </c>
      <c r="ED50" s="19" t="s">
        <v>166</v>
      </c>
      <c r="EE50" s="19">
        <v>5</v>
      </c>
      <c r="EF50" s="37">
        <v>5</v>
      </c>
      <c r="EG50" s="19" t="s">
        <v>167</v>
      </c>
      <c r="EH50" s="19">
        <v>1</v>
      </c>
      <c r="EI50" s="19">
        <v>60</v>
      </c>
      <c r="EJ50" s="19">
        <v>4</v>
      </c>
      <c r="EK50" s="19">
        <v>5</v>
      </c>
      <c r="EL50" s="19">
        <v>3</v>
      </c>
      <c r="EM50" s="20" t="s">
        <v>140</v>
      </c>
      <c r="EO50" s="46">
        <v>1</v>
      </c>
      <c r="EP50" s="46">
        <v>8</v>
      </c>
      <c r="EQ50">
        <f t="shared" si="0"/>
        <v>0</v>
      </c>
      <c r="ER50" t="str">
        <f t="shared" si="1"/>
        <v/>
      </c>
      <c r="ES50" s="49">
        <v>2</v>
      </c>
      <c r="EU50" s="58"/>
      <c r="EV50" s="11" t="s">
        <v>443</v>
      </c>
      <c r="EW50" s="41">
        <f>AVERAGEIFS($J:$J,$EH:$EH,2)</f>
        <v>4.1764705882352944</v>
      </c>
      <c r="EX50" s="41">
        <f>AVERAGEIFS($J:$J,$EH:$EH,1)</f>
        <v>4.0072463768115938</v>
      </c>
      <c r="EY50" s="41">
        <f>AVERAGEIFS($J:$J,$EF:$EF,1)</f>
        <v>4</v>
      </c>
      <c r="EZ50" s="41">
        <f>AVERAGEIFS($J:$J,$EF:$EF,2)</f>
        <v>4.2653061224489797</v>
      </c>
      <c r="FA50" s="41">
        <f>AVERAGEIFS($J:$J,$EF:$EF,3)</f>
        <v>3.9285714285714284</v>
      </c>
      <c r="FB50" s="41">
        <f>AVERAGEIFS($J:$J,$EF:$EF,4)</f>
        <v>4.0555555555555554</v>
      </c>
      <c r="FC50" s="41">
        <f>AVERAGEIFS($J:$J,$EF:$EF,5)</f>
        <v>4.1500000000000004</v>
      </c>
      <c r="FD50" s="41">
        <f>AVERAGEIFS($J:$J,$EF:$EF,6)</f>
        <v>4.1234567901234565</v>
      </c>
      <c r="FE50" s="41">
        <f>AVERAGEIFS($J:$J,$EF:$EF,7)</f>
        <v>3.978723404255319</v>
      </c>
      <c r="FF50" s="41">
        <f>AVERAGEIFS($J:$J,$EF:$EF,8)</f>
        <v>3.9375</v>
      </c>
      <c r="FG50" s="11">
        <f>AVERAGE(J:J)</f>
        <v>4.0909090909090908</v>
      </c>
    </row>
    <row r="51" spans="1:163" x14ac:dyDescent="0.25">
      <c r="A51" s="21">
        <v>50</v>
      </c>
      <c r="B51" s="12">
        <v>2</v>
      </c>
      <c r="C51" s="12">
        <v>1</v>
      </c>
      <c r="D51" s="12">
        <v>4</v>
      </c>
      <c r="E51" s="12" t="s">
        <v>379</v>
      </c>
      <c r="F51" s="12">
        <v>1</v>
      </c>
      <c r="G51" s="13">
        <v>3</v>
      </c>
      <c r="H51" s="13">
        <v>1</v>
      </c>
      <c r="M51" s="56">
        <f>IF(SUM(N51:X51)=39,2,1)</f>
        <v>1</v>
      </c>
      <c r="N51" s="13">
        <v>1</v>
      </c>
      <c r="O51" s="13">
        <v>1</v>
      </c>
      <c r="P51" s="13">
        <v>1</v>
      </c>
      <c r="X51" s="13">
        <v>1</v>
      </c>
      <c r="Z51" s="13">
        <v>1</v>
      </c>
      <c r="AA51" s="13">
        <v>1</v>
      </c>
      <c r="AB51" s="13">
        <v>1</v>
      </c>
      <c r="AJ51" s="13">
        <v>1</v>
      </c>
      <c r="AL51" s="14">
        <v>1</v>
      </c>
      <c r="AM51" s="14">
        <v>3</v>
      </c>
      <c r="AN51" s="14" t="s">
        <v>145</v>
      </c>
      <c r="AO51" s="15">
        <v>1</v>
      </c>
      <c r="AP51" s="15">
        <v>4</v>
      </c>
      <c r="AQ51" s="15">
        <v>4</v>
      </c>
      <c r="AR51" s="15">
        <v>4</v>
      </c>
      <c r="AS51" s="15">
        <v>4</v>
      </c>
      <c r="AT51" s="15">
        <v>4</v>
      </c>
      <c r="AU51" s="15">
        <v>4</v>
      </c>
      <c r="AV51" s="15">
        <v>4</v>
      </c>
      <c r="AW51" s="15">
        <v>4</v>
      </c>
      <c r="AX51" s="15">
        <v>1</v>
      </c>
      <c r="AY51" s="15">
        <v>2</v>
      </c>
      <c r="BB51" s="15">
        <v>1</v>
      </c>
      <c r="BC51" s="15">
        <v>1</v>
      </c>
      <c r="BD51" s="15">
        <v>1</v>
      </c>
      <c r="BE51" s="15">
        <v>1</v>
      </c>
      <c r="BF51" s="15">
        <v>2</v>
      </c>
      <c r="BG51" s="15">
        <v>0</v>
      </c>
      <c r="BK51" s="15">
        <v>1</v>
      </c>
      <c r="BL51" s="15">
        <v>5</v>
      </c>
      <c r="BM51" s="15">
        <v>8</v>
      </c>
      <c r="BN51" s="15">
        <v>8</v>
      </c>
      <c r="CC51" s="16">
        <v>1</v>
      </c>
      <c r="CI51" s="16">
        <v>2</v>
      </c>
      <c r="CJ51" s="16" t="s">
        <v>315</v>
      </c>
      <c r="CK51" s="16">
        <v>1</v>
      </c>
      <c r="CL51" s="16" t="s">
        <v>397</v>
      </c>
      <c r="CM51" s="17">
        <v>1</v>
      </c>
      <c r="CN51" s="17">
        <v>1</v>
      </c>
      <c r="CO51" s="17">
        <v>1</v>
      </c>
      <c r="CP51" s="17">
        <v>1</v>
      </c>
      <c r="CQ51" s="17">
        <v>1</v>
      </c>
      <c r="CR51" s="17">
        <v>2</v>
      </c>
      <c r="CS51" s="17">
        <v>2</v>
      </c>
      <c r="CT51" s="17">
        <v>3</v>
      </c>
      <c r="CU51" s="17">
        <v>3</v>
      </c>
      <c r="CV51" s="17">
        <v>1</v>
      </c>
      <c r="CW51" s="17">
        <v>1</v>
      </c>
      <c r="CX51" s="17">
        <v>1</v>
      </c>
      <c r="CY51" s="17">
        <v>1</v>
      </c>
      <c r="CZ51" s="17">
        <v>1</v>
      </c>
      <c r="DA51" s="17">
        <v>1</v>
      </c>
      <c r="DB51" s="17">
        <v>3</v>
      </c>
      <c r="DC51" s="17">
        <v>1</v>
      </c>
      <c r="DD51" s="17">
        <v>2</v>
      </c>
      <c r="DE51" s="17">
        <v>4</v>
      </c>
      <c r="DF51" s="17">
        <v>2</v>
      </c>
      <c r="DG51" s="17">
        <v>2</v>
      </c>
      <c r="DH51" s="17">
        <v>1</v>
      </c>
      <c r="DI51" s="17">
        <v>3</v>
      </c>
      <c r="DJ51" s="17">
        <v>1</v>
      </c>
      <c r="DK51" s="17">
        <v>3</v>
      </c>
      <c r="DL51" s="17">
        <v>3</v>
      </c>
      <c r="DM51" s="17">
        <v>3</v>
      </c>
      <c r="DN51" s="17">
        <v>2</v>
      </c>
      <c r="DO51" s="17">
        <v>1</v>
      </c>
      <c r="DP51" s="17">
        <v>7</v>
      </c>
      <c r="DR51" s="17">
        <v>5</v>
      </c>
      <c r="DT51" s="17">
        <v>2</v>
      </c>
      <c r="DV51" s="17">
        <v>3</v>
      </c>
      <c r="DW51" s="18">
        <v>13</v>
      </c>
      <c r="DY51" s="18">
        <v>1</v>
      </c>
      <c r="ED51" s="19" t="s">
        <v>166</v>
      </c>
      <c r="EE51" s="19">
        <v>5</v>
      </c>
      <c r="EF51" s="37">
        <v>5</v>
      </c>
      <c r="EG51" s="19" t="s">
        <v>167</v>
      </c>
      <c r="EH51" s="19">
        <v>1</v>
      </c>
      <c r="EI51" s="19">
        <v>60</v>
      </c>
      <c r="EJ51" s="19">
        <v>4</v>
      </c>
      <c r="EK51" s="19">
        <v>5</v>
      </c>
      <c r="EL51" s="19">
        <v>1</v>
      </c>
      <c r="EM51" s="20" t="s">
        <v>140</v>
      </c>
      <c r="EO51" s="46">
        <v>1</v>
      </c>
      <c r="EP51" s="46">
        <v>3</v>
      </c>
      <c r="EQ51">
        <f t="shared" si="0"/>
        <v>0</v>
      </c>
      <c r="ER51" t="str">
        <f t="shared" si="1"/>
        <v/>
      </c>
      <c r="ES51" s="49">
        <v>1</v>
      </c>
      <c r="EU51" s="59"/>
      <c r="EV51" s="11" t="s">
        <v>444</v>
      </c>
      <c r="EW51" s="41">
        <f>AVERAGEIFS($K:$K,$EH:$EH,2)</f>
        <v>4.3571428571428568</v>
      </c>
      <c r="EX51" s="41">
        <f>AVERAGEIFS($K:$K,$EH:$EH,1)</f>
        <v>4.2686567164179108</v>
      </c>
      <c r="EY51" s="41">
        <f>AVERAGEIFS($K:$K,$EF:$EF,1)</f>
        <v>4.1428571428571432</v>
      </c>
      <c r="EZ51" s="41">
        <f>AVERAGEIFS($K:$K,$EF:$EF,2)</f>
        <v>4.4375</v>
      </c>
      <c r="FA51" s="41">
        <f>AVERAGEIFS($K:$K,$EF:$EF,3)</f>
        <v>4.5</v>
      </c>
      <c r="FB51" s="41">
        <f>AVERAGEIFS($K:$K,$EF:$EF,4)</f>
        <v>4.4000000000000004</v>
      </c>
      <c r="FC51" s="41">
        <f>AVERAGEIFS($K:$K,$EF:$EF,5)</f>
        <v>4.3809523809523814</v>
      </c>
      <c r="FD51" s="41">
        <f>AVERAGEIFS($K:$K,$EF:$EF,6)</f>
        <v>4.2619047619047619</v>
      </c>
      <c r="FE51" s="41">
        <f>AVERAGEIFS($K:$K,$EF:$EF,7)</f>
        <v>4.2307692307692308</v>
      </c>
      <c r="FF51" s="41">
        <f>AVERAGEIFS($K:$K,$EF:$EF,8)</f>
        <v>3.5</v>
      </c>
      <c r="FG51" s="11">
        <f>AVERAGE(K:K)</f>
        <v>4.317365269461078</v>
      </c>
    </row>
    <row r="52" spans="1:163" ht="15" customHeight="1" x14ac:dyDescent="0.25">
      <c r="A52" s="21">
        <v>51</v>
      </c>
      <c r="B52" s="12">
        <v>3</v>
      </c>
      <c r="C52" s="12">
        <v>1</v>
      </c>
      <c r="D52" s="12">
        <v>1</v>
      </c>
      <c r="E52" s="12" t="s">
        <v>377</v>
      </c>
      <c r="F52" s="12">
        <v>1</v>
      </c>
      <c r="G52" s="13">
        <v>5</v>
      </c>
      <c r="H52" s="13">
        <v>2</v>
      </c>
      <c r="M52" s="56">
        <f>IF(SUM(N52:X52)=39,2,1)</f>
        <v>1</v>
      </c>
      <c r="N52" s="13">
        <v>1</v>
      </c>
      <c r="O52" s="13">
        <v>1</v>
      </c>
      <c r="P52" s="13">
        <v>1</v>
      </c>
      <c r="R52" s="13">
        <v>1</v>
      </c>
      <c r="S52" s="13">
        <v>1</v>
      </c>
      <c r="U52" s="13">
        <v>1</v>
      </c>
      <c r="V52" s="13">
        <v>1</v>
      </c>
      <c r="Z52" s="13">
        <v>1</v>
      </c>
      <c r="AA52" s="13">
        <v>1</v>
      </c>
      <c r="AB52" s="13">
        <v>1</v>
      </c>
      <c r="AC52" s="13">
        <v>1</v>
      </c>
      <c r="AD52" s="13">
        <v>1</v>
      </c>
      <c r="AE52" s="13">
        <v>1</v>
      </c>
      <c r="AF52" s="13">
        <v>1</v>
      </c>
      <c r="AG52" s="13">
        <v>1</v>
      </c>
      <c r="AH52" s="13">
        <v>1</v>
      </c>
      <c r="AI52" s="13">
        <v>1</v>
      </c>
      <c r="AJ52" s="13">
        <v>1</v>
      </c>
      <c r="AL52" s="14">
        <v>1</v>
      </c>
      <c r="AM52" s="14">
        <v>1</v>
      </c>
      <c r="AN52" s="14" t="s">
        <v>155</v>
      </c>
      <c r="AO52" s="15">
        <v>1</v>
      </c>
      <c r="AP52" s="15">
        <v>1</v>
      </c>
      <c r="AQ52" s="15">
        <v>1</v>
      </c>
      <c r="AR52" s="15">
        <v>3</v>
      </c>
      <c r="AS52" s="15">
        <v>4</v>
      </c>
      <c r="AT52" s="15">
        <v>4</v>
      </c>
      <c r="AU52" s="15">
        <v>1</v>
      </c>
      <c r="AV52" s="15">
        <v>4</v>
      </c>
      <c r="AW52" s="15">
        <v>1</v>
      </c>
      <c r="AX52" s="15">
        <v>1</v>
      </c>
      <c r="AY52" s="15">
        <v>1</v>
      </c>
      <c r="AZ52" s="15">
        <v>1</v>
      </c>
      <c r="BA52" s="15">
        <v>1</v>
      </c>
      <c r="BB52" s="15">
        <v>1</v>
      </c>
      <c r="BC52" s="15">
        <v>1</v>
      </c>
      <c r="BD52" s="15">
        <v>1</v>
      </c>
      <c r="BE52" s="15">
        <v>1</v>
      </c>
      <c r="BF52" s="15">
        <v>1</v>
      </c>
      <c r="BG52" s="15">
        <v>0</v>
      </c>
      <c r="BK52" s="15">
        <v>2</v>
      </c>
      <c r="BM52" s="15">
        <v>5</v>
      </c>
      <c r="BO52" s="15">
        <v>1</v>
      </c>
      <c r="BP52" s="15" t="s">
        <v>162</v>
      </c>
      <c r="CC52" s="16">
        <v>1</v>
      </c>
      <c r="CI52" s="16">
        <v>1</v>
      </c>
      <c r="CK52" s="16">
        <v>3</v>
      </c>
      <c r="CL52" s="16" t="s">
        <v>197</v>
      </c>
      <c r="CM52" s="17">
        <v>1</v>
      </c>
      <c r="CN52" s="17">
        <v>1</v>
      </c>
      <c r="CO52" s="17">
        <v>1</v>
      </c>
      <c r="CP52" s="17">
        <v>1</v>
      </c>
      <c r="CQ52" s="17">
        <v>1</v>
      </c>
      <c r="CR52" s="17">
        <v>1</v>
      </c>
      <c r="CS52" s="17">
        <v>1</v>
      </c>
      <c r="CT52" s="17">
        <v>2</v>
      </c>
      <c r="CU52" s="17">
        <v>2</v>
      </c>
      <c r="CV52" s="17">
        <v>2</v>
      </c>
      <c r="CW52" s="17">
        <v>2</v>
      </c>
      <c r="CX52" s="17">
        <v>2</v>
      </c>
      <c r="CY52" s="17">
        <v>2</v>
      </c>
      <c r="CZ52" s="17">
        <v>2</v>
      </c>
      <c r="DA52" s="17">
        <v>1</v>
      </c>
      <c r="DB52" s="17">
        <v>1</v>
      </c>
      <c r="DC52" s="17">
        <v>1</v>
      </c>
      <c r="DD52" s="17">
        <v>1</v>
      </c>
      <c r="DE52" s="17">
        <v>1</v>
      </c>
      <c r="DF52" s="17">
        <v>1</v>
      </c>
      <c r="DG52" s="17">
        <v>1</v>
      </c>
      <c r="DH52" s="17">
        <v>1</v>
      </c>
      <c r="DI52" s="17">
        <v>2</v>
      </c>
      <c r="DJ52" s="17">
        <v>3</v>
      </c>
      <c r="DK52" s="17">
        <v>3</v>
      </c>
      <c r="DL52" s="17">
        <v>4</v>
      </c>
      <c r="DM52" s="17">
        <v>4</v>
      </c>
      <c r="DO52" s="17">
        <v>8</v>
      </c>
      <c r="DP52" s="17">
        <v>6</v>
      </c>
      <c r="DR52" s="17">
        <v>7</v>
      </c>
      <c r="DT52" s="17">
        <v>11</v>
      </c>
      <c r="DV52" s="17">
        <v>3</v>
      </c>
      <c r="DW52" s="18">
        <v>7</v>
      </c>
      <c r="DY52" s="18">
        <v>1</v>
      </c>
      <c r="ED52" s="19" t="s">
        <v>166</v>
      </c>
      <c r="EE52" s="19">
        <v>5</v>
      </c>
      <c r="EF52" s="37">
        <v>5</v>
      </c>
      <c r="EG52" s="19" t="s">
        <v>167</v>
      </c>
      <c r="EH52" s="19">
        <v>2</v>
      </c>
      <c r="EI52" s="19">
        <v>44</v>
      </c>
      <c r="EJ52" s="19">
        <v>2</v>
      </c>
      <c r="EK52" s="19">
        <v>3</v>
      </c>
      <c r="EL52" s="19">
        <v>2</v>
      </c>
      <c r="EM52" s="20" t="s">
        <v>140</v>
      </c>
      <c r="EO52" s="46">
        <v>1</v>
      </c>
      <c r="EP52" s="46">
        <v>1</v>
      </c>
      <c r="EQ52">
        <f t="shared" si="0"/>
        <v>0</v>
      </c>
      <c r="ER52" t="str">
        <f t="shared" si="1"/>
        <v/>
      </c>
      <c r="ES52" s="49">
        <v>2</v>
      </c>
      <c r="EU52" s="50"/>
    </row>
    <row r="53" spans="1:163" ht="15" customHeight="1" x14ac:dyDescent="0.25">
      <c r="A53" s="21">
        <v>52</v>
      </c>
      <c r="B53" s="12">
        <v>2</v>
      </c>
      <c r="C53" s="12">
        <v>2</v>
      </c>
      <c r="D53" s="12">
        <v>1</v>
      </c>
      <c r="E53" s="12" t="s">
        <v>378</v>
      </c>
      <c r="F53" s="12">
        <v>1</v>
      </c>
      <c r="G53" s="13">
        <v>4</v>
      </c>
      <c r="H53" s="13">
        <v>1</v>
      </c>
      <c r="M53" s="56">
        <f>IF(SUM(N53:X53)=39,2,1)</f>
        <v>1</v>
      </c>
      <c r="N53" s="13">
        <v>1</v>
      </c>
      <c r="O53" s="13">
        <v>1</v>
      </c>
      <c r="P53" s="13">
        <v>1</v>
      </c>
      <c r="Q53" s="13">
        <v>1</v>
      </c>
      <c r="S53" s="13">
        <v>1</v>
      </c>
      <c r="T53" s="13">
        <v>1</v>
      </c>
      <c r="U53" s="13">
        <v>1</v>
      </c>
      <c r="V53" s="13">
        <v>1</v>
      </c>
      <c r="X53" s="13">
        <v>1</v>
      </c>
      <c r="AK53" s="13">
        <v>1</v>
      </c>
      <c r="AL53" s="14">
        <v>3</v>
      </c>
      <c r="AM53" s="14">
        <v>2</v>
      </c>
      <c r="AN53" s="14" t="s">
        <v>236</v>
      </c>
      <c r="AO53" s="15">
        <v>3</v>
      </c>
      <c r="AP53" s="15">
        <v>2</v>
      </c>
      <c r="AQ53" s="15">
        <v>4</v>
      </c>
      <c r="AR53" s="15">
        <v>4</v>
      </c>
      <c r="AS53" s="15">
        <v>4</v>
      </c>
      <c r="AT53" s="15">
        <v>4</v>
      </c>
      <c r="AU53" s="15">
        <v>4</v>
      </c>
      <c r="AV53" s="15">
        <v>4</v>
      </c>
      <c r="AW53" s="15">
        <v>4</v>
      </c>
      <c r="AX53" s="15">
        <v>1</v>
      </c>
      <c r="AY53" s="15">
        <v>2</v>
      </c>
      <c r="AZ53" s="15">
        <v>2</v>
      </c>
      <c r="BB53" s="15">
        <v>1</v>
      </c>
      <c r="BC53" s="15">
        <v>1</v>
      </c>
      <c r="BD53" s="15">
        <v>1</v>
      </c>
      <c r="BE53" s="15">
        <v>1</v>
      </c>
      <c r="BF53" s="15">
        <v>0</v>
      </c>
      <c r="BG53" s="15">
        <v>0</v>
      </c>
      <c r="BM53" s="15">
        <v>1</v>
      </c>
      <c r="BN53" s="15">
        <v>1</v>
      </c>
      <c r="CC53" s="16">
        <v>1</v>
      </c>
      <c r="CI53" s="16">
        <v>2</v>
      </c>
      <c r="CJ53" s="16" t="s">
        <v>392</v>
      </c>
      <c r="CK53" s="16">
        <v>1</v>
      </c>
      <c r="CL53" s="16" t="s">
        <v>247</v>
      </c>
      <c r="CM53" s="17">
        <v>3</v>
      </c>
      <c r="CN53" s="17">
        <v>3</v>
      </c>
      <c r="CO53" s="17">
        <v>3</v>
      </c>
      <c r="CP53" s="17">
        <v>3</v>
      </c>
      <c r="CQ53" s="17">
        <v>3</v>
      </c>
      <c r="CR53" s="17">
        <v>3</v>
      </c>
      <c r="CS53" s="17">
        <v>3</v>
      </c>
      <c r="CT53" s="17">
        <v>2</v>
      </c>
      <c r="CU53" s="17">
        <v>2</v>
      </c>
      <c r="CV53" s="17">
        <v>2</v>
      </c>
      <c r="CW53" s="17">
        <v>2</v>
      </c>
      <c r="CX53" s="17">
        <v>2</v>
      </c>
      <c r="CY53" s="17">
        <v>2</v>
      </c>
      <c r="CZ53" s="17">
        <v>2</v>
      </c>
      <c r="DA53" s="17">
        <v>3</v>
      </c>
      <c r="DB53" s="17">
        <v>3</v>
      </c>
      <c r="DC53" s="17">
        <v>3</v>
      </c>
      <c r="DD53" s="17">
        <v>3</v>
      </c>
      <c r="DE53" s="17">
        <v>3</v>
      </c>
      <c r="DF53" s="17">
        <v>3</v>
      </c>
      <c r="DG53" s="17">
        <v>3</v>
      </c>
      <c r="DH53" s="17">
        <v>3</v>
      </c>
      <c r="DI53" s="17">
        <v>3</v>
      </c>
      <c r="DJ53" s="17">
        <v>1</v>
      </c>
      <c r="DK53" s="17">
        <v>1</v>
      </c>
      <c r="DL53" s="17">
        <v>3</v>
      </c>
      <c r="DM53" s="17">
        <v>3</v>
      </c>
      <c r="DN53" s="17">
        <v>6</v>
      </c>
      <c r="DO53" s="17">
        <v>2</v>
      </c>
      <c r="DP53" s="17">
        <v>2</v>
      </c>
      <c r="DR53" s="17">
        <v>6</v>
      </c>
      <c r="DT53" s="17">
        <v>11</v>
      </c>
      <c r="DV53" s="17">
        <v>4</v>
      </c>
      <c r="DW53" s="18">
        <v>13</v>
      </c>
      <c r="DY53" s="18">
        <v>1</v>
      </c>
      <c r="ED53" s="19" t="s">
        <v>166</v>
      </c>
      <c r="EE53" s="19">
        <v>5</v>
      </c>
      <c r="EF53" s="37">
        <v>5</v>
      </c>
      <c r="EG53" s="19" t="s">
        <v>167</v>
      </c>
      <c r="EH53" s="19">
        <v>1</v>
      </c>
      <c r="EI53" s="19">
        <v>52</v>
      </c>
      <c r="EJ53" s="19">
        <v>3</v>
      </c>
      <c r="EK53" s="19">
        <v>4</v>
      </c>
      <c r="EL53" s="19">
        <v>1</v>
      </c>
      <c r="EM53" s="20" t="s">
        <v>140</v>
      </c>
      <c r="EO53" s="46">
        <v>1</v>
      </c>
      <c r="EP53" s="46">
        <v>6</v>
      </c>
      <c r="EQ53">
        <f t="shared" si="0"/>
        <v>0</v>
      </c>
      <c r="ER53" t="str">
        <f t="shared" si="1"/>
        <v/>
      </c>
      <c r="ES53" s="49">
        <v>2</v>
      </c>
      <c r="EU53" s="50" t="s">
        <v>430</v>
      </c>
    </row>
    <row r="54" spans="1:163" ht="15" customHeight="1" x14ac:dyDescent="0.25">
      <c r="A54" s="21">
        <v>53</v>
      </c>
      <c r="B54" s="12">
        <v>2</v>
      </c>
      <c r="C54" s="12">
        <v>2</v>
      </c>
      <c r="D54" s="12">
        <v>2</v>
      </c>
      <c r="E54" s="12" t="s">
        <v>378</v>
      </c>
      <c r="F54" s="12">
        <v>1</v>
      </c>
      <c r="G54" s="13">
        <v>5</v>
      </c>
      <c r="H54" s="13">
        <v>1</v>
      </c>
      <c r="I54" s="13">
        <v>5</v>
      </c>
      <c r="M54" s="56">
        <f>IF(SUM(N54:X54)=39,2,1)</f>
        <v>1</v>
      </c>
      <c r="N54" s="13">
        <v>1</v>
      </c>
      <c r="O54" s="13">
        <v>1</v>
      </c>
      <c r="P54" s="13">
        <v>1</v>
      </c>
      <c r="Q54" s="13">
        <v>1</v>
      </c>
      <c r="R54" s="13">
        <v>1</v>
      </c>
      <c r="S54" s="13">
        <v>1</v>
      </c>
      <c r="T54" s="13">
        <v>1</v>
      </c>
      <c r="U54" s="13">
        <v>1</v>
      </c>
      <c r="V54" s="13">
        <v>1</v>
      </c>
      <c r="W54" s="13">
        <v>1</v>
      </c>
      <c r="X54" s="13">
        <v>1</v>
      </c>
      <c r="Z54" s="13">
        <v>1</v>
      </c>
      <c r="AA54" s="13">
        <v>1</v>
      </c>
      <c r="AB54" s="13">
        <v>1</v>
      </c>
      <c r="AC54" s="13">
        <v>1</v>
      </c>
      <c r="AD54" s="13">
        <v>1</v>
      </c>
      <c r="AE54" s="13">
        <v>1</v>
      </c>
      <c r="AF54" s="13">
        <v>1</v>
      </c>
      <c r="AG54" s="13">
        <v>1</v>
      </c>
      <c r="AH54" s="13">
        <v>1</v>
      </c>
      <c r="AI54" s="13">
        <v>1</v>
      </c>
      <c r="AJ54" s="13">
        <v>1</v>
      </c>
      <c r="AL54" s="14">
        <v>2</v>
      </c>
      <c r="AM54" s="14">
        <v>4</v>
      </c>
      <c r="AO54" s="15">
        <v>1</v>
      </c>
      <c r="AP54" s="15">
        <v>4</v>
      </c>
      <c r="AQ54" s="15">
        <v>4</v>
      </c>
      <c r="AR54" s="15">
        <v>4</v>
      </c>
      <c r="AS54" s="15">
        <v>4</v>
      </c>
      <c r="AT54" s="15">
        <v>4</v>
      </c>
      <c r="AU54" s="15">
        <v>4</v>
      </c>
      <c r="AV54" s="15">
        <v>4</v>
      </c>
      <c r="AW54" s="15">
        <v>4</v>
      </c>
      <c r="AX54" s="15">
        <v>1</v>
      </c>
      <c r="AY54" s="15">
        <v>1</v>
      </c>
      <c r="AZ54" s="15">
        <v>1</v>
      </c>
      <c r="BA54" s="15">
        <v>1</v>
      </c>
      <c r="BB54" s="15">
        <v>1</v>
      </c>
      <c r="BC54" s="15">
        <v>1</v>
      </c>
      <c r="BD54" s="15">
        <v>1</v>
      </c>
      <c r="BE54" s="15">
        <v>1</v>
      </c>
      <c r="BF54" s="15">
        <v>2</v>
      </c>
      <c r="BG54" s="15">
        <v>1</v>
      </c>
      <c r="BH54" s="15">
        <v>1</v>
      </c>
      <c r="BK54" s="15">
        <v>1</v>
      </c>
      <c r="BL54" s="15">
        <v>2</v>
      </c>
      <c r="BM54" s="15">
        <v>8</v>
      </c>
      <c r="BN54" s="15">
        <v>8</v>
      </c>
      <c r="CC54" s="16">
        <v>1</v>
      </c>
      <c r="CI54" s="16">
        <v>1</v>
      </c>
      <c r="CK54" s="16">
        <v>1</v>
      </c>
      <c r="CL54" s="16" t="s">
        <v>212</v>
      </c>
      <c r="CM54" s="17">
        <v>1</v>
      </c>
      <c r="CN54" s="17">
        <v>1</v>
      </c>
      <c r="CO54" s="17">
        <v>1</v>
      </c>
      <c r="CP54" s="17">
        <v>1</v>
      </c>
      <c r="CQ54" s="17">
        <v>1</v>
      </c>
      <c r="CR54" s="17">
        <v>1</v>
      </c>
      <c r="CS54" s="17">
        <v>1</v>
      </c>
      <c r="CT54" s="17">
        <v>3</v>
      </c>
      <c r="CU54" s="17">
        <v>3</v>
      </c>
      <c r="CV54" s="17">
        <v>3</v>
      </c>
      <c r="CW54" s="17">
        <v>3</v>
      </c>
      <c r="CX54" s="17">
        <v>3</v>
      </c>
      <c r="CY54" s="17">
        <v>3</v>
      </c>
      <c r="CZ54" s="17">
        <v>3</v>
      </c>
      <c r="DA54" s="17">
        <v>2</v>
      </c>
      <c r="DB54" s="17">
        <v>2</v>
      </c>
      <c r="DC54" s="17">
        <v>2</v>
      </c>
      <c r="DD54" s="17">
        <v>2</v>
      </c>
      <c r="DE54" s="17">
        <v>2</v>
      </c>
      <c r="DF54" s="17">
        <v>2</v>
      </c>
      <c r="DG54" s="17">
        <v>2</v>
      </c>
      <c r="DH54" s="17">
        <v>2</v>
      </c>
      <c r="DI54" s="17">
        <v>3</v>
      </c>
      <c r="DJ54" s="17">
        <v>1</v>
      </c>
      <c r="DK54" s="17">
        <v>3</v>
      </c>
      <c r="DL54" s="17">
        <v>1</v>
      </c>
      <c r="DM54" s="17">
        <v>1</v>
      </c>
      <c r="DN54" s="17">
        <v>6</v>
      </c>
      <c r="DO54" s="17">
        <v>2</v>
      </c>
      <c r="DP54" s="17">
        <v>2</v>
      </c>
      <c r="DR54" s="17">
        <v>7</v>
      </c>
      <c r="DT54" s="17">
        <v>6</v>
      </c>
      <c r="DV54" s="17">
        <v>4</v>
      </c>
      <c r="DW54" s="18">
        <v>7</v>
      </c>
      <c r="DY54" s="18">
        <v>1</v>
      </c>
      <c r="ED54" s="19" t="s">
        <v>166</v>
      </c>
      <c r="EE54" s="19">
        <v>5</v>
      </c>
      <c r="EF54" s="37">
        <v>5</v>
      </c>
      <c r="EG54" s="19" t="s">
        <v>167</v>
      </c>
      <c r="EH54" s="19">
        <v>2</v>
      </c>
      <c r="EI54" s="19">
        <v>37</v>
      </c>
      <c r="EJ54" s="19">
        <v>2</v>
      </c>
      <c r="EK54" s="19">
        <v>3</v>
      </c>
      <c r="EL54" s="19">
        <v>1</v>
      </c>
      <c r="EM54" s="20" t="s">
        <v>140</v>
      </c>
      <c r="EO54" s="46">
        <v>1</v>
      </c>
      <c r="EP54" s="46">
        <v>6</v>
      </c>
      <c r="EQ54">
        <f t="shared" si="0"/>
        <v>0</v>
      </c>
      <c r="ER54" t="str">
        <f t="shared" si="1"/>
        <v/>
      </c>
      <c r="ES54" s="49">
        <v>2</v>
      </c>
      <c r="EU54" s="50"/>
      <c r="EV54" s="11" t="s">
        <v>432</v>
      </c>
      <c r="EW54" s="11" t="s">
        <v>441</v>
      </c>
      <c r="EX54" s="11" t="s">
        <v>442</v>
      </c>
      <c r="EY54" s="11" t="s">
        <v>433</v>
      </c>
      <c r="EZ54" s="11" t="s">
        <v>434</v>
      </c>
      <c r="FA54" s="11" t="s">
        <v>435</v>
      </c>
      <c r="FB54" s="11" t="s">
        <v>436</v>
      </c>
      <c r="FC54" s="11" t="s">
        <v>437</v>
      </c>
      <c r="FD54" s="11" t="s">
        <v>438</v>
      </c>
      <c r="FE54" s="11" t="s">
        <v>439</v>
      </c>
      <c r="FF54" s="11" t="s">
        <v>440</v>
      </c>
      <c r="FG54" s="11" t="s">
        <v>445</v>
      </c>
    </row>
    <row r="55" spans="1:163" ht="15" customHeight="1" x14ac:dyDescent="0.25">
      <c r="A55" s="21">
        <v>54</v>
      </c>
      <c r="B55" s="12">
        <v>2</v>
      </c>
      <c r="C55" s="12">
        <v>2</v>
      </c>
      <c r="D55" s="12">
        <v>1</v>
      </c>
      <c r="E55" s="12" t="s">
        <v>327</v>
      </c>
      <c r="F55" s="12">
        <v>3</v>
      </c>
      <c r="G55" s="13">
        <v>4</v>
      </c>
      <c r="H55" s="13">
        <v>1</v>
      </c>
      <c r="M55" s="56">
        <f>IF(SUM(N55:X55)=39,2,1)</f>
        <v>1</v>
      </c>
      <c r="AK55" s="13">
        <v>1</v>
      </c>
      <c r="AL55" s="14">
        <v>1</v>
      </c>
      <c r="AM55" s="14">
        <v>4</v>
      </c>
      <c r="AO55" s="15">
        <v>1</v>
      </c>
      <c r="AP55" s="15">
        <v>4</v>
      </c>
      <c r="AQ55" s="15">
        <v>4</v>
      </c>
      <c r="AR55" s="15">
        <v>4</v>
      </c>
      <c r="AS55" s="15">
        <v>4</v>
      </c>
      <c r="AT55" s="15">
        <v>4</v>
      </c>
      <c r="AU55" s="15">
        <v>4</v>
      </c>
      <c r="AV55" s="15">
        <v>4</v>
      </c>
      <c r="AW55" s="15">
        <v>4</v>
      </c>
      <c r="AX55" s="15">
        <v>1</v>
      </c>
      <c r="AY55" s="15">
        <v>1</v>
      </c>
      <c r="AZ55" s="15">
        <v>1</v>
      </c>
      <c r="BB55" s="15">
        <v>1</v>
      </c>
      <c r="BC55" s="15">
        <v>1</v>
      </c>
      <c r="BD55" s="15">
        <v>1</v>
      </c>
      <c r="BE55" s="15">
        <v>1</v>
      </c>
      <c r="BF55" s="15">
        <v>0</v>
      </c>
      <c r="BG55" s="15">
        <v>0</v>
      </c>
      <c r="BK55" s="15">
        <v>1</v>
      </c>
      <c r="BL55" s="15">
        <v>2</v>
      </c>
      <c r="BM55" s="15">
        <v>1</v>
      </c>
      <c r="BN55" s="15">
        <v>1</v>
      </c>
      <c r="CC55" s="16">
        <v>1</v>
      </c>
      <c r="CI55" s="16">
        <v>1</v>
      </c>
      <c r="CK55" s="16">
        <v>1</v>
      </c>
      <c r="CL55" s="16" t="s">
        <v>397</v>
      </c>
      <c r="CM55" s="17">
        <v>1</v>
      </c>
      <c r="CN55" s="17">
        <v>1</v>
      </c>
      <c r="CO55" s="17">
        <v>1</v>
      </c>
      <c r="CP55" s="17">
        <v>1</v>
      </c>
      <c r="CQ55" s="17">
        <v>1</v>
      </c>
      <c r="CR55" s="17">
        <v>1</v>
      </c>
      <c r="CS55" s="17">
        <v>1</v>
      </c>
      <c r="CT55" s="17">
        <v>2</v>
      </c>
      <c r="CU55" s="17">
        <v>2</v>
      </c>
      <c r="CV55" s="17">
        <v>2</v>
      </c>
      <c r="CW55" s="17">
        <v>2</v>
      </c>
      <c r="CX55" s="17">
        <v>2</v>
      </c>
      <c r="CY55" s="17">
        <v>2</v>
      </c>
      <c r="CZ55" s="17">
        <v>2</v>
      </c>
      <c r="DA55" s="17">
        <v>3</v>
      </c>
      <c r="DB55" s="17">
        <v>3</v>
      </c>
      <c r="DC55" s="17">
        <v>3</v>
      </c>
      <c r="DD55" s="17">
        <v>3</v>
      </c>
      <c r="DE55" s="17">
        <v>3</v>
      </c>
      <c r="DF55" s="17">
        <v>3</v>
      </c>
      <c r="DG55" s="17">
        <v>3</v>
      </c>
      <c r="DH55" s="17">
        <v>3</v>
      </c>
      <c r="DI55" s="17">
        <v>3</v>
      </c>
      <c r="DJ55" s="17">
        <v>2</v>
      </c>
      <c r="DK55" s="17">
        <v>1</v>
      </c>
      <c r="DL55" s="17">
        <v>1</v>
      </c>
      <c r="DM55" s="17">
        <v>1</v>
      </c>
      <c r="DN55" s="17">
        <v>2</v>
      </c>
      <c r="DO55" s="17">
        <v>6</v>
      </c>
      <c r="DP55" s="17">
        <v>2</v>
      </c>
      <c r="DR55" s="17">
        <v>4</v>
      </c>
      <c r="DT55" s="17">
        <v>6</v>
      </c>
      <c r="DV55" s="17">
        <v>2</v>
      </c>
      <c r="DW55" s="18">
        <v>13</v>
      </c>
      <c r="DY55" s="18">
        <v>1</v>
      </c>
      <c r="ED55" s="19" t="s">
        <v>166</v>
      </c>
      <c r="EE55" s="19">
        <v>5</v>
      </c>
      <c r="EF55" s="37">
        <v>5</v>
      </c>
      <c r="EG55" s="19" t="s">
        <v>167</v>
      </c>
      <c r="EH55" s="19">
        <v>2</v>
      </c>
      <c r="EI55" s="19">
        <v>40</v>
      </c>
      <c r="EJ55" s="19">
        <v>2</v>
      </c>
      <c r="EK55" s="19">
        <v>3</v>
      </c>
      <c r="EL55" s="19">
        <v>7</v>
      </c>
      <c r="EM55" s="20" t="s">
        <v>140</v>
      </c>
      <c r="EO55" s="46">
        <v>1</v>
      </c>
      <c r="EP55" s="46">
        <v>6</v>
      </c>
      <c r="EQ55">
        <f t="shared" si="0"/>
        <v>0</v>
      </c>
      <c r="ER55" t="str">
        <f t="shared" si="1"/>
        <v/>
      </c>
      <c r="ES55" s="49">
        <v>2</v>
      </c>
      <c r="EU55" s="57" t="s">
        <v>423</v>
      </c>
      <c r="EV55" s="11" t="s">
        <v>431</v>
      </c>
      <c r="EW55" s="41">
        <f>(EW49*10)/5</f>
        <v>8.2720588235294112</v>
      </c>
      <c r="EX55" s="41">
        <f t="shared" ref="EX55:FG55" si="8">(EX49*10)/5</f>
        <v>8</v>
      </c>
      <c r="EY55" s="41">
        <f t="shared" si="8"/>
        <v>7.6190476190476186</v>
      </c>
      <c r="EZ55" s="41">
        <f t="shared" si="8"/>
        <v>8.3652173913043484</v>
      </c>
      <c r="FA55" s="41">
        <f t="shared" si="8"/>
        <v>8.25</v>
      </c>
      <c r="FB55" s="41">
        <f t="shared" si="8"/>
        <v>8.1702127659574462</v>
      </c>
      <c r="FC55" s="41">
        <f t="shared" si="8"/>
        <v>8.5238095238095237</v>
      </c>
      <c r="FD55" s="41">
        <f t="shared" si="8"/>
        <v>7.8797814207650276</v>
      </c>
      <c r="FE55" s="41">
        <f t="shared" si="8"/>
        <v>8.2148760330578519</v>
      </c>
      <c r="FF55" s="41">
        <f t="shared" si="8"/>
        <v>7.8571428571428568</v>
      </c>
      <c r="FG55" s="51">
        <f t="shared" si="8"/>
        <v>8.125</v>
      </c>
    </row>
    <row r="56" spans="1:163" ht="15" customHeight="1" x14ac:dyDescent="0.25">
      <c r="A56" s="21">
        <v>55</v>
      </c>
      <c r="B56" s="12">
        <v>4</v>
      </c>
      <c r="C56" s="12">
        <v>4</v>
      </c>
      <c r="D56" s="12">
        <v>1</v>
      </c>
      <c r="E56" s="12" t="s">
        <v>378</v>
      </c>
      <c r="F56" s="12">
        <v>1</v>
      </c>
      <c r="G56" s="13">
        <v>5</v>
      </c>
      <c r="H56" s="13">
        <v>1</v>
      </c>
      <c r="K56" s="13">
        <v>5</v>
      </c>
      <c r="M56" s="56">
        <f>IF(SUM(N56:X56)=39,2,1)</f>
        <v>1</v>
      </c>
      <c r="Y56" s="13">
        <v>1</v>
      </c>
      <c r="AK56" s="13">
        <v>1</v>
      </c>
      <c r="AL56" s="14">
        <v>1</v>
      </c>
      <c r="AM56" s="14">
        <v>5</v>
      </c>
      <c r="AO56" s="15">
        <v>1</v>
      </c>
      <c r="AP56" s="15">
        <v>5</v>
      </c>
      <c r="AQ56" s="15">
        <v>5</v>
      </c>
      <c r="AR56" s="15">
        <v>5</v>
      </c>
      <c r="AS56" s="15">
        <v>5</v>
      </c>
      <c r="AT56" s="15">
        <v>5</v>
      </c>
      <c r="AU56" s="15">
        <v>5</v>
      </c>
      <c r="AV56" s="15">
        <v>5</v>
      </c>
      <c r="AW56" s="15">
        <v>5</v>
      </c>
      <c r="AX56" s="15">
        <v>1</v>
      </c>
      <c r="AY56" s="15">
        <v>2</v>
      </c>
      <c r="AZ56" s="15">
        <v>2</v>
      </c>
      <c r="BB56" s="15">
        <v>2</v>
      </c>
      <c r="BC56" s="15">
        <v>1</v>
      </c>
      <c r="BD56" s="15">
        <v>1</v>
      </c>
      <c r="BE56" s="15">
        <v>2</v>
      </c>
      <c r="BF56" s="15">
        <v>2</v>
      </c>
      <c r="BG56" s="15">
        <v>0</v>
      </c>
      <c r="BK56" s="15">
        <v>1</v>
      </c>
      <c r="BL56" s="15">
        <v>3</v>
      </c>
      <c r="BM56" s="15">
        <v>8</v>
      </c>
      <c r="BN56" s="15">
        <v>8</v>
      </c>
      <c r="BQ56" s="15">
        <v>1</v>
      </c>
      <c r="BT56" s="16">
        <v>1</v>
      </c>
      <c r="CD56" s="16">
        <v>20</v>
      </c>
      <c r="CE56" s="16">
        <v>4</v>
      </c>
      <c r="CF56" s="16">
        <v>2</v>
      </c>
      <c r="CG56" s="16">
        <v>1</v>
      </c>
      <c r="CH56" s="16">
        <v>2</v>
      </c>
      <c r="CI56" s="16">
        <v>2</v>
      </c>
      <c r="CJ56" s="16" t="s">
        <v>151</v>
      </c>
      <c r="CK56" s="16">
        <v>1</v>
      </c>
      <c r="CL56" s="16" t="s">
        <v>173</v>
      </c>
      <c r="CM56" s="17">
        <v>1</v>
      </c>
      <c r="CN56" s="17">
        <v>1</v>
      </c>
      <c r="CO56" s="17">
        <v>1</v>
      </c>
      <c r="CP56" s="17">
        <v>1</v>
      </c>
      <c r="CQ56" s="17">
        <v>1</v>
      </c>
      <c r="CR56" s="17">
        <v>1</v>
      </c>
      <c r="CS56" s="17">
        <v>1</v>
      </c>
      <c r="CT56" s="17">
        <v>1</v>
      </c>
      <c r="CU56" s="17">
        <v>4</v>
      </c>
      <c r="CV56" s="17">
        <v>1</v>
      </c>
      <c r="CW56" s="17">
        <v>1</v>
      </c>
      <c r="CX56" s="17">
        <v>1</v>
      </c>
      <c r="CY56" s="17">
        <v>1</v>
      </c>
      <c r="CZ56" s="17">
        <v>1</v>
      </c>
      <c r="DA56" s="17">
        <v>1</v>
      </c>
      <c r="DB56" s="17">
        <v>4</v>
      </c>
      <c r="DC56" s="17">
        <v>2</v>
      </c>
      <c r="DD56" s="17">
        <v>1</v>
      </c>
      <c r="DE56" s="17">
        <v>4</v>
      </c>
      <c r="DF56" s="17">
        <v>4</v>
      </c>
      <c r="DG56" s="17">
        <v>4</v>
      </c>
      <c r="DH56" s="17">
        <v>1</v>
      </c>
      <c r="DI56" s="17">
        <v>2</v>
      </c>
      <c r="DJ56" s="17">
        <v>1</v>
      </c>
      <c r="DK56" s="17">
        <v>3</v>
      </c>
      <c r="DL56" s="17">
        <v>4</v>
      </c>
      <c r="DM56" s="17">
        <v>4</v>
      </c>
      <c r="DN56" s="17">
        <v>1</v>
      </c>
      <c r="DO56" s="17">
        <v>8</v>
      </c>
      <c r="DP56" s="17">
        <v>5</v>
      </c>
      <c r="DR56" s="17">
        <v>9</v>
      </c>
      <c r="DT56" s="17">
        <v>11</v>
      </c>
      <c r="DV56" s="17">
        <v>4</v>
      </c>
      <c r="DW56" s="18">
        <v>13</v>
      </c>
      <c r="DY56" s="18">
        <v>1</v>
      </c>
      <c r="ED56" s="19" t="s">
        <v>166</v>
      </c>
      <c r="EE56" s="19">
        <v>5</v>
      </c>
      <c r="EF56" s="37">
        <v>5</v>
      </c>
      <c r="EG56" s="19" t="s">
        <v>167</v>
      </c>
      <c r="EH56" s="19">
        <v>2</v>
      </c>
      <c r="EI56" s="19">
        <v>50</v>
      </c>
      <c r="EJ56" s="19">
        <v>3</v>
      </c>
      <c r="EK56" s="19">
        <v>4</v>
      </c>
      <c r="EL56" s="19">
        <v>1</v>
      </c>
      <c r="EM56" s="20" t="s">
        <v>140</v>
      </c>
      <c r="EO56" s="46">
        <v>1</v>
      </c>
      <c r="EP56" s="46">
        <v>6</v>
      </c>
      <c r="EQ56">
        <f t="shared" si="0"/>
        <v>1</v>
      </c>
      <c r="ER56">
        <f t="shared" si="1"/>
        <v>1</v>
      </c>
      <c r="ES56" s="49">
        <v>2</v>
      </c>
      <c r="EU56" s="58"/>
      <c r="EV56" s="11" t="s">
        <v>443</v>
      </c>
      <c r="EW56" s="41">
        <f t="shared" ref="EW56:FG57" si="9">(EW50*10)/5</f>
        <v>8.3529411764705888</v>
      </c>
      <c r="EX56" s="41">
        <f t="shared" si="9"/>
        <v>8.0144927536231876</v>
      </c>
      <c r="EY56" s="41">
        <f t="shared" si="9"/>
        <v>8</v>
      </c>
      <c r="EZ56" s="41">
        <f t="shared" si="9"/>
        <v>8.5306122448979593</v>
      </c>
      <c r="FA56" s="41">
        <f t="shared" si="9"/>
        <v>7.8571428571428568</v>
      </c>
      <c r="FB56" s="41">
        <f t="shared" si="9"/>
        <v>8.1111111111111107</v>
      </c>
      <c r="FC56" s="41">
        <f t="shared" si="9"/>
        <v>8.3000000000000007</v>
      </c>
      <c r="FD56" s="41">
        <f t="shared" si="9"/>
        <v>8.2469135802469129</v>
      </c>
      <c r="FE56" s="41">
        <f t="shared" si="9"/>
        <v>7.9574468085106371</v>
      </c>
      <c r="FF56" s="41">
        <f t="shared" si="9"/>
        <v>7.875</v>
      </c>
      <c r="FG56" s="51">
        <f t="shared" si="9"/>
        <v>8.1818181818181817</v>
      </c>
    </row>
    <row r="57" spans="1:163" ht="15" customHeight="1" x14ac:dyDescent="0.25">
      <c r="A57" s="21">
        <v>56</v>
      </c>
      <c r="B57" s="12">
        <v>4</v>
      </c>
      <c r="C57" s="12">
        <v>4</v>
      </c>
      <c r="D57" s="12">
        <v>1</v>
      </c>
      <c r="E57" s="12" t="s">
        <v>378</v>
      </c>
      <c r="F57" s="12">
        <v>4</v>
      </c>
      <c r="G57" s="13">
        <v>5</v>
      </c>
      <c r="H57" s="13">
        <v>2</v>
      </c>
      <c r="I57" s="13">
        <v>5</v>
      </c>
      <c r="J57" s="13">
        <v>5</v>
      </c>
      <c r="K57" s="13">
        <v>5</v>
      </c>
      <c r="M57" s="56">
        <f>IF(SUM(N57:X57)=39,2,1)</f>
        <v>1</v>
      </c>
      <c r="S57" s="13">
        <v>1</v>
      </c>
      <c r="AE57" s="13">
        <v>1</v>
      </c>
      <c r="AL57" s="14">
        <v>1</v>
      </c>
      <c r="AM57" s="14">
        <v>5</v>
      </c>
      <c r="AO57" s="15">
        <v>1</v>
      </c>
      <c r="AP57" s="15">
        <v>5</v>
      </c>
      <c r="AQ57" s="15">
        <v>5</v>
      </c>
      <c r="AR57" s="15">
        <v>5</v>
      </c>
      <c r="AS57" s="15">
        <v>5</v>
      </c>
      <c r="AT57" s="15">
        <v>5</v>
      </c>
      <c r="AU57" s="15">
        <v>5</v>
      </c>
      <c r="AV57" s="15">
        <v>5</v>
      </c>
      <c r="AW57" s="15">
        <v>5</v>
      </c>
      <c r="AX57" s="15">
        <v>1</v>
      </c>
      <c r="AY57" s="15">
        <v>1</v>
      </c>
      <c r="AZ57" s="15">
        <v>2</v>
      </c>
      <c r="BB57" s="15">
        <v>2</v>
      </c>
      <c r="BC57" s="15">
        <v>1</v>
      </c>
      <c r="BD57" s="15">
        <v>1</v>
      </c>
      <c r="BE57" s="15">
        <v>1</v>
      </c>
      <c r="BF57" s="15">
        <v>0</v>
      </c>
      <c r="BG57" s="15">
        <v>1</v>
      </c>
      <c r="BJ57" s="15">
        <v>1</v>
      </c>
      <c r="BK57" s="15">
        <v>1</v>
      </c>
      <c r="BL57" s="15">
        <v>2</v>
      </c>
      <c r="BM57" s="15">
        <v>8</v>
      </c>
      <c r="BN57" s="15">
        <v>8</v>
      </c>
      <c r="CC57" s="16">
        <v>1</v>
      </c>
      <c r="CI57" s="16">
        <v>2</v>
      </c>
      <c r="CJ57" s="16" t="s">
        <v>151</v>
      </c>
      <c r="CK57" s="16">
        <v>1</v>
      </c>
      <c r="CL57" s="16" t="s">
        <v>290</v>
      </c>
      <c r="CM57" s="17">
        <v>1</v>
      </c>
      <c r="CN57" s="17">
        <v>1</v>
      </c>
      <c r="CO57" s="17">
        <v>1</v>
      </c>
      <c r="CP57" s="17">
        <v>1</v>
      </c>
      <c r="CQ57" s="17">
        <v>1</v>
      </c>
      <c r="CR57" s="17">
        <v>1</v>
      </c>
      <c r="CS57" s="17">
        <v>1</v>
      </c>
      <c r="CT57" s="17">
        <v>1</v>
      </c>
      <c r="CU57" s="17">
        <v>4</v>
      </c>
      <c r="CV57" s="17">
        <v>1</v>
      </c>
      <c r="CW57" s="17">
        <v>1</v>
      </c>
      <c r="CX57" s="17">
        <v>1</v>
      </c>
      <c r="CY57" s="17">
        <v>1</v>
      </c>
      <c r="CZ57" s="17">
        <v>1</v>
      </c>
      <c r="DA57" s="17">
        <v>1</v>
      </c>
      <c r="DB57" s="17">
        <v>4</v>
      </c>
      <c r="DC57" s="17">
        <v>1</v>
      </c>
      <c r="DD57" s="17">
        <v>1</v>
      </c>
      <c r="DE57" s="17">
        <v>4</v>
      </c>
      <c r="DF57" s="17">
        <v>4</v>
      </c>
      <c r="DG57" s="17">
        <v>4</v>
      </c>
      <c r="DH57" s="17">
        <v>1</v>
      </c>
      <c r="DI57" s="17">
        <v>3</v>
      </c>
      <c r="DJ57" s="17">
        <v>1</v>
      </c>
      <c r="DK57" s="17">
        <v>2</v>
      </c>
      <c r="DL57" s="17">
        <v>4</v>
      </c>
      <c r="DM57" s="17">
        <v>4</v>
      </c>
      <c r="DN57" s="17">
        <v>1</v>
      </c>
      <c r="DO57" s="17">
        <v>8</v>
      </c>
      <c r="DP57" s="17">
        <v>5</v>
      </c>
      <c r="DR57" s="17">
        <v>1</v>
      </c>
      <c r="DT57" s="17">
        <v>11</v>
      </c>
      <c r="DV57" s="17">
        <v>3</v>
      </c>
      <c r="DW57" s="18">
        <v>13</v>
      </c>
      <c r="DY57" s="18">
        <v>2</v>
      </c>
      <c r="DZ57" s="18" t="s">
        <v>245</v>
      </c>
      <c r="EA57" s="18" t="s">
        <v>168</v>
      </c>
      <c r="EB57" s="18">
        <v>7</v>
      </c>
      <c r="ED57" s="19" t="s">
        <v>166</v>
      </c>
      <c r="EE57" s="19">
        <v>5</v>
      </c>
      <c r="EF57" s="37">
        <v>5</v>
      </c>
      <c r="EG57" s="19" t="s">
        <v>167</v>
      </c>
      <c r="EH57" s="19">
        <v>2</v>
      </c>
      <c r="EI57" s="19">
        <v>21</v>
      </c>
      <c r="EJ57" s="19">
        <v>1</v>
      </c>
      <c r="EK57" s="19">
        <v>1</v>
      </c>
      <c r="EL57" s="19">
        <v>2</v>
      </c>
      <c r="EM57" s="20" t="s">
        <v>140</v>
      </c>
      <c r="EO57" s="46">
        <v>1</v>
      </c>
      <c r="EP57" s="46">
        <v>1</v>
      </c>
      <c r="EQ57">
        <f t="shared" si="0"/>
        <v>0</v>
      </c>
      <c r="ER57" t="str">
        <f t="shared" si="1"/>
        <v/>
      </c>
      <c r="ES57" s="49">
        <v>1</v>
      </c>
      <c r="EU57" s="59"/>
      <c r="EV57" s="11" t="s">
        <v>444</v>
      </c>
      <c r="EW57" s="41">
        <f t="shared" si="9"/>
        <v>8.7142857142857135</v>
      </c>
      <c r="EX57" s="41">
        <f t="shared" si="9"/>
        <v>8.5373134328358216</v>
      </c>
      <c r="EY57" s="41">
        <f t="shared" si="9"/>
        <v>8.2857142857142865</v>
      </c>
      <c r="EZ57" s="41">
        <f t="shared" si="9"/>
        <v>8.875</v>
      </c>
      <c r="FA57" s="41">
        <f t="shared" si="9"/>
        <v>9</v>
      </c>
      <c r="FB57" s="41">
        <f t="shared" si="9"/>
        <v>8.8000000000000007</v>
      </c>
      <c r="FC57" s="41">
        <f t="shared" si="9"/>
        <v>8.7619047619047628</v>
      </c>
      <c r="FD57" s="41">
        <f t="shared" si="9"/>
        <v>8.5238095238095237</v>
      </c>
      <c r="FE57" s="41">
        <f t="shared" si="9"/>
        <v>8.4615384615384617</v>
      </c>
      <c r="FF57" s="41">
        <f t="shared" si="9"/>
        <v>7</v>
      </c>
      <c r="FG57" s="41">
        <f t="shared" si="9"/>
        <v>8.634730538922156</v>
      </c>
    </row>
    <row r="58" spans="1:163" ht="15" customHeight="1" x14ac:dyDescent="0.25">
      <c r="A58" s="21">
        <v>57</v>
      </c>
      <c r="B58" s="12">
        <v>2</v>
      </c>
      <c r="C58" s="12">
        <v>4</v>
      </c>
      <c r="D58" s="12">
        <v>1</v>
      </c>
      <c r="E58" s="12" t="s">
        <v>378</v>
      </c>
      <c r="F58" s="12">
        <v>4</v>
      </c>
      <c r="G58" s="13">
        <v>4</v>
      </c>
      <c r="H58" s="13">
        <v>1</v>
      </c>
      <c r="K58" s="13">
        <v>5</v>
      </c>
      <c r="M58" s="56">
        <f>IF(SUM(N58:X58)=39,2,1)</f>
        <v>1</v>
      </c>
      <c r="Y58" s="13">
        <v>1</v>
      </c>
      <c r="AK58" s="13">
        <v>1</v>
      </c>
      <c r="AL58" s="14">
        <v>6</v>
      </c>
      <c r="AP58" s="15">
        <v>5</v>
      </c>
      <c r="AQ58" s="15">
        <v>5</v>
      </c>
      <c r="AR58" s="15">
        <v>5</v>
      </c>
      <c r="AS58" s="15">
        <v>5</v>
      </c>
      <c r="AT58" s="15">
        <v>5</v>
      </c>
      <c r="AU58" s="15">
        <v>5</v>
      </c>
      <c r="AV58" s="15">
        <v>5</v>
      </c>
      <c r="AW58" s="15">
        <v>5</v>
      </c>
      <c r="AX58" s="15">
        <v>1</v>
      </c>
      <c r="AY58" s="15">
        <v>1</v>
      </c>
      <c r="AZ58" s="15">
        <v>2</v>
      </c>
      <c r="BB58" s="15">
        <v>2</v>
      </c>
      <c r="BC58" s="15">
        <v>1</v>
      </c>
      <c r="BD58" s="15">
        <v>1</v>
      </c>
      <c r="BE58" s="15">
        <v>1</v>
      </c>
      <c r="BG58" s="15">
        <v>0</v>
      </c>
      <c r="BK58" s="15">
        <v>1</v>
      </c>
      <c r="BL58" s="15">
        <v>1</v>
      </c>
      <c r="BM58" s="15">
        <v>8</v>
      </c>
      <c r="BN58" s="15">
        <v>8</v>
      </c>
      <c r="CC58" s="16">
        <v>1</v>
      </c>
      <c r="CI58" s="16">
        <v>2</v>
      </c>
      <c r="CJ58" s="16" t="s">
        <v>151</v>
      </c>
      <c r="CK58" s="16">
        <v>3</v>
      </c>
      <c r="CL58" s="16" t="s">
        <v>272</v>
      </c>
      <c r="CM58" s="17">
        <v>1</v>
      </c>
      <c r="CN58" s="17">
        <v>1</v>
      </c>
      <c r="CO58" s="17">
        <v>1</v>
      </c>
      <c r="CP58" s="17">
        <v>1</v>
      </c>
      <c r="CQ58" s="17">
        <v>1</v>
      </c>
      <c r="CR58" s="17">
        <v>1</v>
      </c>
      <c r="CS58" s="17">
        <v>1</v>
      </c>
      <c r="CT58" s="17">
        <v>1</v>
      </c>
      <c r="CU58" s="17">
        <v>4</v>
      </c>
      <c r="CV58" s="17">
        <v>1</v>
      </c>
      <c r="CW58" s="17">
        <v>1</v>
      </c>
      <c r="CX58" s="17">
        <v>1</v>
      </c>
      <c r="CY58" s="17">
        <v>1</v>
      </c>
      <c r="CZ58" s="17">
        <v>1</v>
      </c>
      <c r="DA58" s="17">
        <v>2</v>
      </c>
      <c r="DB58" s="17">
        <v>3</v>
      </c>
      <c r="DC58" s="17">
        <v>1</v>
      </c>
      <c r="DD58" s="17">
        <v>1</v>
      </c>
      <c r="DE58" s="17">
        <v>4</v>
      </c>
      <c r="DF58" s="17">
        <v>4</v>
      </c>
      <c r="DG58" s="17">
        <v>4</v>
      </c>
      <c r="DH58" s="17">
        <v>1</v>
      </c>
      <c r="DI58" s="17">
        <v>3</v>
      </c>
      <c r="DJ58" s="17">
        <v>1</v>
      </c>
      <c r="DK58" s="17">
        <v>3</v>
      </c>
      <c r="DL58" s="17">
        <v>5</v>
      </c>
      <c r="DM58" s="17">
        <v>5</v>
      </c>
      <c r="DN58" s="17">
        <v>5</v>
      </c>
      <c r="DO58" s="17">
        <v>1</v>
      </c>
      <c r="DP58" s="17">
        <v>9</v>
      </c>
      <c r="DR58" s="17">
        <v>7</v>
      </c>
      <c r="DT58" s="17">
        <v>5</v>
      </c>
      <c r="DV58" s="17">
        <v>6</v>
      </c>
      <c r="DW58" s="18">
        <v>13</v>
      </c>
      <c r="DY58" s="18">
        <v>1</v>
      </c>
      <c r="ED58" s="19" t="s">
        <v>166</v>
      </c>
      <c r="EE58" s="19">
        <v>5</v>
      </c>
      <c r="EF58" s="37">
        <v>5</v>
      </c>
      <c r="EG58" s="19" t="s">
        <v>167</v>
      </c>
      <c r="EH58" s="19">
        <v>1</v>
      </c>
      <c r="EI58" s="19">
        <v>47</v>
      </c>
      <c r="EJ58" s="19">
        <v>3</v>
      </c>
      <c r="EK58" s="19">
        <v>4</v>
      </c>
      <c r="EL58" s="19">
        <v>2</v>
      </c>
      <c r="EM58" s="20" t="s">
        <v>140</v>
      </c>
      <c r="EO58" s="46">
        <v>1</v>
      </c>
      <c r="EP58" s="46">
        <v>1</v>
      </c>
      <c r="EQ58">
        <f t="shared" si="0"/>
        <v>0</v>
      </c>
      <c r="ER58" t="str">
        <f t="shared" si="1"/>
        <v/>
      </c>
    </row>
    <row r="59" spans="1:163" ht="15" customHeight="1" x14ac:dyDescent="0.25">
      <c r="A59" s="21">
        <v>58</v>
      </c>
      <c r="B59" s="12">
        <v>2</v>
      </c>
      <c r="C59" s="12">
        <v>2</v>
      </c>
      <c r="D59" s="12">
        <v>1</v>
      </c>
      <c r="E59" s="12" t="s">
        <v>378</v>
      </c>
      <c r="F59" s="12">
        <v>3</v>
      </c>
      <c r="G59" s="13">
        <v>2</v>
      </c>
      <c r="H59" s="13">
        <v>1</v>
      </c>
      <c r="I59" s="13">
        <v>5</v>
      </c>
      <c r="M59" s="56">
        <f>IF(SUM(N59:X59)=39,2,1)</f>
        <v>1</v>
      </c>
      <c r="O59" s="13">
        <v>1</v>
      </c>
      <c r="Z59" s="13">
        <v>1</v>
      </c>
      <c r="AL59" s="14">
        <v>6</v>
      </c>
      <c r="AO59" s="15">
        <v>1</v>
      </c>
      <c r="AP59" s="15">
        <v>5</v>
      </c>
      <c r="AQ59" s="15">
        <v>5</v>
      </c>
      <c r="AR59" s="15">
        <v>5</v>
      </c>
      <c r="AS59" s="15">
        <v>5</v>
      </c>
      <c r="AT59" s="15">
        <v>5</v>
      </c>
      <c r="AU59" s="15">
        <v>5</v>
      </c>
      <c r="AV59" s="15">
        <v>5</v>
      </c>
      <c r="AW59" s="15">
        <v>5</v>
      </c>
      <c r="AX59" s="15">
        <v>1</v>
      </c>
      <c r="AY59" s="15">
        <v>2</v>
      </c>
      <c r="AZ59" s="15">
        <v>2</v>
      </c>
      <c r="BB59" s="15">
        <v>2</v>
      </c>
      <c r="BC59" s="15">
        <v>1</v>
      </c>
      <c r="BD59" s="15">
        <v>1</v>
      </c>
      <c r="BE59" s="15">
        <v>1</v>
      </c>
      <c r="BF59" s="15">
        <v>1</v>
      </c>
      <c r="BG59" s="15">
        <v>0</v>
      </c>
      <c r="BK59" s="15">
        <v>2</v>
      </c>
      <c r="BN59" s="15">
        <v>1</v>
      </c>
      <c r="CC59" s="16">
        <v>1</v>
      </c>
      <c r="CI59" s="16">
        <v>2</v>
      </c>
      <c r="CJ59" s="16" t="s">
        <v>151</v>
      </c>
      <c r="CK59" s="16">
        <v>1</v>
      </c>
      <c r="CL59" s="16" t="s">
        <v>397</v>
      </c>
      <c r="CM59" s="17">
        <v>2</v>
      </c>
      <c r="CN59" s="17">
        <v>2</v>
      </c>
      <c r="CO59" s="17">
        <v>2</v>
      </c>
      <c r="CP59" s="17">
        <v>2</v>
      </c>
      <c r="CQ59" s="17">
        <v>2</v>
      </c>
      <c r="CR59" s="17">
        <v>1</v>
      </c>
      <c r="CS59" s="17">
        <v>3</v>
      </c>
      <c r="CT59" s="17">
        <v>1</v>
      </c>
      <c r="CU59" s="17">
        <v>4</v>
      </c>
      <c r="CV59" s="17">
        <v>1</v>
      </c>
      <c r="CW59" s="17">
        <v>1</v>
      </c>
      <c r="CX59" s="17">
        <v>1</v>
      </c>
      <c r="CY59" s="17">
        <v>1</v>
      </c>
      <c r="CZ59" s="17">
        <v>1</v>
      </c>
      <c r="DA59" s="17">
        <v>2</v>
      </c>
      <c r="DB59" s="17">
        <v>2</v>
      </c>
      <c r="DC59" s="17">
        <v>2</v>
      </c>
      <c r="DD59" s="17">
        <v>3</v>
      </c>
      <c r="DE59" s="17">
        <v>4</v>
      </c>
      <c r="DF59" s="17">
        <v>4</v>
      </c>
      <c r="DG59" s="17">
        <v>4</v>
      </c>
      <c r="DH59" s="17">
        <v>4</v>
      </c>
      <c r="DI59" s="17">
        <v>3</v>
      </c>
      <c r="DJ59" s="17">
        <v>2</v>
      </c>
      <c r="DK59" s="17">
        <v>2</v>
      </c>
      <c r="DL59" s="17">
        <v>4</v>
      </c>
      <c r="DM59" s="17">
        <v>4</v>
      </c>
      <c r="DN59" s="17">
        <v>1</v>
      </c>
      <c r="DO59" s="17">
        <v>6</v>
      </c>
      <c r="DP59" s="17">
        <v>5</v>
      </c>
      <c r="DR59" s="17">
        <v>7</v>
      </c>
      <c r="DT59" s="17">
        <v>9</v>
      </c>
      <c r="DV59" s="17">
        <v>6</v>
      </c>
      <c r="DW59" s="18">
        <v>13</v>
      </c>
      <c r="DY59" s="18">
        <v>1</v>
      </c>
      <c r="ED59" s="19" t="s">
        <v>166</v>
      </c>
      <c r="EE59" s="19">
        <v>5</v>
      </c>
      <c r="EF59" s="37">
        <v>5</v>
      </c>
      <c r="EG59" s="19" t="s">
        <v>167</v>
      </c>
      <c r="EH59" s="19">
        <v>1</v>
      </c>
      <c r="EI59" s="19">
        <v>48</v>
      </c>
      <c r="EJ59" s="19">
        <v>3</v>
      </c>
      <c r="EK59" s="19">
        <v>4</v>
      </c>
      <c r="EL59" s="19">
        <v>1</v>
      </c>
      <c r="EM59" s="20" t="s">
        <v>140</v>
      </c>
      <c r="EO59" s="46">
        <v>1</v>
      </c>
      <c r="EP59" s="46">
        <v>6</v>
      </c>
      <c r="EQ59">
        <f t="shared" si="0"/>
        <v>0</v>
      </c>
      <c r="ER59" t="str">
        <f t="shared" si="1"/>
        <v/>
      </c>
      <c r="ES59" s="49">
        <v>2</v>
      </c>
      <c r="EW59" s="52"/>
      <c r="EX59" s="52"/>
      <c r="EY59" s="52"/>
      <c r="EZ59" s="52"/>
      <c r="FA59" s="52"/>
      <c r="FB59" s="52"/>
      <c r="FC59" s="52"/>
      <c r="FD59" s="52"/>
      <c r="FE59" s="52"/>
      <c r="FF59" s="52"/>
      <c r="FG59" s="52"/>
    </row>
    <row r="60" spans="1:163" ht="15" customHeight="1" x14ac:dyDescent="0.25">
      <c r="A60" s="21">
        <v>59</v>
      </c>
      <c r="B60" s="12">
        <v>3</v>
      </c>
      <c r="C60" s="12">
        <v>2</v>
      </c>
      <c r="D60" s="12">
        <v>1</v>
      </c>
      <c r="E60" s="12" t="s">
        <v>378</v>
      </c>
      <c r="F60" s="12">
        <v>1</v>
      </c>
      <c r="G60" s="13">
        <v>5</v>
      </c>
      <c r="H60" s="13">
        <v>1</v>
      </c>
      <c r="J60" s="13">
        <v>4</v>
      </c>
      <c r="M60" s="56">
        <f>IF(SUM(N60:X60)=39,2,1)</f>
        <v>1</v>
      </c>
      <c r="O60" s="13">
        <v>1</v>
      </c>
      <c r="Z60" s="13">
        <v>1</v>
      </c>
      <c r="AA60" s="13">
        <v>1</v>
      </c>
      <c r="AG60" s="13">
        <v>1</v>
      </c>
      <c r="AI60" s="13">
        <v>1</v>
      </c>
      <c r="AJ60" s="13">
        <v>1</v>
      </c>
      <c r="AL60" s="14">
        <v>1</v>
      </c>
      <c r="AM60" s="14">
        <v>4</v>
      </c>
      <c r="AO60" s="15">
        <v>1</v>
      </c>
      <c r="AP60" s="15">
        <v>4</v>
      </c>
      <c r="AQ60" s="15">
        <v>3</v>
      </c>
      <c r="AR60" s="15">
        <v>3</v>
      </c>
      <c r="AS60" s="15">
        <v>4</v>
      </c>
      <c r="AT60" s="15">
        <v>3</v>
      </c>
      <c r="AU60" s="15">
        <v>4</v>
      </c>
      <c r="AV60" s="15">
        <v>1</v>
      </c>
      <c r="AW60" s="15">
        <v>3</v>
      </c>
      <c r="AX60" s="15">
        <v>1</v>
      </c>
      <c r="AY60" s="15">
        <v>2</v>
      </c>
      <c r="AZ60" s="15">
        <v>2</v>
      </c>
      <c r="BB60" s="15">
        <v>1</v>
      </c>
      <c r="BC60" s="15">
        <v>1</v>
      </c>
      <c r="BD60" s="15">
        <v>1</v>
      </c>
      <c r="BE60" s="15">
        <v>2</v>
      </c>
      <c r="BF60" s="15">
        <v>2</v>
      </c>
      <c r="BG60" s="15">
        <v>0</v>
      </c>
      <c r="BM60" s="15">
        <v>8</v>
      </c>
      <c r="BN60" s="15">
        <v>8</v>
      </c>
      <c r="CC60" s="16">
        <v>1</v>
      </c>
      <c r="CI60" s="16">
        <v>2</v>
      </c>
      <c r="CJ60" s="16" t="s">
        <v>184</v>
      </c>
      <c r="CK60" s="16">
        <v>1</v>
      </c>
      <c r="CL60" s="16" t="s">
        <v>186</v>
      </c>
      <c r="CM60" s="17">
        <v>2</v>
      </c>
      <c r="CN60" s="17">
        <v>2</v>
      </c>
      <c r="CO60" s="17">
        <v>2</v>
      </c>
      <c r="CP60" s="17">
        <v>1</v>
      </c>
      <c r="CQ60" s="17">
        <v>1</v>
      </c>
      <c r="CR60" s="17">
        <v>4</v>
      </c>
      <c r="CS60" s="17">
        <v>4</v>
      </c>
      <c r="CT60" s="17">
        <v>1</v>
      </c>
      <c r="CU60" s="17">
        <v>3</v>
      </c>
      <c r="CV60" s="17">
        <v>2</v>
      </c>
      <c r="CW60" s="17">
        <v>1</v>
      </c>
      <c r="CX60" s="17">
        <v>1</v>
      </c>
      <c r="CY60" s="17">
        <v>1</v>
      </c>
      <c r="CZ60" s="17">
        <v>1</v>
      </c>
      <c r="DA60" s="17">
        <v>2</v>
      </c>
      <c r="DB60" s="17">
        <v>3</v>
      </c>
      <c r="DC60" s="17">
        <v>1</v>
      </c>
      <c r="DD60" s="17">
        <v>3</v>
      </c>
      <c r="DE60" s="17">
        <v>4</v>
      </c>
      <c r="DF60" s="17">
        <v>2</v>
      </c>
      <c r="DG60" s="17">
        <v>2</v>
      </c>
      <c r="DH60" s="17">
        <v>1</v>
      </c>
      <c r="DI60" s="17">
        <v>3</v>
      </c>
      <c r="DJ60" s="17">
        <v>1</v>
      </c>
      <c r="DK60" s="17">
        <v>3</v>
      </c>
      <c r="DL60" s="17">
        <v>4</v>
      </c>
      <c r="DM60" s="17">
        <v>4</v>
      </c>
      <c r="DN60" s="17">
        <v>1</v>
      </c>
      <c r="DO60" s="17">
        <v>8</v>
      </c>
      <c r="DP60" s="17">
        <v>5</v>
      </c>
      <c r="DR60" s="17">
        <v>1</v>
      </c>
      <c r="DT60" s="17">
        <v>12</v>
      </c>
      <c r="DV60" s="17">
        <v>4</v>
      </c>
      <c r="DW60" s="18">
        <v>13</v>
      </c>
      <c r="DY60" s="18">
        <v>2</v>
      </c>
      <c r="DZ60" s="18" t="s">
        <v>169</v>
      </c>
      <c r="EB60" s="18">
        <v>7</v>
      </c>
      <c r="ED60" s="19" t="s">
        <v>166</v>
      </c>
      <c r="EE60" s="19">
        <v>5</v>
      </c>
      <c r="EF60" s="37">
        <v>5</v>
      </c>
      <c r="EG60" s="19" t="s">
        <v>167</v>
      </c>
      <c r="EH60" s="19">
        <v>1</v>
      </c>
      <c r="EI60" s="19">
        <v>22</v>
      </c>
      <c r="EJ60" s="19">
        <v>1</v>
      </c>
      <c r="EK60" s="19">
        <v>1</v>
      </c>
      <c r="EL60" s="19">
        <v>6</v>
      </c>
      <c r="EM60" s="20" t="s">
        <v>140</v>
      </c>
      <c r="EO60" s="46">
        <v>1</v>
      </c>
      <c r="EP60" s="46">
        <v>3</v>
      </c>
      <c r="EQ60">
        <f t="shared" si="0"/>
        <v>0</v>
      </c>
      <c r="ER60" t="str">
        <f t="shared" si="1"/>
        <v/>
      </c>
      <c r="ES60" s="49">
        <v>2</v>
      </c>
      <c r="EW60" s="52"/>
      <c r="EX60" s="52"/>
      <c r="EY60" s="52"/>
      <c r="EZ60" s="52"/>
      <c r="FA60" s="52"/>
      <c r="FB60" s="52"/>
      <c r="FC60" s="52"/>
      <c r="FD60" s="52"/>
      <c r="FE60" s="52"/>
      <c r="FF60" s="52"/>
      <c r="FG60" s="52"/>
    </row>
    <row r="61" spans="1:163" ht="15" customHeight="1" x14ac:dyDescent="0.25">
      <c r="A61" s="21">
        <v>60</v>
      </c>
      <c r="B61" s="12">
        <v>4</v>
      </c>
      <c r="C61" s="12">
        <v>4</v>
      </c>
      <c r="D61" s="12">
        <v>4</v>
      </c>
      <c r="E61" s="12" t="s">
        <v>374</v>
      </c>
      <c r="F61" s="12">
        <v>1</v>
      </c>
      <c r="G61" s="13">
        <v>4</v>
      </c>
      <c r="H61" s="13">
        <v>1</v>
      </c>
      <c r="M61" s="56">
        <f>IF(SUM(N61:X61)=39,2,1)</f>
        <v>1</v>
      </c>
      <c r="O61" s="13">
        <v>1</v>
      </c>
      <c r="P61" s="13">
        <v>1</v>
      </c>
      <c r="Q61" s="13">
        <v>1</v>
      </c>
      <c r="W61" s="13">
        <v>1</v>
      </c>
      <c r="AA61" s="13">
        <v>1</v>
      </c>
      <c r="AB61" s="13">
        <v>1</v>
      </c>
      <c r="AC61" s="13">
        <v>1</v>
      </c>
      <c r="AI61" s="13">
        <v>1</v>
      </c>
      <c r="AL61" s="14">
        <v>1</v>
      </c>
      <c r="AM61" s="14">
        <v>1</v>
      </c>
      <c r="AN61" s="14" t="s">
        <v>145</v>
      </c>
      <c r="AO61" s="15">
        <v>1</v>
      </c>
      <c r="AP61" s="15">
        <v>4</v>
      </c>
      <c r="AQ61" s="15">
        <v>4</v>
      </c>
      <c r="AR61" s="15">
        <v>3</v>
      </c>
      <c r="AS61" s="15">
        <v>4</v>
      </c>
      <c r="AT61" s="15">
        <v>3</v>
      </c>
      <c r="AU61" s="15">
        <v>2</v>
      </c>
      <c r="AV61" s="15">
        <v>2</v>
      </c>
      <c r="AW61" s="15">
        <v>2</v>
      </c>
      <c r="AX61" s="15">
        <v>1</v>
      </c>
      <c r="AY61" s="15">
        <v>2</v>
      </c>
      <c r="AZ61" s="15">
        <v>2</v>
      </c>
      <c r="BB61" s="15">
        <v>1</v>
      </c>
      <c r="BC61" s="15">
        <v>1</v>
      </c>
      <c r="BD61" s="15">
        <v>1</v>
      </c>
      <c r="BE61" s="15">
        <v>1</v>
      </c>
      <c r="BF61" s="15">
        <v>2</v>
      </c>
      <c r="BG61" s="15">
        <v>0</v>
      </c>
      <c r="BM61" s="15">
        <v>8</v>
      </c>
      <c r="BN61" s="15">
        <v>8</v>
      </c>
      <c r="CC61" s="16">
        <v>1</v>
      </c>
      <c r="CI61" s="16">
        <v>2</v>
      </c>
      <c r="CJ61" s="16" t="s">
        <v>184</v>
      </c>
      <c r="CK61" s="16">
        <v>1</v>
      </c>
      <c r="CL61" s="16" t="s">
        <v>173</v>
      </c>
      <c r="CM61" s="17">
        <v>3</v>
      </c>
      <c r="CN61" s="17">
        <v>3</v>
      </c>
      <c r="CO61" s="17">
        <v>3</v>
      </c>
      <c r="CP61" s="17">
        <v>3</v>
      </c>
      <c r="CQ61" s="17">
        <v>3</v>
      </c>
      <c r="CR61" s="17">
        <v>4</v>
      </c>
      <c r="CS61" s="17">
        <v>4</v>
      </c>
      <c r="CT61" s="17">
        <v>1</v>
      </c>
      <c r="CU61" s="17">
        <v>4</v>
      </c>
      <c r="CV61" s="17">
        <v>2</v>
      </c>
      <c r="CW61" s="17">
        <v>3</v>
      </c>
      <c r="CX61" s="17">
        <v>2</v>
      </c>
      <c r="CY61" s="17">
        <v>2</v>
      </c>
      <c r="CZ61" s="17">
        <v>1</v>
      </c>
      <c r="DA61" s="17">
        <v>3</v>
      </c>
      <c r="DB61" s="17">
        <v>4</v>
      </c>
      <c r="DC61" s="17">
        <v>3</v>
      </c>
      <c r="DD61" s="17">
        <v>1</v>
      </c>
      <c r="DE61" s="17">
        <v>3</v>
      </c>
      <c r="DF61" s="17">
        <v>2</v>
      </c>
      <c r="DG61" s="17">
        <v>2</v>
      </c>
      <c r="DH61" s="17">
        <v>4</v>
      </c>
      <c r="DI61" s="17">
        <v>3</v>
      </c>
      <c r="DJ61" s="17">
        <v>1</v>
      </c>
      <c r="DK61" s="17">
        <v>1</v>
      </c>
      <c r="DL61" s="17">
        <v>3</v>
      </c>
      <c r="DM61" s="17">
        <v>3</v>
      </c>
      <c r="DN61" s="17">
        <v>6</v>
      </c>
      <c r="DO61" s="17">
        <v>1</v>
      </c>
      <c r="DP61" s="17">
        <v>5</v>
      </c>
      <c r="DR61" s="17">
        <v>7</v>
      </c>
      <c r="DT61" s="17">
        <v>12</v>
      </c>
      <c r="DV61" s="17">
        <v>4</v>
      </c>
      <c r="DW61" s="18">
        <v>13</v>
      </c>
      <c r="DY61" s="18">
        <v>1</v>
      </c>
      <c r="ED61" s="19" t="s">
        <v>166</v>
      </c>
      <c r="EE61" s="19">
        <v>5</v>
      </c>
      <c r="EF61" s="37">
        <v>5</v>
      </c>
      <c r="EG61" s="19" t="s">
        <v>167</v>
      </c>
      <c r="EH61" s="19">
        <v>2</v>
      </c>
      <c r="EI61" s="19">
        <v>24</v>
      </c>
      <c r="EJ61" s="19">
        <v>1</v>
      </c>
      <c r="EK61" s="19">
        <v>1</v>
      </c>
      <c r="EL61" s="19">
        <v>2</v>
      </c>
      <c r="EM61" s="20" t="s">
        <v>140</v>
      </c>
      <c r="EO61" s="46">
        <v>4</v>
      </c>
      <c r="EP61" s="46">
        <v>6</v>
      </c>
      <c r="EQ61">
        <f t="shared" si="0"/>
        <v>0</v>
      </c>
      <c r="ER61" t="str">
        <f t="shared" si="1"/>
        <v/>
      </c>
      <c r="ES61" s="49">
        <v>2</v>
      </c>
      <c r="EW61" s="52"/>
      <c r="EX61" s="52"/>
      <c r="EY61" s="52"/>
      <c r="EZ61" s="52"/>
      <c r="FA61" s="52"/>
      <c r="FB61" s="52"/>
      <c r="FC61" s="52"/>
      <c r="FD61" s="52"/>
      <c r="FE61" s="52"/>
      <c r="FF61" s="52"/>
      <c r="FG61" s="52"/>
    </row>
    <row r="62" spans="1:163" x14ac:dyDescent="0.25">
      <c r="A62" s="21">
        <v>61</v>
      </c>
      <c r="B62" s="12">
        <v>2</v>
      </c>
      <c r="C62" s="12">
        <v>1</v>
      </c>
      <c r="D62" s="12">
        <v>1</v>
      </c>
      <c r="E62" s="12" t="s">
        <v>377</v>
      </c>
      <c r="F62" s="12">
        <v>2</v>
      </c>
      <c r="G62" s="13">
        <v>2</v>
      </c>
      <c r="H62" s="13">
        <v>1</v>
      </c>
      <c r="I62" s="13">
        <v>3</v>
      </c>
      <c r="L62" s="13" t="s">
        <v>298</v>
      </c>
      <c r="M62" s="56">
        <f>IF(SUM(N62:X62)=39,2,1)</f>
        <v>1</v>
      </c>
      <c r="Y62" s="13">
        <v>1</v>
      </c>
      <c r="AK62" s="13">
        <v>1</v>
      </c>
      <c r="AL62" s="14">
        <v>6</v>
      </c>
      <c r="AO62" s="15">
        <v>1</v>
      </c>
      <c r="AP62" s="15">
        <v>3</v>
      </c>
      <c r="AQ62" s="15">
        <v>3</v>
      </c>
      <c r="AR62" s="15">
        <v>4</v>
      </c>
      <c r="AS62" s="15">
        <v>4</v>
      </c>
      <c r="AT62" s="15">
        <v>4</v>
      </c>
      <c r="AU62" s="15">
        <v>4</v>
      </c>
      <c r="AV62" s="15">
        <v>4</v>
      </c>
      <c r="AW62" s="15">
        <v>5</v>
      </c>
      <c r="AX62" s="15">
        <v>1</v>
      </c>
      <c r="AY62" s="15">
        <v>1</v>
      </c>
      <c r="AZ62" s="15">
        <v>1</v>
      </c>
      <c r="BA62" s="15">
        <v>1</v>
      </c>
      <c r="BB62" s="15">
        <v>1</v>
      </c>
      <c r="BC62" s="15">
        <v>2</v>
      </c>
      <c r="BD62" s="15">
        <v>1</v>
      </c>
      <c r="BE62" s="15">
        <v>1</v>
      </c>
      <c r="BF62" s="15">
        <v>1</v>
      </c>
      <c r="BG62" s="15">
        <v>1</v>
      </c>
      <c r="BH62" s="15">
        <v>1</v>
      </c>
      <c r="BK62" s="15">
        <v>1</v>
      </c>
      <c r="BL62" s="15">
        <v>1</v>
      </c>
      <c r="BM62" s="15">
        <v>8</v>
      </c>
      <c r="BN62" s="15">
        <v>8</v>
      </c>
      <c r="CC62" s="16">
        <v>1</v>
      </c>
      <c r="CI62" s="16">
        <v>2</v>
      </c>
      <c r="CJ62" s="16" t="s">
        <v>291</v>
      </c>
      <c r="CK62" s="16">
        <v>2</v>
      </c>
      <c r="CL62" s="16" t="s">
        <v>147</v>
      </c>
      <c r="CM62" s="17">
        <v>2</v>
      </c>
      <c r="CN62" s="17">
        <v>2</v>
      </c>
      <c r="CO62" s="17">
        <v>1</v>
      </c>
      <c r="CP62" s="17">
        <v>1</v>
      </c>
      <c r="CQ62" s="17">
        <v>1</v>
      </c>
      <c r="CR62" s="17">
        <v>3</v>
      </c>
      <c r="CS62" s="17">
        <v>3</v>
      </c>
      <c r="CT62" s="17">
        <v>1</v>
      </c>
      <c r="CU62" s="17">
        <v>4</v>
      </c>
      <c r="CV62" s="17">
        <v>1</v>
      </c>
      <c r="CW62" s="17">
        <v>1</v>
      </c>
      <c r="CX62" s="17">
        <v>1</v>
      </c>
      <c r="CY62" s="17">
        <v>1</v>
      </c>
      <c r="CZ62" s="17">
        <v>1</v>
      </c>
      <c r="DA62" s="17">
        <v>2</v>
      </c>
      <c r="DB62" s="17">
        <v>3</v>
      </c>
      <c r="DC62" s="17">
        <v>2</v>
      </c>
      <c r="DD62" s="17">
        <v>3</v>
      </c>
      <c r="DE62" s="17">
        <v>3</v>
      </c>
      <c r="DF62" s="17">
        <v>2</v>
      </c>
      <c r="DG62" s="17">
        <v>2</v>
      </c>
      <c r="DH62" s="17">
        <v>1</v>
      </c>
      <c r="DI62" s="17">
        <v>3</v>
      </c>
      <c r="DJ62" s="17">
        <v>1</v>
      </c>
      <c r="DK62" s="17">
        <v>3</v>
      </c>
      <c r="DL62" s="17">
        <v>4</v>
      </c>
      <c r="DM62" s="17">
        <v>4</v>
      </c>
      <c r="DN62" s="17">
        <v>8</v>
      </c>
      <c r="DO62" s="17">
        <v>1</v>
      </c>
      <c r="DP62" s="17">
        <v>5</v>
      </c>
      <c r="DR62" s="17">
        <v>10</v>
      </c>
      <c r="DV62" s="17">
        <v>4</v>
      </c>
      <c r="DW62" s="18">
        <v>13</v>
      </c>
      <c r="DY62" s="18">
        <v>1</v>
      </c>
      <c r="ED62" s="19" t="s">
        <v>166</v>
      </c>
      <c r="EE62" s="19">
        <v>5</v>
      </c>
      <c r="EF62" s="37">
        <v>5</v>
      </c>
      <c r="EG62" s="19" t="s">
        <v>167</v>
      </c>
      <c r="EH62" s="19">
        <v>1</v>
      </c>
      <c r="EI62" s="19">
        <v>32</v>
      </c>
      <c r="EJ62" s="19">
        <v>2</v>
      </c>
      <c r="EK62" s="19">
        <v>2</v>
      </c>
      <c r="EL62" s="19">
        <v>7</v>
      </c>
      <c r="EM62" s="20" t="s">
        <v>140</v>
      </c>
      <c r="EO62" s="46">
        <v>1</v>
      </c>
      <c r="EP62" s="46">
        <v>1</v>
      </c>
      <c r="EQ62">
        <f t="shared" si="0"/>
        <v>0</v>
      </c>
      <c r="ER62" t="str">
        <f t="shared" si="1"/>
        <v/>
      </c>
      <c r="ES62" s="49">
        <v>1</v>
      </c>
    </row>
    <row r="63" spans="1:163" ht="15" customHeight="1" x14ac:dyDescent="0.25">
      <c r="A63" s="21">
        <v>62</v>
      </c>
      <c r="B63" s="12">
        <v>3</v>
      </c>
      <c r="C63" s="12">
        <v>3</v>
      </c>
      <c r="D63" s="12">
        <v>4</v>
      </c>
      <c r="E63" s="12" t="s">
        <v>379</v>
      </c>
      <c r="F63" s="12">
        <v>2</v>
      </c>
      <c r="G63" s="13">
        <v>4</v>
      </c>
      <c r="H63" s="13">
        <v>1</v>
      </c>
      <c r="I63" s="13">
        <v>4</v>
      </c>
      <c r="M63" s="56">
        <f>IF(SUM(N63:X63)=39,2,1)</f>
        <v>1</v>
      </c>
      <c r="Y63" s="13">
        <v>1</v>
      </c>
      <c r="AL63" s="14">
        <v>1</v>
      </c>
      <c r="AM63" s="14">
        <v>4</v>
      </c>
      <c r="AO63" s="15">
        <v>2</v>
      </c>
      <c r="AP63" s="15">
        <v>4</v>
      </c>
      <c r="AQ63" s="15">
        <v>4</v>
      </c>
      <c r="AR63" s="15">
        <v>4</v>
      </c>
      <c r="AS63" s="15">
        <v>4</v>
      </c>
      <c r="AT63" s="15">
        <v>3</v>
      </c>
      <c r="AU63" s="15">
        <v>2</v>
      </c>
      <c r="AV63" s="15">
        <v>2</v>
      </c>
      <c r="AW63" s="15">
        <v>2</v>
      </c>
      <c r="AX63" s="15">
        <v>1</v>
      </c>
      <c r="AY63" s="15">
        <v>2</v>
      </c>
      <c r="AZ63" s="15">
        <v>2</v>
      </c>
      <c r="BB63" s="15">
        <v>1</v>
      </c>
      <c r="BC63" s="15">
        <v>1</v>
      </c>
      <c r="BD63" s="15">
        <v>1</v>
      </c>
      <c r="BE63" s="15">
        <v>2</v>
      </c>
      <c r="BF63" s="15">
        <v>1</v>
      </c>
      <c r="BG63" s="15">
        <v>1</v>
      </c>
      <c r="BJ63" s="15">
        <v>1</v>
      </c>
      <c r="BK63" s="15">
        <v>2</v>
      </c>
      <c r="BM63" s="15">
        <v>5</v>
      </c>
      <c r="BN63" s="15">
        <v>8</v>
      </c>
      <c r="BO63" s="15">
        <v>4</v>
      </c>
      <c r="CC63" s="16">
        <v>1</v>
      </c>
      <c r="CI63" s="16">
        <v>2</v>
      </c>
      <c r="CJ63" s="16" t="s">
        <v>151</v>
      </c>
      <c r="CK63" s="16">
        <v>3</v>
      </c>
      <c r="CL63" s="16" t="s">
        <v>147</v>
      </c>
      <c r="CM63" s="17">
        <v>1</v>
      </c>
      <c r="CN63" s="17">
        <v>1</v>
      </c>
      <c r="CO63" s="17">
        <v>1</v>
      </c>
      <c r="CP63" s="17">
        <v>1</v>
      </c>
      <c r="CQ63" s="17">
        <v>1</v>
      </c>
      <c r="CR63" s="17">
        <v>1</v>
      </c>
      <c r="CS63" s="17">
        <v>1</v>
      </c>
      <c r="CT63" s="17">
        <v>1</v>
      </c>
      <c r="CU63" s="17">
        <v>3</v>
      </c>
      <c r="CV63" s="17">
        <v>2</v>
      </c>
      <c r="CW63" s="17">
        <v>1</v>
      </c>
      <c r="CX63" s="17">
        <v>1</v>
      </c>
      <c r="CY63" s="17">
        <v>1</v>
      </c>
      <c r="CZ63" s="17">
        <v>1</v>
      </c>
      <c r="DA63" s="17">
        <v>1</v>
      </c>
      <c r="DB63" s="17">
        <v>3</v>
      </c>
      <c r="DC63" s="17">
        <v>1</v>
      </c>
      <c r="DD63" s="17">
        <v>3</v>
      </c>
      <c r="DE63" s="17">
        <v>3</v>
      </c>
      <c r="DF63" s="17">
        <v>1</v>
      </c>
      <c r="DG63" s="17">
        <v>1</v>
      </c>
      <c r="DH63" s="17">
        <v>1</v>
      </c>
      <c r="DI63" s="17">
        <v>3</v>
      </c>
      <c r="DJ63" s="17">
        <v>1</v>
      </c>
      <c r="DK63" s="17">
        <v>3</v>
      </c>
      <c r="DL63" s="17">
        <v>4</v>
      </c>
      <c r="DM63" s="17">
        <v>4</v>
      </c>
      <c r="DN63" s="17">
        <v>8</v>
      </c>
      <c r="DO63" s="17">
        <v>1</v>
      </c>
      <c r="DP63" s="17">
        <v>5</v>
      </c>
      <c r="DR63" s="17">
        <v>9</v>
      </c>
      <c r="DT63" s="17">
        <v>3</v>
      </c>
      <c r="DV63" s="17">
        <v>3</v>
      </c>
      <c r="DW63" s="18">
        <v>13</v>
      </c>
      <c r="DY63" s="18">
        <v>1</v>
      </c>
      <c r="ED63" s="19" t="s">
        <v>166</v>
      </c>
      <c r="EE63" s="19">
        <v>5</v>
      </c>
      <c r="EF63" s="37">
        <v>5</v>
      </c>
      <c r="EG63" s="19" t="s">
        <v>167</v>
      </c>
      <c r="EH63" s="19">
        <v>1</v>
      </c>
      <c r="EI63" s="19">
        <v>18</v>
      </c>
      <c r="EJ63" s="19">
        <v>1</v>
      </c>
      <c r="EK63" s="19">
        <v>1</v>
      </c>
      <c r="EL63" s="19">
        <v>3</v>
      </c>
      <c r="EM63" s="20" t="s">
        <v>140</v>
      </c>
      <c r="EO63" s="46">
        <v>4</v>
      </c>
      <c r="EP63" s="46">
        <v>8</v>
      </c>
      <c r="EQ63">
        <f t="shared" si="0"/>
        <v>0</v>
      </c>
      <c r="ER63" t="str">
        <f t="shared" si="1"/>
        <v/>
      </c>
      <c r="ES63" s="49">
        <v>2</v>
      </c>
    </row>
    <row r="64" spans="1:163" ht="15" customHeight="1" x14ac:dyDescent="0.25">
      <c r="A64" s="21">
        <v>63</v>
      </c>
      <c r="B64" s="12">
        <v>3</v>
      </c>
      <c r="C64" s="12">
        <v>4</v>
      </c>
      <c r="D64" s="12">
        <v>1</v>
      </c>
      <c r="E64" s="12" t="s">
        <v>378</v>
      </c>
      <c r="F64" s="12">
        <v>1</v>
      </c>
      <c r="G64" s="13">
        <v>5</v>
      </c>
      <c r="H64" s="13">
        <v>2</v>
      </c>
      <c r="I64" s="13">
        <v>4</v>
      </c>
      <c r="M64" s="56">
        <f>IF(SUM(N64:X64)=39,2,1)</f>
        <v>1</v>
      </c>
      <c r="N64" s="13">
        <v>1</v>
      </c>
      <c r="O64" s="13">
        <v>1</v>
      </c>
      <c r="P64" s="13">
        <v>1</v>
      </c>
      <c r="R64" s="13">
        <v>1</v>
      </c>
      <c r="W64" s="13">
        <v>1</v>
      </c>
      <c r="X64" s="13">
        <v>1</v>
      </c>
      <c r="Z64" s="13">
        <v>1</v>
      </c>
      <c r="AA64" s="13">
        <v>1</v>
      </c>
      <c r="AB64" s="13">
        <v>1</v>
      </c>
      <c r="AL64" s="14">
        <v>3</v>
      </c>
      <c r="AM64" s="14">
        <v>3</v>
      </c>
      <c r="AN64" s="14" t="s">
        <v>170</v>
      </c>
      <c r="AO64" s="15">
        <v>1</v>
      </c>
      <c r="AP64" s="15">
        <v>3</v>
      </c>
      <c r="AQ64" s="15">
        <v>3</v>
      </c>
      <c r="AR64" s="15">
        <v>4</v>
      </c>
      <c r="AS64" s="15">
        <v>4</v>
      </c>
      <c r="AT64" s="15">
        <v>4</v>
      </c>
      <c r="AU64" s="15">
        <v>4</v>
      </c>
      <c r="AV64" s="15">
        <v>4</v>
      </c>
      <c r="AW64" s="15">
        <v>4</v>
      </c>
      <c r="AX64" s="15">
        <v>1</v>
      </c>
      <c r="AY64" s="15">
        <v>2</v>
      </c>
      <c r="AZ64" s="15">
        <v>2</v>
      </c>
      <c r="BB64" s="15">
        <v>1</v>
      </c>
      <c r="BC64" s="15">
        <v>1</v>
      </c>
      <c r="BD64" s="15">
        <v>1</v>
      </c>
      <c r="BE64" s="15">
        <v>2</v>
      </c>
      <c r="BF64" s="15">
        <v>2</v>
      </c>
      <c r="BG64" s="15">
        <v>2</v>
      </c>
      <c r="BH64" s="15">
        <v>2</v>
      </c>
      <c r="BK64" s="15">
        <v>1</v>
      </c>
      <c r="BL64" s="15">
        <v>2</v>
      </c>
      <c r="BM64" s="15">
        <v>8</v>
      </c>
      <c r="BN64" s="15">
        <v>8</v>
      </c>
      <c r="CC64" s="16">
        <v>1</v>
      </c>
      <c r="CI64" s="16">
        <v>2</v>
      </c>
      <c r="CJ64" s="16" t="s">
        <v>321</v>
      </c>
      <c r="CK64" s="16">
        <v>2</v>
      </c>
      <c r="CL64" s="16" t="s">
        <v>171</v>
      </c>
      <c r="CM64" s="17">
        <v>1</v>
      </c>
      <c r="CN64" s="17">
        <v>1</v>
      </c>
      <c r="CO64" s="17">
        <v>1</v>
      </c>
      <c r="CP64" s="17">
        <v>1</v>
      </c>
      <c r="CQ64" s="17">
        <v>1</v>
      </c>
      <c r="CR64" s="17">
        <v>3</v>
      </c>
      <c r="CS64" s="17">
        <v>4</v>
      </c>
      <c r="CT64" s="17">
        <v>1</v>
      </c>
      <c r="CU64" s="17">
        <v>4</v>
      </c>
      <c r="CV64" s="17">
        <v>1</v>
      </c>
      <c r="CW64" s="17">
        <v>2</v>
      </c>
      <c r="CX64" s="17">
        <v>2</v>
      </c>
      <c r="CY64" s="17">
        <v>2</v>
      </c>
      <c r="CZ64" s="17">
        <v>1</v>
      </c>
      <c r="DA64" s="17">
        <v>3</v>
      </c>
      <c r="DB64" s="17">
        <v>4</v>
      </c>
      <c r="DC64" s="17">
        <v>1</v>
      </c>
      <c r="DD64" s="17">
        <v>1</v>
      </c>
      <c r="DE64" s="17">
        <v>3</v>
      </c>
      <c r="DF64" s="17">
        <v>1</v>
      </c>
      <c r="DG64" s="17">
        <v>3</v>
      </c>
      <c r="DH64" s="17">
        <v>1</v>
      </c>
      <c r="DI64" s="17">
        <v>3</v>
      </c>
      <c r="DJ64" s="17">
        <v>1</v>
      </c>
      <c r="DK64" s="17">
        <v>3</v>
      </c>
      <c r="DL64" s="17">
        <v>3</v>
      </c>
      <c r="DM64" s="17">
        <v>3</v>
      </c>
      <c r="DN64" s="17">
        <v>1</v>
      </c>
      <c r="DO64" s="17">
        <v>8</v>
      </c>
      <c r="DP64" s="17">
        <v>7</v>
      </c>
      <c r="DR64" s="17">
        <v>5</v>
      </c>
      <c r="DT64" s="17">
        <v>6</v>
      </c>
      <c r="DV64" s="17">
        <v>4</v>
      </c>
      <c r="DW64" s="18">
        <v>13</v>
      </c>
      <c r="DY64" s="18">
        <v>1</v>
      </c>
      <c r="ED64" s="19" t="s">
        <v>172</v>
      </c>
      <c r="EE64" s="19">
        <v>5</v>
      </c>
      <c r="EF64" s="37">
        <v>4</v>
      </c>
      <c r="EG64" s="19" t="s">
        <v>167</v>
      </c>
      <c r="EH64" s="19">
        <v>1</v>
      </c>
      <c r="EI64" s="19">
        <v>29</v>
      </c>
      <c r="EJ64" s="19">
        <v>1</v>
      </c>
      <c r="EK64" s="19">
        <v>2</v>
      </c>
      <c r="EL64" s="19">
        <v>1</v>
      </c>
      <c r="EM64" s="20" t="s">
        <v>140</v>
      </c>
      <c r="EO64" s="46">
        <v>1</v>
      </c>
      <c r="EP64" s="46">
        <v>1</v>
      </c>
      <c r="EQ64">
        <f t="shared" si="0"/>
        <v>0</v>
      </c>
      <c r="ER64" t="str">
        <f t="shared" si="1"/>
        <v/>
      </c>
      <c r="ES64" s="49">
        <v>2</v>
      </c>
    </row>
    <row r="65" spans="1:149" ht="15" customHeight="1" x14ac:dyDescent="0.25">
      <c r="A65" s="21">
        <v>64</v>
      </c>
      <c r="B65" s="12">
        <v>2</v>
      </c>
      <c r="C65" s="12">
        <v>2</v>
      </c>
      <c r="D65" s="12">
        <v>4</v>
      </c>
      <c r="E65" s="12" t="s">
        <v>376</v>
      </c>
      <c r="F65" s="12">
        <v>1</v>
      </c>
      <c r="G65" s="13">
        <v>5</v>
      </c>
      <c r="H65" s="13">
        <v>1</v>
      </c>
      <c r="M65" s="56">
        <f>IF(SUM(N65:X65)=39,2,1)</f>
        <v>1</v>
      </c>
      <c r="Y65" s="13">
        <v>1</v>
      </c>
      <c r="AA65" s="13">
        <v>1</v>
      </c>
      <c r="AL65" s="14">
        <v>5</v>
      </c>
      <c r="AM65" s="14">
        <v>4</v>
      </c>
      <c r="AO65" s="15">
        <v>1</v>
      </c>
      <c r="AP65" s="15">
        <v>4</v>
      </c>
      <c r="AQ65" s="15">
        <v>4</v>
      </c>
      <c r="AR65" s="15">
        <v>3</v>
      </c>
      <c r="AS65" s="15">
        <v>4</v>
      </c>
      <c r="AT65" s="15">
        <v>3</v>
      </c>
      <c r="AU65" s="15">
        <v>2</v>
      </c>
      <c r="AV65" s="15">
        <v>4</v>
      </c>
      <c r="AW65" s="15">
        <v>3</v>
      </c>
      <c r="AX65" s="15">
        <v>1</v>
      </c>
      <c r="AY65" s="15">
        <v>1</v>
      </c>
      <c r="AZ65" s="15">
        <v>2</v>
      </c>
      <c r="BB65" s="15">
        <v>2</v>
      </c>
      <c r="BC65" s="15">
        <v>1</v>
      </c>
      <c r="BD65" s="15">
        <v>1</v>
      </c>
      <c r="BE65" s="15">
        <v>2</v>
      </c>
      <c r="BF65" s="15">
        <v>3</v>
      </c>
      <c r="BG65" s="15">
        <v>2</v>
      </c>
      <c r="BJ65" s="15">
        <v>2</v>
      </c>
      <c r="BK65" s="15">
        <v>1</v>
      </c>
      <c r="BL65" s="15">
        <v>4</v>
      </c>
      <c r="BM65" s="15">
        <v>1</v>
      </c>
      <c r="BN65" s="15">
        <v>8</v>
      </c>
      <c r="CC65" s="16">
        <v>1</v>
      </c>
      <c r="CI65" s="16">
        <v>2</v>
      </c>
      <c r="CJ65" s="16" t="s">
        <v>391</v>
      </c>
      <c r="CK65" s="16">
        <v>1</v>
      </c>
      <c r="CL65" s="16" t="s">
        <v>290</v>
      </c>
      <c r="CM65" s="17">
        <v>1</v>
      </c>
      <c r="CN65" s="17">
        <v>1</v>
      </c>
      <c r="CO65" s="17">
        <v>1</v>
      </c>
      <c r="CP65" s="17">
        <v>1</v>
      </c>
      <c r="CQ65" s="17">
        <v>1</v>
      </c>
      <c r="CR65" s="17">
        <v>4</v>
      </c>
      <c r="CS65" s="17">
        <v>4</v>
      </c>
      <c r="CT65" s="17">
        <v>2</v>
      </c>
      <c r="CU65" s="17">
        <v>4</v>
      </c>
      <c r="CV65" s="17">
        <v>1</v>
      </c>
      <c r="CW65" s="17">
        <v>2</v>
      </c>
      <c r="CX65" s="17">
        <v>1</v>
      </c>
      <c r="CY65" s="17">
        <v>2</v>
      </c>
      <c r="CZ65" s="17">
        <v>1</v>
      </c>
      <c r="DA65" s="17">
        <v>1</v>
      </c>
      <c r="DB65" s="17">
        <v>4</v>
      </c>
      <c r="DC65" s="17">
        <v>1</v>
      </c>
      <c r="DD65" s="17">
        <v>3</v>
      </c>
      <c r="DE65" s="17">
        <v>3</v>
      </c>
      <c r="DF65" s="17">
        <v>2</v>
      </c>
      <c r="DG65" s="17">
        <v>1</v>
      </c>
      <c r="DH65" s="17">
        <v>2</v>
      </c>
      <c r="DI65" s="17">
        <v>3</v>
      </c>
      <c r="DJ65" s="17">
        <v>1</v>
      </c>
      <c r="DK65" s="17">
        <v>2</v>
      </c>
      <c r="DL65" s="17">
        <v>2</v>
      </c>
      <c r="DM65" s="17">
        <v>2</v>
      </c>
      <c r="DN65" s="17">
        <v>3</v>
      </c>
      <c r="DO65" s="17">
        <v>8</v>
      </c>
      <c r="DP65" s="17">
        <v>5</v>
      </c>
      <c r="DR65" s="17">
        <v>10</v>
      </c>
      <c r="DT65" s="17">
        <v>11</v>
      </c>
      <c r="DV65" s="17">
        <v>3</v>
      </c>
      <c r="DW65" s="18">
        <v>13</v>
      </c>
      <c r="DY65" s="18">
        <v>1</v>
      </c>
      <c r="ED65" s="19" t="s">
        <v>172</v>
      </c>
      <c r="EE65" s="19">
        <v>5</v>
      </c>
      <c r="EF65" s="37">
        <v>4</v>
      </c>
      <c r="EG65" s="19" t="s">
        <v>167</v>
      </c>
      <c r="EH65" s="19">
        <v>2</v>
      </c>
      <c r="EI65" s="19">
        <v>26</v>
      </c>
      <c r="EJ65" s="19">
        <v>1</v>
      </c>
      <c r="EK65" s="19">
        <v>2</v>
      </c>
      <c r="EL65" s="19">
        <v>2</v>
      </c>
      <c r="EM65" s="20" t="s">
        <v>140</v>
      </c>
      <c r="EO65" s="46">
        <v>1</v>
      </c>
      <c r="EP65" s="46">
        <v>6</v>
      </c>
      <c r="EQ65">
        <f t="shared" si="0"/>
        <v>0</v>
      </c>
      <c r="ER65" t="str">
        <f t="shared" si="1"/>
        <v/>
      </c>
      <c r="ES65" s="49">
        <v>2</v>
      </c>
    </row>
    <row r="66" spans="1:149" ht="15" customHeight="1" x14ac:dyDescent="0.25">
      <c r="A66" s="21">
        <v>65</v>
      </c>
      <c r="B66" s="12">
        <v>3</v>
      </c>
      <c r="C66" s="12">
        <v>2</v>
      </c>
      <c r="D66" s="12">
        <v>2</v>
      </c>
      <c r="E66" s="12" t="s">
        <v>378</v>
      </c>
      <c r="F66" s="12">
        <v>2</v>
      </c>
      <c r="G66" s="13">
        <v>3</v>
      </c>
      <c r="H66" s="13">
        <v>1</v>
      </c>
      <c r="I66" s="13">
        <v>5</v>
      </c>
      <c r="M66" s="56">
        <f>IF(SUM(N66:X66)=39,2,1)</f>
        <v>1</v>
      </c>
      <c r="N66" s="13">
        <v>1</v>
      </c>
      <c r="O66" s="13">
        <v>1</v>
      </c>
      <c r="P66" s="13">
        <v>1</v>
      </c>
      <c r="X66" s="13">
        <v>1</v>
      </c>
      <c r="Z66" s="13">
        <v>1</v>
      </c>
      <c r="AA66" s="13">
        <v>1</v>
      </c>
      <c r="AB66" s="13">
        <v>1</v>
      </c>
      <c r="AC66" s="13">
        <v>1</v>
      </c>
      <c r="AJ66" s="13">
        <v>1</v>
      </c>
      <c r="AL66" s="14">
        <v>1</v>
      </c>
      <c r="AM66" s="14">
        <v>5</v>
      </c>
      <c r="AO66" s="15">
        <v>1</v>
      </c>
      <c r="AP66" s="15">
        <v>5</v>
      </c>
      <c r="AQ66" s="15">
        <v>4</v>
      </c>
      <c r="AR66" s="15">
        <v>4</v>
      </c>
      <c r="AS66" s="15">
        <v>4</v>
      </c>
      <c r="AT66" s="15">
        <v>4</v>
      </c>
      <c r="AU66" s="15">
        <v>3</v>
      </c>
      <c r="AV66" s="15">
        <v>4</v>
      </c>
      <c r="AW66" s="15">
        <v>2</v>
      </c>
      <c r="AX66" s="15">
        <v>1</v>
      </c>
      <c r="AY66" s="15">
        <v>2</v>
      </c>
      <c r="AZ66" s="15">
        <v>1</v>
      </c>
      <c r="BA66" s="15">
        <v>1</v>
      </c>
      <c r="BB66" s="15">
        <v>1</v>
      </c>
      <c r="BC66" s="15">
        <v>1</v>
      </c>
      <c r="BD66" s="15">
        <v>1</v>
      </c>
      <c r="BE66" s="15">
        <v>1</v>
      </c>
      <c r="BF66" s="15">
        <v>4</v>
      </c>
      <c r="BG66" s="15">
        <v>3</v>
      </c>
      <c r="BH66" s="15">
        <v>2</v>
      </c>
      <c r="BJ66" s="15">
        <v>1</v>
      </c>
      <c r="BK66" s="15">
        <v>1</v>
      </c>
      <c r="BL66" s="15">
        <v>5</v>
      </c>
      <c r="BM66" s="15">
        <v>8</v>
      </c>
      <c r="BN66" s="15">
        <v>8</v>
      </c>
      <c r="CC66" s="16">
        <v>1</v>
      </c>
      <c r="CI66" s="16">
        <v>2</v>
      </c>
      <c r="CJ66" s="16" t="s">
        <v>156</v>
      </c>
      <c r="CK66" s="16">
        <v>1</v>
      </c>
      <c r="CL66" s="16" t="s">
        <v>173</v>
      </c>
      <c r="CM66" s="17">
        <v>2</v>
      </c>
      <c r="CN66" s="17">
        <v>2</v>
      </c>
      <c r="CO66" s="17">
        <v>2</v>
      </c>
      <c r="CP66" s="17">
        <v>2</v>
      </c>
      <c r="CQ66" s="17">
        <v>2</v>
      </c>
      <c r="CR66" s="17">
        <v>3</v>
      </c>
      <c r="CS66" s="17">
        <v>4</v>
      </c>
      <c r="CT66" s="17">
        <v>1</v>
      </c>
      <c r="CU66" s="17">
        <v>4</v>
      </c>
      <c r="CV66" s="17">
        <v>1</v>
      </c>
      <c r="CW66" s="17">
        <v>1</v>
      </c>
      <c r="CX66" s="17">
        <v>1</v>
      </c>
      <c r="CY66" s="17">
        <v>1</v>
      </c>
      <c r="CZ66" s="17">
        <v>1</v>
      </c>
      <c r="DA66" s="17">
        <v>3</v>
      </c>
      <c r="DB66" s="17">
        <v>2</v>
      </c>
      <c r="DC66" s="17">
        <v>4</v>
      </c>
      <c r="DD66" s="17">
        <v>4</v>
      </c>
      <c r="DE66" s="17">
        <v>4</v>
      </c>
      <c r="DF66" s="17">
        <v>4</v>
      </c>
      <c r="DG66" s="17">
        <v>2</v>
      </c>
      <c r="DH66" s="17">
        <v>1</v>
      </c>
      <c r="DI66" s="17">
        <v>3</v>
      </c>
      <c r="DJ66" s="17">
        <v>1</v>
      </c>
      <c r="DK66" s="17">
        <v>2</v>
      </c>
      <c r="DL66" s="17">
        <v>3</v>
      </c>
      <c r="DM66" s="17">
        <v>3</v>
      </c>
      <c r="DN66" s="17">
        <v>2</v>
      </c>
      <c r="DO66" s="17">
        <v>6</v>
      </c>
      <c r="DP66" s="17">
        <v>5</v>
      </c>
      <c r="DR66" s="17">
        <v>9</v>
      </c>
      <c r="DT66" s="17">
        <v>7</v>
      </c>
      <c r="DV66" s="17">
        <v>3</v>
      </c>
      <c r="DW66" s="18">
        <v>13</v>
      </c>
      <c r="DY66" s="18">
        <v>1</v>
      </c>
      <c r="ED66" s="19" t="s">
        <v>199</v>
      </c>
      <c r="EE66" s="19">
        <v>5</v>
      </c>
      <c r="EF66" s="37">
        <v>6</v>
      </c>
      <c r="EG66" s="27" t="s">
        <v>139</v>
      </c>
      <c r="EH66" s="19">
        <v>2</v>
      </c>
      <c r="EI66" s="19">
        <v>36</v>
      </c>
      <c r="EJ66" s="19">
        <v>2</v>
      </c>
      <c r="EK66" s="19">
        <v>3</v>
      </c>
      <c r="EL66" s="19">
        <v>7</v>
      </c>
      <c r="EM66" s="20" t="s">
        <v>140</v>
      </c>
      <c r="EO66" s="46">
        <v>4</v>
      </c>
      <c r="EP66" s="46">
        <v>6</v>
      </c>
      <c r="EQ66">
        <f t="shared" si="0"/>
        <v>0</v>
      </c>
      <c r="ER66" t="str">
        <f t="shared" si="1"/>
        <v/>
      </c>
      <c r="ES66" s="49">
        <v>2</v>
      </c>
    </row>
    <row r="67" spans="1:149" ht="15" customHeight="1" x14ac:dyDescent="0.25">
      <c r="A67" s="21">
        <v>66</v>
      </c>
      <c r="B67" s="12">
        <v>2</v>
      </c>
      <c r="C67" s="12">
        <v>1</v>
      </c>
      <c r="D67" s="12">
        <v>2</v>
      </c>
      <c r="E67" s="12" t="s">
        <v>378</v>
      </c>
      <c r="F67" s="12">
        <v>3</v>
      </c>
      <c r="G67" s="13">
        <v>3</v>
      </c>
      <c r="H67" s="13">
        <v>1</v>
      </c>
      <c r="M67" s="56">
        <f>IF(SUM(N67:X67)=39,2,1)</f>
        <v>1</v>
      </c>
      <c r="X67" s="13">
        <v>1</v>
      </c>
      <c r="Z67" s="13">
        <v>1</v>
      </c>
      <c r="AA67" s="13">
        <v>1</v>
      </c>
      <c r="AB67" s="13">
        <v>1</v>
      </c>
      <c r="AJ67" s="13">
        <v>1</v>
      </c>
      <c r="AL67" s="14">
        <v>1</v>
      </c>
      <c r="AM67" s="14">
        <v>2</v>
      </c>
      <c r="AN67" s="14" t="s">
        <v>236</v>
      </c>
      <c r="AO67" s="15">
        <v>1</v>
      </c>
      <c r="AP67" s="15">
        <v>3</v>
      </c>
      <c r="AQ67" s="15">
        <v>4</v>
      </c>
      <c r="AR67" s="15">
        <v>3</v>
      </c>
      <c r="AS67" s="15">
        <v>3</v>
      </c>
      <c r="AT67" s="15">
        <v>4</v>
      </c>
      <c r="AU67" s="15">
        <v>3</v>
      </c>
      <c r="AV67" s="15">
        <v>4</v>
      </c>
      <c r="AW67" s="15">
        <v>4</v>
      </c>
      <c r="AX67" s="15">
        <v>1</v>
      </c>
      <c r="AY67" s="15">
        <v>2</v>
      </c>
      <c r="AZ67" s="15">
        <v>2</v>
      </c>
      <c r="BB67" s="15">
        <v>2</v>
      </c>
      <c r="BC67" s="15">
        <v>1</v>
      </c>
      <c r="BD67" s="15">
        <v>1</v>
      </c>
      <c r="BE67" s="15">
        <v>2</v>
      </c>
      <c r="BF67" s="15">
        <v>1</v>
      </c>
      <c r="BG67" s="15">
        <v>0</v>
      </c>
      <c r="BN67" s="15">
        <v>8</v>
      </c>
      <c r="CC67" s="16">
        <v>1</v>
      </c>
      <c r="CI67" s="16">
        <v>2</v>
      </c>
      <c r="CJ67" s="16" t="s">
        <v>392</v>
      </c>
      <c r="CK67" s="16">
        <v>1</v>
      </c>
      <c r="CL67" s="16" t="s">
        <v>159</v>
      </c>
      <c r="CM67" s="17">
        <v>2</v>
      </c>
      <c r="CN67" s="17">
        <v>2</v>
      </c>
      <c r="CO67" s="17">
        <v>2</v>
      </c>
      <c r="CP67" s="17">
        <v>1</v>
      </c>
      <c r="CQ67" s="17">
        <v>1</v>
      </c>
      <c r="CR67" s="17">
        <v>3</v>
      </c>
      <c r="CS67" s="17">
        <v>4</v>
      </c>
      <c r="CT67" s="17">
        <v>1</v>
      </c>
      <c r="CU67" s="17">
        <v>4</v>
      </c>
      <c r="CV67" s="17">
        <v>1</v>
      </c>
      <c r="CW67" s="17">
        <v>1</v>
      </c>
      <c r="CX67" s="17">
        <v>1</v>
      </c>
      <c r="CY67" s="17">
        <v>1</v>
      </c>
      <c r="CZ67" s="17">
        <v>1</v>
      </c>
      <c r="DA67" s="17">
        <v>1</v>
      </c>
      <c r="DB67" s="17">
        <v>4</v>
      </c>
      <c r="DC67" s="17">
        <v>2</v>
      </c>
      <c r="DD67" s="17">
        <v>4</v>
      </c>
      <c r="DE67" s="17">
        <v>4</v>
      </c>
      <c r="DF67" s="17">
        <v>3</v>
      </c>
      <c r="DG67" s="17">
        <v>4</v>
      </c>
      <c r="DH67" s="17">
        <v>1</v>
      </c>
      <c r="DI67" s="17">
        <v>3</v>
      </c>
      <c r="DJ67" s="17">
        <v>1</v>
      </c>
      <c r="DK67" s="17">
        <v>2</v>
      </c>
      <c r="DL67" s="17">
        <v>3</v>
      </c>
      <c r="DM67" s="17">
        <v>3</v>
      </c>
      <c r="DN67" s="17">
        <v>1</v>
      </c>
      <c r="DO67" s="17">
        <v>6</v>
      </c>
      <c r="DP67" s="17">
        <v>5</v>
      </c>
      <c r="DR67" s="17">
        <v>9</v>
      </c>
      <c r="DT67" s="17">
        <v>7</v>
      </c>
      <c r="DW67" s="18">
        <v>13</v>
      </c>
      <c r="DY67" s="18">
        <v>1</v>
      </c>
      <c r="ED67" s="19" t="s">
        <v>199</v>
      </c>
      <c r="EE67" s="19">
        <v>5</v>
      </c>
      <c r="EF67" s="37">
        <v>6</v>
      </c>
      <c r="EG67" s="27" t="s">
        <v>139</v>
      </c>
      <c r="EH67" s="19">
        <v>2</v>
      </c>
      <c r="EI67" s="19">
        <v>74</v>
      </c>
      <c r="EJ67" s="19">
        <v>4</v>
      </c>
      <c r="EK67" s="19">
        <v>5</v>
      </c>
      <c r="EL67" s="19">
        <v>4</v>
      </c>
      <c r="EM67" s="20" t="s">
        <v>140</v>
      </c>
      <c r="EO67" s="46">
        <v>4</v>
      </c>
      <c r="EP67" s="46">
        <v>6</v>
      </c>
      <c r="EQ67">
        <f t="shared" ref="EQ67:EQ130" si="10">SUM(BR67:CB67)</f>
        <v>0</v>
      </c>
      <c r="ER67" t="str">
        <f t="shared" ref="ER67:ER130" si="11">IF(EQ67&gt;=1,1,"")</f>
        <v/>
      </c>
      <c r="ES67" s="49">
        <v>2</v>
      </c>
    </row>
    <row r="68" spans="1:149" ht="15" customHeight="1" x14ac:dyDescent="0.25">
      <c r="A68" s="21">
        <v>67</v>
      </c>
      <c r="B68" s="12">
        <v>3</v>
      </c>
      <c r="C68" s="12">
        <v>4</v>
      </c>
      <c r="D68" s="12">
        <v>2</v>
      </c>
      <c r="E68" s="12" t="s">
        <v>378</v>
      </c>
      <c r="F68" s="12">
        <v>2</v>
      </c>
      <c r="G68" s="13">
        <v>5</v>
      </c>
      <c r="H68" s="13">
        <v>1</v>
      </c>
      <c r="M68" s="56">
        <f>IF(SUM(N68:X68)=39,2,1)</f>
        <v>1</v>
      </c>
      <c r="N68" s="13">
        <v>1</v>
      </c>
      <c r="O68" s="13">
        <v>1</v>
      </c>
      <c r="AK68" s="13">
        <v>1</v>
      </c>
      <c r="AL68" s="14">
        <v>1</v>
      </c>
      <c r="AM68" s="14">
        <v>1</v>
      </c>
      <c r="AO68" s="15">
        <v>2</v>
      </c>
      <c r="AP68" s="15">
        <v>5</v>
      </c>
      <c r="AQ68" s="15">
        <v>5</v>
      </c>
      <c r="AR68" s="15">
        <v>5</v>
      </c>
      <c r="AS68" s="15">
        <v>5</v>
      </c>
      <c r="AT68" s="15">
        <v>5</v>
      </c>
      <c r="AU68" s="15">
        <v>5</v>
      </c>
      <c r="AV68" s="15">
        <v>5</v>
      </c>
      <c r="AW68" s="15">
        <v>5</v>
      </c>
      <c r="AX68" s="15">
        <v>1</v>
      </c>
      <c r="AY68" s="15">
        <v>1</v>
      </c>
      <c r="AZ68" s="15">
        <v>1</v>
      </c>
      <c r="BA68" s="15">
        <v>1</v>
      </c>
      <c r="BB68" s="15">
        <v>1</v>
      </c>
      <c r="BC68" s="15">
        <v>1</v>
      </c>
      <c r="BD68" s="15">
        <v>1</v>
      </c>
      <c r="BE68" s="15">
        <v>1</v>
      </c>
      <c r="BF68" s="15">
        <v>1</v>
      </c>
      <c r="BG68" s="15">
        <v>2</v>
      </c>
      <c r="BJ68" s="15">
        <v>2</v>
      </c>
      <c r="BK68" s="15">
        <v>1</v>
      </c>
      <c r="BL68" s="15">
        <v>1</v>
      </c>
      <c r="BM68" s="15">
        <v>8</v>
      </c>
      <c r="BN68" s="15">
        <v>8</v>
      </c>
      <c r="CC68" s="16">
        <v>1</v>
      </c>
      <c r="CI68" s="16">
        <v>2</v>
      </c>
      <c r="CJ68" s="16" t="s">
        <v>390</v>
      </c>
      <c r="CK68" s="16">
        <v>3</v>
      </c>
      <c r="CL68" s="16" t="s">
        <v>147</v>
      </c>
      <c r="CM68" s="17">
        <v>1</v>
      </c>
      <c r="CN68" s="17">
        <v>1</v>
      </c>
      <c r="CO68" s="17">
        <v>1</v>
      </c>
      <c r="CP68" s="17">
        <v>1</v>
      </c>
      <c r="CQ68" s="17">
        <v>1</v>
      </c>
      <c r="CR68" s="17">
        <v>2</v>
      </c>
      <c r="CS68" s="17">
        <v>1</v>
      </c>
      <c r="CT68" s="17">
        <v>1</v>
      </c>
      <c r="CU68" s="17">
        <v>4</v>
      </c>
      <c r="CV68" s="17">
        <v>2</v>
      </c>
      <c r="CW68" s="17">
        <v>2</v>
      </c>
      <c r="CX68" s="17">
        <v>2</v>
      </c>
      <c r="CY68" s="17">
        <v>2</v>
      </c>
      <c r="CZ68" s="17">
        <v>2</v>
      </c>
      <c r="DA68" s="17">
        <v>1</v>
      </c>
      <c r="DB68" s="17">
        <v>4</v>
      </c>
      <c r="DC68" s="17">
        <v>2</v>
      </c>
      <c r="DD68" s="17">
        <v>2</v>
      </c>
      <c r="DE68" s="17">
        <v>4</v>
      </c>
      <c r="DF68" s="17">
        <v>2</v>
      </c>
      <c r="DG68" s="17">
        <v>2</v>
      </c>
      <c r="DH68" s="17">
        <v>2</v>
      </c>
      <c r="DI68" s="17">
        <v>3</v>
      </c>
      <c r="DJ68" s="17">
        <v>1</v>
      </c>
      <c r="DK68" s="17">
        <v>2</v>
      </c>
      <c r="DL68" s="17">
        <v>1</v>
      </c>
      <c r="DM68" s="17">
        <v>2</v>
      </c>
      <c r="DN68" s="17">
        <v>2</v>
      </c>
      <c r="DO68" s="17">
        <v>1</v>
      </c>
      <c r="DP68" s="17">
        <v>5</v>
      </c>
      <c r="DR68" s="17">
        <v>10</v>
      </c>
      <c r="DT68" s="17">
        <v>7</v>
      </c>
      <c r="DV68" s="17">
        <v>2</v>
      </c>
      <c r="DW68" s="18">
        <v>13</v>
      </c>
      <c r="DY68" s="18">
        <v>1</v>
      </c>
      <c r="ED68" s="19" t="s">
        <v>165</v>
      </c>
      <c r="EE68" s="19">
        <v>6</v>
      </c>
      <c r="EF68" s="37">
        <v>6</v>
      </c>
      <c r="EG68" s="27" t="s">
        <v>139</v>
      </c>
      <c r="EH68" s="19">
        <v>2</v>
      </c>
      <c r="EI68" s="19">
        <v>23</v>
      </c>
      <c r="EJ68" s="19">
        <v>1</v>
      </c>
      <c r="EK68" s="19">
        <v>1</v>
      </c>
      <c r="EL68" s="19">
        <v>2</v>
      </c>
      <c r="EM68" s="20" t="s">
        <v>140</v>
      </c>
      <c r="EO68" s="46">
        <v>4</v>
      </c>
      <c r="EP68" s="46">
        <v>6</v>
      </c>
      <c r="EQ68">
        <f t="shared" si="10"/>
        <v>0</v>
      </c>
      <c r="ER68" t="str">
        <f t="shared" si="11"/>
        <v/>
      </c>
      <c r="ES68" s="49">
        <v>2</v>
      </c>
    </row>
    <row r="69" spans="1:149" ht="15" customHeight="1" x14ac:dyDescent="0.25">
      <c r="A69" s="21">
        <v>68</v>
      </c>
      <c r="B69" s="12">
        <v>4</v>
      </c>
      <c r="C69" s="12">
        <v>4</v>
      </c>
      <c r="D69" s="12">
        <v>1</v>
      </c>
      <c r="E69" s="12" t="s">
        <v>378</v>
      </c>
      <c r="F69" s="12">
        <v>3</v>
      </c>
      <c r="G69" s="13">
        <v>2</v>
      </c>
      <c r="H69" s="13">
        <v>2</v>
      </c>
      <c r="J69" s="13">
        <v>1</v>
      </c>
      <c r="L69" s="13" t="s">
        <v>359</v>
      </c>
      <c r="M69" s="56">
        <f>IF(SUM(N69:X69)=39,2,1)</f>
        <v>1</v>
      </c>
      <c r="R69" s="13">
        <v>1</v>
      </c>
      <c r="AF69" s="13">
        <v>1</v>
      </c>
      <c r="AL69" s="14">
        <v>1</v>
      </c>
      <c r="AM69" s="14">
        <v>4</v>
      </c>
      <c r="AO69" s="15">
        <v>1</v>
      </c>
      <c r="AP69" s="15">
        <v>1</v>
      </c>
      <c r="AQ69" s="15">
        <v>5</v>
      </c>
      <c r="AR69" s="15">
        <v>5</v>
      </c>
      <c r="AS69" s="15">
        <v>5</v>
      </c>
      <c r="AT69" s="15">
        <v>5</v>
      </c>
      <c r="AU69" s="15">
        <v>5</v>
      </c>
      <c r="AV69" s="15">
        <v>5</v>
      </c>
      <c r="AW69" s="15">
        <v>5</v>
      </c>
      <c r="AX69" s="15">
        <v>2</v>
      </c>
      <c r="AZ69" s="15">
        <v>1</v>
      </c>
      <c r="BA69" s="15">
        <v>1</v>
      </c>
      <c r="BB69" s="15">
        <v>2</v>
      </c>
      <c r="BC69" s="15">
        <v>1</v>
      </c>
      <c r="BD69" s="15">
        <v>1</v>
      </c>
      <c r="BE69" s="15">
        <v>2</v>
      </c>
      <c r="BF69" s="15">
        <v>1</v>
      </c>
      <c r="BG69" s="15">
        <v>0</v>
      </c>
      <c r="BK69" s="15">
        <v>1</v>
      </c>
      <c r="BL69" s="15">
        <v>3</v>
      </c>
      <c r="BM69" s="15">
        <v>5</v>
      </c>
      <c r="BN69" s="15">
        <v>5</v>
      </c>
      <c r="BO69" s="15">
        <v>1</v>
      </c>
      <c r="BP69" s="15" t="s">
        <v>388</v>
      </c>
      <c r="BQ69" s="15">
        <v>1</v>
      </c>
      <c r="BT69" s="16">
        <v>1</v>
      </c>
      <c r="CD69" s="16">
        <v>40</v>
      </c>
      <c r="CE69" s="16">
        <v>6</v>
      </c>
      <c r="CF69" s="16">
        <v>2</v>
      </c>
      <c r="CG69" s="16">
        <v>1</v>
      </c>
      <c r="CH69" s="16">
        <v>2</v>
      </c>
      <c r="CI69" s="16">
        <v>2</v>
      </c>
      <c r="CJ69" s="16" t="s">
        <v>156</v>
      </c>
      <c r="CK69" s="16">
        <v>1</v>
      </c>
      <c r="CL69" s="16" t="s">
        <v>173</v>
      </c>
      <c r="CM69" s="17">
        <v>1</v>
      </c>
      <c r="CN69" s="17">
        <v>2</v>
      </c>
      <c r="CO69" s="17">
        <v>1</v>
      </c>
      <c r="CP69" s="17">
        <v>1</v>
      </c>
      <c r="CQ69" s="17">
        <v>1</v>
      </c>
      <c r="CR69" s="17">
        <v>1</v>
      </c>
      <c r="CS69" s="17">
        <v>1</v>
      </c>
      <c r="CT69" s="17">
        <v>1</v>
      </c>
      <c r="CU69" s="17">
        <v>4</v>
      </c>
      <c r="CV69" s="17">
        <v>1</v>
      </c>
      <c r="CW69" s="17">
        <v>1</v>
      </c>
      <c r="CX69" s="17">
        <v>3</v>
      </c>
      <c r="CY69" s="17">
        <v>1</v>
      </c>
      <c r="CZ69" s="17">
        <v>1</v>
      </c>
      <c r="DA69" s="17">
        <v>1</v>
      </c>
      <c r="DB69" s="17">
        <v>4</v>
      </c>
      <c r="DC69" s="17">
        <v>1</v>
      </c>
      <c r="DD69" s="17">
        <v>1</v>
      </c>
      <c r="DE69" s="17">
        <v>1</v>
      </c>
      <c r="DF69" s="17">
        <v>1</v>
      </c>
      <c r="DG69" s="17">
        <v>1</v>
      </c>
      <c r="DH69" s="17">
        <v>1</v>
      </c>
      <c r="DI69" s="17">
        <v>3</v>
      </c>
      <c r="DJ69" s="17">
        <v>1</v>
      </c>
      <c r="DK69" s="17">
        <v>3</v>
      </c>
      <c r="DL69" s="17">
        <v>4</v>
      </c>
      <c r="DM69" s="17">
        <v>4</v>
      </c>
      <c r="DN69" s="17">
        <v>4</v>
      </c>
      <c r="DO69" s="17">
        <v>1</v>
      </c>
      <c r="DP69" s="17">
        <v>5</v>
      </c>
      <c r="DR69" s="17">
        <v>11</v>
      </c>
      <c r="DT69" s="17">
        <v>12</v>
      </c>
      <c r="DV69" s="17">
        <v>3</v>
      </c>
      <c r="DW69" s="18">
        <v>13</v>
      </c>
      <c r="DY69" s="18">
        <v>1</v>
      </c>
      <c r="ED69" s="19" t="s">
        <v>165</v>
      </c>
      <c r="EE69" s="19">
        <v>6</v>
      </c>
      <c r="EF69" s="37">
        <v>6</v>
      </c>
      <c r="EG69" s="27" t="s">
        <v>139</v>
      </c>
      <c r="EH69" s="19">
        <v>1</v>
      </c>
      <c r="EI69" s="19">
        <v>44</v>
      </c>
      <c r="EJ69" s="19">
        <v>2</v>
      </c>
      <c r="EK69" s="19">
        <v>3</v>
      </c>
      <c r="EL69" s="19">
        <v>1</v>
      </c>
      <c r="EM69" s="20" t="s">
        <v>140</v>
      </c>
      <c r="EO69" s="46">
        <v>1</v>
      </c>
      <c r="EP69" s="46">
        <v>3</v>
      </c>
      <c r="EQ69">
        <f t="shared" si="10"/>
        <v>1</v>
      </c>
      <c r="ER69">
        <f t="shared" si="11"/>
        <v>1</v>
      </c>
      <c r="ES69" s="49">
        <v>2</v>
      </c>
    </row>
    <row r="70" spans="1:149" ht="15" customHeight="1" x14ac:dyDescent="0.25">
      <c r="A70" s="21">
        <v>69</v>
      </c>
      <c r="B70" s="12">
        <v>2</v>
      </c>
      <c r="C70" s="12">
        <v>3</v>
      </c>
      <c r="D70" s="12">
        <v>1</v>
      </c>
      <c r="E70" s="12" t="s">
        <v>378</v>
      </c>
      <c r="F70" s="12">
        <v>2</v>
      </c>
      <c r="G70" s="13">
        <v>5</v>
      </c>
      <c r="H70" s="13">
        <v>1</v>
      </c>
      <c r="K70" s="13">
        <v>5</v>
      </c>
      <c r="M70" s="56">
        <f>IF(SUM(N70:X70)=39,2,1)</f>
        <v>1</v>
      </c>
      <c r="N70" s="13">
        <v>1</v>
      </c>
      <c r="AA70" s="13">
        <v>1</v>
      </c>
      <c r="AC70" s="13">
        <v>1</v>
      </c>
      <c r="AL70" s="14">
        <v>1</v>
      </c>
      <c r="AM70" s="14">
        <v>1</v>
      </c>
      <c r="AO70" s="15">
        <v>1</v>
      </c>
      <c r="AP70" s="15">
        <v>5</v>
      </c>
      <c r="AQ70" s="15">
        <v>5</v>
      </c>
      <c r="AR70" s="15">
        <v>5</v>
      </c>
      <c r="AS70" s="15">
        <v>5</v>
      </c>
      <c r="AT70" s="15">
        <v>5</v>
      </c>
      <c r="AU70" s="15">
        <v>5</v>
      </c>
      <c r="AV70" s="15">
        <v>5</v>
      </c>
      <c r="AW70" s="15">
        <v>5</v>
      </c>
      <c r="AX70" s="15">
        <v>1</v>
      </c>
      <c r="AY70" s="15">
        <v>1</v>
      </c>
      <c r="AZ70" s="15">
        <v>1</v>
      </c>
      <c r="BA70" s="15">
        <v>1</v>
      </c>
      <c r="BB70" s="15">
        <v>2</v>
      </c>
      <c r="BC70" s="15">
        <v>1</v>
      </c>
      <c r="BD70" s="15">
        <v>1</v>
      </c>
      <c r="BE70" s="15">
        <v>2</v>
      </c>
      <c r="BF70" s="15">
        <v>1</v>
      </c>
      <c r="BG70" s="15">
        <v>0</v>
      </c>
      <c r="BK70" s="15">
        <v>2</v>
      </c>
      <c r="BN70" s="15">
        <v>8</v>
      </c>
      <c r="CC70" s="16">
        <v>1</v>
      </c>
      <c r="CI70" s="16">
        <v>2</v>
      </c>
      <c r="CJ70" s="16" t="s">
        <v>156</v>
      </c>
      <c r="CK70" s="16">
        <v>1</v>
      </c>
      <c r="CL70" s="16" t="s">
        <v>159</v>
      </c>
      <c r="CM70" s="17">
        <v>1</v>
      </c>
      <c r="CN70" s="17">
        <v>1</v>
      </c>
      <c r="CO70" s="17">
        <v>1</v>
      </c>
      <c r="CP70" s="17">
        <v>1</v>
      </c>
      <c r="CQ70" s="17">
        <v>1</v>
      </c>
      <c r="CR70" s="17">
        <v>3</v>
      </c>
      <c r="CS70" s="17">
        <v>3</v>
      </c>
      <c r="CT70" s="17">
        <v>1</v>
      </c>
      <c r="CU70" s="17">
        <v>4</v>
      </c>
      <c r="CV70" s="17">
        <v>3</v>
      </c>
      <c r="CW70" s="17">
        <v>1</v>
      </c>
      <c r="CX70" s="17">
        <v>1</v>
      </c>
      <c r="CY70" s="17">
        <v>1</v>
      </c>
      <c r="CZ70" s="17">
        <v>1</v>
      </c>
      <c r="DA70" s="17">
        <v>1</v>
      </c>
      <c r="DB70" s="17">
        <v>4</v>
      </c>
      <c r="DC70" s="17">
        <v>1</v>
      </c>
      <c r="DD70" s="17">
        <v>4</v>
      </c>
      <c r="DE70" s="17">
        <v>4</v>
      </c>
      <c r="DF70" s="17">
        <v>1</v>
      </c>
      <c r="DG70" s="17">
        <v>4</v>
      </c>
      <c r="DH70" s="17">
        <v>1</v>
      </c>
      <c r="DI70" s="17">
        <v>3</v>
      </c>
      <c r="DJ70" s="17">
        <v>1</v>
      </c>
      <c r="DK70" s="17">
        <v>3</v>
      </c>
      <c r="DL70" s="17">
        <v>4</v>
      </c>
      <c r="DM70" s="17">
        <v>4</v>
      </c>
      <c r="DN70" s="17">
        <v>1</v>
      </c>
      <c r="DO70" s="17">
        <v>8</v>
      </c>
      <c r="DP70" s="17">
        <v>5</v>
      </c>
      <c r="DR70" s="17">
        <v>10</v>
      </c>
      <c r="DV70" s="17">
        <v>2</v>
      </c>
      <c r="DW70" s="18">
        <v>13</v>
      </c>
      <c r="DY70" s="18">
        <v>1</v>
      </c>
      <c r="ED70" s="19" t="s">
        <v>165</v>
      </c>
      <c r="EE70" s="19">
        <v>6</v>
      </c>
      <c r="EF70" s="37">
        <v>6</v>
      </c>
      <c r="EG70" s="27" t="s">
        <v>139</v>
      </c>
      <c r="EH70" s="19">
        <v>1</v>
      </c>
      <c r="EI70" s="19">
        <v>56</v>
      </c>
      <c r="EJ70" s="19">
        <v>3</v>
      </c>
      <c r="EK70" s="19">
        <v>5</v>
      </c>
      <c r="EL70" s="19">
        <v>1</v>
      </c>
      <c r="EM70" s="20" t="s">
        <v>140</v>
      </c>
      <c r="EO70" s="46">
        <v>1</v>
      </c>
      <c r="EP70" s="46">
        <v>1</v>
      </c>
      <c r="EQ70">
        <f t="shared" si="10"/>
        <v>0</v>
      </c>
      <c r="ER70" t="str">
        <f t="shared" si="11"/>
        <v/>
      </c>
    </row>
    <row r="71" spans="1:149" ht="15" customHeight="1" x14ac:dyDescent="0.25">
      <c r="A71" s="21">
        <v>70</v>
      </c>
      <c r="B71" s="12">
        <v>2</v>
      </c>
      <c r="C71" s="12">
        <v>2</v>
      </c>
      <c r="D71" s="12">
        <v>2</v>
      </c>
      <c r="E71" s="12" t="s">
        <v>378</v>
      </c>
      <c r="F71" s="12">
        <v>3</v>
      </c>
      <c r="G71" s="13">
        <v>2</v>
      </c>
      <c r="H71" s="13">
        <v>1</v>
      </c>
      <c r="M71" s="56">
        <f>IF(SUM(N71:X71)=39,2,1)</f>
        <v>1</v>
      </c>
      <c r="X71" s="13">
        <v>1</v>
      </c>
      <c r="AK71" s="13">
        <v>1</v>
      </c>
      <c r="AL71" s="14">
        <v>1</v>
      </c>
      <c r="AM71" s="14">
        <v>4</v>
      </c>
      <c r="AO71" s="15">
        <v>3</v>
      </c>
      <c r="AP71" s="15">
        <v>4</v>
      </c>
      <c r="AQ71" s="15">
        <v>4</v>
      </c>
      <c r="AR71" s="15">
        <v>4</v>
      </c>
      <c r="AS71" s="15">
        <v>4</v>
      </c>
      <c r="AT71" s="15">
        <v>4</v>
      </c>
      <c r="AU71" s="15">
        <v>4</v>
      </c>
      <c r="AV71" s="15">
        <v>4</v>
      </c>
      <c r="AW71" s="15">
        <v>4</v>
      </c>
      <c r="AX71" s="15">
        <v>1</v>
      </c>
      <c r="AY71" s="15">
        <v>2</v>
      </c>
      <c r="AZ71" s="15">
        <v>2</v>
      </c>
      <c r="BB71" s="15">
        <v>1</v>
      </c>
      <c r="BC71" s="15">
        <v>1</v>
      </c>
      <c r="BD71" s="15">
        <v>1</v>
      </c>
      <c r="BE71" s="15">
        <v>1</v>
      </c>
      <c r="BF71" s="15">
        <v>2</v>
      </c>
      <c r="BG71" s="15">
        <v>1</v>
      </c>
      <c r="BJ71" s="15">
        <v>1</v>
      </c>
      <c r="BK71" s="15">
        <v>1</v>
      </c>
      <c r="BL71" s="15">
        <v>5</v>
      </c>
      <c r="BM71" s="15">
        <v>8</v>
      </c>
      <c r="BN71" s="15">
        <v>5</v>
      </c>
      <c r="BO71" s="15">
        <v>2</v>
      </c>
      <c r="BP71" s="15" t="s">
        <v>386</v>
      </c>
      <c r="CC71" s="16">
        <v>1</v>
      </c>
      <c r="CI71" s="16">
        <v>2</v>
      </c>
      <c r="CJ71" s="16" t="s">
        <v>390</v>
      </c>
      <c r="CK71" s="16">
        <v>1</v>
      </c>
      <c r="CL71" s="16" t="s">
        <v>186</v>
      </c>
      <c r="CM71" s="17">
        <v>1</v>
      </c>
      <c r="CN71" s="17">
        <v>1</v>
      </c>
      <c r="CO71" s="17">
        <v>1</v>
      </c>
      <c r="CP71" s="17">
        <v>1</v>
      </c>
      <c r="CQ71" s="17">
        <v>1</v>
      </c>
      <c r="CR71" s="17">
        <v>4</v>
      </c>
      <c r="CS71" s="17">
        <v>4</v>
      </c>
      <c r="CT71" s="17">
        <v>2</v>
      </c>
      <c r="CU71" s="17">
        <v>4</v>
      </c>
      <c r="CV71" s="17">
        <v>1</v>
      </c>
      <c r="CW71" s="17">
        <v>2</v>
      </c>
      <c r="CX71" s="17">
        <v>2</v>
      </c>
      <c r="CY71" s="17">
        <v>2</v>
      </c>
      <c r="CZ71" s="17">
        <v>2</v>
      </c>
      <c r="DA71" s="17">
        <v>1</v>
      </c>
      <c r="DB71" s="17">
        <v>3</v>
      </c>
      <c r="DC71" s="17">
        <v>1</v>
      </c>
      <c r="DD71" s="17">
        <v>2</v>
      </c>
      <c r="DE71" s="17">
        <v>3</v>
      </c>
      <c r="DF71" s="17">
        <v>2</v>
      </c>
      <c r="DG71" s="17">
        <v>2</v>
      </c>
      <c r="DH71" s="17">
        <v>2</v>
      </c>
      <c r="DI71" s="17">
        <v>3</v>
      </c>
      <c r="DJ71" s="17">
        <v>1</v>
      </c>
      <c r="DK71" s="17">
        <v>2</v>
      </c>
      <c r="DL71" s="17">
        <v>4</v>
      </c>
      <c r="DM71" s="17">
        <v>4</v>
      </c>
      <c r="DN71" s="17">
        <v>1</v>
      </c>
      <c r="DO71" s="17">
        <v>6</v>
      </c>
      <c r="DP71" s="17">
        <v>9</v>
      </c>
      <c r="DR71" s="17">
        <v>11</v>
      </c>
      <c r="DT71" s="17">
        <v>2</v>
      </c>
      <c r="DV71" s="17">
        <v>2</v>
      </c>
      <c r="DW71" s="18">
        <v>7</v>
      </c>
      <c r="DY71" s="18">
        <v>1</v>
      </c>
      <c r="ED71" s="19" t="s">
        <v>138</v>
      </c>
      <c r="EE71" s="27">
        <v>7</v>
      </c>
      <c r="EF71" s="37">
        <v>6</v>
      </c>
      <c r="EG71" s="27" t="s">
        <v>139</v>
      </c>
      <c r="EH71" s="19">
        <v>1</v>
      </c>
      <c r="EI71" s="19">
        <v>52</v>
      </c>
      <c r="EJ71" s="19">
        <v>3</v>
      </c>
      <c r="EK71" s="19">
        <v>4</v>
      </c>
      <c r="EL71" s="19">
        <v>1</v>
      </c>
      <c r="EM71" s="20" t="s">
        <v>174</v>
      </c>
      <c r="EO71" s="46">
        <v>1</v>
      </c>
      <c r="EP71" s="46">
        <v>1</v>
      </c>
      <c r="EQ71">
        <f t="shared" si="10"/>
        <v>0</v>
      </c>
      <c r="ER71" t="str">
        <f t="shared" si="11"/>
        <v/>
      </c>
      <c r="ES71" s="49">
        <v>2</v>
      </c>
    </row>
    <row r="72" spans="1:149" ht="15" customHeight="1" x14ac:dyDescent="0.25">
      <c r="A72" s="21">
        <v>71</v>
      </c>
      <c r="B72" s="12">
        <v>1</v>
      </c>
      <c r="C72" s="12">
        <v>2</v>
      </c>
      <c r="D72" s="12">
        <v>4</v>
      </c>
      <c r="F72" s="12">
        <v>2</v>
      </c>
      <c r="G72" s="13">
        <v>2</v>
      </c>
      <c r="H72" s="13">
        <v>1</v>
      </c>
      <c r="I72" s="13">
        <v>4</v>
      </c>
      <c r="M72" s="56">
        <f>IF(SUM(N72:X72)=39,2,1)</f>
        <v>1</v>
      </c>
      <c r="N72" s="13">
        <v>1</v>
      </c>
      <c r="P72" s="13">
        <v>1</v>
      </c>
      <c r="X72" s="13">
        <v>1</v>
      </c>
      <c r="Z72" s="13">
        <v>1</v>
      </c>
      <c r="AA72" s="13">
        <v>1</v>
      </c>
      <c r="AB72" s="13">
        <v>1</v>
      </c>
      <c r="AJ72" s="13">
        <v>1</v>
      </c>
      <c r="AL72" s="14">
        <v>3</v>
      </c>
      <c r="AM72" s="14">
        <v>3</v>
      </c>
      <c r="AN72" s="14" t="s">
        <v>145</v>
      </c>
      <c r="AO72" s="15">
        <v>1</v>
      </c>
      <c r="AP72" s="15">
        <v>5</v>
      </c>
      <c r="AQ72" s="15">
        <v>4</v>
      </c>
      <c r="AR72" s="15">
        <v>4</v>
      </c>
      <c r="AS72" s="15">
        <v>5</v>
      </c>
      <c r="AT72" s="15">
        <v>4</v>
      </c>
      <c r="AU72" s="15">
        <v>4</v>
      </c>
      <c r="AV72" s="15">
        <v>4</v>
      </c>
      <c r="AW72" s="15">
        <v>4</v>
      </c>
      <c r="AX72" s="15">
        <v>1</v>
      </c>
      <c r="AY72" s="15">
        <v>2</v>
      </c>
      <c r="AZ72" s="15">
        <v>1</v>
      </c>
      <c r="BA72" s="15">
        <v>1</v>
      </c>
      <c r="BB72" s="15">
        <v>2</v>
      </c>
      <c r="BC72" s="15">
        <v>1</v>
      </c>
      <c r="BD72" s="15">
        <v>1</v>
      </c>
      <c r="BE72" s="15">
        <v>2</v>
      </c>
      <c r="BF72" s="15">
        <v>1</v>
      </c>
      <c r="BG72" s="15">
        <v>1</v>
      </c>
      <c r="BJ72" s="15">
        <v>1</v>
      </c>
      <c r="BK72" s="15">
        <v>2</v>
      </c>
      <c r="BM72" s="15">
        <v>5</v>
      </c>
      <c r="BN72" s="15">
        <v>8</v>
      </c>
      <c r="BO72" s="15">
        <v>4</v>
      </c>
      <c r="CC72" s="16">
        <v>1</v>
      </c>
      <c r="CI72" s="16">
        <v>2</v>
      </c>
      <c r="CJ72" s="16" t="s">
        <v>315</v>
      </c>
      <c r="CK72" s="16">
        <v>1</v>
      </c>
      <c r="CL72" s="16" t="s">
        <v>397</v>
      </c>
      <c r="CM72" s="17">
        <v>1</v>
      </c>
      <c r="CN72" s="17">
        <v>3</v>
      </c>
      <c r="CO72" s="17">
        <v>1</v>
      </c>
      <c r="CP72" s="17">
        <v>2</v>
      </c>
      <c r="CQ72" s="17">
        <v>2</v>
      </c>
      <c r="CR72" s="17">
        <v>2</v>
      </c>
      <c r="CS72" s="17">
        <v>2</v>
      </c>
      <c r="CT72" s="17">
        <v>1</v>
      </c>
      <c r="CU72" s="17">
        <v>4</v>
      </c>
      <c r="CV72" s="17">
        <v>2</v>
      </c>
      <c r="CW72" s="17">
        <v>3</v>
      </c>
      <c r="CX72" s="17">
        <v>2</v>
      </c>
      <c r="CY72" s="17">
        <v>2</v>
      </c>
      <c r="CZ72" s="17">
        <v>2</v>
      </c>
      <c r="DA72" s="17">
        <v>3</v>
      </c>
      <c r="DB72" s="17">
        <v>3</v>
      </c>
      <c r="DC72" s="17">
        <v>4</v>
      </c>
      <c r="DD72" s="17">
        <v>4</v>
      </c>
      <c r="DE72" s="17">
        <v>4</v>
      </c>
      <c r="DF72" s="17">
        <v>3</v>
      </c>
      <c r="DG72" s="17">
        <v>2</v>
      </c>
      <c r="DH72" s="17">
        <v>2</v>
      </c>
      <c r="DI72" s="17">
        <v>3</v>
      </c>
      <c r="DJ72" s="17">
        <v>1</v>
      </c>
      <c r="DK72" s="17">
        <v>2</v>
      </c>
      <c r="DL72" s="17">
        <v>4</v>
      </c>
      <c r="DM72" s="17">
        <v>3</v>
      </c>
      <c r="DN72" s="17">
        <v>6</v>
      </c>
      <c r="DO72" s="17">
        <v>1</v>
      </c>
      <c r="DP72" s="17">
        <v>2</v>
      </c>
      <c r="DR72" s="17">
        <v>5</v>
      </c>
      <c r="DT72" s="17">
        <v>9</v>
      </c>
      <c r="DV72" s="17">
        <v>3</v>
      </c>
      <c r="DW72" s="18">
        <v>13</v>
      </c>
      <c r="DY72" s="18">
        <v>1</v>
      </c>
      <c r="ED72" s="19" t="s">
        <v>175</v>
      </c>
      <c r="EE72" s="19">
        <v>6</v>
      </c>
      <c r="EF72" s="37">
        <v>6</v>
      </c>
      <c r="EG72" s="27" t="s">
        <v>139</v>
      </c>
      <c r="EH72" s="19">
        <v>2</v>
      </c>
      <c r="EI72" s="19">
        <v>49</v>
      </c>
      <c r="EJ72" s="19">
        <v>3</v>
      </c>
      <c r="EK72" s="19">
        <v>4</v>
      </c>
      <c r="EL72" s="19">
        <v>4</v>
      </c>
      <c r="EM72" s="20" t="s">
        <v>174</v>
      </c>
      <c r="EO72" s="46">
        <v>1</v>
      </c>
      <c r="EP72" s="46">
        <v>1</v>
      </c>
      <c r="EQ72">
        <f t="shared" si="10"/>
        <v>0</v>
      </c>
      <c r="ER72" t="str">
        <f t="shared" si="11"/>
        <v/>
      </c>
      <c r="ES72" s="49">
        <v>2</v>
      </c>
    </row>
    <row r="73" spans="1:149" ht="15" customHeight="1" x14ac:dyDescent="0.25">
      <c r="A73" s="21">
        <v>72</v>
      </c>
      <c r="B73" s="12">
        <v>3</v>
      </c>
      <c r="C73" s="12">
        <v>2</v>
      </c>
      <c r="D73" s="12">
        <v>4</v>
      </c>
      <c r="E73" s="12" t="s">
        <v>375</v>
      </c>
      <c r="F73" s="12">
        <v>1</v>
      </c>
      <c r="G73" s="13">
        <v>2</v>
      </c>
      <c r="H73" s="13">
        <v>1</v>
      </c>
      <c r="I73" s="13">
        <v>2</v>
      </c>
      <c r="L73" s="13" t="s">
        <v>176</v>
      </c>
      <c r="M73" s="56">
        <f>IF(SUM(N73:X73)=39,2,1)</f>
        <v>1</v>
      </c>
      <c r="Y73" s="13">
        <v>1</v>
      </c>
      <c r="Z73" s="13">
        <v>1</v>
      </c>
      <c r="AA73" s="13">
        <v>1</v>
      </c>
      <c r="AC73" s="13">
        <v>1</v>
      </c>
      <c r="AE73" s="13">
        <v>1</v>
      </c>
      <c r="AJ73" s="13">
        <v>1</v>
      </c>
      <c r="AL73" s="14">
        <v>1</v>
      </c>
      <c r="AM73" s="14">
        <v>4</v>
      </c>
      <c r="AO73" s="15">
        <v>1</v>
      </c>
      <c r="AP73" s="15">
        <v>3</v>
      </c>
      <c r="AQ73" s="15">
        <v>3</v>
      </c>
      <c r="AR73" s="15">
        <v>1</v>
      </c>
      <c r="AS73" s="15">
        <v>4</v>
      </c>
      <c r="AT73" s="15">
        <v>2</v>
      </c>
      <c r="AU73" s="15">
        <v>3</v>
      </c>
      <c r="AV73" s="15">
        <v>1</v>
      </c>
      <c r="AW73" s="15">
        <v>1</v>
      </c>
      <c r="AX73" s="15">
        <v>2</v>
      </c>
      <c r="AZ73" s="15">
        <v>2</v>
      </c>
      <c r="BB73" s="15">
        <v>2</v>
      </c>
      <c r="BC73" s="15">
        <v>1</v>
      </c>
      <c r="BD73" s="15">
        <v>1</v>
      </c>
      <c r="BE73" s="15">
        <v>2</v>
      </c>
      <c r="BF73" s="15">
        <v>2</v>
      </c>
      <c r="BG73" s="15">
        <v>0</v>
      </c>
      <c r="BK73" s="15">
        <v>1</v>
      </c>
      <c r="BL73" s="15">
        <v>2</v>
      </c>
      <c r="BM73" s="15">
        <v>8</v>
      </c>
      <c r="BN73" s="15">
        <v>8</v>
      </c>
      <c r="CC73" s="16">
        <v>1</v>
      </c>
      <c r="CI73" s="16">
        <v>2</v>
      </c>
      <c r="CJ73" s="16" t="s">
        <v>315</v>
      </c>
      <c r="CK73" s="16">
        <v>3</v>
      </c>
      <c r="CL73" s="16" t="s">
        <v>273</v>
      </c>
      <c r="CM73" s="17">
        <v>1</v>
      </c>
      <c r="CN73" s="17">
        <v>1</v>
      </c>
      <c r="CO73" s="17">
        <v>3</v>
      </c>
      <c r="CP73" s="17">
        <v>1</v>
      </c>
      <c r="CQ73" s="17">
        <v>1</v>
      </c>
      <c r="CR73" s="17">
        <v>1</v>
      </c>
      <c r="CS73" s="17">
        <v>1</v>
      </c>
      <c r="CT73" s="17">
        <v>1</v>
      </c>
      <c r="CU73" s="17">
        <v>3</v>
      </c>
      <c r="CV73" s="17">
        <v>1</v>
      </c>
      <c r="CW73" s="17">
        <v>1</v>
      </c>
      <c r="CX73" s="17">
        <v>1</v>
      </c>
      <c r="CY73" s="17">
        <v>1</v>
      </c>
      <c r="CZ73" s="17">
        <v>1</v>
      </c>
      <c r="DA73" s="17">
        <v>4</v>
      </c>
      <c r="DB73" s="17">
        <v>3</v>
      </c>
      <c r="DC73" s="17">
        <v>2</v>
      </c>
      <c r="DD73" s="17">
        <v>2</v>
      </c>
      <c r="DE73" s="17">
        <v>3</v>
      </c>
      <c r="DF73" s="17">
        <v>2</v>
      </c>
      <c r="DG73" s="17">
        <v>3</v>
      </c>
      <c r="DH73" s="17">
        <v>2</v>
      </c>
      <c r="DI73" s="17">
        <v>1</v>
      </c>
      <c r="DJ73" s="17">
        <v>3</v>
      </c>
      <c r="DK73" s="17">
        <v>3</v>
      </c>
      <c r="DL73" s="17">
        <v>4</v>
      </c>
      <c r="DM73" s="17">
        <v>4</v>
      </c>
      <c r="DN73" s="17">
        <v>9</v>
      </c>
      <c r="DO73" s="17">
        <v>9</v>
      </c>
      <c r="DP73" s="17">
        <v>9</v>
      </c>
      <c r="DR73" s="17">
        <v>2</v>
      </c>
      <c r="DT73" s="17">
        <v>7</v>
      </c>
      <c r="DV73" s="17">
        <v>2</v>
      </c>
      <c r="DW73" s="18">
        <v>13</v>
      </c>
      <c r="DY73" s="18">
        <v>1</v>
      </c>
      <c r="ED73" s="19" t="s">
        <v>178</v>
      </c>
      <c r="EE73" s="19">
        <v>6</v>
      </c>
      <c r="EF73" s="37">
        <v>6</v>
      </c>
      <c r="EG73" s="27" t="s">
        <v>139</v>
      </c>
      <c r="EH73" s="19">
        <v>2</v>
      </c>
      <c r="EI73" s="19">
        <v>46</v>
      </c>
      <c r="EJ73" s="19">
        <v>3</v>
      </c>
      <c r="EK73" s="19">
        <v>4</v>
      </c>
      <c r="EL73" s="19">
        <v>2</v>
      </c>
      <c r="EM73" s="20" t="s">
        <v>174</v>
      </c>
      <c r="EO73" s="46">
        <v>4</v>
      </c>
      <c r="EP73" s="46">
        <v>1</v>
      </c>
      <c r="EQ73">
        <f t="shared" si="10"/>
        <v>0</v>
      </c>
      <c r="ER73" t="str">
        <f t="shared" si="11"/>
        <v/>
      </c>
      <c r="ES73" s="49">
        <v>2</v>
      </c>
    </row>
    <row r="74" spans="1:149" ht="15" customHeight="1" x14ac:dyDescent="0.25">
      <c r="A74" s="21">
        <v>73</v>
      </c>
      <c r="B74" s="12">
        <v>2</v>
      </c>
      <c r="C74" s="12">
        <v>4</v>
      </c>
      <c r="D74" s="12">
        <v>3</v>
      </c>
      <c r="E74" s="12" t="s">
        <v>378</v>
      </c>
      <c r="F74" s="12">
        <v>1</v>
      </c>
      <c r="G74" s="13">
        <v>2</v>
      </c>
      <c r="H74" s="13">
        <v>2</v>
      </c>
      <c r="M74" s="56">
        <f>IF(SUM(N74:X74)=39,2,1)</f>
        <v>1</v>
      </c>
      <c r="Y74" s="13">
        <v>1</v>
      </c>
      <c r="AJ74" s="13">
        <v>1</v>
      </c>
      <c r="AL74" s="14">
        <v>3</v>
      </c>
      <c r="AM74" s="14">
        <v>3</v>
      </c>
      <c r="AN74" s="14" t="s">
        <v>383</v>
      </c>
      <c r="AO74" s="15">
        <v>2</v>
      </c>
      <c r="AP74" s="15">
        <v>5</v>
      </c>
      <c r="AQ74" s="15">
        <v>5</v>
      </c>
      <c r="AR74" s="15">
        <v>4</v>
      </c>
      <c r="AS74" s="15">
        <v>4</v>
      </c>
      <c r="AT74" s="15">
        <v>3</v>
      </c>
      <c r="AU74" s="15">
        <v>4</v>
      </c>
      <c r="AV74" s="15">
        <v>4</v>
      </c>
      <c r="AW74" s="15">
        <v>4</v>
      </c>
      <c r="AX74" s="15">
        <v>1</v>
      </c>
      <c r="AY74" s="15">
        <v>1</v>
      </c>
      <c r="AZ74" s="15">
        <v>1</v>
      </c>
      <c r="BA74" s="15">
        <v>1</v>
      </c>
      <c r="BB74" s="15">
        <v>2</v>
      </c>
      <c r="BC74" s="15">
        <v>1</v>
      </c>
      <c r="BD74" s="15">
        <v>1</v>
      </c>
      <c r="BE74" s="15">
        <v>1</v>
      </c>
      <c r="BF74" s="15">
        <v>0</v>
      </c>
      <c r="BG74" s="15">
        <v>0</v>
      </c>
      <c r="BM74" s="15">
        <v>1</v>
      </c>
      <c r="BN74" s="15">
        <v>1</v>
      </c>
      <c r="CC74" s="16">
        <v>1</v>
      </c>
      <c r="CI74" s="16">
        <v>1</v>
      </c>
      <c r="CK74" s="16">
        <v>1</v>
      </c>
      <c r="CL74" s="16" t="s">
        <v>177</v>
      </c>
      <c r="CM74" s="17">
        <v>2</v>
      </c>
      <c r="CN74" s="17">
        <v>2</v>
      </c>
      <c r="CO74" s="17">
        <v>2</v>
      </c>
      <c r="CP74" s="17">
        <v>2</v>
      </c>
      <c r="CQ74" s="17">
        <v>2</v>
      </c>
      <c r="CR74" s="17">
        <v>1</v>
      </c>
      <c r="CS74" s="17">
        <v>2</v>
      </c>
      <c r="CT74" s="17">
        <v>2</v>
      </c>
      <c r="CU74" s="17">
        <v>4</v>
      </c>
      <c r="CV74" s="17">
        <v>3</v>
      </c>
      <c r="CW74" s="17">
        <v>2</v>
      </c>
      <c r="CX74" s="17">
        <v>2</v>
      </c>
      <c r="CY74" s="17">
        <v>2</v>
      </c>
      <c r="CZ74" s="17">
        <v>1</v>
      </c>
      <c r="DA74" s="17">
        <v>3</v>
      </c>
      <c r="DB74" s="17">
        <v>4</v>
      </c>
      <c r="DC74" s="17">
        <v>2</v>
      </c>
      <c r="DD74" s="17">
        <v>4</v>
      </c>
      <c r="DE74" s="17">
        <v>4</v>
      </c>
      <c r="DF74" s="17">
        <v>3</v>
      </c>
      <c r="DG74" s="17">
        <v>3</v>
      </c>
      <c r="DH74" s="17">
        <v>1</v>
      </c>
      <c r="DI74" s="17">
        <v>3</v>
      </c>
      <c r="DJ74" s="17">
        <v>3</v>
      </c>
      <c r="DK74" s="17">
        <v>4</v>
      </c>
      <c r="DL74" s="17">
        <v>3</v>
      </c>
      <c r="DM74" s="17">
        <v>3</v>
      </c>
      <c r="DN74" s="17">
        <v>8</v>
      </c>
      <c r="DO74" s="17">
        <v>6</v>
      </c>
      <c r="DP74" s="17">
        <v>10</v>
      </c>
      <c r="DR74" s="17">
        <v>3</v>
      </c>
      <c r="DT74" s="17">
        <v>5</v>
      </c>
      <c r="DW74" s="18">
        <v>13</v>
      </c>
      <c r="DY74" s="18">
        <v>1</v>
      </c>
      <c r="ED74" s="19" t="s">
        <v>451</v>
      </c>
      <c r="EE74" s="19">
        <v>5</v>
      </c>
      <c r="EF74" s="37">
        <v>6</v>
      </c>
      <c r="EG74" s="27" t="s">
        <v>139</v>
      </c>
      <c r="EH74" s="19">
        <v>2</v>
      </c>
      <c r="EI74" s="19">
        <v>73</v>
      </c>
      <c r="EJ74" s="19">
        <v>4</v>
      </c>
      <c r="EK74" s="19">
        <v>5</v>
      </c>
      <c r="EL74" s="19">
        <v>8</v>
      </c>
      <c r="EM74" s="20" t="s">
        <v>174</v>
      </c>
      <c r="EO74" s="46">
        <v>4</v>
      </c>
      <c r="EP74" s="46">
        <v>6</v>
      </c>
      <c r="EQ74">
        <f t="shared" si="10"/>
        <v>0</v>
      </c>
      <c r="ER74" t="str">
        <f t="shared" si="11"/>
        <v/>
      </c>
      <c r="ES74" s="49">
        <v>2</v>
      </c>
    </row>
    <row r="75" spans="1:149" ht="15" customHeight="1" x14ac:dyDescent="0.25">
      <c r="A75" s="21">
        <v>74</v>
      </c>
      <c r="B75" s="12">
        <v>2</v>
      </c>
      <c r="C75" s="12">
        <v>2</v>
      </c>
      <c r="D75" s="12">
        <v>4</v>
      </c>
      <c r="E75" s="12" t="s">
        <v>379</v>
      </c>
      <c r="F75" s="12">
        <v>2</v>
      </c>
      <c r="G75" s="13">
        <v>3</v>
      </c>
      <c r="H75" s="13">
        <v>1</v>
      </c>
      <c r="I75" s="13">
        <v>3</v>
      </c>
      <c r="L75" s="13" t="s">
        <v>359</v>
      </c>
      <c r="M75" s="56">
        <f>IF(SUM(N75:X75)=39,2,1)</f>
        <v>1</v>
      </c>
      <c r="Y75" s="13">
        <v>1</v>
      </c>
      <c r="AA75" s="13">
        <v>1</v>
      </c>
      <c r="AB75" s="13">
        <v>1</v>
      </c>
      <c r="AJ75" s="13">
        <v>1</v>
      </c>
      <c r="AL75" s="14">
        <v>3</v>
      </c>
      <c r="AM75" s="14">
        <v>4</v>
      </c>
      <c r="AO75" s="15">
        <v>1</v>
      </c>
      <c r="AP75" s="15">
        <v>4</v>
      </c>
      <c r="AQ75" s="15">
        <v>4</v>
      </c>
      <c r="AR75" s="15">
        <v>4</v>
      </c>
      <c r="AS75" s="15">
        <v>4</v>
      </c>
      <c r="AT75" s="15">
        <v>4</v>
      </c>
      <c r="AU75" s="15">
        <v>4</v>
      </c>
      <c r="AV75" s="15">
        <v>4</v>
      </c>
      <c r="AW75" s="15">
        <v>2</v>
      </c>
      <c r="AX75" s="15">
        <v>1</v>
      </c>
      <c r="AY75" s="15">
        <v>2</v>
      </c>
      <c r="AZ75" s="15">
        <v>2</v>
      </c>
      <c r="BB75" s="15">
        <v>1</v>
      </c>
      <c r="BC75" s="15">
        <v>1</v>
      </c>
      <c r="BD75" s="15">
        <v>1</v>
      </c>
      <c r="BE75" s="15">
        <v>2</v>
      </c>
      <c r="BF75" s="15">
        <v>0</v>
      </c>
      <c r="BG75" s="15">
        <v>2</v>
      </c>
      <c r="BH75" s="15">
        <v>2</v>
      </c>
      <c r="BM75" s="15">
        <v>5</v>
      </c>
      <c r="BN75" s="15">
        <v>5</v>
      </c>
      <c r="BO75" s="15">
        <v>4</v>
      </c>
      <c r="CC75" s="16">
        <v>1</v>
      </c>
      <c r="CI75" s="16">
        <v>2</v>
      </c>
      <c r="CJ75" s="16" t="s">
        <v>151</v>
      </c>
      <c r="CK75" s="16">
        <v>3</v>
      </c>
      <c r="CL75" s="16" t="s">
        <v>248</v>
      </c>
      <c r="CM75" s="17">
        <v>1</v>
      </c>
      <c r="CN75" s="17">
        <v>1</v>
      </c>
      <c r="CO75" s="17">
        <v>1</v>
      </c>
      <c r="CP75" s="17">
        <v>1</v>
      </c>
      <c r="CQ75" s="17">
        <v>1</v>
      </c>
      <c r="CR75" s="17">
        <v>3</v>
      </c>
      <c r="CS75" s="17">
        <v>3</v>
      </c>
      <c r="CT75" s="17">
        <v>2</v>
      </c>
      <c r="CU75" s="17">
        <v>4</v>
      </c>
      <c r="CV75" s="17">
        <v>1</v>
      </c>
      <c r="CW75" s="17">
        <v>2</v>
      </c>
      <c r="CX75" s="17">
        <v>2</v>
      </c>
      <c r="CY75" s="17">
        <v>2</v>
      </c>
      <c r="CZ75" s="17">
        <v>2</v>
      </c>
      <c r="DA75" s="17">
        <v>2</v>
      </c>
      <c r="DB75" s="17">
        <v>3</v>
      </c>
      <c r="DC75" s="17">
        <v>3</v>
      </c>
      <c r="DD75" s="17">
        <v>3</v>
      </c>
      <c r="DE75" s="17">
        <v>3</v>
      </c>
      <c r="DF75" s="17">
        <v>3</v>
      </c>
      <c r="DG75" s="17">
        <v>3</v>
      </c>
      <c r="DH75" s="17">
        <v>2</v>
      </c>
      <c r="DI75" s="17">
        <v>3</v>
      </c>
      <c r="DJ75" s="17">
        <v>1</v>
      </c>
      <c r="DK75" s="17">
        <v>2</v>
      </c>
      <c r="DL75" s="17">
        <v>3</v>
      </c>
      <c r="DM75" s="17">
        <v>3</v>
      </c>
      <c r="DN75" s="17">
        <v>9</v>
      </c>
      <c r="DO75" s="17">
        <v>9</v>
      </c>
      <c r="DP75" s="17">
        <v>9</v>
      </c>
      <c r="DR75" s="17">
        <v>5</v>
      </c>
      <c r="DT75" s="17">
        <v>7</v>
      </c>
      <c r="DV75" s="17">
        <v>4</v>
      </c>
      <c r="DW75" s="18">
        <v>13</v>
      </c>
      <c r="DY75" s="18">
        <v>1</v>
      </c>
      <c r="ED75" s="19" t="s">
        <v>178</v>
      </c>
      <c r="EE75" s="19">
        <v>6</v>
      </c>
      <c r="EF75" s="37">
        <v>6</v>
      </c>
      <c r="EG75" s="27" t="s">
        <v>139</v>
      </c>
      <c r="EH75" s="19">
        <v>1</v>
      </c>
      <c r="EI75" s="19">
        <v>29</v>
      </c>
      <c r="EJ75" s="19">
        <v>1</v>
      </c>
      <c r="EK75" s="19">
        <v>2</v>
      </c>
      <c r="EL75" s="19">
        <v>1</v>
      </c>
      <c r="EM75" s="20" t="s">
        <v>174</v>
      </c>
      <c r="EO75" s="46">
        <v>4</v>
      </c>
      <c r="EP75" s="46">
        <v>1</v>
      </c>
      <c r="EQ75">
        <f t="shared" si="10"/>
        <v>0</v>
      </c>
      <c r="ER75" t="str">
        <f t="shared" si="11"/>
        <v/>
      </c>
      <c r="ES75" s="49">
        <v>2</v>
      </c>
    </row>
    <row r="76" spans="1:149" ht="15" customHeight="1" x14ac:dyDescent="0.25">
      <c r="A76" s="21">
        <v>75</v>
      </c>
      <c r="B76" s="12">
        <v>3</v>
      </c>
      <c r="C76" s="12">
        <v>2</v>
      </c>
      <c r="D76" s="12">
        <v>4</v>
      </c>
      <c r="E76" s="12" t="s">
        <v>376</v>
      </c>
      <c r="F76" s="12">
        <v>2</v>
      </c>
      <c r="G76" s="13">
        <v>3</v>
      </c>
      <c r="H76" s="13">
        <v>1</v>
      </c>
      <c r="I76" s="13">
        <v>4</v>
      </c>
      <c r="M76" s="56">
        <f>IF(SUM(N76:X76)=39,2,1)</f>
        <v>1</v>
      </c>
      <c r="Y76" s="13">
        <v>1</v>
      </c>
      <c r="Z76" s="13">
        <v>1</v>
      </c>
      <c r="AA76" s="13">
        <v>1</v>
      </c>
      <c r="AB76" s="13">
        <v>1</v>
      </c>
      <c r="AJ76" s="13">
        <v>1</v>
      </c>
      <c r="AL76" s="14">
        <v>3</v>
      </c>
      <c r="AM76" s="14">
        <v>2</v>
      </c>
      <c r="AN76" s="14" t="s">
        <v>145</v>
      </c>
      <c r="AO76" s="15">
        <v>3</v>
      </c>
      <c r="AP76" s="15">
        <v>4</v>
      </c>
      <c r="AQ76" s="15">
        <v>4</v>
      </c>
      <c r="AR76" s="15">
        <v>4</v>
      </c>
      <c r="AS76" s="15">
        <v>4</v>
      </c>
      <c r="AT76" s="15">
        <v>4</v>
      </c>
      <c r="AU76" s="15">
        <v>4</v>
      </c>
      <c r="AV76" s="15">
        <v>2</v>
      </c>
      <c r="AW76" s="15">
        <v>2</v>
      </c>
      <c r="AX76" s="15">
        <v>2</v>
      </c>
      <c r="AZ76" s="15">
        <v>2</v>
      </c>
      <c r="BB76" s="15">
        <v>2</v>
      </c>
      <c r="BC76" s="15">
        <v>1</v>
      </c>
      <c r="BD76" s="15">
        <v>1</v>
      </c>
      <c r="BE76" s="15">
        <v>2</v>
      </c>
      <c r="BF76" s="15">
        <v>1</v>
      </c>
      <c r="BG76" s="15">
        <v>4</v>
      </c>
      <c r="BI76" s="15">
        <v>2</v>
      </c>
      <c r="BJ76" s="15">
        <v>2</v>
      </c>
      <c r="BK76" s="15">
        <v>1</v>
      </c>
      <c r="BL76" s="15">
        <v>1</v>
      </c>
      <c r="BM76" s="15">
        <v>5</v>
      </c>
      <c r="BN76" s="15">
        <v>8</v>
      </c>
      <c r="BO76" s="15">
        <v>1</v>
      </c>
      <c r="BP76" s="15" t="s">
        <v>162</v>
      </c>
      <c r="CI76" s="16">
        <v>2</v>
      </c>
      <c r="CJ76" s="16" t="s">
        <v>315</v>
      </c>
      <c r="CK76" s="16">
        <v>3</v>
      </c>
      <c r="CL76" s="16" t="s">
        <v>154</v>
      </c>
      <c r="CM76" s="17">
        <v>1</v>
      </c>
      <c r="CN76" s="17">
        <v>1</v>
      </c>
      <c r="CO76" s="17">
        <v>1</v>
      </c>
      <c r="CP76" s="17">
        <v>1</v>
      </c>
      <c r="CQ76" s="17">
        <v>1</v>
      </c>
      <c r="CR76" s="17">
        <v>2</v>
      </c>
      <c r="CS76" s="17">
        <v>2</v>
      </c>
      <c r="CT76" s="17">
        <v>1</v>
      </c>
      <c r="CU76" s="17">
        <v>4</v>
      </c>
      <c r="CV76" s="17">
        <v>2</v>
      </c>
      <c r="CW76" s="17">
        <v>2</v>
      </c>
      <c r="CX76" s="17">
        <v>2</v>
      </c>
      <c r="CY76" s="17">
        <v>2</v>
      </c>
      <c r="CZ76" s="17">
        <v>2</v>
      </c>
      <c r="DA76" s="17">
        <v>2</v>
      </c>
      <c r="DB76" s="17">
        <v>4</v>
      </c>
      <c r="DC76" s="17">
        <v>2</v>
      </c>
      <c r="DD76" s="17">
        <v>4</v>
      </c>
      <c r="DE76" s="17">
        <v>4</v>
      </c>
      <c r="DF76" s="17">
        <v>2</v>
      </c>
      <c r="DG76" s="17">
        <v>2</v>
      </c>
      <c r="DH76" s="17">
        <v>2</v>
      </c>
      <c r="DI76" s="17">
        <v>3</v>
      </c>
      <c r="DJ76" s="17">
        <v>1</v>
      </c>
      <c r="DK76" s="17">
        <v>3</v>
      </c>
      <c r="DL76" s="17">
        <v>4</v>
      </c>
      <c r="DM76" s="17">
        <v>4</v>
      </c>
      <c r="DN76" s="17">
        <v>1</v>
      </c>
      <c r="DO76" s="17">
        <v>8</v>
      </c>
      <c r="DP76" s="17">
        <v>8</v>
      </c>
      <c r="DR76" s="17">
        <v>5</v>
      </c>
      <c r="DT76" s="17">
        <v>2</v>
      </c>
      <c r="DV76" s="17">
        <v>1</v>
      </c>
      <c r="DW76" s="18">
        <v>13</v>
      </c>
      <c r="DY76" s="18">
        <v>1</v>
      </c>
      <c r="DZ76" s="18" t="s">
        <v>179</v>
      </c>
      <c r="EA76" s="18" t="s">
        <v>249</v>
      </c>
      <c r="EB76" s="18">
        <v>1</v>
      </c>
      <c r="ED76" s="19" t="s">
        <v>178</v>
      </c>
      <c r="EE76" s="19">
        <v>6</v>
      </c>
      <c r="EF76" s="37">
        <v>6</v>
      </c>
      <c r="EG76" s="27" t="s">
        <v>139</v>
      </c>
      <c r="EH76" s="19">
        <v>1</v>
      </c>
      <c r="EI76" s="19">
        <v>35</v>
      </c>
      <c r="EJ76" s="19">
        <v>2</v>
      </c>
      <c r="EK76" s="19">
        <v>2</v>
      </c>
      <c r="EL76" s="19">
        <v>1</v>
      </c>
      <c r="EM76" s="20" t="s">
        <v>174</v>
      </c>
      <c r="EO76" s="46">
        <v>4</v>
      </c>
      <c r="EP76" s="46">
        <v>1</v>
      </c>
      <c r="EQ76">
        <f t="shared" si="10"/>
        <v>0</v>
      </c>
      <c r="ER76" t="str">
        <f t="shared" si="11"/>
        <v/>
      </c>
      <c r="ES76" s="49">
        <v>2</v>
      </c>
    </row>
    <row r="77" spans="1:149" ht="15" customHeight="1" x14ac:dyDescent="0.25">
      <c r="A77" s="21">
        <v>76</v>
      </c>
      <c r="B77" s="12">
        <v>2</v>
      </c>
      <c r="C77" s="12">
        <v>4</v>
      </c>
      <c r="D77" s="12">
        <v>1</v>
      </c>
      <c r="E77" s="12" t="s">
        <v>378</v>
      </c>
      <c r="F77" s="12">
        <v>2</v>
      </c>
      <c r="G77" s="13">
        <v>2</v>
      </c>
      <c r="H77" s="13">
        <v>1</v>
      </c>
      <c r="J77" s="13">
        <v>4</v>
      </c>
      <c r="M77" s="56">
        <f>IF(SUM(N77:X77)=39,2,1)</f>
        <v>1</v>
      </c>
      <c r="Y77" s="13">
        <v>1</v>
      </c>
      <c r="Z77" s="13">
        <v>1</v>
      </c>
      <c r="AL77" s="14">
        <v>4</v>
      </c>
      <c r="AM77" s="14">
        <v>5</v>
      </c>
      <c r="AO77" s="15">
        <v>1</v>
      </c>
      <c r="AP77" s="15">
        <v>4</v>
      </c>
      <c r="AQ77" s="15">
        <v>4</v>
      </c>
      <c r="AR77" s="15">
        <v>4</v>
      </c>
      <c r="AS77" s="15">
        <v>4</v>
      </c>
      <c r="AT77" s="15">
        <v>3</v>
      </c>
      <c r="AU77" s="15">
        <v>4</v>
      </c>
      <c r="AV77" s="15">
        <v>4</v>
      </c>
      <c r="AW77" s="15">
        <v>4</v>
      </c>
      <c r="AX77" s="15">
        <v>1</v>
      </c>
      <c r="AY77" s="15">
        <v>1</v>
      </c>
      <c r="AZ77" s="15">
        <v>1</v>
      </c>
      <c r="BA77" s="15">
        <v>1</v>
      </c>
      <c r="BB77" s="15">
        <v>2</v>
      </c>
      <c r="BC77" s="15">
        <v>1</v>
      </c>
      <c r="BD77" s="15">
        <v>1</v>
      </c>
      <c r="BE77" s="15">
        <v>2</v>
      </c>
      <c r="BF77" s="15">
        <v>2</v>
      </c>
      <c r="BG77" s="15">
        <v>2</v>
      </c>
      <c r="BI77" s="15">
        <v>1</v>
      </c>
      <c r="BJ77" s="15">
        <v>1</v>
      </c>
      <c r="BK77" s="15">
        <v>1</v>
      </c>
      <c r="BL77" s="15">
        <v>1</v>
      </c>
      <c r="BM77" s="15">
        <v>8</v>
      </c>
      <c r="BN77" s="15">
        <v>8</v>
      </c>
      <c r="CI77" s="16">
        <v>2</v>
      </c>
      <c r="CJ77" s="16" t="s">
        <v>151</v>
      </c>
      <c r="CK77" s="16">
        <v>1</v>
      </c>
      <c r="CL77" s="16" t="s">
        <v>397</v>
      </c>
      <c r="CM77" s="17">
        <v>2</v>
      </c>
      <c r="CN77" s="17">
        <v>2</v>
      </c>
      <c r="CO77" s="17">
        <v>2</v>
      </c>
      <c r="CP77" s="17">
        <v>2</v>
      </c>
      <c r="CQ77" s="17">
        <v>2</v>
      </c>
      <c r="CR77" s="17">
        <v>2</v>
      </c>
      <c r="CS77" s="17">
        <v>2</v>
      </c>
      <c r="CT77" s="17">
        <v>1</v>
      </c>
      <c r="CU77" s="17">
        <v>4</v>
      </c>
      <c r="CV77" s="17">
        <v>2</v>
      </c>
      <c r="CW77" s="17">
        <v>1</v>
      </c>
      <c r="CX77" s="17">
        <v>1</v>
      </c>
      <c r="CY77" s="17">
        <v>1</v>
      </c>
      <c r="CZ77" s="17">
        <v>1</v>
      </c>
      <c r="DA77" s="17">
        <v>3</v>
      </c>
      <c r="DB77" s="17">
        <v>3</v>
      </c>
      <c r="DC77" s="17">
        <v>2</v>
      </c>
      <c r="DD77" s="17">
        <v>4</v>
      </c>
      <c r="DE77" s="17">
        <v>4</v>
      </c>
      <c r="DF77" s="17">
        <v>3</v>
      </c>
      <c r="DG77" s="17">
        <v>3</v>
      </c>
      <c r="DH77" s="17">
        <v>2</v>
      </c>
      <c r="DI77" s="17">
        <v>1</v>
      </c>
      <c r="DJ77" s="17">
        <v>2</v>
      </c>
      <c r="DK77" s="17">
        <v>3</v>
      </c>
      <c r="DL77" s="17">
        <v>4</v>
      </c>
      <c r="DM77" s="17">
        <v>4</v>
      </c>
      <c r="DN77" s="17">
        <v>6</v>
      </c>
      <c r="DO77" s="17">
        <v>1</v>
      </c>
      <c r="DP77" s="17">
        <v>9</v>
      </c>
      <c r="DR77" s="17">
        <v>5</v>
      </c>
      <c r="DT77" s="17">
        <v>8</v>
      </c>
      <c r="DV77" s="17">
        <v>4</v>
      </c>
      <c r="DW77" s="18">
        <v>6</v>
      </c>
      <c r="DY77" s="18">
        <v>2</v>
      </c>
      <c r="DZ77" s="18" t="s">
        <v>180</v>
      </c>
      <c r="EB77" s="18">
        <v>7</v>
      </c>
      <c r="EG77" s="27" t="s">
        <v>139</v>
      </c>
      <c r="EH77" s="19">
        <v>2</v>
      </c>
      <c r="EI77" s="19">
        <v>42</v>
      </c>
      <c r="EJ77" s="19">
        <v>2</v>
      </c>
      <c r="EK77" s="19">
        <v>3</v>
      </c>
      <c r="EL77" s="19">
        <v>8</v>
      </c>
      <c r="EM77" s="20" t="s">
        <v>174</v>
      </c>
      <c r="EO77" s="46">
        <v>1</v>
      </c>
      <c r="EP77" s="46">
        <v>1</v>
      </c>
      <c r="EQ77">
        <f t="shared" si="10"/>
        <v>0</v>
      </c>
      <c r="ER77" t="str">
        <f t="shared" si="11"/>
        <v/>
      </c>
      <c r="ES77" s="49">
        <v>2</v>
      </c>
    </row>
    <row r="78" spans="1:149" ht="15" customHeight="1" x14ac:dyDescent="0.25">
      <c r="A78" s="21">
        <v>77</v>
      </c>
      <c r="B78" s="12">
        <v>3</v>
      </c>
      <c r="C78" s="12">
        <v>1</v>
      </c>
      <c r="D78" s="12">
        <v>1</v>
      </c>
      <c r="E78" s="12" t="s">
        <v>378</v>
      </c>
      <c r="F78" s="12">
        <v>3</v>
      </c>
      <c r="G78" s="13">
        <v>4</v>
      </c>
      <c r="H78" s="13">
        <v>1</v>
      </c>
      <c r="J78" s="13">
        <v>4</v>
      </c>
      <c r="K78" s="13">
        <v>4</v>
      </c>
      <c r="M78" s="56">
        <f>IF(SUM(N78:X78)=39,2,1)</f>
        <v>1</v>
      </c>
      <c r="Y78" s="13">
        <v>1</v>
      </c>
      <c r="Z78" s="13">
        <v>1</v>
      </c>
      <c r="AC78" s="13">
        <v>1</v>
      </c>
      <c r="AJ78" s="13">
        <v>1</v>
      </c>
      <c r="AL78" s="14">
        <v>1</v>
      </c>
      <c r="AM78" s="14">
        <v>2</v>
      </c>
      <c r="AN78" s="14" t="s">
        <v>383</v>
      </c>
      <c r="AO78" s="15">
        <v>1</v>
      </c>
      <c r="AP78" s="15">
        <v>4</v>
      </c>
      <c r="AQ78" s="15">
        <v>3</v>
      </c>
      <c r="AR78" s="15">
        <v>3</v>
      </c>
      <c r="AS78" s="15">
        <v>4</v>
      </c>
      <c r="AT78" s="15">
        <v>3</v>
      </c>
      <c r="AU78" s="15">
        <v>3</v>
      </c>
      <c r="AV78" s="15">
        <v>2</v>
      </c>
      <c r="AW78" s="15">
        <v>2</v>
      </c>
      <c r="AX78" s="15">
        <v>1</v>
      </c>
      <c r="AY78" s="15">
        <v>1</v>
      </c>
      <c r="AZ78" s="15">
        <v>1</v>
      </c>
      <c r="BB78" s="15">
        <v>2</v>
      </c>
      <c r="BC78" s="15">
        <v>1</v>
      </c>
      <c r="BD78" s="15">
        <v>2</v>
      </c>
      <c r="BE78" s="15">
        <v>2</v>
      </c>
      <c r="BF78" s="15">
        <v>0</v>
      </c>
      <c r="BG78" s="15">
        <v>1</v>
      </c>
      <c r="BJ78" s="15">
        <v>1</v>
      </c>
      <c r="BK78" s="15">
        <v>2</v>
      </c>
      <c r="BM78" s="15">
        <v>2</v>
      </c>
      <c r="BN78" s="15">
        <v>2</v>
      </c>
      <c r="CI78" s="16">
        <v>2</v>
      </c>
      <c r="CJ78" s="16" t="s">
        <v>391</v>
      </c>
      <c r="CK78" s="16">
        <v>1</v>
      </c>
      <c r="CL78" s="16" t="s">
        <v>247</v>
      </c>
      <c r="CM78" s="17">
        <v>1</v>
      </c>
      <c r="CN78" s="17">
        <v>1</v>
      </c>
      <c r="CO78" s="17">
        <v>1</v>
      </c>
      <c r="CP78" s="17">
        <v>1</v>
      </c>
      <c r="CQ78" s="17">
        <v>1</v>
      </c>
      <c r="CR78" s="17">
        <v>4</v>
      </c>
      <c r="CS78" s="17">
        <v>4</v>
      </c>
      <c r="CT78" s="17">
        <v>1</v>
      </c>
      <c r="CU78" s="17">
        <v>4</v>
      </c>
      <c r="CV78" s="17">
        <v>2</v>
      </c>
      <c r="CW78" s="17">
        <v>1</v>
      </c>
      <c r="CX78" s="17">
        <v>1</v>
      </c>
      <c r="CY78" s="17">
        <v>1</v>
      </c>
      <c r="CZ78" s="17">
        <v>1</v>
      </c>
      <c r="DA78" s="17">
        <v>1</v>
      </c>
      <c r="DB78" s="17">
        <v>4</v>
      </c>
      <c r="DC78" s="17">
        <v>1</v>
      </c>
      <c r="DD78" s="17">
        <v>1</v>
      </c>
      <c r="DE78" s="17">
        <v>4</v>
      </c>
      <c r="DF78" s="17">
        <v>3</v>
      </c>
      <c r="DG78" s="17">
        <v>2</v>
      </c>
      <c r="DH78" s="17">
        <v>1</v>
      </c>
      <c r="DI78" s="17">
        <v>3</v>
      </c>
      <c r="DJ78" s="17">
        <v>1</v>
      </c>
      <c r="DK78" s="17">
        <v>2</v>
      </c>
      <c r="DL78" s="17">
        <v>4</v>
      </c>
      <c r="DM78" s="17">
        <v>3</v>
      </c>
      <c r="DN78" s="17">
        <v>1</v>
      </c>
      <c r="DO78" s="17">
        <v>8</v>
      </c>
      <c r="DP78" s="17">
        <v>6</v>
      </c>
      <c r="DR78" s="17">
        <v>2</v>
      </c>
      <c r="DT78" s="17">
        <v>4</v>
      </c>
      <c r="DV78" s="17">
        <v>4</v>
      </c>
      <c r="DW78" s="18">
        <v>13</v>
      </c>
      <c r="DY78" s="18">
        <v>1</v>
      </c>
      <c r="ED78" s="19" t="s">
        <v>454</v>
      </c>
      <c r="EE78" s="19">
        <v>5</v>
      </c>
      <c r="EF78" s="37">
        <v>6</v>
      </c>
      <c r="EG78" s="27" t="s">
        <v>139</v>
      </c>
      <c r="EH78" s="19">
        <v>1</v>
      </c>
      <c r="EI78" s="19">
        <v>40</v>
      </c>
      <c r="EJ78" s="19">
        <v>2</v>
      </c>
      <c r="EK78" s="19">
        <v>3</v>
      </c>
      <c r="EL78" s="19">
        <v>8</v>
      </c>
      <c r="EM78" s="20" t="s">
        <v>174</v>
      </c>
      <c r="EO78" s="46">
        <v>4</v>
      </c>
      <c r="EP78" s="46">
        <v>1</v>
      </c>
      <c r="EQ78">
        <f t="shared" si="10"/>
        <v>0</v>
      </c>
      <c r="ER78" t="str">
        <f t="shared" si="11"/>
        <v/>
      </c>
      <c r="ES78" s="49">
        <v>2</v>
      </c>
    </row>
    <row r="79" spans="1:149" ht="15" customHeight="1" x14ac:dyDescent="0.25">
      <c r="A79" s="21">
        <v>78</v>
      </c>
      <c r="B79" s="12">
        <v>3</v>
      </c>
      <c r="C79" s="12">
        <v>2</v>
      </c>
      <c r="D79" s="12">
        <v>4</v>
      </c>
      <c r="E79" s="12" t="s">
        <v>376</v>
      </c>
      <c r="F79" s="12">
        <v>1</v>
      </c>
      <c r="G79" s="13">
        <v>2</v>
      </c>
      <c r="H79" s="13">
        <v>1</v>
      </c>
      <c r="I79" s="13">
        <v>5</v>
      </c>
      <c r="J79" s="13">
        <v>5</v>
      </c>
      <c r="M79" s="56">
        <f>IF(SUM(N79:X79)=39,2,1)</f>
        <v>1</v>
      </c>
      <c r="N79" s="13">
        <v>1</v>
      </c>
      <c r="O79" s="13">
        <v>1</v>
      </c>
      <c r="P79" s="13">
        <v>1</v>
      </c>
      <c r="Z79" s="13">
        <v>1</v>
      </c>
      <c r="AA79" s="13">
        <v>1</v>
      </c>
      <c r="AB79" s="13">
        <v>1</v>
      </c>
      <c r="AC79" s="13">
        <v>1</v>
      </c>
      <c r="AE79" s="13">
        <v>1</v>
      </c>
      <c r="AJ79" s="13">
        <v>1</v>
      </c>
      <c r="AL79" s="14">
        <v>1</v>
      </c>
      <c r="AM79" s="14">
        <v>4</v>
      </c>
      <c r="AO79" s="15">
        <v>1</v>
      </c>
      <c r="AP79" s="15">
        <v>4</v>
      </c>
      <c r="AQ79" s="15">
        <v>4</v>
      </c>
      <c r="AR79" s="15">
        <v>4</v>
      </c>
      <c r="AS79" s="15">
        <v>5</v>
      </c>
      <c r="AT79" s="15">
        <v>4</v>
      </c>
      <c r="AU79" s="15">
        <v>3</v>
      </c>
      <c r="AV79" s="15">
        <v>2</v>
      </c>
      <c r="AW79" s="15">
        <v>1</v>
      </c>
      <c r="AX79" s="15">
        <v>1</v>
      </c>
      <c r="AY79" s="15">
        <v>2</v>
      </c>
      <c r="AZ79" s="15">
        <v>2</v>
      </c>
      <c r="BA79" s="15">
        <v>2</v>
      </c>
      <c r="BB79" s="15">
        <v>1</v>
      </c>
      <c r="BC79" s="15">
        <v>1</v>
      </c>
      <c r="BD79" s="15">
        <v>1</v>
      </c>
      <c r="BE79" s="15">
        <v>2</v>
      </c>
      <c r="BF79" s="15">
        <v>2</v>
      </c>
      <c r="BG79" s="15">
        <v>1</v>
      </c>
      <c r="BH79" s="15">
        <v>1</v>
      </c>
      <c r="BK79" s="15">
        <v>2</v>
      </c>
      <c r="BM79" s="15">
        <v>8</v>
      </c>
      <c r="BN79" s="15">
        <v>8</v>
      </c>
      <c r="CI79" s="16">
        <v>2</v>
      </c>
      <c r="CJ79" s="16" t="s">
        <v>184</v>
      </c>
      <c r="CK79" s="16">
        <v>2</v>
      </c>
      <c r="CL79" s="16" t="s">
        <v>147</v>
      </c>
      <c r="CM79" s="17">
        <v>2</v>
      </c>
      <c r="CN79" s="17">
        <v>2</v>
      </c>
      <c r="CO79" s="17">
        <v>2</v>
      </c>
      <c r="CP79" s="17">
        <v>2</v>
      </c>
      <c r="CQ79" s="17">
        <v>2</v>
      </c>
      <c r="CR79" s="17">
        <v>3</v>
      </c>
      <c r="CS79" s="17">
        <v>2</v>
      </c>
      <c r="CT79" s="17">
        <v>2</v>
      </c>
      <c r="CU79" s="17">
        <v>4</v>
      </c>
      <c r="CV79" s="17">
        <v>1</v>
      </c>
      <c r="CW79" s="17">
        <v>2</v>
      </c>
      <c r="CX79" s="17">
        <v>2</v>
      </c>
      <c r="CY79" s="17">
        <v>1</v>
      </c>
      <c r="CZ79" s="17">
        <v>1</v>
      </c>
      <c r="DA79" s="17">
        <v>3</v>
      </c>
      <c r="DB79" s="17">
        <v>4</v>
      </c>
      <c r="DC79" s="17">
        <v>4</v>
      </c>
      <c r="DD79" s="17">
        <v>4</v>
      </c>
      <c r="DE79" s="17">
        <v>4</v>
      </c>
      <c r="DF79" s="17">
        <v>3</v>
      </c>
      <c r="DG79" s="17">
        <v>2</v>
      </c>
      <c r="DH79" s="17">
        <v>1</v>
      </c>
      <c r="DI79" s="17">
        <v>3</v>
      </c>
      <c r="DJ79" s="17">
        <v>2</v>
      </c>
      <c r="DK79" s="17">
        <v>2</v>
      </c>
      <c r="DL79" s="17">
        <v>4</v>
      </c>
      <c r="DM79" s="17">
        <v>4</v>
      </c>
      <c r="DN79" s="17">
        <v>1</v>
      </c>
      <c r="DO79" s="17">
        <v>5</v>
      </c>
      <c r="DP79" s="17">
        <v>2</v>
      </c>
      <c r="DR79" s="17">
        <v>5</v>
      </c>
      <c r="DT79" s="17">
        <v>8</v>
      </c>
      <c r="DV79" s="17">
        <v>6</v>
      </c>
      <c r="DW79" s="18">
        <v>13</v>
      </c>
      <c r="DY79" s="18">
        <v>1</v>
      </c>
      <c r="ED79" s="19" t="s">
        <v>175</v>
      </c>
      <c r="EE79" s="19">
        <v>6</v>
      </c>
      <c r="EF79" s="37">
        <v>6</v>
      </c>
      <c r="EG79" s="27" t="s">
        <v>139</v>
      </c>
      <c r="EH79" s="19">
        <v>2</v>
      </c>
      <c r="EI79" s="19">
        <v>32</v>
      </c>
      <c r="EJ79" s="19">
        <v>2</v>
      </c>
      <c r="EK79" s="19">
        <v>2</v>
      </c>
      <c r="EL79" s="19">
        <v>8</v>
      </c>
      <c r="EM79" s="20" t="s">
        <v>174</v>
      </c>
      <c r="EO79" s="46">
        <v>1</v>
      </c>
      <c r="EP79" s="46">
        <v>1</v>
      </c>
      <c r="EQ79">
        <f t="shared" si="10"/>
        <v>0</v>
      </c>
      <c r="ER79" t="str">
        <f t="shared" si="11"/>
        <v/>
      </c>
      <c r="ES79" s="49">
        <v>2</v>
      </c>
    </row>
    <row r="80" spans="1:149" ht="15" customHeight="1" x14ac:dyDescent="0.25">
      <c r="A80" s="21">
        <v>79</v>
      </c>
      <c r="B80" s="12">
        <v>2</v>
      </c>
      <c r="C80" s="12">
        <v>2</v>
      </c>
      <c r="D80" s="12">
        <v>4</v>
      </c>
      <c r="E80" s="12" t="s">
        <v>379</v>
      </c>
      <c r="F80" s="12">
        <v>1</v>
      </c>
      <c r="G80" s="13">
        <v>2</v>
      </c>
      <c r="H80" s="13">
        <v>2</v>
      </c>
      <c r="J80" s="13">
        <v>5</v>
      </c>
      <c r="M80" s="56">
        <f>IF(SUM(N80:X80)=39,2,1)</f>
        <v>1</v>
      </c>
      <c r="N80" s="13">
        <v>1</v>
      </c>
      <c r="P80" s="13">
        <v>1</v>
      </c>
      <c r="X80" s="13">
        <v>1</v>
      </c>
      <c r="Z80" s="13">
        <v>1</v>
      </c>
      <c r="AA80" s="13">
        <v>1</v>
      </c>
      <c r="AB80" s="13">
        <v>1</v>
      </c>
      <c r="AC80" s="13">
        <v>1</v>
      </c>
      <c r="AJ80" s="13">
        <v>1</v>
      </c>
      <c r="AL80" s="14">
        <v>1</v>
      </c>
      <c r="AM80" s="14">
        <v>4</v>
      </c>
      <c r="AO80" s="15">
        <v>1</v>
      </c>
      <c r="AP80" s="15">
        <v>5</v>
      </c>
      <c r="AQ80" s="15">
        <v>5</v>
      </c>
      <c r="AR80" s="15">
        <v>4</v>
      </c>
      <c r="AS80" s="15">
        <v>5</v>
      </c>
      <c r="AT80" s="15">
        <v>4</v>
      </c>
      <c r="AU80" s="15">
        <v>4</v>
      </c>
      <c r="AV80" s="15">
        <v>5</v>
      </c>
      <c r="AW80" s="15">
        <v>5</v>
      </c>
      <c r="AX80" s="15">
        <v>1</v>
      </c>
      <c r="AY80" s="15">
        <v>1</v>
      </c>
      <c r="AZ80" s="15">
        <v>2</v>
      </c>
      <c r="BB80" s="15">
        <v>2</v>
      </c>
      <c r="BC80" s="15">
        <v>1</v>
      </c>
      <c r="BD80" s="15">
        <v>1</v>
      </c>
      <c r="BE80" s="15">
        <v>2</v>
      </c>
      <c r="BF80" s="15">
        <v>2</v>
      </c>
      <c r="BG80" s="15">
        <v>0</v>
      </c>
      <c r="BM80" s="15">
        <v>5</v>
      </c>
      <c r="BN80" s="15">
        <v>5</v>
      </c>
      <c r="BO80" s="15">
        <v>2</v>
      </c>
      <c r="BP80" s="15" t="s">
        <v>386</v>
      </c>
      <c r="BQ80" s="15">
        <v>1</v>
      </c>
      <c r="BX80" s="16">
        <v>1</v>
      </c>
      <c r="CD80" s="16">
        <v>15</v>
      </c>
      <c r="CE80" s="16">
        <v>1</v>
      </c>
      <c r="CF80" s="16">
        <v>2</v>
      </c>
      <c r="CI80" s="16">
        <v>2</v>
      </c>
      <c r="CJ80" s="16" t="s">
        <v>184</v>
      </c>
      <c r="CK80" s="16">
        <v>1</v>
      </c>
      <c r="CL80" s="16" t="s">
        <v>396</v>
      </c>
      <c r="CM80" s="17">
        <v>2</v>
      </c>
      <c r="CN80" s="17">
        <v>2</v>
      </c>
      <c r="CO80" s="17">
        <v>2</v>
      </c>
      <c r="CP80" s="17">
        <v>2</v>
      </c>
      <c r="CQ80" s="17">
        <v>1</v>
      </c>
      <c r="CR80" s="17">
        <v>4</v>
      </c>
      <c r="CS80" s="17">
        <v>4</v>
      </c>
      <c r="CT80" s="17">
        <v>2</v>
      </c>
      <c r="CU80" s="17">
        <v>4</v>
      </c>
      <c r="CV80" s="17">
        <v>2</v>
      </c>
      <c r="CW80" s="17">
        <v>1</v>
      </c>
      <c r="CX80" s="17">
        <v>1</v>
      </c>
      <c r="CY80" s="17">
        <v>1</v>
      </c>
      <c r="CZ80" s="17">
        <v>2</v>
      </c>
      <c r="DA80" s="17">
        <v>3</v>
      </c>
      <c r="DB80" s="17">
        <v>4</v>
      </c>
      <c r="DC80" s="17">
        <v>2</v>
      </c>
      <c r="DD80" s="17">
        <v>2</v>
      </c>
      <c r="DE80" s="17">
        <v>2</v>
      </c>
      <c r="DF80" s="17">
        <v>2</v>
      </c>
      <c r="DG80" s="17">
        <v>2</v>
      </c>
      <c r="DH80" s="17">
        <v>1</v>
      </c>
      <c r="DI80" s="17">
        <v>3</v>
      </c>
      <c r="DJ80" s="17">
        <v>1</v>
      </c>
      <c r="DK80" s="17">
        <v>3</v>
      </c>
      <c r="DL80" s="17">
        <v>3</v>
      </c>
      <c r="DM80" s="17">
        <v>3</v>
      </c>
      <c r="DN80" s="17">
        <v>1</v>
      </c>
      <c r="DO80" s="17">
        <v>6</v>
      </c>
      <c r="DP80" s="17">
        <v>5</v>
      </c>
      <c r="DR80" s="17">
        <v>7</v>
      </c>
      <c r="DT80" s="17">
        <v>9</v>
      </c>
      <c r="DV80" s="17">
        <v>3</v>
      </c>
      <c r="DW80" s="18">
        <v>3</v>
      </c>
      <c r="DY80" s="18">
        <v>1</v>
      </c>
      <c r="ED80" s="19" t="s">
        <v>181</v>
      </c>
      <c r="EE80" s="19">
        <v>5</v>
      </c>
      <c r="EF80" s="37">
        <v>1</v>
      </c>
      <c r="EG80" s="27" t="s">
        <v>139</v>
      </c>
      <c r="EH80" s="19">
        <v>2</v>
      </c>
      <c r="EI80" s="19">
        <v>67</v>
      </c>
      <c r="EJ80" s="19">
        <v>4</v>
      </c>
      <c r="EK80" s="19">
        <v>5</v>
      </c>
      <c r="EL80" s="19">
        <v>4</v>
      </c>
      <c r="EM80" s="20" t="s">
        <v>174</v>
      </c>
      <c r="EO80" s="46">
        <v>1</v>
      </c>
      <c r="EP80" s="46">
        <v>1</v>
      </c>
      <c r="EQ80">
        <f t="shared" si="10"/>
        <v>1</v>
      </c>
      <c r="ER80">
        <f t="shared" si="11"/>
        <v>1</v>
      </c>
      <c r="ES80" s="49">
        <v>2</v>
      </c>
    </row>
    <row r="81" spans="1:149" ht="15" customHeight="1" x14ac:dyDescent="0.25">
      <c r="A81" s="21">
        <v>80</v>
      </c>
      <c r="B81" s="12">
        <v>3</v>
      </c>
      <c r="C81" s="12">
        <v>1</v>
      </c>
      <c r="D81" s="12">
        <v>4</v>
      </c>
      <c r="E81" s="12" t="s">
        <v>375</v>
      </c>
      <c r="F81" s="12">
        <v>3</v>
      </c>
      <c r="G81" s="13">
        <v>2</v>
      </c>
      <c r="H81" s="13">
        <v>1</v>
      </c>
      <c r="L81" s="13" t="s">
        <v>182</v>
      </c>
      <c r="M81" s="56">
        <f>IF(SUM(N81:X81)=39,2,1)</f>
        <v>1</v>
      </c>
      <c r="Y81" s="13">
        <v>1</v>
      </c>
      <c r="AB81" s="13">
        <v>1</v>
      </c>
      <c r="AL81" s="14">
        <v>1</v>
      </c>
      <c r="AM81" s="14">
        <v>4</v>
      </c>
      <c r="AO81" s="15">
        <v>1</v>
      </c>
      <c r="AP81" s="15">
        <v>3</v>
      </c>
      <c r="AQ81" s="15">
        <v>3</v>
      </c>
      <c r="AR81" s="15">
        <v>4</v>
      </c>
      <c r="AS81" s="15">
        <v>4</v>
      </c>
      <c r="AT81" s="15">
        <v>2</v>
      </c>
      <c r="AU81" s="15">
        <v>3</v>
      </c>
      <c r="AV81" s="15">
        <v>2</v>
      </c>
      <c r="AW81" s="15">
        <v>4</v>
      </c>
      <c r="AX81" s="15">
        <v>2</v>
      </c>
      <c r="AZ81" s="15">
        <v>2</v>
      </c>
      <c r="BB81" s="15">
        <v>2</v>
      </c>
      <c r="BC81" s="15">
        <v>1</v>
      </c>
      <c r="BD81" s="15">
        <v>2</v>
      </c>
      <c r="BE81" s="15">
        <v>2</v>
      </c>
      <c r="BF81" s="15">
        <v>2</v>
      </c>
      <c r="BG81" s="15">
        <v>0</v>
      </c>
      <c r="BN81" s="15">
        <v>1</v>
      </c>
      <c r="CI81" s="16">
        <v>2</v>
      </c>
      <c r="CJ81" s="16" t="s">
        <v>151</v>
      </c>
      <c r="CK81" s="16">
        <v>1</v>
      </c>
      <c r="CL81" s="16" t="s">
        <v>196</v>
      </c>
      <c r="CM81" s="17">
        <v>1</v>
      </c>
      <c r="CN81" s="17">
        <v>1</v>
      </c>
      <c r="CO81" s="17">
        <v>1</v>
      </c>
      <c r="CP81" s="17">
        <v>1</v>
      </c>
      <c r="CQ81" s="17">
        <v>1</v>
      </c>
      <c r="CR81" s="17">
        <v>4</v>
      </c>
      <c r="CS81" s="17">
        <v>4</v>
      </c>
      <c r="CT81" s="17">
        <v>1</v>
      </c>
      <c r="CU81" s="17">
        <v>4</v>
      </c>
      <c r="CV81" s="17">
        <v>2</v>
      </c>
      <c r="CW81" s="17">
        <v>2</v>
      </c>
      <c r="CX81" s="17">
        <v>2</v>
      </c>
      <c r="CY81" s="17">
        <v>2</v>
      </c>
      <c r="CZ81" s="17">
        <v>1</v>
      </c>
      <c r="DA81" s="17">
        <v>2</v>
      </c>
      <c r="DB81" s="17">
        <v>4</v>
      </c>
      <c r="DC81" s="17">
        <v>2</v>
      </c>
      <c r="DD81" s="17">
        <v>3</v>
      </c>
      <c r="DE81" s="17">
        <v>4</v>
      </c>
      <c r="DF81" s="17">
        <v>2</v>
      </c>
      <c r="DG81" s="17">
        <v>1</v>
      </c>
      <c r="DH81" s="17">
        <v>1</v>
      </c>
      <c r="DI81" s="17">
        <v>2</v>
      </c>
      <c r="DJ81" s="17">
        <v>1</v>
      </c>
      <c r="DK81" s="17">
        <v>2</v>
      </c>
      <c r="DL81" s="17">
        <v>4</v>
      </c>
      <c r="DM81" s="17">
        <v>4</v>
      </c>
      <c r="DN81" s="17">
        <v>1</v>
      </c>
      <c r="DO81" s="17">
        <v>8</v>
      </c>
      <c r="DP81" s="17">
        <v>5</v>
      </c>
      <c r="DR81" s="17">
        <v>6</v>
      </c>
      <c r="DT81" s="17">
        <v>10</v>
      </c>
      <c r="DV81" s="17">
        <v>3</v>
      </c>
      <c r="DW81" s="18">
        <v>13</v>
      </c>
      <c r="DY81" s="18">
        <v>1</v>
      </c>
      <c r="ED81" s="19" t="s">
        <v>181</v>
      </c>
      <c r="EE81" s="19">
        <v>5</v>
      </c>
      <c r="EF81" s="37">
        <v>1</v>
      </c>
      <c r="EG81" s="27" t="s">
        <v>139</v>
      </c>
      <c r="EH81" s="19">
        <v>1</v>
      </c>
      <c r="EI81" s="19">
        <v>57</v>
      </c>
      <c r="EJ81" s="19">
        <v>3</v>
      </c>
      <c r="EK81" s="19">
        <v>5</v>
      </c>
      <c r="EL81" s="19">
        <v>8</v>
      </c>
      <c r="EM81" s="20" t="s">
        <v>174</v>
      </c>
      <c r="EO81" s="46">
        <v>1</v>
      </c>
      <c r="EP81" s="46">
        <v>6</v>
      </c>
      <c r="EQ81">
        <f t="shared" si="10"/>
        <v>0</v>
      </c>
      <c r="ER81" t="str">
        <f t="shared" si="11"/>
        <v/>
      </c>
      <c r="ES81" s="49">
        <v>2</v>
      </c>
    </row>
    <row r="82" spans="1:149" ht="15" customHeight="1" x14ac:dyDescent="0.25">
      <c r="A82" s="21">
        <v>81</v>
      </c>
      <c r="B82" s="12">
        <v>2</v>
      </c>
      <c r="C82" s="12">
        <v>4</v>
      </c>
      <c r="D82" s="12">
        <v>1</v>
      </c>
      <c r="E82" s="12" t="s">
        <v>378</v>
      </c>
      <c r="F82" s="12">
        <v>1</v>
      </c>
      <c r="G82" s="13">
        <v>3</v>
      </c>
      <c r="H82" s="13">
        <v>1</v>
      </c>
      <c r="I82" s="13">
        <v>2</v>
      </c>
      <c r="L82" s="13" t="s">
        <v>359</v>
      </c>
      <c r="M82" s="56">
        <f>IF(SUM(N82:X82)=39,2,1)</f>
        <v>1</v>
      </c>
      <c r="Y82" s="13">
        <v>1</v>
      </c>
      <c r="Z82" s="13">
        <v>1</v>
      </c>
      <c r="AA82" s="13">
        <v>1</v>
      </c>
      <c r="AL82" s="14">
        <v>1</v>
      </c>
      <c r="AM82" s="14">
        <v>2</v>
      </c>
      <c r="AO82" s="15">
        <v>2</v>
      </c>
      <c r="AP82" s="15">
        <v>5</v>
      </c>
      <c r="AQ82" s="15">
        <v>5</v>
      </c>
      <c r="AR82" s="15">
        <v>5</v>
      </c>
      <c r="AS82" s="15">
        <v>5</v>
      </c>
      <c r="AT82" s="15">
        <v>5</v>
      </c>
      <c r="AU82" s="15">
        <v>5</v>
      </c>
      <c r="AV82" s="15">
        <v>5</v>
      </c>
      <c r="AW82" s="15">
        <v>5</v>
      </c>
      <c r="AX82" s="15">
        <v>2</v>
      </c>
      <c r="AY82" s="15">
        <v>2</v>
      </c>
      <c r="AZ82" s="15">
        <v>2</v>
      </c>
      <c r="BA82" s="15">
        <v>1</v>
      </c>
      <c r="BB82" s="15">
        <v>2</v>
      </c>
      <c r="BC82" s="15">
        <v>1</v>
      </c>
      <c r="BD82" s="15">
        <v>2</v>
      </c>
      <c r="BE82" s="15">
        <v>2</v>
      </c>
      <c r="BF82" s="15">
        <v>1</v>
      </c>
      <c r="BG82" s="15">
        <v>0</v>
      </c>
      <c r="BM82" s="15">
        <v>8</v>
      </c>
      <c r="BN82" s="15">
        <v>8</v>
      </c>
      <c r="CI82" s="16">
        <v>2</v>
      </c>
      <c r="CJ82" s="16" t="s">
        <v>184</v>
      </c>
      <c r="CK82" s="16">
        <v>1</v>
      </c>
      <c r="CL82" s="16" t="s">
        <v>157</v>
      </c>
      <c r="CM82" s="17">
        <v>1</v>
      </c>
      <c r="CN82" s="17">
        <v>1</v>
      </c>
      <c r="CO82" s="17">
        <v>1</v>
      </c>
      <c r="CP82" s="17">
        <v>1</v>
      </c>
      <c r="CQ82" s="17">
        <v>1</v>
      </c>
      <c r="CR82" s="17">
        <v>2</v>
      </c>
      <c r="CS82" s="17">
        <v>2</v>
      </c>
      <c r="CT82" s="17">
        <v>1</v>
      </c>
      <c r="CU82" s="17">
        <v>4</v>
      </c>
      <c r="CV82" s="17">
        <v>1</v>
      </c>
      <c r="CW82" s="17">
        <v>2</v>
      </c>
      <c r="CX82" s="17">
        <v>2</v>
      </c>
      <c r="CY82" s="17">
        <v>2</v>
      </c>
      <c r="CZ82" s="17">
        <v>2</v>
      </c>
      <c r="DA82" s="17">
        <v>1</v>
      </c>
      <c r="DB82" s="17">
        <v>4</v>
      </c>
      <c r="DC82" s="17">
        <v>2</v>
      </c>
      <c r="DD82" s="17">
        <v>2</v>
      </c>
      <c r="DE82" s="17">
        <v>4</v>
      </c>
      <c r="DF82" s="17">
        <v>3</v>
      </c>
      <c r="DG82" s="17">
        <v>2</v>
      </c>
      <c r="DH82" s="17">
        <v>2</v>
      </c>
      <c r="DI82" s="17">
        <v>3</v>
      </c>
      <c r="DJ82" s="17">
        <v>1</v>
      </c>
      <c r="DK82" s="17">
        <v>3</v>
      </c>
      <c r="DL82" s="17">
        <v>3</v>
      </c>
      <c r="DM82" s="17">
        <v>3</v>
      </c>
      <c r="DN82" s="17">
        <v>1</v>
      </c>
      <c r="DO82" s="17">
        <v>8</v>
      </c>
      <c r="DP82" s="17">
        <v>5</v>
      </c>
      <c r="DR82" s="17">
        <v>9</v>
      </c>
      <c r="DT82" s="17">
        <v>2</v>
      </c>
      <c r="DV82" s="17">
        <v>1</v>
      </c>
      <c r="DW82" s="18">
        <v>13</v>
      </c>
      <c r="DY82" s="18">
        <v>1</v>
      </c>
      <c r="ED82" s="19" t="s">
        <v>454</v>
      </c>
      <c r="EE82" s="19">
        <v>5</v>
      </c>
      <c r="EF82" s="37">
        <v>6</v>
      </c>
      <c r="EG82" s="27" t="s">
        <v>139</v>
      </c>
      <c r="EH82" s="19">
        <v>1</v>
      </c>
      <c r="EI82" s="19">
        <v>31</v>
      </c>
      <c r="EJ82" s="19">
        <v>2</v>
      </c>
      <c r="EK82" s="19">
        <v>2</v>
      </c>
      <c r="EL82" s="19">
        <v>1</v>
      </c>
      <c r="EM82" s="20" t="s">
        <v>174</v>
      </c>
      <c r="EO82" s="46">
        <v>4</v>
      </c>
      <c r="EP82" s="46">
        <v>1</v>
      </c>
      <c r="EQ82">
        <f t="shared" si="10"/>
        <v>0</v>
      </c>
      <c r="ER82" t="str">
        <f t="shared" si="11"/>
        <v/>
      </c>
      <c r="ES82" s="49">
        <v>1</v>
      </c>
    </row>
    <row r="83" spans="1:149" ht="15" customHeight="1" x14ac:dyDescent="0.25">
      <c r="A83" s="21">
        <v>82</v>
      </c>
      <c r="B83" s="12">
        <v>2</v>
      </c>
      <c r="C83" s="12">
        <v>4</v>
      </c>
      <c r="D83" s="12">
        <v>4</v>
      </c>
      <c r="E83" s="12" t="s">
        <v>379</v>
      </c>
      <c r="F83" s="12">
        <v>1</v>
      </c>
      <c r="G83" s="13">
        <v>2</v>
      </c>
      <c r="H83" s="13">
        <v>2</v>
      </c>
      <c r="I83" s="13">
        <v>2</v>
      </c>
      <c r="L83" s="13" t="s">
        <v>359</v>
      </c>
      <c r="M83" s="56">
        <f>IF(SUM(N83:X83)=39,2,1)</f>
        <v>1</v>
      </c>
      <c r="Y83" s="13">
        <v>1</v>
      </c>
      <c r="Z83" s="13">
        <v>1</v>
      </c>
      <c r="AL83" s="14">
        <v>1</v>
      </c>
      <c r="AM83" s="14">
        <v>5</v>
      </c>
      <c r="AO83" s="15">
        <v>1</v>
      </c>
      <c r="AP83" s="15">
        <v>5</v>
      </c>
      <c r="AQ83" s="15">
        <v>5</v>
      </c>
      <c r="AR83" s="15">
        <v>5</v>
      </c>
      <c r="AS83" s="15">
        <v>5</v>
      </c>
      <c r="AT83" s="15">
        <v>5</v>
      </c>
      <c r="AU83" s="15">
        <v>5</v>
      </c>
      <c r="AV83" s="15">
        <v>5</v>
      </c>
      <c r="AW83" s="15">
        <v>5</v>
      </c>
      <c r="AX83" s="15">
        <v>2</v>
      </c>
      <c r="AZ83" s="15">
        <v>2</v>
      </c>
      <c r="BB83" s="15">
        <v>2</v>
      </c>
      <c r="BC83" s="15">
        <v>1</v>
      </c>
      <c r="BD83" s="15">
        <v>2</v>
      </c>
      <c r="BE83" s="15">
        <v>2</v>
      </c>
      <c r="BF83" s="15">
        <v>1</v>
      </c>
      <c r="BG83" s="15">
        <v>1</v>
      </c>
      <c r="BI83" s="15">
        <v>1</v>
      </c>
      <c r="BK83" s="15">
        <v>2</v>
      </c>
      <c r="BM83" s="15">
        <v>5</v>
      </c>
      <c r="BN83" s="15">
        <v>1</v>
      </c>
      <c r="BO83" s="15">
        <v>2</v>
      </c>
      <c r="BP83" s="15" t="s">
        <v>386</v>
      </c>
      <c r="CI83" s="16">
        <v>2</v>
      </c>
      <c r="CJ83" s="16" t="s">
        <v>151</v>
      </c>
      <c r="CK83" s="16">
        <v>3</v>
      </c>
      <c r="CL83" s="16" t="s">
        <v>398</v>
      </c>
      <c r="CM83" s="17">
        <v>1</v>
      </c>
      <c r="CN83" s="17">
        <v>1</v>
      </c>
      <c r="CO83" s="17">
        <v>1</v>
      </c>
      <c r="CP83" s="17">
        <v>1</v>
      </c>
      <c r="CQ83" s="17">
        <v>1</v>
      </c>
      <c r="CR83" s="17">
        <v>1</v>
      </c>
      <c r="CS83" s="17">
        <v>1</v>
      </c>
      <c r="CT83" s="17">
        <v>1</v>
      </c>
      <c r="CU83" s="17">
        <v>4</v>
      </c>
      <c r="CV83" s="17">
        <v>1</v>
      </c>
      <c r="CW83" s="17">
        <v>1</v>
      </c>
      <c r="CX83" s="17">
        <v>1</v>
      </c>
      <c r="CY83" s="17">
        <v>1</v>
      </c>
      <c r="CZ83" s="17">
        <v>1</v>
      </c>
      <c r="DA83" s="17">
        <v>1</v>
      </c>
      <c r="DB83" s="17">
        <v>2</v>
      </c>
      <c r="DC83" s="17">
        <v>2</v>
      </c>
      <c r="DD83" s="17">
        <v>4</v>
      </c>
      <c r="DE83" s="17">
        <v>4</v>
      </c>
      <c r="DF83" s="17">
        <v>1</v>
      </c>
      <c r="DG83" s="17">
        <v>4</v>
      </c>
      <c r="DH83" s="17">
        <v>1</v>
      </c>
      <c r="DI83" s="17">
        <v>2</v>
      </c>
      <c r="DJ83" s="17">
        <v>1</v>
      </c>
      <c r="DK83" s="17">
        <v>2</v>
      </c>
      <c r="DL83" s="17">
        <v>4</v>
      </c>
      <c r="DM83" s="17">
        <v>4</v>
      </c>
      <c r="DN83" s="17">
        <v>6</v>
      </c>
      <c r="DO83" s="17">
        <v>2</v>
      </c>
      <c r="DP83" s="17">
        <v>5</v>
      </c>
      <c r="DR83" s="17">
        <v>7</v>
      </c>
      <c r="DT83" s="17">
        <v>9</v>
      </c>
      <c r="DW83" s="18">
        <v>6</v>
      </c>
      <c r="DY83" s="18">
        <v>2</v>
      </c>
      <c r="DZ83" s="18" t="s">
        <v>245</v>
      </c>
      <c r="EA83" s="18" t="s">
        <v>164</v>
      </c>
      <c r="EB83" s="18">
        <v>2</v>
      </c>
      <c r="ED83" s="19" t="s">
        <v>454</v>
      </c>
      <c r="EE83" s="19">
        <v>5</v>
      </c>
      <c r="EF83" s="37">
        <v>6</v>
      </c>
      <c r="EG83" s="27" t="s">
        <v>139</v>
      </c>
      <c r="EH83" s="19">
        <v>1</v>
      </c>
      <c r="EI83" s="19">
        <v>20</v>
      </c>
      <c r="EJ83" s="19">
        <v>1</v>
      </c>
      <c r="EK83" s="19">
        <v>1</v>
      </c>
      <c r="EL83" s="19">
        <v>1</v>
      </c>
      <c r="EM83" s="20" t="s">
        <v>174</v>
      </c>
      <c r="EO83" s="46">
        <v>4</v>
      </c>
      <c r="EP83" s="46">
        <v>3</v>
      </c>
      <c r="EQ83">
        <f t="shared" si="10"/>
        <v>0</v>
      </c>
      <c r="ER83" t="str">
        <f t="shared" si="11"/>
        <v/>
      </c>
      <c r="ES83" s="49">
        <v>2</v>
      </c>
    </row>
    <row r="84" spans="1:149" ht="15" customHeight="1" x14ac:dyDescent="0.25">
      <c r="A84" s="21">
        <v>83</v>
      </c>
      <c r="B84" s="12">
        <v>2</v>
      </c>
      <c r="C84" s="12">
        <v>4</v>
      </c>
      <c r="D84" s="12">
        <v>4</v>
      </c>
      <c r="E84" s="12" t="s">
        <v>375</v>
      </c>
      <c r="F84" s="12">
        <v>3</v>
      </c>
      <c r="G84" s="13">
        <v>2</v>
      </c>
      <c r="H84" s="13">
        <v>2</v>
      </c>
      <c r="M84" s="56">
        <f>IF(SUM(N84:X84)=39,2,1)</f>
        <v>1</v>
      </c>
      <c r="X84" s="13">
        <v>1</v>
      </c>
      <c r="AJ84" s="13">
        <v>1</v>
      </c>
      <c r="AL84" s="14">
        <v>1</v>
      </c>
      <c r="AM84" s="14">
        <v>3</v>
      </c>
      <c r="AO84" s="15">
        <v>1</v>
      </c>
      <c r="AP84" s="15">
        <v>5</v>
      </c>
      <c r="AQ84" s="15">
        <v>5</v>
      </c>
      <c r="AR84" s="15">
        <v>5</v>
      </c>
      <c r="AS84" s="15">
        <v>5</v>
      </c>
      <c r="AT84" s="15">
        <v>5</v>
      </c>
      <c r="AU84" s="15">
        <v>5</v>
      </c>
      <c r="AV84" s="15">
        <v>5</v>
      </c>
      <c r="AW84" s="15">
        <v>5</v>
      </c>
      <c r="AX84" s="15">
        <v>1</v>
      </c>
      <c r="AY84" s="15">
        <v>1</v>
      </c>
      <c r="AZ84" s="15">
        <v>2</v>
      </c>
      <c r="BB84" s="15">
        <v>1</v>
      </c>
      <c r="BC84" s="15">
        <v>1</v>
      </c>
      <c r="BD84" s="15">
        <v>1</v>
      </c>
      <c r="BE84" s="15">
        <v>1</v>
      </c>
      <c r="BF84" s="15">
        <v>1</v>
      </c>
      <c r="BG84" s="15">
        <v>1</v>
      </c>
      <c r="BJ84" s="15">
        <v>1</v>
      </c>
      <c r="BK84" s="15">
        <v>2</v>
      </c>
      <c r="BM84" s="15">
        <v>2</v>
      </c>
      <c r="BN84" s="15">
        <v>8</v>
      </c>
      <c r="CI84" s="16">
        <v>2</v>
      </c>
      <c r="CJ84" s="16" t="s">
        <v>151</v>
      </c>
      <c r="CK84" s="16">
        <v>2</v>
      </c>
      <c r="CL84" s="16" t="s">
        <v>147</v>
      </c>
      <c r="CM84" s="17">
        <v>1</v>
      </c>
      <c r="CN84" s="17">
        <v>1</v>
      </c>
      <c r="CO84" s="17">
        <v>1</v>
      </c>
      <c r="CP84" s="17">
        <v>1</v>
      </c>
      <c r="CQ84" s="17">
        <v>1</v>
      </c>
      <c r="CR84" s="17">
        <v>2</v>
      </c>
      <c r="CS84" s="17">
        <v>2</v>
      </c>
      <c r="CT84" s="17">
        <v>1</v>
      </c>
      <c r="CU84" s="17">
        <v>4</v>
      </c>
      <c r="CV84" s="17">
        <v>2</v>
      </c>
      <c r="CW84" s="17">
        <v>1</v>
      </c>
      <c r="CX84" s="17">
        <v>1</v>
      </c>
      <c r="CY84" s="17">
        <v>1</v>
      </c>
      <c r="CZ84" s="17">
        <v>1</v>
      </c>
      <c r="DA84" s="17">
        <v>3</v>
      </c>
      <c r="DB84" s="17">
        <v>4</v>
      </c>
      <c r="DC84" s="17">
        <v>2</v>
      </c>
      <c r="DD84" s="17">
        <v>1</v>
      </c>
      <c r="DE84" s="17">
        <v>4</v>
      </c>
      <c r="DF84" s="17">
        <v>4</v>
      </c>
      <c r="DG84" s="17">
        <v>4</v>
      </c>
      <c r="DH84" s="17">
        <v>2</v>
      </c>
      <c r="DI84" s="17">
        <v>3</v>
      </c>
      <c r="DJ84" s="17">
        <v>1</v>
      </c>
      <c r="DK84" s="17">
        <v>3</v>
      </c>
      <c r="DL84" s="17">
        <v>4</v>
      </c>
      <c r="DM84" s="17">
        <v>4</v>
      </c>
      <c r="DN84" s="17">
        <v>1</v>
      </c>
      <c r="DO84" s="17">
        <v>2</v>
      </c>
      <c r="DP84" s="17">
        <v>5</v>
      </c>
      <c r="DR84" s="17">
        <v>9</v>
      </c>
      <c r="DT84" s="17">
        <v>7</v>
      </c>
      <c r="DV84" s="17">
        <v>2</v>
      </c>
      <c r="DW84" s="18">
        <v>13</v>
      </c>
      <c r="DY84" s="18">
        <v>1</v>
      </c>
      <c r="ED84" s="19" t="s">
        <v>454</v>
      </c>
      <c r="EE84" s="19">
        <v>5</v>
      </c>
      <c r="EF84" s="37">
        <v>6</v>
      </c>
      <c r="EG84" s="27" t="s">
        <v>139</v>
      </c>
      <c r="EH84" s="19">
        <v>2</v>
      </c>
      <c r="EI84" s="19">
        <v>54</v>
      </c>
      <c r="EJ84" s="19">
        <v>3</v>
      </c>
      <c r="EK84" s="19">
        <v>4</v>
      </c>
      <c r="EL84" s="19">
        <v>8</v>
      </c>
      <c r="EM84" s="20" t="s">
        <v>174</v>
      </c>
      <c r="EO84" s="46">
        <v>4</v>
      </c>
      <c r="EP84" s="46">
        <v>3</v>
      </c>
      <c r="EQ84">
        <f t="shared" si="10"/>
        <v>0</v>
      </c>
      <c r="ER84" t="str">
        <f t="shared" si="11"/>
        <v/>
      </c>
      <c r="ES84" s="49">
        <v>2</v>
      </c>
    </row>
    <row r="85" spans="1:149" ht="15" customHeight="1" x14ac:dyDescent="0.25">
      <c r="A85" s="21">
        <v>84</v>
      </c>
      <c r="B85" s="12">
        <v>2</v>
      </c>
      <c r="C85" s="12">
        <v>2</v>
      </c>
      <c r="D85" s="12">
        <v>1</v>
      </c>
      <c r="E85" s="12" t="s">
        <v>378</v>
      </c>
      <c r="F85" s="12">
        <v>2</v>
      </c>
      <c r="G85" s="13">
        <v>2</v>
      </c>
      <c r="H85" s="13">
        <v>2</v>
      </c>
      <c r="M85" s="56">
        <f>IF(SUM(N85:X85)=39,2,1)</f>
        <v>1</v>
      </c>
      <c r="Q85" s="13">
        <v>1</v>
      </c>
      <c r="AC85" s="13">
        <v>1</v>
      </c>
      <c r="AL85" s="14">
        <v>1</v>
      </c>
      <c r="AM85" s="14">
        <v>2</v>
      </c>
      <c r="AO85" s="15">
        <v>1</v>
      </c>
      <c r="AP85" s="15">
        <v>5</v>
      </c>
      <c r="AQ85" s="15">
        <v>5</v>
      </c>
      <c r="AR85" s="15">
        <v>5</v>
      </c>
      <c r="AS85" s="15">
        <v>5</v>
      </c>
      <c r="AT85" s="15">
        <v>5</v>
      </c>
      <c r="AU85" s="15">
        <v>5</v>
      </c>
      <c r="AV85" s="15">
        <v>5</v>
      </c>
      <c r="AW85" s="15">
        <v>5</v>
      </c>
      <c r="AX85" s="15">
        <v>2</v>
      </c>
      <c r="AZ85" s="15">
        <v>2</v>
      </c>
      <c r="BB85" s="15">
        <v>2</v>
      </c>
      <c r="BC85" s="15">
        <v>1</v>
      </c>
      <c r="BD85" s="15">
        <v>1</v>
      </c>
      <c r="BE85" s="15">
        <v>1</v>
      </c>
      <c r="BF85" s="15">
        <v>2</v>
      </c>
      <c r="BG85" s="15">
        <v>0</v>
      </c>
      <c r="BK85" s="15">
        <v>1</v>
      </c>
      <c r="BL85" s="15">
        <v>2</v>
      </c>
      <c r="BM85" s="15">
        <v>8</v>
      </c>
      <c r="BN85" s="15">
        <v>8</v>
      </c>
      <c r="BQ85" s="15">
        <v>1</v>
      </c>
      <c r="BR85" s="16">
        <v>1</v>
      </c>
      <c r="CD85" s="16">
        <v>15</v>
      </c>
      <c r="CE85" s="16">
        <v>3</v>
      </c>
      <c r="CF85" s="16">
        <v>1</v>
      </c>
      <c r="CG85" s="16">
        <v>2</v>
      </c>
      <c r="CH85" s="16">
        <v>1</v>
      </c>
      <c r="CI85" s="16">
        <v>2</v>
      </c>
      <c r="CJ85" s="16" t="s">
        <v>184</v>
      </c>
      <c r="CK85" s="16">
        <v>1</v>
      </c>
      <c r="CL85" s="16" t="s">
        <v>396</v>
      </c>
      <c r="CM85" s="17">
        <v>2</v>
      </c>
      <c r="CN85" s="17">
        <v>2</v>
      </c>
      <c r="CO85" s="17">
        <v>2</v>
      </c>
      <c r="CP85" s="17">
        <v>2</v>
      </c>
      <c r="CQ85" s="17">
        <v>2</v>
      </c>
      <c r="CR85" s="17">
        <v>3</v>
      </c>
      <c r="CS85" s="17">
        <v>3</v>
      </c>
      <c r="CT85" s="17">
        <v>1</v>
      </c>
      <c r="CU85" s="17">
        <v>4</v>
      </c>
      <c r="CV85" s="17">
        <v>2</v>
      </c>
      <c r="CW85" s="17">
        <v>2</v>
      </c>
      <c r="CX85" s="17">
        <v>2</v>
      </c>
      <c r="CY85" s="17">
        <v>2</v>
      </c>
      <c r="CZ85" s="17">
        <v>2</v>
      </c>
      <c r="DA85" s="17">
        <v>2</v>
      </c>
      <c r="DB85" s="17">
        <v>2</v>
      </c>
      <c r="DC85" s="17">
        <v>2</v>
      </c>
      <c r="DD85" s="17">
        <v>4</v>
      </c>
      <c r="DE85" s="17">
        <v>4</v>
      </c>
      <c r="DF85" s="17">
        <v>4</v>
      </c>
      <c r="DG85" s="17">
        <v>4</v>
      </c>
      <c r="DH85" s="17">
        <v>4</v>
      </c>
      <c r="DI85" s="17">
        <v>3</v>
      </c>
      <c r="DJ85" s="17">
        <v>1</v>
      </c>
      <c r="DK85" s="17">
        <v>2</v>
      </c>
      <c r="DL85" s="17">
        <v>2</v>
      </c>
      <c r="DM85" s="17">
        <v>2</v>
      </c>
      <c r="DN85" s="17">
        <v>2</v>
      </c>
      <c r="DO85" s="17">
        <v>6</v>
      </c>
      <c r="DP85" s="17">
        <v>5</v>
      </c>
      <c r="DR85" s="17">
        <v>6</v>
      </c>
      <c r="DT85" s="17">
        <v>7</v>
      </c>
      <c r="DV85" s="17">
        <v>2</v>
      </c>
      <c r="DW85" s="18">
        <v>13</v>
      </c>
      <c r="DY85" s="18">
        <v>1</v>
      </c>
      <c r="ED85" s="19" t="s">
        <v>454</v>
      </c>
      <c r="EE85" s="19">
        <v>5</v>
      </c>
      <c r="EF85" s="37">
        <v>6</v>
      </c>
      <c r="EG85" s="27" t="s">
        <v>139</v>
      </c>
      <c r="EH85" s="19">
        <v>2</v>
      </c>
      <c r="EI85" s="19">
        <v>31</v>
      </c>
      <c r="EJ85" s="19">
        <v>2</v>
      </c>
      <c r="EK85" s="19">
        <v>2</v>
      </c>
      <c r="EL85" s="19">
        <v>2</v>
      </c>
      <c r="EM85" s="20" t="s">
        <v>174</v>
      </c>
      <c r="EO85" s="46">
        <v>1</v>
      </c>
      <c r="EP85" s="46">
        <v>6</v>
      </c>
      <c r="EQ85">
        <f t="shared" si="10"/>
        <v>1</v>
      </c>
      <c r="ER85">
        <f t="shared" si="11"/>
        <v>1</v>
      </c>
      <c r="ES85" s="49">
        <v>2</v>
      </c>
    </row>
    <row r="86" spans="1:149" ht="15" customHeight="1" x14ac:dyDescent="0.25">
      <c r="A86" s="21">
        <v>85</v>
      </c>
      <c r="B86" s="12">
        <v>2</v>
      </c>
      <c r="C86" s="12">
        <v>1</v>
      </c>
      <c r="D86" s="12">
        <v>2</v>
      </c>
      <c r="E86" s="12" t="s">
        <v>378</v>
      </c>
      <c r="F86" s="12">
        <v>2</v>
      </c>
      <c r="G86" s="13">
        <v>4</v>
      </c>
      <c r="H86" s="13">
        <v>1</v>
      </c>
      <c r="I86" s="13">
        <v>4</v>
      </c>
      <c r="M86" s="56">
        <f>IF(SUM(N86:X86)=39,2,1)</f>
        <v>1</v>
      </c>
      <c r="Y86" s="13">
        <v>1</v>
      </c>
      <c r="AK86" s="13">
        <v>1</v>
      </c>
      <c r="AL86" s="14">
        <v>1</v>
      </c>
      <c r="AM86" s="14">
        <v>4</v>
      </c>
      <c r="AO86" s="15">
        <v>1</v>
      </c>
      <c r="AP86" s="15">
        <v>3</v>
      </c>
      <c r="AQ86" s="15">
        <v>3</v>
      </c>
      <c r="AR86" s="15">
        <v>1</v>
      </c>
      <c r="AS86" s="15">
        <v>4</v>
      </c>
      <c r="AT86" s="15">
        <v>4</v>
      </c>
      <c r="AU86" s="15">
        <v>4</v>
      </c>
      <c r="AV86" s="15">
        <v>4</v>
      </c>
      <c r="AW86" s="15">
        <v>2</v>
      </c>
      <c r="AX86" s="15">
        <v>1</v>
      </c>
      <c r="AY86" s="15">
        <v>2</v>
      </c>
      <c r="BB86" s="15">
        <v>2</v>
      </c>
      <c r="BC86" s="15">
        <v>1</v>
      </c>
      <c r="BD86" s="15">
        <v>2</v>
      </c>
      <c r="BE86" s="15">
        <v>2</v>
      </c>
      <c r="BF86" s="15">
        <v>1</v>
      </c>
      <c r="BG86" s="15">
        <v>3</v>
      </c>
      <c r="BH86" s="15">
        <v>1</v>
      </c>
      <c r="BI86" s="15">
        <v>2</v>
      </c>
      <c r="BK86" s="15">
        <v>1</v>
      </c>
      <c r="BL86" s="15">
        <v>5</v>
      </c>
      <c r="BM86" s="15">
        <v>5</v>
      </c>
      <c r="BN86" s="15">
        <v>5</v>
      </c>
      <c r="BO86" s="15">
        <v>1</v>
      </c>
      <c r="BP86" s="15" t="s">
        <v>386</v>
      </c>
      <c r="CI86" s="16">
        <v>2</v>
      </c>
      <c r="CJ86" s="16" t="s">
        <v>393</v>
      </c>
      <c r="CK86" s="16">
        <v>3</v>
      </c>
      <c r="CL86" s="16" t="s">
        <v>187</v>
      </c>
      <c r="CM86" s="17">
        <v>1</v>
      </c>
      <c r="CN86" s="17">
        <v>1</v>
      </c>
      <c r="CO86" s="17">
        <v>1</v>
      </c>
      <c r="CP86" s="17">
        <v>1</v>
      </c>
      <c r="CQ86" s="17">
        <v>1</v>
      </c>
      <c r="CR86" s="17">
        <v>3</v>
      </c>
      <c r="CS86" s="17">
        <v>3</v>
      </c>
      <c r="CT86" s="17">
        <v>2</v>
      </c>
      <c r="CU86" s="17">
        <v>4</v>
      </c>
      <c r="CV86" s="17">
        <v>2</v>
      </c>
      <c r="CW86" s="17">
        <v>2</v>
      </c>
      <c r="CX86" s="17">
        <v>2</v>
      </c>
      <c r="CY86" s="17">
        <v>2</v>
      </c>
      <c r="CZ86" s="17">
        <v>2</v>
      </c>
      <c r="DA86" s="17">
        <v>3</v>
      </c>
      <c r="DB86" s="17">
        <v>3</v>
      </c>
      <c r="DC86" s="17">
        <v>2</v>
      </c>
      <c r="DD86" s="17">
        <v>1</v>
      </c>
      <c r="DE86" s="17">
        <v>3</v>
      </c>
      <c r="DF86" s="17">
        <v>2</v>
      </c>
      <c r="DG86" s="17">
        <v>2</v>
      </c>
      <c r="DH86" s="17">
        <v>2</v>
      </c>
      <c r="DI86" s="17">
        <v>3</v>
      </c>
      <c r="DJ86" s="17">
        <v>1</v>
      </c>
      <c r="DK86" s="17">
        <v>3</v>
      </c>
      <c r="DM86" s="17">
        <v>4</v>
      </c>
      <c r="DN86" s="17">
        <v>4</v>
      </c>
      <c r="DO86" s="17">
        <v>8</v>
      </c>
      <c r="DP86" s="17">
        <v>7</v>
      </c>
      <c r="DR86" s="17">
        <v>5</v>
      </c>
      <c r="DT86" s="17">
        <v>2</v>
      </c>
      <c r="DV86" s="17">
        <v>1</v>
      </c>
      <c r="DW86" s="18">
        <v>13</v>
      </c>
      <c r="DY86" s="18">
        <v>1</v>
      </c>
      <c r="ED86" s="19" t="s">
        <v>454</v>
      </c>
      <c r="EE86" s="19">
        <v>5</v>
      </c>
      <c r="EF86" s="37">
        <v>6</v>
      </c>
      <c r="EG86" s="27" t="s">
        <v>139</v>
      </c>
      <c r="EH86" s="19">
        <v>2</v>
      </c>
      <c r="EI86" s="19">
        <v>42</v>
      </c>
      <c r="EJ86" s="19">
        <v>2</v>
      </c>
      <c r="EK86" s="19">
        <v>3</v>
      </c>
      <c r="EL86" s="19">
        <v>2</v>
      </c>
      <c r="EM86" s="20" t="s">
        <v>174</v>
      </c>
      <c r="EO86" s="46">
        <v>4</v>
      </c>
      <c r="EP86" s="46">
        <v>3</v>
      </c>
      <c r="EQ86">
        <f t="shared" si="10"/>
        <v>0</v>
      </c>
      <c r="ER86" t="str">
        <f t="shared" si="11"/>
        <v/>
      </c>
      <c r="ES86" s="49">
        <v>2</v>
      </c>
    </row>
    <row r="87" spans="1:149" ht="15" customHeight="1" x14ac:dyDescent="0.25">
      <c r="A87" s="21">
        <v>86</v>
      </c>
      <c r="B87" s="12">
        <v>2</v>
      </c>
      <c r="C87" s="12">
        <v>1</v>
      </c>
      <c r="D87" s="12">
        <v>4</v>
      </c>
      <c r="E87" s="12" t="s">
        <v>374</v>
      </c>
      <c r="F87" s="12">
        <v>3</v>
      </c>
      <c r="G87" s="13">
        <v>3</v>
      </c>
      <c r="H87" s="13">
        <v>1</v>
      </c>
      <c r="J87" s="13">
        <v>4</v>
      </c>
      <c r="K87" s="13">
        <v>4</v>
      </c>
      <c r="M87" s="56">
        <f>IF(SUM(N87:X87)=39,2,1)</f>
        <v>1</v>
      </c>
      <c r="Y87" s="13">
        <v>1</v>
      </c>
      <c r="AK87" s="13">
        <v>1</v>
      </c>
      <c r="AL87" s="14">
        <v>1</v>
      </c>
      <c r="AM87" s="14">
        <v>1</v>
      </c>
      <c r="AN87" s="14" t="s">
        <v>170</v>
      </c>
      <c r="AO87" s="15">
        <v>1</v>
      </c>
      <c r="AP87" s="15">
        <v>3</v>
      </c>
      <c r="AQ87" s="15">
        <v>3</v>
      </c>
      <c r="AR87" s="15">
        <v>1</v>
      </c>
      <c r="AS87" s="15">
        <v>1</v>
      </c>
      <c r="AT87" s="15">
        <v>1</v>
      </c>
      <c r="AU87" s="15">
        <v>1</v>
      </c>
      <c r="AV87" s="15">
        <v>1</v>
      </c>
      <c r="AW87" s="15">
        <v>2</v>
      </c>
      <c r="AX87" s="15">
        <v>2</v>
      </c>
      <c r="AZ87" s="15">
        <v>2</v>
      </c>
      <c r="BC87" s="15">
        <v>1</v>
      </c>
      <c r="BD87" s="15">
        <v>2</v>
      </c>
      <c r="BE87" s="15">
        <v>2</v>
      </c>
      <c r="BF87" s="15">
        <v>2</v>
      </c>
      <c r="BG87" s="15">
        <v>2</v>
      </c>
      <c r="BJ87" s="15">
        <v>2</v>
      </c>
      <c r="BK87" s="15">
        <v>1</v>
      </c>
      <c r="BL87" s="15">
        <v>3</v>
      </c>
      <c r="BM87" s="15">
        <v>8</v>
      </c>
      <c r="BN87" s="15">
        <v>8</v>
      </c>
      <c r="CI87" s="16">
        <v>2</v>
      </c>
      <c r="CJ87" s="16" t="s">
        <v>151</v>
      </c>
      <c r="CK87" s="16">
        <v>2</v>
      </c>
      <c r="CL87" s="16" t="s">
        <v>154</v>
      </c>
      <c r="CM87" s="17">
        <v>1</v>
      </c>
      <c r="CN87" s="17">
        <v>1</v>
      </c>
      <c r="CO87" s="17">
        <v>1</v>
      </c>
      <c r="CP87" s="17">
        <v>1</v>
      </c>
      <c r="CQ87" s="17">
        <v>1</v>
      </c>
      <c r="CR87" s="17">
        <v>3</v>
      </c>
      <c r="CS87" s="17">
        <v>3</v>
      </c>
      <c r="CT87" s="17">
        <v>1</v>
      </c>
      <c r="CU87" s="17">
        <v>4</v>
      </c>
      <c r="CV87" s="17">
        <v>1</v>
      </c>
      <c r="CW87" s="17">
        <v>1</v>
      </c>
      <c r="CX87" s="17">
        <v>1</v>
      </c>
      <c r="CY87" s="17">
        <v>1</v>
      </c>
      <c r="CZ87" s="17">
        <v>1</v>
      </c>
      <c r="DA87" s="17">
        <v>2</v>
      </c>
      <c r="DB87" s="17">
        <v>3</v>
      </c>
      <c r="DC87" s="17">
        <v>2</v>
      </c>
      <c r="DD87" s="17">
        <v>1</v>
      </c>
      <c r="DE87" s="17">
        <v>4</v>
      </c>
      <c r="DF87" s="17">
        <v>2</v>
      </c>
      <c r="DG87" s="17">
        <v>2</v>
      </c>
      <c r="DH87" s="17">
        <v>2</v>
      </c>
      <c r="DI87" s="17">
        <v>3</v>
      </c>
      <c r="DJ87" s="17">
        <v>1</v>
      </c>
      <c r="DK87" s="17">
        <v>3</v>
      </c>
      <c r="DL87" s="17">
        <v>4</v>
      </c>
      <c r="DM87" s="17">
        <v>4</v>
      </c>
      <c r="DN87" s="17">
        <v>1</v>
      </c>
      <c r="DO87" s="17">
        <v>8</v>
      </c>
      <c r="DP87" s="17">
        <v>5</v>
      </c>
      <c r="DR87" s="17">
        <v>6</v>
      </c>
      <c r="DT87" s="17">
        <v>9</v>
      </c>
      <c r="DW87" s="18">
        <v>13</v>
      </c>
      <c r="DY87" s="18">
        <v>1</v>
      </c>
      <c r="ED87" s="19" t="s">
        <v>454</v>
      </c>
      <c r="EE87" s="19">
        <v>5</v>
      </c>
      <c r="EF87" s="37">
        <v>6</v>
      </c>
      <c r="EG87" s="27" t="s">
        <v>139</v>
      </c>
      <c r="EH87" s="19">
        <v>1</v>
      </c>
      <c r="EI87" s="19">
        <v>48</v>
      </c>
      <c r="EJ87" s="19">
        <v>3</v>
      </c>
      <c r="EK87" s="19">
        <v>4</v>
      </c>
      <c r="EL87" s="19">
        <v>1</v>
      </c>
      <c r="EM87" s="20" t="s">
        <v>174</v>
      </c>
      <c r="EO87" s="46">
        <v>4</v>
      </c>
      <c r="EP87" s="46">
        <v>3</v>
      </c>
      <c r="EQ87">
        <f t="shared" si="10"/>
        <v>0</v>
      </c>
      <c r="ER87" t="str">
        <f t="shared" si="11"/>
        <v/>
      </c>
      <c r="ES87" s="49">
        <v>2</v>
      </c>
    </row>
    <row r="88" spans="1:149" ht="15" customHeight="1" x14ac:dyDescent="0.25">
      <c r="A88" s="21">
        <v>87</v>
      </c>
      <c r="B88" s="12">
        <v>2</v>
      </c>
      <c r="C88" s="12">
        <v>1</v>
      </c>
      <c r="D88" s="12">
        <v>4</v>
      </c>
      <c r="E88" s="12" t="s">
        <v>376</v>
      </c>
      <c r="F88" s="12">
        <v>2</v>
      </c>
      <c r="G88" s="13">
        <v>2</v>
      </c>
      <c r="H88" s="13">
        <v>1</v>
      </c>
      <c r="I88" s="13">
        <v>4</v>
      </c>
      <c r="M88" s="56">
        <f>IF(SUM(N88:X88)=39,2,1)</f>
        <v>1</v>
      </c>
      <c r="O88" s="13">
        <v>1</v>
      </c>
      <c r="P88" s="13">
        <v>1</v>
      </c>
      <c r="X88" s="13">
        <v>1</v>
      </c>
      <c r="AA88" s="13">
        <v>1</v>
      </c>
      <c r="AB88" s="13">
        <v>1</v>
      </c>
      <c r="AJ88" s="13">
        <v>1</v>
      </c>
      <c r="AL88" s="14">
        <v>1</v>
      </c>
      <c r="AM88" s="14">
        <v>3</v>
      </c>
      <c r="AN88" s="14" t="s">
        <v>145</v>
      </c>
      <c r="AP88" s="15">
        <v>3</v>
      </c>
      <c r="AQ88" s="15">
        <v>3</v>
      </c>
      <c r="AR88" s="15">
        <v>2</v>
      </c>
      <c r="AS88" s="15">
        <v>2</v>
      </c>
      <c r="AT88" s="15">
        <v>2</v>
      </c>
      <c r="AU88" s="15">
        <v>2</v>
      </c>
      <c r="AV88" s="15">
        <v>2</v>
      </c>
      <c r="AW88" s="15">
        <v>2</v>
      </c>
      <c r="AX88" s="15">
        <v>2</v>
      </c>
      <c r="AZ88" s="15">
        <v>2</v>
      </c>
      <c r="BB88" s="15">
        <v>1</v>
      </c>
      <c r="BC88" s="15">
        <v>2</v>
      </c>
      <c r="BD88" s="15">
        <v>2</v>
      </c>
      <c r="BE88" s="15">
        <v>1</v>
      </c>
      <c r="BF88" s="15">
        <v>0</v>
      </c>
      <c r="BK88" s="15">
        <v>1</v>
      </c>
      <c r="BL88" s="15">
        <v>3</v>
      </c>
      <c r="BM88" s="15">
        <v>5</v>
      </c>
      <c r="BN88" s="15">
        <v>5</v>
      </c>
      <c r="BP88" s="15" t="s">
        <v>386</v>
      </c>
      <c r="CI88" s="16">
        <v>2</v>
      </c>
      <c r="CJ88" s="16" t="s">
        <v>315</v>
      </c>
      <c r="CK88" s="16">
        <v>3</v>
      </c>
      <c r="CL88" s="16" t="s">
        <v>285</v>
      </c>
      <c r="CM88" s="17">
        <v>1</v>
      </c>
      <c r="CN88" s="17">
        <v>1</v>
      </c>
      <c r="CO88" s="17">
        <v>1</v>
      </c>
      <c r="CP88" s="17">
        <v>1</v>
      </c>
      <c r="CQ88" s="17">
        <v>1</v>
      </c>
      <c r="CR88" s="17">
        <v>1</v>
      </c>
      <c r="CS88" s="17">
        <v>1</v>
      </c>
      <c r="CT88" s="17">
        <v>2</v>
      </c>
      <c r="CU88" s="17">
        <v>4</v>
      </c>
      <c r="CV88" s="17">
        <v>2</v>
      </c>
      <c r="CW88" s="17">
        <v>2</v>
      </c>
      <c r="CX88" s="17">
        <v>2</v>
      </c>
      <c r="CY88" s="17">
        <v>2</v>
      </c>
      <c r="CZ88" s="17">
        <v>2</v>
      </c>
      <c r="DA88" s="17">
        <v>1</v>
      </c>
      <c r="DB88" s="17">
        <v>4</v>
      </c>
      <c r="DC88" s="17">
        <v>2</v>
      </c>
      <c r="DD88" s="17">
        <v>2</v>
      </c>
      <c r="DE88" s="17">
        <v>4</v>
      </c>
      <c r="DF88" s="17">
        <v>2</v>
      </c>
      <c r="DG88" s="17">
        <v>2</v>
      </c>
      <c r="DH88" s="17">
        <v>2</v>
      </c>
      <c r="DI88" s="17">
        <v>3</v>
      </c>
      <c r="DJ88" s="17">
        <v>2</v>
      </c>
      <c r="DK88" s="17">
        <v>1</v>
      </c>
      <c r="DL88" s="17">
        <v>4</v>
      </c>
      <c r="DM88" s="17">
        <v>4</v>
      </c>
      <c r="DN88" s="17">
        <v>1</v>
      </c>
      <c r="DO88" s="17">
        <v>6</v>
      </c>
      <c r="DP88" s="17">
        <v>5</v>
      </c>
      <c r="DR88" s="17">
        <v>9</v>
      </c>
      <c r="DT88" s="17">
        <v>10</v>
      </c>
      <c r="DV88" s="17">
        <v>1</v>
      </c>
      <c r="DW88" s="18">
        <v>13</v>
      </c>
      <c r="DY88" s="18">
        <v>1</v>
      </c>
      <c r="ED88" s="19" t="s">
        <v>454</v>
      </c>
      <c r="EE88" s="19">
        <v>5</v>
      </c>
      <c r="EF88" s="37">
        <v>6</v>
      </c>
      <c r="EG88" s="27" t="s">
        <v>139</v>
      </c>
      <c r="EH88" s="19">
        <v>2</v>
      </c>
      <c r="EI88" s="19">
        <v>30</v>
      </c>
      <c r="EJ88" s="19">
        <v>2</v>
      </c>
      <c r="EK88" s="19">
        <v>2</v>
      </c>
      <c r="EL88" s="19">
        <v>2</v>
      </c>
      <c r="EM88" s="20" t="s">
        <v>174</v>
      </c>
      <c r="EO88" s="46">
        <v>1</v>
      </c>
      <c r="EP88" s="46">
        <v>3</v>
      </c>
      <c r="EQ88">
        <f t="shared" si="10"/>
        <v>0</v>
      </c>
      <c r="ER88" t="str">
        <f t="shared" si="11"/>
        <v/>
      </c>
      <c r="ES88" s="49">
        <v>2</v>
      </c>
    </row>
    <row r="89" spans="1:149" ht="15" customHeight="1" x14ac:dyDescent="0.25">
      <c r="A89" s="21">
        <v>88</v>
      </c>
      <c r="B89" s="12">
        <v>3</v>
      </c>
      <c r="C89" s="12">
        <v>3</v>
      </c>
      <c r="D89" s="12">
        <v>1</v>
      </c>
      <c r="E89" s="12" t="s">
        <v>378</v>
      </c>
      <c r="F89" s="12">
        <v>2</v>
      </c>
      <c r="G89" s="13">
        <v>4</v>
      </c>
      <c r="H89" s="13">
        <v>2</v>
      </c>
      <c r="I89" s="13">
        <v>4</v>
      </c>
      <c r="J89" s="13">
        <v>4</v>
      </c>
      <c r="M89" s="56">
        <f>IF(SUM(N89:X89)=39,2,1)</f>
        <v>1</v>
      </c>
      <c r="Y89" s="13">
        <v>1</v>
      </c>
      <c r="AK89" s="13">
        <v>1</v>
      </c>
      <c r="AL89" s="14">
        <v>6</v>
      </c>
      <c r="AO89" s="15">
        <v>2</v>
      </c>
      <c r="AP89" s="15">
        <v>4</v>
      </c>
      <c r="AQ89" s="15">
        <v>3</v>
      </c>
      <c r="AR89" s="15">
        <v>1</v>
      </c>
      <c r="AS89" s="15">
        <v>4</v>
      </c>
      <c r="AT89" s="15">
        <v>3</v>
      </c>
      <c r="AU89" s="15">
        <v>3</v>
      </c>
      <c r="AV89" s="15">
        <v>3</v>
      </c>
      <c r="AW89" s="15">
        <v>1</v>
      </c>
      <c r="AX89" s="15">
        <v>1</v>
      </c>
      <c r="AY89" s="15">
        <v>2</v>
      </c>
      <c r="AZ89" s="15">
        <v>2</v>
      </c>
      <c r="BB89" s="15">
        <v>2</v>
      </c>
      <c r="BC89" s="15">
        <v>1</v>
      </c>
      <c r="BD89" s="15">
        <v>2</v>
      </c>
      <c r="BE89" s="15">
        <v>2</v>
      </c>
      <c r="BF89" s="15">
        <v>1</v>
      </c>
      <c r="BG89" s="15">
        <v>4</v>
      </c>
      <c r="BH89" s="15">
        <v>1</v>
      </c>
      <c r="BI89" s="15">
        <v>3</v>
      </c>
      <c r="BK89" s="15">
        <v>1</v>
      </c>
      <c r="BL89" s="15">
        <v>4</v>
      </c>
      <c r="BM89" s="15">
        <v>8</v>
      </c>
      <c r="BN89" s="15">
        <v>8</v>
      </c>
      <c r="CI89" s="16">
        <v>2</v>
      </c>
      <c r="CJ89" s="16" t="s">
        <v>315</v>
      </c>
      <c r="CK89" s="16">
        <v>2</v>
      </c>
      <c r="CM89" s="17">
        <v>1</v>
      </c>
      <c r="CN89" s="17">
        <v>1</v>
      </c>
      <c r="CO89" s="17">
        <v>1</v>
      </c>
      <c r="CP89" s="17">
        <v>1</v>
      </c>
      <c r="CQ89" s="17">
        <v>1</v>
      </c>
      <c r="CR89" s="17">
        <v>1</v>
      </c>
      <c r="CS89" s="17">
        <v>1</v>
      </c>
      <c r="CT89" s="17">
        <v>2</v>
      </c>
      <c r="CU89" s="17">
        <v>3</v>
      </c>
      <c r="CV89" s="17">
        <v>1</v>
      </c>
      <c r="CW89" s="17">
        <v>1</v>
      </c>
      <c r="CX89" s="17">
        <v>1</v>
      </c>
      <c r="CY89" s="17">
        <v>1</v>
      </c>
      <c r="CZ89" s="17">
        <v>1</v>
      </c>
      <c r="DA89" s="17">
        <v>2</v>
      </c>
      <c r="DB89" s="17">
        <v>3</v>
      </c>
      <c r="DC89" s="17">
        <v>2</v>
      </c>
      <c r="DD89" s="17">
        <v>1</v>
      </c>
      <c r="DE89" s="17">
        <v>4</v>
      </c>
      <c r="DF89" s="17">
        <v>1</v>
      </c>
      <c r="DG89" s="17">
        <v>1</v>
      </c>
      <c r="DH89" s="17">
        <v>2</v>
      </c>
      <c r="DI89" s="17">
        <v>3</v>
      </c>
      <c r="DJ89" s="17">
        <v>1</v>
      </c>
      <c r="DK89" s="17">
        <v>3</v>
      </c>
      <c r="DL89" s="17">
        <v>2</v>
      </c>
      <c r="DM89" s="17">
        <v>2</v>
      </c>
      <c r="DN89" s="17">
        <v>7</v>
      </c>
      <c r="DO89" s="17">
        <v>6</v>
      </c>
      <c r="DP89" s="17">
        <v>8</v>
      </c>
      <c r="DR89" s="17">
        <v>7</v>
      </c>
      <c r="DT89" s="17">
        <v>11</v>
      </c>
      <c r="DV89" s="17">
        <v>3</v>
      </c>
      <c r="DW89" s="18">
        <v>1</v>
      </c>
      <c r="DY89" s="18">
        <v>1</v>
      </c>
      <c r="ED89" s="19" t="s">
        <v>454</v>
      </c>
      <c r="EE89" s="19">
        <v>5</v>
      </c>
      <c r="EF89" s="37">
        <v>6</v>
      </c>
      <c r="EG89" s="27" t="s">
        <v>139</v>
      </c>
      <c r="EH89" s="19">
        <v>2</v>
      </c>
      <c r="EI89" s="19">
        <v>32</v>
      </c>
      <c r="EJ89" s="19">
        <v>2</v>
      </c>
      <c r="EK89" s="19">
        <v>2</v>
      </c>
      <c r="EL89" s="19">
        <v>3</v>
      </c>
      <c r="EM89" s="20" t="s">
        <v>174</v>
      </c>
      <c r="EO89" s="46">
        <v>4</v>
      </c>
      <c r="EP89" s="46">
        <v>1</v>
      </c>
      <c r="EQ89">
        <f t="shared" si="10"/>
        <v>0</v>
      </c>
      <c r="ER89" t="str">
        <f t="shared" si="11"/>
        <v/>
      </c>
      <c r="ES89" s="49">
        <v>2</v>
      </c>
    </row>
    <row r="90" spans="1:149" ht="15" customHeight="1" x14ac:dyDescent="0.25">
      <c r="A90" s="21">
        <v>89</v>
      </c>
      <c r="B90" s="12">
        <v>3</v>
      </c>
      <c r="C90" s="12">
        <v>2</v>
      </c>
      <c r="D90" s="12">
        <v>3</v>
      </c>
      <c r="E90" s="12" t="s">
        <v>378</v>
      </c>
      <c r="F90" s="12">
        <v>2</v>
      </c>
      <c r="G90" s="13">
        <v>3</v>
      </c>
      <c r="H90" s="13">
        <v>1</v>
      </c>
      <c r="J90" s="13">
        <v>4</v>
      </c>
      <c r="M90" s="56">
        <f>IF(SUM(N90:X90)=39,2,1)</f>
        <v>1</v>
      </c>
      <c r="O90" s="13">
        <v>1</v>
      </c>
      <c r="AA90" s="13">
        <v>1</v>
      </c>
      <c r="AL90" s="14">
        <v>1</v>
      </c>
      <c r="AM90" s="14">
        <v>4</v>
      </c>
      <c r="AO90" s="15">
        <v>1</v>
      </c>
      <c r="AP90" s="15">
        <v>4</v>
      </c>
      <c r="AQ90" s="15">
        <v>4</v>
      </c>
      <c r="AR90" s="15">
        <v>1</v>
      </c>
      <c r="AS90" s="15">
        <v>4</v>
      </c>
      <c r="AT90" s="15">
        <v>3</v>
      </c>
      <c r="AU90" s="15">
        <v>4</v>
      </c>
      <c r="AV90" s="15">
        <v>3</v>
      </c>
      <c r="AW90" s="15">
        <v>3</v>
      </c>
      <c r="AX90" s="15">
        <v>2</v>
      </c>
      <c r="AZ90" s="15">
        <v>1</v>
      </c>
      <c r="BA90" s="15">
        <v>1</v>
      </c>
      <c r="BB90" s="15">
        <v>1</v>
      </c>
      <c r="BC90" s="15">
        <v>1</v>
      </c>
      <c r="BD90" s="15">
        <v>2</v>
      </c>
      <c r="BE90" s="15">
        <v>2</v>
      </c>
      <c r="BF90" s="15">
        <v>1</v>
      </c>
      <c r="BG90" s="15">
        <v>1</v>
      </c>
      <c r="BI90" s="15">
        <v>1</v>
      </c>
      <c r="BK90" s="15">
        <v>2</v>
      </c>
      <c r="CI90" s="16">
        <v>2</v>
      </c>
      <c r="CJ90" s="16" t="s">
        <v>151</v>
      </c>
      <c r="CK90" s="16">
        <v>1</v>
      </c>
      <c r="CL90" s="16" t="s">
        <v>185</v>
      </c>
      <c r="CM90" s="17">
        <v>1</v>
      </c>
      <c r="CN90" s="17">
        <v>1</v>
      </c>
      <c r="CO90" s="17">
        <v>3</v>
      </c>
      <c r="CP90" s="17">
        <v>1</v>
      </c>
      <c r="CQ90" s="17">
        <v>1</v>
      </c>
      <c r="CR90" s="17">
        <v>4</v>
      </c>
      <c r="CS90" s="17">
        <v>4</v>
      </c>
      <c r="CT90" s="17">
        <v>1</v>
      </c>
      <c r="CU90" s="17">
        <v>4</v>
      </c>
      <c r="CV90" s="17">
        <v>1</v>
      </c>
      <c r="CW90" s="17">
        <v>1</v>
      </c>
      <c r="CX90" s="17">
        <v>1</v>
      </c>
      <c r="CY90" s="17">
        <v>3</v>
      </c>
      <c r="CZ90" s="17">
        <v>3</v>
      </c>
      <c r="DA90" s="17">
        <v>2</v>
      </c>
      <c r="DB90" s="17">
        <v>2</v>
      </c>
      <c r="DC90" s="17">
        <v>2</v>
      </c>
      <c r="DD90" s="17">
        <v>4</v>
      </c>
      <c r="DE90" s="17">
        <v>4</v>
      </c>
      <c r="DF90" s="17">
        <v>2</v>
      </c>
      <c r="DG90" s="17">
        <v>2</v>
      </c>
      <c r="DH90" s="17">
        <v>2</v>
      </c>
      <c r="DI90" s="17">
        <v>3</v>
      </c>
      <c r="DJ90" s="17">
        <v>3</v>
      </c>
      <c r="DK90" s="17">
        <v>1</v>
      </c>
      <c r="DL90" s="17">
        <v>3</v>
      </c>
      <c r="DM90" s="17">
        <v>3</v>
      </c>
      <c r="DN90" s="17">
        <v>6</v>
      </c>
      <c r="DO90" s="17">
        <v>2</v>
      </c>
      <c r="DP90" s="17">
        <v>7</v>
      </c>
      <c r="DR90" s="17">
        <v>5</v>
      </c>
      <c r="DT90" s="17">
        <v>2</v>
      </c>
      <c r="DV90" s="17">
        <v>1</v>
      </c>
      <c r="DW90" s="18">
        <v>13</v>
      </c>
      <c r="DY90" s="18">
        <v>1</v>
      </c>
      <c r="ED90" s="19" t="s">
        <v>454</v>
      </c>
      <c r="EE90" s="19">
        <v>5</v>
      </c>
      <c r="EF90" s="37">
        <v>6</v>
      </c>
      <c r="EG90" s="27" t="s">
        <v>139</v>
      </c>
      <c r="EH90" s="19">
        <v>1</v>
      </c>
      <c r="EI90" s="19">
        <v>19</v>
      </c>
      <c r="EJ90" s="19">
        <v>1</v>
      </c>
      <c r="EK90" s="19">
        <v>1</v>
      </c>
      <c r="EL90" s="19">
        <v>5</v>
      </c>
      <c r="EM90" s="20" t="s">
        <v>174</v>
      </c>
      <c r="EO90" s="46">
        <v>4</v>
      </c>
      <c r="EP90" s="46">
        <v>6</v>
      </c>
      <c r="EQ90">
        <f t="shared" si="10"/>
        <v>0</v>
      </c>
      <c r="ER90" t="str">
        <f t="shared" si="11"/>
        <v/>
      </c>
      <c r="ES90" s="49">
        <v>2</v>
      </c>
    </row>
    <row r="91" spans="1:149" ht="15" customHeight="1" x14ac:dyDescent="0.25">
      <c r="A91" s="21">
        <v>90</v>
      </c>
      <c r="B91" s="12">
        <v>3</v>
      </c>
      <c r="C91" s="12">
        <v>4</v>
      </c>
      <c r="D91" s="12">
        <v>4</v>
      </c>
      <c r="E91" s="12" t="s">
        <v>379</v>
      </c>
      <c r="F91" s="12">
        <v>2</v>
      </c>
      <c r="G91" s="13">
        <v>2</v>
      </c>
      <c r="H91" s="13">
        <v>1</v>
      </c>
      <c r="I91" s="13">
        <v>1</v>
      </c>
      <c r="M91" s="56">
        <f>IF(SUM(N91:X91)=39,2,1)</f>
        <v>1</v>
      </c>
      <c r="Y91" s="13">
        <v>1</v>
      </c>
      <c r="Z91" s="13">
        <v>1</v>
      </c>
      <c r="AA91" s="13">
        <v>1</v>
      </c>
      <c r="AL91" s="14">
        <v>1</v>
      </c>
      <c r="AM91" s="14">
        <v>4</v>
      </c>
      <c r="AO91" s="15">
        <v>1</v>
      </c>
      <c r="AP91" s="15">
        <v>4</v>
      </c>
      <c r="AQ91" s="15">
        <v>4</v>
      </c>
      <c r="AR91" s="15">
        <v>4</v>
      </c>
      <c r="AS91" s="15">
        <v>4</v>
      </c>
      <c r="AT91" s="15">
        <v>4</v>
      </c>
      <c r="AU91" s="15">
        <v>4</v>
      </c>
      <c r="AV91" s="15">
        <v>4</v>
      </c>
      <c r="AW91" s="15">
        <v>4</v>
      </c>
      <c r="AX91" s="15">
        <v>1</v>
      </c>
      <c r="AY91" s="15">
        <v>2</v>
      </c>
      <c r="AZ91" s="15">
        <v>1</v>
      </c>
      <c r="BA91" s="15">
        <v>1</v>
      </c>
      <c r="BB91" s="15">
        <v>1</v>
      </c>
      <c r="BC91" s="15">
        <v>1</v>
      </c>
      <c r="BD91" s="15">
        <v>2</v>
      </c>
      <c r="BE91" s="15">
        <v>1</v>
      </c>
      <c r="BF91" s="15">
        <v>1</v>
      </c>
      <c r="BG91" s="15">
        <v>1</v>
      </c>
      <c r="BJ91" s="15">
        <v>1</v>
      </c>
      <c r="BK91" s="15">
        <v>1</v>
      </c>
      <c r="BL91" s="15">
        <v>1</v>
      </c>
      <c r="BM91" s="15">
        <v>5</v>
      </c>
      <c r="BN91" s="15">
        <v>5</v>
      </c>
      <c r="BO91" s="15">
        <v>4</v>
      </c>
      <c r="BQ91" s="15">
        <v>1</v>
      </c>
      <c r="BW91" s="16">
        <v>1</v>
      </c>
      <c r="CD91" s="16">
        <v>0.5</v>
      </c>
      <c r="CE91" s="16">
        <v>2</v>
      </c>
      <c r="CF91" s="16">
        <v>1</v>
      </c>
      <c r="CI91" s="16">
        <v>2</v>
      </c>
      <c r="CJ91" s="16" t="s">
        <v>151</v>
      </c>
      <c r="CK91" s="16">
        <v>1</v>
      </c>
      <c r="CL91" s="16" t="s">
        <v>186</v>
      </c>
      <c r="CM91" s="17">
        <v>1</v>
      </c>
      <c r="CN91" s="17">
        <v>1</v>
      </c>
      <c r="CO91" s="17">
        <v>1</v>
      </c>
      <c r="CP91" s="17">
        <v>1</v>
      </c>
      <c r="CQ91" s="17">
        <v>1</v>
      </c>
      <c r="CR91" s="17">
        <v>3</v>
      </c>
      <c r="CS91" s="17">
        <v>3</v>
      </c>
      <c r="CT91" s="17">
        <v>1</v>
      </c>
      <c r="CU91" s="17">
        <v>1</v>
      </c>
      <c r="CV91" s="17">
        <v>1</v>
      </c>
      <c r="CW91" s="17">
        <v>1</v>
      </c>
      <c r="CX91" s="17">
        <v>1</v>
      </c>
      <c r="CY91" s="17">
        <v>1</v>
      </c>
      <c r="CZ91" s="17">
        <v>1</v>
      </c>
      <c r="DA91" s="17">
        <v>2</v>
      </c>
      <c r="DB91" s="17">
        <v>4</v>
      </c>
      <c r="DC91" s="17">
        <v>3</v>
      </c>
      <c r="DD91" s="17">
        <v>3</v>
      </c>
      <c r="DE91" s="17">
        <v>4</v>
      </c>
      <c r="DF91" s="17">
        <v>4</v>
      </c>
      <c r="DG91" s="17">
        <v>1</v>
      </c>
      <c r="DI91" s="17">
        <v>1</v>
      </c>
      <c r="DJ91" s="17">
        <v>3</v>
      </c>
      <c r="DK91" s="17">
        <v>3</v>
      </c>
      <c r="DL91" s="17">
        <v>4</v>
      </c>
      <c r="DM91" s="17">
        <v>4</v>
      </c>
      <c r="DN91" s="17">
        <v>1</v>
      </c>
      <c r="DO91" s="17">
        <v>6</v>
      </c>
      <c r="DP91" s="17">
        <v>5</v>
      </c>
      <c r="DV91" s="17">
        <v>5</v>
      </c>
      <c r="DW91" s="18">
        <v>13</v>
      </c>
      <c r="DY91" s="18">
        <v>1</v>
      </c>
      <c r="ED91" s="19" t="s">
        <v>454</v>
      </c>
      <c r="EE91" s="19">
        <v>5</v>
      </c>
      <c r="EF91" s="37">
        <v>6</v>
      </c>
      <c r="EG91" s="27" t="s">
        <v>139</v>
      </c>
      <c r="EH91" s="19">
        <v>2</v>
      </c>
      <c r="EI91" s="19">
        <v>19</v>
      </c>
      <c r="EJ91" s="19">
        <v>1</v>
      </c>
      <c r="EK91" s="19">
        <v>1</v>
      </c>
      <c r="EL91" s="19">
        <v>5</v>
      </c>
      <c r="EM91" s="20" t="s">
        <v>174</v>
      </c>
      <c r="EO91" s="46">
        <v>1</v>
      </c>
      <c r="EP91" s="46">
        <v>6</v>
      </c>
      <c r="EQ91">
        <f t="shared" si="10"/>
        <v>1</v>
      </c>
      <c r="ER91">
        <f t="shared" si="11"/>
        <v>1</v>
      </c>
      <c r="ES91" s="49">
        <v>2</v>
      </c>
    </row>
    <row r="92" spans="1:149" ht="15" customHeight="1" x14ac:dyDescent="0.25">
      <c r="A92" s="21">
        <v>91</v>
      </c>
      <c r="B92" s="12">
        <v>2</v>
      </c>
      <c r="C92" s="12">
        <v>1</v>
      </c>
      <c r="D92" s="12">
        <v>3</v>
      </c>
      <c r="E92" s="12" t="s">
        <v>378</v>
      </c>
      <c r="F92" s="12">
        <v>2</v>
      </c>
      <c r="G92" s="13">
        <v>4</v>
      </c>
      <c r="H92" s="13">
        <v>1</v>
      </c>
      <c r="I92" s="13">
        <v>4</v>
      </c>
      <c r="M92" s="56">
        <f>IF(SUM(N92:X92)=39,2,1)</f>
        <v>1</v>
      </c>
      <c r="N92" s="13">
        <v>1</v>
      </c>
      <c r="Z92" s="13">
        <v>1</v>
      </c>
      <c r="AA92" s="13">
        <v>1</v>
      </c>
      <c r="AB92" s="13">
        <v>1</v>
      </c>
      <c r="AL92" s="14">
        <v>1</v>
      </c>
      <c r="AM92" s="14">
        <v>4</v>
      </c>
      <c r="AO92" s="15">
        <v>2</v>
      </c>
      <c r="AP92" s="15">
        <v>4</v>
      </c>
      <c r="AQ92" s="15">
        <v>4</v>
      </c>
      <c r="AR92" s="15">
        <v>4</v>
      </c>
      <c r="AS92" s="15">
        <v>4</v>
      </c>
      <c r="AT92" s="15">
        <v>4</v>
      </c>
      <c r="AU92" s="15">
        <v>4</v>
      </c>
      <c r="AV92" s="15">
        <v>4</v>
      </c>
      <c r="AW92" s="15">
        <v>3</v>
      </c>
      <c r="AX92" s="15">
        <v>1</v>
      </c>
      <c r="AY92" s="15">
        <v>2</v>
      </c>
      <c r="AZ92" s="15">
        <v>2</v>
      </c>
      <c r="BB92" s="15">
        <v>2</v>
      </c>
      <c r="BC92" s="15">
        <v>1</v>
      </c>
      <c r="BD92" s="15">
        <v>2</v>
      </c>
      <c r="BE92" s="15">
        <v>2</v>
      </c>
      <c r="BF92" s="15">
        <v>0</v>
      </c>
      <c r="BG92" s="15">
        <v>1</v>
      </c>
      <c r="BH92" s="15">
        <v>1</v>
      </c>
      <c r="BK92" s="15">
        <v>2</v>
      </c>
      <c r="BM92" s="15">
        <v>5</v>
      </c>
      <c r="BN92" s="15">
        <v>5</v>
      </c>
      <c r="BO92" s="15">
        <v>1</v>
      </c>
      <c r="BP92" s="15" t="s">
        <v>387</v>
      </c>
      <c r="CI92" s="16">
        <v>2</v>
      </c>
      <c r="CJ92" s="16" t="s">
        <v>151</v>
      </c>
      <c r="CK92" s="16">
        <v>1</v>
      </c>
      <c r="CL92" s="16" t="s">
        <v>257</v>
      </c>
      <c r="CM92" s="17">
        <v>1</v>
      </c>
      <c r="CN92" s="17">
        <v>1</v>
      </c>
      <c r="CO92" s="17">
        <v>1</v>
      </c>
      <c r="CP92" s="17">
        <v>1</v>
      </c>
      <c r="CQ92" s="17">
        <v>1</v>
      </c>
      <c r="CR92" s="17">
        <v>2</v>
      </c>
      <c r="CS92" s="17">
        <v>3</v>
      </c>
      <c r="CT92" s="17">
        <v>3</v>
      </c>
      <c r="CU92" s="17">
        <v>4</v>
      </c>
      <c r="CV92" s="17">
        <v>3</v>
      </c>
      <c r="CW92" s="17">
        <v>3</v>
      </c>
      <c r="CX92" s="17">
        <v>3</v>
      </c>
      <c r="CY92" s="17">
        <v>3</v>
      </c>
      <c r="CZ92" s="17">
        <v>2</v>
      </c>
      <c r="DA92" s="17">
        <v>3</v>
      </c>
      <c r="DB92" s="17">
        <v>4</v>
      </c>
      <c r="DC92" s="17">
        <v>4</v>
      </c>
      <c r="DD92" s="17">
        <v>1</v>
      </c>
      <c r="DE92" s="17">
        <v>4</v>
      </c>
      <c r="DF92" s="17">
        <v>3</v>
      </c>
      <c r="DG92" s="17">
        <v>3</v>
      </c>
      <c r="DH92" s="17">
        <v>1</v>
      </c>
      <c r="DI92" s="17">
        <v>3</v>
      </c>
      <c r="DJ92" s="17">
        <v>1</v>
      </c>
      <c r="DK92" s="17">
        <v>4</v>
      </c>
      <c r="DL92" s="17">
        <v>2</v>
      </c>
      <c r="DM92" s="17">
        <v>2</v>
      </c>
      <c r="DN92" s="17">
        <v>1</v>
      </c>
      <c r="DO92" s="17">
        <v>2</v>
      </c>
      <c r="DP92" s="17">
        <v>5</v>
      </c>
      <c r="DR92" s="17">
        <v>2</v>
      </c>
      <c r="DT92" s="17">
        <v>9</v>
      </c>
      <c r="DV92" s="17">
        <v>4</v>
      </c>
      <c r="DW92" s="18">
        <v>13</v>
      </c>
      <c r="DY92" s="18">
        <v>1</v>
      </c>
      <c r="ED92" s="19" t="s">
        <v>454</v>
      </c>
      <c r="EE92" s="19">
        <v>5</v>
      </c>
      <c r="EF92" s="37">
        <v>6</v>
      </c>
      <c r="EG92" s="27" t="s">
        <v>139</v>
      </c>
      <c r="EH92" s="19">
        <v>1</v>
      </c>
      <c r="EI92" s="19">
        <v>38</v>
      </c>
      <c r="EJ92" s="19">
        <v>2</v>
      </c>
      <c r="EK92" s="19">
        <v>3</v>
      </c>
      <c r="EL92" s="19">
        <v>1</v>
      </c>
      <c r="EM92" s="20" t="s">
        <v>174</v>
      </c>
      <c r="EO92" s="46">
        <v>1</v>
      </c>
      <c r="EP92" s="46">
        <v>8</v>
      </c>
      <c r="EQ92">
        <f t="shared" si="10"/>
        <v>0</v>
      </c>
      <c r="ER92" t="str">
        <f t="shared" si="11"/>
        <v/>
      </c>
      <c r="ES92" s="49">
        <v>2</v>
      </c>
    </row>
    <row r="93" spans="1:149" ht="15" customHeight="1" x14ac:dyDescent="0.25">
      <c r="A93" s="21">
        <v>92</v>
      </c>
      <c r="B93" s="12">
        <v>3</v>
      </c>
      <c r="C93" s="12">
        <v>4</v>
      </c>
      <c r="D93" s="12">
        <v>1</v>
      </c>
      <c r="E93" s="12" t="s">
        <v>378</v>
      </c>
      <c r="F93" s="12">
        <v>2</v>
      </c>
      <c r="G93" s="13">
        <v>2</v>
      </c>
      <c r="H93" s="13">
        <v>1</v>
      </c>
      <c r="I93" s="13">
        <v>4</v>
      </c>
      <c r="M93" s="56">
        <f>IF(SUM(N93:X93)=39,2,1)</f>
        <v>1</v>
      </c>
      <c r="N93" s="13">
        <v>1</v>
      </c>
      <c r="O93" s="13">
        <v>1</v>
      </c>
      <c r="P93" s="13">
        <v>1</v>
      </c>
      <c r="S93" s="13">
        <v>1</v>
      </c>
      <c r="T93" s="13">
        <v>1</v>
      </c>
      <c r="V93" s="13">
        <v>1</v>
      </c>
      <c r="X93" s="13">
        <v>1</v>
      </c>
      <c r="Z93" s="13">
        <v>1</v>
      </c>
      <c r="AA93" s="13">
        <v>1</v>
      </c>
      <c r="AB93" s="13">
        <v>1</v>
      </c>
      <c r="AC93" s="13">
        <v>1</v>
      </c>
      <c r="AD93" s="13">
        <v>1</v>
      </c>
      <c r="AE93" s="13">
        <v>1</v>
      </c>
      <c r="AF93" s="13">
        <v>1</v>
      </c>
      <c r="AG93" s="13">
        <v>1</v>
      </c>
      <c r="AH93" s="13">
        <v>1</v>
      </c>
      <c r="AI93" s="13">
        <v>1</v>
      </c>
      <c r="AJ93" s="13">
        <v>1</v>
      </c>
      <c r="AL93" s="14">
        <v>3</v>
      </c>
      <c r="AM93" s="14">
        <v>3</v>
      </c>
      <c r="AN93" s="14" t="s">
        <v>155</v>
      </c>
      <c r="AO93" s="15">
        <v>3</v>
      </c>
      <c r="AP93" s="15">
        <v>4</v>
      </c>
      <c r="AQ93" s="15">
        <v>3</v>
      </c>
      <c r="AR93" s="15">
        <v>4</v>
      </c>
      <c r="AS93" s="15">
        <v>4</v>
      </c>
      <c r="AT93" s="15">
        <v>4</v>
      </c>
      <c r="AU93" s="15">
        <v>4</v>
      </c>
      <c r="AV93" s="15">
        <v>4</v>
      </c>
      <c r="AW93" s="15">
        <v>4</v>
      </c>
      <c r="AX93" s="15">
        <v>1</v>
      </c>
      <c r="AY93" s="15">
        <v>1</v>
      </c>
      <c r="AZ93" s="15">
        <v>2</v>
      </c>
      <c r="BB93" s="15">
        <v>2</v>
      </c>
      <c r="BC93" s="15">
        <v>1</v>
      </c>
      <c r="BD93" s="15">
        <v>2</v>
      </c>
      <c r="BE93" s="15">
        <v>2</v>
      </c>
      <c r="BF93" s="15">
        <v>1</v>
      </c>
      <c r="BG93" s="15">
        <v>1</v>
      </c>
      <c r="BH93" s="15">
        <v>1</v>
      </c>
      <c r="BK93" s="15">
        <v>1</v>
      </c>
      <c r="BL93" s="15">
        <v>1</v>
      </c>
      <c r="CI93" s="16">
        <v>2</v>
      </c>
      <c r="CJ93" s="16" t="s">
        <v>184</v>
      </c>
      <c r="CK93" s="16">
        <v>1</v>
      </c>
      <c r="CL93" s="16" t="s">
        <v>397</v>
      </c>
      <c r="CM93" s="17">
        <v>1</v>
      </c>
      <c r="CN93" s="17">
        <v>1</v>
      </c>
      <c r="CO93" s="17">
        <v>1</v>
      </c>
      <c r="CP93" s="17">
        <v>1</v>
      </c>
      <c r="CQ93" s="17">
        <v>1</v>
      </c>
      <c r="CR93" s="17">
        <v>1</v>
      </c>
      <c r="CS93" s="17">
        <v>1</v>
      </c>
      <c r="CT93" s="17">
        <v>1</v>
      </c>
      <c r="CU93" s="17">
        <v>1</v>
      </c>
      <c r="CV93" s="17">
        <v>1</v>
      </c>
      <c r="CW93" s="17">
        <v>1</v>
      </c>
      <c r="CX93" s="17">
        <v>1</v>
      </c>
      <c r="CY93" s="17">
        <v>1</v>
      </c>
      <c r="CZ93" s="17">
        <v>1</v>
      </c>
      <c r="DA93" s="17">
        <v>1</v>
      </c>
      <c r="DB93" s="17">
        <v>1</v>
      </c>
      <c r="DC93" s="17">
        <v>1</v>
      </c>
      <c r="DD93" s="17">
        <v>2</v>
      </c>
      <c r="DE93" s="17">
        <v>3</v>
      </c>
      <c r="DF93" s="17">
        <v>1</v>
      </c>
      <c r="DG93" s="17">
        <v>1</v>
      </c>
      <c r="DH93" s="17">
        <v>1</v>
      </c>
      <c r="DI93" s="17">
        <v>1</v>
      </c>
      <c r="DJ93" s="17">
        <v>1</v>
      </c>
      <c r="DK93" s="17">
        <v>2</v>
      </c>
      <c r="DL93" s="17">
        <v>4</v>
      </c>
      <c r="DM93" s="17">
        <v>4</v>
      </c>
      <c r="DN93" s="17">
        <v>6</v>
      </c>
      <c r="DO93" s="17">
        <v>1</v>
      </c>
      <c r="DP93" s="17">
        <v>5</v>
      </c>
      <c r="DR93" s="17">
        <v>8</v>
      </c>
      <c r="DT93" s="17">
        <v>7</v>
      </c>
      <c r="DV93" s="17">
        <v>1</v>
      </c>
      <c r="DW93" s="18">
        <v>13</v>
      </c>
      <c r="DY93" s="18">
        <v>1</v>
      </c>
      <c r="ED93" s="19" t="s">
        <v>454</v>
      </c>
      <c r="EE93" s="19">
        <v>5</v>
      </c>
      <c r="EF93" s="37">
        <v>6</v>
      </c>
      <c r="EG93" s="27" t="s">
        <v>139</v>
      </c>
      <c r="EH93" s="19">
        <v>1</v>
      </c>
      <c r="EI93" s="19">
        <v>35</v>
      </c>
      <c r="EJ93" s="19">
        <v>2</v>
      </c>
      <c r="EK93" s="19">
        <v>2</v>
      </c>
      <c r="EL93" s="19">
        <v>1</v>
      </c>
      <c r="EM93" s="20" t="s">
        <v>174</v>
      </c>
      <c r="EO93" s="46">
        <v>1</v>
      </c>
      <c r="EP93" s="46">
        <v>6</v>
      </c>
      <c r="EQ93">
        <f t="shared" si="10"/>
        <v>0</v>
      </c>
      <c r="ER93" t="str">
        <f t="shared" si="11"/>
        <v/>
      </c>
      <c r="ES93" s="49">
        <v>2</v>
      </c>
    </row>
    <row r="94" spans="1:149" ht="15" customHeight="1" x14ac:dyDescent="0.25">
      <c r="A94" s="21">
        <v>93</v>
      </c>
      <c r="B94" s="12">
        <v>2</v>
      </c>
      <c r="C94" s="12">
        <v>4</v>
      </c>
      <c r="D94" s="12">
        <v>4</v>
      </c>
      <c r="E94" s="12" t="s">
        <v>379</v>
      </c>
      <c r="F94" s="12">
        <v>1</v>
      </c>
      <c r="G94" s="13">
        <v>2</v>
      </c>
      <c r="H94" s="13">
        <v>1</v>
      </c>
      <c r="I94" s="13">
        <v>4</v>
      </c>
      <c r="M94" s="56">
        <f>IF(SUM(N94:X94)=39,2,1)</f>
        <v>1</v>
      </c>
      <c r="N94" s="13">
        <v>1</v>
      </c>
      <c r="O94" s="13">
        <v>1</v>
      </c>
      <c r="P94" s="13">
        <v>1</v>
      </c>
      <c r="S94" s="13">
        <v>1</v>
      </c>
      <c r="U94" s="13">
        <v>1</v>
      </c>
      <c r="X94" s="13">
        <v>1</v>
      </c>
      <c r="Z94" s="13">
        <v>1</v>
      </c>
      <c r="AA94" s="13">
        <v>1</v>
      </c>
      <c r="AB94" s="13">
        <v>1</v>
      </c>
      <c r="AC94" s="13">
        <v>1</v>
      </c>
      <c r="AD94" s="13">
        <v>1</v>
      </c>
      <c r="AE94" s="13">
        <v>1</v>
      </c>
      <c r="AF94" s="13">
        <v>1</v>
      </c>
      <c r="AG94" s="13">
        <v>1</v>
      </c>
      <c r="AH94" s="13">
        <v>1</v>
      </c>
      <c r="AJ94" s="13">
        <v>1</v>
      </c>
      <c r="AL94" s="14">
        <v>6</v>
      </c>
      <c r="AO94" s="15">
        <v>1</v>
      </c>
      <c r="AP94" s="15">
        <v>3</v>
      </c>
      <c r="AQ94" s="15">
        <v>2</v>
      </c>
      <c r="AR94" s="15">
        <v>3</v>
      </c>
      <c r="AS94" s="15">
        <v>3</v>
      </c>
      <c r="AT94" s="15">
        <v>3</v>
      </c>
      <c r="AU94" s="15">
        <v>3</v>
      </c>
      <c r="AV94" s="15">
        <v>3</v>
      </c>
      <c r="AW94" s="15">
        <v>3</v>
      </c>
      <c r="AX94" s="15">
        <v>2</v>
      </c>
      <c r="AZ94" s="15">
        <v>2</v>
      </c>
      <c r="BB94" s="15">
        <v>2</v>
      </c>
      <c r="BC94" s="15">
        <v>1</v>
      </c>
      <c r="BD94" s="15">
        <v>2</v>
      </c>
      <c r="BE94" s="15">
        <v>2</v>
      </c>
      <c r="BF94" s="15">
        <v>2</v>
      </c>
      <c r="BG94" s="15">
        <v>1</v>
      </c>
      <c r="BH94" s="15">
        <v>1</v>
      </c>
      <c r="BK94" s="15">
        <v>2</v>
      </c>
      <c r="CI94" s="16">
        <v>2</v>
      </c>
      <c r="CJ94" s="16" t="s">
        <v>390</v>
      </c>
      <c r="CK94" s="16">
        <v>1</v>
      </c>
      <c r="CL94" s="16" t="s">
        <v>288</v>
      </c>
      <c r="CM94" s="17">
        <v>1</v>
      </c>
      <c r="CN94" s="17">
        <v>1</v>
      </c>
      <c r="CO94" s="17">
        <v>1</v>
      </c>
      <c r="CP94" s="17">
        <v>1</v>
      </c>
      <c r="CQ94" s="17">
        <v>1</v>
      </c>
      <c r="CR94" s="17">
        <v>1</v>
      </c>
      <c r="CS94" s="17">
        <v>1</v>
      </c>
      <c r="CT94" s="17">
        <v>1</v>
      </c>
      <c r="CU94" s="17">
        <v>3</v>
      </c>
      <c r="CV94" s="17">
        <v>1</v>
      </c>
      <c r="CW94" s="17">
        <v>1</v>
      </c>
      <c r="CX94" s="17">
        <v>1</v>
      </c>
      <c r="CY94" s="17">
        <v>1</v>
      </c>
      <c r="CZ94" s="17">
        <v>1</v>
      </c>
      <c r="DA94" s="17">
        <v>1</v>
      </c>
      <c r="DB94" s="17">
        <v>1</v>
      </c>
      <c r="DC94" s="17">
        <v>1</v>
      </c>
      <c r="DD94" s="17">
        <v>2</v>
      </c>
      <c r="DE94" s="17">
        <v>3</v>
      </c>
      <c r="DF94" s="17">
        <v>3</v>
      </c>
      <c r="DG94" s="17">
        <v>1</v>
      </c>
      <c r="DH94" s="17">
        <v>1</v>
      </c>
      <c r="DI94" s="17">
        <v>3</v>
      </c>
      <c r="DJ94" s="17">
        <v>1</v>
      </c>
      <c r="DK94" s="17">
        <v>3</v>
      </c>
      <c r="DL94" s="17">
        <v>1</v>
      </c>
      <c r="DM94" s="17">
        <v>4</v>
      </c>
      <c r="DN94" s="17">
        <v>1</v>
      </c>
      <c r="DO94" s="17">
        <v>2</v>
      </c>
      <c r="DP94" s="17">
        <v>6</v>
      </c>
      <c r="DR94" s="17">
        <v>8</v>
      </c>
      <c r="DT94" s="17">
        <v>5</v>
      </c>
      <c r="DV94" s="17">
        <v>1</v>
      </c>
      <c r="DW94" s="18">
        <v>1</v>
      </c>
      <c r="DY94" s="18">
        <v>1</v>
      </c>
      <c r="ED94" s="19" t="s">
        <v>454</v>
      </c>
      <c r="EE94" s="19">
        <v>5</v>
      </c>
      <c r="EF94" s="37">
        <v>6</v>
      </c>
      <c r="EG94" s="27" t="s">
        <v>139</v>
      </c>
      <c r="EH94" s="19">
        <v>1</v>
      </c>
      <c r="EI94" s="19">
        <v>40</v>
      </c>
      <c r="EJ94" s="19">
        <v>2</v>
      </c>
      <c r="EK94" s="19">
        <v>3</v>
      </c>
      <c r="EL94" s="19">
        <v>1</v>
      </c>
      <c r="EM94" s="20" t="s">
        <v>174</v>
      </c>
      <c r="EO94" s="46">
        <v>1</v>
      </c>
      <c r="EP94" s="46">
        <v>1</v>
      </c>
      <c r="EQ94">
        <f t="shared" si="10"/>
        <v>0</v>
      </c>
      <c r="ER94" t="str">
        <f t="shared" si="11"/>
        <v/>
      </c>
      <c r="ES94" s="49">
        <v>2</v>
      </c>
    </row>
    <row r="95" spans="1:149" ht="15" customHeight="1" x14ac:dyDescent="0.25">
      <c r="A95" s="21">
        <v>94</v>
      </c>
      <c r="B95" s="12">
        <v>2</v>
      </c>
      <c r="C95" s="12">
        <v>4</v>
      </c>
      <c r="D95" s="12">
        <v>1</v>
      </c>
      <c r="E95" s="12" t="s">
        <v>378</v>
      </c>
      <c r="F95" s="12">
        <v>2</v>
      </c>
      <c r="G95" s="13">
        <v>5</v>
      </c>
      <c r="H95" s="13">
        <v>1</v>
      </c>
      <c r="J95" s="13">
        <v>4</v>
      </c>
      <c r="M95" s="56">
        <f>IF(SUM(N95:X95)=39,2,1)</f>
        <v>1</v>
      </c>
      <c r="Z95" s="13">
        <v>1</v>
      </c>
      <c r="AA95" s="13">
        <v>1</v>
      </c>
      <c r="AB95" s="13">
        <v>1</v>
      </c>
      <c r="AC95" s="13">
        <v>1</v>
      </c>
      <c r="AD95" s="13">
        <v>1</v>
      </c>
      <c r="AE95" s="13">
        <v>1</v>
      </c>
      <c r="AF95" s="13">
        <v>1</v>
      </c>
      <c r="AG95" s="13">
        <v>1</v>
      </c>
      <c r="AH95" s="13">
        <v>1</v>
      </c>
      <c r="AI95" s="13">
        <v>1</v>
      </c>
      <c r="AJ95" s="13">
        <v>1</v>
      </c>
      <c r="AK95" s="13">
        <v>1</v>
      </c>
      <c r="AL95" s="14">
        <v>1</v>
      </c>
      <c r="AM95" s="14">
        <v>3</v>
      </c>
      <c r="AN95" s="14" t="s">
        <v>279</v>
      </c>
      <c r="AO95" s="15">
        <v>1</v>
      </c>
      <c r="AP95" s="15">
        <v>4</v>
      </c>
      <c r="AQ95" s="15">
        <v>2</v>
      </c>
      <c r="AR95" s="15">
        <v>3</v>
      </c>
      <c r="AS95" s="15">
        <v>3</v>
      </c>
      <c r="AT95" s="15">
        <v>3</v>
      </c>
      <c r="AU95" s="15">
        <v>3</v>
      </c>
      <c r="AV95" s="15">
        <v>3</v>
      </c>
      <c r="AW95" s="15">
        <v>3</v>
      </c>
      <c r="AX95" s="15">
        <v>2</v>
      </c>
      <c r="AZ95" s="15">
        <v>2</v>
      </c>
      <c r="BB95" s="15">
        <v>2</v>
      </c>
      <c r="BC95" s="15">
        <v>1</v>
      </c>
      <c r="BD95" s="15">
        <v>2</v>
      </c>
      <c r="BE95" s="15">
        <v>2</v>
      </c>
      <c r="BF95" s="15">
        <v>2</v>
      </c>
      <c r="BG95" s="15">
        <v>0</v>
      </c>
      <c r="BN95" s="15">
        <v>8</v>
      </c>
      <c r="CI95" s="16">
        <v>2</v>
      </c>
      <c r="CJ95" s="16" t="s">
        <v>151</v>
      </c>
      <c r="CK95" s="16">
        <v>2</v>
      </c>
      <c r="CL95" s="16" t="s">
        <v>147</v>
      </c>
      <c r="CM95" s="17">
        <v>1</v>
      </c>
      <c r="CN95" s="17">
        <v>1</v>
      </c>
      <c r="CO95" s="17">
        <v>1</v>
      </c>
      <c r="CP95" s="17">
        <v>1</v>
      </c>
      <c r="CQ95" s="17">
        <v>1</v>
      </c>
      <c r="CR95" s="17">
        <v>1</v>
      </c>
      <c r="CS95" s="17">
        <v>1</v>
      </c>
      <c r="CT95" s="17">
        <v>1</v>
      </c>
      <c r="CU95" s="17">
        <v>4</v>
      </c>
      <c r="CV95" s="17">
        <v>1</v>
      </c>
      <c r="CW95" s="17">
        <v>1</v>
      </c>
      <c r="CX95" s="17">
        <v>1</v>
      </c>
      <c r="CY95" s="17">
        <v>1</v>
      </c>
      <c r="CZ95" s="17">
        <v>1</v>
      </c>
      <c r="DA95" s="17">
        <v>4</v>
      </c>
      <c r="DB95" s="17">
        <v>4</v>
      </c>
      <c r="DC95" s="17">
        <v>4</v>
      </c>
      <c r="DD95" s="17">
        <v>4</v>
      </c>
      <c r="DE95" s="17">
        <v>4</v>
      </c>
      <c r="DF95" s="17">
        <v>4</v>
      </c>
      <c r="DG95" s="17">
        <v>4</v>
      </c>
      <c r="DH95" s="17">
        <v>4</v>
      </c>
      <c r="DI95" s="17">
        <v>1</v>
      </c>
      <c r="DJ95" s="17">
        <v>1</v>
      </c>
      <c r="DK95" s="17">
        <v>3</v>
      </c>
      <c r="DL95" s="17">
        <v>1</v>
      </c>
      <c r="DM95" s="17">
        <v>1</v>
      </c>
      <c r="DN95" s="17">
        <v>1</v>
      </c>
      <c r="DO95" s="17">
        <v>5</v>
      </c>
      <c r="DP95" s="17">
        <v>2</v>
      </c>
      <c r="DR95" s="17">
        <v>5</v>
      </c>
      <c r="DT95" s="17">
        <v>9</v>
      </c>
      <c r="DV95" s="17">
        <v>1</v>
      </c>
      <c r="DW95" s="18">
        <v>13</v>
      </c>
      <c r="DY95" s="18">
        <v>1</v>
      </c>
      <c r="ED95" s="19" t="s">
        <v>454</v>
      </c>
      <c r="EE95" s="19">
        <v>5</v>
      </c>
      <c r="EF95" s="37">
        <v>6</v>
      </c>
      <c r="EG95" s="27" t="s">
        <v>139</v>
      </c>
      <c r="EH95" s="19">
        <v>2</v>
      </c>
      <c r="EI95" s="19">
        <v>35</v>
      </c>
      <c r="EJ95" s="19">
        <v>2</v>
      </c>
      <c r="EK95" s="19">
        <v>2</v>
      </c>
      <c r="EL95" s="19">
        <v>7</v>
      </c>
      <c r="EM95" s="20" t="s">
        <v>174</v>
      </c>
      <c r="EO95" s="46">
        <v>1</v>
      </c>
      <c r="EP95" s="46">
        <v>6</v>
      </c>
      <c r="EQ95">
        <f t="shared" si="10"/>
        <v>0</v>
      </c>
      <c r="ER95" t="str">
        <f t="shared" si="11"/>
        <v/>
      </c>
      <c r="ES95" s="49">
        <v>2</v>
      </c>
    </row>
    <row r="96" spans="1:149" ht="15" customHeight="1" x14ac:dyDescent="0.25">
      <c r="A96" s="21">
        <v>95</v>
      </c>
      <c r="B96" s="12">
        <v>3</v>
      </c>
      <c r="D96" s="12">
        <v>2</v>
      </c>
      <c r="E96" s="12" t="s">
        <v>378</v>
      </c>
      <c r="F96" s="12">
        <v>4</v>
      </c>
      <c r="G96" s="13">
        <v>2</v>
      </c>
      <c r="H96" s="13">
        <v>1</v>
      </c>
      <c r="M96" s="56">
        <f>IF(SUM(N96:X96)=39,2,1)</f>
        <v>1</v>
      </c>
      <c r="AL96" s="14">
        <v>3</v>
      </c>
      <c r="AM96" s="14">
        <v>4</v>
      </c>
      <c r="AO96" s="15">
        <v>3</v>
      </c>
      <c r="AP96" s="15">
        <v>4</v>
      </c>
      <c r="AQ96" s="15">
        <v>4</v>
      </c>
      <c r="AR96" s="15">
        <v>4</v>
      </c>
      <c r="AS96" s="15">
        <v>4</v>
      </c>
      <c r="AT96" s="15">
        <v>2</v>
      </c>
      <c r="AV96" s="15">
        <v>4</v>
      </c>
      <c r="AW96" s="15">
        <v>2</v>
      </c>
      <c r="AY96" s="15">
        <v>1</v>
      </c>
      <c r="AZ96" s="15">
        <v>1</v>
      </c>
      <c r="BA96" s="15">
        <v>2</v>
      </c>
      <c r="BB96" s="15">
        <v>1</v>
      </c>
      <c r="BC96" s="15">
        <v>1</v>
      </c>
      <c r="BD96" s="15">
        <v>2</v>
      </c>
      <c r="BE96" s="15">
        <v>2</v>
      </c>
      <c r="BF96" s="15">
        <v>0</v>
      </c>
      <c r="BG96" s="15">
        <v>1</v>
      </c>
      <c r="BJ96" s="15">
        <v>1</v>
      </c>
      <c r="BK96" s="15">
        <v>2</v>
      </c>
      <c r="BM96" s="15">
        <v>5</v>
      </c>
      <c r="BN96" s="15">
        <v>5</v>
      </c>
      <c r="BO96" s="15">
        <v>4</v>
      </c>
      <c r="CK96" s="16">
        <v>2</v>
      </c>
      <c r="CL96" s="16" t="s">
        <v>187</v>
      </c>
      <c r="CM96" s="17">
        <v>2</v>
      </c>
      <c r="CN96" s="17">
        <v>1</v>
      </c>
      <c r="CO96" s="17">
        <v>1</v>
      </c>
      <c r="CP96" s="17">
        <v>1</v>
      </c>
      <c r="CQ96" s="17">
        <v>1</v>
      </c>
      <c r="CR96" s="17">
        <v>2</v>
      </c>
      <c r="CS96" s="17">
        <v>3</v>
      </c>
      <c r="CT96" s="17">
        <v>1</v>
      </c>
      <c r="CU96" s="17">
        <v>2</v>
      </c>
      <c r="CV96" s="17">
        <v>2</v>
      </c>
      <c r="CW96" s="17">
        <v>2</v>
      </c>
      <c r="CX96" s="17">
        <v>3</v>
      </c>
      <c r="CY96" s="17">
        <v>3</v>
      </c>
      <c r="CZ96" s="17">
        <v>2</v>
      </c>
      <c r="DA96" s="17">
        <v>3</v>
      </c>
      <c r="DB96" s="17">
        <v>2</v>
      </c>
      <c r="DC96" s="17">
        <v>2</v>
      </c>
      <c r="DD96" s="17">
        <v>4</v>
      </c>
      <c r="DE96" s="17">
        <v>4</v>
      </c>
      <c r="DF96" s="17">
        <v>3</v>
      </c>
      <c r="DG96" s="17">
        <v>2</v>
      </c>
      <c r="DH96" s="17">
        <v>2</v>
      </c>
      <c r="DI96" s="17">
        <v>1</v>
      </c>
      <c r="DJ96" s="17">
        <v>1</v>
      </c>
      <c r="DK96" s="17">
        <v>3</v>
      </c>
      <c r="DL96" s="17">
        <v>3</v>
      </c>
      <c r="DM96" s="17">
        <v>3</v>
      </c>
      <c r="DN96" s="17">
        <v>1</v>
      </c>
      <c r="DO96" s="17">
        <v>6</v>
      </c>
      <c r="DP96" s="17">
        <v>10</v>
      </c>
      <c r="DR96" s="17">
        <v>9</v>
      </c>
      <c r="DT96" s="17">
        <v>6</v>
      </c>
      <c r="DV96" s="17">
        <v>5</v>
      </c>
      <c r="DW96" s="18">
        <v>7</v>
      </c>
      <c r="DY96" s="18">
        <v>2</v>
      </c>
      <c r="DZ96" s="18" t="s">
        <v>188</v>
      </c>
      <c r="EA96" s="18" t="s">
        <v>254</v>
      </c>
      <c r="ED96" s="19" t="s">
        <v>454</v>
      </c>
      <c r="EE96" s="19">
        <v>5</v>
      </c>
      <c r="EF96" s="37">
        <v>6</v>
      </c>
      <c r="EG96" s="27" t="s">
        <v>139</v>
      </c>
      <c r="EH96" s="19">
        <v>2</v>
      </c>
      <c r="EI96" s="19">
        <v>56</v>
      </c>
      <c r="EJ96" s="19">
        <v>3</v>
      </c>
      <c r="EK96" s="19">
        <v>5</v>
      </c>
      <c r="EL96" s="19">
        <v>4</v>
      </c>
      <c r="EM96" s="20" t="s">
        <v>174</v>
      </c>
      <c r="EO96" s="46">
        <v>1</v>
      </c>
      <c r="EP96" s="46">
        <v>1</v>
      </c>
      <c r="EQ96">
        <f t="shared" si="10"/>
        <v>0</v>
      </c>
      <c r="ER96" t="str">
        <f t="shared" si="11"/>
        <v/>
      </c>
      <c r="ES96" s="49">
        <v>2</v>
      </c>
    </row>
    <row r="97" spans="1:149" ht="15" customHeight="1" x14ac:dyDescent="0.25">
      <c r="A97" s="21">
        <v>96</v>
      </c>
      <c r="B97" s="12">
        <v>2</v>
      </c>
      <c r="C97" s="12">
        <v>2</v>
      </c>
      <c r="D97" s="12">
        <v>1</v>
      </c>
      <c r="F97" s="12">
        <v>3</v>
      </c>
      <c r="G97" s="13">
        <v>2</v>
      </c>
      <c r="H97" s="13">
        <v>1</v>
      </c>
      <c r="I97" s="13">
        <v>1</v>
      </c>
      <c r="L97" s="13" t="s">
        <v>298</v>
      </c>
      <c r="M97" s="56">
        <f>IF(SUM(N97:X97)=39,2,1)</f>
        <v>1</v>
      </c>
      <c r="Q97" s="13">
        <v>1</v>
      </c>
      <c r="AL97" s="14">
        <v>6</v>
      </c>
      <c r="AO97" s="15">
        <v>1</v>
      </c>
      <c r="AP97" s="15">
        <v>2</v>
      </c>
      <c r="AQ97" s="15">
        <v>4</v>
      </c>
      <c r="AR97" s="15">
        <v>2</v>
      </c>
      <c r="AS97" s="15">
        <v>3</v>
      </c>
      <c r="AT97" s="15">
        <v>2</v>
      </c>
      <c r="AU97" s="15">
        <v>2</v>
      </c>
      <c r="AV97" s="15">
        <v>2</v>
      </c>
      <c r="AW97" s="15">
        <v>2</v>
      </c>
      <c r="AX97" s="15">
        <v>1</v>
      </c>
      <c r="AY97" s="15">
        <v>1</v>
      </c>
      <c r="AZ97" s="15">
        <v>1</v>
      </c>
      <c r="BA97" s="15">
        <v>1</v>
      </c>
      <c r="BB97" s="15">
        <v>2</v>
      </c>
      <c r="BC97" s="15">
        <v>1</v>
      </c>
      <c r="BD97" s="15">
        <v>1</v>
      </c>
      <c r="BE97" s="15">
        <v>2</v>
      </c>
      <c r="BF97" s="15">
        <v>1</v>
      </c>
      <c r="BG97" s="15">
        <v>1</v>
      </c>
      <c r="BH97" s="15">
        <v>1</v>
      </c>
      <c r="BK97" s="15">
        <v>1</v>
      </c>
      <c r="BL97" s="15">
        <v>4</v>
      </c>
      <c r="BM97" s="15">
        <v>5</v>
      </c>
      <c r="BN97" s="15">
        <v>8</v>
      </c>
      <c r="BO97" s="15">
        <v>3</v>
      </c>
      <c r="BP97" s="15" t="s">
        <v>386</v>
      </c>
      <c r="CI97" s="16">
        <v>2</v>
      </c>
      <c r="CJ97" s="16" t="s">
        <v>151</v>
      </c>
      <c r="CK97" s="16">
        <v>2</v>
      </c>
      <c r="CL97" s="16" t="s">
        <v>147</v>
      </c>
      <c r="CM97" s="17">
        <v>2</v>
      </c>
      <c r="CN97" s="17">
        <v>2</v>
      </c>
      <c r="CO97" s="17">
        <v>3</v>
      </c>
      <c r="CP97" s="17">
        <v>2</v>
      </c>
      <c r="CQ97" s="17">
        <v>2</v>
      </c>
      <c r="CR97" s="17">
        <v>2</v>
      </c>
      <c r="CS97" s="17">
        <v>3</v>
      </c>
      <c r="CT97" s="17">
        <v>2</v>
      </c>
      <c r="CU97" s="17">
        <v>4</v>
      </c>
      <c r="CV97" s="17">
        <v>3</v>
      </c>
      <c r="CW97" s="17">
        <v>2</v>
      </c>
      <c r="CX97" s="17">
        <v>2</v>
      </c>
      <c r="CY97" s="17">
        <v>2</v>
      </c>
      <c r="CZ97" s="17">
        <v>3</v>
      </c>
      <c r="DA97" s="17">
        <v>2</v>
      </c>
      <c r="DB97" s="17">
        <v>3</v>
      </c>
      <c r="DC97" s="17">
        <v>2</v>
      </c>
      <c r="DD97" s="17">
        <v>4</v>
      </c>
      <c r="DE97" s="17">
        <v>4</v>
      </c>
      <c r="DF97" s="17">
        <v>3</v>
      </c>
      <c r="DG97" s="17">
        <v>2</v>
      </c>
      <c r="DI97" s="17">
        <v>3</v>
      </c>
      <c r="DJ97" s="17">
        <v>1</v>
      </c>
      <c r="DK97" s="17">
        <v>2</v>
      </c>
      <c r="DL97" s="17">
        <v>2</v>
      </c>
      <c r="DM97" s="17">
        <v>4</v>
      </c>
      <c r="DN97" s="17">
        <v>1</v>
      </c>
      <c r="DO97" s="17">
        <v>6</v>
      </c>
      <c r="DP97" s="17">
        <v>3</v>
      </c>
      <c r="DR97" s="17">
        <v>6</v>
      </c>
      <c r="DT97" s="17">
        <v>2</v>
      </c>
      <c r="DV97" s="17">
        <v>1</v>
      </c>
      <c r="DW97" s="18">
        <v>1</v>
      </c>
      <c r="ED97" s="19" t="s">
        <v>454</v>
      </c>
      <c r="EE97" s="19">
        <v>5</v>
      </c>
      <c r="EF97" s="37">
        <v>6</v>
      </c>
      <c r="EG97" s="27" t="s">
        <v>139</v>
      </c>
      <c r="EH97" s="19">
        <v>1</v>
      </c>
      <c r="EI97" s="19">
        <v>45</v>
      </c>
      <c r="EJ97" s="19">
        <v>3</v>
      </c>
      <c r="EK97" s="19">
        <v>3</v>
      </c>
      <c r="EL97" s="19">
        <v>1</v>
      </c>
      <c r="EM97" s="20" t="s">
        <v>174</v>
      </c>
      <c r="EO97" s="46">
        <v>1</v>
      </c>
      <c r="EP97" s="46">
        <v>3</v>
      </c>
      <c r="EQ97">
        <f t="shared" si="10"/>
        <v>0</v>
      </c>
      <c r="ER97" t="str">
        <f t="shared" si="11"/>
        <v/>
      </c>
      <c r="ES97" s="49">
        <v>2</v>
      </c>
    </row>
    <row r="98" spans="1:149" ht="15" customHeight="1" x14ac:dyDescent="0.25">
      <c r="A98" s="21">
        <v>97</v>
      </c>
      <c r="B98" s="12">
        <v>2</v>
      </c>
      <c r="C98" s="12">
        <v>2</v>
      </c>
      <c r="D98" s="12">
        <v>1</v>
      </c>
      <c r="E98" s="12" t="s">
        <v>378</v>
      </c>
      <c r="F98" s="12">
        <v>2</v>
      </c>
      <c r="G98" s="13">
        <v>4</v>
      </c>
      <c r="H98" s="13">
        <v>2</v>
      </c>
      <c r="M98" s="56">
        <f>IF(SUM(N98:X98)=39,2,1)</f>
        <v>1</v>
      </c>
      <c r="N98" s="13">
        <v>1</v>
      </c>
      <c r="O98" s="13">
        <v>1</v>
      </c>
      <c r="Z98" s="13">
        <v>1</v>
      </c>
      <c r="AA98" s="13">
        <v>1</v>
      </c>
      <c r="AJ98" s="13">
        <v>1</v>
      </c>
      <c r="AL98" s="14">
        <v>6</v>
      </c>
      <c r="AO98" s="15">
        <v>1</v>
      </c>
      <c r="AP98" s="15">
        <v>3</v>
      </c>
      <c r="AQ98" s="15">
        <v>4</v>
      </c>
      <c r="AR98" s="15">
        <v>3</v>
      </c>
      <c r="AS98" s="15">
        <v>4</v>
      </c>
      <c r="AT98" s="15">
        <v>3</v>
      </c>
      <c r="AU98" s="15">
        <v>3</v>
      </c>
      <c r="AV98" s="15">
        <v>2</v>
      </c>
      <c r="AW98" s="15">
        <v>3</v>
      </c>
      <c r="AX98" s="15">
        <v>1</v>
      </c>
      <c r="AY98" s="15">
        <v>1</v>
      </c>
      <c r="AZ98" s="15">
        <v>2</v>
      </c>
      <c r="BA98" s="15">
        <v>1</v>
      </c>
      <c r="BB98" s="15">
        <v>1</v>
      </c>
      <c r="BC98" s="15">
        <v>1</v>
      </c>
      <c r="BD98" s="15">
        <v>2</v>
      </c>
      <c r="BE98" s="15">
        <v>2</v>
      </c>
      <c r="BF98" s="15">
        <v>1</v>
      </c>
      <c r="BG98" s="15">
        <v>1</v>
      </c>
      <c r="BH98" s="15">
        <v>1</v>
      </c>
      <c r="BK98" s="15">
        <v>2</v>
      </c>
      <c r="BL98" s="15">
        <v>1</v>
      </c>
      <c r="BM98" s="15">
        <v>8</v>
      </c>
      <c r="BN98" s="15">
        <v>8</v>
      </c>
      <c r="CK98" s="16">
        <v>2</v>
      </c>
      <c r="CL98" s="16" t="s">
        <v>143</v>
      </c>
      <c r="CM98" s="17">
        <v>3</v>
      </c>
      <c r="CN98" s="17">
        <v>3</v>
      </c>
      <c r="CO98" s="17">
        <v>4</v>
      </c>
      <c r="CP98" s="17">
        <v>2</v>
      </c>
      <c r="CQ98" s="17">
        <v>2</v>
      </c>
      <c r="CR98" s="17">
        <v>4</v>
      </c>
      <c r="CS98" s="17">
        <v>4</v>
      </c>
      <c r="CT98" s="17">
        <v>2</v>
      </c>
      <c r="CU98" s="17">
        <v>2</v>
      </c>
      <c r="CV98" s="17">
        <v>3</v>
      </c>
      <c r="CW98" s="17">
        <v>3</v>
      </c>
      <c r="CX98" s="17">
        <v>3</v>
      </c>
      <c r="CY98" s="17">
        <v>3</v>
      </c>
      <c r="CZ98" s="17">
        <v>2</v>
      </c>
      <c r="DA98" s="17">
        <v>3</v>
      </c>
      <c r="DB98" s="17">
        <v>3</v>
      </c>
      <c r="DC98" s="17">
        <v>2</v>
      </c>
      <c r="DD98" s="17">
        <v>2</v>
      </c>
      <c r="DE98" s="17">
        <v>2</v>
      </c>
      <c r="DF98" s="17">
        <v>2</v>
      </c>
      <c r="DG98" s="17">
        <v>2</v>
      </c>
      <c r="DH98" s="17">
        <v>1</v>
      </c>
      <c r="DI98" s="17">
        <v>3</v>
      </c>
      <c r="DJ98" s="17">
        <v>1</v>
      </c>
      <c r="DK98" s="17">
        <v>3</v>
      </c>
      <c r="DL98" s="17">
        <v>4</v>
      </c>
      <c r="DM98" s="17">
        <v>4</v>
      </c>
      <c r="DN98" s="17">
        <v>1</v>
      </c>
      <c r="DO98" s="17">
        <v>8</v>
      </c>
      <c r="DP98" s="17">
        <v>9</v>
      </c>
      <c r="DR98" s="17">
        <v>7</v>
      </c>
      <c r="DT98" s="17">
        <v>5</v>
      </c>
      <c r="DV98" s="17">
        <v>4</v>
      </c>
      <c r="DY98" s="18">
        <v>1</v>
      </c>
      <c r="ED98" s="19" t="s">
        <v>175</v>
      </c>
      <c r="EE98" s="19">
        <v>6</v>
      </c>
      <c r="EF98" s="37">
        <v>6</v>
      </c>
      <c r="EG98" s="27" t="s">
        <v>139</v>
      </c>
      <c r="EH98" s="19">
        <v>1</v>
      </c>
      <c r="EI98" s="19">
        <v>23</v>
      </c>
      <c r="EJ98" s="19">
        <v>1</v>
      </c>
      <c r="EK98" s="19">
        <v>1</v>
      </c>
      <c r="EL98" s="19">
        <v>1</v>
      </c>
      <c r="EM98" s="20" t="s">
        <v>174</v>
      </c>
      <c r="EO98" s="46">
        <v>1</v>
      </c>
      <c r="EP98" s="46">
        <v>1</v>
      </c>
      <c r="EQ98">
        <f t="shared" si="10"/>
        <v>0</v>
      </c>
      <c r="ER98" t="str">
        <f t="shared" si="11"/>
        <v/>
      </c>
      <c r="ES98" s="49">
        <v>2</v>
      </c>
    </row>
    <row r="99" spans="1:149" ht="15" customHeight="1" x14ac:dyDescent="0.25">
      <c r="A99" s="21">
        <v>98</v>
      </c>
      <c r="B99" s="12">
        <v>3</v>
      </c>
      <c r="C99" s="12">
        <v>2</v>
      </c>
      <c r="D99" s="12">
        <v>4</v>
      </c>
      <c r="F99" s="12">
        <v>2</v>
      </c>
      <c r="G99" s="13">
        <v>2</v>
      </c>
      <c r="H99" s="13">
        <v>1</v>
      </c>
      <c r="I99" s="13">
        <v>5</v>
      </c>
      <c r="M99" s="56">
        <f>IF(SUM(N99:X99)=39,2,1)</f>
        <v>1</v>
      </c>
      <c r="Y99" s="13">
        <v>1</v>
      </c>
      <c r="AK99" s="13">
        <v>1</v>
      </c>
      <c r="AL99" s="14">
        <v>1</v>
      </c>
      <c r="AM99" s="14">
        <v>5</v>
      </c>
      <c r="AO99" s="15">
        <v>1</v>
      </c>
      <c r="AP99" s="15">
        <v>5</v>
      </c>
      <c r="AQ99" s="15">
        <v>5</v>
      </c>
      <c r="AR99" s="15">
        <v>4</v>
      </c>
      <c r="AS99" s="15">
        <v>4</v>
      </c>
      <c r="AT99" s="15">
        <v>4</v>
      </c>
      <c r="AU99" s="15">
        <v>4</v>
      </c>
      <c r="AV99" s="15">
        <v>3</v>
      </c>
      <c r="AW99" s="15">
        <v>4</v>
      </c>
      <c r="AX99" s="15">
        <v>1</v>
      </c>
      <c r="AY99" s="15">
        <v>2</v>
      </c>
      <c r="AZ99" s="15">
        <v>1</v>
      </c>
      <c r="BA99" s="15">
        <v>1</v>
      </c>
      <c r="BB99" s="15">
        <v>2</v>
      </c>
      <c r="BC99" s="15">
        <v>1</v>
      </c>
      <c r="BD99" s="15">
        <v>1</v>
      </c>
      <c r="BE99" s="15">
        <v>2</v>
      </c>
      <c r="BF99" s="15">
        <v>2</v>
      </c>
      <c r="BG99" s="15">
        <v>1</v>
      </c>
      <c r="BH99" s="15">
        <v>1</v>
      </c>
      <c r="BK99" s="15">
        <v>2</v>
      </c>
      <c r="BM99" s="15">
        <v>9</v>
      </c>
      <c r="BN99" s="15">
        <v>9</v>
      </c>
      <c r="CI99" s="16">
        <v>2</v>
      </c>
      <c r="CJ99" s="16" t="s">
        <v>151</v>
      </c>
      <c r="CK99" s="16">
        <v>2</v>
      </c>
      <c r="CL99" s="16" t="s">
        <v>397</v>
      </c>
      <c r="CM99" s="17">
        <v>1</v>
      </c>
      <c r="CN99" s="17">
        <v>1</v>
      </c>
      <c r="CO99" s="17">
        <v>1</v>
      </c>
      <c r="CP99" s="17">
        <v>1</v>
      </c>
      <c r="CQ99" s="17">
        <v>1</v>
      </c>
      <c r="CR99" s="17">
        <v>1</v>
      </c>
      <c r="CS99" s="17">
        <v>1</v>
      </c>
      <c r="CT99" s="17">
        <v>2</v>
      </c>
      <c r="CU99" s="17">
        <v>2</v>
      </c>
      <c r="CV99" s="17">
        <v>2</v>
      </c>
      <c r="CW99" s="17">
        <v>3</v>
      </c>
      <c r="CX99" s="17">
        <v>2</v>
      </c>
      <c r="CY99" s="17">
        <v>3</v>
      </c>
      <c r="CZ99" s="17">
        <v>1</v>
      </c>
      <c r="DA99" s="17">
        <v>3</v>
      </c>
      <c r="DB99" s="17">
        <v>3</v>
      </c>
      <c r="DC99" s="17">
        <v>2</v>
      </c>
      <c r="DD99" s="17">
        <v>4</v>
      </c>
      <c r="DE99" s="17">
        <v>4</v>
      </c>
      <c r="DF99" s="17">
        <v>3</v>
      </c>
      <c r="DG99" s="17">
        <v>2</v>
      </c>
      <c r="DH99" s="17">
        <v>1</v>
      </c>
      <c r="DI99" s="17">
        <v>3</v>
      </c>
      <c r="DJ99" s="17">
        <v>3</v>
      </c>
      <c r="DK99" s="17">
        <v>2</v>
      </c>
      <c r="DL99" s="17">
        <v>2</v>
      </c>
      <c r="DM99" s="17">
        <v>2</v>
      </c>
      <c r="DN99" s="17">
        <v>6</v>
      </c>
      <c r="DO99" s="17">
        <v>8</v>
      </c>
      <c r="DP99" s="17">
        <v>5</v>
      </c>
      <c r="DR99" s="17">
        <v>2</v>
      </c>
      <c r="DT99" s="17">
        <v>7</v>
      </c>
      <c r="DW99" s="18">
        <v>13</v>
      </c>
      <c r="DY99" s="18">
        <v>1</v>
      </c>
      <c r="ED99" s="19" t="s">
        <v>178</v>
      </c>
      <c r="EE99" s="19">
        <v>6</v>
      </c>
      <c r="EF99" s="37">
        <v>6</v>
      </c>
      <c r="EG99" s="27" t="s">
        <v>139</v>
      </c>
      <c r="EH99" s="19">
        <v>2</v>
      </c>
      <c r="EI99" s="19">
        <v>61</v>
      </c>
      <c r="EJ99" s="19">
        <v>4</v>
      </c>
      <c r="EK99" s="19">
        <v>5</v>
      </c>
      <c r="EL99" s="19">
        <v>7</v>
      </c>
      <c r="EM99" s="20" t="s">
        <v>174</v>
      </c>
      <c r="EO99" s="46">
        <v>1</v>
      </c>
      <c r="EP99" s="46">
        <v>1</v>
      </c>
      <c r="EQ99">
        <f t="shared" si="10"/>
        <v>0</v>
      </c>
      <c r="ER99" t="str">
        <f t="shared" si="11"/>
        <v/>
      </c>
      <c r="ES99" s="49">
        <v>2</v>
      </c>
    </row>
    <row r="100" spans="1:149" ht="15" customHeight="1" x14ac:dyDescent="0.25">
      <c r="A100" s="21">
        <v>99</v>
      </c>
      <c r="B100" s="12">
        <v>2</v>
      </c>
      <c r="C100" s="12">
        <v>1</v>
      </c>
      <c r="D100" s="12">
        <v>2</v>
      </c>
      <c r="E100" s="12" t="s">
        <v>378</v>
      </c>
      <c r="F100" s="12">
        <v>2</v>
      </c>
      <c r="G100" s="13">
        <v>3</v>
      </c>
      <c r="H100" s="13">
        <v>1</v>
      </c>
      <c r="K100" s="13">
        <v>3</v>
      </c>
      <c r="M100" s="56">
        <f>IF(SUM(N100:X100)=39,2,1)</f>
        <v>1</v>
      </c>
      <c r="Y100" s="13">
        <v>1</v>
      </c>
      <c r="AK100" s="13">
        <v>1</v>
      </c>
      <c r="AL100" s="14">
        <v>1</v>
      </c>
      <c r="AM100" s="14">
        <v>3</v>
      </c>
      <c r="AN100" s="14" t="s">
        <v>383</v>
      </c>
      <c r="AO100" s="15">
        <v>1</v>
      </c>
      <c r="AP100" s="15">
        <v>4</v>
      </c>
      <c r="AQ100" s="15">
        <v>2</v>
      </c>
      <c r="AR100" s="15">
        <v>2</v>
      </c>
      <c r="AS100" s="15">
        <v>4</v>
      </c>
      <c r="AT100" s="15">
        <v>4</v>
      </c>
      <c r="AU100" s="15">
        <v>4</v>
      </c>
      <c r="AV100" s="15">
        <v>2</v>
      </c>
      <c r="AW100" s="15">
        <v>5</v>
      </c>
      <c r="AX100" s="15">
        <v>1</v>
      </c>
      <c r="AY100" s="15">
        <v>2</v>
      </c>
      <c r="AZ100" s="15">
        <v>2</v>
      </c>
      <c r="BB100" s="15">
        <v>2</v>
      </c>
      <c r="BC100" s="15">
        <v>1</v>
      </c>
      <c r="BD100" s="15">
        <v>1</v>
      </c>
      <c r="BE100" s="15">
        <v>2</v>
      </c>
      <c r="BF100" s="15">
        <v>3</v>
      </c>
      <c r="BG100" s="15">
        <v>0</v>
      </c>
      <c r="BK100" s="15">
        <v>1</v>
      </c>
      <c r="BL100" s="15">
        <v>1</v>
      </c>
      <c r="BM100" s="15">
        <v>8</v>
      </c>
      <c r="BN100" s="15">
        <v>8</v>
      </c>
      <c r="BQ100" s="15">
        <v>1</v>
      </c>
      <c r="BT100" s="16">
        <v>1</v>
      </c>
      <c r="BX100" s="16">
        <v>1</v>
      </c>
      <c r="CD100" s="16">
        <v>3</v>
      </c>
      <c r="CE100" s="16">
        <v>4</v>
      </c>
      <c r="CF100" s="16">
        <v>1</v>
      </c>
      <c r="CG100" s="16">
        <v>2</v>
      </c>
      <c r="CH100" s="16">
        <v>1</v>
      </c>
      <c r="CI100" s="16">
        <v>2</v>
      </c>
      <c r="CJ100" s="16" t="s">
        <v>156</v>
      </c>
      <c r="CK100" s="16">
        <v>1</v>
      </c>
      <c r="CL100" s="16" t="s">
        <v>397</v>
      </c>
      <c r="CM100" s="17">
        <v>1</v>
      </c>
      <c r="CN100" s="17">
        <v>1</v>
      </c>
      <c r="CO100" s="17">
        <v>1</v>
      </c>
      <c r="CP100" s="17">
        <v>1</v>
      </c>
      <c r="CQ100" s="17">
        <v>1</v>
      </c>
      <c r="CR100" s="17">
        <v>2</v>
      </c>
      <c r="CS100" s="17">
        <v>2</v>
      </c>
      <c r="CT100" s="17">
        <v>2</v>
      </c>
      <c r="CU100" s="17">
        <v>4</v>
      </c>
      <c r="CV100" s="17">
        <v>1</v>
      </c>
      <c r="CW100" s="17">
        <v>1</v>
      </c>
      <c r="CX100" s="17">
        <v>1</v>
      </c>
      <c r="CY100" s="17">
        <v>1</v>
      </c>
      <c r="CZ100" s="17">
        <v>1</v>
      </c>
      <c r="DA100" s="17">
        <v>4</v>
      </c>
      <c r="DB100" s="17">
        <v>3</v>
      </c>
      <c r="DC100" s="17">
        <v>2</v>
      </c>
      <c r="DD100" s="17">
        <v>4</v>
      </c>
      <c r="DE100" s="17">
        <v>4</v>
      </c>
      <c r="DF100" s="17">
        <v>3</v>
      </c>
      <c r="DG100" s="17">
        <v>2</v>
      </c>
      <c r="DH100" s="17">
        <v>2</v>
      </c>
      <c r="DI100" s="17">
        <v>3</v>
      </c>
      <c r="DJ100" s="17">
        <v>3</v>
      </c>
      <c r="DK100" s="17">
        <v>2</v>
      </c>
      <c r="DL100" s="17">
        <v>2</v>
      </c>
      <c r="DM100" s="17">
        <v>2</v>
      </c>
      <c r="DN100" s="17">
        <v>5</v>
      </c>
      <c r="DO100" s="17">
        <v>1</v>
      </c>
      <c r="DP100" s="17">
        <v>9</v>
      </c>
      <c r="DR100" s="17">
        <v>2</v>
      </c>
      <c r="DT100" s="17">
        <v>5</v>
      </c>
      <c r="DV100" s="17">
        <v>3</v>
      </c>
      <c r="DW100" s="18">
        <v>3</v>
      </c>
      <c r="DY100" s="18">
        <v>2</v>
      </c>
      <c r="DZ100" s="18" t="s">
        <v>189</v>
      </c>
      <c r="EA100" s="18" t="s">
        <v>190</v>
      </c>
      <c r="ED100" s="19" t="s">
        <v>178</v>
      </c>
      <c r="EE100" s="19">
        <v>6</v>
      </c>
      <c r="EF100" s="37">
        <v>6</v>
      </c>
      <c r="EG100" s="27" t="s">
        <v>139</v>
      </c>
      <c r="EH100" s="19">
        <v>2</v>
      </c>
      <c r="EI100" s="19">
        <v>51</v>
      </c>
      <c r="EJ100" s="19">
        <v>3</v>
      </c>
      <c r="EK100" s="19">
        <v>4</v>
      </c>
      <c r="EL100" s="19">
        <v>4</v>
      </c>
      <c r="EM100" s="20" t="s">
        <v>174</v>
      </c>
      <c r="EO100" s="46">
        <v>1</v>
      </c>
      <c r="EP100" s="46">
        <v>1</v>
      </c>
      <c r="EQ100">
        <f t="shared" si="10"/>
        <v>2</v>
      </c>
      <c r="ER100">
        <f t="shared" si="11"/>
        <v>1</v>
      </c>
      <c r="ES100" s="49">
        <v>2</v>
      </c>
    </row>
    <row r="101" spans="1:149" ht="15" customHeight="1" x14ac:dyDescent="0.25">
      <c r="A101" s="21">
        <v>100</v>
      </c>
      <c r="B101" s="12">
        <v>1</v>
      </c>
      <c r="C101" s="12">
        <v>2</v>
      </c>
      <c r="D101" s="12">
        <v>3</v>
      </c>
      <c r="E101" s="12" t="s">
        <v>378</v>
      </c>
      <c r="F101" s="12">
        <v>2</v>
      </c>
      <c r="G101" s="13">
        <v>2</v>
      </c>
      <c r="H101" s="13">
        <v>2</v>
      </c>
      <c r="M101" s="56">
        <f>IF(SUM(N101:X101)=39,2,1)</f>
        <v>1</v>
      </c>
      <c r="Y101" s="13">
        <v>1</v>
      </c>
      <c r="AK101" s="13">
        <v>1</v>
      </c>
      <c r="AL101" s="14">
        <v>4</v>
      </c>
      <c r="AM101" s="14">
        <v>4</v>
      </c>
      <c r="AO101" s="15">
        <v>3</v>
      </c>
      <c r="AP101" s="15">
        <v>4</v>
      </c>
      <c r="AQ101" s="15">
        <v>2</v>
      </c>
      <c r="AR101" s="15">
        <v>4</v>
      </c>
      <c r="AS101" s="15">
        <v>3</v>
      </c>
      <c r="AT101" s="15">
        <v>2</v>
      </c>
      <c r="AU101" s="15">
        <v>2</v>
      </c>
      <c r="AV101" s="15">
        <v>2</v>
      </c>
      <c r="BF101" s="15">
        <v>0</v>
      </c>
      <c r="BG101" s="15">
        <v>0</v>
      </c>
      <c r="BM101" s="15">
        <v>4</v>
      </c>
      <c r="BN101" s="15">
        <v>4</v>
      </c>
      <c r="BO101" s="15">
        <v>4</v>
      </c>
      <c r="CI101" s="16">
        <v>2</v>
      </c>
      <c r="CJ101" s="16" t="s">
        <v>151</v>
      </c>
      <c r="CK101" s="16">
        <v>1</v>
      </c>
      <c r="CL101" s="16" t="s">
        <v>397</v>
      </c>
      <c r="CM101" s="17">
        <v>2</v>
      </c>
      <c r="CN101" s="17">
        <v>2</v>
      </c>
      <c r="CO101" s="17">
        <v>2</v>
      </c>
      <c r="CP101" s="17">
        <v>2</v>
      </c>
      <c r="CQ101" s="17">
        <v>2</v>
      </c>
      <c r="CR101" s="17">
        <v>3</v>
      </c>
      <c r="CS101" s="17">
        <v>2</v>
      </c>
      <c r="CT101" s="17">
        <v>2</v>
      </c>
      <c r="CU101" s="17">
        <v>2</v>
      </c>
      <c r="CV101" s="17">
        <v>2</v>
      </c>
      <c r="CW101" s="17">
        <v>2</v>
      </c>
      <c r="CX101" s="17">
        <v>2</v>
      </c>
      <c r="CY101" s="17">
        <v>2</v>
      </c>
      <c r="CZ101" s="17">
        <v>2</v>
      </c>
      <c r="DA101" s="17">
        <v>3</v>
      </c>
      <c r="DB101" s="17">
        <v>1</v>
      </c>
      <c r="DC101" s="17">
        <v>3</v>
      </c>
      <c r="DD101" s="17">
        <v>3</v>
      </c>
      <c r="DE101" s="17">
        <v>3</v>
      </c>
      <c r="DF101" s="17">
        <v>3</v>
      </c>
      <c r="DG101" s="17">
        <v>2</v>
      </c>
      <c r="DH101" s="17">
        <v>1</v>
      </c>
      <c r="DI101" s="17">
        <v>3</v>
      </c>
      <c r="DJ101" s="17">
        <v>3</v>
      </c>
      <c r="DK101" s="17">
        <v>2</v>
      </c>
      <c r="DL101" s="17">
        <v>2</v>
      </c>
      <c r="DM101" s="17">
        <v>2</v>
      </c>
      <c r="DN101" s="17">
        <v>2</v>
      </c>
      <c r="DO101" s="17">
        <v>6</v>
      </c>
      <c r="DP101" s="17">
        <v>2</v>
      </c>
      <c r="DR101" s="17">
        <v>5</v>
      </c>
      <c r="DT101" s="17">
        <v>11</v>
      </c>
      <c r="DV101" s="17">
        <v>3</v>
      </c>
      <c r="DW101" s="18">
        <v>11</v>
      </c>
      <c r="ED101" s="19" t="s">
        <v>178</v>
      </c>
      <c r="EE101" s="19">
        <v>6</v>
      </c>
      <c r="EF101" s="37">
        <v>6</v>
      </c>
      <c r="EG101" s="27" t="s">
        <v>139</v>
      </c>
      <c r="EH101" s="19">
        <v>1</v>
      </c>
      <c r="EI101" s="19">
        <v>72</v>
      </c>
      <c r="EJ101" s="19">
        <v>4</v>
      </c>
      <c r="EK101" s="19">
        <v>5</v>
      </c>
      <c r="EL101" s="19">
        <v>1</v>
      </c>
      <c r="EM101" s="20" t="s">
        <v>174</v>
      </c>
      <c r="EO101" s="46">
        <v>4</v>
      </c>
      <c r="EP101" s="46">
        <v>3</v>
      </c>
      <c r="EQ101">
        <f t="shared" si="10"/>
        <v>0</v>
      </c>
      <c r="ER101" t="str">
        <f t="shared" si="11"/>
        <v/>
      </c>
      <c r="ES101" s="49">
        <v>2</v>
      </c>
    </row>
    <row r="102" spans="1:149" ht="15" customHeight="1" x14ac:dyDescent="0.25">
      <c r="A102" s="21">
        <v>101</v>
      </c>
      <c r="B102" s="12">
        <v>2</v>
      </c>
      <c r="C102" s="12">
        <v>1</v>
      </c>
      <c r="D102" s="12">
        <v>3</v>
      </c>
      <c r="E102" s="12" t="s">
        <v>378</v>
      </c>
      <c r="F102" s="12">
        <v>1</v>
      </c>
      <c r="G102" s="13">
        <v>2</v>
      </c>
      <c r="H102" s="13">
        <v>1</v>
      </c>
      <c r="M102" s="56">
        <f>IF(SUM(N102:X102)=39,2,1)</f>
        <v>1</v>
      </c>
      <c r="Y102" s="13">
        <v>1</v>
      </c>
      <c r="AK102" s="13">
        <v>1</v>
      </c>
      <c r="AL102" s="14">
        <v>1</v>
      </c>
      <c r="AM102" s="14">
        <v>4</v>
      </c>
      <c r="AO102" s="15">
        <v>1</v>
      </c>
      <c r="AP102" s="15">
        <v>1</v>
      </c>
      <c r="AQ102" s="15">
        <v>1</v>
      </c>
      <c r="AR102" s="15">
        <v>2</v>
      </c>
      <c r="AS102" s="15">
        <v>5</v>
      </c>
      <c r="AT102" s="15">
        <v>4</v>
      </c>
      <c r="AU102" s="15">
        <v>3</v>
      </c>
      <c r="AV102" s="15">
        <v>3</v>
      </c>
      <c r="AW102" s="15">
        <v>3</v>
      </c>
      <c r="AX102" s="15">
        <v>1</v>
      </c>
      <c r="AY102" s="15">
        <v>1</v>
      </c>
      <c r="AZ102" s="15">
        <v>2</v>
      </c>
      <c r="BB102" s="15">
        <v>2</v>
      </c>
      <c r="BC102" s="15">
        <v>1</v>
      </c>
      <c r="BD102" s="15">
        <v>1</v>
      </c>
      <c r="BE102" s="15">
        <v>1</v>
      </c>
      <c r="BF102" s="15">
        <v>1</v>
      </c>
      <c r="BG102" s="15">
        <v>0</v>
      </c>
      <c r="BK102" s="15">
        <v>1</v>
      </c>
      <c r="BL102" s="15">
        <v>1</v>
      </c>
      <c r="BM102" s="15">
        <v>5</v>
      </c>
      <c r="BN102" s="15">
        <v>5</v>
      </c>
      <c r="BO102" s="15">
        <v>3</v>
      </c>
      <c r="BP102" s="15" t="s">
        <v>387</v>
      </c>
      <c r="BQ102" s="15">
        <v>1</v>
      </c>
      <c r="BT102" s="16">
        <v>1</v>
      </c>
      <c r="CD102" s="16" t="s">
        <v>191</v>
      </c>
      <c r="CE102" s="16">
        <v>3</v>
      </c>
      <c r="CF102" s="16">
        <v>2</v>
      </c>
      <c r="CI102" s="16">
        <v>2</v>
      </c>
      <c r="CJ102" s="16" t="s">
        <v>151</v>
      </c>
      <c r="CK102" s="16">
        <v>2</v>
      </c>
      <c r="CL102" s="16" t="s">
        <v>143</v>
      </c>
      <c r="CM102" s="17">
        <v>1</v>
      </c>
      <c r="CN102" s="17">
        <v>2</v>
      </c>
      <c r="CO102" s="17">
        <v>2</v>
      </c>
      <c r="CP102" s="17">
        <v>1</v>
      </c>
      <c r="CQ102" s="17">
        <v>1</v>
      </c>
      <c r="CR102" s="17">
        <v>2</v>
      </c>
      <c r="CS102" s="17">
        <v>2</v>
      </c>
      <c r="CT102" s="17">
        <v>3</v>
      </c>
      <c r="CU102" s="17">
        <v>4</v>
      </c>
      <c r="CV102" s="17">
        <v>2</v>
      </c>
      <c r="CW102" s="17">
        <v>3</v>
      </c>
      <c r="CX102" s="17">
        <v>3</v>
      </c>
      <c r="CY102" s="17">
        <v>3</v>
      </c>
      <c r="CZ102" s="17">
        <v>2</v>
      </c>
      <c r="DA102" s="17">
        <v>2</v>
      </c>
      <c r="DB102" s="17">
        <v>2</v>
      </c>
      <c r="DC102" s="17">
        <v>3</v>
      </c>
      <c r="DD102" s="17">
        <v>3</v>
      </c>
      <c r="DE102" s="17">
        <v>3</v>
      </c>
      <c r="DF102" s="17">
        <v>3</v>
      </c>
      <c r="DG102" s="17">
        <v>2</v>
      </c>
      <c r="DH102" s="17">
        <v>2</v>
      </c>
      <c r="DI102" s="17">
        <v>1</v>
      </c>
      <c r="DJ102" s="17">
        <v>3</v>
      </c>
      <c r="DK102" s="17">
        <v>3</v>
      </c>
      <c r="DL102" s="17">
        <v>3</v>
      </c>
      <c r="DM102" s="17">
        <v>3</v>
      </c>
      <c r="DN102" s="17">
        <v>8</v>
      </c>
      <c r="DO102" s="17">
        <v>1</v>
      </c>
      <c r="DP102" s="17">
        <v>10</v>
      </c>
      <c r="DR102" s="17">
        <v>5</v>
      </c>
      <c r="DT102" s="17">
        <v>7</v>
      </c>
      <c r="DV102" s="17">
        <v>6</v>
      </c>
      <c r="DW102" s="18">
        <v>13</v>
      </c>
      <c r="DY102" s="18">
        <v>1</v>
      </c>
      <c r="ED102" s="19" t="s">
        <v>178</v>
      </c>
      <c r="EE102" s="19">
        <v>6</v>
      </c>
      <c r="EF102" s="37">
        <v>6</v>
      </c>
      <c r="EG102" s="27" t="s">
        <v>139</v>
      </c>
      <c r="EH102" s="19">
        <v>1</v>
      </c>
      <c r="EI102" s="19">
        <v>67</v>
      </c>
      <c r="EJ102" s="19">
        <v>4</v>
      </c>
      <c r="EK102" s="19">
        <v>5</v>
      </c>
      <c r="EL102" s="19">
        <v>1</v>
      </c>
      <c r="EM102" s="20" t="s">
        <v>174</v>
      </c>
      <c r="EO102" s="46">
        <v>4</v>
      </c>
      <c r="EP102" s="46">
        <v>1</v>
      </c>
      <c r="EQ102">
        <f t="shared" si="10"/>
        <v>1</v>
      </c>
      <c r="ER102">
        <f t="shared" si="11"/>
        <v>1</v>
      </c>
      <c r="ES102" s="49">
        <v>2</v>
      </c>
    </row>
    <row r="103" spans="1:149" ht="15" customHeight="1" x14ac:dyDescent="0.25">
      <c r="A103" s="21">
        <v>102</v>
      </c>
      <c r="B103" s="12">
        <v>2</v>
      </c>
      <c r="C103" s="12">
        <v>3</v>
      </c>
      <c r="D103" s="12">
        <v>4</v>
      </c>
      <c r="E103" s="12" t="s">
        <v>376</v>
      </c>
      <c r="F103" s="12">
        <v>2</v>
      </c>
      <c r="G103" s="13">
        <v>3</v>
      </c>
      <c r="H103" s="13">
        <v>1</v>
      </c>
      <c r="I103" s="13">
        <v>5</v>
      </c>
      <c r="M103" s="56">
        <f>IF(SUM(N103:X103)=39,2,1)</f>
        <v>1</v>
      </c>
      <c r="T103" s="13">
        <v>1</v>
      </c>
      <c r="Z103" s="13">
        <v>1</v>
      </c>
      <c r="AL103" s="14">
        <v>1</v>
      </c>
      <c r="AM103" s="14">
        <v>3</v>
      </c>
      <c r="AN103" s="14" t="s">
        <v>155</v>
      </c>
      <c r="AO103" s="15">
        <v>1</v>
      </c>
      <c r="AP103" s="15">
        <v>4</v>
      </c>
      <c r="AQ103" s="15">
        <v>4</v>
      </c>
      <c r="AR103" s="15">
        <v>4</v>
      </c>
      <c r="AS103" s="15">
        <v>4</v>
      </c>
      <c r="AT103" s="15">
        <v>4</v>
      </c>
      <c r="AU103" s="15">
        <v>2</v>
      </c>
      <c r="AV103" s="15">
        <v>2</v>
      </c>
      <c r="AW103" s="15">
        <v>4</v>
      </c>
      <c r="AX103" s="15">
        <v>2</v>
      </c>
      <c r="AZ103" s="15">
        <v>1</v>
      </c>
      <c r="BA103" s="15">
        <v>1</v>
      </c>
      <c r="BB103" s="15">
        <v>2</v>
      </c>
      <c r="BC103" s="15">
        <v>1</v>
      </c>
      <c r="BD103" s="15">
        <v>1</v>
      </c>
      <c r="BE103" s="15">
        <v>2</v>
      </c>
      <c r="BF103" s="15">
        <v>1</v>
      </c>
      <c r="BG103" s="15">
        <v>0</v>
      </c>
      <c r="BK103" s="15">
        <v>1</v>
      </c>
      <c r="BL103" s="15">
        <v>1</v>
      </c>
      <c r="BM103" s="15">
        <v>8</v>
      </c>
      <c r="BN103" s="15">
        <v>8</v>
      </c>
      <c r="CI103" s="16">
        <v>1</v>
      </c>
      <c r="CK103" s="16">
        <v>1</v>
      </c>
      <c r="CL103" s="16" t="s">
        <v>396</v>
      </c>
      <c r="CM103" s="17">
        <v>1</v>
      </c>
      <c r="CN103" s="17">
        <v>2</v>
      </c>
      <c r="CO103" s="17">
        <v>2</v>
      </c>
      <c r="CP103" s="17">
        <v>2</v>
      </c>
      <c r="CQ103" s="17">
        <v>2</v>
      </c>
      <c r="CR103" s="17">
        <v>2</v>
      </c>
      <c r="CS103" s="17">
        <v>1</v>
      </c>
      <c r="CT103" s="17">
        <v>3</v>
      </c>
      <c r="CU103" s="17">
        <v>3</v>
      </c>
      <c r="CW103" s="17">
        <v>2</v>
      </c>
      <c r="CX103" s="17">
        <v>2</v>
      </c>
      <c r="CY103" s="17">
        <v>2</v>
      </c>
      <c r="CZ103" s="17">
        <v>2</v>
      </c>
      <c r="DA103" s="17">
        <v>2</v>
      </c>
      <c r="DB103" s="17">
        <v>2</v>
      </c>
      <c r="DC103" s="17">
        <v>4</v>
      </c>
      <c r="DD103" s="17">
        <v>2</v>
      </c>
      <c r="DE103" s="17">
        <v>3</v>
      </c>
      <c r="DF103" s="17">
        <v>3</v>
      </c>
      <c r="DG103" s="17">
        <v>3</v>
      </c>
      <c r="DH103" s="17">
        <v>3</v>
      </c>
      <c r="DJ103" s="17">
        <v>3</v>
      </c>
      <c r="DK103" s="17">
        <v>1</v>
      </c>
      <c r="DL103" s="17">
        <v>3</v>
      </c>
      <c r="DM103" s="17">
        <v>3</v>
      </c>
      <c r="DN103" s="17">
        <v>1</v>
      </c>
      <c r="DO103" s="17">
        <v>4</v>
      </c>
      <c r="DP103" s="17">
        <v>8</v>
      </c>
      <c r="DR103" s="17">
        <v>6</v>
      </c>
      <c r="DT103" s="17">
        <v>7</v>
      </c>
      <c r="DV103" s="17">
        <v>2</v>
      </c>
      <c r="DW103" s="18">
        <v>3</v>
      </c>
      <c r="DY103" s="18">
        <v>1</v>
      </c>
      <c r="ED103" s="19" t="s">
        <v>175</v>
      </c>
      <c r="EE103" s="19">
        <v>6</v>
      </c>
      <c r="EF103" s="37">
        <v>2</v>
      </c>
      <c r="EG103" s="27" t="s">
        <v>139</v>
      </c>
      <c r="EH103" s="19">
        <v>1</v>
      </c>
      <c r="EI103" s="19">
        <v>40</v>
      </c>
      <c r="EJ103" s="19">
        <v>2</v>
      </c>
      <c r="EK103" s="19">
        <v>3</v>
      </c>
      <c r="EL103" s="19">
        <v>1</v>
      </c>
      <c r="EM103" s="20" t="s">
        <v>174</v>
      </c>
      <c r="EO103" s="46">
        <v>1</v>
      </c>
      <c r="EP103" s="46">
        <v>1</v>
      </c>
      <c r="EQ103">
        <f t="shared" si="10"/>
        <v>0</v>
      </c>
      <c r="ER103" t="str">
        <f t="shared" si="11"/>
        <v/>
      </c>
      <c r="ES103" s="49">
        <v>1</v>
      </c>
    </row>
    <row r="104" spans="1:149" ht="15" customHeight="1" x14ac:dyDescent="0.25">
      <c r="A104" s="21">
        <v>103</v>
      </c>
      <c r="B104" s="12">
        <v>3</v>
      </c>
      <c r="C104" s="12">
        <v>3</v>
      </c>
      <c r="D104" s="12">
        <v>1</v>
      </c>
      <c r="E104" s="12" t="s">
        <v>379</v>
      </c>
      <c r="F104" s="12">
        <v>1</v>
      </c>
      <c r="G104" s="13">
        <v>5</v>
      </c>
      <c r="H104" s="13">
        <v>2</v>
      </c>
      <c r="I104" s="13">
        <v>5</v>
      </c>
      <c r="J104" s="13">
        <v>5</v>
      </c>
      <c r="K104" s="13">
        <v>5</v>
      </c>
      <c r="M104" s="56">
        <f>IF(SUM(N104:X104)=39,2,1)</f>
        <v>1</v>
      </c>
      <c r="O104" s="13">
        <v>1</v>
      </c>
      <c r="P104" s="13">
        <v>1</v>
      </c>
      <c r="S104" s="13">
        <v>1</v>
      </c>
      <c r="W104" s="13">
        <v>1</v>
      </c>
      <c r="AA104" s="13">
        <v>1</v>
      </c>
      <c r="AB104" s="13">
        <v>1</v>
      </c>
      <c r="AE104" s="13">
        <v>1</v>
      </c>
      <c r="AL104" s="14">
        <v>1</v>
      </c>
      <c r="AM104" s="14">
        <v>4</v>
      </c>
      <c r="AO104" s="15">
        <v>1</v>
      </c>
      <c r="AP104" s="15">
        <v>4</v>
      </c>
      <c r="AQ104" s="15">
        <v>4</v>
      </c>
      <c r="AR104" s="15">
        <v>4</v>
      </c>
      <c r="AS104" s="15">
        <v>4</v>
      </c>
      <c r="AT104" s="15">
        <v>4</v>
      </c>
      <c r="AU104" s="15">
        <v>4</v>
      </c>
      <c r="AV104" s="15">
        <v>4</v>
      </c>
      <c r="AW104" s="15">
        <v>4</v>
      </c>
      <c r="AX104" s="15">
        <v>1</v>
      </c>
      <c r="AY104" s="15">
        <v>2</v>
      </c>
      <c r="AZ104" s="15">
        <v>1</v>
      </c>
      <c r="BA104" s="15">
        <v>1</v>
      </c>
      <c r="BB104" s="15">
        <v>2</v>
      </c>
      <c r="BC104" s="15">
        <v>1</v>
      </c>
      <c r="BD104" s="15">
        <v>1</v>
      </c>
      <c r="BE104" s="15">
        <v>2</v>
      </c>
      <c r="BF104" s="15">
        <v>3</v>
      </c>
      <c r="BG104" s="15">
        <v>5</v>
      </c>
      <c r="BH104" s="15">
        <v>3</v>
      </c>
      <c r="BJ104" s="15">
        <v>2</v>
      </c>
      <c r="BK104" s="15">
        <v>1</v>
      </c>
      <c r="BM104" s="15">
        <v>5</v>
      </c>
      <c r="BN104" s="15">
        <v>5</v>
      </c>
      <c r="BO104" s="15">
        <v>4</v>
      </c>
      <c r="BQ104" s="15">
        <v>1</v>
      </c>
      <c r="BW104" s="16">
        <v>1</v>
      </c>
      <c r="CD104" s="16">
        <v>3</v>
      </c>
      <c r="CE104" s="16">
        <v>8</v>
      </c>
      <c r="CI104" s="16">
        <v>2</v>
      </c>
      <c r="CJ104" s="16" t="s">
        <v>156</v>
      </c>
      <c r="CK104" s="16">
        <v>1</v>
      </c>
      <c r="CL104" s="16" t="s">
        <v>186</v>
      </c>
      <c r="CM104" s="17">
        <v>3</v>
      </c>
      <c r="CN104" s="17">
        <v>3</v>
      </c>
      <c r="CO104" s="17">
        <v>3</v>
      </c>
      <c r="CR104" s="17">
        <v>3</v>
      </c>
      <c r="CS104" s="17">
        <v>3</v>
      </c>
      <c r="CT104" s="17">
        <v>3</v>
      </c>
      <c r="CU104" s="17">
        <v>3</v>
      </c>
      <c r="CV104" s="17">
        <v>3</v>
      </c>
      <c r="CW104" s="17">
        <v>3</v>
      </c>
      <c r="CX104" s="17">
        <v>3</v>
      </c>
      <c r="CY104" s="17">
        <v>3</v>
      </c>
      <c r="CZ104" s="17">
        <v>3</v>
      </c>
      <c r="DA104" s="17">
        <v>3</v>
      </c>
      <c r="DB104" s="17">
        <v>4</v>
      </c>
      <c r="DC104" s="17">
        <v>4</v>
      </c>
      <c r="DD104" s="17">
        <v>4</v>
      </c>
      <c r="DE104" s="17">
        <v>4</v>
      </c>
      <c r="DF104" s="17">
        <v>4</v>
      </c>
      <c r="DG104" s="17">
        <v>4</v>
      </c>
      <c r="DH104" s="17">
        <v>4</v>
      </c>
      <c r="DI104" s="17">
        <v>3</v>
      </c>
      <c r="DJ104" s="17">
        <v>1</v>
      </c>
      <c r="DK104" s="17">
        <v>3</v>
      </c>
      <c r="DL104" s="17">
        <v>2</v>
      </c>
      <c r="DM104" s="17">
        <v>2</v>
      </c>
      <c r="DN104" s="17">
        <v>3</v>
      </c>
      <c r="DO104" s="17">
        <v>6</v>
      </c>
      <c r="DP104" s="17">
        <v>2</v>
      </c>
      <c r="DR104" s="17">
        <v>7</v>
      </c>
      <c r="DT104" s="17">
        <v>8</v>
      </c>
      <c r="DV104" s="17">
        <v>4</v>
      </c>
      <c r="DW104" s="18">
        <v>13</v>
      </c>
      <c r="DY104" s="18">
        <v>1</v>
      </c>
      <c r="ED104" s="19" t="s">
        <v>192</v>
      </c>
      <c r="EG104" s="27" t="s">
        <v>139</v>
      </c>
      <c r="EH104" s="19">
        <v>2</v>
      </c>
      <c r="EI104" s="19">
        <v>19</v>
      </c>
      <c r="EJ104" s="19">
        <v>1</v>
      </c>
      <c r="EK104" s="19">
        <v>1</v>
      </c>
      <c r="EL104" s="19">
        <v>6</v>
      </c>
      <c r="EM104" s="20" t="s">
        <v>174</v>
      </c>
      <c r="EO104" s="46">
        <v>1</v>
      </c>
      <c r="EP104" s="46">
        <v>1</v>
      </c>
      <c r="EQ104">
        <f t="shared" si="10"/>
        <v>1</v>
      </c>
      <c r="ER104">
        <f t="shared" si="11"/>
        <v>1</v>
      </c>
      <c r="ES104" s="49">
        <v>1</v>
      </c>
    </row>
    <row r="105" spans="1:149" ht="15" customHeight="1" x14ac:dyDescent="0.25">
      <c r="A105" s="21">
        <v>104</v>
      </c>
      <c r="B105" s="12">
        <v>3</v>
      </c>
      <c r="C105" s="12">
        <v>3</v>
      </c>
      <c r="D105" s="12">
        <v>1</v>
      </c>
      <c r="E105" s="12" t="s">
        <v>378</v>
      </c>
      <c r="F105" s="12">
        <v>3</v>
      </c>
      <c r="G105" s="13">
        <v>2</v>
      </c>
      <c r="H105" s="13">
        <v>1</v>
      </c>
      <c r="J105" s="13">
        <v>3</v>
      </c>
      <c r="M105" s="56">
        <f>IF(SUM(N105:X105)=39,2,1)</f>
        <v>1</v>
      </c>
      <c r="N105" s="13">
        <v>1</v>
      </c>
      <c r="P105" s="13">
        <v>1</v>
      </c>
      <c r="X105" s="13">
        <v>1</v>
      </c>
      <c r="Z105" s="13">
        <v>1</v>
      </c>
      <c r="AA105" s="13">
        <v>1</v>
      </c>
      <c r="AB105" s="13">
        <v>1</v>
      </c>
      <c r="AJ105" s="13">
        <v>1</v>
      </c>
      <c r="AL105" s="14">
        <v>1</v>
      </c>
      <c r="AM105" s="14">
        <v>4</v>
      </c>
      <c r="AO105" s="15">
        <v>1</v>
      </c>
      <c r="AP105" s="15">
        <v>4</v>
      </c>
      <c r="AQ105" s="15">
        <v>4</v>
      </c>
      <c r="AR105" s="15">
        <v>4</v>
      </c>
      <c r="AS105" s="15">
        <v>5</v>
      </c>
      <c r="AT105" s="15">
        <v>4</v>
      </c>
      <c r="AU105" s="15">
        <v>3</v>
      </c>
      <c r="AV105" s="15">
        <v>2</v>
      </c>
      <c r="AW105" s="15">
        <v>4</v>
      </c>
      <c r="AX105" s="15">
        <v>1</v>
      </c>
      <c r="AY105" s="15">
        <v>2</v>
      </c>
      <c r="AZ105" s="15">
        <v>1</v>
      </c>
      <c r="BA105" s="15">
        <v>1</v>
      </c>
      <c r="BB105" s="15">
        <v>2</v>
      </c>
      <c r="BC105" s="15">
        <v>1</v>
      </c>
      <c r="BD105" s="15">
        <v>1</v>
      </c>
      <c r="BE105" s="15">
        <v>2</v>
      </c>
      <c r="BF105" s="15">
        <v>0</v>
      </c>
      <c r="BG105" s="15">
        <v>0</v>
      </c>
      <c r="BK105" s="15">
        <v>2</v>
      </c>
      <c r="BM105" s="15">
        <v>5</v>
      </c>
      <c r="BN105" s="15">
        <v>5</v>
      </c>
      <c r="BO105" s="15">
        <v>1</v>
      </c>
      <c r="BP105" s="15" t="s">
        <v>388</v>
      </c>
      <c r="CI105" s="16">
        <v>2</v>
      </c>
      <c r="CJ105" s="16" t="s">
        <v>321</v>
      </c>
      <c r="CK105" s="16">
        <v>3</v>
      </c>
      <c r="CL105" s="16" t="s">
        <v>150</v>
      </c>
      <c r="CM105" s="17">
        <v>1</v>
      </c>
      <c r="CN105" s="17">
        <v>1</v>
      </c>
      <c r="CO105" s="17">
        <v>1</v>
      </c>
      <c r="CP105" s="17">
        <v>1</v>
      </c>
      <c r="CQ105" s="17">
        <v>1</v>
      </c>
      <c r="CR105" s="17">
        <v>1</v>
      </c>
      <c r="CS105" s="17">
        <v>2</v>
      </c>
      <c r="CT105" s="17">
        <v>1</v>
      </c>
      <c r="CU105" s="17">
        <v>4</v>
      </c>
      <c r="CV105" s="17">
        <v>1</v>
      </c>
      <c r="CW105" s="17">
        <v>1</v>
      </c>
      <c r="CX105" s="17">
        <v>1</v>
      </c>
      <c r="CY105" s="17">
        <v>1</v>
      </c>
      <c r="CZ105" s="17">
        <v>1</v>
      </c>
      <c r="DA105" s="17">
        <v>1</v>
      </c>
      <c r="DB105" s="17">
        <v>1</v>
      </c>
      <c r="DC105" s="17">
        <v>4</v>
      </c>
      <c r="DD105" s="17">
        <v>2</v>
      </c>
      <c r="DE105" s="17">
        <v>2</v>
      </c>
      <c r="DF105" s="17">
        <v>3</v>
      </c>
      <c r="DG105" s="17">
        <v>2</v>
      </c>
      <c r="DH105" s="17">
        <v>3</v>
      </c>
      <c r="DI105" s="17">
        <v>1</v>
      </c>
      <c r="DJ105" s="17">
        <v>1</v>
      </c>
      <c r="DK105" s="17">
        <v>1</v>
      </c>
      <c r="DL105" s="17">
        <v>4</v>
      </c>
      <c r="DM105" s="17">
        <v>4</v>
      </c>
      <c r="DN105" s="17">
        <v>1</v>
      </c>
      <c r="DO105" s="17">
        <v>8</v>
      </c>
      <c r="DP105" s="17">
        <v>6</v>
      </c>
      <c r="DR105" s="17">
        <v>5</v>
      </c>
      <c r="DT105" s="17">
        <v>7</v>
      </c>
      <c r="DV105" s="17">
        <v>2</v>
      </c>
      <c r="DW105" s="18">
        <v>13</v>
      </c>
      <c r="DY105" s="18">
        <v>1</v>
      </c>
      <c r="ED105" s="19" t="s">
        <v>175</v>
      </c>
      <c r="EE105" s="19">
        <v>6</v>
      </c>
      <c r="EF105" s="37">
        <v>6</v>
      </c>
      <c r="EG105" s="27" t="s">
        <v>139</v>
      </c>
      <c r="EH105" s="19">
        <v>2</v>
      </c>
      <c r="EI105" s="19">
        <v>75</v>
      </c>
      <c r="EJ105" s="19">
        <v>4</v>
      </c>
      <c r="EK105" s="19">
        <v>5</v>
      </c>
      <c r="EL105" s="19">
        <v>9</v>
      </c>
      <c r="EM105" s="20" t="s">
        <v>174</v>
      </c>
      <c r="EO105" s="46">
        <v>1</v>
      </c>
      <c r="EP105" s="46">
        <v>1</v>
      </c>
      <c r="EQ105">
        <f t="shared" si="10"/>
        <v>0</v>
      </c>
      <c r="ER105" t="str">
        <f t="shared" si="11"/>
        <v/>
      </c>
      <c r="ES105" s="49">
        <v>2</v>
      </c>
    </row>
    <row r="106" spans="1:149" ht="15" customHeight="1" x14ac:dyDescent="0.25">
      <c r="A106" s="21">
        <v>105</v>
      </c>
      <c r="B106" s="12">
        <v>2</v>
      </c>
      <c r="C106" s="12">
        <v>2</v>
      </c>
      <c r="D106" s="12">
        <v>2</v>
      </c>
      <c r="E106" s="12" t="s">
        <v>355</v>
      </c>
      <c r="F106" s="12">
        <v>3</v>
      </c>
      <c r="G106" s="13">
        <v>2</v>
      </c>
      <c r="H106" s="13">
        <v>1</v>
      </c>
      <c r="L106" s="13" t="s">
        <v>182</v>
      </c>
      <c r="M106" s="56">
        <f>IF(SUM(N106:X106)=39,2,1)</f>
        <v>1</v>
      </c>
      <c r="N106" s="13">
        <v>1</v>
      </c>
      <c r="P106" s="13">
        <v>1</v>
      </c>
      <c r="X106" s="13">
        <v>1</v>
      </c>
      <c r="Z106" s="13">
        <v>1</v>
      </c>
      <c r="AA106" s="13">
        <v>1</v>
      </c>
      <c r="AB106" s="13">
        <v>1</v>
      </c>
      <c r="AJ106" s="13">
        <v>1</v>
      </c>
      <c r="AL106" s="14">
        <v>1</v>
      </c>
      <c r="AM106" s="14">
        <v>4</v>
      </c>
      <c r="AO106" s="15">
        <v>1</v>
      </c>
      <c r="AP106" s="15">
        <v>4</v>
      </c>
      <c r="AQ106" s="15">
        <v>4</v>
      </c>
      <c r="AR106" s="15">
        <v>4</v>
      </c>
      <c r="AS106" s="15">
        <v>5</v>
      </c>
      <c r="AT106" s="15">
        <v>4</v>
      </c>
      <c r="AU106" s="15">
        <v>4</v>
      </c>
      <c r="AV106" s="15">
        <v>4</v>
      </c>
      <c r="AW106" s="15">
        <v>3</v>
      </c>
      <c r="AX106" s="15">
        <v>1</v>
      </c>
      <c r="AY106" s="15">
        <v>1</v>
      </c>
      <c r="AZ106" s="15">
        <v>2</v>
      </c>
      <c r="BB106" s="15">
        <v>2</v>
      </c>
      <c r="BC106" s="15">
        <v>1</v>
      </c>
      <c r="BD106" s="15">
        <v>1</v>
      </c>
      <c r="BE106" s="15">
        <v>2</v>
      </c>
      <c r="BF106" s="15">
        <v>2</v>
      </c>
      <c r="BG106" s="15">
        <v>2</v>
      </c>
      <c r="BI106" s="15">
        <v>1</v>
      </c>
      <c r="BJ106" s="15">
        <v>1</v>
      </c>
      <c r="BK106" s="15">
        <v>2</v>
      </c>
      <c r="BN106" s="15">
        <v>8</v>
      </c>
      <c r="BQ106" s="15">
        <v>1</v>
      </c>
      <c r="BT106" s="16">
        <v>1</v>
      </c>
      <c r="CD106" s="16">
        <v>0.66</v>
      </c>
      <c r="CE106" s="16">
        <v>1</v>
      </c>
      <c r="CF106" s="16">
        <v>1</v>
      </c>
      <c r="CI106" s="16">
        <v>2</v>
      </c>
      <c r="CJ106" s="16" t="s">
        <v>184</v>
      </c>
      <c r="CK106" s="16">
        <v>1</v>
      </c>
      <c r="CL106" s="16" t="s">
        <v>186</v>
      </c>
      <c r="CM106" s="17">
        <v>2</v>
      </c>
      <c r="CN106" s="17">
        <v>2</v>
      </c>
      <c r="CO106" s="17">
        <v>2</v>
      </c>
      <c r="CR106" s="17">
        <v>3</v>
      </c>
      <c r="CS106" s="17">
        <v>3</v>
      </c>
      <c r="CT106" s="17">
        <v>2</v>
      </c>
      <c r="CU106" s="17">
        <v>4</v>
      </c>
      <c r="CV106" s="17">
        <v>3</v>
      </c>
      <c r="CW106" s="17">
        <v>2</v>
      </c>
      <c r="CX106" s="17">
        <v>2</v>
      </c>
      <c r="CY106" s="17">
        <v>2</v>
      </c>
      <c r="CZ106" s="17">
        <v>2</v>
      </c>
      <c r="DA106" s="17">
        <v>2</v>
      </c>
      <c r="DB106" s="17">
        <v>3</v>
      </c>
      <c r="DC106" s="17">
        <v>2</v>
      </c>
      <c r="DD106" s="17">
        <v>3</v>
      </c>
      <c r="DE106" s="17">
        <v>4</v>
      </c>
      <c r="DF106" s="17">
        <v>4</v>
      </c>
      <c r="DG106" s="17">
        <v>3</v>
      </c>
      <c r="DH106" s="17">
        <v>1</v>
      </c>
      <c r="DI106" s="17">
        <v>3</v>
      </c>
      <c r="DJ106" s="17">
        <v>1</v>
      </c>
      <c r="DK106" s="17">
        <v>2</v>
      </c>
      <c r="DL106" s="17">
        <v>4</v>
      </c>
      <c r="DM106" s="17">
        <v>4</v>
      </c>
      <c r="DN106" s="17">
        <v>1</v>
      </c>
      <c r="DO106" s="17">
        <v>2</v>
      </c>
      <c r="DP106" s="17">
        <v>5</v>
      </c>
      <c r="DR106" s="17">
        <v>8</v>
      </c>
      <c r="DT106" s="17">
        <v>7</v>
      </c>
      <c r="DV106" s="17">
        <v>4</v>
      </c>
      <c r="DW106" s="18">
        <v>13</v>
      </c>
      <c r="DY106" s="18">
        <v>1</v>
      </c>
      <c r="ED106" s="19" t="s">
        <v>175</v>
      </c>
      <c r="EE106" s="19">
        <v>6</v>
      </c>
      <c r="EF106" s="37">
        <v>6</v>
      </c>
      <c r="EG106" s="27" t="s">
        <v>139</v>
      </c>
      <c r="EH106" s="19">
        <v>1</v>
      </c>
      <c r="EI106" s="19">
        <v>56</v>
      </c>
      <c r="EJ106" s="19">
        <v>3</v>
      </c>
      <c r="EK106" s="19">
        <v>5</v>
      </c>
      <c r="EL106" s="19">
        <v>1</v>
      </c>
      <c r="EM106" s="20" t="s">
        <v>174</v>
      </c>
      <c r="EO106" s="46">
        <v>1</v>
      </c>
      <c r="EP106" s="46">
        <v>6</v>
      </c>
      <c r="EQ106">
        <f t="shared" si="10"/>
        <v>1</v>
      </c>
      <c r="ER106">
        <f t="shared" si="11"/>
        <v>1</v>
      </c>
      <c r="ES106" s="49">
        <v>2</v>
      </c>
    </row>
    <row r="107" spans="1:149" ht="15" customHeight="1" x14ac:dyDescent="0.25">
      <c r="A107" s="21">
        <v>106</v>
      </c>
      <c r="B107" s="12">
        <v>3</v>
      </c>
      <c r="C107" s="12">
        <v>3</v>
      </c>
      <c r="D107" s="12">
        <v>4</v>
      </c>
      <c r="E107" s="12" t="s">
        <v>374</v>
      </c>
      <c r="F107" s="12">
        <v>1</v>
      </c>
      <c r="G107" s="13">
        <v>3</v>
      </c>
      <c r="H107" s="13">
        <v>1</v>
      </c>
      <c r="M107" s="56">
        <f>IF(SUM(N107:X107)=39,2,1)</f>
        <v>1</v>
      </c>
      <c r="Y107" s="13">
        <v>1</v>
      </c>
      <c r="AK107" s="13">
        <v>1</v>
      </c>
      <c r="AL107" s="14">
        <v>3</v>
      </c>
      <c r="AM107" s="14">
        <v>4</v>
      </c>
      <c r="AO107" s="15">
        <v>1</v>
      </c>
      <c r="AP107" s="15">
        <v>5</v>
      </c>
      <c r="AQ107" s="15">
        <v>5</v>
      </c>
      <c r="AR107" s="15">
        <v>4</v>
      </c>
      <c r="AS107" s="15">
        <v>4</v>
      </c>
      <c r="AT107" s="15">
        <v>4</v>
      </c>
      <c r="AU107" s="15">
        <v>4</v>
      </c>
      <c r="AV107" s="15">
        <v>4</v>
      </c>
      <c r="AW107" s="15">
        <v>4</v>
      </c>
      <c r="AX107" s="15">
        <v>2</v>
      </c>
      <c r="AZ107" s="15">
        <v>2</v>
      </c>
      <c r="BB107" s="15">
        <v>1</v>
      </c>
      <c r="BC107" s="15">
        <v>1</v>
      </c>
      <c r="BD107" s="15">
        <v>1</v>
      </c>
      <c r="BE107" s="15">
        <v>2</v>
      </c>
      <c r="BF107" s="15">
        <v>0</v>
      </c>
      <c r="BG107" s="15">
        <v>0</v>
      </c>
      <c r="BK107" s="15">
        <v>2</v>
      </c>
      <c r="CI107" s="16">
        <v>2</v>
      </c>
      <c r="CJ107" s="16" t="s">
        <v>392</v>
      </c>
      <c r="CK107" s="16">
        <v>2</v>
      </c>
      <c r="CL107" s="16" t="s">
        <v>398</v>
      </c>
      <c r="CM107" s="17">
        <v>1</v>
      </c>
      <c r="CN107" s="17">
        <v>1</v>
      </c>
      <c r="CO107" s="17">
        <v>1</v>
      </c>
      <c r="CP107" s="17">
        <v>1</v>
      </c>
      <c r="CQ107" s="17">
        <v>1</v>
      </c>
      <c r="CR107" s="17">
        <v>1</v>
      </c>
      <c r="CS107" s="17">
        <v>1</v>
      </c>
      <c r="CT107" s="17">
        <v>1</v>
      </c>
      <c r="CU107" s="17">
        <v>4</v>
      </c>
      <c r="CV107" s="17">
        <v>1</v>
      </c>
      <c r="CW107" s="17">
        <v>1</v>
      </c>
      <c r="CX107" s="17">
        <v>1</v>
      </c>
      <c r="CY107" s="17">
        <v>1</v>
      </c>
      <c r="CZ107" s="17">
        <v>1</v>
      </c>
      <c r="DA107" s="17">
        <v>1</v>
      </c>
      <c r="DB107" s="17">
        <v>4</v>
      </c>
      <c r="DC107" s="17">
        <v>1</v>
      </c>
      <c r="DD107" s="17">
        <v>4</v>
      </c>
      <c r="DE107" s="17">
        <v>4</v>
      </c>
      <c r="DF107" s="17">
        <v>1</v>
      </c>
      <c r="DG107" s="17">
        <v>1</v>
      </c>
      <c r="DH107" s="17">
        <v>1</v>
      </c>
      <c r="DI107" s="17">
        <v>4</v>
      </c>
      <c r="DJ107" s="17">
        <v>1</v>
      </c>
      <c r="DK107" s="17">
        <v>3</v>
      </c>
      <c r="DL107" s="17">
        <v>4</v>
      </c>
      <c r="DM107" s="17">
        <v>4</v>
      </c>
      <c r="DN107" s="17">
        <v>9</v>
      </c>
      <c r="DO107" s="17">
        <v>9</v>
      </c>
      <c r="DP107" s="17">
        <v>7</v>
      </c>
      <c r="DR107" s="17">
        <v>5</v>
      </c>
      <c r="DT107" s="17">
        <v>2</v>
      </c>
      <c r="DV107" s="17">
        <v>1</v>
      </c>
      <c r="DW107" s="18">
        <v>13</v>
      </c>
      <c r="DY107" s="18">
        <v>1</v>
      </c>
      <c r="ED107" s="19" t="s">
        <v>193</v>
      </c>
      <c r="EF107" s="37">
        <v>6</v>
      </c>
      <c r="EG107" s="27" t="s">
        <v>139</v>
      </c>
      <c r="EH107" s="19">
        <v>2</v>
      </c>
      <c r="EI107" s="19">
        <v>85</v>
      </c>
      <c r="EJ107" s="19">
        <v>4</v>
      </c>
      <c r="EK107" s="19">
        <v>5</v>
      </c>
      <c r="EL107" s="19">
        <v>7</v>
      </c>
      <c r="EM107" s="20" t="s">
        <v>174</v>
      </c>
      <c r="EO107" s="46">
        <v>4</v>
      </c>
      <c r="EP107" s="46">
        <v>6</v>
      </c>
      <c r="EQ107">
        <f t="shared" si="10"/>
        <v>0</v>
      </c>
      <c r="ER107" t="str">
        <f t="shared" si="11"/>
        <v/>
      </c>
      <c r="ES107" s="49">
        <v>2</v>
      </c>
    </row>
    <row r="108" spans="1:149" ht="15" customHeight="1" x14ac:dyDescent="0.25">
      <c r="A108" s="21">
        <v>107</v>
      </c>
      <c r="B108" s="12">
        <v>3</v>
      </c>
      <c r="D108" s="12">
        <v>4</v>
      </c>
      <c r="F108" s="12">
        <v>2</v>
      </c>
      <c r="G108" s="13">
        <v>2</v>
      </c>
      <c r="H108" s="13">
        <v>2</v>
      </c>
      <c r="M108" s="56">
        <f>IF(SUM(N108:X108)=39,2,1)</f>
        <v>1</v>
      </c>
      <c r="Q108" s="13">
        <v>1</v>
      </c>
      <c r="V108" s="13">
        <v>1</v>
      </c>
      <c r="AC108" s="13">
        <v>1</v>
      </c>
      <c r="AH108" s="13">
        <v>1</v>
      </c>
      <c r="AL108" s="14">
        <v>3</v>
      </c>
      <c r="AM108" s="14">
        <v>2</v>
      </c>
      <c r="AO108" s="15">
        <v>1</v>
      </c>
      <c r="AP108" s="15">
        <v>5</v>
      </c>
      <c r="AQ108" s="15">
        <v>5</v>
      </c>
      <c r="AR108" s="15">
        <v>4</v>
      </c>
      <c r="AS108" s="15">
        <v>4</v>
      </c>
      <c r="AT108" s="15">
        <v>4</v>
      </c>
      <c r="AU108" s="15">
        <v>2</v>
      </c>
      <c r="AV108" s="15">
        <v>3</v>
      </c>
      <c r="AW108" s="15">
        <v>3</v>
      </c>
      <c r="AX108" s="15">
        <v>2</v>
      </c>
      <c r="AZ108" s="15">
        <v>1</v>
      </c>
      <c r="BA108" s="15">
        <v>1</v>
      </c>
      <c r="BB108" s="15">
        <v>2</v>
      </c>
      <c r="BC108" s="15">
        <v>1</v>
      </c>
      <c r="BD108" s="15">
        <v>1</v>
      </c>
      <c r="BE108" s="15">
        <v>2</v>
      </c>
      <c r="BF108" s="15">
        <v>7</v>
      </c>
      <c r="BG108" s="15">
        <v>0</v>
      </c>
      <c r="BK108" s="15">
        <v>2</v>
      </c>
      <c r="BM108" s="15">
        <v>8</v>
      </c>
      <c r="BN108" s="15">
        <v>8</v>
      </c>
      <c r="CK108" s="16">
        <v>1</v>
      </c>
      <c r="CL108" s="16" t="s">
        <v>257</v>
      </c>
      <c r="CM108" s="17">
        <v>1</v>
      </c>
      <c r="CN108" s="17">
        <v>1</v>
      </c>
      <c r="CO108" s="17">
        <v>1</v>
      </c>
      <c r="CP108" s="17">
        <v>2</v>
      </c>
      <c r="CQ108" s="17">
        <v>1</v>
      </c>
      <c r="CR108" s="17">
        <v>3</v>
      </c>
      <c r="CS108" s="17">
        <v>4</v>
      </c>
      <c r="CT108" s="17">
        <v>1</v>
      </c>
      <c r="CU108" s="17">
        <v>4</v>
      </c>
      <c r="CV108" s="17">
        <v>4</v>
      </c>
      <c r="CW108" s="17">
        <v>4</v>
      </c>
      <c r="CX108" s="17">
        <v>4</v>
      </c>
      <c r="CY108" s="17">
        <v>4</v>
      </c>
      <c r="CZ108" s="17">
        <v>4</v>
      </c>
      <c r="DA108" s="17">
        <v>3</v>
      </c>
      <c r="DB108" s="17">
        <v>1</v>
      </c>
      <c r="DC108" s="17">
        <v>4</v>
      </c>
      <c r="DD108" s="17">
        <v>3</v>
      </c>
      <c r="DE108" s="17">
        <v>4</v>
      </c>
      <c r="DF108" s="17">
        <v>4</v>
      </c>
      <c r="DG108" s="17">
        <v>4</v>
      </c>
      <c r="DH108" s="17">
        <v>3</v>
      </c>
      <c r="DI108" s="17">
        <v>3</v>
      </c>
      <c r="DJ108" s="17">
        <v>1</v>
      </c>
      <c r="DK108" s="17">
        <v>3</v>
      </c>
      <c r="DL108" s="17">
        <v>1</v>
      </c>
      <c r="DM108" s="17">
        <v>1</v>
      </c>
      <c r="DN108" s="17">
        <v>5</v>
      </c>
      <c r="DO108" s="17">
        <v>2</v>
      </c>
      <c r="DP108" s="17">
        <v>4</v>
      </c>
      <c r="DR108" s="17">
        <v>7</v>
      </c>
      <c r="DT108" s="17">
        <v>6</v>
      </c>
      <c r="DV108" s="17">
        <v>4</v>
      </c>
      <c r="DW108" s="18">
        <v>6</v>
      </c>
      <c r="ED108" s="19" t="s">
        <v>175</v>
      </c>
      <c r="EE108" s="19">
        <v>6</v>
      </c>
      <c r="EF108" s="37">
        <v>6</v>
      </c>
      <c r="EG108" s="27" t="s">
        <v>139</v>
      </c>
      <c r="EH108" s="19">
        <v>2</v>
      </c>
      <c r="EI108" s="19">
        <v>21</v>
      </c>
      <c r="EJ108" s="19">
        <v>1</v>
      </c>
      <c r="EK108" s="19">
        <v>1</v>
      </c>
      <c r="EL108" s="19">
        <v>3</v>
      </c>
      <c r="EM108" s="20" t="s">
        <v>174</v>
      </c>
      <c r="EO108" s="46">
        <v>1</v>
      </c>
      <c r="EP108" s="46">
        <v>3</v>
      </c>
      <c r="EQ108">
        <f t="shared" si="10"/>
        <v>0</v>
      </c>
      <c r="ER108" t="str">
        <f t="shared" si="11"/>
        <v/>
      </c>
      <c r="ES108" s="49">
        <v>2</v>
      </c>
    </row>
    <row r="109" spans="1:149" ht="15" customHeight="1" x14ac:dyDescent="0.25">
      <c r="A109" s="21">
        <v>108</v>
      </c>
      <c r="B109" s="12">
        <v>4</v>
      </c>
      <c r="C109" s="12">
        <v>5</v>
      </c>
      <c r="D109" s="12">
        <v>4</v>
      </c>
      <c r="E109" s="12" t="s">
        <v>375</v>
      </c>
      <c r="F109" s="12">
        <v>2</v>
      </c>
      <c r="G109" s="13">
        <v>2</v>
      </c>
      <c r="H109" s="13">
        <v>2</v>
      </c>
      <c r="M109" s="56">
        <f>IF(SUM(N109:X109)=39,2,1)</f>
        <v>1</v>
      </c>
      <c r="N109" s="13">
        <v>1</v>
      </c>
      <c r="X109" s="13">
        <v>1</v>
      </c>
      <c r="Z109" s="13">
        <v>1</v>
      </c>
      <c r="AA109" s="13">
        <v>1</v>
      </c>
      <c r="AB109" s="13">
        <v>1</v>
      </c>
      <c r="AC109" s="13">
        <v>1</v>
      </c>
      <c r="AD109" s="13">
        <v>1</v>
      </c>
      <c r="AH109" s="13">
        <v>1</v>
      </c>
      <c r="AJ109" s="13">
        <v>1</v>
      </c>
      <c r="AL109" s="14">
        <v>6</v>
      </c>
      <c r="AO109" s="15">
        <v>1</v>
      </c>
      <c r="AP109" s="15">
        <v>3</v>
      </c>
      <c r="AQ109" s="15">
        <v>4</v>
      </c>
      <c r="AR109" s="15">
        <v>4</v>
      </c>
      <c r="AS109" s="15">
        <v>4</v>
      </c>
      <c r="AT109" s="15">
        <v>4</v>
      </c>
      <c r="AU109" s="15">
        <v>4</v>
      </c>
      <c r="AV109" s="15">
        <v>4</v>
      </c>
      <c r="AW109" s="15">
        <v>4</v>
      </c>
      <c r="AX109" s="15">
        <v>1</v>
      </c>
      <c r="AY109" s="15">
        <v>1</v>
      </c>
      <c r="AZ109" s="15">
        <v>1</v>
      </c>
      <c r="BA109" s="15">
        <v>1</v>
      </c>
      <c r="BB109" s="15">
        <v>1</v>
      </c>
      <c r="BC109" s="15">
        <v>1</v>
      </c>
      <c r="BD109" s="15">
        <v>1</v>
      </c>
      <c r="BE109" s="15">
        <v>1</v>
      </c>
      <c r="BF109" s="15">
        <v>0</v>
      </c>
      <c r="BG109" s="15">
        <v>1</v>
      </c>
      <c r="BH109" s="15">
        <v>1</v>
      </c>
      <c r="BK109" s="15">
        <v>2</v>
      </c>
      <c r="CB109" s="16">
        <v>1</v>
      </c>
      <c r="CD109" s="16">
        <v>0.08</v>
      </c>
      <c r="CE109" s="16">
        <v>2</v>
      </c>
      <c r="CH109" s="16">
        <v>1</v>
      </c>
      <c r="CI109" s="16">
        <v>2</v>
      </c>
      <c r="CJ109" s="16" t="s">
        <v>392</v>
      </c>
      <c r="CK109" s="16">
        <v>1</v>
      </c>
      <c r="CL109" s="16" t="s">
        <v>247</v>
      </c>
      <c r="CM109" s="17">
        <v>3</v>
      </c>
      <c r="CN109" s="17">
        <v>3</v>
      </c>
      <c r="CO109" s="17">
        <v>3</v>
      </c>
      <c r="CP109" s="17">
        <v>3</v>
      </c>
      <c r="CQ109" s="17">
        <v>3</v>
      </c>
      <c r="CR109" s="17">
        <v>3</v>
      </c>
      <c r="CS109" s="17">
        <v>3</v>
      </c>
      <c r="CT109" s="17">
        <v>3</v>
      </c>
      <c r="CU109" s="17">
        <v>3</v>
      </c>
      <c r="CV109" s="17">
        <v>3</v>
      </c>
      <c r="CW109" s="17">
        <v>3</v>
      </c>
      <c r="CX109" s="17">
        <v>3</v>
      </c>
      <c r="CY109" s="17">
        <v>3</v>
      </c>
      <c r="CZ109" s="17">
        <v>3</v>
      </c>
      <c r="DA109" s="17">
        <v>3</v>
      </c>
      <c r="DB109" s="17">
        <v>3</v>
      </c>
      <c r="DC109" s="17">
        <v>4</v>
      </c>
      <c r="DD109" s="17">
        <v>4</v>
      </c>
      <c r="DE109" s="17">
        <v>3</v>
      </c>
      <c r="DF109" s="17">
        <v>3</v>
      </c>
      <c r="DG109" s="17">
        <v>3</v>
      </c>
      <c r="DH109" s="17">
        <v>3</v>
      </c>
      <c r="DI109" s="17">
        <v>3</v>
      </c>
      <c r="DJ109" s="17">
        <v>1</v>
      </c>
      <c r="DK109" s="17">
        <v>3</v>
      </c>
      <c r="DL109" s="17">
        <v>1</v>
      </c>
      <c r="DM109" s="17">
        <v>1</v>
      </c>
      <c r="DN109" s="17">
        <v>2</v>
      </c>
      <c r="DO109" s="17">
        <v>6</v>
      </c>
      <c r="DP109" s="17">
        <v>2</v>
      </c>
      <c r="DR109" s="17">
        <v>5</v>
      </c>
      <c r="DT109" s="17">
        <v>6</v>
      </c>
      <c r="DV109" s="17">
        <v>3</v>
      </c>
      <c r="DW109" s="18">
        <v>13</v>
      </c>
      <c r="DY109" s="18">
        <v>1</v>
      </c>
      <c r="ED109" s="19" t="s">
        <v>454</v>
      </c>
      <c r="EE109" s="19">
        <v>5</v>
      </c>
      <c r="EF109" s="37">
        <v>6</v>
      </c>
      <c r="EG109" s="27" t="s">
        <v>139</v>
      </c>
      <c r="EH109" s="19">
        <v>2</v>
      </c>
      <c r="EI109" s="19">
        <v>66</v>
      </c>
      <c r="EJ109" s="19">
        <v>4</v>
      </c>
      <c r="EK109" s="19">
        <v>5</v>
      </c>
      <c r="EL109" s="19">
        <v>4</v>
      </c>
      <c r="EM109" s="20" t="s">
        <v>174</v>
      </c>
      <c r="EO109" s="46">
        <v>1</v>
      </c>
      <c r="EP109" s="46">
        <v>1</v>
      </c>
      <c r="EQ109">
        <f t="shared" si="10"/>
        <v>1</v>
      </c>
      <c r="ER109">
        <f t="shared" si="11"/>
        <v>1</v>
      </c>
      <c r="ES109" s="49">
        <v>2</v>
      </c>
    </row>
    <row r="110" spans="1:149" ht="15" customHeight="1" x14ac:dyDescent="0.25">
      <c r="A110" s="21">
        <v>109</v>
      </c>
      <c r="B110" s="12">
        <v>1</v>
      </c>
      <c r="C110" s="12">
        <v>2</v>
      </c>
      <c r="D110" s="12">
        <v>2</v>
      </c>
      <c r="E110" s="12" t="s">
        <v>378</v>
      </c>
      <c r="F110" s="12">
        <v>2</v>
      </c>
      <c r="G110" s="13">
        <v>3</v>
      </c>
      <c r="H110" s="13">
        <v>1</v>
      </c>
      <c r="I110" s="13">
        <v>4</v>
      </c>
      <c r="M110" s="56">
        <f>IF(SUM(N110:X110)=39,2,1)</f>
        <v>1</v>
      </c>
      <c r="N110" s="13">
        <v>1</v>
      </c>
      <c r="O110" s="13">
        <v>1</v>
      </c>
      <c r="P110" s="13">
        <v>1</v>
      </c>
      <c r="Z110" s="13">
        <v>1</v>
      </c>
      <c r="AA110" s="13">
        <v>1</v>
      </c>
      <c r="AB110" s="13">
        <v>1</v>
      </c>
      <c r="AC110" s="13">
        <v>1</v>
      </c>
      <c r="AD110" s="13">
        <v>1</v>
      </c>
      <c r="AE110" s="13">
        <v>1</v>
      </c>
      <c r="AF110" s="13">
        <v>1</v>
      </c>
      <c r="AL110" s="14">
        <v>1</v>
      </c>
      <c r="AM110" s="14">
        <v>4</v>
      </c>
      <c r="AO110" s="15">
        <v>1</v>
      </c>
      <c r="AP110" s="15">
        <v>4</v>
      </c>
      <c r="AQ110" s="15">
        <v>3</v>
      </c>
      <c r="AR110" s="15">
        <v>4</v>
      </c>
      <c r="AS110" s="15">
        <v>4</v>
      </c>
      <c r="AT110" s="15">
        <v>4</v>
      </c>
      <c r="AU110" s="15">
        <v>4</v>
      </c>
      <c r="AV110" s="15">
        <v>4</v>
      </c>
      <c r="AW110" s="15">
        <v>4</v>
      </c>
      <c r="AX110" s="15">
        <v>1</v>
      </c>
      <c r="AY110" s="15">
        <v>1</v>
      </c>
      <c r="BF110" s="15">
        <v>1</v>
      </c>
      <c r="BG110" s="15">
        <v>0</v>
      </c>
      <c r="BM110" s="15">
        <v>8</v>
      </c>
      <c r="BN110" s="15">
        <v>8</v>
      </c>
      <c r="CI110" s="16">
        <v>2</v>
      </c>
      <c r="CJ110" s="16" t="s">
        <v>151</v>
      </c>
      <c r="CK110" s="16">
        <v>1</v>
      </c>
      <c r="CL110" s="16" t="s">
        <v>258</v>
      </c>
      <c r="CM110" s="17">
        <v>3</v>
      </c>
      <c r="CN110" s="17">
        <v>4</v>
      </c>
      <c r="CO110" s="17">
        <v>3</v>
      </c>
      <c r="CP110" s="17">
        <v>2</v>
      </c>
      <c r="CT110" s="17">
        <v>3</v>
      </c>
      <c r="CU110" s="17">
        <v>4</v>
      </c>
      <c r="CV110" s="17">
        <v>3</v>
      </c>
      <c r="CW110" s="17">
        <v>3</v>
      </c>
      <c r="CX110" s="17">
        <v>3</v>
      </c>
      <c r="CY110" s="17">
        <v>3</v>
      </c>
      <c r="CZ110" s="17">
        <v>3</v>
      </c>
      <c r="DA110" s="17">
        <v>3</v>
      </c>
      <c r="DB110" s="17">
        <v>1</v>
      </c>
      <c r="DC110" s="17">
        <v>4</v>
      </c>
      <c r="DD110" s="17">
        <v>2</v>
      </c>
      <c r="DE110" s="17">
        <v>1</v>
      </c>
      <c r="DF110" s="17">
        <v>2</v>
      </c>
      <c r="DG110" s="17">
        <v>2</v>
      </c>
      <c r="DH110" s="17">
        <v>3</v>
      </c>
      <c r="DI110" s="17">
        <v>2</v>
      </c>
      <c r="DJ110" s="17">
        <v>3</v>
      </c>
      <c r="DK110" s="17">
        <v>2</v>
      </c>
      <c r="DL110" s="17">
        <v>3</v>
      </c>
      <c r="DM110" s="17">
        <v>3</v>
      </c>
      <c r="DN110" s="17">
        <v>8</v>
      </c>
      <c r="DO110" s="17">
        <v>2</v>
      </c>
      <c r="DP110" s="17">
        <v>1</v>
      </c>
      <c r="DR110" s="17">
        <v>2</v>
      </c>
      <c r="DT110" s="17">
        <v>5</v>
      </c>
      <c r="DV110" s="17">
        <v>4</v>
      </c>
      <c r="DW110" s="18">
        <v>13</v>
      </c>
      <c r="DY110" s="18">
        <v>1</v>
      </c>
      <c r="ED110" s="19" t="s">
        <v>451</v>
      </c>
      <c r="EE110" s="19">
        <v>5</v>
      </c>
      <c r="EF110" s="37">
        <v>6</v>
      </c>
      <c r="EG110" s="27" t="s">
        <v>139</v>
      </c>
      <c r="EH110" s="19">
        <v>1</v>
      </c>
      <c r="EI110" s="19">
        <v>34</v>
      </c>
      <c r="EJ110" s="19">
        <v>2</v>
      </c>
      <c r="EK110" s="19">
        <v>2</v>
      </c>
      <c r="EL110" s="19">
        <v>1</v>
      </c>
      <c r="EM110" s="20" t="s">
        <v>174</v>
      </c>
      <c r="EO110" s="46">
        <v>4</v>
      </c>
      <c r="EP110" s="46">
        <v>6</v>
      </c>
      <c r="EQ110">
        <f t="shared" si="10"/>
        <v>0</v>
      </c>
      <c r="ER110" t="str">
        <f t="shared" si="11"/>
        <v/>
      </c>
      <c r="ES110" s="49">
        <v>2</v>
      </c>
    </row>
    <row r="111" spans="1:149" ht="15" customHeight="1" x14ac:dyDescent="0.25">
      <c r="A111" s="21">
        <v>110</v>
      </c>
      <c r="B111" s="12">
        <v>3</v>
      </c>
      <c r="C111" s="12">
        <v>4</v>
      </c>
      <c r="D111" s="12">
        <v>1</v>
      </c>
      <c r="E111" s="12" t="s">
        <v>378</v>
      </c>
      <c r="F111" s="12">
        <v>1</v>
      </c>
      <c r="G111" s="13">
        <v>4</v>
      </c>
      <c r="H111" s="13">
        <v>1</v>
      </c>
      <c r="I111" s="13">
        <v>4</v>
      </c>
      <c r="J111" s="13">
        <v>4</v>
      </c>
      <c r="M111" s="56">
        <f>IF(SUM(N111:X111)=39,2,1)</f>
        <v>1</v>
      </c>
      <c r="N111" s="13">
        <v>1</v>
      </c>
      <c r="O111" s="13">
        <v>1</v>
      </c>
      <c r="P111" s="13">
        <v>1</v>
      </c>
      <c r="Q111" s="13">
        <v>1</v>
      </c>
      <c r="S111" s="13">
        <v>1</v>
      </c>
      <c r="X111" s="13">
        <v>1</v>
      </c>
      <c r="AK111" s="13">
        <v>1</v>
      </c>
      <c r="AL111" s="14">
        <v>3</v>
      </c>
      <c r="AM111" s="14">
        <v>1</v>
      </c>
      <c r="AN111" s="14" t="s">
        <v>145</v>
      </c>
      <c r="AO111" s="15">
        <v>2</v>
      </c>
      <c r="AP111" s="15">
        <v>4</v>
      </c>
      <c r="AQ111" s="15">
        <v>4</v>
      </c>
      <c r="AR111" s="15">
        <v>4</v>
      </c>
      <c r="AS111" s="15">
        <v>4</v>
      </c>
      <c r="AT111" s="15">
        <v>4</v>
      </c>
      <c r="AU111" s="15">
        <v>4</v>
      </c>
      <c r="AV111" s="15">
        <v>4</v>
      </c>
      <c r="AW111" s="15">
        <v>4</v>
      </c>
      <c r="AX111" s="15">
        <v>1</v>
      </c>
      <c r="AY111" s="15">
        <v>1</v>
      </c>
      <c r="AZ111" s="15">
        <v>1</v>
      </c>
      <c r="BA111" s="15">
        <v>1</v>
      </c>
      <c r="BB111" s="15">
        <v>1</v>
      </c>
      <c r="BC111" s="15">
        <v>1</v>
      </c>
      <c r="BD111" s="15">
        <v>1</v>
      </c>
      <c r="BE111" s="15">
        <v>1</v>
      </c>
      <c r="BF111" s="15">
        <v>1</v>
      </c>
      <c r="BG111" s="15">
        <v>1</v>
      </c>
      <c r="BJ111" s="15">
        <v>1</v>
      </c>
      <c r="BM111" s="15">
        <v>8</v>
      </c>
      <c r="BN111" s="15">
        <v>8</v>
      </c>
      <c r="BQ111" s="15">
        <v>1</v>
      </c>
      <c r="BT111" s="16">
        <v>1</v>
      </c>
      <c r="CD111" s="16">
        <v>8</v>
      </c>
      <c r="CE111" s="16">
        <v>8</v>
      </c>
      <c r="CG111" s="16">
        <v>1</v>
      </c>
      <c r="CI111" s="16">
        <v>2</v>
      </c>
      <c r="CJ111" s="16" t="s">
        <v>151</v>
      </c>
      <c r="CK111" s="16">
        <v>1</v>
      </c>
      <c r="CL111" s="16" t="s">
        <v>397</v>
      </c>
      <c r="CM111" s="17">
        <v>1</v>
      </c>
      <c r="CN111" s="17">
        <v>1</v>
      </c>
      <c r="CO111" s="17">
        <v>1</v>
      </c>
      <c r="CP111" s="17">
        <v>1</v>
      </c>
      <c r="CQ111" s="17">
        <v>1</v>
      </c>
      <c r="CR111" s="17">
        <v>1</v>
      </c>
      <c r="CS111" s="17">
        <v>1</v>
      </c>
      <c r="CT111" s="17">
        <v>4</v>
      </c>
      <c r="CU111" s="17">
        <v>4</v>
      </c>
      <c r="CV111" s="17">
        <v>1</v>
      </c>
      <c r="CW111" s="17">
        <v>1</v>
      </c>
      <c r="CX111" s="17">
        <v>1</v>
      </c>
      <c r="CY111" s="17">
        <v>1</v>
      </c>
      <c r="CZ111" s="17">
        <v>1</v>
      </c>
      <c r="DA111" s="17">
        <v>1</v>
      </c>
      <c r="DB111" s="17">
        <v>4</v>
      </c>
      <c r="DC111" s="17">
        <v>1</v>
      </c>
      <c r="DD111" s="17">
        <v>1</v>
      </c>
      <c r="DE111" s="17">
        <v>1</v>
      </c>
      <c r="DF111" s="17">
        <v>1</v>
      </c>
      <c r="DG111" s="17">
        <v>1</v>
      </c>
      <c r="DH111" s="17">
        <v>1</v>
      </c>
      <c r="DI111" s="17">
        <v>2</v>
      </c>
      <c r="DJ111" s="17">
        <v>1</v>
      </c>
      <c r="DK111" s="17">
        <v>3</v>
      </c>
      <c r="DL111" s="17">
        <v>4</v>
      </c>
      <c r="DM111" s="17">
        <v>4</v>
      </c>
      <c r="DN111" s="17">
        <v>8</v>
      </c>
      <c r="DO111" s="17">
        <v>1</v>
      </c>
      <c r="DP111" s="17">
        <v>6</v>
      </c>
      <c r="DR111" s="17">
        <v>8</v>
      </c>
      <c r="DT111" s="17">
        <v>11</v>
      </c>
      <c r="ED111" s="19" t="s">
        <v>451</v>
      </c>
      <c r="EE111" s="19">
        <v>5</v>
      </c>
      <c r="EF111" s="37">
        <v>6</v>
      </c>
      <c r="EG111" s="27" t="s">
        <v>139</v>
      </c>
      <c r="EH111" s="19">
        <v>1</v>
      </c>
      <c r="EI111" s="19">
        <v>36</v>
      </c>
      <c r="EJ111" s="19">
        <v>2</v>
      </c>
      <c r="EK111" s="19">
        <v>3</v>
      </c>
      <c r="EL111" s="19">
        <v>1</v>
      </c>
      <c r="EM111" s="20" t="s">
        <v>174</v>
      </c>
      <c r="EO111" s="46">
        <v>1</v>
      </c>
      <c r="EP111" s="46">
        <v>1</v>
      </c>
      <c r="EQ111">
        <f t="shared" si="10"/>
        <v>1</v>
      </c>
      <c r="ER111">
        <f t="shared" si="11"/>
        <v>1</v>
      </c>
      <c r="ES111" s="49">
        <v>2</v>
      </c>
    </row>
    <row r="112" spans="1:149" ht="15" customHeight="1" x14ac:dyDescent="0.25">
      <c r="A112" s="21">
        <v>111</v>
      </c>
      <c r="B112" s="12">
        <v>2</v>
      </c>
      <c r="C112" s="12">
        <v>2</v>
      </c>
      <c r="D112" s="12">
        <v>1</v>
      </c>
      <c r="E112" s="12" t="s">
        <v>378</v>
      </c>
      <c r="F112" s="12">
        <v>2</v>
      </c>
      <c r="G112" s="13">
        <v>3</v>
      </c>
      <c r="H112" s="13">
        <v>1</v>
      </c>
      <c r="I112" s="13">
        <v>4</v>
      </c>
      <c r="M112" s="56">
        <f>IF(SUM(N112:X112)=39,2,1)</f>
        <v>1</v>
      </c>
      <c r="Y112" s="13">
        <v>1</v>
      </c>
      <c r="Z112" s="13">
        <v>1</v>
      </c>
      <c r="AA112" s="13">
        <v>1</v>
      </c>
      <c r="AB112" s="13">
        <v>1</v>
      </c>
      <c r="AL112" s="14">
        <v>6</v>
      </c>
      <c r="AO112" s="15">
        <v>1</v>
      </c>
      <c r="AP112" s="15">
        <v>4</v>
      </c>
      <c r="AQ112" s="15">
        <v>4</v>
      </c>
      <c r="AR112" s="15">
        <v>4</v>
      </c>
      <c r="AS112" s="15">
        <v>4</v>
      </c>
      <c r="AT112" s="15">
        <v>4</v>
      </c>
      <c r="AU112" s="15">
        <v>4</v>
      </c>
      <c r="AV112" s="15">
        <v>4</v>
      </c>
      <c r="AW112" s="15">
        <v>4</v>
      </c>
      <c r="AX112" s="15">
        <v>1</v>
      </c>
      <c r="AY112" s="15">
        <v>1</v>
      </c>
      <c r="AZ112" s="15">
        <v>1</v>
      </c>
      <c r="BA112" s="15">
        <v>2</v>
      </c>
      <c r="BB112" s="15">
        <v>1</v>
      </c>
      <c r="BC112" s="15">
        <v>1</v>
      </c>
      <c r="BD112" s="15">
        <v>1</v>
      </c>
      <c r="BE112" s="15">
        <v>1</v>
      </c>
      <c r="BF112" s="15">
        <v>2</v>
      </c>
      <c r="BG112" s="15">
        <v>1</v>
      </c>
      <c r="BH112" s="15">
        <v>1</v>
      </c>
      <c r="BM112" s="15">
        <v>1</v>
      </c>
      <c r="BN112" s="15">
        <v>1</v>
      </c>
      <c r="CI112" s="16">
        <v>2</v>
      </c>
      <c r="CK112" s="16">
        <v>1</v>
      </c>
      <c r="CL112" s="16" t="s">
        <v>159</v>
      </c>
      <c r="CM112" s="17">
        <v>3</v>
      </c>
      <c r="CN112" s="17">
        <v>3</v>
      </c>
      <c r="CO112" s="17">
        <v>3</v>
      </c>
      <c r="CP112" s="17">
        <v>3</v>
      </c>
      <c r="CQ112" s="17">
        <v>3</v>
      </c>
      <c r="CR112" s="17">
        <v>3</v>
      </c>
      <c r="CS112" s="17">
        <v>3</v>
      </c>
      <c r="CT112" s="17">
        <v>2</v>
      </c>
      <c r="CU112" s="17">
        <v>4</v>
      </c>
      <c r="CV112" s="17">
        <v>3</v>
      </c>
      <c r="CW112" s="17">
        <v>3</v>
      </c>
      <c r="CX112" s="17">
        <v>3</v>
      </c>
      <c r="CY112" s="17">
        <v>3</v>
      </c>
      <c r="CZ112" s="17">
        <v>3</v>
      </c>
      <c r="DA112" s="17">
        <v>1</v>
      </c>
      <c r="DB112" s="17">
        <v>4</v>
      </c>
      <c r="DC112" s="17">
        <v>3</v>
      </c>
      <c r="DD112" s="17">
        <v>2</v>
      </c>
      <c r="DE112" s="17">
        <v>4</v>
      </c>
      <c r="DF112" s="17">
        <v>3</v>
      </c>
      <c r="DG112" s="17">
        <v>2</v>
      </c>
      <c r="DH112" s="17">
        <v>2</v>
      </c>
      <c r="DI112" s="17">
        <v>3</v>
      </c>
      <c r="DJ112" s="17">
        <v>1</v>
      </c>
      <c r="DK112" s="17">
        <v>2</v>
      </c>
      <c r="DL112" s="17">
        <v>1</v>
      </c>
      <c r="DM112" s="17">
        <v>2</v>
      </c>
      <c r="DN112" s="17">
        <v>1</v>
      </c>
      <c r="DO112" s="17">
        <v>8</v>
      </c>
      <c r="DP112" s="17">
        <v>5</v>
      </c>
      <c r="DR112" s="17">
        <v>2</v>
      </c>
      <c r="DT112" s="17">
        <v>10</v>
      </c>
      <c r="DV112" s="17">
        <v>3</v>
      </c>
      <c r="DW112" s="18">
        <v>13</v>
      </c>
      <c r="DY112" s="18">
        <v>1</v>
      </c>
      <c r="ED112" s="19" t="s">
        <v>451</v>
      </c>
      <c r="EE112" s="19">
        <v>5</v>
      </c>
      <c r="EF112" s="37">
        <v>6</v>
      </c>
      <c r="EG112" s="27" t="s">
        <v>139</v>
      </c>
      <c r="EH112" s="19">
        <v>2</v>
      </c>
      <c r="EI112" s="19">
        <v>30</v>
      </c>
      <c r="EJ112" s="19">
        <v>2</v>
      </c>
      <c r="EK112" s="19">
        <v>2</v>
      </c>
      <c r="EL112" s="19">
        <v>4</v>
      </c>
      <c r="EM112" s="20" t="s">
        <v>174</v>
      </c>
      <c r="EO112" s="46">
        <v>1</v>
      </c>
      <c r="EP112" s="46">
        <v>6</v>
      </c>
      <c r="EQ112">
        <f t="shared" si="10"/>
        <v>0</v>
      </c>
      <c r="ER112" t="str">
        <f t="shared" si="11"/>
        <v/>
      </c>
      <c r="ES112" s="49">
        <v>2</v>
      </c>
    </row>
    <row r="113" spans="1:149" ht="15" customHeight="1" x14ac:dyDescent="0.25">
      <c r="A113" s="21">
        <v>112</v>
      </c>
      <c r="B113" s="12">
        <v>3</v>
      </c>
      <c r="C113" s="12">
        <v>4</v>
      </c>
      <c r="D113" s="12">
        <v>2</v>
      </c>
      <c r="E113" s="12" t="s">
        <v>379</v>
      </c>
      <c r="F113" s="12">
        <v>2</v>
      </c>
      <c r="G113" s="13">
        <v>3</v>
      </c>
      <c r="H113" s="13">
        <v>1</v>
      </c>
      <c r="M113" s="56">
        <f>IF(SUM(N113:X113)=39,2,1)</f>
        <v>1</v>
      </c>
      <c r="O113" s="13">
        <v>1</v>
      </c>
      <c r="Y113" s="13">
        <v>1</v>
      </c>
      <c r="AA113" s="13">
        <v>1</v>
      </c>
      <c r="AC113" s="13">
        <v>1</v>
      </c>
      <c r="AL113" s="14">
        <v>1</v>
      </c>
      <c r="AM113" s="14">
        <v>3</v>
      </c>
      <c r="AN113" s="14" t="s">
        <v>145</v>
      </c>
      <c r="AO113" s="15">
        <v>2</v>
      </c>
      <c r="AP113" s="15">
        <v>4</v>
      </c>
      <c r="AQ113" s="15">
        <v>4</v>
      </c>
      <c r="AR113" s="15">
        <v>4</v>
      </c>
      <c r="AS113" s="15">
        <v>4</v>
      </c>
      <c r="AT113" s="15">
        <v>4</v>
      </c>
      <c r="AU113" s="15">
        <v>4</v>
      </c>
      <c r="AV113" s="15">
        <v>4</v>
      </c>
      <c r="AW113" s="15">
        <v>4</v>
      </c>
      <c r="AX113" s="15">
        <v>1</v>
      </c>
      <c r="AY113" s="15">
        <v>1</v>
      </c>
      <c r="AZ113" s="15">
        <v>2</v>
      </c>
      <c r="BB113" s="15">
        <v>1</v>
      </c>
      <c r="BC113" s="15">
        <v>1</v>
      </c>
      <c r="BD113" s="15">
        <v>1</v>
      </c>
      <c r="BE113" s="15">
        <v>2</v>
      </c>
      <c r="BF113" s="15">
        <v>1</v>
      </c>
      <c r="BG113" s="15">
        <v>0</v>
      </c>
      <c r="BK113" s="15">
        <v>2</v>
      </c>
      <c r="BM113" s="15">
        <v>4</v>
      </c>
      <c r="BN113" s="15">
        <v>8</v>
      </c>
      <c r="CI113" s="16">
        <v>2</v>
      </c>
      <c r="CJ113" s="16" t="s">
        <v>151</v>
      </c>
      <c r="CK113" s="16">
        <v>1</v>
      </c>
      <c r="CL113" s="16" t="s">
        <v>186</v>
      </c>
      <c r="CM113" s="17">
        <v>2</v>
      </c>
      <c r="CN113" s="17">
        <v>2</v>
      </c>
      <c r="CO113" s="17">
        <v>2</v>
      </c>
      <c r="CP113" s="17">
        <v>2</v>
      </c>
      <c r="CQ113" s="17">
        <v>2</v>
      </c>
      <c r="CR113" s="17">
        <v>4</v>
      </c>
      <c r="CS113" s="17">
        <v>4</v>
      </c>
      <c r="CT113" s="17">
        <v>4</v>
      </c>
      <c r="CU113" s="17">
        <v>4</v>
      </c>
      <c r="CV113" s="17">
        <v>1</v>
      </c>
      <c r="CW113" s="17">
        <v>2</v>
      </c>
      <c r="CX113" s="17">
        <v>2</v>
      </c>
      <c r="CY113" s="17">
        <v>2</v>
      </c>
      <c r="CZ113" s="17">
        <v>1</v>
      </c>
      <c r="DA113" s="17">
        <v>3</v>
      </c>
      <c r="DB113" s="17">
        <v>4</v>
      </c>
      <c r="DC113" s="17">
        <v>3</v>
      </c>
      <c r="DD113" s="17">
        <v>3</v>
      </c>
      <c r="DE113" s="17">
        <v>4</v>
      </c>
      <c r="DF113" s="17">
        <v>4</v>
      </c>
      <c r="DG113" s="17">
        <v>4</v>
      </c>
      <c r="DH113" s="17">
        <v>4</v>
      </c>
      <c r="DI113" s="17">
        <v>3</v>
      </c>
      <c r="DJ113" s="17">
        <v>1</v>
      </c>
      <c r="DK113" s="17">
        <v>3</v>
      </c>
      <c r="DL113" s="17">
        <v>1</v>
      </c>
      <c r="DM113" s="17">
        <v>1</v>
      </c>
      <c r="DN113" s="17">
        <v>2</v>
      </c>
      <c r="DO113" s="17">
        <v>1</v>
      </c>
      <c r="DP113" s="17">
        <v>5</v>
      </c>
      <c r="DR113" s="17">
        <v>9</v>
      </c>
      <c r="DT113" s="17">
        <v>11</v>
      </c>
      <c r="DV113" s="17">
        <v>5</v>
      </c>
      <c r="DW113" s="18">
        <v>13</v>
      </c>
      <c r="DY113" s="18">
        <v>1</v>
      </c>
      <c r="ED113" s="19" t="s">
        <v>451</v>
      </c>
      <c r="EE113" s="19">
        <v>5</v>
      </c>
      <c r="EF113" s="37">
        <v>6</v>
      </c>
      <c r="EG113" s="27" t="s">
        <v>139</v>
      </c>
      <c r="EH113" s="19">
        <v>2</v>
      </c>
      <c r="EI113" s="19">
        <v>35</v>
      </c>
      <c r="EJ113" s="19">
        <v>2</v>
      </c>
      <c r="EK113" s="19">
        <v>2</v>
      </c>
      <c r="EL113" s="19">
        <v>2</v>
      </c>
      <c r="EM113" s="20" t="s">
        <v>174</v>
      </c>
      <c r="EO113" s="46">
        <v>1</v>
      </c>
      <c r="EP113" s="46">
        <v>1</v>
      </c>
      <c r="EQ113">
        <f t="shared" si="10"/>
        <v>0</v>
      </c>
      <c r="ER113" t="str">
        <f t="shared" si="11"/>
        <v/>
      </c>
      <c r="ES113" s="49">
        <v>2</v>
      </c>
    </row>
    <row r="114" spans="1:149" ht="15" customHeight="1" x14ac:dyDescent="0.25">
      <c r="A114" s="21">
        <v>113</v>
      </c>
      <c r="B114" s="12">
        <v>2</v>
      </c>
      <c r="C114" s="12">
        <v>1</v>
      </c>
      <c r="D114" s="12">
        <v>1</v>
      </c>
      <c r="E114" s="12" t="s">
        <v>378</v>
      </c>
      <c r="F114" s="12">
        <v>3</v>
      </c>
      <c r="G114" s="13">
        <v>5</v>
      </c>
      <c r="H114" s="13">
        <v>1</v>
      </c>
      <c r="M114" s="56">
        <f>IF(SUM(N114:X114)=39,2,1)</f>
        <v>1</v>
      </c>
      <c r="Y114" s="13">
        <v>1</v>
      </c>
      <c r="Z114" s="13">
        <v>1</v>
      </c>
      <c r="AA114" s="13">
        <v>1</v>
      </c>
      <c r="AB114" s="13">
        <v>1</v>
      </c>
      <c r="AC114" s="13">
        <v>1</v>
      </c>
      <c r="AL114" s="14">
        <v>3</v>
      </c>
      <c r="AM114" s="14">
        <v>3</v>
      </c>
      <c r="AO114" s="15">
        <v>1</v>
      </c>
      <c r="AP114" s="15">
        <v>2</v>
      </c>
      <c r="AQ114" s="15">
        <v>2</v>
      </c>
      <c r="AR114" s="15">
        <v>4</v>
      </c>
      <c r="AS114" s="15">
        <v>4</v>
      </c>
      <c r="AT114" s="15">
        <v>4</v>
      </c>
      <c r="AU114" s="15">
        <v>4</v>
      </c>
      <c r="AV114" s="15">
        <v>4</v>
      </c>
      <c r="AW114" s="15">
        <v>1</v>
      </c>
      <c r="AX114" s="15">
        <v>1</v>
      </c>
      <c r="AY114" s="15">
        <v>2</v>
      </c>
      <c r="AZ114" s="15">
        <v>2</v>
      </c>
      <c r="BB114" s="15">
        <v>2</v>
      </c>
      <c r="BC114" s="15">
        <v>1</v>
      </c>
      <c r="BD114" s="15">
        <v>1</v>
      </c>
      <c r="BE114" s="15">
        <v>1</v>
      </c>
      <c r="BF114" s="15">
        <v>1</v>
      </c>
      <c r="BG114" s="15">
        <v>0</v>
      </c>
      <c r="BK114" s="15">
        <v>1</v>
      </c>
      <c r="BL114" s="15">
        <v>1</v>
      </c>
      <c r="BM114" s="15">
        <v>8</v>
      </c>
      <c r="BN114" s="15">
        <v>8</v>
      </c>
      <c r="BO114" s="15">
        <v>1</v>
      </c>
      <c r="BP114" s="15" t="s">
        <v>386</v>
      </c>
      <c r="CI114" s="16">
        <v>2</v>
      </c>
      <c r="CJ114" s="16" t="s">
        <v>151</v>
      </c>
      <c r="CK114" s="16">
        <v>1</v>
      </c>
      <c r="CL114" s="16" t="s">
        <v>186</v>
      </c>
      <c r="CM114" s="17">
        <v>1</v>
      </c>
      <c r="CN114" s="17">
        <v>1</v>
      </c>
      <c r="CO114" s="17">
        <v>1</v>
      </c>
      <c r="CP114" s="17">
        <v>1</v>
      </c>
      <c r="CQ114" s="17">
        <v>1</v>
      </c>
      <c r="CR114" s="17">
        <v>3</v>
      </c>
      <c r="CS114" s="17">
        <v>4</v>
      </c>
      <c r="CT114" s="17">
        <v>1</v>
      </c>
      <c r="CU114" s="17">
        <v>4</v>
      </c>
      <c r="CV114" s="17">
        <v>1</v>
      </c>
      <c r="CW114" s="17">
        <v>1</v>
      </c>
      <c r="CX114" s="17">
        <v>1</v>
      </c>
      <c r="CY114" s="17">
        <v>1</v>
      </c>
      <c r="CZ114" s="17">
        <v>1</v>
      </c>
      <c r="DA114" s="17">
        <v>3</v>
      </c>
      <c r="DB114" s="17">
        <v>4</v>
      </c>
      <c r="DC114" s="17">
        <v>2</v>
      </c>
      <c r="DD114" s="17">
        <v>4</v>
      </c>
      <c r="DE114" s="17">
        <v>4</v>
      </c>
      <c r="DF114" s="17">
        <v>1</v>
      </c>
      <c r="DG114" s="17">
        <v>4</v>
      </c>
      <c r="DH114" s="17">
        <v>1</v>
      </c>
      <c r="DI114" s="17">
        <v>1</v>
      </c>
      <c r="DJ114" s="17">
        <v>1</v>
      </c>
      <c r="DK114" s="17">
        <v>2</v>
      </c>
      <c r="DL114" s="17">
        <v>2</v>
      </c>
      <c r="DM114" s="17">
        <v>2</v>
      </c>
      <c r="DN114" s="17">
        <v>2</v>
      </c>
      <c r="DO114" s="17">
        <v>1</v>
      </c>
      <c r="DP114" s="17">
        <v>5</v>
      </c>
      <c r="DR114" s="17">
        <v>7</v>
      </c>
      <c r="DT114" s="17">
        <v>2</v>
      </c>
      <c r="DV114" s="17">
        <v>1</v>
      </c>
      <c r="DW114" s="18">
        <v>7</v>
      </c>
      <c r="DY114" s="18">
        <v>1</v>
      </c>
      <c r="ED114" s="19" t="s">
        <v>451</v>
      </c>
      <c r="EE114" s="19">
        <v>5</v>
      </c>
      <c r="EF114" s="37">
        <v>6</v>
      </c>
      <c r="EG114" s="27" t="s">
        <v>139</v>
      </c>
      <c r="EH114" s="19">
        <v>2</v>
      </c>
      <c r="EI114" s="19">
        <v>61</v>
      </c>
      <c r="EJ114" s="19">
        <v>4</v>
      </c>
      <c r="EK114" s="19">
        <v>5</v>
      </c>
      <c r="EL114" s="19">
        <v>3</v>
      </c>
      <c r="EM114" s="20" t="s">
        <v>174</v>
      </c>
      <c r="EO114" s="46">
        <v>1</v>
      </c>
      <c r="EP114" s="46">
        <v>1</v>
      </c>
      <c r="EQ114">
        <f t="shared" si="10"/>
        <v>0</v>
      </c>
      <c r="ER114" t="str">
        <f t="shared" si="11"/>
        <v/>
      </c>
      <c r="ES114" s="49">
        <v>2</v>
      </c>
    </row>
    <row r="115" spans="1:149" ht="15" customHeight="1" x14ac:dyDescent="0.25">
      <c r="A115" s="21">
        <v>114</v>
      </c>
      <c r="B115" s="12">
        <v>3</v>
      </c>
      <c r="C115" s="12">
        <v>1</v>
      </c>
      <c r="D115" s="12">
        <v>3</v>
      </c>
      <c r="E115" s="12" t="s">
        <v>378</v>
      </c>
      <c r="F115" s="12">
        <v>2</v>
      </c>
      <c r="G115" s="13">
        <v>2</v>
      </c>
      <c r="H115" s="13">
        <v>1</v>
      </c>
      <c r="J115" s="13">
        <v>4</v>
      </c>
      <c r="M115" s="56">
        <f>IF(SUM(N115:X115)=39,2,1)</f>
        <v>1</v>
      </c>
      <c r="Y115" s="13">
        <v>1</v>
      </c>
      <c r="AK115" s="13">
        <v>1</v>
      </c>
      <c r="AL115" s="14">
        <v>3</v>
      </c>
      <c r="AM115" s="14">
        <v>3</v>
      </c>
      <c r="AN115" s="14" t="s">
        <v>383</v>
      </c>
      <c r="AO115" s="15">
        <v>1</v>
      </c>
      <c r="AP115" s="15">
        <v>3</v>
      </c>
      <c r="AQ115" s="15">
        <v>4</v>
      </c>
      <c r="AR115" s="15">
        <v>4</v>
      </c>
      <c r="AS115" s="15">
        <v>4</v>
      </c>
      <c r="AT115" s="15">
        <v>4</v>
      </c>
      <c r="AU115" s="15">
        <v>3</v>
      </c>
      <c r="AV115" s="15">
        <v>3</v>
      </c>
      <c r="AW115" s="15">
        <v>1</v>
      </c>
      <c r="AX115" s="15">
        <v>1</v>
      </c>
      <c r="AY115" s="15">
        <v>2</v>
      </c>
      <c r="AZ115" s="15">
        <v>2</v>
      </c>
      <c r="BB115" s="15">
        <v>1</v>
      </c>
      <c r="BC115" s="15">
        <v>1</v>
      </c>
      <c r="BD115" s="15">
        <v>1</v>
      </c>
      <c r="BE115" s="15">
        <v>1</v>
      </c>
      <c r="BF115" s="15">
        <v>2</v>
      </c>
      <c r="BG115" s="15">
        <v>0</v>
      </c>
      <c r="BK115" s="15">
        <v>2</v>
      </c>
      <c r="BN115" s="15">
        <v>8</v>
      </c>
      <c r="CI115" s="16">
        <v>2</v>
      </c>
      <c r="CJ115" s="16" t="s">
        <v>151</v>
      </c>
      <c r="CK115" s="16">
        <v>1</v>
      </c>
      <c r="CL115" s="16" t="s">
        <v>147</v>
      </c>
      <c r="CM115" s="17">
        <v>1</v>
      </c>
      <c r="CN115" s="17">
        <v>1</v>
      </c>
      <c r="CO115" s="17">
        <v>1</v>
      </c>
      <c r="CP115" s="17">
        <v>1</v>
      </c>
      <c r="CQ115" s="17">
        <v>1</v>
      </c>
      <c r="CR115" s="17">
        <v>3</v>
      </c>
      <c r="CS115" s="17">
        <v>3</v>
      </c>
      <c r="CT115" s="17">
        <v>1</v>
      </c>
      <c r="CU115" s="17">
        <v>4</v>
      </c>
      <c r="CV115" s="17">
        <v>1</v>
      </c>
      <c r="CW115" s="17">
        <v>1</v>
      </c>
      <c r="CX115" s="17">
        <v>1</v>
      </c>
      <c r="CY115" s="17">
        <v>1</v>
      </c>
      <c r="CZ115" s="17">
        <v>1</v>
      </c>
      <c r="DA115" s="17">
        <v>3</v>
      </c>
      <c r="DB115" s="17">
        <v>1</v>
      </c>
      <c r="DC115" s="17">
        <v>1</v>
      </c>
      <c r="DD115" s="17">
        <v>1</v>
      </c>
      <c r="DE115" s="17">
        <v>4</v>
      </c>
      <c r="DF115" s="17">
        <v>1</v>
      </c>
      <c r="DG115" s="17">
        <v>1</v>
      </c>
      <c r="DH115" s="17">
        <v>1</v>
      </c>
      <c r="DI115" s="17">
        <v>3</v>
      </c>
      <c r="DJ115" s="17">
        <v>1</v>
      </c>
      <c r="DK115" s="17">
        <v>1</v>
      </c>
      <c r="DL115" s="17">
        <v>3</v>
      </c>
      <c r="DM115" s="17">
        <v>3</v>
      </c>
      <c r="DN115" s="17">
        <v>1</v>
      </c>
      <c r="DP115" s="17">
        <v>9</v>
      </c>
      <c r="DR115" s="17">
        <v>7</v>
      </c>
      <c r="DT115" s="17">
        <v>5</v>
      </c>
      <c r="DW115" s="18">
        <v>13</v>
      </c>
      <c r="DY115" s="18">
        <v>1</v>
      </c>
      <c r="ED115" s="19" t="s">
        <v>451</v>
      </c>
      <c r="EE115" s="19">
        <v>5</v>
      </c>
      <c r="EF115" s="37">
        <v>6</v>
      </c>
      <c r="EG115" s="27" t="s">
        <v>139</v>
      </c>
      <c r="EH115" s="19">
        <v>1</v>
      </c>
      <c r="EI115" s="19">
        <v>57</v>
      </c>
      <c r="EJ115" s="19">
        <v>3</v>
      </c>
      <c r="EK115" s="19">
        <v>5</v>
      </c>
      <c r="EL115" s="19">
        <v>1</v>
      </c>
      <c r="EM115" s="20" t="s">
        <v>174</v>
      </c>
      <c r="EO115" s="46">
        <v>4</v>
      </c>
      <c r="EP115" s="46">
        <v>6</v>
      </c>
      <c r="EQ115">
        <f t="shared" si="10"/>
        <v>0</v>
      </c>
      <c r="ER115" t="str">
        <f t="shared" si="11"/>
        <v/>
      </c>
      <c r="ES115" s="49">
        <v>2</v>
      </c>
    </row>
    <row r="116" spans="1:149" ht="15" customHeight="1" x14ac:dyDescent="0.25">
      <c r="A116" s="21">
        <v>115</v>
      </c>
      <c r="B116" s="12">
        <v>2</v>
      </c>
      <c r="C116" s="12">
        <v>2</v>
      </c>
      <c r="D116" s="12">
        <v>4</v>
      </c>
      <c r="E116" s="12" t="s">
        <v>374</v>
      </c>
      <c r="F116" s="12">
        <v>2</v>
      </c>
      <c r="G116" s="13">
        <v>4</v>
      </c>
      <c r="H116" s="13">
        <v>2</v>
      </c>
      <c r="M116" s="56">
        <f>IF(SUM(N116:X116)=39,2,1)</f>
        <v>1</v>
      </c>
      <c r="Y116" s="13">
        <v>1</v>
      </c>
      <c r="AK116" s="13">
        <v>1</v>
      </c>
      <c r="AL116" s="14">
        <v>6</v>
      </c>
      <c r="AO116" s="15">
        <v>1</v>
      </c>
      <c r="AP116" s="15">
        <v>1</v>
      </c>
      <c r="AQ116" s="15">
        <v>4</v>
      </c>
      <c r="AR116" s="15">
        <v>1</v>
      </c>
      <c r="AS116" s="15">
        <v>4</v>
      </c>
      <c r="AT116" s="15">
        <v>4</v>
      </c>
      <c r="AU116" s="15">
        <v>4</v>
      </c>
      <c r="AV116" s="15">
        <v>1</v>
      </c>
      <c r="AW116" s="15">
        <v>4</v>
      </c>
      <c r="AX116" s="15">
        <v>2</v>
      </c>
      <c r="AZ116" s="15">
        <v>1</v>
      </c>
      <c r="BB116" s="15">
        <v>1</v>
      </c>
      <c r="BC116" s="15">
        <v>1</v>
      </c>
      <c r="BD116" s="15">
        <v>2</v>
      </c>
      <c r="BE116" s="15">
        <v>2</v>
      </c>
      <c r="BF116" s="15">
        <v>2</v>
      </c>
      <c r="BG116" s="15">
        <v>0</v>
      </c>
      <c r="BK116" s="15">
        <v>2</v>
      </c>
      <c r="BM116" s="15">
        <v>8</v>
      </c>
      <c r="BN116" s="15">
        <v>8</v>
      </c>
      <c r="CI116" s="16">
        <v>2</v>
      </c>
      <c r="CJ116" s="16" t="s">
        <v>151</v>
      </c>
      <c r="CK116" s="16">
        <v>3</v>
      </c>
      <c r="CL116" s="16" t="s">
        <v>154</v>
      </c>
      <c r="CM116" s="17">
        <v>1</v>
      </c>
      <c r="CN116" s="17">
        <v>1</v>
      </c>
      <c r="CO116" s="17">
        <v>1</v>
      </c>
      <c r="CP116" s="17">
        <v>1</v>
      </c>
      <c r="CQ116" s="17">
        <v>1</v>
      </c>
      <c r="CR116" s="17">
        <v>3</v>
      </c>
      <c r="CS116" s="17">
        <v>4</v>
      </c>
      <c r="CT116" s="17">
        <v>3</v>
      </c>
      <c r="CU116" s="17">
        <v>4</v>
      </c>
      <c r="CV116" s="17">
        <v>3</v>
      </c>
      <c r="CW116" s="17">
        <v>3</v>
      </c>
      <c r="CX116" s="17">
        <v>3</v>
      </c>
      <c r="CY116" s="17">
        <v>3</v>
      </c>
      <c r="CZ116" s="17">
        <v>3</v>
      </c>
      <c r="DA116" s="17">
        <v>3</v>
      </c>
      <c r="DB116" s="17">
        <v>3</v>
      </c>
      <c r="DC116" s="17">
        <v>3</v>
      </c>
      <c r="DD116" s="17">
        <v>3</v>
      </c>
      <c r="DE116" s="17">
        <v>3</v>
      </c>
      <c r="DF116" s="17">
        <v>2</v>
      </c>
      <c r="DG116" s="17">
        <v>1</v>
      </c>
      <c r="DH116" s="17">
        <v>1</v>
      </c>
      <c r="DI116" s="17">
        <v>3</v>
      </c>
      <c r="DJ116" s="17">
        <v>1</v>
      </c>
      <c r="DK116" s="17">
        <v>2</v>
      </c>
      <c r="DL116" s="17">
        <v>4</v>
      </c>
      <c r="DM116" s="17">
        <v>4</v>
      </c>
      <c r="DN116" s="17">
        <v>1</v>
      </c>
      <c r="DP116" s="17">
        <v>2</v>
      </c>
      <c r="DR116" s="17">
        <v>5</v>
      </c>
      <c r="DT116" s="17">
        <v>8</v>
      </c>
      <c r="DV116" s="17">
        <v>5</v>
      </c>
      <c r="DW116" s="18">
        <v>13</v>
      </c>
      <c r="DY116" s="18">
        <v>1</v>
      </c>
      <c r="ED116" s="19" t="s">
        <v>451</v>
      </c>
      <c r="EE116" s="19">
        <v>5</v>
      </c>
      <c r="EF116" s="37">
        <v>6</v>
      </c>
      <c r="EG116" s="27" t="s">
        <v>139</v>
      </c>
      <c r="EH116" s="19">
        <v>2</v>
      </c>
      <c r="EI116" s="19">
        <v>25</v>
      </c>
      <c r="EJ116" s="19">
        <v>1</v>
      </c>
      <c r="EK116" s="19">
        <v>1</v>
      </c>
      <c r="EL116" s="19">
        <v>7</v>
      </c>
      <c r="EM116" s="20" t="s">
        <v>174</v>
      </c>
      <c r="EO116" s="46">
        <v>4</v>
      </c>
      <c r="EP116" s="46">
        <v>1</v>
      </c>
      <c r="EQ116">
        <f t="shared" si="10"/>
        <v>0</v>
      </c>
      <c r="ER116" t="str">
        <f t="shared" si="11"/>
        <v/>
      </c>
      <c r="ES116" s="49">
        <v>2</v>
      </c>
    </row>
    <row r="117" spans="1:149" ht="15" customHeight="1" x14ac:dyDescent="0.25">
      <c r="A117" s="21">
        <v>116</v>
      </c>
      <c r="B117" s="12">
        <v>2</v>
      </c>
      <c r="C117" s="12">
        <v>4</v>
      </c>
      <c r="D117" s="12">
        <v>3</v>
      </c>
      <c r="E117" s="12" t="s">
        <v>378</v>
      </c>
      <c r="F117" s="12">
        <v>2</v>
      </c>
      <c r="G117" s="13">
        <v>4</v>
      </c>
      <c r="H117" s="13">
        <v>1</v>
      </c>
      <c r="I117" s="13">
        <v>4</v>
      </c>
      <c r="M117" s="56">
        <f>IF(SUM(N117:X117)=39,2,1)</f>
        <v>1</v>
      </c>
      <c r="Y117" s="13">
        <v>1</v>
      </c>
      <c r="AK117" s="13">
        <v>1</v>
      </c>
      <c r="AL117" s="14">
        <v>1</v>
      </c>
      <c r="AM117" s="14">
        <v>4</v>
      </c>
      <c r="AO117" s="15">
        <v>1</v>
      </c>
      <c r="AP117" s="15">
        <v>4</v>
      </c>
      <c r="AQ117" s="15">
        <v>4</v>
      </c>
      <c r="AR117" s="15">
        <v>4</v>
      </c>
      <c r="AS117" s="15">
        <v>4</v>
      </c>
      <c r="AT117" s="15">
        <v>4</v>
      </c>
      <c r="AU117" s="15">
        <v>4</v>
      </c>
      <c r="AV117" s="15">
        <v>4</v>
      </c>
      <c r="AW117" s="15">
        <v>4</v>
      </c>
      <c r="AX117" s="15">
        <v>1</v>
      </c>
      <c r="AY117" s="15">
        <v>1</v>
      </c>
      <c r="BB117" s="15">
        <v>1</v>
      </c>
      <c r="BC117" s="15">
        <v>1</v>
      </c>
      <c r="BD117" s="15">
        <v>1</v>
      </c>
      <c r="BE117" s="15">
        <v>1</v>
      </c>
      <c r="BF117" s="15">
        <v>0</v>
      </c>
      <c r="BG117" s="15">
        <v>0</v>
      </c>
      <c r="BK117" s="15">
        <v>1</v>
      </c>
      <c r="BL117" s="15">
        <v>2</v>
      </c>
      <c r="BO117" s="15">
        <v>1</v>
      </c>
      <c r="BP117" s="15" t="s">
        <v>309</v>
      </c>
      <c r="CI117" s="16">
        <v>2</v>
      </c>
      <c r="CJ117" s="16" t="s">
        <v>151</v>
      </c>
      <c r="CK117" s="16">
        <v>1</v>
      </c>
      <c r="CM117" s="17">
        <v>3</v>
      </c>
      <c r="CN117" s="17">
        <v>3</v>
      </c>
      <c r="CO117" s="17">
        <v>3</v>
      </c>
      <c r="CP117" s="17">
        <v>3</v>
      </c>
      <c r="CQ117" s="17">
        <v>3</v>
      </c>
      <c r="CR117" s="17">
        <v>3</v>
      </c>
      <c r="CS117" s="17">
        <v>3</v>
      </c>
      <c r="CT117" s="17">
        <v>4</v>
      </c>
      <c r="CU117" s="17">
        <v>4</v>
      </c>
      <c r="CV117" s="17">
        <v>3</v>
      </c>
      <c r="CW117" s="17">
        <v>3</v>
      </c>
      <c r="CX117" s="17">
        <v>3</v>
      </c>
      <c r="CY117" s="17">
        <v>3</v>
      </c>
      <c r="CZ117" s="17">
        <v>3</v>
      </c>
      <c r="DA117" s="17">
        <v>3</v>
      </c>
      <c r="DB117" s="17">
        <v>4</v>
      </c>
      <c r="DC117" s="17">
        <v>4</v>
      </c>
      <c r="DD117" s="17">
        <v>4</v>
      </c>
      <c r="DE117" s="17">
        <v>4</v>
      </c>
      <c r="DF117" s="17">
        <v>3</v>
      </c>
      <c r="DG117" s="17">
        <v>3</v>
      </c>
      <c r="DH117" s="17">
        <v>3</v>
      </c>
      <c r="DI117" s="17">
        <v>3</v>
      </c>
      <c r="DJ117" s="17">
        <v>1</v>
      </c>
      <c r="DK117" s="17">
        <v>1</v>
      </c>
      <c r="DL117" s="17">
        <v>2</v>
      </c>
      <c r="DM117" s="17">
        <v>2</v>
      </c>
      <c r="DN117" s="17">
        <v>4</v>
      </c>
      <c r="DO117" s="17">
        <v>4</v>
      </c>
      <c r="DP117" s="17">
        <v>5</v>
      </c>
      <c r="DR117" s="17">
        <v>7</v>
      </c>
      <c r="DT117" s="17">
        <v>2</v>
      </c>
      <c r="DV117" s="17">
        <v>5</v>
      </c>
      <c r="DW117" s="18">
        <v>13</v>
      </c>
      <c r="DY117" s="18">
        <v>1</v>
      </c>
      <c r="ED117" s="19" t="s">
        <v>451</v>
      </c>
      <c r="EE117" s="19">
        <v>5</v>
      </c>
      <c r="EF117" s="37">
        <v>6</v>
      </c>
      <c r="EG117" s="27" t="s">
        <v>139</v>
      </c>
      <c r="EH117" s="19">
        <v>1</v>
      </c>
      <c r="EI117" s="19">
        <v>20</v>
      </c>
      <c r="EJ117" s="19">
        <v>1</v>
      </c>
      <c r="EK117" s="19">
        <v>1</v>
      </c>
      <c r="EL117" s="19">
        <v>7</v>
      </c>
      <c r="EM117" s="20" t="s">
        <v>174</v>
      </c>
      <c r="EO117" s="46">
        <v>1</v>
      </c>
      <c r="EP117" s="46">
        <v>1</v>
      </c>
      <c r="EQ117">
        <f t="shared" si="10"/>
        <v>0</v>
      </c>
      <c r="ER117" t="str">
        <f t="shared" si="11"/>
        <v/>
      </c>
      <c r="ES117" s="49">
        <v>2</v>
      </c>
    </row>
    <row r="118" spans="1:149" ht="15" customHeight="1" x14ac:dyDescent="0.25">
      <c r="A118" s="21">
        <v>117</v>
      </c>
      <c r="B118" s="12">
        <v>1</v>
      </c>
      <c r="C118" s="12">
        <v>1</v>
      </c>
      <c r="D118" s="12">
        <v>3</v>
      </c>
      <c r="E118" s="12" t="s">
        <v>378</v>
      </c>
      <c r="F118" s="12">
        <v>2</v>
      </c>
      <c r="G118" s="13">
        <v>2</v>
      </c>
      <c r="H118" s="13">
        <v>1</v>
      </c>
      <c r="I118" s="13">
        <v>4</v>
      </c>
      <c r="J118" s="13">
        <v>4</v>
      </c>
      <c r="M118" s="56">
        <f>IF(SUM(N118:X118)=39,2,1)</f>
        <v>1</v>
      </c>
      <c r="Y118" s="13">
        <v>1</v>
      </c>
      <c r="AJ118" s="13">
        <v>1</v>
      </c>
      <c r="AL118" s="14">
        <v>1</v>
      </c>
      <c r="AM118" s="14">
        <v>1</v>
      </c>
      <c r="AN118" s="14" t="s">
        <v>383</v>
      </c>
      <c r="AO118" s="15">
        <v>1</v>
      </c>
      <c r="AP118" s="15">
        <v>4</v>
      </c>
      <c r="AQ118" s="15">
        <v>4</v>
      </c>
      <c r="AR118" s="15">
        <v>2</v>
      </c>
      <c r="AS118" s="15">
        <v>4</v>
      </c>
      <c r="AT118" s="15">
        <v>2</v>
      </c>
      <c r="AU118" s="15">
        <v>2</v>
      </c>
      <c r="AV118" s="15">
        <v>2</v>
      </c>
      <c r="AW118" s="15">
        <v>4</v>
      </c>
      <c r="AX118" s="15">
        <v>1</v>
      </c>
      <c r="AY118" s="15">
        <v>1</v>
      </c>
      <c r="AZ118" s="15">
        <v>1</v>
      </c>
      <c r="BA118" s="15">
        <v>1</v>
      </c>
      <c r="BB118" s="15">
        <v>1</v>
      </c>
      <c r="BC118" s="15">
        <v>1</v>
      </c>
      <c r="BD118" s="15">
        <v>1</v>
      </c>
      <c r="BE118" s="15">
        <v>2</v>
      </c>
      <c r="BF118" s="15">
        <v>1</v>
      </c>
      <c r="BG118" s="15">
        <v>1</v>
      </c>
      <c r="BJ118" s="15">
        <v>1</v>
      </c>
      <c r="BK118" s="15">
        <v>2</v>
      </c>
      <c r="BM118" s="15">
        <v>5</v>
      </c>
      <c r="BN118" s="15">
        <v>5</v>
      </c>
      <c r="BO118" s="15">
        <v>1</v>
      </c>
      <c r="BP118" s="15" t="s">
        <v>386</v>
      </c>
      <c r="CI118" s="16">
        <v>2</v>
      </c>
      <c r="CJ118" s="16" t="s">
        <v>156</v>
      </c>
      <c r="CK118" s="16">
        <v>1</v>
      </c>
      <c r="CL118" s="16" t="s">
        <v>186</v>
      </c>
      <c r="CM118" s="17">
        <v>1</v>
      </c>
      <c r="CN118" s="17">
        <v>2</v>
      </c>
      <c r="CO118" s="17">
        <v>3</v>
      </c>
      <c r="CP118" s="17">
        <v>1</v>
      </c>
      <c r="CQ118" s="17">
        <v>2</v>
      </c>
      <c r="CR118" s="17">
        <v>4</v>
      </c>
      <c r="CS118" s="17">
        <v>4</v>
      </c>
      <c r="CT118" s="17">
        <v>1</v>
      </c>
      <c r="CU118" s="17">
        <v>4</v>
      </c>
      <c r="CV118" s="17">
        <v>2</v>
      </c>
      <c r="CW118" s="17">
        <v>2</v>
      </c>
      <c r="CX118" s="17">
        <v>2</v>
      </c>
      <c r="CY118" s="17">
        <v>2</v>
      </c>
      <c r="CZ118" s="17">
        <v>2</v>
      </c>
      <c r="DA118" s="17">
        <v>2</v>
      </c>
      <c r="DB118" s="17">
        <v>4</v>
      </c>
      <c r="DC118" s="17">
        <v>1</v>
      </c>
      <c r="DD118" s="17">
        <v>2</v>
      </c>
      <c r="DE118" s="17">
        <v>3</v>
      </c>
      <c r="DF118" s="17">
        <v>2</v>
      </c>
      <c r="DG118" s="17">
        <v>2</v>
      </c>
      <c r="DH118" s="17">
        <v>1</v>
      </c>
      <c r="DI118" s="17">
        <v>3</v>
      </c>
      <c r="DJ118" s="17">
        <v>1</v>
      </c>
      <c r="DK118" s="17">
        <v>2</v>
      </c>
      <c r="DL118" s="17">
        <v>4</v>
      </c>
      <c r="DM118" s="17">
        <v>4</v>
      </c>
      <c r="DN118" s="17">
        <v>1</v>
      </c>
      <c r="DO118" s="17">
        <v>8</v>
      </c>
      <c r="DP118" s="17">
        <v>2</v>
      </c>
      <c r="DR118" s="17">
        <v>9</v>
      </c>
      <c r="DT118" s="17">
        <v>10</v>
      </c>
      <c r="DW118" s="18">
        <v>7</v>
      </c>
      <c r="DY118" s="18">
        <v>1</v>
      </c>
      <c r="ED118" s="19" t="s">
        <v>450</v>
      </c>
      <c r="EE118" s="19">
        <v>5</v>
      </c>
      <c r="EF118" s="37">
        <v>6</v>
      </c>
      <c r="EG118" s="27" t="s">
        <v>139</v>
      </c>
      <c r="EH118" s="19">
        <v>2</v>
      </c>
      <c r="EI118" s="19">
        <v>52</v>
      </c>
      <c r="EJ118" s="19">
        <v>3</v>
      </c>
      <c r="EK118" s="19">
        <v>4</v>
      </c>
      <c r="EL118" s="19">
        <v>2</v>
      </c>
      <c r="EM118" s="20" t="s">
        <v>174</v>
      </c>
      <c r="EO118" s="46">
        <v>1</v>
      </c>
      <c r="EP118" s="46">
        <v>6</v>
      </c>
      <c r="EQ118">
        <f t="shared" si="10"/>
        <v>0</v>
      </c>
      <c r="ER118" t="str">
        <f t="shared" si="11"/>
        <v/>
      </c>
      <c r="ES118" s="49">
        <v>2</v>
      </c>
    </row>
    <row r="119" spans="1:149" ht="15" customHeight="1" x14ac:dyDescent="0.25">
      <c r="A119" s="21">
        <v>118</v>
      </c>
      <c r="B119" s="12">
        <v>2</v>
      </c>
      <c r="C119" s="12">
        <v>2</v>
      </c>
      <c r="D119" s="12">
        <v>4</v>
      </c>
      <c r="E119" s="12" t="s">
        <v>379</v>
      </c>
      <c r="F119" s="12">
        <v>1</v>
      </c>
      <c r="G119" s="13">
        <v>3</v>
      </c>
      <c r="H119" s="13">
        <v>1</v>
      </c>
      <c r="I119" s="13">
        <v>5</v>
      </c>
      <c r="J119" s="13">
        <v>5</v>
      </c>
      <c r="M119" s="56">
        <f>IF(SUM(N119:X119)=39,2,1)</f>
        <v>1</v>
      </c>
      <c r="P119" s="13">
        <v>1</v>
      </c>
      <c r="AB119" s="13">
        <v>1</v>
      </c>
      <c r="AL119" s="14">
        <v>1</v>
      </c>
      <c r="AM119" s="14">
        <v>4</v>
      </c>
      <c r="AO119" s="15">
        <v>1</v>
      </c>
      <c r="AP119" s="15">
        <v>4</v>
      </c>
      <c r="AQ119" s="15">
        <v>4</v>
      </c>
      <c r="AR119" s="15">
        <v>4</v>
      </c>
      <c r="AS119" s="15">
        <v>4</v>
      </c>
      <c r="AT119" s="15">
        <v>3</v>
      </c>
      <c r="AU119" s="15">
        <v>3</v>
      </c>
      <c r="AV119" s="15">
        <v>3</v>
      </c>
      <c r="AW119" s="15">
        <v>3</v>
      </c>
      <c r="AX119" s="15">
        <v>1</v>
      </c>
      <c r="AY119" s="15">
        <v>2</v>
      </c>
      <c r="AZ119" s="15">
        <v>2</v>
      </c>
      <c r="BB119" s="15">
        <v>2</v>
      </c>
      <c r="BC119" s="15">
        <v>1</v>
      </c>
      <c r="BD119" s="15">
        <v>1</v>
      </c>
      <c r="BE119" s="15">
        <v>2</v>
      </c>
      <c r="BF119" s="15">
        <v>1</v>
      </c>
      <c r="BG119" s="15">
        <v>0</v>
      </c>
      <c r="BK119" s="15">
        <v>2</v>
      </c>
      <c r="BM119" s="15">
        <v>8</v>
      </c>
      <c r="BN119" s="15">
        <v>8</v>
      </c>
      <c r="CI119" s="16">
        <v>2</v>
      </c>
      <c r="CJ119" s="16" t="s">
        <v>151</v>
      </c>
      <c r="CK119" s="16">
        <v>1</v>
      </c>
      <c r="CL119" s="16" t="s">
        <v>350</v>
      </c>
      <c r="CT119" s="17">
        <v>2</v>
      </c>
      <c r="CU119" s="17">
        <v>2</v>
      </c>
      <c r="CV119" s="17">
        <v>2</v>
      </c>
      <c r="CW119" s="17">
        <v>2</v>
      </c>
      <c r="CX119" s="17">
        <v>2</v>
      </c>
      <c r="CY119" s="17">
        <v>2</v>
      </c>
      <c r="CZ119" s="17">
        <v>2</v>
      </c>
      <c r="DA119" s="17">
        <v>2</v>
      </c>
      <c r="DB119" s="17">
        <v>4</v>
      </c>
      <c r="DC119" s="17">
        <v>2</v>
      </c>
      <c r="DD119" s="17">
        <v>2</v>
      </c>
      <c r="DE119" s="17">
        <v>4</v>
      </c>
      <c r="DF119" s="17">
        <v>1</v>
      </c>
      <c r="DG119" s="17">
        <v>1</v>
      </c>
      <c r="DH119" s="17">
        <v>1</v>
      </c>
      <c r="DI119" s="17">
        <v>3</v>
      </c>
      <c r="DJ119" s="17">
        <v>1</v>
      </c>
      <c r="DK119" s="17">
        <v>3</v>
      </c>
      <c r="DL119" s="17">
        <v>4</v>
      </c>
      <c r="DM119" s="17">
        <v>4</v>
      </c>
      <c r="DN119" s="17">
        <v>1</v>
      </c>
      <c r="DO119" s="17">
        <v>8</v>
      </c>
      <c r="DP119" s="17">
        <v>5</v>
      </c>
      <c r="DR119" s="17">
        <v>3</v>
      </c>
      <c r="DT119" s="17">
        <v>9</v>
      </c>
      <c r="DV119" s="17">
        <v>4</v>
      </c>
      <c r="DW119" s="18">
        <v>13</v>
      </c>
      <c r="DY119" s="18">
        <v>1</v>
      </c>
      <c r="ED119" s="19" t="s">
        <v>451</v>
      </c>
      <c r="EE119" s="19">
        <v>5</v>
      </c>
      <c r="EF119" s="37">
        <v>6</v>
      </c>
      <c r="EG119" s="27" t="s">
        <v>139</v>
      </c>
      <c r="EH119" s="19">
        <v>1</v>
      </c>
      <c r="EI119" s="19">
        <v>62</v>
      </c>
      <c r="EJ119" s="19">
        <v>4</v>
      </c>
      <c r="EK119" s="19">
        <v>5</v>
      </c>
      <c r="EL119" s="19">
        <v>1</v>
      </c>
      <c r="EM119" s="20" t="s">
        <v>174</v>
      </c>
      <c r="EO119" s="46">
        <v>1</v>
      </c>
      <c r="EP119" s="46">
        <v>6</v>
      </c>
      <c r="EQ119">
        <f t="shared" si="10"/>
        <v>0</v>
      </c>
      <c r="ER119" t="str">
        <f t="shared" si="11"/>
        <v/>
      </c>
      <c r="ES119" s="49">
        <v>2</v>
      </c>
    </row>
    <row r="120" spans="1:149" ht="15" customHeight="1" x14ac:dyDescent="0.25">
      <c r="A120" s="21">
        <v>119</v>
      </c>
      <c r="B120" s="12">
        <v>4</v>
      </c>
      <c r="C120" s="12">
        <v>2</v>
      </c>
      <c r="D120" s="12">
        <v>1</v>
      </c>
      <c r="E120" s="12" t="s">
        <v>378</v>
      </c>
      <c r="F120" s="12">
        <v>1</v>
      </c>
      <c r="G120" s="13">
        <v>2</v>
      </c>
      <c r="H120" s="13">
        <v>1</v>
      </c>
      <c r="J120" s="13">
        <v>4</v>
      </c>
      <c r="M120" s="56">
        <f>IF(SUM(N120:X120)=39,2,1)</f>
        <v>1</v>
      </c>
      <c r="N120" s="13">
        <v>1</v>
      </c>
      <c r="P120" s="13">
        <v>1</v>
      </c>
      <c r="Q120" s="13">
        <v>1</v>
      </c>
      <c r="AK120" s="13">
        <v>1</v>
      </c>
      <c r="AL120" s="14">
        <v>2</v>
      </c>
      <c r="AM120" s="14">
        <v>4</v>
      </c>
      <c r="AO120" s="15">
        <v>1</v>
      </c>
      <c r="AP120" s="15">
        <v>4</v>
      </c>
      <c r="AQ120" s="15">
        <v>4</v>
      </c>
      <c r="AR120" s="15">
        <v>4</v>
      </c>
      <c r="AS120" s="15">
        <v>4</v>
      </c>
      <c r="AT120" s="15">
        <v>5</v>
      </c>
      <c r="AU120" s="15">
        <v>4</v>
      </c>
      <c r="AV120" s="15">
        <v>4</v>
      </c>
      <c r="AW120" s="15">
        <v>4</v>
      </c>
      <c r="AX120" s="15">
        <v>1</v>
      </c>
      <c r="AY120" s="15">
        <v>1</v>
      </c>
      <c r="AZ120" s="15">
        <v>1</v>
      </c>
      <c r="BC120" s="15">
        <v>1</v>
      </c>
      <c r="BD120" s="15">
        <v>1</v>
      </c>
      <c r="BE120" s="15">
        <v>1</v>
      </c>
      <c r="BF120" s="15">
        <v>2</v>
      </c>
      <c r="BG120" s="15">
        <v>3</v>
      </c>
      <c r="BI120" s="15">
        <v>1</v>
      </c>
      <c r="BJ120" s="15">
        <v>2</v>
      </c>
      <c r="BK120" s="15">
        <v>1</v>
      </c>
      <c r="BL120" s="15">
        <v>6</v>
      </c>
      <c r="BM120" s="15">
        <v>8</v>
      </c>
      <c r="BN120" s="15">
        <v>1</v>
      </c>
      <c r="CI120" s="16">
        <v>2</v>
      </c>
      <c r="CJ120" s="16" t="s">
        <v>391</v>
      </c>
      <c r="CK120" s="16">
        <v>2</v>
      </c>
      <c r="CL120" s="16" t="s">
        <v>143</v>
      </c>
      <c r="CM120" s="17">
        <v>1</v>
      </c>
      <c r="CN120" s="17">
        <v>1</v>
      </c>
      <c r="CO120" s="17">
        <v>2</v>
      </c>
      <c r="CP120" s="17">
        <v>1</v>
      </c>
      <c r="CQ120" s="17">
        <v>1</v>
      </c>
      <c r="CR120" s="17">
        <v>3</v>
      </c>
      <c r="CS120" s="17">
        <v>3</v>
      </c>
      <c r="CT120" s="17">
        <v>2</v>
      </c>
      <c r="CU120" s="17">
        <v>3</v>
      </c>
      <c r="CV120" s="17">
        <v>2</v>
      </c>
      <c r="CW120" s="17">
        <v>2</v>
      </c>
      <c r="CX120" s="17">
        <v>3</v>
      </c>
      <c r="CY120" s="17">
        <v>2</v>
      </c>
      <c r="CZ120" s="17">
        <v>3</v>
      </c>
      <c r="DA120" s="17">
        <v>1</v>
      </c>
      <c r="DB120" s="17">
        <v>4</v>
      </c>
      <c r="DC120" s="17">
        <v>1</v>
      </c>
      <c r="DD120" s="17">
        <v>2</v>
      </c>
      <c r="DE120" s="17">
        <v>4</v>
      </c>
      <c r="DF120" s="17">
        <v>4</v>
      </c>
      <c r="DG120" s="17">
        <v>1</v>
      </c>
      <c r="DH120" s="17">
        <v>1</v>
      </c>
      <c r="DI120" s="17">
        <v>3</v>
      </c>
      <c r="DJ120" s="17">
        <v>1</v>
      </c>
      <c r="DK120" s="17">
        <v>3</v>
      </c>
      <c r="DL120" s="17">
        <v>3</v>
      </c>
      <c r="DM120" s="17">
        <v>3</v>
      </c>
      <c r="DN120" s="17">
        <v>2</v>
      </c>
      <c r="DO120" s="17">
        <v>7</v>
      </c>
      <c r="DP120" s="17">
        <v>2</v>
      </c>
      <c r="DR120" s="17">
        <v>7</v>
      </c>
      <c r="DT120" s="17">
        <v>8</v>
      </c>
      <c r="DV120" s="17">
        <v>6</v>
      </c>
      <c r="DW120" s="18">
        <v>13</v>
      </c>
      <c r="DY120" s="18">
        <v>1</v>
      </c>
      <c r="ED120" s="19" t="s">
        <v>451</v>
      </c>
      <c r="EE120" s="19">
        <v>5</v>
      </c>
      <c r="EF120" s="37">
        <v>6</v>
      </c>
      <c r="EG120" s="27" t="s">
        <v>139</v>
      </c>
      <c r="EH120" s="19">
        <v>1</v>
      </c>
      <c r="EI120" s="19">
        <v>19</v>
      </c>
      <c r="EJ120" s="19">
        <v>1</v>
      </c>
      <c r="EK120" s="19">
        <v>1</v>
      </c>
      <c r="EL120" s="19">
        <v>6</v>
      </c>
      <c r="EM120" s="20" t="s">
        <v>174</v>
      </c>
      <c r="EO120" s="46">
        <v>1</v>
      </c>
      <c r="EP120" s="46">
        <v>3</v>
      </c>
      <c r="EQ120">
        <f t="shared" si="10"/>
        <v>0</v>
      </c>
      <c r="ER120" t="str">
        <f t="shared" si="11"/>
        <v/>
      </c>
      <c r="ES120" s="49">
        <v>2</v>
      </c>
    </row>
    <row r="121" spans="1:149" ht="15" customHeight="1" x14ac:dyDescent="0.25">
      <c r="A121" s="21">
        <v>120</v>
      </c>
      <c r="B121" s="12">
        <v>1</v>
      </c>
      <c r="C121" s="12">
        <v>4</v>
      </c>
      <c r="D121" s="12">
        <v>3</v>
      </c>
      <c r="E121" s="12" t="s">
        <v>183</v>
      </c>
      <c r="F121" s="12">
        <v>2</v>
      </c>
      <c r="G121" s="13">
        <v>3</v>
      </c>
      <c r="H121" s="13">
        <v>1</v>
      </c>
      <c r="I121" s="13">
        <v>3</v>
      </c>
      <c r="L121" s="13" t="s">
        <v>298</v>
      </c>
      <c r="M121" s="56">
        <f>IF(SUM(N121:X121)=39,2,1)</f>
        <v>1</v>
      </c>
      <c r="N121" s="13">
        <v>1</v>
      </c>
      <c r="AE121" s="13">
        <v>1</v>
      </c>
      <c r="AL121" s="14">
        <v>1</v>
      </c>
      <c r="AM121" s="14">
        <v>2</v>
      </c>
      <c r="AN121" s="14" t="s">
        <v>383</v>
      </c>
      <c r="AO121" s="15">
        <v>2</v>
      </c>
      <c r="AP121" s="15">
        <v>3</v>
      </c>
      <c r="AQ121" s="15">
        <v>1</v>
      </c>
      <c r="AR121" s="15">
        <v>4</v>
      </c>
      <c r="AS121" s="15">
        <v>4</v>
      </c>
      <c r="AT121" s="15">
        <v>4</v>
      </c>
      <c r="AU121" s="15">
        <v>4</v>
      </c>
      <c r="AV121" s="15">
        <v>4</v>
      </c>
      <c r="AW121" s="15">
        <v>1</v>
      </c>
      <c r="AX121" s="15">
        <v>1</v>
      </c>
      <c r="AY121" s="15">
        <v>1</v>
      </c>
      <c r="AZ121" s="15">
        <v>1</v>
      </c>
      <c r="BA121" s="15">
        <v>1</v>
      </c>
      <c r="BB121" s="15">
        <v>1</v>
      </c>
      <c r="BC121" s="15">
        <v>1</v>
      </c>
      <c r="BD121" s="15">
        <v>1</v>
      </c>
      <c r="BE121" s="15">
        <v>2</v>
      </c>
      <c r="BF121" s="15">
        <v>2</v>
      </c>
      <c r="BG121" s="15">
        <v>2</v>
      </c>
      <c r="BH121" s="15">
        <v>1</v>
      </c>
      <c r="BJ121" s="15">
        <v>1</v>
      </c>
      <c r="BM121" s="15">
        <v>4</v>
      </c>
      <c r="BN121" s="15">
        <v>5</v>
      </c>
      <c r="BO121" s="15">
        <v>3</v>
      </c>
      <c r="BP121" s="15" t="s">
        <v>386</v>
      </c>
      <c r="BQ121" s="15">
        <v>1</v>
      </c>
      <c r="BY121" s="16">
        <v>1</v>
      </c>
      <c r="CD121" s="16">
        <v>0.25</v>
      </c>
      <c r="CE121" s="16">
        <v>5</v>
      </c>
      <c r="CG121" s="16">
        <v>1</v>
      </c>
      <c r="CI121" s="16">
        <v>2</v>
      </c>
      <c r="CJ121" s="16" t="s">
        <v>291</v>
      </c>
      <c r="CK121" s="16">
        <v>2</v>
      </c>
      <c r="CL121" s="16" t="s">
        <v>154</v>
      </c>
      <c r="CM121" s="17">
        <v>1</v>
      </c>
      <c r="CN121" s="17">
        <v>1</v>
      </c>
      <c r="CO121" s="17">
        <v>1</v>
      </c>
      <c r="CP121" s="17">
        <v>1</v>
      </c>
      <c r="CQ121" s="17">
        <v>2</v>
      </c>
      <c r="CR121" s="17">
        <v>3</v>
      </c>
      <c r="CS121" s="17">
        <v>3</v>
      </c>
      <c r="CT121" s="17">
        <v>3</v>
      </c>
      <c r="CU121" s="17">
        <v>4</v>
      </c>
      <c r="CV121" s="17">
        <v>3</v>
      </c>
      <c r="CW121" s="17">
        <v>2</v>
      </c>
      <c r="CX121" s="17">
        <v>1</v>
      </c>
      <c r="CY121" s="17">
        <v>1</v>
      </c>
      <c r="CZ121" s="17">
        <v>2</v>
      </c>
      <c r="DA121" s="17">
        <v>2</v>
      </c>
      <c r="DB121" s="17">
        <v>3</v>
      </c>
      <c r="DC121" s="17">
        <v>3</v>
      </c>
      <c r="DD121" s="17">
        <v>3</v>
      </c>
      <c r="DE121" s="17">
        <v>4</v>
      </c>
      <c r="DF121" s="17">
        <v>3</v>
      </c>
      <c r="DG121" s="17">
        <v>3</v>
      </c>
      <c r="DH121" s="17">
        <v>2</v>
      </c>
      <c r="DI121" s="17">
        <v>1</v>
      </c>
      <c r="DJ121" s="17">
        <v>1</v>
      </c>
      <c r="DK121" s="17">
        <v>2</v>
      </c>
      <c r="DL121" s="17">
        <v>2</v>
      </c>
      <c r="DM121" s="17">
        <v>1</v>
      </c>
      <c r="DN121" s="17">
        <v>2</v>
      </c>
      <c r="DO121" s="17">
        <v>6</v>
      </c>
      <c r="DP121" s="17">
        <v>3</v>
      </c>
      <c r="DR121" s="17">
        <v>5</v>
      </c>
      <c r="DT121" s="17">
        <v>6</v>
      </c>
      <c r="DV121" s="17">
        <v>3</v>
      </c>
      <c r="DW121" s="18">
        <v>4</v>
      </c>
      <c r="DY121" s="18">
        <v>1</v>
      </c>
      <c r="ED121" s="19" t="s">
        <v>451</v>
      </c>
      <c r="EE121" s="19">
        <v>5</v>
      </c>
      <c r="EF121" s="37">
        <v>6</v>
      </c>
      <c r="EG121" s="27" t="s">
        <v>139</v>
      </c>
      <c r="EH121" s="19">
        <v>2</v>
      </c>
      <c r="EI121" s="19">
        <v>39</v>
      </c>
      <c r="EJ121" s="19">
        <v>2</v>
      </c>
      <c r="EK121" s="19">
        <v>3</v>
      </c>
      <c r="EL121" s="19">
        <v>2</v>
      </c>
      <c r="EM121" s="20" t="s">
        <v>174</v>
      </c>
      <c r="EO121" s="46">
        <v>1</v>
      </c>
      <c r="EP121" s="46">
        <v>3</v>
      </c>
      <c r="EQ121">
        <f t="shared" si="10"/>
        <v>1</v>
      </c>
      <c r="ER121">
        <f t="shared" si="11"/>
        <v>1</v>
      </c>
      <c r="ES121" s="49">
        <v>2</v>
      </c>
    </row>
    <row r="122" spans="1:149" ht="15" customHeight="1" x14ac:dyDescent="0.25">
      <c r="A122" s="21">
        <v>121</v>
      </c>
      <c r="B122" s="12">
        <v>3</v>
      </c>
      <c r="C122" s="12">
        <v>2</v>
      </c>
      <c r="D122" s="12">
        <v>4</v>
      </c>
      <c r="E122" s="12" t="s">
        <v>374</v>
      </c>
      <c r="F122" s="12">
        <v>2</v>
      </c>
      <c r="G122" s="13">
        <v>4</v>
      </c>
      <c r="H122" s="13">
        <v>1</v>
      </c>
      <c r="I122" s="13">
        <v>4</v>
      </c>
      <c r="J122" s="13">
        <v>4</v>
      </c>
      <c r="M122" s="56">
        <f>IF(SUM(N122:X122)=39,2,1)</f>
        <v>1</v>
      </c>
      <c r="O122" s="13">
        <v>1</v>
      </c>
      <c r="P122" s="13">
        <v>1</v>
      </c>
      <c r="Z122" s="13">
        <v>1</v>
      </c>
      <c r="AA122" s="13">
        <v>1</v>
      </c>
      <c r="AB122" s="13">
        <v>1</v>
      </c>
      <c r="AC122" s="13">
        <v>1</v>
      </c>
      <c r="AE122" s="13">
        <v>1</v>
      </c>
      <c r="AJ122" s="13">
        <v>1</v>
      </c>
      <c r="AL122" s="14">
        <v>3</v>
      </c>
      <c r="AM122" s="14">
        <v>3</v>
      </c>
      <c r="AN122" s="14" t="s">
        <v>145</v>
      </c>
      <c r="AO122" s="15">
        <v>1</v>
      </c>
      <c r="AP122" s="15">
        <v>3</v>
      </c>
      <c r="AQ122" s="15">
        <v>3</v>
      </c>
      <c r="AR122" s="15">
        <v>1</v>
      </c>
      <c r="AS122" s="15">
        <v>3</v>
      </c>
      <c r="AT122" s="15">
        <v>3</v>
      </c>
      <c r="AU122" s="15">
        <v>3</v>
      </c>
      <c r="AV122" s="15">
        <v>3</v>
      </c>
      <c r="AW122" s="15">
        <v>1</v>
      </c>
      <c r="AX122" s="15">
        <v>1</v>
      </c>
      <c r="AY122" s="15">
        <v>1</v>
      </c>
      <c r="AZ122" s="15">
        <v>2</v>
      </c>
      <c r="BB122" s="15">
        <v>1</v>
      </c>
      <c r="BC122" s="15">
        <v>1</v>
      </c>
      <c r="BD122" s="15">
        <v>1</v>
      </c>
      <c r="BE122" s="15">
        <v>2</v>
      </c>
      <c r="BF122" s="15">
        <v>1</v>
      </c>
      <c r="BG122" s="15">
        <v>1</v>
      </c>
      <c r="BJ122" s="15">
        <v>1</v>
      </c>
      <c r="BK122" s="15">
        <v>1</v>
      </c>
      <c r="BL122" s="15">
        <v>7</v>
      </c>
      <c r="BM122" s="15">
        <v>8</v>
      </c>
      <c r="BN122" s="15">
        <v>8</v>
      </c>
      <c r="CM122" s="17">
        <v>1</v>
      </c>
      <c r="CN122" s="17">
        <v>1</v>
      </c>
      <c r="CO122" s="17">
        <v>1</v>
      </c>
      <c r="CP122" s="17">
        <v>1</v>
      </c>
      <c r="CQ122" s="17">
        <v>1</v>
      </c>
      <c r="CR122" s="17">
        <v>2</v>
      </c>
      <c r="CS122" s="17">
        <v>2</v>
      </c>
      <c r="CT122" s="17">
        <v>1</v>
      </c>
      <c r="CU122" s="17">
        <v>4</v>
      </c>
      <c r="CV122" s="17">
        <v>1</v>
      </c>
      <c r="CW122" s="17">
        <v>1</v>
      </c>
      <c r="CX122" s="17">
        <v>1</v>
      </c>
      <c r="CY122" s="17">
        <v>1</v>
      </c>
      <c r="CZ122" s="17">
        <v>1</v>
      </c>
      <c r="DA122" s="17">
        <v>2</v>
      </c>
      <c r="DB122" s="17">
        <v>4</v>
      </c>
      <c r="DC122" s="17">
        <v>2</v>
      </c>
      <c r="DD122" s="17">
        <v>2</v>
      </c>
      <c r="DE122" s="17">
        <v>3</v>
      </c>
      <c r="DF122" s="17">
        <v>2</v>
      </c>
      <c r="DG122" s="17">
        <v>2</v>
      </c>
      <c r="DH122" s="17">
        <v>1</v>
      </c>
      <c r="DI122" s="17">
        <v>3</v>
      </c>
      <c r="DJ122" s="17">
        <v>1</v>
      </c>
      <c r="DK122" s="17">
        <v>2</v>
      </c>
      <c r="DL122" s="17">
        <v>4</v>
      </c>
      <c r="DM122" s="17">
        <v>4</v>
      </c>
      <c r="DN122" s="17">
        <v>2</v>
      </c>
      <c r="DO122" s="17">
        <v>6</v>
      </c>
      <c r="DV122" s="17">
        <v>2</v>
      </c>
      <c r="DW122" s="18">
        <v>13</v>
      </c>
      <c r="DY122" s="18">
        <v>1</v>
      </c>
      <c r="ED122" s="19" t="s">
        <v>451</v>
      </c>
      <c r="EE122" s="19">
        <v>5</v>
      </c>
      <c r="EF122" s="37">
        <v>6</v>
      </c>
      <c r="EG122" s="27" t="s">
        <v>139</v>
      </c>
      <c r="EH122" s="19">
        <v>2</v>
      </c>
      <c r="EI122" s="19">
        <v>33</v>
      </c>
      <c r="EJ122" s="19">
        <v>2</v>
      </c>
      <c r="EK122" s="19">
        <v>2</v>
      </c>
      <c r="EL122" s="19">
        <v>2</v>
      </c>
      <c r="EM122" s="20" t="s">
        <v>174</v>
      </c>
      <c r="EO122" s="46">
        <v>4</v>
      </c>
      <c r="EP122" s="46">
        <v>8</v>
      </c>
      <c r="EQ122">
        <f t="shared" si="10"/>
        <v>0</v>
      </c>
      <c r="ER122" t="str">
        <f t="shared" si="11"/>
        <v/>
      </c>
      <c r="ES122" s="49">
        <v>2</v>
      </c>
    </row>
    <row r="123" spans="1:149" ht="15" customHeight="1" x14ac:dyDescent="0.25">
      <c r="A123" s="21">
        <v>122</v>
      </c>
      <c r="B123" s="12">
        <v>2</v>
      </c>
      <c r="C123" s="12">
        <v>1</v>
      </c>
      <c r="D123" s="12">
        <v>4</v>
      </c>
      <c r="E123" s="12" t="s">
        <v>375</v>
      </c>
      <c r="F123" s="12">
        <v>1</v>
      </c>
      <c r="G123" s="13">
        <v>3</v>
      </c>
      <c r="H123" s="13">
        <v>2</v>
      </c>
      <c r="K123" s="13">
        <v>5</v>
      </c>
      <c r="M123" s="56">
        <f>IF(SUM(N123:X123)=39,2,1)</f>
        <v>1</v>
      </c>
      <c r="V123" s="13">
        <v>1</v>
      </c>
      <c r="AA123" s="13">
        <v>1</v>
      </c>
      <c r="AB123" s="13">
        <v>1</v>
      </c>
      <c r="AC123" s="13">
        <v>1</v>
      </c>
      <c r="AL123" s="14">
        <v>1</v>
      </c>
      <c r="AM123" s="14">
        <v>4</v>
      </c>
      <c r="AO123" s="15">
        <v>1</v>
      </c>
      <c r="AP123" s="15">
        <v>3</v>
      </c>
      <c r="AQ123" s="15">
        <v>3</v>
      </c>
      <c r="AR123" s="15">
        <v>1</v>
      </c>
      <c r="AS123" s="15">
        <v>4</v>
      </c>
      <c r="AT123" s="15">
        <v>4</v>
      </c>
      <c r="AU123" s="15">
        <v>3</v>
      </c>
      <c r="AV123" s="15">
        <v>3</v>
      </c>
      <c r="AW123" s="15">
        <v>2</v>
      </c>
      <c r="AX123" s="15">
        <v>1</v>
      </c>
      <c r="AY123" s="15">
        <v>1</v>
      </c>
      <c r="AZ123" s="15">
        <v>2</v>
      </c>
      <c r="BB123" s="15">
        <v>2</v>
      </c>
      <c r="BC123" s="15">
        <v>1</v>
      </c>
      <c r="BD123" s="15">
        <v>1</v>
      </c>
      <c r="BE123" s="15">
        <v>2</v>
      </c>
      <c r="BF123" s="15">
        <v>0</v>
      </c>
      <c r="BG123" s="15">
        <v>0</v>
      </c>
      <c r="BK123" s="15">
        <v>1</v>
      </c>
      <c r="BL123" s="15">
        <v>6</v>
      </c>
      <c r="BM123" s="15">
        <v>5</v>
      </c>
      <c r="BN123" s="15">
        <v>5</v>
      </c>
      <c r="BO123" s="15">
        <v>3</v>
      </c>
      <c r="CI123" s="16">
        <v>2</v>
      </c>
      <c r="CJ123" s="16" t="s">
        <v>315</v>
      </c>
      <c r="CK123" s="16">
        <v>1</v>
      </c>
      <c r="CL123" s="16" t="s">
        <v>212</v>
      </c>
      <c r="CM123" s="17">
        <v>2</v>
      </c>
      <c r="CN123" s="17">
        <v>1</v>
      </c>
      <c r="CO123" s="17">
        <v>1</v>
      </c>
      <c r="CP123" s="17">
        <v>1</v>
      </c>
      <c r="CQ123" s="17">
        <v>1</v>
      </c>
      <c r="CR123" s="17">
        <v>3</v>
      </c>
      <c r="CS123" s="17">
        <v>3</v>
      </c>
      <c r="CT123" s="17">
        <v>2</v>
      </c>
      <c r="CU123" s="17">
        <v>4</v>
      </c>
      <c r="CV123" s="17">
        <v>3</v>
      </c>
      <c r="CW123" s="17">
        <v>1</v>
      </c>
      <c r="CX123" s="17">
        <v>1</v>
      </c>
      <c r="CY123" s="17">
        <v>1</v>
      </c>
      <c r="CZ123" s="17">
        <v>2</v>
      </c>
      <c r="DA123" s="17">
        <v>2</v>
      </c>
      <c r="DB123" s="17">
        <v>2</v>
      </c>
      <c r="DC123" s="17">
        <v>1</v>
      </c>
      <c r="DD123" s="17">
        <v>3</v>
      </c>
      <c r="DE123" s="17">
        <v>2</v>
      </c>
      <c r="DF123" s="17">
        <v>2</v>
      </c>
      <c r="DG123" s="17">
        <v>2</v>
      </c>
      <c r="DH123" s="17">
        <v>1</v>
      </c>
      <c r="DI123" s="17">
        <v>3</v>
      </c>
      <c r="DJ123" s="17">
        <v>1</v>
      </c>
      <c r="DK123" s="17">
        <v>3</v>
      </c>
      <c r="DL123" s="17">
        <v>3</v>
      </c>
      <c r="DM123" s="17">
        <v>3</v>
      </c>
      <c r="DN123" s="17">
        <v>1</v>
      </c>
      <c r="DO123" s="17">
        <v>6</v>
      </c>
      <c r="DP123" s="17">
        <v>5</v>
      </c>
      <c r="DR123" s="17">
        <v>6</v>
      </c>
      <c r="DT123" s="17">
        <v>9</v>
      </c>
      <c r="DV123" s="17">
        <v>3</v>
      </c>
      <c r="DW123" s="18">
        <v>1</v>
      </c>
      <c r="DY123" s="18">
        <v>1</v>
      </c>
      <c r="ED123" s="19" t="s">
        <v>451</v>
      </c>
      <c r="EE123" s="19">
        <v>5</v>
      </c>
      <c r="EF123" s="37">
        <v>6</v>
      </c>
      <c r="EG123" s="27" t="s">
        <v>139</v>
      </c>
      <c r="EH123" s="19">
        <v>1</v>
      </c>
      <c r="EI123" s="19">
        <v>48</v>
      </c>
      <c r="EJ123" s="19">
        <v>3</v>
      </c>
      <c r="EK123" s="19">
        <v>4</v>
      </c>
      <c r="EL123" s="19">
        <v>2</v>
      </c>
      <c r="EM123" s="20" t="s">
        <v>174</v>
      </c>
      <c r="EO123" s="46">
        <v>4</v>
      </c>
      <c r="EP123" s="46">
        <v>6</v>
      </c>
      <c r="EQ123">
        <f t="shared" si="10"/>
        <v>0</v>
      </c>
      <c r="ER123" t="str">
        <f t="shared" si="11"/>
        <v/>
      </c>
      <c r="ES123" s="49">
        <v>2</v>
      </c>
    </row>
    <row r="124" spans="1:149" ht="15" customHeight="1" x14ac:dyDescent="0.25">
      <c r="A124" s="21">
        <v>123</v>
      </c>
      <c r="B124" s="12">
        <v>4</v>
      </c>
      <c r="C124" s="12">
        <v>2</v>
      </c>
      <c r="D124" s="12">
        <v>4</v>
      </c>
      <c r="E124" s="12" t="s">
        <v>375</v>
      </c>
      <c r="F124" s="12">
        <v>2</v>
      </c>
      <c r="G124" s="13">
        <v>3</v>
      </c>
      <c r="H124" s="13">
        <v>1</v>
      </c>
      <c r="I124" s="13">
        <v>4</v>
      </c>
      <c r="M124" s="56">
        <f>IF(SUM(N124:X124)=39,2,1)</f>
        <v>1</v>
      </c>
      <c r="N124" s="13">
        <v>1</v>
      </c>
      <c r="O124" s="13">
        <v>1</v>
      </c>
      <c r="X124" s="13">
        <v>1</v>
      </c>
      <c r="Z124" s="13">
        <v>1</v>
      </c>
      <c r="AA124" s="13">
        <v>1</v>
      </c>
      <c r="AJ124" s="13">
        <v>1</v>
      </c>
      <c r="AL124" s="14">
        <v>1</v>
      </c>
      <c r="AM124" s="14">
        <v>3</v>
      </c>
      <c r="AN124" s="14" t="s">
        <v>145</v>
      </c>
      <c r="AO124" s="15">
        <v>3</v>
      </c>
      <c r="AP124" s="15">
        <v>3</v>
      </c>
      <c r="AQ124" s="15">
        <v>3</v>
      </c>
      <c r="AR124" s="15">
        <v>3</v>
      </c>
      <c r="AS124" s="15">
        <v>3</v>
      </c>
      <c r="AT124" s="15">
        <v>3</v>
      </c>
      <c r="AU124" s="15">
        <v>3</v>
      </c>
      <c r="AV124" s="15">
        <v>3</v>
      </c>
      <c r="AW124" s="15">
        <v>3</v>
      </c>
      <c r="AX124" s="15">
        <v>1</v>
      </c>
      <c r="AY124" s="15">
        <v>1</v>
      </c>
      <c r="BB124" s="15">
        <v>2</v>
      </c>
      <c r="BC124" s="15">
        <v>1</v>
      </c>
      <c r="BD124" s="15">
        <v>1</v>
      </c>
      <c r="BE124" s="15">
        <v>2</v>
      </c>
      <c r="BF124" s="15">
        <v>0</v>
      </c>
      <c r="BG124" s="15">
        <v>0</v>
      </c>
      <c r="BK124" s="15">
        <v>1</v>
      </c>
      <c r="BL124" s="15">
        <v>6</v>
      </c>
      <c r="BM124" s="15">
        <v>5</v>
      </c>
      <c r="BN124" s="15">
        <v>5</v>
      </c>
      <c r="BO124" s="15">
        <v>2</v>
      </c>
      <c r="BP124" s="15" t="s">
        <v>386</v>
      </c>
      <c r="CI124" s="16">
        <v>2</v>
      </c>
      <c r="CJ124" s="16" t="s">
        <v>315</v>
      </c>
      <c r="CK124" s="16">
        <v>3</v>
      </c>
      <c r="CL124" s="16" t="s">
        <v>187</v>
      </c>
      <c r="CM124" s="17">
        <v>1</v>
      </c>
      <c r="CN124" s="17">
        <v>1</v>
      </c>
      <c r="CO124" s="17">
        <v>1</v>
      </c>
      <c r="CP124" s="17">
        <v>1</v>
      </c>
      <c r="CQ124" s="17">
        <v>1</v>
      </c>
      <c r="CR124" s="17">
        <v>3</v>
      </c>
      <c r="CS124" s="17">
        <v>4</v>
      </c>
      <c r="CT124" s="17">
        <v>2</v>
      </c>
      <c r="CU124" s="17">
        <v>3</v>
      </c>
      <c r="CV124" s="17">
        <v>3</v>
      </c>
      <c r="CW124" s="17">
        <v>2</v>
      </c>
      <c r="CX124" s="17">
        <v>2</v>
      </c>
      <c r="CY124" s="17">
        <v>2</v>
      </c>
      <c r="CZ124" s="17">
        <v>2</v>
      </c>
      <c r="DA124" s="17">
        <v>3</v>
      </c>
      <c r="DB124" s="17">
        <v>3</v>
      </c>
      <c r="DC124" s="17">
        <v>2</v>
      </c>
      <c r="DD124" s="17">
        <v>4</v>
      </c>
      <c r="DE124" s="17">
        <v>4</v>
      </c>
      <c r="DF124" s="17">
        <v>4</v>
      </c>
      <c r="DG124" s="17">
        <v>2</v>
      </c>
      <c r="DH124" s="17">
        <v>2</v>
      </c>
      <c r="DI124" s="17">
        <v>3</v>
      </c>
      <c r="DJ124" s="17">
        <v>1</v>
      </c>
      <c r="DK124" s="17">
        <v>3</v>
      </c>
      <c r="DL124" s="17">
        <v>4</v>
      </c>
      <c r="DM124" s="17">
        <v>4</v>
      </c>
      <c r="DN124" s="17">
        <v>8</v>
      </c>
      <c r="DO124" s="17">
        <v>2</v>
      </c>
      <c r="DP124" s="17">
        <v>8</v>
      </c>
      <c r="DR124" s="17">
        <v>5</v>
      </c>
      <c r="DT124" s="17">
        <v>7</v>
      </c>
      <c r="DV124" s="17">
        <v>6</v>
      </c>
      <c r="DW124" s="18">
        <v>13</v>
      </c>
      <c r="DY124" s="18">
        <v>2</v>
      </c>
      <c r="DZ124" s="18" t="s">
        <v>245</v>
      </c>
      <c r="EB124" s="18">
        <v>2</v>
      </c>
      <c r="ED124" s="19" t="s">
        <v>451</v>
      </c>
      <c r="EE124" s="19">
        <v>5</v>
      </c>
      <c r="EF124" s="37">
        <v>6</v>
      </c>
      <c r="EG124" s="27" t="s">
        <v>139</v>
      </c>
      <c r="EH124" s="19">
        <v>2</v>
      </c>
      <c r="EI124" s="19">
        <v>33</v>
      </c>
      <c r="EJ124" s="19">
        <v>2</v>
      </c>
      <c r="EK124" s="19">
        <v>2</v>
      </c>
      <c r="EL124" s="19">
        <v>2</v>
      </c>
      <c r="EM124" s="20" t="s">
        <v>174</v>
      </c>
      <c r="EO124" s="46">
        <v>4</v>
      </c>
      <c r="EP124" s="46">
        <v>1</v>
      </c>
      <c r="EQ124">
        <f t="shared" si="10"/>
        <v>0</v>
      </c>
      <c r="ER124" t="str">
        <f t="shared" si="11"/>
        <v/>
      </c>
      <c r="ES124" s="49">
        <v>2</v>
      </c>
    </row>
    <row r="125" spans="1:149" ht="15" customHeight="1" x14ac:dyDescent="0.25">
      <c r="A125" s="21">
        <v>124</v>
      </c>
      <c r="B125" s="12">
        <v>2</v>
      </c>
      <c r="C125" s="12">
        <v>1</v>
      </c>
      <c r="D125" s="12">
        <v>1</v>
      </c>
      <c r="E125" s="12" t="s">
        <v>378</v>
      </c>
      <c r="F125" s="12">
        <v>2</v>
      </c>
      <c r="G125" s="13">
        <v>2</v>
      </c>
      <c r="H125" s="13">
        <v>1</v>
      </c>
      <c r="I125" s="13">
        <v>4</v>
      </c>
      <c r="J125" s="13">
        <v>4</v>
      </c>
      <c r="K125" s="13">
        <v>4</v>
      </c>
      <c r="M125" s="56">
        <f>IF(SUM(N125:X125)=39,2,1)</f>
        <v>1</v>
      </c>
      <c r="O125" s="13">
        <v>1</v>
      </c>
      <c r="P125" s="13">
        <v>1</v>
      </c>
      <c r="X125" s="13">
        <v>1</v>
      </c>
      <c r="AA125" s="13">
        <v>1</v>
      </c>
      <c r="AB125" s="13">
        <v>1</v>
      </c>
      <c r="AC125" s="13">
        <v>1</v>
      </c>
      <c r="AJ125" s="13">
        <v>1</v>
      </c>
      <c r="AL125" s="14">
        <v>3</v>
      </c>
      <c r="AM125" s="14">
        <v>5</v>
      </c>
      <c r="AO125" s="15">
        <v>3</v>
      </c>
      <c r="AP125" s="15">
        <v>3</v>
      </c>
      <c r="AQ125" s="15">
        <v>3</v>
      </c>
      <c r="AR125" s="15">
        <v>1</v>
      </c>
      <c r="AS125" s="15">
        <v>4</v>
      </c>
      <c r="AT125" s="15">
        <v>4</v>
      </c>
      <c r="AU125" s="15">
        <v>4</v>
      </c>
      <c r="AV125" s="15">
        <v>4</v>
      </c>
      <c r="AW125" s="15">
        <v>2</v>
      </c>
      <c r="AX125" s="15">
        <v>1</v>
      </c>
      <c r="AY125" s="15">
        <v>1</v>
      </c>
      <c r="AZ125" s="15">
        <v>2</v>
      </c>
      <c r="BB125" s="15">
        <v>1</v>
      </c>
      <c r="BC125" s="15">
        <v>1</v>
      </c>
      <c r="BD125" s="15">
        <v>1</v>
      </c>
      <c r="BE125" s="15">
        <v>2</v>
      </c>
      <c r="BF125" s="15">
        <v>2</v>
      </c>
      <c r="BG125" s="15">
        <v>2</v>
      </c>
      <c r="BH125" s="15">
        <v>1</v>
      </c>
      <c r="BI125" s="15">
        <v>1</v>
      </c>
      <c r="BK125" s="15">
        <v>1</v>
      </c>
      <c r="BL125" s="15">
        <v>6</v>
      </c>
      <c r="BM125" s="15">
        <v>8</v>
      </c>
      <c r="BN125" s="15">
        <v>8</v>
      </c>
      <c r="CI125" s="16">
        <v>2</v>
      </c>
      <c r="CJ125" s="16" t="s">
        <v>184</v>
      </c>
      <c r="CK125" s="16">
        <v>1</v>
      </c>
      <c r="CL125" s="16" t="s">
        <v>186</v>
      </c>
      <c r="CM125" s="17">
        <v>1</v>
      </c>
      <c r="CN125" s="17">
        <v>1</v>
      </c>
      <c r="CO125" s="17">
        <v>1</v>
      </c>
      <c r="CP125" s="17">
        <v>1</v>
      </c>
      <c r="CQ125" s="17">
        <v>1</v>
      </c>
      <c r="CR125" s="17">
        <v>4</v>
      </c>
      <c r="CS125" s="17">
        <v>3</v>
      </c>
      <c r="CT125" s="17">
        <v>1</v>
      </c>
      <c r="CU125" s="17">
        <v>4</v>
      </c>
      <c r="CV125" s="17">
        <v>1</v>
      </c>
      <c r="CW125" s="17">
        <v>1</v>
      </c>
      <c r="CX125" s="17">
        <v>1</v>
      </c>
      <c r="CY125" s="17">
        <v>1</v>
      </c>
      <c r="CZ125" s="17">
        <v>1</v>
      </c>
      <c r="DA125" s="17">
        <v>1</v>
      </c>
      <c r="DB125" s="17">
        <v>4</v>
      </c>
      <c r="DC125" s="17">
        <v>2</v>
      </c>
      <c r="DD125" s="17">
        <v>3</v>
      </c>
      <c r="DE125" s="17">
        <v>3</v>
      </c>
      <c r="DF125" s="17">
        <v>2</v>
      </c>
      <c r="DG125" s="17">
        <v>2</v>
      </c>
      <c r="DH125" s="17">
        <v>2</v>
      </c>
      <c r="DI125" s="17">
        <v>3</v>
      </c>
      <c r="DJ125" s="17">
        <v>1</v>
      </c>
      <c r="DK125" s="17">
        <v>2</v>
      </c>
      <c r="DL125" s="17">
        <v>4</v>
      </c>
      <c r="DM125" s="17">
        <v>4</v>
      </c>
      <c r="DN125" s="17">
        <v>8</v>
      </c>
      <c r="DO125" s="17">
        <v>6</v>
      </c>
      <c r="DP125" s="17">
        <v>5</v>
      </c>
      <c r="DR125" s="17">
        <v>9</v>
      </c>
      <c r="DT125" s="17">
        <v>2</v>
      </c>
      <c r="DV125" s="17">
        <v>4</v>
      </c>
      <c r="DW125" s="18">
        <v>13</v>
      </c>
      <c r="DY125" s="18">
        <v>1</v>
      </c>
      <c r="ED125" s="19" t="s">
        <v>451</v>
      </c>
      <c r="EE125" s="19">
        <v>5</v>
      </c>
      <c r="EF125" s="37">
        <v>6</v>
      </c>
      <c r="EG125" s="27" t="s">
        <v>139</v>
      </c>
      <c r="EH125" s="19">
        <v>1</v>
      </c>
      <c r="EI125" s="19">
        <v>32</v>
      </c>
      <c r="EJ125" s="19">
        <v>2</v>
      </c>
      <c r="EK125" s="19">
        <v>2</v>
      </c>
      <c r="EL125" s="19">
        <v>1</v>
      </c>
      <c r="EM125" s="20" t="s">
        <v>174</v>
      </c>
      <c r="EO125" s="46">
        <v>1</v>
      </c>
      <c r="EP125" s="46">
        <v>1</v>
      </c>
      <c r="EQ125">
        <f t="shared" si="10"/>
        <v>0</v>
      </c>
      <c r="ER125" t="str">
        <f t="shared" si="11"/>
        <v/>
      </c>
      <c r="ES125" s="49">
        <v>2</v>
      </c>
    </row>
    <row r="126" spans="1:149" ht="15" customHeight="1" x14ac:dyDescent="0.25">
      <c r="A126" s="21">
        <v>125</v>
      </c>
      <c r="B126" s="12">
        <v>3</v>
      </c>
      <c r="C126" s="12">
        <v>4</v>
      </c>
      <c r="D126" s="12">
        <v>2</v>
      </c>
      <c r="E126" s="12" t="s">
        <v>378</v>
      </c>
      <c r="F126" s="12">
        <v>1</v>
      </c>
      <c r="G126" s="13">
        <v>3</v>
      </c>
      <c r="H126" s="13">
        <v>1</v>
      </c>
      <c r="M126" s="56">
        <f>IF(SUM(N126:X126)=39,2,1)</f>
        <v>1</v>
      </c>
      <c r="N126" s="13">
        <v>1</v>
      </c>
      <c r="Z126" s="13">
        <v>1</v>
      </c>
      <c r="AL126" s="14">
        <v>1</v>
      </c>
      <c r="AM126" s="14">
        <v>5</v>
      </c>
      <c r="AO126" s="15">
        <v>1</v>
      </c>
      <c r="AP126" s="15">
        <v>5</v>
      </c>
      <c r="AQ126" s="15">
        <v>5</v>
      </c>
      <c r="AR126" s="15">
        <v>5</v>
      </c>
      <c r="AS126" s="15">
        <v>5</v>
      </c>
      <c r="AT126" s="15">
        <v>5</v>
      </c>
      <c r="AU126" s="15">
        <v>5</v>
      </c>
      <c r="AV126" s="15">
        <v>5</v>
      </c>
      <c r="AW126" s="15">
        <v>5</v>
      </c>
      <c r="AX126" s="15">
        <v>1</v>
      </c>
      <c r="AY126" s="15">
        <v>1</v>
      </c>
      <c r="AZ126" s="15">
        <v>2</v>
      </c>
      <c r="BB126" s="15">
        <v>2</v>
      </c>
      <c r="BC126" s="15">
        <v>1</v>
      </c>
      <c r="BD126" s="15">
        <v>1</v>
      </c>
      <c r="BE126" s="15">
        <v>1</v>
      </c>
      <c r="BF126" s="15">
        <v>0</v>
      </c>
      <c r="BG126" s="15">
        <v>0</v>
      </c>
      <c r="BM126" s="15">
        <v>5</v>
      </c>
      <c r="BN126" s="15">
        <v>5</v>
      </c>
      <c r="BO126" s="15">
        <v>4</v>
      </c>
      <c r="CI126" s="16">
        <v>2</v>
      </c>
      <c r="CJ126" s="16" t="s">
        <v>151</v>
      </c>
      <c r="CK126" s="16">
        <v>1</v>
      </c>
      <c r="CL126" s="16" t="s">
        <v>342</v>
      </c>
      <c r="CM126" s="17">
        <v>1</v>
      </c>
      <c r="CN126" s="17">
        <v>1</v>
      </c>
      <c r="CO126" s="17">
        <v>1</v>
      </c>
      <c r="CP126" s="17">
        <v>1</v>
      </c>
      <c r="CQ126" s="17">
        <v>1</v>
      </c>
      <c r="CR126" s="17">
        <v>4</v>
      </c>
      <c r="CS126" s="17">
        <v>4</v>
      </c>
      <c r="CT126" s="17">
        <v>1</v>
      </c>
      <c r="CU126" s="17">
        <v>4</v>
      </c>
      <c r="CV126" s="17">
        <v>2</v>
      </c>
      <c r="CW126" s="17">
        <v>2</v>
      </c>
      <c r="CX126" s="17">
        <v>2</v>
      </c>
      <c r="CY126" s="17">
        <v>2</v>
      </c>
      <c r="CZ126" s="17">
        <v>2</v>
      </c>
      <c r="DA126" s="17">
        <v>2</v>
      </c>
      <c r="DB126" s="17">
        <v>1</v>
      </c>
      <c r="DC126" s="17">
        <v>2</v>
      </c>
      <c r="DD126" s="17">
        <v>1</v>
      </c>
      <c r="DE126" s="17">
        <v>1</v>
      </c>
      <c r="DF126" s="17">
        <v>1</v>
      </c>
      <c r="DG126" s="17">
        <v>1</v>
      </c>
      <c r="DH126" s="17">
        <v>1</v>
      </c>
      <c r="DI126" s="17">
        <v>3</v>
      </c>
      <c r="DJ126" s="17">
        <v>1</v>
      </c>
      <c r="DK126" s="17">
        <v>3</v>
      </c>
      <c r="DL126" s="17">
        <v>3</v>
      </c>
      <c r="DM126" s="17">
        <v>3</v>
      </c>
      <c r="DN126" s="17">
        <v>2</v>
      </c>
      <c r="DO126" s="17">
        <v>8</v>
      </c>
      <c r="DP126" s="17">
        <v>5</v>
      </c>
      <c r="DR126" s="17">
        <v>7</v>
      </c>
      <c r="DT126" s="17">
        <v>11</v>
      </c>
      <c r="DV126" s="17">
        <v>2</v>
      </c>
      <c r="DW126" s="18">
        <v>13</v>
      </c>
      <c r="DY126" s="18">
        <v>1</v>
      </c>
      <c r="ED126" s="19" t="s">
        <v>451</v>
      </c>
      <c r="EE126" s="19">
        <v>5</v>
      </c>
      <c r="EF126" s="37">
        <v>6</v>
      </c>
      <c r="EG126" s="27" t="s">
        <v>139</v>
      </c>
      <c r="EH126" s="19">
        <v>2</v>
      </c>
      <c r="EI126" s="19">
        <v>70</v>
      </c>
      <c r="EJ126" s="19">
        <v>4</v>
      </c>
      <c r="EK126" s="19">
        <v>5</v>
      </c>
      <c r="EL126" s="19">
        <v>10</v>
      </c>
      <c r="EM126" s="20" t="s">
        <v>174</v>
      </c>
      <c r="EO126" s="46">
        <v>4</v>
      </c>
      <c r="EP126" s="46">
        <v>3</v>
      </c>
      <c r="EQ126">
        <f t="shared" si="10"/>
        <v>0</v>
      </c>
      <c r="ER126" t="str">
        <f t="shared" si="11"/>
        <v/>
      </c>
      <c r="ES126" s="49">
        <v>2</v>
      </c>
    </row>
    <row r="127" spans="1:149" ht="15" customHeight="1" x14ac:dyDescent="0.25">
      <c r="A127" s="21">
        <v>126</v>
      </c>
      <c r="B127" s="12">
        <v>2</v>
      </c>
      <c r="C127" s="12">
        <v>2</v>
      </c>
      <c r="D127" s="12">
        <v>4</v>
      </c>
      <c r="E127" s="12" t="s">
        <v>354</v>
      </c>
      <c r="F127" s="12">
        <v>1</v>
      </c>
      <c r="G127" s="13">
        <v>3</v>
      </c>
      <c r="H127" s="13">
        <v>1</v>
      </c>
      <c r="M127" s="56">
        <f>IF(SUM(N127:X127)=39,2,1)</f>
        <v>1</v>
      </c>
      <c r="N127" s="13">
        <v>1</v>
      </c>
      <c r="Z127" s="13">
        <v>1</v>
      </c>
      <c r="AL127" s="14">
        <v>1</v>
      </c>
      <c r="AM127" s="14">
        <v>5</v>
      </c>
      <c r="AO127" s="15">
        <v>1</v>
      </c>
      <c r="AP127" s="15">
        <v>5</v>
      </c>
      <c r="AQ127" s="15">
        <v>4</v>
      </c>
      <c r="AR127" s="15">
        <v>5</v>
      </c>
      <c r="AS127" s="15">
        <v>5</v>
      </c>
      <c r="AT127" s="15">
        <v>5</v>
      </c>
      <c r="AU127" s="15">
        <v>5</v>
      </c>
      <c r="AV127" s="15">
        <v>5</v>
      </c>
      <c r="AW127" s="15">
        <v>5</v>
      </c>
      <c r="AX127" s="15">
        <v>1</v>
      </c>
      <c r="AY127" s="15">
        <v>1</v>
      </c>
      <c r="AZ127" s="15">
        <v>1</v>
      </c>
      <c r="BA127" s="15">
        <v>1</v>
      </c>
      <c r="BB127" s="15">
        <v>2</v>
      </c>
      <c r="BC127" s="15">
        <v>1</v>
      </c>
      <c r="BD127" s="15">
        <v>1</v>
      </c>
      <c r="BE127" s="15">
        <v>1</v>
      </c>
      <c r="BF127" s="15">
        <v>0</v>
      </c>
      <c r="BG127" s="15">
        <v>0</v>
      </c>
      <c r="BN127" s="15">
        <v>8</v>
      </c>
      <c r="BQ127" s="15">
        <v>1</v>
      </c>
      <c r="BT127" s="16">
        <v>1</v>
      </c>
      <c r="CD127" s="16">
        <v>30</v>
      </c>
      <c r="CE127" s="16">
        <v>3</v>
      </c>
      <c r="CF127" s="16">
        <v>2</v>
      </c>
      <c r="CG127" s="16">
        <v>1</v>
      </c>
      <c r="CH127" s="16">
        <v>2</v>
      </c>
      <c r="CI127" s="16">
        <v>2</v>
      </c>
      <c r="CJ127" s="16" t="s">
        <v>156</v>
      </c>
      <c r="CK127" s="16">
        <v>1</v>
      </c>
      <c r="CL127" s="16" t="s">
        <v>212</v>
      </c>
      <c r="CM127" s="17">
        <v>1</v>
      </c>
      <c r="CN127" s="17">
        <v>1</v>
      </c>
      <c r="CO127" s="17">
        <v>1</v>
      </c>
      <c r="CP127" s="17">
        <v>1</v>
      </c>
      <c r="CQ127" s="17">
        <v>1</v>
      </c>
      <c r="CR127" s="17">
        <v>1</v>
      </c>
      <c r="CS127" s="17">
        <v>1</v>
      </c>
      <c r="CT127" s="17">
        <v>1</v>
      </c>
      <c r="CU127" s="17">
        <v>1</v>
      </c>
      <c r="CV127" s="17">
        <v>1</v>
      </c>
      <c r="CW127" s="17">
        <v>1</v>
      </c>
      <c r="CX127" s="17">
        <v>1</v>
      </c>
      <c r="CY127" s="17">
        <v>1</v>
      </c>
      <c r="CZ127" s="17">
        <v>1</v>
      </c>
      <c r="DA127" s="17">
        <v>4</v>
      </c>
      <c r="DB127" s="17">
        <v>4</v>
      </c>
      <c r="DC127" s="17">
        <v>2</v>
      </c>
      <c r="DD127" s="17">
        <v>4</v>
      </c>
      <c r="DE127" s="17">
        <v>4</v>
      </c>
      <c r="DF127" s="17">
        <v>4</v>
      </c>
      <c r="DG127" s="17">
        <v>4</v>
      </c>
      <c r="DH127" s="17">
        <v>4</v>
      </c>
      <c r="DI127" s="17">
        <v>3</v>
      </c>
      <c r="DJ127" s="17">
        <v>1</v>
      </c>
      <c r="DK127" s="17">
        <v>3</v>
      </c>
      <c r="DL127" s="17">
        <v>1</v>
      </c>
      <c r="DM127" s="17">
        <v>1</v>
      </c>
      <c r="DN127" s="17">
        <v>1</v>
      </c>
      <c r="DO127" s="17">
        <v>8</v>
      </c>
      <c r="DP127" s="17">
        <v>5</v>
      </c>
      <c r="DR127" s="17">
        <v>7</v>
      </c>
      <c r="DT127" s="17">
        <v>9</v>
      </c>
      <c r="DV127" s="17">
        <v>2</v>
      </c>
      <c r="DW127" s="18">
        <v>13</v>
      </c>
      <c r="DY127" s="18">
        <v>1</v>
      </c>
      <c r="ED127" s="19" t="s">
        <v>451</v>
      </c>
      <c r="EE127" s="19">
        <v>5</v>
      </c>
      <c r="EF127" s="37">
        <v>6</v>
      </c>
      <c r="EG127" s="27" t="s">
        <v>139</v>
      </c>
      <c r="EH127" s="19">
        <v>1</v>
      </c>
      <c r="EI127" s="19">
        <v>50</v>
      </c>
      <c r="EJ127" s="19">
        <v>3</v>
      </c>
      <c r="EK127" s="19">
        <v>4</v>
      </c>
      <c r="EL127" s="19">
        <v>1</v>
      </c>
      <c r="EM127" s="20" t="s">
        <v>174</v>
      </c>
      <c r="EO127" s="46">
        <v>1</v>
      </c>
      <c r="EP127" s="46">
        <v>8</v>
      </c>
      <c r="EQ127">
        <f t="shared" si="10"/>
        <v>1</v>
      </c>
      <c r="ER127">
        <f t="shared" si="11"/>
        <v>1</v>
      </c>
      <c r="ES127" s="49">
        <v>1</v>
      </c>
    </row>
    <row r="128" spans="1:149" ht="15" customHeight="1" x14ac:dyDescent="0.25">
      <c r="A128" s="21">
        <v>127</v>
      </c>
      <c r="B128" s="12">
        <v>2</v>
      </c>
      <c r="C128" s="12">
        <v>2</v>
      </c>
      <c r="D128" s="12">
        <v>2</v>
      </c>
      <c r="E128" s="12" t="s">
        <v>378</v>
      </c>
      <c r="F128" s="12">
        <v>1</v>
      </c>
      <c r="G128" s="13">
        <v>5</v>
      </c>
      <c r="H128" s="13">
        <v>1</v>
      </c>
      <c r="J128" s="13">
        <v>5</v>
      </c>
      <c r="K128" s="13">
        <v>5</v>
      </c>
      <c r="M128" s="56">
        <f>IF(SUM(N128:X128)=39,2,1)</f>
        <v>1</v>
      </c>
      <c r="Q128" s="13">
        <v>1</v>
      </c>
      <c r="AA128" s="13">
        <v>1</v>
      </c>
      <c r="AC128" s="13">
        <v>1</v>
      </c>
      <c r="AL128" s="14">
        <v>1</v>
      </c>
      <c r="AM128" s="14">
        <v>5</v>
      </c>
      <c r="AO128" s="15">
        <v>1</v>
      </c>
      <c r="AP128" s="15">
        <v>5</v>
      </c>
      <c r="AQ128" s="15">
        <v>5</v>
      </c>
      <c r="AR128" s="15">
        <v>5</v>
      </c>
      <c r="AS128" s="15">
        <v>5</v>
      </c>
      <c r="AT128" s="15">
        <v>5</v>
      </c>
      <c r="AU128" s="15">
        <v>5</v>
      </c>
      <c r="AV128" s="15">
        <v>5</v>
      </c>
      <c r="AW128" s="15">
        <v>5</v>
      </c>
      <c r="AX128" s="15">
        <v>1</v>
      </c>
      <c r="AY128" s="15">
        <v>1</v>
      </c>
      <c r="AZ128" s="15">
        <v>1</v>
      </c>
      <c r="BA128" s="15">
        <v>1</v>
      </c>
      <c r="BB128" s="15">
        <v>1</v>
      </c>
      <c r="BC128" s="15">
        <v>1</v>
      </c>
      <c r="BD128" s="15">
        <v>1</v>
      </c>
      <c r="BE128" s="15">
        <v>1</v>
      </c>
      <c r="BF128" s="15">
        <v>4</v>
      </c>
      <c r="BG128" s="15">
        <v>0</v>
      </c>
      <c r="BK128" s="15">
        <v>1</v>
      </c>
      <c r="BL128" s="15">
        <v>20</v>
      </c>
      <c r="BM128" s="15">
        <v>8</v>
      </c>
      <c r="BN128" s="15">
        <v>8</v>
      </c>
      <c r="CI128" s="16">
        <v>2</v>
      </c>
      <c r="CJ128" s="16" t="s">
        <v>151</v>
      </c>
      <c r="CK128" s="16">
        <v>2</v>
      </c>
      <c r="CL128" s="16" t="s">
        <v>147</v>
      </c>
      <c r="CM128" s="17">
        <v>1</v>
      </c>
      <c r="CN128" s="17">
        <v>1</v>
      </c>
      <c r="CO128" s="17">
        <v>1</v>
      </c>
      <c r="CP128" s="17">
        <v>1</v>
      </c>
      <c r="CQ128" s="17">
        <v>1</v>
      </c>
      <c r="CR128" s="17">
        <v>3</v>
      </c>
      <c r="CS128" s="17">
        <v>3</v>
      </c>
      <c r="CT128" s="17">
        <v>1</v>
      </c>
      <c r="CU128" s="17">
        <v>4</v>
      </c>
      <c r="CV128" s="17">
        <v>2</v>
      </c>
      <c r="CW128" s="17">
        <v>1</v>
      </c>
      <c r="CX128" s="17">
        <v>1</v>
      </c>
      <c r="CY128" s="17">
        <v>1</v>
      </c>
      <c r="CZ128" s="17">
        <v>1</v>
      </c>
      <c r="DA128" s="17">
        <v>1</v>
      </c>
      <c r="DB128" s="17">
        <v>4</v>
      </c>
      <c r="DC128" s="17">
        <v>2</v>
      </c>
      <c r="DD128" s="17">
        <v>1</v>
      </c>
      <c r="DE128" s="17">
        <v>4</v>
      </c>
      <c r="DF128" s="17">
        <v>2</v>
      </c>
      <c r="DG128" s="17">
        <v>2</v>
      </c>
      <c r="DH128" s="17">
        <v>1</v>
      </c>
      <c r="DI128" s="17">
        <v>3</v>
      </c>
      <c r="DJ128" s="17">
        <v>1</v>
      </c>
      <c r="DK128" s="17">
        <v>2</v>
      </c>
      <c r="DL128" s="17">
        <v>1</v>
      </c>
      <c r="DM128" s="17">
        <v>1</v>
      </c>
      <c r="DN128" s="17">
        <v>1</v>
      </c>
      <c r="DO128" s="17">
        <v>8</v>
      </c>
      <c r="DP128" s="17">
        <v>5</v>
      </c>
      <c r="DR128" s="17">
        <v>7</v>
      </c>
      <c r="DT128" s="17">
        <v>9</v>
      </c>
      <c r="DV128" s="17">
        <v>2</v>
      </c>
      <c r="DW128" s="18">
        <v>13</v>
      </c>
      <c r="DY128" s="18">
        <v>2</v>
      </c>
      <c r="DZ128" s="18" t="s">
        <v>245</v>
      </c>
      <c r="EA128" s="18" t="s">
        <v>194</v>
      </c>
      <c r="EB128" s="18">
        <v>6</v>
      </c>
      <c r="ED128" s="19" t="s">
        <v>451</v>
      </c>
      <c r="EE128" s="19">
        <v>5</v>
      </c>
      <c r="EF128" s="37">
        <v>6</v>
      </c>
      <c r="EG128" s="27" t="s">
        <v>139</v>
      </c>
      <c r="EH128" s="19">
        <v>2</v>
      </c>
      <c r="EK128" s="19">
        <v>1</v>
      </c>
      <c r="EL128" s="19">
        <v>5</v>
      </c>
      <c r="EM128" s="20" t="s">
        <v>174</v>
      </c>
      <c r="EO128" s="46">
        <v>4</v>
      </c>
      <c r="EP128" s="46">
        <v>6</v>
      </c>
      <c r="EQ128">
        <f t="shared" si="10"/>
        <v>0</v>
      </c>
      <c r="ER128" t="str">
        <f t="shared" si="11"/>
        <v/>
      </c>
      <c r="ES128" s="49">
        <v>2</v>
      </c>
    </row>
    <row r="129" spans="1:149" ht="15" customHeight="1" x14ac:dyDescent="0.25">
      <c r="A129" s="21">
        <v>128</v>
      </c>
      <c r="B129" s="12">
        <v>3</v>
      </c>
      <c r="C129" s="12">
        <v>3</v>
      </c>
      <c r="D129" s="12">
        <v>3</v>
      </c>
      <c r="F129" s="12">
        <v>4</v>
      </c>
      <c r="G129" s="13">
        <v>1</v>
      </c>
      <c r="M129" s="56">
        <f>IF(SUM(N129:X129)=39,2,1)</f>
        <v>1</v>
      </c>
      <c r="Z129" s="13">
        <v>1</v>
      </c>
      <c r="AA129" s="13">
        <v>1</v>
      </c>
      <c r="AB129" s="13">
        <v>1</v>
      </c>
      <c r="AC129" s="13">
        <v>1</v>
      </c>
      <c r="AD129" s="13">
        <v>1</v>
      </c>
      <c r="AE129" s="13">
        <v>1</v>
      </c>
      <c r="AF129" s="13">
        <v>1</v>
      </c>
      <c r="AG129" s="13">
        <v>1</v>
      </c>
      <c r="AH129" s="13">
        <v>1</v>
      </c>
      <c r="AI129" s="13">
        <v>1</v>
      </c>
      <c r="AJ129" s="13">
        <v>1</v>
      </c>
      <c r="AK129" s="13">
        <v>1</v>
      </c>
      <c r="AL129" s="14">
        <v>6</v>
      </c>
      <c r="AO129" s="15">
        <v>3</v>
      </c>
      <c r="AP129" s="15">
        <v>4</v>
      </c>
      <c r="AQ129" s="15">
        <v>4</v>
      </c>
      <c r="AR129" s="15">
        <v>4</v>
      </c>
      <c r="AS129" s="15">
        <v>4</v>
      </c>
      <c r="AT129" s="15">
        <v>4</v>
      </c>
      <c r="AU129" s="15">
        <v>4</v>
      </c>
      <c r="AV129" s="15">
        <v>4</v>
      </c>
      <c r="AW129" s="15">
        <v>4</v>
      </c>
      <c r="AX129" s="15">
        <v>1</v>
      </c>
      <c r="AY129" s="15">
        <v>2</v>
      </c>
      <c r="AZ129" s="15">
        <v>1</v>
      </c>
      <c r="BA129" s="15">
        <v>1</v>
      </c>
      <c r="BB129" s="15">
        <v>2</v>
      </c>
      <c r="BC129" s="15">
        <v>1</v>
      </c>
      <c r="BD129" s="15">
        <v>1</v>
      </c>
      <c r="BE129" s="15">
        <v>1</v>
      </c>
      <c r="BF129" s="15">
        <v>0</v>
      </c>
      <c r="BG129" s="15">
        <v>0</v>
      </c>
      <c r="BM129" s="15">
        <v>1</v>
      </c>
      <c r="BN129" s="15">
        <v>1</v>
      </c>
      <c r="CI129" s="16">
        <v>2</v>
      </c>
      <c r="CJ129" s="16" t="s">
        <v>241</v>
      </c>
      <c r="CK129" s="16">
        <v>3</v>
      </c>
      <c r="CL129" s="16" t="s">
        <v>398</v>
      </c>
      <c r="CM129" s="17">
        <v>1</v>
      </c>
      <c r="CN129" s="17">
        <v>1</v>
      </c>
      <c r="CO129" s="17">
        <v>1</v>
      </c>
      <c r="CP129" s="17">
        <v>1</v>
      </c>
      <c r="CQ129" s="17">
        <v>1</v>
      </c>
      <c r="CR129" s="17">
        <v>1</v>
      </c>
      <c r="CS129" s="17">
        <v>1</v>
      </c>
      <c r="CT129" s="17">
        <v>1</v>
      </c>
      <c r="CU129" s="17">
        <v>1</v>
      </c>
      <c r="CV129" s="17">
        <v>1</v>
      </c>
      <c r="CW129" s="17">
        <v>1</v>
      </c>
      <c r="CX129" s="17">
        <v>1</v>
      </c>
      <c r="CY129" s="17">
        <v>1</v>
      </c>
      <c r="CZ129" s="17">
        <v>1</v>
      </c>
      <c r="DA129" s="17">
        <v>1</v>
      </c>
      <c r="DB129" s="17">
        <v>1</v>
      </c>
      <c r="DC129" s="17">
        <v>1</v>
      </c>
      <c r="DD129" s="17">
        <v>1</v>
      </c>
      <c r="DE129" s="17">
        <v>1</v>
      </c>
      <c r="DF129" s="17">
        <v>1</v>
      </c>
      <c r="DG129" s="17">
        <v>1</v>
      </c>
      <c r="DH129" s="17">
        <v>1</v>
      </c>
      <c r="DI129" s="17">
        <v>3</v>
      </c>
      <c r="DJ129" s="17">
        <v>1</v>
      </c>
      <c r="DK129" s="17">
        <v>3</v>
      </c>
      <c r="DL129" s="17">
        <v>1</v>
      </c>
      <c r="DM129" s="17">
        <v>1</v>
      </c>
      <c r="DN129" s="17">
        <v>2</v>
      </c>
      <c r="DO129" s="17">
        <v>1</v>
      </c>
      <c r="DP129" s="17">
        <v>5</v>
      </c>
      <c r="DR129" s="17">
        <v>7</v>
      </c>
      <c r="DT129" s="17">
        <v>9</v>
      </c>
      <c r="DV129" s="17">
        <v>2</v>
      </c>
      <c r="DW129" s="18">
        <v>13</v>
      </c>
      <c r="DY129" s="18">
        <v>1</v>
      </c>
      <c r="ED129" s="19" t="s">
        <v>451</v>
      </c>
      <c r="EE129" s="19">
        <v>5</v>
      </c>
      <c r="EF129" s="37">
        <v>6</v>
      </c>
      <c r="EG129" s="27" t="s">
        <v>139</v>
      </c>
      <c r="EH129" s="19">
        <v>1</v>
      </c>
      <c r="EI129" s="19">
        <v>40</v>
      </c>
      <c r="EJ129" s="19">
        <v>2</v>
      </c>
      <c r="EK129" s="19">
        <v>3</v>
      </c>
      <c r="EL129" s="19">
        <v>2</v>
      </c>
      <c r="EM129" s="20" t="s">
        <v>174</v>
      </c>
      <c r="EO129" s="46">
        <v>1</v>
      </c>
      <c r="EP129" s="46">
        <v>1</v>
      </c>
      <c r="EQ129">
        <f t="shared" si="10"/>
        <v>0</v>
      </c>
      <c r="ER129" t="str">
        <f t="shared" si="11"/>
        <v/>
      </c>
      <c r="ES129" s="49">
        <v>1</v>
      </c>
    </row>
    <row r="130" spans="1:149" ht="15" customHeight="1" x14ac:dyDescent="0.25">
      <c r="A130" s="21">
        <v>129</v>
      </c>
      <c r="B130" s="12">
        <v>3</v>
      </c>
      <c r="C130" s="12">
        <v>3</v>
      </c>
      <c r="D130" s="12">
        <v>4</v>
      </c>
      <c r="E130" s="12" t="s">
        <v>374</v>
      </c>
      <c r="F130" s="12">
        <v>1</v>
      </c>
      <c r="G130" s="13">
        <v>2</v>
      </c>
      <c r="H130" s="13">
        <v>1</v>
      </c>
      <c r="M130" s="56">
        <f>IF(SUM(N130:X130)=39,2,1)</f>
        <v>1</v>
      </c>
      <c r="N130" s="13">
        <v>1</v>
      </c>
      <c r="O130" s="13">
        <v>1</v>
      </c>
      <c r="P130" s="13">
        <v>1</v>
      </c>
      <c r="X130" s="13">
        <v>1</v>
      </c>
      <c r="Z130" s="13">
        <v>1</v>
      </c>
      <c r="AA130" s="13">
        <v>1</v>
      </c>
      <c r="AB130" s="13">
        <v>1</v>
      </c>
      <c r="AC130" s="13">
        <v>1</v>
      </c>
      <c r="AD130" s="13">
        <v>1</v>
      </c>
      <c r="AE130" s="13">
        <v>1</v>
      </c>
      <c r="AJ130" s="13">
        <v>1</v>
      </c>
      <c r="AL130" s="14">
        <v>6</v>
      </c>
      <c r="AO130" s="15">
        <v>1</v>
      </c>
      <c r="AP130" s="15">
        <v>4</v>
      </c>
      <c r="AQ130" s="15">
        <v>4</v>
      </c>
      <c r="AR130" s="15">
        <v>4</v>
      </c>
      <c r="AS130" s="15">
        <v>4</v>
      </c>
      <c r="AT130" s="15">
        <v>4</v>
      </c>
      <c r="AU130" s="15">
        <v>4</v>
      </c>
      <c r="AV130" s="15">
        <v>4</v>
      </c>
      <c r="AW130" s="15">
        <v>4</v>
      </c>
      <c r="AX130" s="15">
        <v>1</v>
      </c>
      <c r="AY130" s="15">
        <v>1</v>
      </c>
      <c r="AZ130" s="15">
        <v>1</v>
      </c>
      <c r="BA130" s="15">
        <v>1</v>
      </c>
      <c r="BB130" s="15">
        <v>2</v>
      </c>
      <c r="BC130" s="15">
        <v>1</v>
      </c>
      <c r="BD130" s="15">
        <v>1</v>
      </c>
      <c r="BE130" s="15">
        <v>1</v>
      </c>
      <c r="BF130" s="15">
        <v>1</v>
      </c>
      <c r="BG130" s="15">
        <v>0</v>
      </c>
      <c r="BM130" s="15">
        <v>8</v>
      </c>
      <c r="BN130" s="15">
        <v>8</v>
      </c>
      <c r="CI130" s="16">
        <v>2</v>
      </c>
      <c r="CJ130" s="16" t="s">
        <v>151</v>
      </c>
      <c r="CK130" s="16">
        <v>1</v>
      </c>
      <c r="CL130" s="16" t="s">
        <v>157</v>
      </c>
      <c r="CM130" s="17">
        <v>1</v>
      </c>
      <c r="CN130" s="17">
        <v>1</v>
      </c>
      <c r="CO130" s="17">
        <v>1</v>
      </c>
      <c r="CP130" s="17">
        <v>1</v>
      </c>
      <c r="CQ130" s="17">
        <v>1</v>
      </c>
      <c r="CR130" s="17">
        <v>1</v>
      </c>
      <c r="CS130" s="17">
        <v>1</v>
      </c>
      <c r="CT130" s="17">
        <v>2</v>
      </c>
      <c r="CU130" s="17">
        <v>2</v>
      </c>
      <c r="CV130" s="17">
        <v>2</v>
      </c>
      <c r="CW130" s="17">
        <v>2</v>
      </c>
      <c r="CX130" s="17">
        <v>2</v>
      </c>
      <c r="CY130" s="17">
        <v>2</v>
      </c>
      <c r="CZ130" s="17">
        <v>2</v>
      </c>
      <c r="DA130" s="17">
        <v>3</v>
      </c>
      <c r="DB130" s="17">
        <v>2</v>
      </c>
      <c r="DC130" s="17">
        <v>4</v>
      </c>
      <c r="DD130" s="17">
        <v>4</v>
      </c>
      <c r="DE130" s="17">
        <v>4</v>
      </c>
      <c r="DF130" s="17">
        <v>4</v>
      </c>
      <c r="DG130" s="17">
        <v>4</v>
      </c>
      <c r="DH130" s="17">
        <v>4</v>
      </c>
      <c r="DI130" s="17">
        <v>3</v>
      </c>
      <c r="DJ130" s="17">
        <v>2</v>
      </c>
      <c r="DK130" s="17">
        <v>3</v>
      </c>
      <c r="DL130" s="17">
        <v>4</v>
      </c>
      <c r="DM130" s="17">
        <v>4</v>
      </c>
      <c r="DN130" s="17">
        <v>4</v>
      </c>
      <c r="DO130" s="17">
        <v>6</v>
      </c>
      <c r="DP130" s="17">
        <v>2</v>
      </c>
      <c r="DR130" s="17">
        <v>6</v>
      </c>
      <c r="DT130" s="17">
        <v>11</v>
      </c>
      <c r="DV130" s="17">
        <v>2</v>
      </c>
      <c r="DW130" s="18">
        <v>13</v>
      </c>
      <c r="DY130" s="18">
        <v>1</v>
      </c>
      <c r="ED130" s="19" t="s">
        <v>451</v>
      </c>
      <c r="EE130" s="19">
        <v>5</v>
      </c>
      <c r="EF130" s="37">
        <v>6</v>
      </c>
      <c r="EG130" s="27" t="s">
        <v>139</v>
      </c>
      <c r="EH130" s="19">
        <v>2</v>
      </c>
      <c r="EI130" s="19">
        <v>33</v>
      </c>
      <c r="EJ130" s="19">
        <v>2</v>
      </c>
      <c r="EK130" s="19">
        <v>2</v>
      </c>
      <c r="EL130" s="19">
        <v>4</v>
      </c>
      <c r="EM130" s="20" t="s">
        <v>174</v>
      </c>
      <c r="EO130" s="46">
        <v>1</v>
      </c>
      <c r="EP130" s="46">
        <v>1</v>
      </c>
      <c r="EQ130">
        <f t="shared" si="10"/>
        <v>0</v>
      </c>
      <c r="ER130" t="str">
        <f t="shared" si="11"/>
        <v/>
      </c>
      <c r="ES130" s="49">
        <v>2</v>
      </c>
    </row>
    <row r="131" spans="1:149" ht="15" customHeight="1" x14ac:dyDescent="0.25">
      <c r="A131" s="21">
        <v>130</v>
      </c>
      <c r="B131" s="12">
        <v>2</v>
      </c>
      <c r="C131" s="12">
        <v>4</v>
      </c>
      <c r="D131" s="12">
        <v>3</v>
      </c>
      <c r="E131" s="12" t="s">
        <v>378</v>
      </c>
      <c r="F131" s="12">
        <v>1</v>
      </c>
      <c r="G131" s="13">
        <v>3</v>
      </c>
      <c r="H131" s="13">
        <v>1</v>
      </c>
      <c r="I131" s="13">
        <v>2</v>
      </c>
      <c r="L131" s="13" t="s">
        <v>326</v>
      </c>
      <c r="M131" s="56">
        <f>IF(SUM(N131:X131)=39,2,1)</f>
        <v>1</v>
      </c>
      <c r="N131" s="13">
        <v>1</v>
      </c>
      <c r="O131" s="13">
        <v>1</v>
      </c>
      <c r="P131" s="13">
        <v>1</v>
      </c>
      <c r="Q131" s="13">
        <v>1</v>
      </c>
      <c r="S131" s="13">
        <v>1</v>
      </c>
      <c r="T131" s="13">
        <v>1</v>
      </c>
      <c r="U131" s="13">
        <v>1</v>
      </c>
      <c r="V131" s="13">
        <v>1</v>
      </c>
      <c r="W131" s="13">
        <v>1</v>
      </c>
      <c r="X131" s="13">
        <v>1</v>
      </c>
      <c r="Y131" s="13">
        <v>1</v>
      </c>
      <c r="Z131" s="13">
        <v>1</v>
      </c>
      <c r="AA131" s="13">
        <v>1</v>
      </c>
      <c r="AB131" s="13">
        <v>1</v>
      </c>
      <c r="AC131" s="13">
        <v>1</v>
      </c>
      <c r="AD131" s="13">
        <v>1</v>
      </c>
      <c r="AE131" s="13">
        <v>1</v>
      </c>
      <c r="AF131" s="13">
        <v>1</v>
      </c>
      <c r="AG131" s="13">
        <v>1</v>
      </c>
      <c r="AH131" s="13">
        <v>1</v>
      </c>
      <c r="AI131" s="13">
        <v>1</v>
      </c>
      <c r="AJ131" s="13">
        <v>1</v>
      </c>
      <c r="AK131" s="13">
        <v>1</v>
      </c>
      <c r="AL131" s="14">
        <v>1</v>
      </c>
      <c r="AM131" s="14">
        <v>3</v>
      </c>
      <c r="AN131" s="14" t="s">
        <v>383</v>
      </c>
      <c r="AO131" s="15">
        <v>1</v>
      </c>
      <c r="AP131" s="15">
        <v>4</v>
      </c>
      <c r="AQ131" s="15">
        <v>3</v>
      </c>
      <c r="AR131" s="15">
        <v>4</v>
      </c>
      <c r="AS131" s="15">
        <v>4</v>
      </c>
      <c r="AT131" s="15">
        <v>4</v>
      </c>
      <c r="AU131" s="15">
        <v>4</v>
      </c>
      <c r="AV131" s="15">
        <v>4</v>
      </c>
      <c r="AW131" s="15">
        <v>4</v>
      </c>
      <c r="AX131" s="15">
        <v>1</v>
      </c>
      <c r="AY131" s="15">
        <v>2</v>
      </c>
      <c r="AZ131" s="15">
        <v>1</v>
      </c>
      <c r="BA131" s="15">
        <v>2</v>
      </c>
      <c r="BB131" s="15">
        <v>2</v>
      </c>
      <c r="BC131" s="15">
        <v>1</v>
      </c>
      <c r="BD131" s="15">
        <v>1</v>
      </c>
      <c r="BE131" s="15">
        <v>1</v>
      </c>
      <c r="BF131" s="15">
        <v>2</v>
      </c>
      <c r="BG131" s="15">
        <v>2</v>
      </c>
      <c r="BH131" s="15">
        <v>2</v>
      </c>
      <c r="BK131" s="15">
        <v>1</v>
      </c>
      <c r="BL131" s="15">
        <v>1</v>
      </c>
      <c r="BM131" s="15">
        <v>8</v>
      </c>
      <c r="BN131" s="15">
        <v>8</v>
      </c>
      <c r="CI131" s="16">
        <v>2</v>
      </c>
      <c r="CJ131" s="16" t="s">
        <v>156</v>
      </c>
      <c r="CK131" s="16">
        <v>1</v>
      </c>
      <c r="CL131" s="16" t="s">
        <v>186</v>
      </c>
      <c r="CM131" s="17">
        <v>2</v>
      </c>
      <c r="CN131" s="17">
        <v>2</v>
      </c>
      <c r="CO131" s="17">
        <v>2</v>
      </c>
      <c r="CP131" s="17">
        <v>2</v>
      </c>
      <c r="CQ131" s="17">
        <v>2</v>
      </c>
      <c r="CR131" s="17">
        <v>2</v>
      </c>
      <c r="CS131" s="17">
        <v>2</v>
      </c>
      <c r="CT131" s="17">
        <v>1</v>
      </c>
      <c r="CU131" s="17">
        <v>4</v>
      </c>
      <c r="CV131" s="17">
        <v>2</v>
      </c>
      <c r="CW131" s="17">
        <v>2</v>
      </c>
      <c r="CX131" s="17">
        <v>2</v>
      </c>
      <c r="CY131" s="17">
        <v>2</v>
      </c>
      <c r="CZ131" s="17">
        <v>2</v>
      </c>
      <c r="DA131" s="17">
        <v>2</v>
      </c>
      <c r="DB131" s="17">
        <v>2</v>
      </c>
      <c r="DC131" s="17">
        <v>2</v>
      </c>
      <c r="DD131" s="17">
        <v>2</v>
      </c>
      <c r="DE131" s="17">
        <v>2</v>
      </c>
      <c r="DF131" s="17">
        <v>2</v>
      </c>
      <c r="DG131" s="17">
        <v>2</v>
      </c>
      <c r="DH131" s="17">
        <v>2</v>
      </c>
      <c r="DI131" s="17">
        <v>2</v>
      </c>
      <c r="DJ131" s="17">
        <v>1</v>
      </c>
      <c r="DK131" s="17">
        <v>2</v>
      </c>
      <c r="DL131" s="17">
        <v>1</v>
      </c>
      <c r="DM131" s="17">
        <v>1</v>
      </c>
      <c r="DN131" s="17">
        <v>6</v>
      </c>
      <c r="DO131" s="17">
        <v>2</v>
      </c>
      <c r="DP131" s="17">
        <v>5</v>
      </c>
      <c r="DR131" s="17">
        <v>2</v>
      </c>
      <c r="DT131" s="17">
        <v>4</v>
      </c>
      <c r="DW131" s="18">
        <v>6</v>
      </c>
      <c r="DY131" s="18">
        <v>1</v>
      </c>
      <c r="ED131" s="19" t="s">
        <v>451</v>
      </c>
      <c r="EE131" s="19">
        <v>5</v>
      </c>
      <c r="EF131" s="37">
        <v>6</v>
      </c>
      <c r="EG131" s="27" t="s">
        <v>139</v>
      </c>
      <c r="EH131" s="19">
        <v>1</v>
      </c>
      <c r="EI131" s="19">
        <v>52</v>
      </c>
      <c r="EJ131" s="19">
        <v>3</v>
      </c>
      <c r="EK131" s="19">
        <v>4</v>
      </c>
      <c r="EL131" s="19">
        <v>7</v>
      </c>
      <c r="EM131" s="20" t="s">
        <v>174</v>
      </c>
      <c r="EO131" s="46">
        <v>1</v>
      </c>
      <c r="EP131" s="46">
        <v>1</v>
      </c>
      <c r="EQ131">
        <f t="shared" ref="EQ131:EQ194" si="12">SUM(BR131:CB131)</f>
        <v>0</v>
      </c>
      <c r="ER131" t="str">
        <f t="shared" ref="ER131:ER194" si="13">IF(EQ131&gt;=1,1,"")</f>
        <v/>
      </c>
      <c r="ES131" s="49">
        <v>2</v>
      </c>
    </row>
    <row r="132" spans="1:149" ht="15" customHeight="1" x14ac:dyDescent="0.25">
      <c r="A132" s="21">
        <v>131</v>
      </c>
      <c r="B132" s="12">
        <v>1</v>
      </c>
      <c r="C132" s="12">
        <v>5</v>
      </c>
      <c r="D132" s="12">
        <v>4</v>
      </c>
      <c r="E132" s="12" t="s">
        <v>377</v>
      </c>
      <c r="F132" s="12">
        <v>1</v>
      </c>
      <c r="G132" s="13">
        <v>2</v>
      </c>
      <c r="H132" s="13">
        <v>1</v>
      </c>
      <c r="I132" s="13">
        <v>4</v>
      </c>
      <c r="M132" s="56">
        <f>IF(SUM(N132:X132)=39,2,1)</f>
        <v>1</v>
      </c>
      <c r="N132" s="13">
        <v>1</v>
      </c>
      <c r="O132" s="13">
        <v>1</v>
      </c>
      <c r="P132" s="13">
        <v>1</v>
      </c>
      <c r="Q132" s="13">
        <v>1</v>
      </c>
      <c r="R132" s="13">
        <v>1</v>
      </c>
      <c r="S132" s="13">
        <v>1</v>
      </c>
      <c r="T132" s="13">
        <v>1</v>
      </c>
      <c r="U132" s="13">
        <v>1</v>
      </c>
      <c r="V132" s="13">
        <v>1</v>
      </c>
      <c r="W132" s="13">
        <v>1</v>
      </c>
      <c r="X132" s="13">
        <v>1</v>
      </c>
      <c r="Y132" s="13">
        <v>1</v>
      </c>
      <c r="Z132" s="13">
        <v>1</v>
      </c>
      <c r="AA132" s="13">
        <v>1</v>
      </c>
      <c r="AB132" s="13">
        <v>1</v>
      </c>
      <c r="AC132" s="13">
        <v>1</v>
      </c>
      <c r="AD132" s="13">
        <v>1</v>
      </c>
      <c r="AE132" s="13">
        <v>1</v>
      </c>
      <c r="AF132" s="13">
        <v>1</v>
      </c>
      <c r="AG132" s="13">
        <v>1</v>
      </c>
      <c r="AH132" s="13">
        <v>1</v>
      </c>
      <c r="AI132" s="13">
        <v>1</v>
      </c>
      <c r="AJ132" s="13">
        <v>1</v>
      </c>
      <c r="AK132" s="13">
        <v>1</v>
      </c>
      <c r="AL132" s="14">
        <v>1</v>
      </c>
      <c r="AM132" s="14">
        <v>4</v>
      </c>
      <c r="AO132" s="15">
        <v>1</v>
      </c>
      <c r="AP132" s="15">
        <v>4</v>
      </c>
      <c r="AQ132" s="15">
        <v>4</v>
      </c>
      <c r="AR132" s="15">
        <v>3</v>
      </c>
      <c r="AS132" s="15">
        <v>3</v>
      </c>
      <c r="AT132" s="15">
        <v>3</v>
      </c>
      <c r="AU132" s="15">
        <v>3</v>
      </c>
      <c r="AV132" s="15">
        <v>3</v>
      </c>
      <c r="AW132" s="15">
        <v>3</v>
      </c>
      <c r="AX132" s="15">
        <v>1</v>
      </c>
      <c r="AY132" s="15">
        <v>2</v>
      </c>
      <c r="AZ132" s="15">
        <v>1</v>
      </c>
      <c r="BA132" s="15">
        <v>1</v>
      </c>
      <c r="BB132" s="15">
        <v>2</v>
      </c>
      <c r="BC132" s="15">
        <v>1</v>
      </c>
      <c r="BD132" s="15">
        <v>1</v>
      </c>
      <c r="BE132" s="15">
        <v>1</v>
      </c>
      <c r="BF132" s="15">
        <v>1</v>
      </c>
      <c r="BG132" s="15">
        <v>0</v>
      </c>
      <c r="BM132" s="15">
        <v>4</v>
      </c>
      <c r="BN132" s="15">
        <v>8</v>
      </c>
      <c r="CI132" s="16">
        <v>2</v>
      </c>
      <c r="CJ132" s="16" t="s">
        <v>156</v>
      </c>
      <c r="CK132" s="16">
        <v>1</v>
      </c>
      <c r="CL132" s="16" t="s">
        <v>186</v>
      </c>
      <c r="CM132" s="17">
        <v>1</v>
      </c>
      <c r="CN132" s="17">
        <v>1</v>
      </c>
      <c r="CO132" s="17">
        <v>1</v>
      </c>
      <c r="CP132" s="17">
        <v>1</v>
      </c>
      <c r="CQ132" s="17">
        <v>1</v>
      </c>
      <c r="CR132" s="17">
        <v>1</v>
      </c>
      <c r="CS132" s="17">
        <v>1</v>
      </c>
      <c r="CT132" s="17">
        <v>1</v>
      </c>
      <c r="CU132" s="17">
        <v>3</v>
      </c>
      <c r="CV132" s="17">
        <v>1</v>
      </c>
      <c r="CW132" s="17">
        <v>1</v>
      </c>
      <c r="CX132" s="17">
        <v>1</v>
      </c>
      <c r="CY132" s="17">
        <v>1</v>
      </c>
      <c r="CZ132" s="17">
        <v>1</v>
      </c>
      <c r="DA132" s="17">
        <v>1</v>
      </c>
      <c r="DB132" s="17">
        <v>1</v>
      </c>
      <c r="DC132" s="17">
        <v>1</v>
      </c>
      <c r="DD132" s="17">
        <v>1</v>
      </c>
      <c r="DE132" s="17">
        <v>1</v>
      </c>
      <c r="DF132" s="17">
        <v>1</v>
      </c>
      <c r="DG132" s="17">
        <v>1</v>
      </c>
      <c r="DH132" s="17">
        <v>1</v>
      </c>
      <c r="DI132" s="17">
        <v>3</v>
      </c>
      <c r="DJ132" s="17">
        <v>1</v>
      </c>
      <c r="DK132" s="17">
        <v>3</v>
      </c>
      <c r="DL132" s="17">
        <v>4</v>
      </c>
      <c r="DM132" s="17">
        <v>4</v>
      </c>
      <c r="DN132" s="17">
        <v>2</v>
      </c>
      <c r="DO132" s="17">
        <v>6</v>
      </c>
      <c r="DP132" s="17">
        <v>2</v>
      </c>
      <c r="DR132" s="17">
        <v>6</v>
      </c>
      <c r="DT132" s="17">
        <v>7</v>
      </c>
      <c r="DV132" s="17">
        <v>1</v>
      </c>
      <c r="DW132" s="18">
        <v>13</v>
      </c>
      <c r="DY132" s="18">
        <v>1</v>
      </c>
      <c r="ED132" s="19" t="s">
        <v>451</v>
      </c>
      <c r="EE132" s="19">
        <v>5</v>
      </c>
      <c r="EF132" s="37">
        <v>6</v>
      </c>
      <c r="EG132" s="27" t="s">
        <v>139</v>
      </c>
      <c r="EH132" s="19">
        <v>2</v>
      </c>
      <c r="EI132" s="19">
        <v>55</v>
      </c>
      <c r="EJ132" s="19">
        <v>3</v>
      </c>
      <c r="EK132" s="19">
        <v>4</v>
      </c>
      <c r="EL132" s="19">
        <v>7</v>
      </c>
      <c r="EM132" s="20" t="s">
        <v>174</v>
      </c>
      <c r="EO132" s="46">
        <v>1</v>
      </c>
      <c r="EP132" s="46">
        <v>3</v>
      </c>
      <c r="EQ132">
        <f t="shared" si="12"/>
        <v>0</v>
      </c>
      <c r="ER132" t="str">
        <f t="shared" si="13"/>
        <v/>
      </c>
      <c r="ES132" s="49">
        <v>2</v>
      </c>
    </row>
    <row r="133" spans="1:149" ht="15" customHeight="1" x14ac:dyDescent="0.25">
      <c r="A133" s="21">
        <v>132</v>
      </c>
      <c r="B133" s="12">
        <v>2</v>
      </c>
      <c r="C133" s="12">
        <v>1</v>
      </c>
      <c r="D133" s="12">
        <v>4</v>
      </c>
      <c r="E133" s="12" t="s">
        <v>375</v>
      </c>
      <c r="F133" s="12">
        <v>1</v>
      </c>
      <c r="G133" s="13">
        <v>3</v>
      </c>
      <c r="H133" s="13">
        <v>1</v>
      </c>
      <c r="J133" s="13">
        <v>4</v>
      </c>
      <c r="M133" s="56">
        <f>IF(SUM(N133:X133)=39,2,1)</f>
        <v>1</v>
      </c>
      <c r="N133" s="13">
        <v>1</v>
      </c>
      <c r="O133" s="13">
        <v>1</v>
      </c>
      <c r="P133" s="13">
        <v>1</v>
      </c>
      <c r="Q133" s="13">
        <v>1</v>
      </c>
      <c r="U133" s="13">
        <v>1</v>
      </c>
      <c r="V133" s="13">
        <v>1</v>
      </c>
      <c r="Z133" s="13">
        <v>1</v>
      </c>
      <c r="AA133" s="13">
        <v>1</v>
      </c>
      <c r="AB133" s="13">
        <v>1</v>
      </c>
      <c r="AC133" s="13">
        <v>1</v>
      </c>
      <c r="AD133" s="13">
        <v>1</v>
      </c>
      <c r="AE133" s="13">
        <v>1</v>
      </c>
      <c r="AF133" s="13">
        <v>1</v>
      </c>
      <c r="AG133" s="13">
        <v>1</v>
      </c>
      <c r="AH133" s="13">
        <v>1</v>
      </c>
      <c r="AI133" s="13">
        <v>1</v>
      </c>
      <c r="AJ133" s="13">
        <v>1</v>
      </c>
      <c r="AK133" s="13">
        <v>1</v>
      </c>
      <c r="AL133" s="14">
        <v>1</v>
      </c>
      <c r="AM133" s="14">
        <v>4</v>
      </c>
      <c r="AO133" s="15">
        <v>1</v>
      </c>
      <c r="AP133" s="15">
        <v>3</v>
      </c>
      <c r="AQ133" s="15">
        <v>3</v>
      </c>
      <c r="AR133" s="15">
        <v>4</v>
      </c>
      <c r="AS133" s="15">
        <v>4</v>
      </c>
      <c r="AT133" s="15">
        <v>4</v>
      </c>
      <c r="AU133" s="15">
        <v>4</v>
      </c>
      <c r="AV133" s="15">
        <v>4</v>
      </c>
      <c r="AW133" s="15">
        <v>4</v>
      </c>
      <c r="AX133" s="15">
        <v>1</v>
      </c>
      <c r="AY133" s="15">
        <v>1</v>
      </c>
      <c r="AZ133" s="15">
        <v>1</v>
      </c>
      <c r="BA133" s="15">
        <v>1</v>
      </c>
      <c r="BB133" s="15">
        <v>2</v>
      </c>
      <c r="BC133" s="15">
        <v>1</v>
      </c>
      <c r="BD133" s="15">
        <v>1</v>
      </c>
      <c r="BE133" s="15">
        <v>1</v>
      </c>
      <c r="BF133" s="15">
        <v>1</v>
      </c>
      <c r="BG133" s="15">
        <v>0</v>
      </c>
      <c r="BL133" s="15">
        <v>2</v>
      </c>
      <c r="BN133" s="15">
        <v>8</v>
      </c>
      <c r="CI133" s="16">
        <v>2</v>
      </c>
      <c r="CJ133" s="16" t="s">
        <v>156</v>
      </c>
      <c r="CK133" s="16">
        <v>3</v>
      </c>
      <c r="CL133" s="16" t="s">
        <v>143</v>
      </c>
      <c r="CM133" s="17">
        <v>2</v>
      </c>
      <c r="CN133" s="17">
        <v>2</v>
      </c>
      <c r="CO133" s="17">
        <v>2</v>
      </c>
      <c r="CP133" s="17">
        <v>2</v>
      </c>
      <c r="CQ133" s="17">
        <v>2</v>
      </c>
      <c r="CR133" s="17">
        <v>2</v>
      </c>
      <c r="CS133" s="17">
        <v>2</v>
      </c>
      <c r="CT133" s="17">
        <v>2</v>
      </c>
      <c r="CU133" s="17">
        <v>2</v>
      </c>
      <c r="CV133" s="17">
        <v>2</v>
      </c>
      <c r="CW133" s="17">
        <v>2</v>
      </c>
      <c r="CX133" s="17">
        <v>2</v>
      </c>
      <c r="CY133" s="17">
        <v>2</v>
      </c>
      <c r="CZ133" s="17">
        <v>2</v>
      </c>
      <c r="DA133" s="17">
        <v>2</v>
      </c>
      <c r="DB133" s="17">
        <v>2</v>
      </c>
      <c r="DC133" s="17">
        <v>2</v>
      </c>
      <c r="DD133" s="17">
        <v>2</v>
      </c>
      <c r="DE133" s="17">
        <v>2</v>
      </c>
      <c r="DF133" s="17">
        <v>2</v>
      </c>
      <c r="DG133" s="17">
        <v>2</v>
      </c>
      <c r="DH133" s="17">
        <v>2</v>
      </c>
      <c r="DI133" s="17">
        <v>1</v>
      </c>
      <c r="DJ133" s="17">
        <v>1</v>
      </c>
      <c r="DK133" s="17">
        <v>1</v>
      </c>
      <c r="DL133" s="17">
        <v>4</v>
      </c>
      <c r="DM133" s="17">
        <v>4</v>
      </c>
      <c r="DN133" s="17">
        <v>6</v>
      </c>
      <c r="DO133" s="17">
        <v>7</v>
      </c>
      <c r="DP133" s="17">
        <v>4</v>
      </c>
      <c r="DR133" s="17">
        <v>9</v>
      </c>
      <c r="DT133" s="17">
        <v>6</v>
      </c>
      <c r="DV133" s="17">
        <v>4</v>
      </c>
      <c r="DW133" s="18">
        <v>13</v>
      </c>
      <c r="DY133" s="18">
        <v>1</v>
      </c>
      <c r="ED133" s="19" t="s">
        <v>451</v>
      </c>
      <c r="EE133" s="19">
        <v>5</v>
      </c>
      <c r="EF133" s="37">
        <v>6</v>
      </c>
      <c r="EG133" s="27" t="s">
        <v>139</v>
      </c>
      <c r="EH133" s="19">
        <v>1</v>
      </c>
      <c r="EI133" s="19">
        <v>40</v>
      </c>
      <c r="EJ133" s="19">
        <v>2</v>
      </c>
      <c r="EK133" s="19">
        <v>3</v>
      </c>
      <c r="EL133" s="19">
        <v>1</v>
      </c>
      <c r="EM133" s="20" t="s">
        <v>174</v>
      </c>
      <c r="EO133" s="46">
        <v>4</v>
      </c>
      <c r="EP133" s="46">
        <v>8</v>
      </c>
      <c r="EQ133">
        <f t="shared" si="12"/>
        <v>0</v>
      </c>
      <c r="ER133" t="str">
        <f t="shared" si="13"/>
        <v/>
      </c>
      <c r="ES133" s="49">
        <v>2</v>
      </c>
    </row>
    <row r="134" spans="1:149" ht="15" customHeight="1" x14ac:dyDescent="0.25">
      <c r="A134" s="21">
        <v>133</v>
      </c>
      <c r="B134" s="12">
        <v>3</v>
      </c>
      <c r="C134" s="12">
        <v>2</v>
      </c>
      <c r="D134" s="12">
        <v>4</v>
      </c>
      <c r="F134" s="12">
        <v>3</v>
      </c>
      <c r="G134" s="13">
        <v>2</v>
      </c>
      <c r="H134" s="13">
        <v>1</v>
      </c>
      <c r="M134" s="56">
        <f>IF(SUM(N134:X134)=39,2,1)</f>
        <v>1</v>
      </c>
      <c r="N134" s="13">
        <v>1</v>
      </c>
      <c r="P134" s="13">
        <v>1</v>
      </c>
      <c r="V134" s="13">
        <v>1</v>
      </c>
      <c r="Y134" s="13">
        <v>1</v>
      </c>
      <c r="Z134" s="13">
        <v>1</v>
      </c>
      <c r="AA134" s="13">
        <v>1</v>
      </c>
      <c r="AB134" s="13">
        <v>1</v>
      </c>
      <c r="AF134" s="13">
        <v>1</v>
      </c>
      <c r="AL134" s="14">
        <v>1</v>
      </c>
      <c r="AM134" s="14">
        <v>4</v>
      </c>
      <c r="AO134" s="15">
        <v>2</v>
      </c>
      <c r="AP134" s="15">
        <v>4</v>
      </c>
      <c r="AQ134" s="15">
        <v>4</v>
      </c>
      <c r="AR134" s="15">
        <v>4</v>
      </c>
      <c r="AS134" s="15">
        <v>4</v>
      </c>
      <c r="AT134" s="15">
        <v>4</v>
      </c>
      <c r="AU134" s="15">
        <v>4</v>
      </c>
      <c r="AV134" s="15">
        <v>3</v>
      </c>
      <c r="AW134" s="15">
        <v>3</v>
      </c>
      <c r="AX134" s="15">
        <v>2</v>
      </c>
      <c r="AZ134" s="15">
        <v>2</v>
      </c>
      <c r="BA134" s="15">
        <v>2</v>
      </c>
      <c r="BB134" s="15">
        <v>1</v>
      </c>
      <c r="BC134" s="15">
        <v>2</v>
      </c>
      <c r="BD134" s="15">
        <v>2</v>
      </c>
      <c r="BE134" s="15">
        <v>2</v>
      </c>
      <c r="BF134" s="15">
        <v>3</v>
      </c>
      <c r="BG134" s="15">
        <v>0</v>
      </c>
      <c r="BK134" s="15">
        <v>2</v>
      </c>
      <c r="BM134" s="15">
        <v>8</v>
      </c>
      <c r="BN134" s="15">
        <v>8</v>
      </c>
      <c r="CK134" s="16">
        <v>1</v>
      </c>
      <c r="CL134" s="16" t="s">
        <v>196</v>
      </c>
      <c r="CM134" s="17">
        <v>3</v>
      </c>
      <c r="CN134" s="17">
        <v>3</v>
      </c>
      <c r="CO134" s="17">
        <v>3</v>
      </c>
      <c r="CP134" s="17">
        <v>4</v>
      </c>
      <c r="CQ134" s="17">
        <v>3</v>
      </c>
      <c r="CR134" s="17">
        <v>3</v>
      </c>
      <c r="CS134" s="17">
        <v>3</v>
      </c>
      <c r="CT134" s="17">
        <v>3</v>
      </c>
      <c r="CU134" s="17">
        <v>4</v>
      </c>
      <c r="CV134" s="17">
        <v>2</v>
      </c>
      <c r="CW134" s="17">
        <v>1</v>
      </c>
      <c r="CX134" s="17">
        <v>1</v>
      </c>
      <c r="CY134" s="17">
        <v>1</v>
      </c>
      <c r="CZ134" s="17">
        <v>1</v>
      </c>
      <c r="DA134" s="17">
        <v>1</v>
      </c>
      <c r="DB134" s="17">
        <v>4</v>
      </c>
      <c r="DC134" s="17">
        <v>3</v>
      </c>
      <c r="DD134" s="17">
        <v>4</v>
      </c>
      <c r="DE134" s="17">
        <v>4</v>
      </c>
      <c r="DF134" s="17">
        <v>4</v>
      </c>
      <c r="DG134" s="17">
        <v>1</v>
      </c>
      <c r="DH134" s="17">
        <v>4</v>
      </c>
      <c r="DI134" s="17">
        <v>1</v>
      </c>
      <c r="DJ134" s="17">
        <v>1</v>
      </c>
      <c r="DK134" s="17">
        <v>3</v>
      </c>
      <c r="DL134" s="17">
        <v>1</v>
      </c>
      <c r="DM134" s="17">
        <v>1</v>
      </c>
      <c r="DN134" s="17">
        <v>8</v>
      </c>
      <c r="DO134" s="17">
        <v>6</v>
      </c>
      <c r="DP134" s="17">
        <v>9</v>
      </c>
      <c r="DR134" s="17">
        <v>5</v>
      </c>
      <c r="DT134" s="17">
        <v>11</v>
      </c>
      <c r="DV134" s="17">
        <v>4</v>
      </c>
      <c r="ED134" s="19" t="s">
        <v>454</v>
      </c>
      <c r="EE134" s="19">
        <v>5</v>
      </c>
      <c r="EF134" s="37">
        <v>6</v>
      </c>
      <c r="EG134" s="27" t="s">
        <v>139</v>
      </c>
      <c r="EI134" s="19">
        <v>48</v>
      </c>
      <c r="EJ134" s="19">
        <v>3</v>
      </c>
      <c r="EK134" s="19">
        <v>4</v>
      </c>
      <c r="EL134" s="19">
        <v>2</v>
      </c>
      <c r="EM134" s="20" t="s">
        <v>174</v>
      </c>
      <c r="EO134" s="46">
        <v>4</v>
      </c>
      <c r="EP134" s="46">
        <v>1</v>
      </c>
      <c r="EQ134">
        <f t="shared" si="12"/>
        <v>0</v>
      </c>
      <c r="ER134" t="str">
        <f t="shared" si="13"/>
        <v/>
      </c>
      <c r="ES134" s="49">
        <v>2</v>
      </c>
    </row>
    <row r="135" spans="1:149" ht="15" customHeight="1" x14ac:dyDescent="0.25">
      <c r="A135" s="21">
        <v>134</v>
      </c>
      <c r="B135" s="12">
        <v>4</v>
      </c>
      <c r="C135" s="12">
        <v>5</v>
      </c>
      <c r="D135" s="12">
        <v>3</v>
      </c>
      <c r="E135" s="12" t="s">
        <v>379</v>
      </c>
      <c r="F135" s="12">
        <v>1</v>
      </c>
      <c r="G135" s="13">
        <v>4</v>
      </c>
      <c r="H135" s="13">
        <v>1</v>
      </c>
      <c r="I135" s="13">
        <v>4</v>
      </c>
      <c r="J135" s="13">
        <v>3</v>
      </c>
      <c r="L135" s="13" t="s">
        <v>176</v>
      </c>
      <c r="M135" s="56">
        <f>IF(SUM(N135:X135)=39,2,1)</f>
        <v>1</v>
      </c>
      <c r="X135" s="13">
        <v>1</v>
      </c>
      <c r="AL135" s="14">
        <v>1</v>
      </c>
      <c r="AM135" s="14">
        <v>3</v>
      </c>
      <c r="AN135" s="14" t="s">
        <v>145</v>
      </c>
      <c r="AO135" s="15">
        <v>1</v>
      </c>
      <c r="AP135" s="15">
        <v>3</v>
      </c>
      <c r="AQ135" s="15">
        <v>4</v>
      </c>
      <c r="AR135" s="15">
        <v>4</v>
      </c>
      <c r="AS135" s="15">
        <v>4</v>
      </c>
      <c r="AT135" s="15">
        <v>4</v>
      </c>
      <c r="AU135" s="15">
        <v>3</v>
      </c>
      <c r="AV135" s="15">
        <v>2</v>
      </c>
      <c r="AW135" s="15">
        <v>4</v>
      </c>
      <c r="AX135" s="15">
        <v>2</v>
      </c>
      <c r="AZ135" s="15">
        <v>1</v>
      </c>
      <c r="BA135" s="15">
        <v>1</v>
      </c>
      <c r="BB135" s="15">
        <v>2</v>
      </c>
      <c r="BC135" s="15">
        <v>1</v>
      </c>
      <c r="BD135" s="15">
        <v>2</v>
      </c>
      <c r="BE135" s="15">
        <v>2</v>
      </c>
      <c r="BF135" s="15">
        <v>1</v>
      </c>
      <c r="BG135" s="15">
        <v>1</v>
      </c>
      <c r="BH135" s="15">
        <v>1</v>
      </c>
      <c r="BK135" s="15">
        <v>1</v>
      </c>
      <c r="BL135" s="15">
        <v>1</v>
      </c>
      <c r="BN135" s="15">
        <v>2</v>
      </c>
      <c r="CK135" s="16">
        <v>1</v>
      </c>
      <c r="CL135" s="16" t="s">
        <v>186</v>
      </c>
      <c r="CM135" s="17">
        <v>2</v>
      </c>
      <c r="CN135" s="17">
        <v>2</v>
      </c>
      <c r="CO135" s="17">
        <v>3</v>
      </c>
      <c r="CP135" s="17">
        <v>3</v>
      </c>
      <c r="CQ135" s="17">
        <v>2</v>
      </c>
      <c r="CR135" s="17">
        <v>2</v>
      </c>
      <c r="CS135" s="17">
        <v>2</v>
      </c>
      <c r="CT135" s="17">
        <v>2</v>
      </c>
      <c r="CU135" s="17">
        <v>2</v>
      </c>
      <c r="CV135" s="17">
        <v>3</v>
      </c>
      <c r="CW135" s="17">
        <v>2</v>
      </c>
      <c r="CX135" s="17">
        <v>2</v>
      </c>
      <c r="CY135" s="17">
        <v>3</v>
      </c>
      <c r="CZ135" s="17">
        <v>3</v>
      </c>
      <c r="DA135" s="17">
        <v>2</v>
      </c>
      <c r="DB135" s="17">
        <v>1</v>
      </c>
      <c r="DC135" s="17">
        <v>3</v>
      </c>
      <c r="DD135" s="17">
        <v>2</v>
      </c>
      <c r="DE135" s="17">
        <v>3</v>
      </c>
      <c r="DF135" s="17">
        <v>4</v>
      </c>
      <c r="DG135" s="17">
        <v>4</v>
      </c>
      <c r="DH135" s="17">
        <v>3</v>
      </c>
      <c r="DI135" s="17">
        <v>3</v>
      </c>
      <c r="DJ135" s="17">
        <v>2</v>
      </c>
      <c r="DK135" s="17">
        <v>3</v>
      </c>
      <c r="DL135" s="17">
        <v>2</v>
      </c>
      <c r="DM135" s="17">
        <v>2</v>
      </c>
      <c r="DN135" s="17">
        <v>1</v>
      </c>
      <c r="DO135" s="17">
        <v>2</v>
      </c>
      <c r="DP135" s="17">
        <v>5</v>
      </c>
      <c r="DR135" s="17">
        <v>3</v>
      </c>
      <c r="DV135" s="17">
        <v>4</v>
      </c>
      <c r="DW135" s="18">
        <v>13</v>
      </c>
      <c r="EG135" s="27" t="s">
        <v>139</v>
      </c>
      <c r="EH135" s="19">
        <v>1</v>
      </c>
      <c r="EI135" s="19">
        <v>35</v>
      </c>
      <c r="EJ135" s="19">
        <v>2</v>
      </c>
      <c r="EK135" s="19">
        <v>2</v>
      </c>
      <c r="EL135" s="19">
        <v>1</v>
      </c>
      <c r="EM135" s="20" t="s">
        <v>174</v>
      </c>
      <c r="EO135" s="46">
        <v>1</v>
      </c>
      <c r="EP135" s="46">
        <v>1</v>
      </c>
      <c r="EQ135">
        <f t="shared" si="12"/>
        <v>0</v>
      </c>
      <c r="ER135" t="str">
        <f t="shared" si="13"/>
        <v/>
      </c>
    </row>
    <row r="136" spans="1:149" ht="15" customHeight="1" x14ac:dyDescent="0.25">
      <c r="A136" s="21">
        <v>135</v>
      </c>
      <c r="B136" s="12">
        <v>1</v>
      </c>
      <c r="C136" s="12">
        <v>1</v>
      </c>
      <c r="D136" s="12">
        <v>1</v>
      </c>
      <c r="E136" s="12" t="s">
        <v>378</v>
      </c>
      <c r="F136" s="12">
        <v>2</v>
      </c>
      <c r="G136" s="13">
        <v>3</v>
      </c>
      <c r="H136" s="13">
        <v>1</v>
      </c>
      <c r="I136" s="13">
        <v>4</v>
      </c>
      <c r="J136" s="13">
        <v>4</v>
      </c>
      <c r="M136" s="56">
        <f>IF(SUM(N136:X136)=39,2,1)</f>
        <v>1</v>
      </c>
      <c r="P136" s="13">
        <v>1</v>
      </c>
      <c r="AB136" s="13">
        <v>1</v>
      </c>
      <c r="AC136" s="13">
        <v>1</v>
      </c>
      <c r="AJ136" s="13">
        <v>1</v>
      </c>
      <c r="AL136" s="14">
        <v>1</v>
      </c>
      <c r="AM136" s="14">
        <v>3</v>
      </c>
      <c r="AN136" s="14" t="s">
        <v>279</v>
      </c>
      <c r="AO136" s="15">
        <v>1</v>
      </c>
      <c r="AP136" s="15">
        <v>4</v>
      </c>
      <c r="AQ136" s="15">
        <v>4</v>
      </c>
      <c r="AR136" s="15">
        <v>4</v>
      </c>
      <c r="AS136" s="15">
        <v>4</v>
      </c>
      <c r="AT136" s="15">
        <v>4</v>
      </c>
      <c r="AU136" s="15">
        <v>4</v>
      </c>
      <c r="AV136" s="15">
        <v>2</v>
      </c>
      <c r="AW136" s="15">
        <v>2</v>
      </c>
      <c r="AX136" s="15">
        <v>2</v>
      </c>
      <c r="AZ136" s="15">
        <v>1</v>
      </c>
      <c r="BA136" s="15">
        <v>1</v>
      </c>
      <c r="BB136" s="15">
        <v>1</v>
      </c>
      <c r="BC136" s="15">
        <v>1</v>
      </c>
      <c r="BD136" s="15">
        <v>2</v>
      </c>
      <c r="BE136" s="15">
        <v>2</v>
      </c>
      <c r="BF136" s="15">
        <v>0</v>
      </c>
      <c r="BG136" s="15">
        <v>1</v>
      </c>
      <c r="BH136" s="15">
        <v>1</v>
      </c>
      <c r="BK136" s="15">
        <v>1</v>
      </c>
      <c r="BL136" s="15">
        <v>1</v>
      </c>
      <c r="BM136" s="15">
        <v>5</v>
      </c>
      <c r="BN136" s="15">
        <v>5</v>
      </c>
      <c r="BO136" s="15">
        <v>1</v>
      </c>
      <c r="BP136" s="15" t="s">
        <v>387</v>
      </c>
      <c r="CK136" s="16">
        <v>2</v>
      </c>
      <c r="CL136" s="16" t="s">
        <v>197</v>
      </c>
      <c r="CM136" s="17">
        <v>4</v>
      </c>
      <c r="CN136" s="17">
        <v>2</v>
      </c>
      <c r="CO136" s="17">
        <v>3</v>
      </c>
      <c r="CP136" s="17">
        <v>3</v>
      </c>
      <c r="CQ136" s="17">
        <v>2</v>
      </c>
      <c r="CR136" s="17">
        <v>2</v>
      </c>
      <c r="CS136" s="17">
        <v>2</v>
      </c>
      <c r="CT136" s="17">
        <v>2</v>
      </c>
      <c r="CU136" s="17">
        <v>2</v>
      </c>
      <c r="CV136" s="17">
        <v>2</v>
      </c>
      <c r="CW136" s="17">
        <v>2</v>
      </c>
      <c r="CX136" s="17">
        <v>2</v>
      </c>
      <c r="CY136" s="17">
        <v>2</v>
      </c>
      <c r="CZ136" s="17">
        <v>2</v>
      </c>
      <c r="DA136" s="17">
        <v>2</v>
      </c>
      <c r="DB136" s="17">
        <v>4</v>
      </c>
      <c r="DC136" s="17">
        <v>3</v>
      </c>
      <c r="DD136" s="17">
        <v>2</v>
      </c>
      <c r="DE136" s="17">
        <v>2</v>
      </c>
      <c r="DF136" s="17">
        <v>3</v>
      </c>
      <c r="DG136" s="17">
        <v>2</v>
      </c>
      <c r="DH136" s="17">
        <v>1</v>
      </c>
      <c r="DI136" s="17">
        <v>2</v>
      </c>
      <c r="DJ136" s="17">
        <v>1</v>
      </c>
      <c r="DK136" s="17">
        <v>1</v>
      </c>
      <c r="DL136" s="17">
        <v>3</v>
      </c>
      <c r="DM136" s="17">
        <v>3</v>
      </c>
      <c r="DN136" s="17">
        <v>3</v>
      </c>
      <c r="DO136" s="17">
        <v>6</v>
      </c>
      <c r="DP136" s="17">
        <v>9</v>
      </c>
      <c r="DR136" s="17">
        <v>7</v>
      </c>
      <c r="DT136" s="17">
        <v>11</v>
      </c>
      <c r="DV136" s="17">
        <v>4</v>
      </c>
      <c r="DW136" s="18">
        <v>13</v>
      </c>
      <c r="DY136" s="18">
        <v>1</v>
      </c>
      <c r="EG136" s="27" t="s">
        <v>139</v>
      </c>
      <c r="EH136" s="19">
        <v>1</v>
      </c>
      <c r="EI136" s="19">
        <v>30</v>
      </c>
      <c r="EJ136" s="19">
        <v>2</v>
      </c>
      <c r="EK136" s="19">
        <v>2</v>
      </c>
      <c r="EL136" s="19">
        <v>1</v>
      </c>
      <c r="EM136" s="20" t="s">
        <v>174</v>
      </c>
      <c r="EO136" s="46">
        <v>4</v>
      </c>
      <c r="EP136" s="46">
        <v>1</v>
      </c>
      <c r="EQ136">
        <f t="shared" si="12"/>
        <v>0</v>
      </c>
      <c r="ER136" t="str">
        <f t="shared" si="13"/>
        <v/>
      </c>
    </row>
    <row r="137" spans="1:149" ht="15" customHeight="1" x14ac:dyDescent="0.25">
      <c r="A137" s="21">
        <v>136</v>
      </c>
      <c r="B137" s="12">
        <v>3</v>
      </c>
      <c r="C137" s="12">
        <v>4</v>
      </c>
      <c r="D137" s="12">
        <v>2</v>
      </c>
      <c r="E137" s="12" t="s">
        <v>378</v>
      </c>
      <c r="F137" s="12">
        <v>2</v>
      </c>
      <c r="G137" s="13">
        <v>4</v>
      </c>
      <c r="H137" s="13">
        <v>1</v>
      </c>
      <c r="J137" s="13">
        <v>4</v>
      </c>
      <c r="M137" s="56">
        <f>IF(SUM(N137:X137)=39,2,1)</f>
        <v>1</v>
      </c>
      <c r="N137" s="13">
        <v>1</v>
      </c>
      <c r="O137" s="13">
        <v>1</v>
      </c>
      <c r="X137" s="13">
        <v>1</v>
      </c>
      <c r="Z137" s="13">
        <v>1</v>
      </c>
      <c r="AA137" s="13">
        <v>1</v>
      </c>
      <c r="AJ137" s="13">
        <v>1</v>
      </c>
      <c r="AL137" s="14">
        <v>1</v>
      </c>
      <c r="AM137" s="14">
        <v>2</v>
      </c>
      <c r="AN137" s="14" t="s">
        <v>279</v>
      </c>
      <c r="AO137" s="15">
        <v>1</v>
      </c>
      <c r="AP137" s="15">
        <v>5</v>
      </c>
      <c r="AQ137" s="15">
        <v>4</v>
      </c>
      <c r="AR137" s="15">
        <v>4</v>
      </c>
      <c r="AS137" s="15">
        <v>4</v>
      </c>
      <c r="AT137" s="15">
        <v>4</v>
      </c>
      <c r="AU137" s="15">
        <v>3</v>
      </c>
      <c r="AV137" s="15">
        <v>2</v>
      </c>
      <c r="AW137" s="15">
        <v>2</v>
      </c>
      <c r="AX137" s="15">
        <v>2</v>
      </c>
      <c r="AZ137" s="15">
        <v>1</v>
      </c>
      <c r="BA137" s="15">
        <v>1</v>
      </c>
      <c r="BB137" s="15">
        <v>2</v>
      </c>
      <c r="BC137" s="15">
        <v>1</v>
      </c>
      <c r="BD137" s="15">
        <v>1</v>
      </c>
      <c r="BE137" s="15">
        <v>1</v>
      </c>
      <c r="BF137" s="15">
        <v>1</v>
      </c>
      <c r="BG137" s="15">
        <v>1</v>
      </c>
      <c r="BH137" s="15">
        <v>1</v>
      </c>
      <c r="BK137" s="15">
        <v>2</v>
      </c>
      <c r="BM137" s="15">
        <v>5</v>
      </c>
      <c r="BN137" s="15">
        <v>8</v>
      </c>
      <c r="BO137" s="15">
        <v>2</v>
      </c>
      <c r="BP137" s="15" t="s">
        <v>386</v>
      </c>
      <c r="CI137" s="16">
        <v>2</v>
      </c>
      <c r="CJ137" s="16" t="s">
        <v>391</v>
      </c>
      <c r="CK137" s="16">
        <v>1</v>
      </c>
      <c r="CL137" s="16" t="s">
        <v>186</v>
      </c>
      <c r="CM137" s="17">
        <v>3</v>
      </c>
      <c r="CN137" s="17">
        <v>3</v>
      </c>
      <c r="CO137" s="17">
        <v>3</v>
      </c>
      <c r="CP137" s="17">
        <v>3</v>
      </c>
      <c r="CQ137" s="17">
        <v>3</v>
      </c>
      <c r="CR137" s="17">
        <v>3</v>
      </c>
      <c r="CS137" s="17">
        <v>3</v>
      </c>
      <c r="CT137" s="17">
        <v>3</v>
      </c>
      <c r="CU137" s="17">
        <v>4</v>
      </c>
      <c r="CV137" s="17">
        <v>2</v>
      </c>
      <c r="CW137" s="17">
        <v>2</v>
      </c>
      <c r="CX137" s="17">
        <v>2</v>
      </c>
      <c r="CY137" s="17">
        <v>2</v>
      </c>
      <c r="CZ137" s="17">
        <v>1</v>
      </c>
      <c r="DA137" s="17">
        <v>3</v>
      </c>
      <c r="DB137" s="17">
        <v>3</v>
      </c>
      <c r="DC137" s="17">
        <v>3</v>
      </c>
      <c r="DD137" s="17">
        <v>4</v>
      </c>
      <c r="DE137" s="17">
        <v>4</v>
      </c>
      <c r="DF137" s="17">
        <v>4</v>
      </c>
      <c r="DG137" s="17">
        <v>3</v>
      </c>
      <c r="DI137" s="17">
        <v>3</v>
      </c>
      <c r="DJ137" s="17">
        <v>1</v>
      </c>
      <c r="DK137" s="17">
        <v>3</v>
      </c>
      <c r="DL137" s="17">
        <v>2</v>
      </c>
      <c r="DM137" s="17">
        <v>2</v>
      </c>
      <c r="DN137" s="17">
        <v>8</v>
      </c>
      <c r="DO137" s="17">
        <v>1</v>
      </c>
      <c r="DP137" s="17">
        <v>5</v>
      </c>
      <c r="DR137" s="17">
        <v>7</v>
      </c>
      <c r="DT137" s="17">
        <v>2</v>
      </c>
      <c r="DV137" s="17">
        <v>4</v>
      </c>
      <c r="DW137" s="18">
        <v>13</v>
      </c>
      <c r="DY137" s="18">
        <v>2</v>
      </c>
      <c r="DZ137" s="18" t="s">
        <v>229</v>
      </c>
      <c r="EA137" s="18" t="s">
        <v>328</v>
      </c>
      <c r="EB137" s="18">
        <v>2</v>
      </c>
      <c r="ED137" s="19" t="s">
        <v>454</v>
      </c>
      <c r="EE137" s="19">
        <v>5</v>
      </c>
      <c r="EF137" s="37">
        <v>6</v>
      </c>
      <c r="EG137" s="27" t="s">
        <v>139</v>
      </c>
      <c r="EH137" s="19">
        <v>2</v>
      </c>
      <c r="EI137" s="19">
        <v>38</v>
      </c>
      <c r="EJ137" s="19">
        <v>2</v>
      </c>
      <c r="EK137" s="19">
        <v>3</v>
      </c>
      <c r="EL137" s="19">
        <v>2</v>
      </c>
      <c r="EM137" s="20" t="s">
        <v>174</v>
      </c>
      <c r="EO137" s="46">
        <v>4</v>
      </c>
      <c r="EP137" s="46">
        <v>3</v>
      </c>
      <c r="EQ137">
        <f t="shared" si="12"/>
        <v>0</v>
      </c>
      <c r="ER137" t="str">
        <f t="shared" si="13"/>
        <v/>
      </c>
      <c r="ES137" s="49">
        <v>2</v>
      </c>
    </row>
    <row r="138" spans="1:149" ht="15" customHeight="1" x14ac:dyDescent="0.25">
      <c r="A138" s="21">
        <v>137</v>
      </c>
      <c r="B138" s="12">
        <v>3</v>
      </c>
      <c r="C138" s="12">
        <v>3</v>
      </c>
      <c r="D138" s="12">
        <v>4</v>
      </c>
      <c r="E138" s="12" t="s">
        <v>379</v>
      </c>
      <c r="F138" s="12">
        <v>2</v>
      </c>
      <c r="G138" s="13">
        <v>3</v>
      </c>
      <c r="H138" s="13">
        <v>2</v>
      </c>
      <c r="M138" s="56">
        <f>IF(SUM(N138:X138)=39,2,1)</f>
        <v>1</v>
      </c>
      <c r="N138" s="13">
        <v>1</v>
      </c>
      <c r="Z138" s="13">
        <v>1</v>
      </c>
      <c r="AL138" s="14">
        <v>1</v>
      </c>
      <c r="AM138" s="14">
        <v>3</v>
      </c>
      <c r="AN138" s="14" t="s">
        <v>170</v>
      </c>
      <c r="AO138" s="15">
        <v>2</v>
      </c>
      <c r="AP138" s="15">
        <v>4</v>
      </c>
      <c r="AQ138" s="15">
        <v>4</v>
      </c>
      <c r="AR138" s="15">
        <v>4</v>
      </c>
      <c r="AS138" s="15">
        <v>4</v>
      </c>
      <c r="AT138" s="15">
        <v>3</v>
      </c>
      <c r="AU138" s="15">
        <v>3</v>
      </c>
      <c r="AV138" s="15">
        <v>3</v>
      </c>
      <c r="AW138" s="15">
        <v>3</v>
      </c>
      <c r="AX138" s="15">
        <v>1</v>
      </c>
      <c r="AY138" s="15">
        <v>2</v>
      </c>
      <c r="AZ138" s="15">
        <v>1</v>
      </c>
      <c r="BA138" s="15">
        <v>1</v>
      </c>
      <c r="BC138" s="15">
        <v>1</v>
      </c>
      <c r="BD138" s="15">
        <v>2</v>
      </c>
      <c r="BE138" s="15">
        <v>2</v>
      </c>
      <c r="BF138" s="15">
        <v>0</v>
      </c>
      <c r="BG138" s="15">
        <v>1</v>
      </c>
      <c r="BI138" s="15">
        <v>1</v>
      </c>
      <c r="BK138" s="15">
        <v>2</v>
      </c>
      <c r="BM138" s="15">
        <v>1</v>
      </c>
      <c r="BN138" s="15">
        <v>1</v>
      </c>
      <c r="CK138" s="16">
        <v>2</v>
      </c>
      <c r="CL138" s="16" t="s">
        <v>397</v>
      </c>
      <c r="CM138" s="17">
        <v>2</v>
      </c>
      <c r="CN138" s="17">
        <v>2</v>
      </c>
      <c r="CO138" s="17">
        <v>2</v>
      </c>
      <c r="CP138" s="17">
        <v>2</v>
      </c>
      <c r="CQ138" s="17">
        <v>2</v>
      </c>
      <c r="CR138" s="17">
        <v>3</v>
      </c>
      <c r="CS138" s="17">
        <v>3</v>
      </c>
      <c r="CT138" s="17">
        <v>3</v>
      </c>
      <c r="CU138" s="17">
        <v>3</v>
      </c>
      <c r="CV138" s="17">
        <v>2</v>
      </c>
      <c r="CW138" s="17">
        <v>2</v>
      </c>
      <c r="CX138" s="17">
        <v>2</v>
      </c>
      <c r="CY138" s="17">
        <v>2</v>
      </c>
      <c r="CZ138" s="17">
        <v>2</v>
      </c>
      <c r="DA138" s="17">
        <v>3</v>
      </c>
      <c r="DB138" s="17">
        <v>3</v>
      </c>
      <c r="DC138" s="17">
        <v>2</v>
      </c>
      <c r="DD138" s="17">
        <v>4</v>
      </c>
      <c r="DE138" s="17">
        <v>4</v>
      </c>
      <c r="DF138" s="17">
        <v>3</v>
      </c>
      <c r="DG138" s="17">
        <v>3</v>
      </c>
      <c r="DH138" s="17">
        <v>1</v>
      </c>
      <c r="DI138" s="17">
        <v>3</v>
      </c>
      <c r="DJ138" s="17">
        <v>3</v>
      </c>
      <c r="DK138" s="17">
        <v>3</v>
      </c>
      <c r="DL138" s="17">
        <v>3</v>
      </c>
      <c r="DM138" s="17">
        <v>3</v>
      </c>
      <c r="DN138" s="17">
        <v>1</v>
      </c>
      <c r="DO138" s="17">
        <v>8</v>
      </c>
      <c r="DP138" s="17">
        <v>2</v>
      </c>
      <c r="DR138" s="17">
        <v>5</v>
      </c>
      <c r="DT138" s="17">
        <v>8</v>
      </c>
      <c r="DV138" s="17">
        <v>3</v>
      </c>
      <c r="DW138" s="18">
        <v>3</v>
      </c>
      <c r="DY138" s="18">
        <v>1</v>
      </c>
      <c r="EH138" s="19">
        <v>2</v>
      </c>
      <c r="EI138" s="19">
        <v>48</v>
      </c>
      <c r="EJ138" s="19">
        <v>3</v>
      </c>
      <c r="EK138" s="19">
        <v>4</v>
      </c>
      <c r="EL138" s="19">
        <v>2</v>
      </c>
      <c r="EM138" s="20" t="s">
        <v>174</v>
      </c>
      <c r="EO138" s="46">
        <v>1</v>
      </c>
      <c r="EP138" s="46">
        <v>3</v>
      </c>
      <c r="EQ138">
        <f t="shared" si="12"/>
        <v>0</v>
      </c>
      <c r="ER138" t="str">
        <f t="shared" si="13"/>
        <v/>
      </c>
      <c r="ES138" s="49">
        <v>2</v>
      </c>
    </row>
    <row r="139" spans="1:149" ht="15" customHeight="1" x14ac:dyDescent="0.25">
      <c r="A139" s="21">
        <v>138</v>
      </c>
      <c r="B139" s="12">
        <v>3</v>
      </c>
      <c r="C139" s="12">
        <v>4</v>
      </c>
      <c r="D139" s="12">
        <v>4</v>
      </c>
      <c r="E139" s="12" t="s">
        <v>379</v>
      </c>
      <c r="F139" s="12">
        <v>1</v>
      </c>
      <c r="G139" s="13">
        <v>3</v>
      </c>
      <c r="H139" s="13">
        <v>2</v>
      </c>
      <c r="I139" s="13">
        <v>2</v>
      </c>
      <c r="L139" s="13" t="s">
        <v>359</v>
      </c>
      <c r="M139" s="56">
        <f>IF(SUM(N139:X139)=39,2,1)</f>
        <v>1</v>
      </c>
      <c r="T139" s="13">
        <v>1</v>
      </c>
      <c r="Z139" s="13">
        <v>1</v>
      </c>
      <c r="AL139" s="14">
        <v>1</v>
      </c>
      <c r="AM139" s="14">
        <v>3</v>
      </c>
      <c r="AN139" s="14" t="s">
        <v>170</v>
      </c>
      <c r="AO139" s="15">
        <v>2</v>
      </c>
      <c r="AP139" s="15">
        <v>4</v>
      </c>
      <c r="AQ139" s="15">
        <v>4</v>
      </c>
      <c r="AR139" s="15">
        <v>3</v>
      </c>
      <c r="AS139" s="15">
        <v>4</v>
      </c>
      <c r="AT139" s="15">
        <v>3</v>
      </c>
      <c r="AU139" s="15">
        <v>2</v>
      </c>
      <c r="AV139" s="15">
        <v>3</v>
      </c>
      <c r="AW139" s="15">
        <v>5</v>
      </c>
      <c r="AX139" s="15">
        <v>1</v>
      </c>
      <c r="AY139" s="15">
        <v>2</v>
      </c>
      <c r="AZ139" s="15">
        <v>1</v>
      </c>
      <c r="BA139" s="15">
        <v>1</v>
      </c>
      <c r="BB139" s="15">
        <v>2</v>
      </c>
      <c r="BC139" s="15">
        <v>1</v>
      </c>
      <c r="BD139" s="15">
        <v>2</v>
      </c>
      <c r="BE139" s="15">
        <v>2</v>
      </c>
      <c r="BF139" s="15">
        <v>1</v>
      </c>
      <c r="BG139" s="15">
        <v>3</v>
      </c>
      <c r="BH139" s="15">
        <v>2</v>
      </c>
      <c r="BJ139" s="15">
        <v>1</v>
      </c>
      <c r="BK139" s="15">
        <v>2</v>
      </c>
      <c r="BM139" s="15">
        <v>1</v>
      </c>
      <c r="BN139" s="15">
        <v>1</v>
      </c>
      <c r="BQ139" s="15">
        <v>1</v>
      </c>
      <c r="BX139" s="16">
        <v>1</v>
      </c>
      <c r="CD139" s="16">
        <v>0.25</v>
      </c>
      <c r="CE139" s="16">
        <v>2</v>
      </c>
      <c r="CF139" s="16">
        <v>2</v>
      </c>
      <c r="CG139" s="16">
        <v>1</v>
      </c>
      <c r="CH139" s="16">
        <v>2</v>
      </c>
      <c r="CI139" s="16">
        <v>2</v>
      </c>
      <c r="CJ139" s="16" t="s">
        <v>156</v>
      </c>
      <c r="CK139" s="16">
        <v>1</v>
      </c>
      <c r="CL139" s="16" t="s">
        <v>397</v>
      </c>
      <c r="CM139" s="17">
        <v>2</v>
      </c>
      <c r="CN139" s="17">
        <v>2</v>
      </c>
      <c r="CO139" s="17">
        <v>2</v>
      </c>
      <c r="CP139" s="17">
        <v>2</v>
      </c>
      <c r="CQ139" s="17">
        <v>2</v>
      </c>
      <c r="CR139" s="17">
        <v>2</v>
      </c>
      <c r="CS139" s="17">
        <v>2</v>
      </c>
      <c r="CT139" s="17">
        <v>3</v>
      </c>
      <c r="CU139" s="17">
        <v>4</v>
      </c>
      <c r="CV139" s="17">
        <v>2</v>
      </c>
      <c r="CW139" s="17">
        <v>2</v>
      </c>
      <c r="CX139" s="17">
        <v>2</v>
      </c>
      <c r="CY139" s="17">
        <v>2</v>
      </c>
      <c r="CZ139" s="17">
        <v>2</v>
      </c>
      <c r="DA139" s="17">
        <v>3</v>
      </c>
      <c r="DB139" s="17">
        <v>4</v>
      </c>
      <c r="DC139" s="17">
        <v>2</v>
      </c>
      <c r="DD139" s="17">
        <v>3</v>
      </c>
      <c r="DE139" s="17">
        <v>4</v>
      </c>
      <c r="DF139" s="17">
        <v>3</v>
      </c>
      <c r="DG139" s="17">
        <v>2</v>
      </c>
      <c r="DH139" s="17">
        <v>2</v>
      </c>
      <c r="DI139" s="17">
        <v>3</v>
      </c>
      <c r="DJ139" s="17">
        <v>3</v>
      </c>
      <c r="DK139" s="17">
        <v>1</v>
      </c>
      <c r="DL139" s="17">
        <v>4</v>
      </c>
      <c r="DM139" s="17">
        <v>4</v>
      </c>
      <c r="DN139" s="17">
        <v>1</v>
      </c>
      <c r="DO139" s="17">
        <v>8</v>
      </c>
      <c r="DP139" s="17">
        <v>8</v>
      </c>
      <c r="DR139" s="17">
        <v>4</v>
      </c>
      <c r="DT139" s="17">
        <v>5</v>
      </c>
      <c r="DV139" s="17">
        <v>5</v>
      </c>
      <c r="DW139" s="18">
        <v>13</v>
      </c>
      <c r="DY139" s="18">
        <v>1</v>
      </c>
      <c r="ED139" s="19" t="s">
        <v>454</v>
      </c>
      <c r="EE139" s="19">
        <v>5</v>
      </c>
      <c r="EF139" s="37">
        <v>6</v>
      </c>
      <c r="EH139" s="19">
        <v>1</v>
      </c>
      <c r="EI139" s="19">
        <v>32</v>
      </c>
      <c r="EJ139" s="19">
        <v>2</v>
      </c>
      <c r="EK139" s="19">
        <v>2</v>
      </c>
      <c r="EL139" s="19">
        <v>2</v>
      </c>
      <c r="EM139" s="20" t="s">
        <v>174</v>
      </c>
      <c r="EO139" s="46">
        <v>4</v>
      </c>
      <c r="EP139" s="46">
        <v>6</v>
      </c>
      <c r="EQ139">
        <f t="shared" si="12"/>
        <v>1</v>
      </c>
      <c r="ER139">
        <f t="shared" si="13"/>
        <v>1</v>
      </c>
      <c r="ES139" s="49">
        <v>2</v>
      </c>
    </row>
    <row r="140" spans="1:149" ht="15" customHeight="1" x14ac:dyDescent="0.25">
      <c r="A140" s="21">
        <v>139</v>
      </c>
      <c r="B140" s="12">
        <v>3</v>
      </c>
      <c r="C140" s="12">
        <v>3</v>
      </c>
      <c r="D140" s="12">
        <v>3</v>
      </c>
      <c r="E140" s="12" t="s">
        <v>378</v>
      </c>
      <c r="F140" s="12">
        <v>2</v>
      </c>
      <c r="G140" s="13">
        <v>3</v>
      </c>
      <c r="H140" s="13">
        <v>2</v>
      </c>
      <c r="M140" s="56">
        <f>IF(SUM(N140:X140)=39,2,1)</f>
        <v>1</v>
      </c>
      <c r="Y140" s="13">
        <v>1</v>
      </c>
      <c r="AK140" s="13">
        <v>1</v>
      </c>
      <c r="AL140" s="14">
        <v>1</v>
      </c>
      <c r="AM140" s="14">
        <v>4</v>
      </c>
      <c r="AO140" s="15">
        <v>1</v>
      </c>
      <c r="AP140" s="15">
        <v>4</v>
      </c>
      <c r="AQ140" s="15">
        <v>4</v>
      </c>
      <c r="AR140" s="15">
        <v>4</v>
      </c>
      <c r="AS140" s="15">
        <v>4</v>
      </c>
      <c r="AT140" s="15">
        <v>4</v>
      </c>
      <c r="AU140" s="15">
        <v>4</v>
      </c>
      <c r="AV140" s="15">
        <v>2</v>
      </c>
      <c r="AW140" s="15">
        <v>2</v>
      </c>
      <c r="AX140" s="15">
        <v>2</v>
      </c>
      <c r="AZ140" s="15">
        <v>2</v>
      </c>
      <c r="BB140" s="15">
        <v>2</v>
      </c>
      <c r="BC140" s="15">
        <v>1</v>
      </c>
      <c r="BD140" s="15">
        <v>2</v>
      </c>
      <c r="BE140" s="15">
        <v>2</v>
      </c>
      <c r="BF140" s="15">
        <v>2</v>
      </c>
      <c r="BG140" s="15">
        <v>0</v>
      </c>
      <c r="BK140" s="15">
        <v>2</v>
      </c>
      <c r="BM140" s="15">
        <v>4</v>
      </c>
      <c r="BN140" s="15">
        <v>8</v>
      </c>
      <c r="CI140" s="16">
        <v>2</v>
      </c>
      <c r="CJ140" s="16" t="s">
        <v>156</v>
      </c>
      <c r="CK140" s="16">
        <v>2</v>
      </c>
      <c r="CL140" s="16" t="s">
        <v>147</v>
      </c>
      <c r="CM140" s="17">
        <v>2</v>
      </c>
      <c r="CN140" s="17">
        <v>2</v>
      </c>
      <c r="CO140" s="17">
        <v>2</v>
      </c>
      <c r="CP140" s="17">
        <v>2</v>
      </c>
      <c r="CQ140" s="17">
        <v>2</v>
      </c>
      <c r="CR140" s="17">
        <v>1</v>
      </c>
      <c r="CS140" s="17">
        <v>3</v>
      </c>
      <c r="CT140" s="17">
        <v>2</v>
      </c>
      <c r="CU140" s="17">
        <v>3</v>
      </c>
      <c r="CV140" s="17">
        <v>2</v>
      </c>
      <c r="CW140" s="17">
        <v>2</v>
      </c>
      <c r="CX140" s="17">
        <v>2</v>
      </c>
      <c r="CY140" s="17">
        <v>2</v>
      </c>
      <c r="CZ140" s="17">
        <v>2</v>
      </c>
      <c r="DA140" s="17">
        <v>2</v>
      </c>
      <c r="DB140" s="17">
        <v>3</v>
      </c>
      <c r="DC140" s="17">
        <v>2</v>
      </c>
      <c r="DD140" s="17">
        <v>3</v>
      </c>
      <c r="DE140" s="17">
        <v>3</v>
      </c>
      <c r="DF140" s="17">
        <v>3</v>
      </c>
      <c r="DG140" s="17">
        <v>2</v>
      </c>
      <c r="DH140" s="17">
        <v>1</v>
      </c>
      <c r="DI140" s="17">
        <v>3</v>
      </c>
      <c r="DJ140" s="17">
        <v>3</v>
      </c>
      <c r="DK140" s="17">
        <v>4</v>
      </c>
      <c r="DL140" s="17">
        <v>3</v>
      </c>
      <c r="DM140" s="17">
        <v>3</v>
      </c>
      <c r="DN140" s="17">
        <v>2</v>
      </c>
      <c r="DO140" s="17">
        <v>1</v>
      </c>
      <c r="DP140" s="17">
        <v>2</v>
      </c>
      <c r="DR140" s="17">
        <v>9</v>
      </c>
      <c r="DT140" s="17">
        <v>5</v>
      </c>
      <c r="DW140" s="18">
        <v>13</v>
      </c>
      <c r="DY140" s="18">
        <v>1</v>
      </c>
      <c r="EH140" s="19">
        <v>1</v>
      </c>
      <c r="EI140" s="19">
        <v>48</v>
      </c>
      <c r="EJ140" s="19">
        <v>3</v>
      </c>
      <c r="EK140" s="19">
        <v>4</v>
      </c>
      <c r="EL140" s="19">
        <v>3</v>
      </c>
      <c r="EM140" s="20" t="s">
        <v>174</v>
      </c>
      <c r="EO140" s="46">
        <v>1</v>
      </c>
      <c r="EP140" s="46">
        <v>3</v>
      </c>
      <c r="EQ140">
        <f t="shared" si="12"/>
        <v>0</v>
      </c>
      <c r="ER140" t="str">
        <f t="shared" si="13"/>
        <v/>
      </c>
      <c r="ES140" s="49">
        <v>2</v>
      </c>
    </row>
    <row r="141" spans="1:149" ht="15" customHeight="1" x14ac:dyDescent="0.25">
      <c r="A141" s="21">
        <v>140</v>
      </c>
      <c r="B141" s="12">
        <v>2</v>
      </c>
      <c r="C141" s="12">
        <v>2</v>
      </c>
      <c r="D141" s="12">
        <v>2</v>
      </c>
      <c r="E141" s="12" t="s">
        <v>378</v>
      </c>
      <c r="F141" s="12">
        <v>2</v>
      </c>
      <c r="G141" s="13">
        <v>4</v>
      </c>
      <c r="H141" s="13">
        <v>1</v>
      </c>
      <c r="I141" s="13">
        <v>4</v>
      </c>
      <c r="M141" s="56">
        <f>IF(SUM(N141:X141)=39,2,1)</f>
        <v>1</v>
      </c>
      <c r="N141" s="13">
        <v>1</v>
      </c>
      <c r="O141" s="13">
        <v>1</v>
      </c>
      <c r="P141" s="13">
        <v>1</v>
      </c>
      <c r="Z141" s="13">
        <v>1</v>
      </c>
      <c r="AA141" s="13">
        <v>1</v>
      </c>
      <c r="AB141" s="13">
        <v>1</v>
      </c>
      <c r="AJ141" s="13">
        <v>1</v>
      </c>
      <c r="AL141" s="14">
        <v>1</v>
      </c>
      <c r="AM141" s="14">
        <v>4</v>
      </c>
      <c r="AO141" s="15">
        <v>1</v>
      </c>
      <c r="AP141" s="15">
        <v>4</v>
      </c>
      <c r="AQ141" s="15">
        <v>4</v>
      </c>
      <c r="AR141" s="15">
        <v>4</v>
      </c>
      <c r="AS141" s="15">
        <v>4</v>
      </c>
      <c r="AT141" s="15">
        <v>4</v>
      </c>
      <c r="AU141" s="15">
        <v>4</v>
      </c>
      <c r="AV141" s="15">
        <v>4</v>
      </c>
      <c r="AW141" s="15">
        <v>4</v>
      </c>
      <c r="AX141" s="15">
        <v>1</v>
      </c>
      <c r="AY141" s="15">
        <v>2</v>
      </c>
      <c r="AZ141" s="15">
        <v>2</v>
      </c>
      <c r="BB141" s="15">
        <v>1</v>
      </c>
      <c r="BC141" s="15">
        <v>1</v>
      </c>
      <c r="BD141" s="15">
        <v>1</v>
      </c>
      <c r="BE141" s="15">
        <v>1</v>
      </c>
      <c r="BF141" s="15">
        <v>1</v>
      </c>
      <c r="BG141" s="15">
        <v>3</v>
      </c>
      <c r="BH141" s="15">
        <v>2</v>
      </c>
      <c r="BI141" s="15">
        <v>1</v>
      </c>
      <c r="BK141" s="15">
        <v>1</v>
      </c>
      <c r="BL141" s="15">
        <v>5</v>
      </c>
      <c r="BM141" s="15">
        <v>8</v>
      </c>
      <c r="BN141" s="15">
        <v>8</v>
      </c>
      <c r="CI141" s="16">
        <v>2</v>
      </c>
      <c r="CJ141" s="16" t="s">
        <v>393</v>
      </c>
      <c r="CK141" s="16">
        <v>2</v>
      </c>
      <c r="CL141" s="16" t="s">
        <v>273</v>
      </c>
      <c r="CM141" s="17">
        <v>1</v>
      </c>
      <c r="CN141" s="17">
        <v>1</v>
      </c>
      <c r="CO141" s="17">
        <v>1</v>
      </c>
      <c r="CP141" s="17">
        <v>1</v>
      </c>
      <c r="CQ141" s="17">
        <v>1</v>
      </c>
      <c r="CR141" s="17">
        <v>2</v>
      </c>
      <c r="CS141" s="17">
        <v>3</v>
      </c>
      <c r="CT141" s="17">
        <v>2</v>
      </c>
      <c r="CU141" s="17">
        <v>4</v>
      </c>
      <c r="CV141" s="17">
        <v>2</v>
      </c>
      <c r="CW141" s="17">
        <v>1</v>
      </c>
      <c r="CX141" s="17">
        <v>1</v>
      </c>
      <c r="CY141" s="17">
        <v>1</v>
      </c>
      <c r="CZ141" s="17">
        <v>2</v>
      </c>
      <c r="DA141" s="17">
        <v>2</v>
      </c>
      <c r="DB141" s="17">
        <v>2</v>
      </c>
      <c r="DC141" s="17">
        <v>1</v>
      </c>
      <c r="DD141" s="17">
        <v>2</v>
      </c>
      <c r="DE141" s="17">
        <v>3</v>
      </c>
      <c r="DF141" s="17">
        <v>3</v>
      </c>
      <c r="DG141" s="17">
        <v>2</v>
      </c>
      <c r="DH141" s="17">
        <v>2</v>
      </c>
      <c r="DI141" s="17">
        <v>3</v>
      </c>
      <c r="DJ141" s="17">
        <v>1</v>
      </c>
      <c r="DK141" s="17">
        <v>2</v>
      </c>
      <c r="DL141" s="17">
        <v>3</v>
      </c>
      <c r="DM141" s="17">
        <v>3</v>
      </c>
      <c r="DN141" s="17">
        <v>1</v>
      </c>
      <c r="DO141" s="17">
        <v>8</v>
      </c>
      <c r="DP141" s="17">
        <v>5</v>
      </c>
      <c r="DR141" s="17">
        <v>9</v>
      </c>
      <c r="DT141" s="17">
        <v>7</v>
      </c>
      <c r="DV141" s="17">
        <v>6</v>
      </c>
      <c r="DW141" s="18">
        <v>13</v>
      </c>
      <c r="DY141" s="18">
        <v>1</v>
      </c>
      <c r="ED141" s="19" t="s">
        <v>198</v>
      </c>
      <c r="EE141" s="19">
        <v>2</v>
      </c>
      <c r="EF141" s="37">
        <v>7</v>
      </c>
      <c r="EG141" s="27" t="s">
        <v>139</v>
      </c>
      <c r="EH141" s="19">
        <v>2</v>
      </c>
      <c r="EI141" s="19">
        <v>43</v>
      </c>
      <c r="EJ141" s="19">
        <v>2</v>
      </c>
      <c r="EK141" s="19">
        <v>3</v>
      </c>
      <c r="EL141" s="19">
        <v>2</v>
      </c>
      <c r="EM141" s="20" t="s">
        <v>174</v>
      </c>
      <c r="EO141" s="46">
        <v>1</v>
      </c>
      <c r="EP141" s="46">
        <v>3</v>
      </c>
      <c r="EQ141">
        <f t="shared" si="12"/>
        <v>0</v>
      </c>
      <c r="ER141" t="str">
        <f t="shared" si="13"/>
        <v/>
      </c>
      <c r="ES141" s="49">
        <v>2</v>
      </c>
    </row>
    <row r="142" spans="1:149" ht="15" customHeight="1" x14ac:dyDescent="0.25">
      <c r="A142" s="21">
        <v>141</v>
      </c>
      <c r="B142" s="12">
        <v>3</v>
      </c>
      <c r="C142" s="12">
        <v>4</v>
      </c>
      <c r="D142" s="12">
        <v>1</v>
      </c>
      <c r="E142" s="12" t="s">
        <v>377</v>
      </c>
      <c r="F142" s="12">
        <v>2</v>
      </c>
      <c r="G142" s="13">
        <v>3</v>
      </c>
      <c r="H142" s="13">
        <v>1</v>
      </c>
      <c r="L142" s="22" t="s">
        <v>182</v>
      </c>
      <c r="M142" s="56">
        <f>IF(SUM(N142:X142)=39,2,1)</f>
        <v>1</v>
      </c>
      <c r="S142" s="13">
        <v>1</v>
      </c>
      <c r="AK142" s="13">
        <v>1</v>
      </c>
      <c r="AL142" s="14">
        <v>1</v>
      </c>
      <c r="AM142" s="14">
        <v>3</v>
      </c>
      <c r="AN142" s="14" t="s">
        <v>383</v>
      </c>
      <c r="AO142" s="15">
        <v>1</v>
      </c>
      <c r="AP142" s="15">
        <v>4</v>
      </c>
      <c r="AQ142" s="15">
        <v>4</v>
      </c>
      <c r="AR142" s="15">
        <v>4</v>
      </c>
      <c r="AS142" s="15">
        <v>4</v>
      </c>
      <c r="AT142" s="15">
        <v>4</v>
      </c>
      <c r="AU142" s="15">
        <v>4</v>
      </c>
      <c r="AV142" s="15">
        <v>4</v>
      </c>
      <c r="AW142" s="15">
        <v>4</v>
      </c>
      <c r="AX142" s="15">
        <v>1</v>
      </c>
      <c r="AY142" s="15">
        <v>1</v>
      </c>
      <c r="AZ142" s="15">
        <v>2</v>
      </c>
      <c r="BB142" s="15">
        <v>2</v>
      </c>
      <c r="BC142" s="15">
        <v>1</v>
      </c>
      <c r="BD142" s="15">
        <v>1</v>
      </c>
      <c r="BE142" s="15">
        <v>2</v>
      </c>
      <c r="BF142" s="15">
        <v>1</v>
      </c>
      <c r="BG142" s="15">
        <v>0</v>
      </c>
      <c r="BK142" s="15">
        <v>1</v>
      </c>
      <c r="BL142" s="15">
        <v>5</v>
      </c>
      <c r="BM142" s="15">
        <v>4</v>
      </c>
      <c r="BN142" s="15">
        <v>5</v>
      </c>
      <c r="BO142" s="15">
        <v>1</v>
      </c>
      <c r="BP142" s="15" t="s">
        <v>146</v>
      </c>
      <c r="BQ142" s="15">
        <v>1</v>
      </c>
      <c r="BY142" s="16">
        <v>1</v>
      </c>
      <c r="CD142" s="16">
        <v>9</v>
      </c>
      <c r="CE142" s="16">
        <v>2</v>
      </c>
      <c r="CG142" s="16">
        <v>1</v>
      </c>
      <c r="CI142" s="16">
        <v>2</v>
      </c>
      <c r="CJ142" s="16" t="s">
        <v>156</v>
      </c>
      <c r="CL142" s="16" t="s">
        <v>147</v>
      </c>
      <c r="CM142" s="17">
        <v>1</v>
      </c>
      <c r="CN142" s="17">
        <v>1</v>
      </c>
      <c r="CO142" s="17">
        <v>1</v>
      </c>
      <c r="CP142" s="17">
        <v>1</v>
      </c>
      <c r="CQ142" s="17">
        <v>1</v>
      </c>
      <c r="CR142" s="17">
        <v>1</v>
      </c>
      <c r="CS142" s="17">
        <v>3</v>
      </c>
      <c r="CT142" s="17">
        <v>2</v>
      </c>
      <c r="CU142" s="17">
        <v>4</v>
      </c>
      <c r="CV142" s="17">
        <v>1</v>
      </c>
      <c r="CW142" s="17">
        <v>1</v>
      </c>
      <c r="CX142" s="17">
        <v>1</v>
      </c>
      <c r="CY142" s="17">
        <v>1</v>
      </c>
      <c r="CZ142" s="17">
        <v>1</v>
      </c>
      <c r="DA142" s="17">
        <v>2</v>
      </c>
      <c r="DB142" s="17">
        <v>4</v>
      </c>
      <c r="DC142" s="17">
        <v>3</v>
      </c>
      <c r="DD142" s="17">
        <v>1</v>
      </c>
      <c r="DE142" s="17">
        <v>3</v>
      </c>
      <c r="DF142" s="17">
        <v>3</v>
      </c>
      <c r="DG142" s="17">
        <v>3</v>
      </c>
      <c r="DH142" s="17">
        <v>3</v>
      </c>
      <c r="DI142" s="17">
        <v>1</v>
      </c>
      <c r="DJ142" s="17">
        <v>1</v>
      </c>
      <c r="DK142" s="17">
        <v>1</v>
      </c>
      <c r="DL142" s="17">
        <v>4</v>
      </c>
      <c r="DM142" s="17">
        <v>4</v>
      </c>
      <c r="DN142" s="17">
        <v>1</v>
      </c>
      <c r="DO142" s="17">
        <v>6</v>
      </c>
      <c r="DP142" s="17">
        <v>5</v>
      </c>
      <c r="DQ142" s="25"/>
      <c r="DR142" s="17">
        <v>10</v>
      </c>
      <c r="DS142" s="25"/>
      <c r="DT142" s="17">
        <v>7</v>
      </c>
      <c r="DU142" s="25"/>
      <c r="DV142" s="17">
        <v>6</v>
      </c>
      <c r="DW142" s="18">
        <v>13</v>
      </c>
      <c r="DX142" s="26"/>
      <c r="DY142" s="18">
        <v>1</v>
      </c>
      <c r="DZ142" s="26"/>
      <c r="EA142" s="26"/>
      <c r="EC142" s="26"/>
      <c r="ED142" s="19" t="s">
        <v>199</v>
      </c>
      <c r="EE142" s="19">
        <v>5</v>
      </c>
      <c r="EF142" s="37">
        <v>6</v>
      </c>
      <c r="EG142" s="27" t="s">
        <v>139</v>
      </c>
      <c r="EH142" s="19">
        <v>2</v>
      </c>
      <c r="EI142" s="19">
        <v>29</v>
      </c>
      <c r="EJ142" s="19">
        <v>1</v>
      </c>
      <c r="EK142" s="19">
        <v>2</v>
      </c>
      <c r="EL142" s="19">
        <v>2</v>
      </c>
      <c r="EM142" s="20" t="s">
        <v>200</v>
      </c>
      <c r="EO142" s="46">
        <v>1</v>
      </c>
      <c r="EP142" s="46">
        <v>6</v>
      </c>
      <c r="EQ142">
        <f t="shared" si="12"/>
        <v>1</v>
      </c>
      <c r="ER142">
        <f t="shared" si="13"/>
        <v>1</v>
      </c>
      <c r="ES142" s="49">
        <v>2</v>
      </c>
    </row>
    <row r="143" spans="1:149" ht="15" customHeight="1" x14ac:dyDescent="0.25">
      <c r="A143" s="21">
        <v>142</v>
      </c>
      <c r="B143" s="12">
        <v>3</v>
      </c>
      <c r="C143" s="12">
        <v>4</v>
      </c>
      <c r="D143" s="12">
        <v>4</v>
      </c>
      <c r="E143" s="12" t="s">
        <v>379</v>
      </c>
      <c r="F143" s="12">
        <v>1</v>
      </c>
      <c r="G143" s="13">
        <v>5</v>
      </c>
      <c r="H143" s="13">
        <v>1</v>
      </c>
      <c r="K143" s="13">
        <v>5</v>
      </c>
      <c r="M143" s="56">
        <f>IF(SUM(N143:X143)=39,2,1)</f>
        <v>1</v>
      </c>
      <c r="R143" s="13">
        <v>1</v>
      </c>
      <c r="X143" s="13">
        <v>1</v>
      </c>
      <c r="Z143" s="13">
        <v>1</v>
      </c>
      <c r="AD143" s="13">
        <v>1</v>
      </c>
      <c r="AL143" s="14">
        <v>1</v>
      </c>
      <c r="AM143" s="14">
        <v>5</v>
      </c>
      <c r="AO143" s="15">
        <v>1</v>
      </c>
      <c r="AP143" s="15">
        <v>5</v>
      </c>
      <c r="AQ143" s="15">
        <v>5</v>
      </c>
      <c r="AR143" s="15">
        <v>1</v>
      </c>
      <c r="AS143" s="15">
        <v>5</v>
      </c>
      <c r="AT143" s="15">
        <v>5</v>
      </c>
      <c r="AU143" s="15">
        <v>3</v>
      </c>
      <c r="AV143" s="15">
        <v>1</v>
      </c>
      <c r="AW143" s="15">
        <v>1</v>
      </c>
      <c r="AX143" s="15">
        <v>2</v>
      </c>
      <c r="AZ143" s="15">
        <v>2</v>
      </c>
      <c r="BB143" s="15">
        <v>2</v>
      </c>
      <c r="BC143" s="15">
        <v>1</v>
      </c>
      <c r="BD143" s="15">
        <v>2</v>
      </c>
      <c r="BE143" s="15">
        <v>2</v>
      </c>
      <c r="BF143" s="15">
        <v>1</v>
      </c>
      <c r="BG143" s="15">
        <v>0</v>
      </c>
      <c r="BK143" s="15">
        <v>1</v>
      </c>
      <c r="BL143" s="15">
        <v>1</v>
      </c>
      <c r="BM143" s="15">
        <v>5</v>
      </c>
      <c r="BN143" s="15">
        <v>8</v>
      </c>
      <c r="BO143" s="15">
        <v>4</v>
      </c>
      <c r="BQ143" s="15">
        <v>1</v>
      </c>
      <c r="BT143" s="16">
        <v>1</v>
      </c>
      <c r="CD143" s="16">
        <v>20</v>
      </c>
      <c r="CE143" s="16">
        <v>12</v>
      </c>
      <c r="CG143" s="16">
        <v>1</v>
      </c>
      <c r="CI143" s="16">
        <v>2</v>
      </c>
      <c r="CJ143" s="16" t="s">
        <v>151</v>
      </c>
      <c r="CK143" s="16">
        <v>1</v>
      </c>
      <c r="CL143" s="16" t="s">
        <v>196</v>
      </c>
      <c r="CM143" s="17">
        <v>4</v>
      </c>
      <c r="CN143" s="17">
        <v>4</v>
      </c>
      <c r="CO143" s="17">
        <v>4</v>
      </c>
      <c r="CP143" s="17">
        <v>4</v>
      </c>
      <c r="CQ143" s="17">
        <v>4</v>
      </c>
      <c r="CR143" s="17">
        <v>4</v>
      </c>
      <c r="CS143" s="17">
        <v>4</v>
      </c>
      <c r="CT143" s="17">
        <v>4</v>
      </c>
      <c r="CU143" s="17">
        <v>2</v>
      </c>
      <c r="CV143" s="17">
        <v>2</v>
      </c>
      <c r="CW143" s="17">
        <v>3</v>
      </c>
      <c r="CX143" s="17">
        <v>3</v>
      </c>
      <c r="CY143" s="17">
        <v>3</v>
      </c>
      <c r="CZ143" s="17">
        <v>4</v>
      </c>
      <c r="DA143" s="17">
        <v>3</v>
      </c>
      <c r="DB143" s="17">
        <v>2</v>
      </c>
      <c r="DC143" s="17">
        <v>1</v>
      </c>
      <c r="DD143" s="17">
        <v>4</v>
      </c>
      <c r="DE143" s="17">
        <v>4</v>
      </c>
      <c r="DF143" s="17">
        <v>2</v>
      </c>
      <c r="DG143" s="17">
        <v>2</v>
      </c>
      <c r="DH143" s="17">
        <v>1</v>
      </c>
      <c r="DI143" s="17">
        <v>2</v>
      </c>
      <c r="DJ143" s="17">
        <v>2</v>
      </c>
      <c r="DK143" s="17">
        <v>1</v>
      </c>
      <c r="DL143" s="17">
        <v>1</v>
      </c>
      <c r="DM143" s="17">
        <v>1</v>
      </c>
      <c r="DN143" s="17">
        <v>1</v>
      </c>
      <c r="DO143" s="17">
        <v>6</v>
      </c>
      <c r="DP143" s="17">
        <v>1</v>
      </c>
      <c r="DR143" s="17">
        <v>3</v>
      </c>
      <c r="DT143" s="17">
        <v>12</v>
      </c>
      <c r="DV143" s="17">
        <v>5</v>
      </c>
      <c r="DW143" s="18">
        <v>13</v>
      </c>
      <c r="DY143" s="18">
        <v>1</v>
      </c>
      <c r="ED143" s="19" t="s">
        <v>199</v>
      </c>
      <c r="EE143" s="19">
        <v>5</v>
      </c>
      <c r="EF143" s="37">
        <v>6</v>
      </c>
      <c r="EG143" s="27" t="s">
        <v>139</v>
      </c>
      <c r="EH143" s="19">
        <v>1</v>
      </c>
      <c r="EI143" s="19">
        <v>46</v>
      </c>
      <c r="EJ143" s="19">
        <v>3</v>
      </c>
      <c r="EK143" s="19">
        <v>4</v>
      </c>
      <c r="EL143" s="19">
        <v>2</v>
      </c>
      <c r="EM143" s="20" t="s">
        <v>200</v>
      </c>
      <c r="EO143" s="46">
        <v>1</v>
      </c>
      <c r="EP143" s="46">
        <v>1</v>
      </c>
      <c r="EQ143">
        <f t="shared" si="12"/>
        <v>1</v>
      </c>
      <c r="ER143">
        <f t="shared" si="13"/>
        <v>1</v>
      </c>
      <c r="ES143" s="49">
        <v>2</v>
      </c>
    </row>
    <row r="144" spans="1:149" ht="15" customHeight="1" x14ac:dyDescent="0.25">
      <c r="A144" s="21">
        <v>143</v>
      </c>
      <c r="B144" s="12">
        <v>3</v>
      </c>
      <c r="C144" s="12">
        <v>2</v>
      </c>
      <c r="D144" s="12">
        <v>1</v>
      </c>
      <c r="E144" s="12" t="s">
        <v>378</v>
      </c>
      <c r="F144" s="12">
        <v>1</v>
      </c>
      <c r="G144" s="13">
        <v>3</v>
      </c>
      <c r="M144" s="56">
        <f>IF(SUM(N144:X144)=39,2,1)</f>
        <v>1</v>
      </c>
      <c r="R144" s="13">
        <v>1</v>
      </c>
      <c r="Z144" s="13">
        <v>1</v>
      </c>
      <c r="AL144" s="14">
        <v>1</v>
      </c>
      <c r="AM144" s="14">
        <v>3</v>
      </c>
      <c r="AO144" s="15">
        <v>3</v>
      </c>
      <c r="AP144" s="15">
        <v>5</v>
      </c>
      <c r="AQ144" s="15">
        <v>5</v>
      </c>
      <c r="AR144" s="15">
        <v>5</v>
      </c>
      <c r="AS144" s="15">
        <v>5</v>
      </c>
      <c r="AT144" s="15">
        <v>5</v>
      </c>
      <c r="AU144" s="15">
        <v>5</v>
      </c>
      <c r="AV144" s="15">
        <v>5</v>
      </c>
      <c r="AW144" s="15">
        <v>5</v>
      </c>
      <c r="AX144" s="15">
        <v>1</v>
      </c>
      <c r="AY144" s="15">
        <v>2</v>
      </c>
      <c r="AZ144" s="15">
        <v>1</v>
      </c>
      <c r="BA144" s="15">
        <v>1</v>
      </c>
      <c r="BB144" s="15">
        <v>1</v>
      </c>
      <c r="BC144" s="15">
        <v>1</v>
      </c>
      <c r="BD144" s="15">
        <v>1</v>
      </c>
      <c r="BE144" s="15">
        <v>1</v>
      </c>
      <c r="BF144" s="15">
        <v>0</v>
      </c>
      <c r="BG144" s="15">
        <v>0</v>
      </c>
      <c r="BM144" s="15">
        <v>5</v>
      </c>
      <c r="BN144" s="15">
        <v>5</v>
      </c>
      <c r="BO144" s="15">
        <v>5</v>
      </c>
      <c r="CC144" s="16">
        <v>1</v>
      </c>
      <c r="CI144" s="16">
        <v>2</v>
      </c>
      <c r="CJ144" s="16" t="s">
        <v>151</v>
      </c>
      <c r="CK144" s="16">
        <v>3</v>
      </c>
      <c r="CL144" s="16" t="s">
        <v>147</v>
      </c>
      <c r="CM144" s="17">
        <v>1</v>
      </c>
      <c r="CN144" s="17">
        <v>1</v>
      </c>
      <c r="CO144" s="17">
        <v>1</v>
      </c>
      <c r="CP144" s="17">
        <v>1</v>
      </c>
      <c r="CQ144" s="17">
        <v>1</v>
      </c>
      <c r="CR144" s="17">
        <v>3</v>
      </c>
      <c r="CS144" s="17">
        <v>3</v>
      </c>
      <c r="CT144" s="17">
        <v>1</v>
      </c>
      <c r="CU144" s="17">
        <v>4</v>
      </c>
      <c r="CV144" s="17">
        <v>3</v>
      </c>
      <c r="CW144" s="17">
        <v>1</v>
      </c>
      <c r="CX144" s="17">
        <v>1</v>
      </c>
      <c r="CY144" s="17">
        <v>1</v>
      </c>
      <c r="CZ144" s="17">
        <v>1</v>
      </c>
      <c r="DA144" s="17">
        <v>1</v>
      </c>
      <c r="DB144" s="17">
        <v>4</v>
      </c>
      <c r="DC144" s="17">
        <v>1</v>
      </c>
      <c r="DD144" s="17">
        <v>4</v>
      </c>
      <c r="DE144" s="17">
        <v>4</v>
      </c>
      <c r="DF144" s="17">
        <v>3</v>
      </c>
      <c r="DG144" s="17">
        <v>2</v>
      </c>
      <c r="DH144" s="17">
        <v>2</v>
      </c>
      <c r="DI144" s="17">
        <v>1</v>
      </c>
      <c r="DJ144" s="17">
        <v>1</v>
      </c>
      <c r="DK144" s="17">
        <v>3</v>
      </c>
      <c r="DL144" s="17">
        <v>2</v>
      </c>
      <c r="DM144" s="17">
        <v>2</v>
      </c>
      <c r="DN144" s="17">
        <v>1</v>
      </c>
      <c r="DO144" s="17">
        <v>8</v>
      </c>
      <c r="DP144" s="17">
        <v>10</v>
      </c>
      <c r="DR144" s="17">
        <v>5</v>
      </c>
      <c r="DT144" s="17">
        <v>2</v>
      </c>
      <c r="DV144" s="17">
        <v>2</v>
      </c>
      <c r="DW144" s="18">
        <v>13</v>
      </c>
      <c r="ED144" s="19" t="s">
        <v>199</v>
      </c>
      <c r="EE144" s="19">
        <v>5</v>
      </c>
      <c r="EF144" s="37">
        <v>6</v>
      </c>
      <c r="EG144" s="27" t="s">
        <v>139</v>
      </c>
      <c r="EH144" s="19">
        <v>2</v>
      </c>
      <c r="EI144" s="19">
        <v>34</v>
      </c>
      <c r="EJ144" s="19">
        <v>2</v>
      </c>
      <c r="EK144" s="19">
        <v>2</v>
      </c>
      <c r="EL144" s="19">
        <v>2</v>
      </c>
      <c r="EM144" s="20" t="s">
        <v>200</v>
      </c>
      <c r="EO144" s="46">
        <v>1</v>
      </c>
      <c r="EP144" s="46">
        <v>1</v>
      </c>
      <c r="EQ144">
        <f t="shared" si="12"/>
        <v>0</v>
      </c>
      <c r="ER144" t="str">
        <f t="shared" si="13"/>
        <v/>
      </c>
      <c r="ES144" s="49">
        <v>2</v>
      </c>
    </row>
    <row r="145" spans="1:149" ht="15" customHeight="1" x14ac:dyDescent="0.25">
      <c r="A145" s="21">
        <v>144</v>
      </c>
      <c r="B145" s="12">
        <v>3</v>
      </c>
      <c r="C145" s="12">
        <v>4</v>
      </c>
      <c r="D145" s="12">
        <v>2</v>
      </c>
      <c r="E145" s="12" t="s">
        <v>378</v>
      </c>
      <c r="F145" s="12">
        <v>1</v>
      </c>
      <c r="G145" s="13">
        <v>3</v>
      </c>
      <c r="I145" s="13">
        <v>4</v>
      </c>
      <c r="M145" s="56">
        <f>IF(SUM(N145:X145)=39,2,1)</f>
        <v>1</v>
      </c>
      <c r="N145" s="13">
        <v>1</v>
      </c>
      <c r="O145" s="13">
        <v>1</v>
      </c>
      <c r="P145" s="13">
        <v>1</v>
      </c>
      <c r="AK145" s="13">
        <v>1</v>
      </c>
      <c r="AL145" s="14">
        <v>1</v>
      </c>
      <c r="AM145" s="14">
        <v>3</v>
      </c>
      <c r="AN145" s="14" t="s">
        <v>170</v>
      </c>
      <c r="AO145" s="15">
        <v>1</v>
      </c>
      <c r="AP145" s="15">
        <v>4</v>
      </c>
      <c r="AQ145" s="15">
        <v>4</v>
      </c>
      <c r="AR145" s="15">
        <v>3</v>
      </c>
      <c r="AS145" s="15">
        <v>3</v>
      </c>
      <c r="AT145" s="15">
        <v>3</v>
      </c>
      <c r="AU145" s="15">
        <v>3</v>
      </c>
      <c r="AV145" s="15">
        <v>3</v>
      </c>
      <c r="AW145" s="15">
        <v>3</v>
      </c>
      <c r="AX145" s="15">
        <v>2</v>
      </c>
      <c r="AZ145" s="15">
        <v>2</v>
      </c>
      <c r="BB145" s="15">
        <v>1</v>
      </c>
      <c r="BC145" s="15">
        <v>1</v>
      </c>
      <c r="BD145" s="15">
        <v>2</v>
      </c>
      <c r="BE145" s="15">
        <v>2</v>
      </c>
      <c r="BF145" s="15">
        <v>1</v>
      </c>
      <c r="BG145" s="15">
        <v>1</v>
      </c>
      <c r="BH145" s="15">
        <v>1</v>
      </c>
      <c r="BK145" s="15">
        <v>1</v>
      </c>
      <c r="BL145" s="15">
        <v>4</v>
      </c>
      <c r="BM145" s="15">
        <v>8</v>
      </c>
      <c r="BN145" s="15">
        <v>8</v>
      </c>
      <c r="CC145" s="16">
        <v>1</v>
      </c>
      <c r="CI145" s="16">
        <v>2</v>
      </c>
      <c r="CJ145" s="16" t="s">
        <v>151</v>
      </c>
      <c r="CK145" s="16">
        <v>1</v>
      </c>
      <c r="CL145" s="16" t="s">
        <v>173</v>
      </c>
      <c r="CM145" s="17">
        <v>3</v>
      </c>
      <c r="CN145" s="17">
        <v>3</v>
      </c>
      <c r="CO145" s="17">
        <v>1</v>
      </c>
      <c r="CP145" s="17">
        <v>1</v>
      </c>
      <c r="CQ145" s="17">
        <v>1</v>
      </c>
      <c r="CR145" s="17">
        <v>4</v>
      </c>
      <c r="CS145" s="17">
        <v>4</v>
      </c>
      <c r="CT145" s="17">
        <v>3</v>
      </c>
      <c r="CU145" s="17">
        <v>3</v>
      </c>
      <c r="CV145" s="17">
        <v>2</v>
      </c>
      <c r="CW145" s="17">
        <v>2</v>
      </c>
      <c r="CX145" s="17">
        <v>2</v>
      </c>
      <c r="CY145" s="17">
        <v>2</v>
      </c>
      <c r="CZ145" s="17">
        <v>2</v>
      </c>
      <c r="DA145" s="17">
        <v>2</v>
      </c>
      <c r="DB145" s="17">
        <v>4</v>
      </c>
      <c r="DC145" s="17">
        <v>2</v>
      </c>
      <c r="DD145" s="17">
        <v>2</v>
      </c>
      <c r="DE145" s="17">
        <v>4</v>
      </c>
      <c r="DF145" s="17">
        <v>2</v>
      </c>
      <c r="DG145" s="17">
        <v>2</v>
      </c>
      <c r="DH145" s="17">
        <v>2</v>
      </c>
      <c r="DI145" s="17">
        <v>3</v>
      </c>
      <c r="DJ145" s="17">
        <v>3</v>
      </c>
      <c r="DK145" s="17">
        <v>1</v>
      </c>
      <c r="DL145" s="17">
        <v>3</v>
      </c>
      <c r="DM145" s="17">
        <v>3</v>
      </c>
      <c r="DN145" s="17">
        <v>1</v>
      </c>
      <c r="DO145" s="17">
        <v>8</v>
      </c>
      <c r="DP145" s="17">
        <v>5</v>
      </c>
      <c r="DR145" s="17">
        <v>9</v>
      </c>
      <c r="DT145" s="17">
        <v>7</v>
      </c>
      <c r="DV145" s="17">
        <v>4</v>
      </c>
      <c r="DW145" s="18">
        <v>13</v>
      </c>
      <c r="DY145" s="18">
        <v>1</v>
      </c>
      <c r="ED145" s="19" t="s">
        <v>454</v>
      </c>
      <c r="EE145" s="19">
        <v>5</v>
      </c>
      <c r="EF145" s="37">
        <v>6</v>
      </c>
      <c r="EG145" s="27" t="s">
        <v>139</v>
      </c>
      <c r="EH145" s="19">
        <v>1</v>
      </c>
      <c r="EI145" s="19">
        <v>28</v>
      </c>
      <c r="EJ145" s="19">
        <v>1</v>
      </c>
      <c r="EK145" s="19">
        <v>2</v>
      </c>
      <c r="EL145" s="19">
        <v>1</v>
      </c>
      <c r="EM145" s="20" t="s">
        <v>200</v>
      </c>
      <c r="EO145" s="46">
        <v>1</v>
      </c>
      <c r="EP145" s="46">
        <v>6</v>
      </c>
      <c r="EQ145">
        <f t="shared" si="12"/>
        <v>0</v>
      </c>
      <c r="ER145" t="str">
        <f t="shared" si="13"/>
        <v/>
      </c>
      <c r="ES145" s="49">
        <v>2</v>
      </c>
    </row>
    <row r="146" spans="1:149" ht="15" customHeight="1" x14ac:dyDescent="0.25">
      <c r="A146" s="21">
        <v>145</v>
      </c>
      <c r="B146" s="12">
        <v>3</v>
      </c>
      <c r="C146" s="12">
        <v>3</v>
      </c>
      <c r="D146" s="12">
        <v>4</v>
      </c>
      <c r="E146" s="12" t="s">
        <v>379</v>
      </c>
      <c r="F146" s="12">
        <v>3</v>
      </c>
      <c r="G146" s="13">
        <v>3</v>
      </c>
      <c r="H146" s="13">
        <v>1</v>
      </c>
      <c r="I146" s="13">
        <v>4</v>
      </c>
      <c r="M146" s="56">
        <f>IF(SUM(N146:X146)=39,2,1)</f>
        <v>1</v>
      </c>
      <c r="X146" s="13">
        <v>1</v>
      </c>
      <c r="AK146" s="13">
        <v>1</v>
      </c>
      <c r="AL146" s="14">
        <v>1</v>
      </c>
      <c r="AM146" s="14">
        <v>4</v>
      </c>
      <c r="AO146" s="15">
        <v>1</v>
      </c>
      <c r="AP146" s="15">
        <v>5</v>
      </c>
      <c r="AQ146" s="15">
        <v>4</v>
      </c>
      <c r="AR146" s="15">
        <v>4</v>
      </c>
      <c r="AS146" s="15">
        <v>4</v>
      </c>
      <c r="AT146" s="15">
        <v>4</v>
      </c>
      <c r="AU146" s="15">
        <v>4</v>
      </c>
      <c r="AV146" s="15">
        <v>4</v>
      </c>
      <c r="AW146" s="15">
        <v>4</v>
      </c>
      <c r="AX146" s="15">
        <v>1</v>
      </c>
      <c r="AY146" s="15">
        <v>2</v>
      </c>
      <c r="AZ146" s="15">
        <v>1</v>
      </c>
      <c r="BA146" s="15">
        <v>1</v>
      </c>
      <c r="BB146" s="15">
        <v>1</v>
      </c>
      <c r="BC146" s="15">
        <v>1</v>
      </c>
      <c r="BD146" s="15">
        <v>1</v>
      </c>
      <c r="BE146" s="15">
        <v>1</v>
      </c>
      <c r="BF146" s="15">
        <v>0</v>
      </c>
      <c r="BG146" s="15">
        <v>1</v>
      </c>
      <c r="BJ146" s="15">
        <v>1</v>
      </c>
      <c r="BK146" s="15">
        <v>2</v>
      </c>
      <c r="BN146" s="15">
        <v>5</v>
      </c>
      <c r="BO146" s="15">
        <v>4</v>
      </c>
      <c r="CC146" s="16">
        <v>1</v>
      </c>
      <c r="CI146" s="16">
        <v>2</v>
      </c>
      <c r="CJ146" s="16" t="s">
        <v>151</v>
      </c>
      <c r="CK146" s="16">
        <v>1</v>
      </c>
      <c r="CM146" s="17">
        <v>1</v>
      </c>
      <c r="CN146" s="17">
        <v>1</v>
      </c>
      <c r="CO146" s="17">
        <v>2</v>
      </c>
      <c r="CP146" s="17">
        <v>1</v>
      </c>
      <c r="CQ146" s="17">
        <v>1</v>
      </c>
      <c r="CR146" s="17">
        <v>1</v>
      </c>
      <c r="CS146" s="17">
        <v>1</v>
      </c>
      <c r="CT146" s="17">
        <v>2</v>
      </c>
      <c r="CU146" s="17">
        <v>4</v>
      </c>
      <c r="CV146" s="17">
        <v>1</v>
      </c>
      <c r="CW146" s="17">
        <v>1</v>
      </c>
      <c r="CX146" s="17">
        <v>1</v>
      </c>
      <c r="CY146" s="17">
        <v>1</v>
      </c>
      <c r="CZ146" s="17">
        <v>1</v>
      </c>
      <c r="DA146" s="17">
        <v>1</v>
      </c>
      <c r="DB146" s="17">
        <v>4</v>
      </c>
      <c r="DC146" s="17">
        <v>1</v>
      </c>
      <c r="DD146" s="17">
        <v>1</v>
      </c>
      <c r="DE146" s="17">
        <v>3</v>
      </c>
      <c r="DF146" s="17">
        <v>4</v>
      </c>
      <c r="DG146" s="17">
        <v>4</v>
      </c>
      <c r="DH146" s="17">
        <v>4</v>
      </c>
      <c r="DI146" s="17">
        <v>3</v>
      </c>
      <c r="DJ146" s="17">
        <v>1</v>
      </c>
      <c r="DK146" s="17">
        <v>3</v>
      </c>
      <c r="DL146" s="17">
        <v>4</v>
      </c>
      <c r="DM146" s="17">
        <v>4</v>
      </c>
      <c r="DN146" s="17">
        <v>4</v>
      </c>
      <c r="DO146" s="17">
        <v>1</v>
      </c>
      <c r="DP146" s="17">
        <v>5</v>
      </c>
      <c r="DR146" s="17">
        <v>9</v>
      </c>
      <c r="DT146" s="17">
        <v>10</v>
      </c>
      <c r="DV146" s="17">
        <v>6</v>
      </c>
      <c r="DW146" s="18">
        <v>13</v>
      </c>
      <c r="DY146" s="18">
        <v>1</v>
      </c>
      <c r="ED146" s="19" t="s">
        <v>199</v>
      </c>
      <c r="EE146" s="19">
        <v>5</v>
      </c>
      <c r="EF146" s="37">
        <v>6</v>
      </c>
      <c r="EG146" s="27" t="s">
        <v>139</v>
      </c>
      <c r="EH146" s="19">
        <v>1</v>
      </c>
      <c r="EI146" s="19">
        <v>19</v>
      </c>
      <c r="EJ146" s="19">
        <v>1</v>
      </c>
      <c r="EK146" s="19">
        <v>1</v>
      </c>
      <c r="EL146" s="19">
        <v>1</v>
      </c>
      <c r="EM146" s="20" t="s">
        <v>200</v>
      </c>
      <c r="EO146" s="46">
        <v>1</v>
      </c>
      <c r="EP146" s="46">
        <v>1</v>
      </c>
      <c r="EQ146">
        <f t="shared" si="12"/>
        <v>0</v>
      </c>
      <c r="ER146" t="str">
        <f t="shared" si="13"/>
        <v/>
      </c>
      <c r="ES146" s="49">
        <v>2</v>
      </c>
    </row>
    <row r="147" spans="1:149" ht="15" customHeight="1" x14ac:dyDescent="0.25">
      <c r="A147" s="21">
        <v>146</v>
      </c>
      <c r="B147" s="12">
        <v>2</v>
      </c>
      <c r="C147" s="12">
        <v>2</v>
      </c>
      <c r="D147" s="12">
        <v>4</v>
      </c>
      <c r="E147" s="12" t="s">
        <v>379</v>
      </c>
      <c r="F147" s="12">
        <v>2</v>
      </c>
      <c r="G147" s="13">
        <v>2</v>
      </c>
      <c r="H147" s="13">
        <v>2</v>
      </c>
      <c r="I147" s="13">
        <v>2</v>
      </c>
      <c r="L147" s="13" t="s">
        <v>359</v>
      </c>
      <c r="M147" s="56">
        <f>IF(SUM(N147:X147)=39,2,1)</f>
        <v>1</v>
      </c>
      <c r="AL147" s="14">
        <v>3</v>
      </c>
      <c r="AM147" s="14">
        <v>5</v>
      </c>
      <c r="AO147" s="15">
        <v>1</v>
      </c>
      <c r="AP147" s="15">
        <v>5</v>
      </c>
      <c r="AQ147" s="15">
        <v>5</v>
      </c>
      <c r="AR147" s="15">
        <v>1</v>
      </c>
      <c r="AS147" s="15">
        <v>4</v>
      </c>
      <c r="AT147" s="15">
        <v>4</v>
      </c>
      <c r="AU147" s="15">
        <v>4</v>
      </c>
      <c r="AV147" s="15">
        <v>3</v>
      </c>
      <c r="AW147" s="15">
        <v>2</v>
      </c>
      <c r="AX147" s="15">
        <v>2</v>
      </c>
      <c r="AZ147" s="15">
        <v>2</v>
      </c>
      <c r="BB147" s="15">
        <v>2</v>
      </c>
      <c r="BC147" s="15">
        <v>1</v>
      </c>
      <c r="BD147" s="15">
        <v>1</v>
      </c>
      <c r="BE147" s="15">
        <v>2</v>
      </c>
      <c r="BF147" s="15">
        <v>2</v>
      </c>
      <c r="BG147" s="15">
        <v>0</v>
      </c>
      <c r="BK147" s="15">
        <v>1</v>
      </c>
      <c r="BL147" s="15">
        <v>3</v>
      </c>
      <c r="BM147" s="15">
        <v>8</v>
      </c>
      <c r="BN147" s="15">
        <v>8</v>
      </c>
      <c r="BO147" s="15">
        <v>1</v>
      </c>
      <c r="CC147" s="16">
        <v>1</v>
      </c>
      <c r="CI147" s="16">
        <v>2</v>
      </c>
      <c r="CJ147" s="16" t="s">
        <v>151</v>
      </c>
      <c r="CK147" s="16">
        <v>2</v>
      </c>
      <c r="CL147" s="16" t="s">
        <v>187</v>
      </c>
      <c r="CM147" s="17">
        <v>2</v>
      </c>
      <c r="CN147" s="17">
        <v>1</v>
      </c>
      <c r="CO147" s="17">
        <v>1</v>
      </c>
      <c r="CP147" s="17">
        <v>1</v>
      </c>
      <c r="CQ147" s="17">
        <v>1</v>
      </c>
      <c r="CR147" s="17">
        <v>1</v>
      </c>
      <c r="CS147" s="17">
        <v>1</v>
      </c>
      <c r="CT147" s="17">
        <v>1</v>
      </c>
      <c r="CU147" s="17">
        <v>1</v>
      </c>
      <c r="CV147" s="17">
        <v>1</v>
      </c>
      <c r="CW147" s="17">
        <v>1</v>
      </c>
      <c r="CX147" s="17">
        <v>1</v>
      </c>
      <c r="CY147" s="17">
        <v>1</v>
      </c>
      <c r="CZ147" s="17">
        <v>1</v>
      </c>
      <c r="DA147" s="17">
        <v>3</v>
      </c>
      <c r="DB147" s="17">
        <v>4</v>
      </c>
      <c r="DC147" s="17">
        <v>2</v>
      </c>
      <c r="DD147" s="17">
        <v>1</v>
      </c>
      <c r="DE147" s="17">
        <v>1</v>
      </c>
      <c r="DF147" s="17">
        <v>1</v>
      </c>
      <c r="DG147" s="17">
        <v>1</v>
      </c>
      <c r="DH147" s="17">
        <v>1</v>
      </c>
      <c r="DI147" s="17">
        <v>1</v>
      </c>
      <c r="DJ147" s="17">
        <v>1</v>
      </c>
      <c r="DK147" s="17">
        <v>2</v>
      </c>
      <c r="DL147" s="17">
        <v>4</v>
      </c>
      <c r="DM147" s="17">
        <v>4</v>
      </c>
      <c r="DN147" s="17">
        <v>7</v>
      </c>
      <c r="DO147" s="17">
        <v>8</v>
      </c>
      <c r="DP147" s="17">
        <v>5</v>
      </c>
      <c r="DR147" s="17">
        <v>6</v>
      </c>
      <c r="DT147" s="17">
        <v>9</v>
      </c>
      <c r="DV147" s="17">
        <v>5</v>
      </c>
      <c r="DW147" s="18">
        <v>13</v>
      </c>
      <c r="DY147" s="18">
        <v>1</v>
      </c>
      <c r="ED147" s="19" t="s">
        <v>178</v>
      </c>
      <c r="EE147" s="19">
        <v>6</v>
      </c>
      <c r="EF147" s="37">
        <v>6</v>
      </c>
      <c r="EG147" s="27" t="s">
        <v>139</v>
      </c>
      <c r="EH147" s="19">
        <v>1</v>
      </c>
      <c r="EI147" s="19">
        <v>50</v>
      </c>
      <c r="EJ147" s="19">
        <v>3</v>
      </c>
      <c r="EK147" s="19">
        <v>4</v>
      </c>
      <c r="EL147" s="19">
        <v>3</v>
      </c>
      <c r="EM147" s="20" t="s">
        <v>200</v>
      </c>
      <c r="EO147" s="46">
        <v>4</v>
      </c>
      <c r="EP147" s="46">
        <v>8</v>
      </c>
      <c r="EQ147">
        <f t="shared" si="12"/>
        <v>0</v>
      </c>
      <c r="ER147" t="str">
        <f t="shared" si="13"/>
        <v/>
      </c>
      <c r="ES147" s="49">
        <v>2</v>
      </c>
    </row>
    <row r="148" spans="1:149" ht="15" customHeight="1" x14ac:dyDescent="0.25">
      <c r="A148" s="21">
        <v>147</v>
      </c>
      <c r="B148" s="12">
        <v>2</v>
      </c>
      <c r="C148" s="12">
        <v>3</v>
      </c>
      <c r="D148" s="12">
        <v>1</v>
      </c>
      <c r="E148" s="12" t="s">
        <v>378</v>
      </c>
      <c r="F148" s="12">
        <v>1</v>
      </c>
      <c r="G148" s="13">
        <v>2</v>
      </c>
      <c r="H148" s="13">
        <v>1</v>
      </c>
      <c r="M148" s="56">
        <f>IF(SUM(N148:X148)=39,2,1)</f>
        <v>1</v>
      </c>
      <c r="N148" s="13">
        <v>1</v>
      </c>
      <c r="P148" s="13">
        <v>1</v>
      </c>
      <c r="Z148" s="13">
        <v>1</v>
      </c>
      <c r="AA148" s="13">
        <v>1</v>
      </c>
      <c r="AB148" s="13">
        <v>1</v>
      </c>
      <c r="AC148" s="13">
        <v>1</v>
      </c>
      <c r="AD148" s="13">
        <v>1</v>
      </c>
      <c r="AE148" s="13">
        <v>1</v>
      </c>
      <c r="AF148" s="13">
        <v>1</v>
      </c>
      <c r="AG148" s="13">
        <v>1</v>
      </c>
      <c r="AH148" s="13">
        <v>1</v>
      </c>
      <c r="AI148" s="13">
        <v>1</v>
      </c>
      <c r="AK148" s="13">
        <v>1</v>
      </c>
      <c r="AL148" s="14">
        <v>6</v>
      </c>
      <c r="AO148" s="15">
        <v>1</v>
      </c>
      <c r="AP148" s="15">
        <v>3</v>
      </c>
      <c r="AQ148" s="15">
        <v>4</v>
      </c>
      <c r="AR148" s="15">
        <v>4</v>
      </c>
      <c r="AS148" s="15">
        <v>4</v>
      </c>
      <c r="AT148" s="15">
        <v>4</v>
      </c>
      <c r="AU148" s="15">
        <v>4</v>
      </c>
      <c r="AV148" s="15">
        <v>4</v>
      </c>
      <c r="AW148" s="15">
        <v>4</v>
      </c>
      <c r="AX148" s="15">
        <v>1</v>
      </c>
      <c r="AY148" s="15">
        <v>1</v>
      </c>
      <c r="AZ148" s="15">
        <v>1</v>
      </c>
      <c r="BA148" s="15">
        <v>1</v>
      </c>
      <c r="BB148" s="15">
        <v>2</v>
      </c>
      <c r="BC148" s="15">
        <v>1</v>
      </c>
      <c r="BD148" s="15">
        <v>1</v>
      </c>
      <c r="BE148" s="15">
        <v>1</v>
      </c>
      <c r="BF148" s="15">
        <v>0</v>
      </c>
      <c r="BG148" s="15">
        <v>0</v>
      </c>
      <c r="BK148" s="15">
        <v>1</v>
      </c>
      <c r="BL148" s="15">
        <v>1</v>
      </c>
      <c r="BN148" s="15">
        <v>1</v>
      </c>
      <c r="BQ148" s="15">
        <v>1</v>
      </c>
      <c r="BT148" s="16">
        <v>1</v>
      </c>
      <c r="CD148" s="16">
        <v>0.08</v>
      </c>
      <c r="CE148" s="16">
        <v>8</v>
      </c>
      <c r="CF148" s="16">
        <v>2</v>
      </c>
      <c r="CG148" s="16">
        <v>1</v>
      </c>
      <c r="CH148" s="16">
        <v>2</v>
      </c>
      <c r="CI148" s="16">
        <v>2</v>
      </c>
      <c r="CJ148" s="16" t="s">
        <v>392</v>
      </c>
      <c r="CK148" s="16">
        <v>1</v>
      </c>
      <c r="CL148" s="16" t="s">
        <v>173</v>
      </c>
      <c r="CM148" s="17">
        <v>1</v>
      </c>
      <c r="CN148" s="17">
        <v>1</v>
      </c>
      <c r="CO148" s="17">
        <v>1</v>
      </c>
      <c r="CP148" s="17">
        <v>1</v>
      </c>
      <c r="CQ148" s="17">
        <v>1</v>
      </c>
      <c r="CR148" s="17">
        <v>4</v>
      </c>
      <c r="CS148" s="17">
        <v>4</v>
      </c>
      <c r="CT148" s="17">
        <v>3</v>
      </c>
      <c r="CU148" s="17">
        <v>3</v>
      </c>
      <c r="CV148" s="17">
        <v>3</v>
      </c>
      <c r="CW148" s="17">
        <v>3</v>
      </c>
      <c r="CX148" s="17">
        <v>3</v>
      </c>
      <c r="CY148" s="17">
        <v>3</v>
      </c>
      <c r="CZ148" s="17">
        <v>3</v>
      </c>
      <c r="DA148" s="17">
        <v>3</v>
      </c>
      <c r="DB148" s="17">
        <v>3</v>
      </c>
      <c r="DC148" s="17">
        <v>3</v>
      </c>
      <c r="DD148" s="17">
        <v>3</v>
      </c>
      <c r="DE148" s="17">
        <v>4</v>
      </c>
      <c r="DF148" s="17">
        <v>3</v>
      </c>
      <c r="DG148" s="17">
        <v>3</v>
      </c>
      <c r="DH148" s="17">
        <v>3</v>
      </c>
      <c r="DI148" s="17">
        <v>3</v>
      </c>
      <c r="DJ148" s="17">
        <v>1</v>
      </c>
      <c r="DK148" s="17">
        <v>4</v>
      </c>
      <c r="DL148" s="17">
        <v>3</v>
      </c>
      <c r="DM148" s="17">
        <v>4</v>
      </c>
      <c r="DN148" s="17">
        <v>2</v>
      </c>
      <c r="DO148" s="17">
        <v>6</v>
      </c>
      <c r="DP148" s="17">
        <v>4</v>
      </c>
      <c r="DR148" s="17">
        <v>5</v>
      </c>
      <c r="DT148" s="17">
        <v>9</v>
      </c>
      <c r="DV148" s="17">
        <v>1</v>
      </c>
      <c r="DW148" s="18">
        <v>13</v>
      </c>
      <c r="DY148" s="18">
        <v>2</v>
      </c>
      <c r="DZ148" s="18" t="s">
        <v>158</v>
      </c>
      <c r="EA148" s="18" t="s">
        <v>201</v>
      </c>
      <c r="EB148" s="18">
        <v>7</v>
      </c>
      <c r="ED148" s="19" t="s">
        <v>178</v>
      </c>
      <c r="EE148" s="19">
        <v>6</v>
      </c>
      <c r="EF148" s="37">
        <v>6</v>
      </c>
      <c r="EG148" s="27" t="s">
        <v>139</v>
      </c>
      <c r="EH148" s="19">
        <v>2</v>
      </c>
      <c r="EI148" s="19">
        <v>68</v>
      </c>
      <c r="EJ148" s="19">
        <v>4</v>
      </c>
      <c r="EK148" s="19">
        <v>5</v>
      </c>
      <c r="EL148" s="19">
        <v>1</v>
      </c>
      <c r="EM148" s="20" t="s">
        <v>200</v>
      </c>
      <c r="EO148" s="46">
        <v>4</v>
      </c>
      <c r="EP148" s="46">
        <v>1</v>
      </c>
      <c r="EQ148">
        <f t="shared" si="12"/>
        <v>1</v>
      </c>
      <c r="ER148">
        <f t="shared" si="13"/>
        <v>1</v>
      </c>
      <c r="ES148" s="49">
        <v>1</v>
      </c>
    </row>
    <row r="149" spans="1:149" ht="15" customHeight="1" x14ac:dyDescent="0.25">
      <c r="A149" s="21">
        <v>148</v>
      </c>
      <c r="B149" s="12">
        <v>2</v>
      </c>
      <c r="C149" s="12">
        <v>1</v>
      </c>
      <c r="D149" s="12">
        <v>4</v>
      </c>
      <c r="E149" s="12" t="s">
        <v>375</v>
      </c>
      <c r="F149" s="12">
        <v>1</v>
      </c>
      <c r="G149" s="13">
        <v>4</v>
      </c>
      <c r="H149" s="13">
        <v>1</v>
      </c>
      <c r="I149" s="13">
        <v>4</v>
      </c>
      <c r="K149" s="13">
        <v>4</v>
      </c>
      <c r="M149" s="56">
        <f>IF(SUM(N149:X149)=39,2,1)</f>
        <v>1</v>
      </c>
      <c r="Q149" s="13">
        <v>1</v>
      </c>
      <c r="X149" s="13">
        <v>1</v>
      </c>
      <c r="Z149" s="13">
        <v>1</v>
      </c>
      <c r="AA149" s="13">
        <v>1</v>
      </c>
      <c r="AB149" s="13">
        <v>1</v>
      </c>
      <c r="AC149" s="13">
        <v>1</v>
      </c>
      <c r="AD149" s="13">
        <v>1</v>
      </c>
      <c r="AE149" s="13">
        <v>1</v>
      </c>
      <c r="AF149" s="13">
        <v>1</v>
      </c>
      <c r="AG149" s="13">
        <v>1</v>
      </c>
      <c r="AJ149" s="13">
        <v>1</v>
      </c>
      <c r="AL149" s="14">
        <v>1</v>
      </c>
      <c r="AM149" s="14">
        <v>1</v>
      </c>
      <c r="AN149" s="14" t="s">
        <v>383</v>
      </c>
      <c r="AO149" s="15">
        <v>1</v>
      </c>
      <c r="AP149" s="15">
        <v>4</v>
      </c>
      <c r="AQ149" s="15">
        <v>4</v>
      </c>
      <c r="AS149" s="15">
        <v>4</v>
      </c>
      <c r="AT149" s="15">
        <v>4</v>
      </c>
      <c r="AU149" s="15">
        <v>4</v>
      </c>
      <c r="AV149" s="15">
        <v>4</v>
      </c>
      <c r="AW149" s="15">
        <v>4</v>
      </c>
      <c r="AX149" s="15">
        <v>1</v>
      </c>
      <c r="AY149" s="15">
        <v>2</v>
      </c>
      <c r="AZ149" s="15">
        <v>1</v>
      </c>
      <c r="BA149" s="15">
        <v>1</v>
      </c>
      <c r="BB149" s="15">
        <v>2</v>
      </c>
      <c r="BC149" s="15">
        <v>1</v>
      </c>
      <c r="BD149" s="15">
        <v>1</v>
      </c>
      <c r="BE149" s="15">
        <v>1</v>
      </c>
      <c r="BF149" s="15">
        <v>2</v>
      </c>
      <c r="BG149" s="15">
        <v>1</v>
      </c>
      <c r="BH149" s="15">
        <v>1</v>
      </c>
      <c r="BK149" s="15">
        <v>2</v>
      </c>
      <c r="BM149" s="15">
        <v>8</v>
      </c>
      <c r="BN149" s="15">
        <v>8</v>
      </c>
      <c r="CC149" s="16">
        <v>1</v>
      </c>
      <c r="CI149" s="16">
        <v>1</v>
      </c>
      <c r="CK149" s="16">
        <v>2</v>
      </c>
      <c r="CL149" s="16" t="s">
        <v>147</v>
      </c>
      <c r="CM149" s="17">
        <v>1</v>
      </c>
      <c r="CN149" s="17">
        <v>1</v>
      </c>
      <c r="CO149" s="17">
        <v>1</v>
      </c>
      <c r="CP149" s="17">
        <v>1</v>
      </c>
      <c r="CQ149" s="17">
        <v>1</v>
      </c>
      <c r="CR149" s="17">
        <v>3</v>
      </c>
      <c r="CS149" s="17">
        <v>3</v>
      </c>
      <c r="CT149" s="17">
        <v>1</v>
      </c>
      <c r="CU149" s="17">
        <v>4</v>
      </c>
      <c r="CV149" s="17">
        <v>1</v>
      </c>
      <c r="CW149" s="17">
        <v>1</v>
      </c>
      <c r="CX149" s="17">
        <v>1</v>
      </c>
      <c r="CY149" s="17">
        <v>1</v>
      </c>
      <c r="CZ149" s="17">
        <v>1</v>
      </c>
      <c r="DA149" s="17">
        <v>2</v>
      </c>
      <c r="DB149" s="17">
        <v>2</v>
      </c>
      <c r="DC149" s="17">
        <v>2</v>
      </c>
      <c r="DD149" s="17">
        <v>3</v>
      </c>
      <c r="DE149" s="17">
        <v>3</v>
      </c>
      <c r="DF149" s="17">
        <v>3</v>
      </c>
      <c r="DG149" s="17">
        <v>2</v>
      </c>
      <c r="DI149" s="17">
        <v>2</v>
      </c>
      <c r="DJ149" s="17">
        <v>1</v>
      </c>
      <c r="DK149" s="17">
        <v>3</v>
      </c>
      <c r="DL149" s="17">
        <v>3</v>
      </c>
      <c r="DM149" s="17">
        <v>3</v>
      </c>
      <c r="DN149" s="17">
        <v>1</v>
      </c>
      <c r="DO149" s="17">
        <v>2</v>
      </c>
      <c r="DP149" s="17">
        <v>5</v>
      </c>
      <c r="DR149" s="17">
        <v>2</v>
      </c>
      <c r="DT149" s="17">
        <v>7</v>
      </c>
      <c r="DV149" s="17">
        <v>3</v>
      </c>
      <c r="DW149" s="18">
        <v>13</v>
      </c>
      <c r="DY149" s="18">
        <v>1</v>
      </c>
      <c r="ED149" s="19" t="s">
        <v>178</v>
      </c>
      <c r="EE149" s="19">
        <v>6</v>
      </c>
      <c r="EF149" s="37">
        <v>6</v>
      </c>
      <c r="EG149" s="27" t="s">
        <v>139</v>
      </c>
      <c r="EH149" s="19">
        <v>2</v>
      </c>
      <c r="EI149" s="19">
        <v>43</v>
      </c>
      <c r="EJ149" s="19">
        <v>2</v>
      </c>
      <c r="EK149" s="19">
        <v>3</v>
      </c>
      <c r="EL149" s="19">
        <v>7</v>
      </c>
      <c r="EM149" s="20" t="s">
        <v>200</v>
      </c>
      <c r="EO149" s="46">
        <v>1</v>
      </c>
      <c r="EP149" s="46">
        <v>1</v>
      </c>
      <c r="EQ149">
        <f t="shared" si="12"/>
        <v>0</v>
      </c>
      <c r="ER149" t="str">
        <f t="shared" si="13"/>
        <v/>
      </c>
      <c r="ES149" s="49">
        <v>2</v>
      </c>
    </row>
    <row r="150" spans="1:149" ht="15" customHeight="1" x14ac:dyDescent="0.25">
      <c r="A150" s="21">
        <v>149</v>
      </c>
      <c r="B150" s="12">
        <v>2</v>
      </c>
      <c r="C150" s="12">
        <v>4</v>
      </c>
      <c r="D150" s="12">
        <v>2</v>
      </c>
      <c r="E150" s="12" t="s">
        <v>378</v>
      </c>
      <c r="F150" s="12">
        <v>2</v>
      </c>
      <c r="G150" s="13">
        <v>4</v>
      </c>
      <c r="H150" s="13">
        <v>1</v>
      </c>
      <c r="J150" s="13">
        <v>4</v>
      </c>
      <c r="M150" s="56">
        <f>IF(SUM(N150:X150)=39,2,1)</f>
        <v>1</v>
      </c>
      <c r="AL150" s="14">
        <v>5</v>
      </c>
      <c r="AM150" s="14">
        <v>4</v>
      </c>
      <c r="AO150" s="15">
        <v>1</v>
      </c>
      <c r="AP150" s="15">
        <v>4</v>
      </c>
      <c r="AQ150" s="15">
        <v>4</v>
      </c>
      <c r="AR150" s="15">
        <v>4</v>
      </c>
      <c r="AS150" s="15">
        <v>4</v>
      </c>
      <c r="AT150" s="15">
        <v>4</v>
      </c>
      <c r="AU150" s="15">
        <v>4</v>
      </c>
      <c r="AV150" s="15">
        <v>4</v>
      </c>
      <c r="AW150" s="15">
        <v>3</v>
      </c>
      <c r="AX150" s="15">
        <v>1</v>
      </c>
      <c r="AY150" s="15">
        <v>2</v>
      </c>
      <c r="AZ150" s="15">
        <v>1</v>
      </c>
      <c r="BA150" s="15">
        <v>2</v>
      </c>
      <c r="BB150" s="15">
        <v>2</v>
      </c>
      <c r="BC150" s="15">
        <v>1</v>
      </c>
      <c r="BD150" s="15">
        <v>1</v>
      </c>
      <c r="BE150" s="15">
        <v>2</v>
      </c>
      <c r="BF150" s="15">
        <v>1</v>
      </c>
      <c r="BG150" s="15">
        <v>0</v>
      </c>
      <c r="BK150" s="15">
        <v>2</v>
      </c>
      <c r="BM150" s="15">
        <v>8</v>
      </c>
      <c r="BN150" s="15">
        <v>8</v>
      </c>
      <c r="CC150" s="16">
        <v>1</v>
      </c>
      <c r="CI150" s="16">
        <v>2</v>
      </c>
      <c r="CJ150" s="16" t="s">
        <v>151</v>
      </c>
      <c r="CK150" s="16">
        <v>1</v>
      </c>
      <c r="CL150" s="16" t="s">
        <v>173</v>
      </c>
      <c r="CM150" s="17">
        <v>2</v>
      </c>
      <c r="CN150" s="17">
        <v>2</v>
      </c>
      <c r="CO150" s="17">
        <v>2</v>
      </c>
      <c r="CP150" s="17">
        <v>2</v>
      </c>
      <c r="CQ150" s="17">
        <v>2</v>
      </c>
      <c r="CR150" s="17">
        <v>1</v>
      </c>
      <c r="CS150" s="17">
        <v>2</v>
      </c>
      <c r="CT150" s="17">
        <v>1</v>
      </c>
      <c r="CU150" s="17">
        <v>1</v>
      </c>
      <c r="CV150" s="17">
        <v>1</v>
      </c>
      <c r="CW150" s="17">
        <v>1</v>
      </c>
      <c r="CX150" s="17">
        <v>1</v>
      </c>
      <c r="CY150" s="17">
        <v>1</v>
      </c>
      <c r="CZ150" s="17">
        <v>1</v>
      </c>
      <c r="DA150" s="17">
        <v>1</v>
      </c>
      <c r="DB150" s="17">
        <v>3</v>
      </c>
      <c r="DC150" s="17">
        <v>1</v>
      </c>
      <c r="DD150" s="17">
        <v>1</v>
      </c>
      <c r="DE150" s="17">
        <v>1</v>
      </c>
      <c r="DF150" s="17">
        <v>1</v>
      </c>
      <c r="DG150" s="17">
        <v>1</v>
      </c>
      <c r="DH150" s="17">
        <v>1</v>
      </c>
      <c r="DI150" s="17">
        <v>3</v>
      </c>
      <c r="DJ150" s="17">
        <v>1</v>
      </c>
      <c r="DK150" s="17">
        <v>2</v>
      </c>
      <c r="DL150" s="17">
        <v>4</v>
      </c>
      <c r="DM150" s="17">
        <v>4</v>
      </c>
      <c r="DN150" s="17">
        <v>1</v>
      </c>
      <c r="DP150" s="17">
        <v>5</v>
      </c>
      <c r="DR150" s="17">
        <v>1</v>
      </c>
      <c r="DT150" s="17">
        <v>7</v>
      </c>
      <c r="DV150" s="17">
        <v>1</v>
      </c>
      <c r="DW150" s="18">
        <v>13</v>
      </c>
      <c r="DY150" s="18">
        <v>1</v>
      </c>
      <c r="DZ150" s="18" t="s">
        <v>202</v>
      </c>
      <c r="EA150" s="18" t="s">
        <v>203</v>
      </c>
      <c r="ED150" s="19" t="s">
        <v>178</v>
      </c>
      <c r="EE150" s="19">
        <v>6</v>
      </c>
      <c r="EF150" s="37">
        <v>6</v>
      </c>
      <c r="EG150" s="27" t="s">
        <v>139</v>
      </c>
      <c r="EH150" s="19">
        <v>2</v>
      </c>
      <c r="EI150" s="19">
        <v>43</v>
      </c>
      <c r="EJ150" s="19">
        <v>2</v>
      </c>
      <c r="EK150" s="19">
        <v>3</v>
      </c>
      <c r="EL150" s="19">
        <v>3</v>
      </c>
      <c r="EM150" s="20" t="s">
        <v>200</v>
      </c>
      <c r="EO150" s="46">
        <v>1</v>
      </c>
      <c r="EP150" s="46">
        <v>1</v>
      </c>
      <c r="EQ150">
        <f t="shared" si="12"/>
        <v>0</v>
      </c>
      <c r="ER150" t="str">
        <f t="shared" si="13"/>
        <v/>
      </c>
      <c r="ES150" s="49">
        <v>2</v>
      </c>
    </row>
    <row r="151" spans="1:149" ht="15" customHeight="1" x14ac:dyDescent="0.25">
      <c r="A151" s="21">
        <v>150</v>
      </c>
      <c r="B151" s="12">
        <v>2</v>
      </c>
      <c r="C151" s="12">
        <v>4</v>
      </c>
      <c r="D151" s="12">
        <v>4</v>
      </c>
      <c r="E151" s="12" t="s">
        <v>374</v>
      </c>
      <c r="F151" s="12">
        <v>2</v>
      </c>
      <c r="G151" s="13">
        <v>3</v>
      </c>
      <c r="H151" s="13">
        <v>2</v>
      </c>
      <c r="J151" s="13">
        <v>5</v>
      </c>
      <c r="M151" s="56">
        <f>IF(SUM(N151:X151)=39,2,1)</f>
        <v>1</v>
      </c>
      <c r="O151" s="13">
        <v>1</v>
      </c>
      <c r="AJ151" s="13">
        <v>1</v>
      </c>
      <c r="AL151" s="14">
        <v>1</v>
      </c>
      <c r="AM151" s="14">
        <v>4</v>
      </c>
      <c r="AO151" s="15">
        <v>2</v>
      </c>
      <c r="AP151" s="15">
        <v>4</v>
      </c>
      <c r="AQ151" s="15">
        <v>3</v>
      </c>
      <c r="AR151" s="15">
        <v>4</v>
      </c>
      <c r="AS151" s="15">
        <v>4</v>
      </c>
      <c r="AT151" s="15">
        <v>4</v>
      </c>
      <c r="AU151" s="15">
        <v>4</v>
      </c>
      <c r="AV151" s="15">
        <v>4</v>
      </c>
      <c r="AW151" s="15">
        <v>3</v>
      </c>
      <c r="AX151" s="15">
        <v>2</v>
      </c>
      <c r="AZ151" s="15">
        <v>2</v>
      </c>
      <c r="BB151" s="15">
        <v>2</v>
      </c>
      <c r="BC151" s="15">
        <v>1</v>
      </c>
      <c r="BD151" s="15">
        <v>1</v>
      </c>
      <c r="BE151" s="15">
        <v>2</v>
      </c>
      <c r="BF151" s="15">
        <v>1</v>
      </c>
      <c r="BG151" s="15">
        <v>0</v>
      </c>
      <c r="BK151" s="15">
        <v>1</v>
      </c>
      <c r="BL151" s="15">
        <v>2</v>
      </c>
      <c r="BM151" s="15">
        <v>8</v>
      </c>
      <c r="BN151" s="15">
        <v>8</v>
      </c>
      <c r="CC151" s="16">
        <v>1</v>
      </c>
      <c r="CI151" s="16">
        <v>2</v>
      </c>
      <c r="CJ151" s="16" t="s">
        <v>291</v>
      </c>
      <c r="CK151" s="16">
        <v>3</v>
      </c>
      <c r="CL151" s="16" t="s">
        <v>147</v>
      </c>
      <c r="CM151" s="17">
        <v>1</v>
      </c>
      <c r="CN151" s="17">
        <v>1</v>
      </c>
      <c r="CO151" s="17">
        <v>2</v>
      </c>
      <c r="CP151" s="17">
        <v>1</v>
      </c>
      <c r="CQ151" s="17">
        <v>1</v>
      </c>
      <c r="CR151" s="17">
        <v>4</v>
      </c>
      <c r="CS151" s="17">
        <v>4</v>
      </c>
      <c r="CT151" s="17">
        <v>1</v>
      </c>
      <c r="CU151" s="17">
        <v>1</v>
      </c>
      <c r="CV151" s="17">
        <v>1</v>
      </c>
      <c r="CW151" s="17">
        <v>1</v>
      </c>
      <c r="CX151" s="17">
        <v>1</v>
      </c>
      <c r="CY151" s="17">
        <v>3</v>
      </c>
      <c r="CZ151" s="17">
        <v>3</v>
      </c>
      <c r="DA151" s="17">
        <v>1</v>
      </c>
      <c r="DB151" s="17">
        <v>2</v>
      </c>
      <c r="DC151" s="17">
        <v>1</v>
      </c>
      <c r="DD151" s="17">
        <v>3</v>
      </c>
      <c r="DE151" s="17">
        <v>4</v>
      </c>
      <c r="DF151" s="17">
        <v>3</v>
      </c>
      <c r="DG151" s="17">
        <v>3</v>
      </c>
      <c r="DH151" s="17">
        <v>3</v>
      </c>
      <c r="DI151" s="17">
        <v>3</v>
      </c>
      <c r="DJ151" s="17">
        <v>3</v>
      </c>
      <c r="DK151" s="17">
        <v>2</v>
      </c>
      <c r="DL151" s="17">
        <v>4</v>
      </c>
      <c r="DM151" s="17">
        <v>4</v>
      </c>
      <c r="DP151" s="17">
        <v>5</v>
      </c>
      <c r="DR151" s="17">
        <v>2</v>
      </c>
      <c r="DT151" s="17">
        <v>6</v>
      </c>
      <c r="DV151" s="17">
        <v>3</v>
      </c>
      <c r="DW151" s="18">
        <v>13</v>
      </c>
      <c r="DY151" s="18">
        <v>1</v>
      </c>
      <c r="ED151" s="19" t="s">
        <v>178</v>
      </c>
      <c r="EE151" s="19">
        <v>6</v>
      </c>
      <c r="EF151" s="37">
        <v>6</v>
      </c>
      <c r="EG151" s="27" t="s">
        <v>139</v>
      </c>
      <c r="EH151" s="19">
        <v>2</v>
      </c>
      <c r="EI151" s="19">
        <v>49</v>
      </c>
      <c r="EJ151" s="19">
        <v>3</v>
      </c>
      <c r="EK151" s="19">
        <v>4</v>
      </c>
      <c r="EL151" s="19">
        <v>3</v>
      </c>
      <c r="EM151" s="20" t="s">
        <v>200</v>
      </c>
      <c r="EO151" s="46">
        <v>4</v>
      </c>
      <c r="EP151" s="46">
        <v>6</v>
      </c>
      <c r="EQ151">
        <f t="shared" si="12"/>
        <v>0</v>
      </c>
      <c r="ER151" t="str">
        <f t="shared" si="13"/>
        <v/>
      </c>
      <c r="ES151" s="49">
        <v>2</v>
      </c>
    </row>
    <row r="152" spans="1:149" ht="15" customHeight="1" x14ac:dyDescent="0.25">
      <c r="A152" s="21">
        <v>151</v>
      </c>
      <c r="B152" s="12">
        <v>3</v>
      </c>
      <c r="C152" s="12">
        <v>2</v>
      </c>
      <c r="D152" s="12">
        <v>4</v>
      </c>
      <c r="E152" s="12" t="s">
        <v>204</v>
      </c>
      <c r="F152" s="12">
        <v>2</v>
      </c>
      <c r="G152" s="13">
        <v>3</v>
      </c>
      <c r="H152" s="13">
        <v>1</v>
      </c>
      <c r="I152" s="13">
        <v>5</v>
      </c>
      <c r="M152" s="56">
        <f>IF(SUM(N152:X152)=39,2,1)</f>
        <v>1</v>
      </c>
      <c r="AL152" s="14">
        <v>2</v>
      </c>
      <c r="AM152" s="14">
        <v>4</v>
      </c>
      <c r="AO152" s="15">
        <v>1</v>
      </c>
      <c r="AP152" s="15">
        <v>4</v>
      </c>
      <c r="AQ152" s="15">
        <v>4</v>
      </c>
      <c r="AR152" s="15">
        <v>4</v>
      </c>
      <c r="AS152" s="15">
        <v>4</v>
      </c>
      <c r="AT152" s="15">
        <v>4</v>
      </c>
      <c r="AU152" s="15">
        <v>4</v>
      </c>
      <c r="AV152" s="15">
        <v>4</v>
      </c>
      <c r="AW152" s="15">
        <v>2</v>
      </c>
      <c r="AX152" s="15">
        <v>1</v>
      </c>
      <c r="AY152" s="15">
        <v>2</v>
      </c>
      <c r="AZ152" s="15">
        <v>1</v>
      </c>
      <c r="BA152" s="15">
        <v>1</v>
      </c>
      <c r="BB152" s="15">
        <v>2</v>
      </c>
      <c r="BC152" s="15">
        <v>1</v>
      </c>
      <c r="BD152" s="15">
        <v>1</v>
      </c>
      <c r="BE152" s="15">
        <v>2</v>
      </c>
      <c r="BF152" s="15">
        <v>0</v>
      </c>
      <c r="BG152" s="15">
        <v>2</v>
      </c>
      <c r="BH152" s="15">
        <v>2</v>
      </c>
      <c r="BK152" s="15">
        <v>2</v>
      </c>
      <c r="BM152" s="15">
        <v>1</v>
      </c>
      <c r="BN152" s="15">
        <v>1</v>
      </c>
      <c r="CC152" s="16">
        <v>1</v>
      </c>
      <c r="CI152" s="16">
        <v>2</v>
      </c>
      <c r="CJ152" s="16" t="s">
        <v>151</v>
      </c>
      <c r="CK152" s="16">
        <v>1</v>
      </c>
      <c r="CM152" s="17">
        <v>1</v>
      </c>
      <c r="CN152" s="17">
        <v>1</v>
      </c>
      <c r="CO152" s="17">
        <v>1</v>
      </c>
      <c r="CP152" s="17">
        <v>1</v>
      </c>
      <c r="CQ152" s="17">
        <v>1</v>
      </c>
      <c r="CR152" s="17">
        <v>3</v>
      </c>
      <c r="CS152" s="17">
        <v>3</v>
      </c>
      <c r="CT152" s="17">
        <v>1</v>
      </c>
      <c r="CU152" s="17">
        <v>1</v>
      </c>
      <c r="CV152" s="17">
        <v>1</v>
      </c>
      <c r="CW152" s="17">
        <v>1</v>
      </c>
      <c r="CX152" s="17">
        <v>1</v>
      </c>
      <c r="CY152" s="17">
        <v>1</v>
      </c>
      <c r="CZ152" s="17">
        <v>1</v>
      </c>
      <c r="DA152" s="17">
        <v>1</v>
      </c>
      <c r="DB152" s="17">
        <v>4</v>
      </c>
      <c r="DC152" s="17">
        <v>1</v>
      </c>
      <c r="DD152" s="17">
        <v>3</v>
      </c>
      <c r="DE152" s="17">
        <v>4</v>
      </c>
      <c r="DF152" s="17">
        <v>1</v>
      </c>
      <c r="DG152" s="17">
        <v>1</v>
      </c>
      <c r="DH152" s="17">
        <v>1</v>
      </c>
      <c r="DI152" s="17">
        <v>3</v>
      </c>
      <c r="DJ152" s="17">
        <v>1</v>
      </c>
      <c r="DK152" s="17">
        <v>3</v>
      </c>
      <c r="DL152" s="17">
        <v>4</v>
      </c>
      <c r="DM152" s="17">
        <v>4</v>
      </c>
      <c r="DN152" s="17">
        <v>2</v>
      </c>
      <c r="DO152" s="17">
        <v>6</v>
      </c>
      <c r="DP152" s="17">
        <v>5</v>
      </c>
      <c r="DR152" s="17">
        <v>10</v>
      </c>
      <c r="DT152" s="17">
        <v>8</v>
      </c>
      <c r="DV152" s="17">
        <v>4</v>
      </c>
      <c r="DW152" s="18">
        <v>13</v>
      </c>
      <c r="DY152" s="18">
        <v>1</v>
      </c>
      <c r="ED152" s="19" t="s">
        <v>178</v>
      </c>
      <c r="EE152" s="19">
        <v>6</v>
      </c>
      <c r="EF152" s="37">
        <v>6</v>
      </c>
      <c r="EG152" s="27" t="s">
        <v>139</v>
      </c>
      <c r="EH152" s="19">
        <v>1</v>
      </c>
      <c r="EI152" s="19">
        <v>28</v>
      </c>
      <c r="EJ152" s="19">
        <v>1</v>
      </c>
      <c r="EK152" s="19">
        <v>2</v>
      </c>
      <c r="EL152" s="19">
        <v>3</v>
      </c>
      <c r="EM152" s="20" t="s">
        <v>200</v>
      </c>
      <c r="EO152" s="46">
        <v>1</v>
      </c>
      <c r="EP152" s="46">
        <v>6</v>
      </c>
      <c r="EQ152">
        <f t="shared" si="12"/>
        <v>0</v>
      </c>
      <c r="ER152" t="str">
        <f t="shared" si="13"/>
        <v/>
      </c>
      <c r="ES152" s="49">
        <v>2</v>
      </c>
    </row>
    <row r="153" spans="1:149" ht="15" customHeight="1" x14ac:dyDescent="0.25">
      <c r="A153" s="21">
        <v>152</v>
      </c>
      <c r="B153" s="12">
        <v>4</v>
      </c>
      <c r="C153" s="12">
        <v>4</v>
      </c>
      <c r="D153" s="12">
        <v>4</v>
      </c>
      <c r="E153" s="12" t="s">
        <v>376</v>
      </c>
      <c r="F153" s="12">
        <v>1</v>
      </c>
      <c r="G153" s="13">
        <v>4</v>
      </c>
      <c r="H153" s="13">
        <v>1</v>
      </c>
      <c r="I153" s="13">
        <v>5</v>
      </c>
      <c r="M153" s="56">
        <f>IF(SUM(N153:X153)=39,2,1)</f>
        <v>1</v>
      </c>
      <c r="R153" s="13">
        <v>1</v>
      </c>
      <c r="Z153" s="13">
        <v>1</v>
      </c>
      <c r="AD153" s="13">
        <v>1</v>
      </c>
      <c r="AL153" s="14">
        <v>1</v>
      </c>
      <c r="AM153" s="14">
        <v>5</v>
      </c>
      <c r="AO153" s="15">
        <v>2</v>
      </c>
      <c r="AP153" s="15">
        <v>5</v>
      </c>
      <c r="AQ153" s="15">
        <v>5</v>
      </c>
      <c r="AR153" s="15">
        <v>5</v>
      </c>
      <c r="AS153" s="15">
        <v>5</v>
      </c>
      <c r="AT153" s="15">
        <v>5</v>
      </c>
      <c r="AU153" s="15">
        <v>5</v>
      </c>
      <c r="AV153" s="15">
        <v>5</v>
      </c>
      <c r="AW153" s="15">
        <v>5</v>
      </c>
      <c r="AX153" s="15">
        <v>1</v>
      </c>
      <c r="AY153" s="15">
        <v>1</v>
      </c>
      <c r="AZ153" s="15">
        <v>2</v>
      </c>
      <c r="BB153" s="15">
        <v>2</v>
      </c>
      <c r="BC153" s="15">
        <v>1</v>
      </c>
      <c r="BD153" s="15">
        <v>1</v>
      </c>
      <c r="BE153" s="15">
        <v>1</v>
      </c>
      <c r="BF153" s="15">
        <v>0</v>
      </c>
      <c r="BG153" s="15">
        <v>1</v>
      </c>
      <c r="BH153" s="15">
        <v>1</v>
      </c>
      <c r="BK153" s="15">
        <v>1</v>
      </c>
      <c r="BL153" s="15">
        <v>2</v>
      </c>
      <c r="BM153" s="15">
        <v>5</v>
      </c>
      <c r="BN153" s="15">
        <v>5</v>
      </c>
      <c r="BO153" s="15">
        <v>5</v>
      </c>
      <c r="CC153" s="16">
        <v>1</v>
      </c>
      <c r="CI153" s="16">
        <v>2</v>
      </c>
      <c r="CJ153" s="16" t="s">
        <v>151</v>
      </c>
      <c r="CK153" s="16">
        <v>1</v>
      </c>
      <c r="CL153" s="16" t="s">
        <v>290</v>
      </c>
      <c r="CM153" s="17">
        <v>1</v>
      </c>
      <c r="CN153" s="17">
        <v>1</v>
      </c>
      <c r="CO153" s="17">
        <v>1</v>
      </c>
      <c r="CP153" s="17">
        <v>1</v>
      </c>
      <c r="CQ153" s="17">
        <v>1</v>
      </c>
      <c r="CR153" s="17">
        <v>1</v>
      </c>
      <c r="CS153" s="17">
        <v>1</v>
      </c>
      <c r="CT153" s="17">
        <v>1</v>
      </c>
      <c r="CU153" s="17">
        <v>4</v>
      </c>
      <c r="CV153" s="17">
        <v>1</v>
      </c>
      <c r="CW153" s="17">
        <v>1</v>
      </c>
      <c r="CX153" s="17">
        <v>1</v>
      </c>
      <c r="CY153" s="17">
        <v>1</v>
      </c>
      <c r="CZ153" s="17">
        <v>1</v>
      </c>
      <c r="DA153" s="17">
        <v>2</v>
      </c>
      <c r="DB153" s="17">
        <v>4</v>
      </c>
      <c r="DC153" s="17">
        <v>2</v>
      </c>
      <c r="DD153" s="17">
        <v>4</v>
      </c>
      <c r="DE153" s="17">
        <v>4</v>
      </c>
      <c r="DF153" s="17">
        <v>2</v>
      </c>
      <c r="DG153" s="17">
        <v>2</v>
      </c>
      <c r="DH153" s="17">
        <v>4</v>
      </c>
      <c r="DI153" s="17">
        <v>3</v>
      </c>
      <c r="DJ153" s="17">
        <v>1</v>
      </c>
      <c r="DK153" s="17">
        <v>2</v>
      </c>
      <c r="DL153" s="17">
        <v>4</v>
      </c>
      <c r="DM153" s="17">
        <v>4</v>
      </c>
      <c r="DN153" s="17">
        <v>1</v>
      </c>
      <c r="DO153" s="17">
        <v>8</v>
      </c>
      <c r="DP153" s="17">
        <v>5</v>
      </c>
      <c r="DR153" s="17">
        <v>9</v>
      </c>
      <c r="DT153" s="17">
        <v>7</v>
      </c>
      <c r="DV153" s="17">
        <v>2</v>
      </c>
      <c r="DW153" s="18">
        <v>13</v>
      </c>
      <c r="DY153" s="18">
        <v>1</v>
      </c>
      <c r="ED153" s="19" t="s">
        <v>199</v>
      </c>
      <c r="EE153" s="19">
        <v>5</v>
      </c>
      <c r="EF153" s="37">
        <v>6</v>
      </c>
      <c r="EG153" s="27" t="s">
        <v>139</v>
      </c>
      <c r="EH153" s="19">
        <v>1</v>
      </c>
      <c r="EI153" s="19">
        <v>25</v>
      </c>
      <c r="EJ153" s="19">
        <v>1</v>
      </c>
      <c r="EK153" s="19">
        <v>1</v>
      </c>
      <c r="EL153" s="19">
        <v>1</v>
      </c>
      <c r="EM153" s="20" t="s">
        <v>200</v>
      </c>
      <c r="EO153" s="46">
        <v>1</v>
      </c>
      <c r="EP153" s="46">
        <v>1</v>
      </c>
      <c r="EQ153">
        <f t="shared" si="12"/>
        <v>0</v>
      </c>
      <c r="ER153" t="str">
        <f t="shared" si="13"/>
        <v/>
      </c>
      <c r="ES153" s="49">
        <v>2</v>
      </c>
    </row>
    <row r="154" spans="1:149" ht="15" customHeight="1" x14ac:dyDescent="0.25">
      <c r="A154" s="21">
        <v>153</v>
      </c>
      <c r="B154" s="12">
        <v>4</v>
      </c>
      <c r="C154" s="12">
        <v>4</v>
      </c>
      <c r="D154" s="12">
        <v>4</v>
      </c>
      <c r="E154" s="12" t="s">
        <v>376</v>
      </c>
      <c r="F154" s="12">
        <v>1</v>
      </c>
      <c r="G154" s="13">
        <v>4</v>
      </c>
      <c r="H154" s="13">
        <v>1</v>
      </c>
      <c r="M154" s="56">
        <f>IF(SUM(N154:X154)=39,2,1)</f>
        <v>1</v>
      </c>
      <c r="R154" s="13">
        <v>1</v>
      </c>
      <c r="AD154" s="13">
        <v>1</v>
      </c>
      <c r="AL154" s="14">
        <v>1</v>
      </c>
      <c r="AM154" s="14">
        <v>5</v>
      </c>
      <c r="AO154" s="15">
        <v>1</v>
      </c>
      <c r="AP154" s="15">
        <v>5</v>
      </c>
      <c r="AQ154" s="15">
        <v>5</v>
      </c>
      <c r="AR154" s="15">
        <v>5</v>
      </c>
      <c r="AS154" s="15">
        <v>2</v>
      </c>
      <c r="AT154" s="15">
        <v>5</v>
      </c>
      <c r="AU154" s="15">
        <v>5</v>
      </c>
      <c r="AV154" s="15">
        <v>5</v>
      </c>
      <c r="AW154" s="15">
        <v>5</v>
      </c>
      <c r="AX154" s="15">
        <v>2</v>
      </c>
      <c r="AZ154" s="15">
        <v>1</v>
      </c>
      <c r="BA154" s="15">
        <v>1</v>
      </c>
      <c r="BB154" s="15">
        <v>2</v>
      </c>
      <c r="BC154" s="15">
        <v>1</v>
      </c>
      <c r="BD154" s="15">
        <v>1</v>
      </c>
      <c r="BE154" s="15">
        <v>1</v>
      </c>
      <c r="BF154" s="15">
        <v>2</v>
      </c>
      <c r="BG154" s="15">
        <v>0</v>
      </c>
      <c r="BM154" s="15">
        <v>8</v>
      </c>
      <c r="BN154" s="15">
        <v>8</v>
      </c>
      <c r="CC154" s="16">
        <v>1</v>
      </c>
      <c r="CI154" s="16">
        <v>2</v>
      </c>
      <c r="CJ154" s="16" t="s">
        <v>151</v>
      </c>
      <c r="CK154" s="16">
        <v>1</v>
      </c>
      <c r="CL154" s="16" t="s">
        <v>157</v>
      </c>
      <c r="CM154" s="17">
        <v>1</v>
      </c>
      <c r="CN154" s="17">
        <v>1</v>
      </c>
      <c r="CO154" s="17">
        <v>1</v>
      </c>
      <c r="CP154" s="17">
        <v>1</v>
      </c>
      <c r="CQ154" s="17">
        <v>1</v>
      </c>
      <c r="CR154" s="17">
        <v>3</v>
      </c>
      <c r="CS154" s="17">
        <v>3</v>
      </c>
      <c r="CT154" s="17">
        <v>1</v>
      </c>
      <c r="CU154" s="17">
        <v>4</v>
      </c>
      <c r="CV154" s="17">
        <v>1</v>
      </c>
      <c r="CW154" s="17">
        <v>1</v>
      </c>
      <c r="CX154" s="17">
        <v>1</v>
      </c>
      <c r="CY154" s="17">
        <v>1</v>
      </c>
      <c r="CZ154" s="17">
        <v>1</v>
      </c>
      <c r="DA154" s="17">
        <v>1</v>
      </c>
      <c r="DB154" s="17">
        <v>4</v>
      </c>
      <c r="DC154" s="17">
        <v>1</v>
      </c>
      <c r="DD154" s="17">
        <v>1</v>
      </c>
      <c r="DE154" s="17">
        <v>4</v>
      </c>
      <c r="DF154" s="17">
        <v>1</v>
      </c>
      <c r="DG154" s="17">
        <v>4</v>
      </c>
      <c r="DH154" s="17">
        <v>4</v>
      </c>
      <c r="DI154" s="17">
        <v>1</v>
      </c>
      <c r="DJ154" s="17">
        <v>2</v>
      </c>
      <c r="DK154" s="17">
        <v>2</v>
      </c>
      <c r="DL154" s="17">
        <v>1</v>
      </c>
      <c r="DM154" s="17">
        <v>1</v>
      </c>
      <c r="DN154" s="17">
        <v>1</v>
      </c>
      <c r="DO154" s="17">
        <v>8</v>
      </c>
      <c r="DP154" s="17">
        <v>7</v>
      </c>
      <c r="DR154" s="17">
        <v>5</v>
      </c>
      <c r="DT154" s="17">
        <v>2</v>
      </c>
      <c r="DV154" s="17">
        <v>2</v>
      </c>
      <c r="DW154" s="18">
        <v>13</v>
      </c>
      <c r="DY154" s="18">
        <v>1</v>
      </c>
      <c r="ED154" s="19" t="s">
        <v>199</v>
      </c>
      <c r="EE154" s="19">
        <v>5</v>
      </c>
      <c r="EF154" s="37">
        <v>6</v>
      </c>
      <c r="EG154" s="27" t="s">
        <v>139</v>
      </c>
      <c r="EH154" s="19">
        <v>2</v>
      </c>
      <c r="EI154" s="19">
        <v>49</v>
      </c>
      <c r="EJ154" s="19">
        <v>3</v>
      </c>
      <c r="EK154" s="19">
        <v>4</v>
      </c>
      <c r="EL154" s="19">
        <v>2</v>
      </c>
      <c r="EM154" s="20" t="s">
        <v>200</v>
      </c>
      <c r="EO154" s="46">
        <v>1</v>
      </c>
      <c r="EP154" s="46">
        <v>1</v>
      </c>
      <c r="EQ154">
        <f t="shared" si="12"/>
        <v>0</v>
      </c>
      <c r="ER154" t="str">
        <f t="shared" si="13"/>
        <v/>
      </c>
      <c r="ES154" s="49">
        <v>2</v>
      </c>
    </row>
    <row r="155" spans="1:149" ht="15" customHeight="1" x14ac:dyDescent="0.25">
      <c r="A155" s="21">
        <v>154</v>
      </c>
      <c r="B155" s="12">
        <v>2</v>
      </c>
      <c r="C155" s="12">
        <v>2</v>
      </c>
      <c r="D155" s="12">
        <v>4</v>
      </c>
      <c r="E155" s="12" t="s">
        <v>375</v>
      </c>
      <c r="F155" s="12">
        <v>2</v>
      </c>
      <c r="G155" s="13">
        <v>3</v>
      </c>
      <c r="H155" s="13">
        <v>1</v>
      </c>
      <c r="K155" s="13">
        <v>5</v>
      </c>
      <c r="M155" s="56">
        <f>IF(SUM(N155:X155)=39,2,1)</f>
        <v>1</v>
      </c>
      <c r="R155" s="13">
        <v>1</v>
      </c>
      <c r="Z155" s="13">
        <v>1</v>
      </c>
      <c r="AB155" s="13">
        <v>1</v>
      </c>
      <c r="AL155" s="14">
        <v>1</v>
      </c>
      <c r="AM155" s="14">
        <v>5</v>
      </c>
      <c r="AO155" s="15">
        <v>1</v>
      </c>
      <c r="AP155" s="15">
        <v>5</v>
      </c>
      <c r="AQ155" s="15">
        <v>5</v>
      </c>
      <c r="AR155" s="15">
        <v>5</v>
      </c>
      <c r="AS155" s="15">
        <v>5</v>
      </c>
      <c r="AT155" s="15">
        <v>5</v>
      </c>
      <c r="AU155" s="15">
        <v>5</v>
      </c>
      <c r="AV155" s="15">
        <v>5</v>
      </c>
      <c r="AW155" s="15">
        <v>5</v>
      </c>
      <c r="AX155" s="15">
        <v>2</v>
      </c>
      <c r="AZ155" s="15">
        <v>2</v>
      </c>
      <c r="BB155" s="15">
        <v>1</v>
      </c>
      <c r="BC155" s="15">
        <v>1</v>
      </c>
      <c r="BD155" s="15">
        <v>1</v>
      </c>
      <c r="BE155" s="15">
        <v>1</v>
      </c>
      <c r="BF155" s="15">
        <v>0</v>
      </c>
      <c r="BG155" s="15">
        <v>0</v>
      </c>
      <c r="BM155" s="15">
        <v>5</v>
      </c>
      <c r="BN155" s="15">
        <v>5</v>
      </c>
      <c r="CC155" s="16">
        <v>1</v>
      </c>
      <c r="CI155" s="16">
        <v>2</v>
      </c>
      <c r="CJ155" s="16" t="s">
        <v>151</v>
      </c>
      <c r="CK155" s="16">
        <v>2</v>
      </c>
      <c r="CL155" s="16" t="s">
        <v>147</v>
      </c>
      <c r="CM155" s="17">
        <v>1</v>
      </c>
      <c r="CN155" s="17">
        <v>1</v>
      </c>
      <c r="CO155" s="17">
        <v>1</v>
      </c>
      <c r="CP155" s="17">
        <v>1</v>
      </c>
      <c r="CQ155" s="17">
        <v>1</v>
      </c>
      <c r="CR155" s="17">
        <v>1</v>
      </c>
      <c r="CS155" s="17">
        <v>1</v>
      </c>
      <c r="CT155" s="17">
        <v>1</v>
      </c>
      <c r="CU155" s="17">
        <v>4</v>
      </c>
      <c r="CV155" s="17">
        <v>1</v>
      </c>
      <c r="CW155" s="17">
        <v>1</v>
      </c>
      <c r="CX155" s="17">
        <v>1</v>
      </c>
      <c r="CY155" s="17">
        <v>1</v>
      </c>
      <c r="CZ155" s="17">
        <v>1</v>
      </c>
      <c r="DA155" s="17">
        <v>1</v>
      </c>
      <c r="DB155" s="17">
        <v>1</v>
      </c>
      <c r="DC155" s="17">
        <v>1</v>
      </c>
      <c r="DD155" s="17">
        <v>1</v>
      </c>
      <c r="DE155" s="17">
        <v>4</v>
      </c>
      <c r="DF155" s="17">
        <v>1</v>
      </c>
      <c r="DG155" s="17">
        <v>1</v>
      </c>
      <c r="DH155" s="17">
        <v>1</v>
      </c>
      <c r="DI155" s="17">
        <v>1</v>
      </c>
      <c r="DJ155" s="17">
        <v>1</v>
      </c>
      <c r="DK155" s="17">
        <v>2</v>
      </c>
      <c r="DL155" s="17">
        <v>1</v>
      </c>
      <c r="DM155" s="17">
        <v>1</v>
      </c>
      <c r="DN155" s="17">
        <v>1</v>
      </c>
      <c r="DO155" s="17">
        <v>8</v>
      </c>
      <c r="DP155" s="17">
        <v>7</v>
      </c>
      <c r="DR155" s="17">
        <v>5</v>
      </c>
      <c r="DT155" s="17">
        <v>2</v>
      </c>
      <c r="DV155" s="17">
        <v>1</v>
      </c>
      <c r="DW155" s="18">
        <v>9</v>
      </c>
      <c r="DY155" s="18">
        <v>2</v>
      </c>
      <c r="DZ155" s="18" t="s">
        <v>245</v>
      </c>
      <c r="EA155" s="18" t="s">
        <v>205</v>
      </c>
      <c r="EB155" s="18">
        <v>2</v>
      </c>
      <c r="ED155" s="19" t="s">
        <v>199</v>
      </c>
      <c r="EE155" s="19">
        <v>5</v>
      </c>
      <c r="EF155" s="37">
        <v>6</v>
      </c>
      <c r="EG155" s="27" t="s">
        <v>139</v>
      </c>
      <c r="EH155" s="19">
        <v>1</v>
      </c>
      <c r="EI155" s="19">
        <v>51</v>
      </c>
      <c r="EJ155" s="19">
        <v>3</v>
      </c>
      <c r="EK155" s="19">
        <v>4</v>
      </c>
      <c r="EL155" s="19">
        <v>1</v>
      </c>
      <c r="EM155" s="20" t="s">
        <v>200</v>
      </c>
      <c r="EO155" s="46">
        <v>4</v>
      </c>
      <c r="EP155" s="46">
        <v>6</v>
      </c>
      <c r="EQ155">
        <f t="shared" si="12"/>
        <v>0</v>
      </c>
      <c r="ER155" t="str">
        <f t="shared" si="13"/>
        <v/>
      </c>
      <c r="ES155" s="49">
        <v>2</v>
      </c>
    </row>
    <row r="156" spans="1:149" ht="15" customHeight="1" x14ac:dyDescent="0.25">
      <c r="A156" s="21">
        <v>155</v>
      </c>
      <c r="B156" s="12">
        <v>2</v>
      </c>
      <c r="C156" s="12">
        <v>4</v>
      </c>
      <c r="D156" s="12">
        <v>2</v>
      </c>
      <c r="E156" s="12" t="s">
        <v>379</v>
      </c>
      <c r="F156" s="12">
        <v>3</v>
      </c>
      <c r="G156" s="13">
        <v>2</v>
      </c>
      <c r="H156" s="13">
        <v>1</v>
      </c>
      <c r="M156" s="56">
        <f>IF(SUM(N156:X156)=39,2,1)</f>
        <v>1</v>
      </c>
      <c r="N156" s="13">
        <v>1</v>
      </c>
      <c r="O156" s="13">
        <v>1</v>
      </c>
      <c r="P156" s="13">
        <v>1</v>
      </c>
      <c r="S156" s="13">
        <v>1</v>
      </c>
      <c r="T156" s="13">
        <v>1</v>
      </c>
      <c r="X156" s="13">
        <v>1</v>
      </c>
      <c r="Z156" s="13">
        <v>1</v>
      </c>
      <c r="AA156" s="13">
        <v>1</v>
      </c>
      <c r="AB156" s="13">
        <v>1</v>
      </c>
      <c r="AC156" s="13">
        <v>1</v>
      </c>
      <c r="AD156" s="13">
        <v>1</v>
      </c>
      <c r="AE156" s="13">
        <v>1</v>
      </c>
      <c r="AF156" s="13">
        <v>1</v>
      </c>
      <c r="AG156" s="13">
        <v>1</v>
      </c>
      <c r="AH156" s="13">
        <v>1</v>
      </c>
      <c r="AI156" s="13">
        <v>1</v>
      </c>
      <c r="AJ156" s="13">
        <v>1</v>
      </c>
      <c r="AL156" s="14">
        <v>1</v>
      </c>
      <c r="AM156" s="14">
        <v>1</v>
      </c>
      <c r="AN156" s="14" t="s">
        <v>383</v>
      </c>
      <c r="AO156" s="15">
        <v>1</v>
      </c>
      <c r="AP156" s="15">
        <v>4</v>
      </c>
      <c r="AQ156" s="15">
        <v>4</v>
      </c>
      <c r="AR156" s="15">
        <v>4</v>
      </c>
      <c r="AS156" s="15">
        <v>4</v>
      </c>
      <c r="AT156" s="15">
        <v>4</v>
      </c>
      <c r="AU156" s="15">
        <v>4</v>
      </c>
      <c r="AV156" s="15">
        <v>4</v>
      </c>
      <c r="AW156" s="15">
        <v>4</v>
      </c>
      <c r="AX156" s="15">
        <v>2</v>
      </c>
      <c r="AZ156" s="15">
        <v>1</v>
      </c>
      <c r="BA156" s="15">
        <v>1</v>
      </c>
      <c r="BB156" s="15">
        <v>2</v>
      </c>
      <c r="BC156" s="15">
        <v>1</v>
      </c>
      <c r="BD156" s="15">
        <v>1</v>
      </c>
      <c r="BE156" s="15">
        <v>1</v>
      </c>
      <c r="BF156" s="15">
        <v>0</v>
      </c>
      <c r="BG156" s="15">
        <v>0</v>
      </c>
      <c r="BN156" s="15">
        <v>5</v>
      </c>
      <c r="BO156" s="15">
        <v>4</v>
      </c>
      <c r="BP156" s="15" t="s">
        <v>386</v>
      </c>
      <c r="CC156" s="16">
        <v>1</v>
      </c>
      <c r="CI156" s="16">
        <v>2</v>
      </c>
      <c r="CJ156" s="16" t="s">
        <v>392</v>
      </c>
      <c r="CK156" s="16">
        <v>1</v>
      </c>
      <c r="CL156" s="16" t="s">
        <v>173</v>
      </c>
      <c r="CM156" s="17">
        <v>1</v>
      </c>
      <c r="CN156" s="17">
        <v>1</v>
      </c>
      <c r="CO156" s="17">
        <v>1</v>
      </c>
      <c r="CP156" s="17">
        <v>1</v>
      </c>
      <c r="CQ156" s="17">
        <v>1</v>
      </c>
      <c r="CR156" s="17">
        <v>1</v>
      </c>
      <c r="CS156" s="17">
        <v>1</v>
      </c>
      <c r="CT156" s="17">
        <v>2</v>
      </c>
      <c r="CU156" s="17">
        <v>2</v>
      </c>
      <c r="CV156" s="17">
        <v>2</v>
      </c>
      <c r="CW156" s="17">
        <v>2</v>
      </c>
      <c r="CX156" s="17">
        <v>2</v>
      </c>
      <c r="CY156" s="17">
        <v>2</v>
      </c>
      <c r="CZ156" s="17">
        <v>2</v>
      </c>
      <c r="DA156" s="17">
        <v>1</v>
      </c>
      <c r="DB156" s="17">
        <v>1</v>
      </c>
      <c r="DC156" s="17">
        <v>1</v>
      </c>
      <c r="DD156" s="17">
        <v>1</v>
      </c>
      <c r="DE156" s="17">
        <v>1</v>
      </c>
      <c r="DF156" s="17">
        <v>1</v>
      </c>
      <c r="DG156" s="17">
        <v>1</v>
      </c>
      <c r="DH156" s="17">
        <v>1</v>
      </c>
      <c r="DI156" s="17">
        <v>3</v>
      </c>
      <c r="DJ156" s="17">
        <v>2</v>
      </c>
      <c r="DK156" s="17">
        <v>1</v>
      </c>
      <c r="DL156" s="17">
        <v>4</v>
      </c>
      <c r="DM156" s="17">
        <v>4</v>
      </c>
      <c r="DN156" s="17">
        <v>6</v>
      </c>
      <c r="DO156" s="17">
        <v>8</v>
      </c>
      <c r="DP156" s="17">
        <v>8</v>
      </c>
      <c r="DR156" s="17">
        <v>6</v>
      </c>
      <c r="DT156" s="17">
        <v>5</v>
      </c>
      <c r="DV156" s="17">
        <v>3</v>
      </c>
      <c r="DW156" s="18">
        <v>13</v>
      </c>
      <c r="DY156" s="18">
        <v>1</v>
      </c>
      <c r="ED156" s="19" t="s">
        <v>199</v>
      </c>
      <c r="EE156" s="19">
        <v>5</v>
      </c>
      <c r="EF156" s="37">
        <v>6</v>
      </c>
      <c r="EG156" s="27" t="s">
        <v>139</v>
      </c>
      <c r="EH156" s="19">
        <v>1</v>
      </c>
      <c r="EI156" s="19">
        <v>55</v>
      </c>
      <c r="EJ156" s="19">
        <v>3</v>
      </c>
      <c r="EK156" s="19">
        <v>4</v>
      </c>
      <c r="EL156" s="19">
        <v>1</v>
      </c>
      <c r="EM156" s="20" t="s">
        <v>200</v>
      </c>
      <c r="EO156" s="46">
        <v>1</v>
      </c>
      <c r="EP156" s="46">
        <v>1</v>
      </c>
      <c r="EQ156">
        <f t="shared" si="12"/>
        <v>0</v>
      </c>
      <c r="ER156" t="str">
        <f t="shared" si="13"/>
        <v/>
      </c>
      <c r="ES156" s="49">
        <v>2</v>
      </c>
    </row>
    <row r="157" spans="1:149" ht="15" customHeight="1" x14ac:dyDescent="0.25">
      <c r="A157" s="21">
        <v>156</v>
      </c>
      <c r="B157" s="12">
        <v>3</v>
      </c>
      <c r="C157" s="12">
        <v>3</v>
      </c>
      <c r="D157" s="12">
        <v>4</v>
      </c>
      <c r="E157" s="12" t="s">
        <v>206</v>
      </c>
      <c r="F157" s="12">
        <v>3</v>
      </c>
      <c r="G157" s="13">
        <v>3</v>
      </c>
      <c r="H157" s="13">
        <v>1</v>
      </c>
      <c r="M157" s="56">
        <f>IF(SUM(N157:X157)=39,2,1)</f>
        <v>1</v>
      </c>
      <c r="N157" s="13">
        <v>1</v>
      </c>
      <c r="O157" s="13">
        <v>1</v>
      </c>
      <c r="P157" s="13">
        <v>1</v>
      </c>
      <c r="Q157" s="13">
        <v>1</v>
      </c>
      <c r="S157" s="13">
        <v>1</v>
      </c>
      <c r="T157" s="13">
        <v>1</v>
      </c>
      <c r="U157" s="13">
        <v>1</v>
      </c>
      <c r="Z157" s="13">
        <v>1</v>
      </c>
      <c r="AA157" s="13">
        <v>1</v>
      </c>
      <c r="AB157" s="13">
        <v>1</v>
      </c>
      <c r="AC157" s="13">
        <v>1</v>
      </c>
      <c r="AD157" s="13">
        <v>1</v>
      </c>
      <c r="AE157" s="13">
        <v>1</v>
      </c>
      <c r="AF157" s="13">
        <v>1</v>
      </c>
      <c r="AG157" s="13">
        <v>1</v>
      </c>
      <c r="AH157" s="13">
        <v>1</v>
      </c>
      <c r="AI157" s="13">
        <v>1</v>
      </c>
      <c r="AJ157" s="13">
        <v>1</v>
      </c>
      <c r="AL157" s="14">
        <v>2</v>
      </c>
      <c r="AM157" s="14">
        <v>2</v>
      </c>
      <c r="AN157" s="14" t="s">
        <v>383</v>
      </c>
      <c r="AO157" s="15">
        <v>1</v>
      </c>
      <c r="AP157" s="15">
        <v>2</v>
      </c>
      <c r="AQ157" s="15">
        <v>3</v>
      </c>
      <c r="AR157" s="15">
        <v>4</v>
      </c>
      <c r="AS157" s="15">
        <v>4</v>
      </c>
      <c r="AT157" s="15">
        <v>4</v>
      </c>
      <c r="AU157" s="15">
        <v>4</v>
      </c>
      <c r="AV157" s="15">
        <v>4</v>
      </c>
      <c r="AW157" s="15">
        <v>4</v>
      </c>
      <c r="AX157" s="15">
        <v>2</v>
      </c>
      <c r="AZ157" s="15">
        <v>2</v>
      </c>
      <c r="BB157" s="15">
        <v>2</v>
      </c>
      <c r="BC157" s="15">
        <v>1</v>
      </c>
      <c r="BD157" s="15">
        <v>1</v>
      </c>
      <c r="BE157" s="15">
        <v>1</v>
      </c>
      <c r="BF157" s="15">
        <v>1</v>
      </c>
      <c r="BG157" s="15">
        <v>1</v>
      </c>
      <c r="BJ157" s="15">
        <v>1</v>
      </c>
      <c r="BK157" s="15">
        <v>1</v>
      </c>
      <c r="BL157" s="15">
        <v>1</v>
      </c>
      <c r="BM157" s="15">
        <v>7</v>
      </c>
      <c r="BN157" s="15">
        <v>8</v>
      </c>
      <c r="CC157" s="16">
        <v>1</v>
      </c>
      <c r="CI157" s="16">
        <v>1</v>
      </c>
      <c r="CK157" s="16">
        <v>3</v>
      </c>
      <c r="CL157" s="16" t="s">
        <v>270</v>
      </c>
      <c r="CM157" s="17">
        <v>1</v>
      </c>
      <c r="CN157" s="17">
        <v>1</v>
      </c>
      <c r="CO157" s="17">
        <v>1</v>
      </c>
      <c r="CP157" s="17">
        <v>1</v>
      </c>
      <c r="CQ157" s="17">
        <v>1</v>
      </c>
      <c r="CR157" s="17">
        <v>1</v>
      </c>
      <c r="CS157" s="17">
        <v>1</v>
      </c>
      <c r="CT157" s="17">
        <v>2</v>
      </c>
      <c r="CU157" s="17">
        <v>2</v>
      </c>
      <c r="CV157" s="17">
        <v>2</v>
      </c>
      <c r="CW157" s="17">
        <v>2</v>
      </c>
      <c r="CX157" s="17">
        <v>2</v>
      </c>
      <c r="CY157" s="17">
        <v>2</v>
      </c>
      <c r="CZ157" s="17">
        <v>2</v>
      </c>
      <c r="DA157" s="17">
        <v>3</v>
      </c>
      <c r="DB157" s="17">
        <v>3</v>
      </c>
      <c r="DC157" s="17">
        <v>3</v>
      </c>
      <c r="DD157" s="17">
        <v>3</v>
      </c>
      <c r="DE157" s="17">
        <v>3</v>
      </c>
      <c r="DF157" s="17">
        <v>3</v>
      </c>
      <c r="DG157" s="17">
        <v>3</v>
      </c>
      <c r="DH157" s="17">
        <v>3</v>
      </c>
      <c r="DI157" s="17">
        <v>3</v>
      </c>
      <c r="DJ157" s="17">
        <v>1</v>
      </c>
      <c r="DK157" s="17">
        <v>2</v>
      </c>
      <c r="DL157" s="17">
        <v>1</v>
      </c>
      <c r="DM157" s="17">
        <v>1</v>
      </c>
      <c r="DN157" s="17">
        <v>6</v>
      </c>
      <c r="DO157" s="17">
        <v>5</v>
      </c>
      <c r="DP157" s="17">
        <v>2</v>
      </c>
      <c r="DR157" s="17">
        <v>6</v>
      </c>
      <c r="DT157" s="17">
        <v>8</v>
      </c>
      <c r="DV157" s="17">
        <v>2</v>
      </c>
      <c r="DW157" s="18">
        <v>13</v>
      </c>
      <c r="DY157" s="18">
        <v>1</v>
      </c>
      <c r="ED157" s="19" t="s">
        <v>148</v>
      </c>
      <c r="EE157" s="19">
        <v>7</v>
      </c>
      <c r="EF157" s="37">
        <v>6</v>
      </c>
      <c r="EG157" s="27" t="s">
        <v>139</v>
      </c>
      <c r="EH157" s="19">
        <v>2</v>
      </c>
      <c r="EI157" s="19">
        <v>24</v>
      </c>
      <c r="EJ157" s="19">
        <v>1</v>
      </c>
      <c r="EK157" s="19">
        <v>1</v>
      </c>
      <c r="EL157" s="19">
        <v>7</v>
      </c>
      <c r="EM157" s="20" t="s">
        <v>200</v>
      </c>
      <c r="EO157" s="46">
        <v>1</v>
      </c>
      <c r="EP157" s="46">
        <v>3</v>
      </c>
      <c r="EQ157">
        <f t="shared" si="12"/>
        <v>0</v>
      </c>
      <c r="ER157" t="str">
        <f t="shared" si="13"/>
        <v/>
      </c>
      <c r="ES157" s="49">
        <v>2</v>
      </c>
    </row>
    <row r="158" spans="1:149" ht="15" customHeight="1" x14ac:dyDescent="0.25">
      <c r="A158" s="21">
        <v>157</v>
      </c>
      <c r="B158" s="12">
        <v>2</v>
      </c>
      <c r="C158" s="12">
        <v>1</v>
      </c>
      <c r="D158" s="12">
        <v>1</v>
      </c>
      <c r="E158" s="12" t="s">
        <v>378</v>
      </c>
      <c r="F158" s="12">
        <v>2</v>
      </c>
      <c r="G158" s="13">
        <v>2</v>
      </c>
      <c r="H158" s="13">
        <v>2</v>
      </c>
      <c r="M158" s="56">
        <f>IF(SUM(N158:X158)=39,2,1)</f>
        <v>1</v>
      </c>
      <c r="Y158" s="13">
        <v>1</v>
      </c>
      <c r="Z158" s="13">
        <v>1</v>
      </c>
      <c r="AA158" s="13">
        <v>1</v>
      </c>
      <c r="AB158" s="13">
        <v>1</v>
      </c>
      <c r="AL158" s="14">
        <v>3</v>
      </c>
      <c r="AM158" s="14">
        <v>4</v>
      </c>
      <c r="AO158" s="15">
        <v>3</v>
      </c>
      <c r="AP158" s="15">
        <v>4</v>
      </c>
      <c r="AQ158" s="15">
        <v>4</v>
      </c>
      <c r="AR158" s="15">
        <v>4</v>
      </c>
      <c r="AS158" s="15">
        <v>4</v>
      </c>
      <c r="AT158" s="15">
        <v>4</v>
      </c>
      <c r="AU158" s="15">
        <v>4</v>
      </c>
      <c r="AV158" s="15">
        <v>3</v>
      </c>
      <c r="AW158" s="15">
        <v>4</v>
      </c>
      <c r="AX158" s="15">
        <v>1</v>
      </c>
      <c r="AY158" s="15">
        <v>2</v>
      </c>
      <c r="AZ158" s="15">
        <v>2</v>
      </c>
      <c r="BA158" s="15">
        <v>2</v>
      </c>
      <c r="BB158" s="15">
        <v>1</v>
      </c>
      <c r="BC158" s="15">
        <v>2</v>
      </c>
      <c r="BD158" s="15">
        <v>2</v>
      </c>
      <c r="BE158" s="15">
        <v>2</v>
      </c>
      <c r="BF158" s="15">
        <v>1</v>
      </c>
      <c r="BG158" s="15">
        <v>0</v>
      </c>
      <c r="BK158" s="15">
        <v>2</v>
      </c>
      <c r="BN158" s="15">
        <v>8</v>
      </c>
      <c r="CC158" s="16">
        <v>1</v>
      </c>
      <c r="CK158" s="16">
        <v>1</v>
      </c>
      <c r="CL158" s="16" t="s">
        <v>186</v>
      </c>
      <c r="CM158" s="17">
        <v>1</v>
      </c>
      <c r="CN158" s="17">
        <v>1</v>
      </c>
      <c r="CO158" s="17">
        <v>1</v>
      </c>
      <c r="CP158" s="17">
        <v>1</v>
      </c>
      <c r="CQ158" s="17">
        <v>1</v>
      </c>
      <c r="CR158" s="17">
        <v>4</v>
      </c>
      <c r="CS158" s="17">
        <v>4</v>
      </c>
      <c r="CT158" s="17">
        <v>2</v>
      </c>
      <c r="CU158" s="17">
        <v>3</v>
      </c>
      <c r="CV158" s="17">
        <v>2</v>
      </c>
      <c r="CW158" s="17">
        <v>1</v>
      </c>
      <c r="CX158" s="17">
        <v>1</v>
      </c>
      <c r="CY158" s="17">
        <v>1</v>
      </c>
      <c r="CZ158" s="17">
        <v>1</v>
      </c>
      <c r="DA158" s="17">
        <v>2</v>
      </c>
      <c r="DB158" s="17">
        <v>3</v>
      </c>
      <c r="DC158" s="17">
        <v>2</v>
      </c>
      <c r="DD158" s="17">
        <v>3</v>
      </c>
      <c r="DE158" s="17">
        <v>4</v>
      </c>
      <c r="DF158" s="17">
        <v>3</v>
      </c>
      <c r="DG158" s="17">
        <v>2</v>
      </c>
      <c r="DH158" s="17">
        <v>3</v>
      </c>
      <c r="DI158" s="17">
        <v>3</v>
      </c>
      <c r="DJ158" s="17">
        <v>1</v>
      </c>
      <c r="DK158" s="17">
        <v>3</v>
      </c>
      <c r="DL158" s="17">
        <v>4</v>
      </c>
      <c r="DM158" s="17">
        <v>4</v>
      </c>
      <c r="DN158" s="17">
        <v>1</v>
      </c>
      <c r="DO158" s="17">
        <v>8</v>
      </c>
      <c r="DP158" s="17">
        <v>5</v>
      </c>
      <c r="DR158" s="17">
        <v>7</v>
      </c>
      <c r="DT158" s="17">
        <v>9</v>
      </c>
      <c r="DW158" s="18">
        <v>13</v>
      </c>
      <c r="DY158" s="18">
        <v>1</v>
      </c>
      <c r="ED158" s="19" t="s">
        <v>207</v>
      </c>
      <c r="EE158" s="19">
        <v>2</v>
      </c>
      <c r="EF158" s="37">
        <v>7</v>
      </c>
      <c r="EG158" s="19" t="s">
        <v>149</v>
      </c>
      <c r="EH158" s="19">
        <v>1</v>
      </c>
      <c r="EI158" s="19">
        <v>50</v>
      </c>
      <c r="EJ158" s="19">
        <v>3</v>
      </c>
      <c r="EK158" s="19">
        <v>4</v>
      </c>
      <c r="EL158" s="19">
        <v>1</v>
      </c>
      <c r="EM158" s="20" t="s">
        <v>200</v>
      </c>
      <c r="EO158" s="46">
        <v>1</v>
      </c>
      <c r="EP158" s="46">
        <v>1</v>
      </c>
      <c r="EQ158">
        <f t="shared" si="12"/>
        <v>0</v>
      </c>
      <c r="ER158" t="str">
        <f t="shared" si="13"/>
        <v/>
      </c>
      <c r="ES158" s="49">
        <v>2</v>
      </c>
    </row>
    <row r="159" spans="1:149" ht="15" customHeight="1" x14ac:dyDescent="0.25">
      <c r="A159" s="21">
        <v>158</v>
      </c>
      <c r="B159" s="12">
        <v>3</v>
      </c>
      <c r="C159" s="12">
        <v>2</v>
      </c>
      <c r="D159" s="12">
        <v>4</v>
      </c>
      <c r="E159" s="12" t="s">
        <v>379</v>
      </c>
      <c r="F159" s="12">
        <v>1</v>
      </c>
      <c r="G159" s="13">
        <v>3</v>
      </c>
      <c r="H159" s="13">
        <v>1</v>
      </c>
      <c r="M159" s="56">
        <f>IF(SUM(N159:X159)=39,2,1)</f>
        <v>1</v>
      </c>
      <c r="Y159" s="13">
        <v>1</v>
      </c>
      <c r="AA159" s="13">
        <v>1</v>
      </c>
      <c r="AB159" s="13">
        <v>1</v>
      </c>
      <c r="AL159" s="14">
        <v>6</v>
      </c>
      <c r="AO159" s="15">
        <v>1</v>
      </c>
      <c r="AP159" s="15">
        <v>5</v>
      </c>
      <c r="AQ159" s="15">
        <v>5</v>
      </c>
      <c r="AR159" s="15">
        <v>4</v>
      </c>
      <c r="AS159" s="15">
        <v>5</v>
      </c>
      <c r="AT159" s="15">
        <v>5</v>
      </c>
      <c r="AU159" s="15">
        <v>4</v>
      </c>
      <c r="AV159" s="15">
        <v>4</v>
      </c>
      <c r="AW159" s="15">
        <v>5</v>
      </c>
      <c r="AX159" s="15">
        <v>1</v>
      </c>
      <c r="AY159" s="15">
        <v>1</v>
      </c>
      <c r="AZ159" s="15">
        <v>2</v>
      </c>
      <c r="BB159" s="15">
        <v>2</v>
      </c>
      <c r="BC159" s="15">
        <v>1</v>
      </c>
      <c r="BD159" s="15">
        <v>1</v>
      </c>
      <c r="BE159" s="15">
        <v>2</v>
      </c>
      <c r="BF159" s="15">
        <v>2</v>
      </c>
      <c r="BG159" s="15">
        <v>1</v>
      </c>
      <c r="BH159" s="15">
        <v>1</v>
      </c>
      <c r="BK159" s="15">
        <v>1</v>
      </c>
      <c r="BL159" s="15">
        <v>1</v>
      </c>
      <c r="BM159" s="15">
        <v>8</v>
      </c>
      <c r="BN159" s="15">
        <v>8</v>
      </c>
      <c r="CC159" s="16">
        <v>1</v>
      </c>
      <c r="CI159" s="16">
        <v>1</v>
      </c>
      <c r="CK159" s="16">
        <v>1</v>
      </c>
      <c r="CL159" s="16" t="s">
        <v>173</v>
      </c>
      <c r="CM159" s="17">
        <v>2</v>
      </c>
      <c r="CN159" s="17">
        <v>2</v>
      </c>
      <c r="CO159" s="17">
        <v>2</v>
      </c>
      <c r="CP159" s="17">
        <v>1</v>
      </c>
      <c r="CQ159" s="17">
        <v>1</v>
      </c>
      <c r="CR159" s="17">
        <v>3</v>
      </c>
      <c r="CS159" s="17">
        <v>4</v>
      </c>
      <c r="CT159" s="17">
        <v>3</v>
      </c>
      <c r="CU159" s="17">
        <v>4</v>
      </c>
      <c r="CV159" s="17">
        <v>3</v>
      </c>
      <c r="CW159" s="17">
        <v>3</v>
      </c>
      <c r="CX159" s="17">
        <v>3</v>
      </c>
      <c r="CY159" s="17">
        <v>3</v>
      </c>
      <c r="CZ159" s="17">
        <v>3</v>
      </c>
      <c r="DA159" s="17">
        <v>3</v>
      </c>
      <c r="DB159" s="17">
        <v>4</v>
      </c>
      <c r="DC159" s="17">
        <v>2</v>
      </c>
      <c r="DD159" s="17">
        <v>3</v>
      </c>
      <c r="DE159" s="17">
        <v>4</v>
      </c>
      <c r="DF159" s="17">
        <v>2</v>
      </c>
      <c r="DG159" s="17">
        <v>1</v>
      </c>
      <c r="DH159" s="17">
        <v>1</v>
      </c>
      <c r="DI159" s="17">
        <v>3</v>
      </c>
      <c r="DJ159" s="17">
        <v>1</v>
      </c>
      <c r="DK159" s="17">
        <v>1</v>
      </c>
      <c r="DL159" s="17">
        <v>4</v>
      </c>
      <c r="DM159" s="17">
        <v>4</v>
      </c>
      <c r="DN159" s="17">
        <v>1</v>
      </c>
      <c r="DO159" s="17">
        <v>8</v>
      </c>
      <c r="DP159" s="17">
        <v>7</v>
      </c>
      <c r="DR159" s="17">
        <v>9</v>
      </c>
      <c r="DT159" s="17">
        <v>5</v>
      </c>
      <c r="DV159" s="17">
        <v>3</v>
      </c>
      <c r="DW159" s="18">
        <v>13</v>
      </c>
      <c r="DY159" s="18">
        <v>1</v>
      </c>
      <c r="ED159" s="19" t="s">
        <v>207</v>
      </c>
      <c r="EE159" s="19">
        <v>2</v>
      </c>
      <c r="EF159" s="37">
        <v>7</v>
      </c>
      <c r="EG159" s="19" t="s">
        <v>149</v>
      </c>
      <c r="EH159" s="19">
        <v>2</v>
      </c>
      <c r="EL159" s="19">
        <v>2</v>
      </c>
      <c r="EM159" s="20" t="s">
        <v>200</v>
      </c>
      <c r="EO159" s="46">
        <v>4</v>
      </c>
      <c r="EP159" s="46">
        <v>8</v>
      </c>
      <c r="EQ159">
        <f t="shared" si="12"/>
        <v>0</v>
      </c>
      <c r="ER159" t="str">
        <f t="shared" si="13"/>
        <v/>
      </c>
      <c r="ES159" s="49">
        <v>2</v>
      </c>
    </row>
    <row r="160" spans="1:149" ht="15" customHeight="1" x14ac:dyDescent="0.25">
      <c r="A160" s="21">
        <v>159</v>
      </c>
      <c r="B160" s="12">
        <v>2</v>
      </c>
      <c r="C160" s="12">
        <v>2</v>
      </c>
      <c r="D160" s="12">
        <v>1</v>
      </c>
      <c r="E160" s="12" t="s">
        <v>378</v>
      </c>
      <c r="F160" s="12">
        <v>4</v>
      </c>
      <c r="G160" s="13">
        <v>5</v>
      </c>
      <c r="H160" s="13">
        <v>1</v>
      </c>
      <c r="M160" s="56">
        <f>IF(SUM(N160:X160)=39,2,1)</f>
        <v>1</v>
      </c>
      <c r="Y160" s="13">
        <v>1</v>
      </c>
      <c r="Z160" s="13">
        <v>1</v>
      </c>
      <c r="AA160" s="13">
        <v>1</v>
      </c>
      <c r="AB160" s="13">
        <v>1</v>
      </c>
      <c r="AL160" s="14">
        <v>3</v>
      </c>
      <c r="AM160" s="14">
        <v>4</v>
      </c>
      <c r="AO160" s="15">
        <v>1</v>
      </c>
      <c r="AP160" s="15">
        <v>4</v>
      </c>
      <c r="AQ160" s="15">
        <v>4</v>
      </c>
      <c r="AR160" s="15">
        <v>3</v>
      </c>
      <c r="AS160" s="15">
        <v>4</v>
      </c>
      <c r="AT160" s="15">
        <v>4</v>
      </c>
      <c r="AU160" s="15">
        <v>3</v>
      </c>
      <c r="AV160" s="15">
        <v>1</v>
      </c>
      <c r="AW160" s="15">
        <v>2</v>
      </c>
      <c r="AX160" s="15">
        <v>1</v>
      </c>
      <c r="AY160" s="15">
        <v>2</v>
      </c>
      <c r="AZ160" s="15">
        <v>2</v>
      </c>
      <c r="BA160" s="15">
        <v>2</v>
      </c>
      <c r="BB160" s="15">
        <v>2</v>
      </c>
      <c r="BC160" s="15">
        <v>1</v>
      </c>
      <c r="BD160" s="15">
        <v>1</v>
      </c>
      <c r="BE160" s="15">
        <v>2</v>
      </c>
      <c r="BF160" s="15">
        <v>1</v>
      </c>
      <c r="BG160" s="15">
        <v>0</v>
      </c>
      <c r="BK160" s="15">
        <v>1</v>
      </c>
      <c r="BL160" s="15">
        <v>1</v>
      </c>
      <c r="BM160" s="15">
        <v>8</v>
      </c>
      <c r="BN160" s="15">
        <v>8</v>
      </c>
      <c r="CC160" s="16">
        <v>1</v>
      </c>
      <c r="CI160" s="16">
        <v>2</v>
      </c>
      <c r="CJ160" s="16" t="s">
        <v>151</v>
      </c>
      <c r="CK160" s="16">
        <v>3</v>
      </c>
      <c r="CL160" s="16" t="s">
        <v>147</v>
      </c>
      <c r="CM160" s="17">
        <v>1</v>
      </c>
      <c r="CN160" s="17">
        <v>1</v>
      </c>
      <c r="CO160" s="17">
        <v>1</v>
      </c>
      <c r="CP160" s="17">
        <v>1</v>
      </c>
      <c r="CQ160" s="17">
        <v>1</v>
      </c>
      <c r="CR160" s="17">
        <v>3</v>
      </c>
      <c r="CS160" s="17">
        <v>4</v>
      </c>
      <c r="CT160" s="17">
        <v>1</v>
      </c>
      <c r="CU160" s="17">
        <v>4</v>
      </c>
      <c r="CV160" s="17">
        <v>1</v>
      </c>
      <c r="CW160" s="17">
        <v>1</v>
      </c>
      <c r="CX160" s="17">
        <v>1</v>
      </c>
      <c r="CY160" s="17">
        <v>1</v>
      </c>
      <c r="CZ160" s="17">
        <v>1</v>
      </c>
      <c r="DA160" s="17">
        <v>1</v>
      </c>
      <c r="DB160" s="17">
        <v>4</v>
      </c>
      <c r="DC160" s="17">
        <v>2</v>
      </c>
      <c r="DD160" s="17">
        <v>2</v>
      </c>
      <c r="DE160" s="17">
        <v>4</v>
      </c>
      <c r="DF160" s="17">
        <v>2</v>
      </c>
      <c r="DI160" s="17">
        <v>1</v>
      </c>
      <c r="DJ160" s="17">
        <v>1</v>
      </c>
      <c r="DK160" s="17">
        <v>3</v>
      </c>
      <c r="DL160" s="17">
        <v>4</v>
      </c>
      <c r="DM160" s="17">
        <v>4</v>
      </c>
      <c r="DN160" s="17">
        <v>1</v>
      </c>
      <c r="DO160" s="17">
        <v>8</v>
      </c>
      <c r="DP160" s="17">
        <v>5</v>
      </c>
      <c r="DR160" s="17">
        <v>9</v>
      </c>
      <c r="DT160" s="17">
        <v>11</v>
      </c>
      <c r="DV160" s="17">
        <v>6</v>
      </c>
      <c r="DW160" s="18">
        <v>13</v>
      </c>
      <c r="DY160" s="18">
        <v>1</v>
      </c>
      <c r="ED160" s="19" t="s">
        <v>207</v>
      </c>
      <c r="EE160" s="19">
        <v>2</v>
      </c>
      <c r="EF160" s="37">
        <v>7</v>
      </c>
      <c r="EG160" s="19" t="s">
        <v>149</v>
      </c>
      <c r="EH160" s="19">
        <v>2</v>
      </c>
      <c r="EI160" s="19">
        <v>58</v>
      </c>
      <c r="EJ160" s="19">
        <v>3</v>
      </c>
      <c r="EK160" s="19">
        <v>5</v>
      </c>
      <c r="EL160" s="19">
        <v>2</v>
      </c>
      <c r="EM160" s="20" t="s">
        <v>200</v>
      </c>
      <c r="EO160" s="46">
        <v>4</v>
      </c>
      <c r="EP160" s="46">
        <v>3</v>
      </c>
      <c r="EQ160">
        <f t="shared" si="12"/>
        <v>0</v>
      </c>
      <c r="ER160" t="str">
        <f t="shared" si="13"/>
        <v/>
      </c>
      <c r="ES160" s="49">
        <v>2</v>
      </c>
    </row>
    <row r="161" spans="1:149" x14ac:dyDescent="0.25">
      <c r="A161" s="21">
        <v>160</v>
      </c>
      <c r="B161" s="12">
        <v>2</v>
      </c>
      <c r="C161" s="12">
        <v>1</v>
      </c>
      <c r="D161" s="12">
        <v>1</v>
      </c>
      <c r="E161" s="12" t="s">
        <v>379</v>
      </c>
      <c r="F161" s="12">
        <v>2</v>
      </c>
      <c r="G161" s="13">
        <v>5</v>
      </c>
      <c r="H161" s="13">
        <v>1</v>
      </c>
      <c r="J161" s="13">
        <v>1</v>
      </c>
      <c r="K161" s="13">
        <v>1</v>
      </c>
      <c r="M161" s="56">
        <f>IF(SUM(N161:X161)=39,2,1)</f>
        <v>1</v>
      </c>
      <c r="Y161" s="13">
        <v>1</v>
      </c>
      <c r="Z161" s="13">
        <v>1</v>
      </c>
      <c r="AA161" s="13">
        <v>1</v>
      </c>
      <c r="AB161" s="13">
        <v>1</v>
      </c>
      <c r="AL161" s="14">
        <v>3</v>
      </c>
      <c r="AM161" s="14">
        <v>1</v>
      </c>
      <c r="AN161" s="14" t="s">
        <v>383</v>
      </c>
      <c r="AO161" s="15">
        <v>1</v>
      </c>
      <c r="AP161" s="15">
        <v>4</v>
      </c>
      <c r="AQ161" s="15">
        <v>4</v>
      </c>
      <c r="AR161" s="15">
        <v>4</v>
      </c>
      <c r="AS161" s="15">
        <v>5</v>
      </c>
      <c r="AT161" s="15">
        <v>4</v>
      </c>
      <c r="AU161" s="15">
        <v>4</v>
      </c>
      <c r="AV161" s="15">
        <v>4</v>
      </c>
      <c r="AW161" s="15">
        <v>5</v>
      </c>
      <c r="AX161" s="15">
        <v>1</v>
      </c>
      <c r="AY161" s="15">
        <v>1</v>
      </c>
      <c r="AZ161" s="15">
        <v>1</v>
      </c>
      <c r="BA161" s="15">
        <v>1</v>
      </c>
      <c r="BB161" s="15">
        <v>2</v>
      </c>
      <c r="BC161" s="15">
        <v>1</v>
      </c>
      <c r="BD161" s="15">
        <v>1</v>
      </c>
      <c r="BE161" s="15">
        <v>2</v>
      </c>
      <c r="BF161" s="15">
        <v>2</v>
      </c>
      <c r="BG161" s="15">
        <v>0</v>
      </c>
      <c r="BK161" s="15">
        <v>2</v>
      </c>
      <c r="BM161" s="15">
        <v>5</v>
      </c>
      <c r="BN161" s="15">
        <v>9</v>
      </c>
      <c r="BO161" s="15">
        <v>4</v>
      </c>
      <c r="CC161" s="16">
        <v>1</v>
      </c>
      <c r="CI161" s="16">
        <v>2</v>
      </c>
      <c r="CJ161" s="16" t="s">
        <v>151</v>
      </c>
      <c r="CK161" s="16">
        <v>3</v>
      </c>
      <c r="CL161" s="16" t="s">
        <v>147</v>
      </c>
      <c r="CM161" s="17">
        <v>1</v>
      </c>
      <c r="CN161" s="17">
        <v>1</v>
      </c>
      <c r="CO161" s="17">
        <v>1</v>
      </c>
      <c r="CP161" s="17">
        <v>1</v>
      </c>
      <c r="CQ161" s="17">
        <v>1</v>
      </c>
      <c r="CR161" s="17">
        <v>1</v>
      </c>
      <c r="CS161" s="17">
        <v>1</v>
      </c>
      <c r="CT161" s="17">
        <v>1</v>
      </c>
      <c r="CU161" s="17">
        <v>4</v>
      </c>
      <c r="CV161" s="17">
        <v>1</v>
      </c>
      <c r="CW161" s="17">
        <v>1</v>
      </c>
      <c r="CX161" s="17">
        <v>1</v>
      </c>
      <c r="CY161" s="17">
        <v>1</v>
      </c>
      <c r="CZ161" s="17">
        <v>1</v>
      </c>
      <c r="DA161" s="17">
        <v>1</v>
      </c>
      <c r="DB161" s="17">
        <v>4</v>
      </c>
      <c r="DC161" s="17">
        <v>1</v>
      </c>
      <c r="DD161" s="17">
        <v>4</v>
      </c>
      <c r="DE161" s="17">
        <v>4</v>
      </c>
      <c r="DF161" s="17">
        <v>1</v>
      </c>
      <c r="DG161" s="17">
        <v>1</v>
      </c>
      <c r="DH161" s="17">
        <v>1</v>
      </c>
      <c r="DI161" s="17">
        <v>3</v>
      </c>
      <c r="DJ161" s="17">
        <v>1</v>
      </c>
      <c r="DK161" s="17">
        <v>3</v>
      </c>
      <c r="DL161" s="17">
        <v>4</v>
      </c>
      <c r="DM161" s="17">
        <v>4</v>
      </c>
      <c r="DN161" s="17">
        <v>1</v>
      </c>
      <c r="DO161" s="17">
        <v>3</v>
      </c>
      <c r="DP161" s="17">
        <v>4</v>
      </c>
      <c r="DR161" s="17">
        <v>5</v>
      </c>
      <c r="DT161" s="17">
        <v>10</v>
      </c>
      <c r="DV161" s="17">
        <v>1</v>
      </c>
      <c r="DW161" s="18">
        <v>13</v>
      </c>
      <c r="DY161" s="18">
        <v>1</v>
      </c>
      <c r="ED161" s="19" t="s">
        <v>208</v>
      </c>
      <c r="EE161" s="19">
        <v>6</v>
      </c>
      <c r="EF161" s="37">
        <v>7</v>
      </c>
      <c r="EG161" s="19" t="s">
        <v>149</v>
      </c>
      <c r="EH161" s="19">
        <v>1</v>
      </c>
      <c r="EI161" s="19">
        <v>42</v>
      </c>
      <c r="EJ161" s="19">
        <v>2</v>
      </c>
      <c r="EK161" s="19">
        <v>3</v>
      </c>
      <c r="EL161" s="19">
        <v>1</v>
      </c>
      <c r="EM161" s="20" t="s">
        <v>200</v>
      </c>
      <c r="EO161" s="46">
        <v>1</v>
      </c>
      <c r="EP161" s="46">
        <v>1</v>
      </c>
      <c r="EQ161">
        <f t="shared" si="12"/>
        <v>0</v>
      </c>
      <c r="ER161" t="str">
        <f t="shared" si="13"/>
        <v/>
      </c>
      <c r="ES161" s="49">
        <v>1</v>
      </c>
    </row>
    <row r="162" spans="1:149" x14ac:dyDescent="0.25">
      <c r="A162" s="21">
        <v>161</v>
      </c>
      <c r="B162" s="12">
        <v>1</v>
      </c>
      <c r="C162" s="12">
        <v>1</v>
      </c>
      <c r="D162" s="12">
        <v>4</v>
      </c>
      <c r="E162" s="12" t="s">
        <v>379</v>
      </c>
      <c r="F162" s="12">
        <v>1</v>
      </c>
      <c r="G162" s="13">
        <v>4</v>
      </c>
      <c r="H162" s="13">
        <v>2</v>
      </c>
      <c r="I162" s="13">
        <v>4</v>
      </c>
      <c r="M162" s="56">
        <f>IF(SUM(N162:X162)=39,2,1)</f>
        <v>1</v>
      </c>
      <c r="X162" s="13">
        <v>1</v>
      </c>
      <c r="AJ162" s="13">
        <v>1</v>
      </c>
      <c r="AL162" s="14">
        <v>1</v>
      </c>
      <c r="AM162" s="14">
        <v>4</v>
      </c>
      <c r="AO162" s="15">
        <v>1</v>
      </c>
      <c r="AP162" s="15">
        <v>4</v>
      </c>
      <c r="AQ162" s="15">
        <v>4</v>
      </c>
      <c r="AR162" s="15">
        <v>4</v>
      </c>
      <c r="AS162" s="15">
        <v>4</v>
      </c>
      <c r="AT162" s="15">
        <v>2</v>
      </c>
      <c r="AU162" s="15">
        <v>3</v>
      </c>
      <c r="AV162" s="15">
        <v>3</v>
      </c>
      <c r="AW162" s="15">
        <v>4</v>
      </c>
      <c r="AX162" s="15">
        <v>1</v>
      </c>
      <c r="AY162" s="15">
        <v>1</v>
      </c>
      <c r="AZ162" s="15">
        <v>2</v>
      </c>
      <c r="BB162" s="15">
        <v>1</v>
      </c>
      <c r="BC162" s="15">
        <v>1</v>
      </c>
      <c r="BD162" s="15">
        <v>1</v>
      </c>
      <c r="BE162" s="15">
        <v>2</v>
      </c>
      <c r="BF162" s="15">
        <v>0</v>
      </c>
      <c r="BG162" s="15">
        <v>2</v>
      </c>
      <c r="BH162" s="15">
        <v>2</v>
      </c>
      <c r="BK162" s="15">
        <v>1</v>
      </c>
      <c r="BL162" s="15">
        <v>1</v>
      </c>
      <c r="BM162" s="15">
        <v>1</v>
      </c>
      <c r="BN162" s="15">
        <v>6</v>
      </c>
      <c r="BO162" s="15">
        <v>5</v>
      </c>
      <c r="CC162" s="16">
        <v>1</v>
      </c>
      <c r="CI162" s="16">
        <v>2</v>
      </c>
      <c r="CJ162" s="16" t="s">
        <v>156</v>
      </c>
      <c r="CK162" s="16">
        <v>2</v>
      </c>
      <c r="CL162" s="16" t="s">
        <v>143</v>
      </c>
      <c r="CM162" s="17">
        <v>1</v>
      </c>
      <c r="CN162" s="17">
        <v>1</v>
      </c>
      <c r="CO162" s="17">
        <v>1</v>
      </c>
      <c r="CP162" s="17">
        <v>1</v>
      </c>
      <c r="CQ162" s="17">
        <v>1</v>
      </c>
      <c r="CR162" s="17">
        <v>1</v>
      </c>
      <c r="CS162" s="17">
        <v>3</v>
      </c>
      <c r="CT162" s="17">
        <v>2</v>
      </c>
      <c r="CU162" s="17">
        <v>4</v>
      </c>
      <c r="CV162" s="17">
        <v>1</v>
      </c>
      <c r="CW162" s="17">
        <v>1</v>
      </c>
      <c r="CX162" s="17">
        <v>1</v>
      </c>
      <c r="CY162" s="17">
        <v>1</v>
      </c>
      <c r="CZ162" s="17">
        <v>1</v>
      </c>
      <c r="DA162" s="17">
        <v>2</v>
      </c>
      <c r="DB162" s="17">
        <v>2</v>
      </c>
      <c r="DC162" s="17">
        <v>2</v>
      </c>
      <c r="DD162" s="17">
        <v>4</v>
      </c>
      <c r="DE162" s="17">
        <v>3</v>
      </c>
      <c r="DF162" s="17">
        <v>3</v>
      </c>
      <c r="DG162" s="17">
        <v>3</v>
      </c>
      <c r="DH162" s="17">
        <v>3</v>
      </c>
      <c r="DI162" s="17">
        <v>1</v>
      </c>
      <c r="DJ162" s="17">
        <v>3</v>
      </c>
      <c r="DK162" s="17">
        <v>3</v>
      </c>
      <c r="DL162" s="17">
        <v>4</v>
      </c>
      <c r="DM162" s="17">
        <v>4</v>
      </c>
      <c r="DN162" s="17">
        <v>1</v>
      </c>
      <c r="DO162" s="17">
        <v>8</v>
      </c>
      <c r="DP162" s="17">
        <v>7</v>
      </c>
      <c r="DR162" s="17">
        <v>6</v>
      </c>
      <c r="DT162" s="17">
        <v>11</v>
      </c>
      <c r="DV162" s="17">
        <v>4</v>
      </c>
      <c r="DW162" s="18">
        <v>13</v>
      </c>
      <c r="DY162" s="18">
        <v>1</v>
      </c>
      <c r="ED162" s="19" t="s">
        <v>208</v>
      </c>
      <c r="EE162" s="19">
        <v>6</v>
      </c>
      <c r="EF162" s="37">
        <v>7</v>
      </c>
      <c r="EG162" s="19" t="s">
        <v>149</v>
      </c>
      <c r="EH162" s="19">
        <v>2</v>
      </c>
      <c r="EI162" s="19">
        <v>36</v>
      </c>
      <c r="EJ162" s="19">
        <v>2</v>
      </c>
      <c r="EK162" s="19">
        <v>3</v>
      </c>
      <c r="EL162" s="19">
        <v>2</v>
      </c>
      <c r="EM162" s="20" t="s">
        <v>200</v>
      </c>
      <c r="EO162" s="46">
        <v>1</v>
      </c>
      <c r="EP162" s="46">
        <v>1</v>
      </c>
      <c r="EQ162">
        <f t="shared" si="12"/>
        <v>0</v>
      </c>
      <c r="ER162" t="str">
        <f t="shared" si="13"/>
        <v/>
      </c>
      <c r="ES162" s="49">
        <v>1</v>
      </c>
    </row>
    <row r="163" spans="1:149" ht="15" customHeight="1" x14ac:dyDescent="0.25">
      <c r="A163" s="21">
        <v>162</v>
      </c>
      <c r="B163" s="12">
        <v>2</v>
      </c>
      <c r="C163" s="12">
        <v>1</v>
      </c>
      <c r="D163" s="12">
        <v>2</v>
      </c>
      <c r="E163" s="12" t="s">
        <v>378</v>
      </c>
      <c r="F163" s="12">
        <v>2</v>
      </c>
      <c r="G163" s="13">
        <v>2</v>
      </c>
      <c r="H163" s="13">
        <v>1</v>
      </c>
      <c r="I163" s="13">
        <v>4</v>
      </c>
      <c r="M163" s="56">
        <f>IF(SUM(N163:X163)=39,2,1)</f>
        <v>1</v>
      </c>
      <c r="N163" s="13">
        <v>1</v>
      </c>
      <c r="X163" s="13">
        <v>1</v>
      </c>
      <c r="Z163" s="13">
        <v>1</v>
      </c>
      <c r="AA163" s="13">
        <v>1</v>
      </c>
      <c r="AC163" s="13">
        <v>1</v>
      </c>
      <c r="AJ163" s="13">
        <v>1</v>
      </c>
      <c r="AL163" s="14">
        <v>4</v>
      </c>
      <c r="AM163" s="14">
        <v>4</v>
      </c>
      <c r="AO163" s="15">
        <v>1</v>
      </c>
      <c r="AP163" s="15">
        <v>4</v>
      </c>
      <c r="AQ163" s="15">
        <v>4</v>
      </c>
      <c r="AR163" s="15">
        <v>4</v>
      </c>
      <c r="AS163" s="15">
        <v>4</v>
      </c>
      <c r="AT163" s="15">
        <v>4</v>
      </c>
      <c r="AU163" s="15">
        <v>4</v>
      </c>
      <c r="AV163" s="15">
        <v>4</v>
      </c>
      <c r="AW163" s="15">
        <v>4</v>
      </c>
      <c r="AX163" s="15">
        <v>1</v>
      </c>
      <c r="AY163" s="15">
        <v>1</v>
      </c>
      <c r="AZ163" s="15">
        <v>2</v>
      </c>
      <c r="BB163" s="15">
        <v>1</v>
      </c>
      <c r="BC163" s="15">
        <v>1</v>
      </c>
      <c r="BD163" s="15">
        <v>1</v>
      </c>
      <c r="BE163" s="15">
        <v>2</v>
      </c>
      <c r="BF163" s="15">
        <v>1</v>
      </c>
      <c r="BG163" s="15">
        <v>0</v>
      </c>
      <c r="BK163" s="15">
        <v>2</v>
      </c>
      <c r="BM163" s="15">
        <v>8</v>
      </c>
      <c r="BN163" s="15">
        <v>8</v>
      </c>
      <c r="CC163" s="16">
        <v>1</v>
      </c>
      <c r="CI163" s="16">
        <v>2</v>
      </c>
      <c r="CJ163" s="16" t="s">
        <v>156</v>
      </c>
      <c r="CK163" s="16">
        <v>1</v>
      </c>
      <c r="CL163" s="16" t="s">
        <v>157</v>
      </c>
      <c r="CM163" s="17">
        <v>3</v>
      </c>
      <c r="CN163" s="17">
        <v>3</v>
      </c>
      <c r="CO163" s="17">
        <v>3</v>
      </c>
      <c r="CP163" s="17">
        <v>3</v>
      </c>
      <c r="CQ163" s="17">
        <v>3</v>
      </c>
      <c r="CR163" s="17">
        <v>3</v>
      </c>
      <c r="CS163" s="17">
        <v>3</v>
      </c>
      <c r="CT163" s="17">
        <v>1</v>
      </c>
      <c r="CU163" s="17">
        <v>4</v>
      </c>
      <c r="CV163" s="17">
        <v>2</v>
      </c>
      <c r="CW163" s="17">
        <v>2</v>
      </c>
      <c r="CX163" s="17">
        <v>2</v>
      </c>
      <c r="CY163" s="17">
        <v>2</v>
      </c>
      <c r="CZ163" s="17">
        <v>2</v>
      </c>
      <c r="DA163" s="17">
        <v>1</v>
      </c>
      <c r="DB163" s="17">
        <v>4</v>
      </c>
      <c r="DC163" s="17">
        <v>3</v>
      </c>
      <c r="DD163" s="17">
        <v>3</v>
      </c>
      <c r="DE163" s="17">
        <v>4</v>
      </c>
      <c r="DF163" s="17">
        <v>3</v>
      </c>
      <c r="DG163" s="17">
        <v>3</v>
      </c>
      <c r="DH163" s="17">
        <v>3</v>
      </c>
      <c r="DI163" s="17">
        <v>3</v>
      </c>
      <c r="DJ163" s="17">
        <v>1</v>
      </c>
      <c r="DK163" s="17">
        <v>1</v>
      </c>
      <c r="DL163" s="17">
        <v>1</v>
      </c>
      <c r="DM163" s="17">
        <v>1</v>
      </c>
      <c r="DN163" s="17">
        <v>6</v>
      </c>
      <c r="DO163" s="17">
        <v>5</v>
      </c>
      <c r="DP163" s="17">
        <v>6</v>
      </c>
      <c r="DR163" s="17">
        <v>9</v>
      </c>
      <c r="DT163" s="17">
        <v>10</v>
      </c>
      <c r="DV163" s="17">
        <v>1</v>
      </c>
      <c r="DW163" s="18">
        <v>13</v>
      </c>
      <c r="DY163" s="18">
        <v>1</v>
      </c>
      <c r="ED163" s="19" t="s">
        <v>208</v>
      </c>
      <c r="EE163" s="19">
        <v>6</v>
      </c>
      <c r="EF163" s="37">
        <v>7</v>
      </c>
      <c r="EG163" s="19" t="s">
        <v>149</v>
      </c>
      <c r="EH163" s="19">
        <v>1</v>
      </c>
      <c r="EI163" s="19">
        <v>33</v>
      </c>
      <c r="EJ163" s="19">
        <v>2</v>
      </c>
      <c r="EK163" s="19">
        <v>2</v>
      </c>
      <c r="EL163" s="19">
        <v>1</v>
      </c>
      <c r="EM163" s="20" t="s">
        <v>200</v>
      </c>
      <c r="EO163" s="46">
        <v>4</v>
      </c>
      <c r="EP163" s="46">
        <v>3</v>
      </c>
      <c r="EQ163">
        <f t="shared" si="12"/>
        <v>0</v>
      </c>
      <c r="ER163" t="str">
        <f t="shared" si="13"/>
        <v/>
      </c>
      <c r="ES163" s="49">
        <v>2</v>
      </c>
    </row>
    <row r="164" spans="1:149" ht="15" customHeight="1" x14ac:dyDescent="0.25">
      <c r="A164" s="21">
        <v>163</v>
      </c>
      <c r="B164" s="12">
        <v>3</v>
      </c>
      <c r="C164" s="12">
        <v>1</v>
      </c>
      <c r="D164" s="12">
        <v>3</v>
      </c>
      <c r="E164" s="12" t="s">
        <v>163</v>
      </c>
      <c r="F164" s="12">
        <v>3</v>
      </c>
      <c r="G164" s="13">
        <v>3</v>
      </c>
      <c r="H164" s="13">
        <v>1</v>
      </c>
      <c r="M164" s="56">
        <f>IF(SUM(N164:X164)=39,2,1)</f>
        <v>1</v>
      </c>
      <c r="O164" s="13">
        <v>1</v>
      </c>
      <c r="X164" s="13">
        <v>1</v>
      </c>
      <c r="Z164" s="13">
        <v>1</v>
      </c>
      <c r="AJ164" s="13">
        <v>1</v>
      </c>
      <c r="AL164" s="14">
        <v>1</v>
      </c>
      <c r="AM164" s="14">
        <v>4</v>
      </c>
      <c r="AO164" s="15">
        <v>2</v>
      </c>
      <c r="AP164" s="15">
        <v>4</v>
      </c>
      <c r="AQ164" s="15">
        <v>4</v>
      </c>
      <c r="AR164" s="15">
        <v>4</v>
      </c>
      <c r="AS164" s="15">
        <v>3</v>
      </c>
      <c r="AT164" s="15">
        <v>4</v>
      </c>
      <c r="AU164" s="15">
        <v>3</v>
      </c>
      <c r="AV164" s="15">
        <v>3</v>
      </c>
      <c r="AW164" s="15">
        <v>4</v>
      </c>
      <c r="AX164" s="15">
        <v>1</v>
      </c>
      <c r="AY164" s="15">
        <v>2</v>
      </c>
      <c r="AZ164" s="15">
        <v>1</v>
      </c>
      <c r="BA164" s="15">
        <v>1</v>
      </c>
      <c r="BB164" s="15">
        <v>1</v>
      </c>
      <c r="BC164" s="15">
        <v>1</v>
      </c>
      <c r="BD164" s="15">
        <v>1</v>
      </c>
      <c r="BE164" s="15">
        <v>2</v>
      </c>
      <c r="BF164" s="15">
        <v>0</v>
      </c>
      <c r="BG164" s="15">
        <v>2</v>
      </c>
      <c r="BH164" s="15">
        <v>2</v>
      </c>
      <c r="BK164" s="15">
        <v>1</v>
      </c>
      <c r="BL164" s="15">
        <v>2</v>
      </c>
      <c r="BM164" s="15">
        <v>1</v>
      </c>
      <c r="BN164" s="15">
        <v>1</v>
      </c>
      <c r="CC164" s="16">
        <v>1</v>
      </c>
      <c r="CI164" s="16">
        <v>2</v>
      </c>
      <c r="CJ164" s="16" t="s">
        <v>315</v>
      </c>
      <c r="CK164" s="16">
        <v>1</v>
      </c>
      <c r="CL164" s="16" t="s">
        <v>143</v>
      </c>
      <c r="CM164" s="17">
        <v>1</v>
      </c>
      <c r="CN164" s="17">
        <v>1</v>
      </c>
      <c r="CO164" s="17">
        <v>1</v>
      </c>
      <c r="CP164" s="17">
        <v>1</v>
      </c>
      <c r="CQ164" s="17">
        <v>1</v>
      </c>
      <c r="CR164" s="17">
        <v>3</v>
      </c>
      <c r="CS164" s="17">
        <v>3</v>
      </c>
      <c r="CT164" s="17">
        <v>1</v>
      </c>
      <c r="CU164" s="17">
        <v>4</v>
      </c>
      <c r="CV164" s="17">
        <v>2</v>
      </c>
      <c r="CW164" s="17">
        <v>1</v>
      </c>
      <c r="CX164" s="17">
        <v>1</v>
      </c>
      <c r="CY164" s="17">
        <v>1</v>
      </c>
      <c r="CZ164" s="17">
        <v>1</v>
      </c>
      <c r="DA164" s="17">
        <v>2</v>
      </c>
      <c r="DB164" s="17">
        <v>3</v>
      </c>
      <c r="DC164" s="17">
        <v>3</v>
      </c>
      <c r="DD164" s="17">
        <v>3</v>
      </c>
      <c r="DE164" s="17">
        <v>4</v>
      </c>
      <c r="DF164" s="17">
        <v>3</v>
      </c>
      <c r="DG164" s="17">
        <v>3</v>
      </c>
      <c r="DH164" s="17">
        <v>2</v>
      </c>
      <c r="DI164" s="17">
        <v>3</v>
      </c>
      <c r="DJ164" s="17">
        <v>1</v>
      </c>
      <c r="DK164" s="17">
        <v>3</v>
      </c>
      <c r="DL164" s="17">
        <v>2</v>
      </c>
      <c r="DM164" s="17">
        <v>2</v>
      </c>
      <c r="DN164" s="17">
        <v>2</v>
      </c>
      <c r="DO164" s="17">
        <v>1</v>
      </c>
      <c r="DP164" s="17">
        <v>2</v>
      </c>
      <c r="DR164" s="17">
        <v>7</v>
      </c>
      <c r="DT164" s="17">
        <v>8</v>
      </c>
      <c r="DV164" s="17">
        <v>6</v>
      </c>
      <c r="DW164" s="18">
        <v>13</v>
      </c>
      <c r="DY164" s="18">
        <v>1</v>
      </c>
      <c r="ED164" s="19" t="s">
        <v>208</v>
      </c>
      <c r="EE164" s="19">
        <v>6</v>
      </c>
      <c r="EF164" s="37">
        <v>7</v>
      </c>
      <c r="EG164" s="19" t="s">
        <v>149</v>
      </c>
      <c r="EH164" s="19">
        <v>1</v>
      </c>
      <c r="EI164" s="19">
        <v>29</v>
      </c>
      <c r="EJ164" s="19">
        <v>1</v>
      </c>
      <c r="EK164" s="19">
        <v>2</v>
      </c>
      <c r="EL164" s="19">
        <v>1</v>
      </c>
      <c r="EM164" s="20" t="s">
        <v>200</v>
      </c>
      <c r="EO164" s="46">
        <v>1</v>
      </c>
      <c r="EP164" s="46">
        <v>3</v>
      </c>
      <c r="EQ164">
        <f t="shared" si="12"/>
        <v>0</v>
      </c>
      <c r="ER164" t="str">
        <f t="shared" si="13"/>
        <v/>
      </c>
      <c r="ES164" s="49">
        <v>2</v>
      </c>
    </row>
    <row r="165" spans="1:149" ht="15" customHeight="1" x14ac:dyDescent="0.25">
      <c r="A165" s="21">
        <v>164</v>
      </c>
      <c r="B165" s="12">
        <v>3</v>
      </c>
      <c r="C165" s="12">
        <v>1</v>
      </c>
      <c r="D165" s="12">
        <v>4</v>
      </c>
      <c r="E165" s="12" t="s">
        <v>379</v>
      </c>
      <c r="F165" s="12">
        <v>1</v>
      </c>
      <c r="G165" s="13">
        <v>4</v>
      </c>
      <c r="H165" s="13">
        <v>1</v>
      </c>
      <c r="I165" s="13">
        <v>4</v>
      </c>
      <c r="M165" s="56">
        <f>IF(SUM(N165:X165)=39,2,1)</f>
        <v>1</v>
      </c>
      <c r="X165" s="13">
        <v>1</v>
      </c>
      <c r="AK165" s="13">
        <v>1</v>
      </c>
      <c r="AL165" s="14">
        <v>1</v>
      </c>
      <c r="AM165" s="14">
        <v>3</v>
      </c>
      <c r="AN165" s="14" t="s">
        <v>383</v>
      </c>
      <c r="AO165" s="15">
        <v>1</v>
      </c>
      <c r="AP165" s="15">
        <v>4</v>
      </c>
      <c r="AQ165" s="15">
        <v>4</v>
      </c>
      <c r="AR165" s="15">
        <v>4</v>
      </c>
      <c r="AS165" s="15">
        <v>4</v>
      </c>
      <c r="AT165" s="15">
        <v>3</v>
      </c>
      <c r="AU165" s="15">
        <v>4</v>
      </c>
      <c r="AV165" s="15">
        <v>4</v>
      </c>
      <c r="AW165" s="15">
        <v>4</v>
      </c>
      <c r="AX165" s="15">
        <v>1</v>
      </c>
      <c r="AY165" s="15">
        <v>1</v>
      </c>
      <c r="AZ165" s="15">
        <v>1</v>
      </c>
      <c r="BA165" s="15">
        <v>1</v>
      </c>
      <c r="BB165" s="15">
        <v>1</v>
      </c>
      <c r="BC165" s="15">
        <v>1</v>
      </c>
      <c r="BD165" s="15">
        <v>1</v>
      </c>
      <c r="BE165" s="15">
        <v>2</v>
      </c>
      <c r="BF165" s="15">
        <v>2</v>
      </c>
      <c r="BG165" s="15">
        <v>2</v>
      </c>
      <c r="BH165" s="15">
        <v>2</v>
      </c>
      <c r="BK165" s="15">
        <v>2</v>
      </c>
      <c r="BM165" s="15">
        <v>1</v>
      </c>
      <c r="BN165" s="15">
        <v>8</v>
      </c>
      <c r="BQ165" s="15">
        <v>1</v>
      </c>
      <c r="BT165" s="16">
        <v>1</v>
      </c>
      <c r="CD165" s="16">
        <v>2</v>
      </c>
      <c r="CE165" s="16">
        <v>10</v>
      </c>
      <c r="CF165" s="16">
        <v>1</v>
      </c>
      <c r="CG165" s="16">
        <v>1</v>
      </c>
      <c r="CH165" s="16">
        <v>2</v>
      </c>
      <c r="CI165" s="16">
        <v>1</v>
      </c>
      <c r="CK165" s="16">
        <v>1</v>
      </c>
      <c r="CL165" s="16" t="s">
        <v>159</v>
      </c>
      <c r="CM165" s="17">
        <v>2</v>
      </c>
      <c r="CN165" s="17">
        <v>2</v>
      </c>
      <c r="CO165" s="17">
        <v>2</v>
      </c>
      <c r="CP165" s="17">
        <v>2</v>
      </c>
      <c r="CQ165" s="17">
        <v>2</v>
      </c>
      <c r="CR165" s="17">
        <v>2</v>
      </c>
      <c r="CS165" s="17">
        <v>2</v>
      </c>
      <c r="CT165" s="17">
        <v>2</v>
      </c>
      <c r="CU165" s="17">
        <v>4</v>
      </c>
      <c r="CV165" s="17">
        <v>2</v>
      </c>
      <c r="CW165" s="17">
        <v>2</v>
      </c>
      <c r="CX165" s="17">
        <v>3</v>
      </c>
      <c r="CY165" s="17">
        <v>2</v>
      </c>
      <c r="CZ165" s="17">
        <v>2</v>
      </c>
      <c r="DA165" s="17">
        <v>2</v>
      </c>
      <c r="DB165" s="17">
        <v>3</v>
      </c>
      <c r="DC165" s="17">
        <v>4</v>
      </c>
      <c r="DD165" s="17">
        <v>4</v>
      </c>
      <c r="DE165" s="17">
        <v>3</v>
      </c>
      <c r="DF165" s="17">
        <v>3</v>
      </c>
      <c r="DG165" s="17">
        <v>3</v>
      </c>
      <c r="DH165" s="17">
        <v>2</v>
      </c>
      <c r="DI165" s="17">
        <v>3</v>
      </c>
      <c r="DJ165" s="17">
        <v>1</v>
      </c>
      <c r="DK165" s="17">
        <v>3</v>
      </c>
      <c r="DL165" s="17">
        <v>2</v>
      </c>
      <c r="DM165" s="17">
        <v>2</v>
      </c>
      <c r="DN165" s="17">
        <v>1</v>
      </c>
      <c r="DO165" s="17">
        <v>5</v>
      </c>
      <c r="DP165" s="17">
        <v>2</v>
      </c>
      <c r="DR165" s="17">
        <v>4</v>
      </c>
      <c r="DT165" s="17">
        <v>7</v>
      </c>
      <c r="DV165" s="17">
        <v>4</v>
      </c>
      <c r="DW165" s="18">
        <v>13</v>
      </c>
      <c r="DY165" s="18">
        <v>1</v>
      </c>
      <c r="ED165" s="19" t="s">
        <v>208</v>
      </c>
      <c r="EE165" s="19">
        <v>6</v>
      </c>
      <c r="EF165" s="37">
        <v>7</v>
      </c>
      <c r="EG165" s="19" t="s">
        <v>149</v>
      </c>
      <c r="EH165" s="19">
        <v>1</v>
      </c>
      <c r="EI165" s="19">
        <v>26</v>
      </c>
      <c r="EJ165" s="19">
        <v>1</v>
      </c>
      <c r="EK165" s="19">
        <v>2</v>
      </c>
      <c r="EL165" s="19">
        <v>1</v>
      </c>
      <c r="EM165" s="20" t="s">
        <v>200</v>
      </c>
      <c r="EO165" s="46">
        <v>1</v>
      </c>
      <c r="EP165" s="46">
        <v>1</v>
      </c>
      <c r="EQ165">
        <f t="shared" si="12"/>
        <v>1</v>
      </c>
      <c r="ER165">
        <f t="shared" si="13"/>
        <v>1</v>
      </c>
      <c r="ES165" s="49">
        <v>2</v>
      </c>
    </row>
    <row r="166" spans="1:149" ht="15" customHeight="1" x14ac:dyDescent="0.25">
      <c r="A166" s="21">
        <v>165</v>
      </c>
      <c r="B166" s="12">
        <v>2</v>
      </c>
      <c r="C166" s="12">
        <v>1</v>
      </c>
      <c r="D166" s="12">
        <v>1</v>
      </c>
      <c r="E166" s="12" t="s">
        <v>378</v>
      </c>
      <c r="F166" s="12">
        <v>1</v>
      </c>
      <c r="G166" s="13">
        <v>3</v>
      </c>
      <c r="H166" s="13">
        <v>1</v>
      </c>
      <c r="I166" s="13">
        <v>4</v>
      </c>
      <c r="M166" s="56">
        <f>IF(SUM(N166:X166)=39,2,1)</f>
        <v>1</v>
      </c>
      <c r="N166" s="13">
        <v>1</v>
      </c>
      <c r="Z166" s="13">
        <v>1</v>
      </c>
      <c r="AA166" s="13">
        <v>1</v>
      </c>
      <c r="AB166" s="13">
        <v>1</v>
      </c>
      <c r="AC166" s="13">
        <v>1</v>
      </c>
      <c r="AL166" s="14">
        <v>1</v>
      </c>
      <c r="AM166" s="14">
        <v>5</v>
      </c>
      <c r="AO166" s="15">
        <v>1</v>
      </c>
      <c r="AP166" s="15">
        <v>4</v>
      </c>
      <c r="AQ166" s="15">
        <v>4</v>
      </c>
      <c r="AR166" s="15">
        <v>4</v>
      </c>
      <c r="AS166" s="15">
        <v>4</v>
      </c>
      <c r="AT166" s="15">
        <v>3</v>
      </c>
      <c r="AU166" s="15">
        <v>4</v>
      </c>
      <c r="AV166" s="15">
        <v>1</v>
      </c>
      <c r="AW166" s="15">
        <v>5</v>
      </c>
      <c r="AX166" s="15">
        <v>1</v>
      </c>
      <c r="AY166" s="15">
        <v>1</v>
      </c>
      <c r="AZ166" s="15">
        <v>2</v>
      </c>
      <c r="BA166" s="15">
        <v>1</v>
      </c>
      <c r="BB166" s="15">
        <v>1</v>
      </c>
      <c r="BC166" s="15">
        <v>1</v>
      </c>
      <c r="BD166" s="15">
        <v>1</v>
      </c>
      <c r="BE166" s="15">
        <v>2</v>
      </c>
      <c r="BF166" s="15">
        <v>1</v>
      </c>
      <c r="BG166" s="15">
        <v>2</v>
      </c>
      <c r="BH166" s="15">
        <v>2</v>
      </c>
      <c r="BK166" s="15">
        <v>2</v>
      </c>
      <c r="BN166" s="15">
        <v>5</v>
      </c>
      <c r="BO166" s="15">
        <v>4</v>
      </c>
      <c r="CC166" s="16">
        <v>1</v>
      </c>
      <c r="CI166" s="16">
        <v>2</v>
      </c>
      <c r="CJ166" s="16" t="s">
        <v>151</v>
      </c>
      <c r="CK166" s="16">
        <v>1</v>
      </c>
      <c r="CL166" s="16" t="s">
        <v>173</v>
      </c>
      <c r="CM166" s="17">
        <v>3</v>
      </c>
      <c r="CN166" s="17">
        <v>3</v>
      </c>
      <c r="CO166" s="17">
        <v>3</v>
      </c>
      <c r="CP166" s="17">
        <v>1</v>
      </c>
      <c r="CQ166" s="17">
        <v>1</v>
      </c>
      <c r="CR166" s="17">
        <v>1</v>
      </c>
      <c r="CS166" s="17">
        <v>3</v>
      </c>
      <c r="CT166" s="17">
        <v>2</v>
      </c>
      <c r="CU166" s="17">
        <v>4</v>
      </c>
      <c r="CV166" s="17">
        <v>2</v>
      </c>
      <c r="CW166" s="17">
        <v>3</v>
      </c>
      <c r="CX166" s="17">
        <v>3</v>
      </c>
      <c r="CY166" s="17">
        <v>3</v>
      </c>
      <c r="CZ166" s="17">
        <v>1</v>
      </c>
      <c r="DA166" s="17">
        <v>1</v>
      </c>
      <c r="DB166" s="17">
        <v>4</v>
      </c>
      <c r="DC166" s="17">
        <v>2</v>
      </c>
      <c r="DD166" s="17">
        <v>2</v>
      </c>
      <c r="DE166" s="17">
        <v>4</v>
      </c>
      <c r="DF166" s="17">
        <v>3</v>
      </c>
      <c r="DH166" s="17">
        <v>1</v>
      </c>
      <c r="DI166" s="17">
        <v>3</v>
      </c>
      <c r="DJ166" s="17">
        <v>1</v>
      </c>
      <c r="DK166" s="17">
        <v>3</v>
      </c>
      <c r="DL166" s="17">
        <v>3</v>
      </c>
      <c r="DM166" s="17">
        <v>3</v>
      </c>
      <c r="DN166" s="17">
        <v>2</v>
      </c>
      <c r="DO166" s="17">
        <v>1</v>
      </c>
      <c r="DP166" s="17">
        <v>5</v>
      </c>
      <c r="DR166" s="17">
        <v>7</v>
      </c>
      <c r="DT166" s="17">
        <v>9</v>
      </c>
      <c r="DV166" s="17">
        <v>2</v>
      </c>
      <c r="DW166" s="18">
        <v>13</v>
      </c>
      <c r="DY166" s="18">
        <v>1</v>
      </c>
      <c r="ED166" s="19" t="s">
        <v>208</v>
      </c>
      <c r="EE166" s="19">
        <v>6</v>
      </c>
      <c r="EF166" s="37">
        <v>7</v>
      </c>
      <c r="EG166" s="19" t="s">
        <v>149</v>
      </c>
      <c r="EH166" s="19">
        <v>1</v>
      </c>
      <c r="EI166" s="19">
        <v>36</v>
      </c>
      <c r="EJ166" s="19">
        <v>2</v>
      </c>
      <c r="EK166" s="19">
        <v>3</v>
      </c>
      <c r="EL166" s="19">
        <v>1</v>
      </c>
      <c r="EM166" s="20" t="s">
        <v>200</v>
      </c>
      <c r="EO166" s="46">
        <v>4</v>
      </c>
      <c r="EP166" s="46">
        <v>3</v>
      </c>
      <c r="EQ166">
        <f t="shared" si="12"/>
        <v>0</v>
      </c>
      <c r="ER166" t="str">
        <f t="shared" si="13"/>
        <v/>
      </c>
      <c r="ES166" s="49">
        <v>2</v>
      </c>
    </row>
    <row r="167" spans="1:149" ht="15" customHeight="1" x14ac:dyDescent="0.25">
      <c r="A167" s="21">
        <v>166</v>
      </c>
      <c r="B167" s="12">
        <v>3</v>
      </c>
      <c r="C167" s="12">
        <v>1</v>
      </c>
      <c r="D167" s="12">
        <v>2</v>
      </c>
      <c r="E167" s="12" t="s">
        <v>378</v>
      </c>
      <c r="F167" s="12">
        <v>2</v>
      </c>
      <c r="G167" s="13">
        <v>3</v>
      </c>
      <c r="H167" s="13">
        <v>1</v>
      </c>
      <c r="I167" s="13">
        <v>4</v>
      </c>
      <c r="J167" s="13">
        <v>4</v>
      </c>
      <c r="M167" s="56">
        <f>IF(SUM(N167:X167)=39,2,1)</f>
        <v>1</v>
      </c>
      <c r="Y167" s="13">
        <v>1</v>
      </c>
      <c r="Z167" s="13">
        <v>1</v>
      </c>
      <c r="AA167" s="13">
        <v>1</v>
      </c>
      <c r="AB167" s="13">
        <v>1</v>
      </c>
      <c r="AC167" s="13">
        <v>1</v>
      </c>
      <c r="AD167" s="13">
        <v>1</v>
      </c>
      <c r="AJ167" s="13">
        <v>1</v>
      </c>
      <c r="AL167" s="14">
        <v>1</v>
      </c>
      <c r="AM167" s="14">
        <v>5</v>
      </c>
      <c r="AO167" s="15">
        <v>1</v>
      </c>
      <c r="AP167" s="15">
        <v>3</v>
      </c>
      <c r="AQ167" s="15">
        <v>4</v>
      </c>
      <c r="AR167" s="15">
        <v>4</v>
      </c>
      <c r="AS167" s="15">
        <v>4</v>
      </c>
      <c r="AT167" s="15">
        <v>3</v>
      </c>
      <c r="AU167" s="15">
        <v>3</v>
      </c>
      <c r="AV167" s="15">
        <v>3</v>
      </c>
      <c r="AW167" s="15">
        <v>4</v>
      </c>
      <c r="AX167" s="15">
        <v>1</v>
      </c>
      <c r="AY167" s="15">
        <v>1</v>
      </c>
      <c r="AZ167" s="15">
        <v>2</v>
      </c>
      <c r="BB167" s="15">
        <v>1</v>
      </c>
      <c r="BC167" s="15">
        <v>1</v>
      </c>
      <c r="BD167" s="15">
        <v>1</v>
      </c>
      <c r="BE167" s="15">
        <v>2</v>
      </c>
      <c r="BF167" s="15">
        <v>1</v>
      </c>
      <c r="BG167" s="15">
        <v>1</v>
      </c>
      <c r="BH167" s="15">
        <v>1</v>
      </c>
      <c r="BK167" s="15">
        <v>1</v>
      </c>
      <c r="BL167" s="15">
        <v>1</v>
      </c>
      <c r="BM167" s="15">
        <v>5</v>
      </c>
      <c r="BN167" s="15">
        <v>5</v>
      </c>
      <c r="BO167" s="15">
        <v>4</v>
      </c>
      <c r="CC167" s="16">
        <v>1</v>
      </c>
      <c r="CI167" s="16">
        <v>2</v>
      </c>
      <c r="CJ167" s="16" t="s">
        <v>156</v>
      </c>
      <c r="CK167" s="16">
        <v>3</v>
      </c>
      <c r="CL167" s="16" t="s">
        <v>147</v>
      </c>
      <c r="CM167" s="17">
        <v>2</v>
      </c>
      <c r="CN167" s="17">
        <v>2</v>
      </c>
      <c r="CO167" s="17">
        <v>2</v>
      </c>
      <c r="CP167" s="17">
        <v>1</v>
      </c>
      <c r="CR167" s="17">
        <v>3</v>
      </c>
      <c r="CS167" s="17">
        <v>3</v>
      </c>
      <c r="CT167" s="17">
        <v>1</v>
      </c>
      <c r="CU167" s="17">
        <v>4</v>
      </c>
      <c r="CV167" s="17">
        <v>2</v>
      </c>
      <c r="CW167" s="17">
        <v>1</v>
      </c>
      <c r="CX167" s="17">
        <v>1</v>
      </c>
      <c r="CY167" s="17">
        <v>1</v>
      </c>
      <c r="CZ167" s="17">
        <v>1</v>
      </c>
      <c r="DA167" s="17">
        <v>1</v>
      </c>
      <c r="DB167" s="17">
        <v>4</v>
      </c>
      <c r="DC167" s="17">
        <v>2</v>
      </c>
      <c r="DD167" s="17">
        <v>3</v>
      </c>
      <c r="DE167" s="17">
        <v>4</v>
      </c>
      <c r="DF167" s="17">
        <v>1</v>
      </c>
      <c r="DG167" s="17">
        <v>1</v>
      </c>
      <c r="DH167" s="17">
        <v>1</v>
      </c>
      <c r="DI167" s="17">
        <v>3</v>
      </c>
      <c r="DJ167" s="17">
        <v>1</v>
      </c>
      <c r="DK167" s="17">
        <v>3</v>
      </c>
      <c r="DL167" s="17">
        <v>4</v>
      </c>
      <c r="DM167" s="17">
        <v>4</v>
      </c>
      <c r="DN167" s="17">
        <v>8</v>
      </c>
      <c r="DO167" s="17">
        <v>2</v>
      </c>
      <c r="DP167" s="17">
        <v>5</v>
      </c>
      <c r="DR167" s="17">
        <v>4</v>
      </c>
      <c r="DT167" s="17">
        <v>7</v>
      </c>
      <c r="DV167" s="17">
        <v>3</v>
      </c>
      <c r="DW167" s="18">
        <v>13</v>
      </c>
      <c r="DY167" s="18">
        <v>1</v>
      </c>
      <c r="ED167" s="19" t="s">
        <v>208</v>
      </c>
      <c r="EE167" s="19">
        <v>6</v>
      </c>
      <c r="EF167" s="37">
        <v>7</v>
      </c>
      <c r="EG167" s="19" t="s">
        <v>149</v>
      </c>
      <c r="EH167" s="19">
        <v>2</v>
      </c>
      <c r="EI167" s="19">
        <v>42</v>
      </c>
      <c r="EJ167" s="19">
        <v>2</v>
      </c>
      <c r="EK167" s="19">
        <v>3</v>
      </c>
      <c r="EL167" s="19">
        <v>2</v>
      </c>
      <c r="EM167" s="20" t="s">
        <v>200</v>
      </c>
      <c r="EO167" s="46">
        <v>4</v>
      </c>
      <c r="EP167" s="46">
        <v>3</v>
      </c>
      <c r="EQ167">
        <f t="shared" si="12"/>
        <v>0</v>
      </c>
      <c r="ER167" t="str">
        <f t="shared" si="13"/>
        <v/>
      </c>
      <c r="ES167" s="49">
        <v>2</v>
      </c>
    </row>
    <row r="168" spans="1:149" ht="15" customHeight="1" x14ac:dyDescent="0.25">
      <c r="A168" s="21">
        <v>167</v>
      </c>
      <c r="B168" s="12">
        <v>2</v>
      </c>
      <c r="C168" s="12">
        <v>2</v>
      </c>
      <c r="D168" s="12">
        <v>4</v>
      </c>
      <c r="E168" s="12" t="s">
        <v>379</v>
      </c>
      <c r="F168" s="12">
        <v>2</v>
      </c>
      <c r="G168" s="13">
        <v>3</v>
      </c>
      <c r="H168" s="13">
        <v>1</v>
      </c>
      <c r="M168" s="56">
        <f>IF(SUM(N168:X168)=39,2,1)</f>
        <v>1</v>
      </c>
      <c r="N168" s="13">
        <v>1</v>
      </c>
      <c r="O168" s="13">
        <v>1</v>
      </c>
      <c r="P168" s="13">
        <v>1</v>
      </c>
      <c r="Z168" s="13">
        <v>1</v>
      </c>
      <c r="AA168" s="13">
        <v>1</v>
      </c>
      <c r="AB168" s="13">
        <v>1</v>
      </c>
      <c r="AC168" s="13">
        <v>1</v>
      </c>
      <c r="AL168" s="14">
        <v>6</v>
      </c>
      <c r="AO168" s="15">
        <v>1</v>
      </c>
      <c r="AP168" s="15">
        <v>3</v>
      </c>
      <c r="AQ168" s="15">
        <v>4</v>
      </c>
      <c r="AR168" s="15">
        <v>4</v>
      </c>
      <c r="AS168" s="15">
        <v>5</v>
      </c>
      <c r="AT168" s="15">
        <v>4</v>
      </c>
      <c r="AU168" s="15">
        <v>4</v>
      </c>
      <c r="AV168" s="15">
        <v>5</v>
      </c>
      <c r="AW168" s="15">
        <v>5</v>
      </c>
      <c r="AX168" s="15">
        <v>1</v>
      </c>
      <c r="AY168" s="15">
        <v>1</v>
      </c>
      <c r="AZ168" s="15">
        <v>2</v>
      </c>
      <c r="BA168" s="15">
        <v>1</v>
      </c>
      <c r="BB168" s="15">
        <v>1</v>
      </c>
      <c r="BC168" s="15">
        <v>1</v>
      </c>
      <c r="BD168" s="15">
        <v>1</v>
      </c>
      <c r="BE168" s="15">
        <v>2</v>
      </c>
      <c r="BF168" s="15">
        <v>1</v>
      </c>
      <c r="BG168" s="15">
        <v>0</v>
      </c>
      <c r="BN168" s="15">
        <v>8</v>
      </c>
      <c r="CC168" s="16">
        <v>1</v>
      </c>
      <c r="CI168" s="16">
        <v>1</v>
      </c>
      <c r="CK168" s="16">
        <v>1</v>
      </c>
      <c r="CL168" s="16" t="s">
        <v>212</v>
      </c>
      <c r="CM168" s="17">
        <v>2</v>
      </c>
      <c r="CN168" s="17">
        <v>2</v>
      </c>
      <c r="CO168" s="17">
        <v>2</v>
      </c>
      <c r="CR168" s="17">
        <v>3</v>
      </c>
      <c r="CS168" s="17">
        <v>3</v>
      </c>
      <c r="CT168" s="17">
        <v>2</v>
      </c>
      <c r="CU168" s="17">
        <v>4</v>
      </c>
      <c r="CV168" s="17">
        <v>2</v>
      </c>
      <c r="CW168" s="17">
        <v>1</v>
      </c>
      <c r="CX168" s="17">
        <v>1</v>
      </c>
      <c r="CY168" s="17">
        <v>2</v>
      </c>
      <c r="CZ168" s="17">
        <v>1</v>
      </c>
      <c r="DA168" s="17">
        <v>2</v>
      </c>
      <c r="DB168" s="17">
        <v>3</v>
      </c>
      <c r="DC168" s="17">
        <v>2</v>
      </c>
      <c r="DD168" s="17">
        <v>1</v>
      </c>
      <c r="DE168" s="17">
        <v>4</v>
      </c>
      <c r="DF168" s="17">
        <v>2</v>
      </c>
      <c r="DG168" s="17">
        <v>1</v>
      </c>
      <c r="DH168" s="17">
        <v>1</v>
      </c>
      <c r="DI168" s="17">
        <v>3</v>
      </c>
      <c r="DJ168" s="17">
        <v>3</v>
      </c>
      <c r="DK168" s="17">
        <v>3</v>
      </c>
      <c r="DL168" s="17">
        <v>4</v>
      </c>
      <c r="DM168" s="17">
        <v>4</v>
      </c>
      <c r="DN168" s="17">
        <v>1</v>
      </c>
      <c r="DO168" s="17">
        <v>8</v>
      </c>
      <c r="DP168" s="17">
        <v>5</v>
      </c>
      <c r="DR168" s="17">
        <v>9</v>
      </c>
      <c r="DT168" s="17">
        <v>6</v>
      </c>
      <c r="DV168" s="17">
        <v>4</v>
      </c>
      <c r="DW168" s="18">
        <v>13</v>
      </c>
      <c r="DY168" s="18">
        <v>1</v>
      </c>
      <c r="ED168" s="19" t="s">
        <v>208</v>
      </c>
      <c r="EE168" s="19">
        <v>6</v>
      </c>
      <c r="EF168" s="37">
        <v>7</v>
      </c>
      <c r="EG168" s="19" t="s">
        <v>149</v>
      </c>
      <c r="EH168" s="19">
        <v>1</v>
      </c>
      <c r="EI168" s="19">
        <v>50</v>
      </c>
      <c r="EJ168" s="19">
        <v>3</v>
      </c>
      <c r="EK168" s="19">
        <v>4</v>
      </c>
      <c r="EL168" s="19">
        <v>1</v>
      </c>
      <c r="EM168" s="20" t="s">
        <v>200</v>
      </c>
      <c r="EO168" s="46">
        <v>4</v>
      </c>
      <c r="EP168" s="46">
        <v>6</v>
      </c>
      <c r="EQ168">
        <f t="shared" si="12"/>
        <v>0</v>
      </c>
      <c r="ER168" t="str">
        <f t="shared" si="13"/>
        <v/>
      </c>
      <c r="ES168" s="49">
        <v>1</v>
      </c>
    </row>
    <row r="169" spans="1:149" ht="15" customHeight="1" x14ac:dyDescent="0.25">
      <c r="A169" s="21">
        <v>168</v>
      </c>
      <c r="B169" s="12">
        <v>3</v>
      </c>
      <c r="C169" s="12">
        <v>3</v>
      </c>
      <c r="D169" s="12">
        <v>4</v>
      </c>
      <c r="E169" s="12" t="s">
        <v>376</v>
      </c>
      <c r="F169" s="12">
        <v>1</v>
      </c>
      <c r="G169" s="13">
        <v>4</v>
      </c>
      <c r="H169" s="13">
        <v>1</v>
      </c>
      <c r="I169" s="13">
        <v>4</v>
      </c>
      <c r="K169" s="13">
        <v>4</v>
      </c>
      <c r="M169" s="56">
        <f>IF(SUM(N169:X169)=39,2,1)</f>
        <v>1</v>
      </c>
      <c r="N169" s="13">
        <v>1</v>
      </c>
      <c r="O169" s="13">
        <v>1</v>
      </c>
      <c r="P169" s="13">
        <v>1</v>
      </c>
      <c r="T169" s="13">
        <v>1</v>
      </c>
      <c r="AK169" s="13">
        <v>1</v>
      </c>
      <c r="AL169" s="14">
        <v>5</v>
      </c>
      <c r="AM169" s="14">
        <v>5</v>
      </c>
      <c r="AO169" s="15">
        <v>2</v>
      </c>
      <c r="AP169" s="15">
        <v>3</v>
      </c>
      <c r="AQ169" s="15">
        <v>4</v>
      </c>
      <c r="AR169" s="15">
        <v>4</v>
      </c>
      <c r="AS169" s="15">
        <v>4</v>
      </c>
      <c r="AT169" s="15">
        <v>4</v>
      </c>
      <c r="AU169" s="15">
        <v>4</v>
      </c>
      <c r="AV169" s="15">
        <v>4</v>
      </c>
      <c r="AW169" s="15">
        <v>4</v>
      </c>
      <c r="AX169" s="15">
        <v>1</v>
      </c>
      <c r="AY169" s="15">
        <v>1</v>
      </c>
      <c r="AZ169" s="15">
        <v>2</v>
      </c>
      <c r="BB169" s="15">
        <v>1</v>
      </c>
      <c r="BC169" s="15">
        <v>1</v>
      </c>
      <c r="BD169" s="15">
        <v>1</v>
      </c>
      <c r="BE169" s="15">
        <v>2</v>
      </c>
      <c r="BF169" s="15">
        <v>2</v>
      </c>
      <c r="BG169" s="15">
        <v>0</v>
      </c>
      <c r="BM169" s="15">
        <v>8</v>
      </c>
      <c r="BN169" s="15">
        <v>8</v>
      </c>
      <c r="CC169" s="16">
        <v>1</v>
      </c>
      <c r="CI169" s="16">
        <v>1</v>
      </c>
      <c r="CK169" s="16">
        <v>2</v>
      </c>
      <c r="CL169" s="16" t="s">
        <v>285</v>
      </c>
      <c r="CM169" s="17">
        <v>1</v>
      </c>
      <c r="CN169" s="17">
        <v>1</v>
      </c>
      <c r="CO169" s="17">
        <v>1</v>
      </c>
      <c r="CP169" s="17">
        <v>1</v>
      </c>
      <c r="CQ169" s="17">
        <v>1</v>
      </c>
      <c r="CR169" s="17">
        <v>3</v>
      </c>
      <c r="CS169" s="17">
        <v>3</v>
      </c>
      <c r="CT169" s="17">
        <v>2</v>
      </c>
      <c r="CU169" s="17">
        <v>4</v>
      </c>
      <c r="CV169" s="17">
        <v>1</v>
      </c>
      <c r="CW169" s="17">
        <v>1</v>
      </c>
      <c r="CX169" s="17">
        <v>1</v>
      </c>
      <c r="CY169" s="17">
        <v>1</v>
      </c>
      <c r="CZ169" s="17">
        <v>1</v>
      </c>
      <c r="DA169" s="17">
        <v>2</v>
      </c>
      <c r="DB169" s="17">
        <v>3</v>
      </c>
      <c r="DC169" s="17">
        <v>1</v>
      </c>
      <c r="DD169" s="17">
        <v>3</v>
      </c>
      <c r="DE169" s="17">
        <v>4</v>
      </c>
      <c r="DF169" s="17">
        <v>2</v>
      </c>
      <c r="DG169" s="17">
        <v>2</v>
      </c>
      <c r="DH169" s="17">
        <v>1</v>
      </c>
      <c r="DI169" s="17">
        <v>3</v>
      </c>
      <c r="DJ169" s="17">
        <v>1</v>
      </c>
      <c r="DK169" s="17">
        <v>2</v>
      </c>
      <c r="DL169" s="17">
        <v>4</v>
      </c>
      <c r="DM169" s="17">
        <v>4</v>
      </c>
      <c r="DN169" s="17">
        <v>1</v>
      </c>
      <c r="DO169" s="17">
        <v>8</v>
      </c>
      <c r="DP169" s="17">
        <v>5</v>
      </c>
      <c r="DR169" s="17">
        <v>9</v>
      </c>
      <c r="DT169" s="17">
        <v>6</v>
      </c>
      <c r="DV169" s="17">
        <v>3</v>
      </c>
      <c r="DW169" s="18">
        <v>13</v>
      </c>
      <c r="DY169" s="18">
        <v>1</v>
      </c>
      <c r="ED169" s="19" t="s">
        <v>208</v>
      </c>
      <c r="EE169" s="19">
        <v>6</v>
      </c>
      <c r="EF169" s="37">
        <v>7</v>
      </c>
      <c r="EG169" s="19" t="s">
        <v>149</v>
      </c>
      <c r="EH169" s="19">
        <v>2</v>
      </c>
      <c r="EI169" s="19">
        <v>27</v>
      </c>
      <c r="EJ169" s="19">
        <v>1</v>
      </c>
      <c r="EK169" s="19">
        <v>2</v>
      </c>
      <c r="EL169" s="19">
        <v>5</v>
      </c>
      <c r="EM169" s="20" t="s">
        <v>200</v>
      </c>
      <c r="EO169" s="46">
        <v>1</v>
      </c>
      <c r="EP169" s="46">
        <v>6</v>
      </c>
      <c r="EQ169">
        <f t="shared" si="12"/>
        <v>0</v>
      </c>
      <c r="ER169" t="str">
        <f t="shared" si="13"/>
        <v/>
      </c>
      <c r="ES169" s="49">
        <v>2</v>
      </c>
    </row>
    <row r="170" spans="1:149" ht="15" customHeight="1" x14ac:dyDescent="0.25">
      <c r="A170" s="21">
        <v>169</v>
      </c>
      <c r="B170" s="12">
        <v>3</v>
      </c>
      <c r="C170" s="12">
        <v>3</v>
      </c>
      <c r="D170" s="12">
        <v>3</v>
      </c>
      <c r="E170" s="12" t="s">
        <v>379</v>
      </c>
      <c r="F170" s="12">
        <v>2</v>
      </c>
      <c r="G170" s="13">
        <v>5</v>
      </c>
      <c r="H170" s="13">
        <v>1</v>
      </c>
      <c r="M170" s="56">
        <f>IF(SUM(N170:X170)=39,2,1)</f>
        <v>1</v>
      </c>
      <c r="X170" s="13">
        <v>1</v>
      </c>
      <c r="AJ170" s="13">
        <v>1</v>
      </c>
      <c r="AL170" s="14">
        <v>1</v>
      </c>
      <c r="AM170" s="14">
        <v>4</v>
      </c>
      <c r="AO170" s="15">
        <v>1</v>
      </c>
      <c r="AP170" s="15">
        <v>2</v>
      </c>
      <c r="AQ170" s="15">
        <v>4</v>
      </c>
      <c r="AR170" s="15">
        <v>4</v>
      </c>
      <c r="AS170" s="15">
        <v>4</v>
      </c>
      <c r="AT170" s="15">
        <v>4</v>
      </c>
      <c r="AU170" s="15">
        <v>4</v>
      </c>
      <c r="AV170" s="15">
        <v>4</v>
      </c>
      <c r="AW170" s="15">
        <v>4</v>
      </c>
      <c r="AX170" s="15">
        <v>1</v>
      </c>
      <c r="AY170" s="15">
        <v>1</v>
      </c>
      <c r="AZ170" s="15">
        <v>1</v>
      </c>
      <c r="BB170" s="15">
        <v>1</v>
      </c>
      <c r="BC170" s="15">
        <v>1</v>
      </c>
      <c r="BD170" s="15">
        <v>1</v>
      </c>
      <c r="BE170" s="15">
        <v>1</v>
      </c>
      <c r="BF170" s="15">
        <v>1</v>
      </c>
      <c r="BG170" s="15">
        <v>0</v>
      </c>
      <c r="BM170" s="15">
        <v>8</v>
      </c>
      <c r="BN170" s="15">
        <v>8</v>
      </c>
      <c r="CC170" s="16">
        <v>1</v>
      </c>
      <c r="CI170" s="16">
        <v>2</v>
      </c>
      <c r="CJ170" s="16" t="s">
        <v>156</v>
      </c>
      <c r="CK170" s="16">
        <v>2</v>
      </c>
      <c r="CL170" s="16" t="s">
        <v>147</v>
      </c>
      <c r="CR170" s="17">
        <v>4</v>
      </c>
      <c r="CS170" s="17">
        <v>4</v>
      </c>
      <c r="CT170" s="17">
        <v>3</v>
      </c>
      <c r="CU170" s="17">
        <v>4</v>
      </c>
      <c r="CV170" s="17">
        <v>2</v>
      </c>
      <c r="CW170" s="17">
        <v>2</v>
      </c>
      <c r="CX170" s="17">
        <v>2</v>
      </c>
      <c r="CY170" s="17">
        <v>2</v>
      </c>
      <c r="CZ170" s="17">
        <v>2</v>
      </c>
      <c r="DA170" s="17">
        <v>3</v>
      </c>
      <c r="DB170" s="17">
        <v>4</v>
      </c>
      <c r="DC170" s="17">
        <v>2</v>
      </c>
      <c r="DD170" s="17">
        <v>2</v>
      </c>
      <c r="DE170" s="17">
        <v>2</v>
      </c>
      <c r="DF170" s="17">
        <v>2</v>
      </c>
      <c r="DG170" s="17">
        <v>2</v>
      </c>
      <c r="DH170" s="17">
        <v>2</v>
      </c>
      <c r="DI170" s="17">
        <v>2</v>
      </c>
      <c r="DJ170" s="17">
        <v>1</v>
      </c>
      <c r="DK170" s="17">
        <v>1</v>
      </c>
      <c r="DL170" s="17">
        <v>3</v>
      </c>
      <c r="DM170" s="17">
        <v>4</v>
      </c>
      <c r="DN170" s="17">
        <v>3</v>
      </c>
      <c r="DO170" s="17">
        <v>6</v>
      </c>
      <c r="DP170" s="17">
        <v>11</v>
      </c>
      <c r="DR170" s="17">
        <v>6</v>
      </c>
      <c r="DT170" s="17">
        <v>5</v>
      </c>
      <c r="DV170" s="17">
        <v>3</v>
      </c>
      <c r="DW170" s="18">
        <v>13</v>
      </c>
      <c r="DY170" s="18">
        <v>1</v>
      </c>
      <c r="ED170" s="19" t="s">
        <v>208</v>
      </c>
      <c r="EE170" s="19">
        <v>6</v>
      </c>
      <c r="EF170" s="37">
        <v>7</v>
      </c>
      <c r="EG170" s="19" t="s">
        <v>149</v>
      </c>
      <c r="EH170" s="19">
        <v>1</v>
      </c>
      <c r="EI170" s="19">
        <v>40</v>
      </c>
      <c r="EJ170" s="19">
        <v>2</v>
      </c>
      <c r="EK170" s="19">
        <v>3</v>
      </c>
      <c r="EL170" s="19">
        <v>1</v>
      </c>
      <c r="EM170" s="20" t="s">
        <v>200</v>
      </c>
      <c r="EO170" s="46">
        <v>4</v>
      </c>
      <c r="EP170" s="46">
        <v>3</v>
      </c>
      <c r="EQ170">
        <f t="shared" si="12"/>
        <v>0</v>
      </c>
      <c r="ER170" t="str">
        <f t="shared" si="13"/>
        <v/>
      </c>
      <c r="ES170" s="49">
        <v>2</v>
      </c>
    </row>
    <row r="171" spans="1:149" ht="15" customHeight="1" x14ac:dyDescent="0.25">
      <c r="A171" s="21">
        <v>170</v>
      </c>
      <c r="B171" s="12">
        <v>4</v>
      </c>
      <c r="C171" s="12">
        <v>5</v>
      </c>
      <c r="D171" s="12">
        <v>4</v>
      </c>
      <c r="E171" s="12" t="s">
        <v>376</v>
      </c>
      <c r="F171" s="12">
        <v>2</v>
      </c>
      <c r="G171" s="13">
        <v>4</v>
      </c>
      <c r="H171" s="13">
        <v>1</v>
      </c>
      <c r="M171" s="56">
        <f>IF(SUM(N171:X171)=39,2,1)</f>
        <v>1</v>
      </c>
      <c r="Y171" s="13">
        <v>1</v>
      </c>
      <c r="AK171" s="13">
        <v>1</v>
      </c>
      <c r="AL171" s="14">
        <v>1</v>
      </c>
      <c r="AM171" s="14">
        <v>4</v>
      </c>
      <c r="AO171" s="15">
        <v>1</v>
      </c>
      <c r="AP171" s="15">
        <v>4</v>
      </c>
      <c r="AQ171" s="15">
        <v>4</v>
      </c>
      <c r="AR171" s="15">
        <v>4</v>
      </c>
      <c r="AS171" s="15">
        <v>4</v>
      </c>
      <c r="AT171" s="15">
        <v>4</v>
      </c>
      <c r="AU171" s="15">
        <v>4</v>
      </c>
      <c r="AV171" s="15">
        <v>4</v>
      </c>
      <c r="AW171" s="15">
        <v>4</v>
      </c>
      <c r="AX171" s="15">
        <v>1</v>
      </c>
      <c r="AY171" s="15">
        <v>2</v>
      </c>
      <c r="AZ171" s="15">
        <v>2</v>
      </c>
      <c r="BB171" s="15">
        <v>1</v>
      </c>
      <c r="BC171" s="15">
        <v>1</v>
      </c>
      <c r="BD171" s="15">
        <v>1</v>
      </c>
      <c r="BE171" s="15">
        <v>2</v>
      </c>
      <c r="BF171" s="15">
        <v>2</v>
      </c>
      <c r="BG171" s="15">
        <v>1</v>
      </c>
      <c r="BH171" s="15">
        <v>1</v>
      </c>
      <c r="BK171" s="15">
        <v>1</v>
      </c>
      <c r="BL171" s="15">
        <v>1</v>
      </c>
      <c r="BM171" s="15">
        <v>4</v>
      </c>
      <c r="BN171" s="15">
        <v>5</v>
      </c>
      <c r="CC171" s="16">
        <v>1</v>
      </c>
      <c r="CI171" s="16">
        <v>2</v>
      </c>
      <c r="CJ171" s="16" t="s">
        <v>184</v>
      </c>
      <c r="CK171" s="16">
        <v>3</v>
      </c>
      <c r="CL171" s="16" t="s">
        <v>147</v>
      </c>
      <c r="CM171" s="17">
        <v>2</v>
      </c>
      <c r="CN171" s="17">
        <v>3</v>
      </c>
      <c r="CO171" s="17">
        <v>2</v>
      </c>
      <c r="CP171" s="17">
        <v>2</v>
      </c>
      <c r="CQ171" s="17">
        <v>2</v>
      </c>
      <c r="CR171" s="17">
        <v>4</v>
      </c>
      <c r="CS171" s="17">
        <v>4</v>
      </c>
      <c r="CT171" s="17">
        <v>3</v>
      </c>
      <c r="CU171" s="17">
        <v>2</v>
      </c>
      <c r="CV171" s="17">
        <v>2</v>
      </c>
      <c r="CW171" s="17">
        <v>2</v>
      </c>
      <c r="CX171" s="17">
        <v>2</v>
      </c>
      <c r="CY171" s="17">
        <v>2</v>
      </c>
      <c r="CZ171" s="17">
        <v>2</v>
      </c>
      <c r="DA171" s="17">
        <v>4</v>
      </c>
      <c r="DB171" s="17">
        <v>3</v>
      </c>
      <c r="DC171" s="17">
        <v>3</v>
      </c>
      <c r="DD171" s="17">
        <v>4</v>
      </c>
      <c r="DE171" s="17">
        <v>4</v>
      </c>
      <c r="DF171" s="17">
        <v>4</v>
      </c>
      <c r="DG171" s="17">
        <v>4</v>
      </c>
      <c r="DH171" s="17">
        <v>3</v>
      </c>
      <c r="DI171" s="17">
        <v>3</v>
      </c>
      <c r="DJ171" s="17">
        <v>1</v>
      </c>
      <c r="DK171" s="17">
        <v>1</v>
      </c>
      <c r="DL171" s="17">
        <v>3</v>
      </c>
      <c r="DM171" s="17">
        <v>3</v>
      </c>
      <c r="DN171" s="17">
        <v>9</v>
      </c>
      <c r="DP171" s="17">
        <v>5</v>
      </c>
      <c r="DR171" s="17">
        <v>11</v>
      </c>
      <c r="DV171" s="17">
        <v>4</v>
      </c>
      <c r="DW171" s="18">
        <v>13</v>
      </c>
      <c r="DY171" s="18">
        <v>1</v>
      </c>
      <c r="ED171" s="19" t="s">
        <v>208</v>
      </c>
      <c r="EE171" s="19">
        <v>6</v>
      </c>
      <c r="EF171" s="37">
        <v>7</v>
      </c>
      <c r="EG171" s="19" t="s">
        <v>149</v>
      </c>
      <c r="EH171" s="19">
        <v>1</v>
      </c>
      <c r="EI171" s="19">
        <v>29</v>
      </c>
      <c r="EJ171" s="19">
        <v>1</v>
      </c>
      <c r="EK171" s="19">
        <v>2</v>
      </c>
      <c r="EL171" s="19">
        <v>2</v>
      </c>
      <c r="EM171" s="20" t="s">
        <v>200</v>
      </c>
      <c r="EO171" s="46">
        <v>1</v>
      </c>
      <c r="EP171" s="46">
        <v>3</v>
      </c>
      <c r="EQ171">
        <f t="shared" si="12"/>
        <v>0</v>
      </c>
      <c r="ER171" t="str">
        <f t="shared" si="13"/>
        <v/>
      </c>
      <c r="ES171" s="49">
        <v>2</v>
      </c>
    </row>
    <row r="172" spans="1:149" ht="15" customHeight="1" x14ac:dyDescent="0.25">
      <c r="A172" s="21">
        <v>171</v>
      </c>
      <c r="B172" s="12">
        <v>3</v>
      </c>
      <c r="C172" s="12">
        <v>3</v>
      </c>
      <c r="D172" s="12">
        <v>4</v>
      </c>
      <c r="F172" s="12">
        <v>2</v>
      </c>
      <c r="G172" s="13">
        <v>5</v>
      </c>
      <c r="H172" s="13">
        <v>1</v>
      </c>
      <c r="J172" s="13">
        <v>4</v>
      </c>
      <c r="M172" s="56">
        <f>IF(SUM(N172:X172)=39,2,1)</f>
        <v>1</v>
      </c>
      <c r="S172" s="13">
        <v>1</v>
      </c>
      <c r="X172" s="13">
        <v>1</v>
      </c>
      <c r="AE172" s="13">
        <v>1</v>
      </c>
      <c r="AJ172" s="13">
        <v>1</v>
      </c>
      <c r="AL172" s="14">
        <v>1</v>
      </c>
      <c r="AM172" s="14">
        <v>4</v>
      </c>
      <c r="AO172" s="15">
        <v>1</v>
      </c>
      <c r="AP172" s="15">
        <v>4</v>
      </c>
      <c r="AQ172" s="15">
        <v>4</v>
      </c>
      <c r="AR172" s="15">
        <v>4</v>
      </c>
      <c r="AS172" s="15">
        <v>4</v>
      </c>
      <c r="AT172" s="15">
        <v>4</v>
      </c>
      <c r="AU172" s="15">
        <v>4</v>
      </c>
      <c r="AV172" s="15">
        <v>4</v>
      </c>
      <c r="AW172" s="15">
        <v>4</v>
      </c>
      <c r="AX172" s="15">
        <v>1</v>
      </c>
      <c r="AY172" s="15">
        <v>1</v>
      </c>
      <c r="AZ172" s="15">
        <v>1</v>
      </c>
      <c r="BB172" s="15">
        <v>1</v>
      </c>
      <c r="BC172" s="15">
        <v>1</v>
      </c>
      <c r="BD172" s="15">
        <v>1</v>
      </c>
      <c r="BE172" s="15">
        <v>1</v>
      </c>
      <c r="BF172" s="15">
        <v>2</v>
      </c>
      <c r="BG172" s="15">
        <v>0</v>
      </c>
      <c r="BM172" s="15">
        <v>5</v>
      </c>
      <c r="BN172" s="15">
        <v>8</v>
      </c>
      <c r="BO172" s="15">
        <v>4</v>
      </c>
      <c r="CC172" s="16">
        <v>1</v>
      </c>
      <c r="CI172" s="16">
        <v>2</v>
      </c>
      <c r="CJ172" s="16" t="s">
        <v>156</v>
      </c>
      <c r="CK172" s="16">
        <v>1</v>
      </c>
      <c r="CL172" s="16" t="s">
        <v>186</v>
      </c>
      <c r="CM172" s="17">
        <v>3</v>
      </c>
      <c r="CN172" s="17">
        <v>3</v>
      </c>
      <c r="CO172" s="17">
        <v>2</v>
      </c>
      <c r="CP172" s="17">
        <v>2</v>
      </c>
      <c r="CQ172" s="17">
        <v>2</v>
      </c>
      <c r="CR172" s="17">
        <v>2</v>
      </c>
      <c r="CS172" s="17">
        <v>2</v>
      </c>
      <c r="CT172" s="17">
        <v>2</v>
      </c>
      <c r="CU172" s="17">
        <v>4</v>
      </c>
      <c r="CV172" s="17">
        <v>2</v>
      </c>
      <c r="CW172" s="17">
        <v>2</v>
      </c>
      <c r="CX172" s="17">
        <v>2</v>
      </c>
      <c r="CY172" s="17">
        <v>2</v>
      </c>
      <c r="CZ172" s="17">
        <v>2</v>
      </c>
      <c r="DA172" s="17">
        <v>1</v>
      </c>
      <c r="DB172" s="17">
        <v>4</v>
      </c>
      <c r="DC172" s="17">
        <v>1</v>
      </c>
      <c r="DD172" s="17">
        <v>1</v>
      </c>
      <c r="DE172" s="17">
        <v>1</v>
      </c>
      <c r="DF172" s="17">
        <v>1</v>
      </c>
      <c r="DG172" s="17">
        <v>1</v>
      </c>
      <c r="DH172" s="17">
        <v>1</v>
      </c>
      <c r="DI172" s="17">
        <v>1</v>
      </c>
      <c r="DJ172" s="17">
        <v>1</v>
      </c>
      <c r="DK172" s="17">
        <v>1</v>
      </c>
      <c r="DL172" s="17">
        <v>4</v>
      </c>
      <c r="DM172" s="17">
        <v>4</v>
      </c>
      <c r="DN172" s="17">
        <v>8</v>
      </c>
      <c r="DO172" s="17">
        <v>1</v>
      </c>
      <c r="DP172" s="17">
        <v>5</v>
      </c>
      <c r="DR172" s="17">
        <v>6</v>
      </c>
      <c r="DT172" s="17">
        <v>7</v>
      </c>
      <c r="DW172" s="18">
        <v>13</v>
      </c>
      <c r="DY172" s="18">
        <v>1</v>
      </c>
      <c r="ED172" s="19" t="s">
        <v>208</v>
      </c>
      <c r="EE172" s="19">
        <v>6</v>
      </c>
      <c r="EF172" s="37">
        <v>7</v>
      </c>
      <c r="EG172" s="19" t="s">
        <v>149</v>
      </c>
      <c r="EH172" s="19">
        <v>2</v>
      </c>
      <c r="EI172" s="19">
        <v>50</v>
      </c>
      <c r="EJ172" s="19">
        <v>3</v>
      </c>
      <c r="EK172" s="19">
        <v>4</v>
      </c>
      <c r="EL172" s="19">
        <v>2</v>
      </c>
      <c r="EM172" s="20" t="s">
        <v>200</v>
      </c>
      <c r="EO172" s="46">
        <v>1</v>
      </c>
      <c r="EP172" s="46">
        <v>1</v>
      </c>
      <c r="EQ172">
        <f t="shared" si="12"/>
        <v>0</v>
      </c>
      <c r="ER172" t="str">
        <f t="shared" si="13"/>
        <v/>
      </c>
      <c r="ES172" s="49">
        <v>2</v>
      </c>
    </row>
    <row r="173" spans="1:149" ht="15" customHeight="1" x14ac:dyDescent="0.25">
      <c r="A173" s="21">
        <v>172</v>
      </c>
      <c r="B173" s="12">
        <v>4</v>
      </c>
      <c r="C173" s="12">
        <v>4</v>
      </c>
      <c r="D173" s="12">
        <v>2</v>
      </c>
      <c r="F173" s="12">
        <v>3</v>
      </c>
      <c r="G173" s="13">
        <v>5</v>
      </c>
      <c r="H173" s="13">
        <v>1</v>
      </c>
      <c r="I173" s="13">
        <v>4</v>
      </c>
      <c r="M173" s="56">
        <f>IF(SUM(N173:X173)=39,2,1)</f>
        <v>1</v>
      </c>
      <c r="N173" s="13">
        <v>1</v>
      </c>
      <c r="O173" s="13">
        <v>1</v>
      </c>
      <c r="Q173" s="13">
        <v>1</v>
      </c>
      <c r="Z173" s="13">
        <v>1</v>
      </c>
      <c r="AA173" s="13">
        <v>1</v>
      </c>
      <c r="AL173" s="14">
        <v>1</v>
      </c>
      <c r="AM173" s="14">
        <v>3</v>
      </c>
      <c r="AN173" s="14" t="s">
        <v>145</v>
      </c>
      <c r="AO173" s="15">
        <v>1</v>
      </c>
      <c r="AP173" s="15">
        <v>4</v>
      </c>
      <c r="AQ173" s="15">
        <v>4</v>
      </c>
      <c r="AR173" s="15">
        <v>4</v>
      </c>
      <c r="AS173" s="15">
        <v>4</v>
      </c>
      <c r="AT173" s="15">
        <v>4</v>
      </c>
      <c r="AU173" s="15">
        <v>4</v>
      </c>
      <c r="AV173" s="15">
        <v>4</v>
      </c>
      <c r="AW173" s="15">
        <v>4</v>
      </c>
      <c r="AX173" s="15">
        <v>1</v>
      </c>
      <c r="AY173" s="15">
        <v>1</v>
      </c>
      <c r="AZ173" s="15">
        <v>2</v>
      </c>
      <c r="BB173" s="15">
        <v>1</v>
      </c>
      <c r="BC173" s="15">
        <v>1</v>
      </c>
      <c r="BD173" s="15">
        <v>1</v>
      </c>
      <c r="BE173" s="15">
        <v>1</v>
      </c>
      <c r="BF173" s="15">
        <v>0</v>
      </c>
      <c r="BG173" s="15">
        <v>0</v>
      </c>
      <c r="BM173" s="15">
        <v>5</v>
      </c>
      <c r="BN173" s="15">
        <v>5</v>
      </c>
      <c r="BP173" s="15" t="s">
        <v>386</v>
      </c>
      <c r="CC173" s="16">
        <v>1</v>
      </c>
      <c r="CI173" s="16">
        <v>2</v>
      </c>
      <c r="CJ173" s="16" t="s">
        <v>391</v>
      </c>
      <c r="CK173" s="16">
        <v>1</v>
      </c>
      <c r="CL173" s="16" t="s">
        <v>186</v>
      </c>
      <c r="CM173" s="17">
        <v>3</v>
      </c>
      <c r="CN173" s="17">
        <v>3</v>
      </c>
      <c r="CO173" s="17">
        <v>3</v>
      </c>
      <c r="CP173" s="17">
        <v>3</v>
      </c>
      <c r="CQ173" s="17">
        <v>3</v>
      </c>
      <c r="CR173" s="17">
        <v>4</v>
      </c>
      <c r="CS173" s="17">
        <v>4</v>
      </c>
      <c r="CT173" s="17">
        <v>2</v>
      </c>
      <c r="CU173" s="17">
        <v>4</v>
      </c>
      <c r="CV173" s="17">
        <v>2</v>
      </c>
      <c r="CW173" s="17">
        <v>3</v>
      </c>
      <c r="CX173" s="17">
        <v>3</v>
      </c>
      <c r="CY173" s="17">
        <v>3</v>
      </c>
      <c r="CZ173" s="17">
        <v>3</v>
      </c>
      <c r="DB173" s="17">
        <v>4</v>
      </c>
      <c r="DC173" s="17">
        <v>4</v>
      </c>
      <c r="DD173" s="17">
        <v>4</v>
      </c>
      <c r="DE173" s="17">
        <v>4</v>
      </c>
      <c r="DF173" s="17">
        <v>3</v>
      </c>
      <c r="DG173" s="17">
        <v>3</v>
      </c>
      <c r="DH173" s="17">
        <v>2</v>
      </c>
      <c r="DI173" s="17">
        <v>3</v>
      </c>
      <c r="DJ173" s="17">
        <v>1</v>
      </c>
      <c r="DK173" s="17">
        <v>3</v>
      </c>
      <c r="DL173" s="17">
        <v>4</v>
      </c>
      <c r="DM173" s="17">
        <v>4</v>
      </c>
      <c r="DN173" s="17">
        <v>1</v>
      </c>
      <c r="DO173" s="17">
        <v>8</v>
      </c>
      <c r="DP173" s="17">
        <v>5</v>
      </c>
      <c r="DR173" s="17">
        <v>7</v>
      </c>
      <c r="DT173" s="17">
        <v>1</v>
      </c>
      <c r="DV173" s="17">
        <v>4</v>
      </c>
      <c r="DW173" s="18">
        <v>13</v>
      </c>
      <c r="DY173" s="18">
        <v>1</v>
      </c>
      <c r="ED173" s="19" t="s">
        <v>208</v>
      </c>
      <c r="EE173" s="19">
        <v>6</v>
      </c>
      <c r="EF173" s="37">
        <v>7</v>
      </c>
      <c r="EG173" s="19" t="s">
        <v>149</v>
      </c>
      <c r="EH173" s="19">
        <v>2</v>
      </c>
      <c r="EI173" s="19">
        <v>38</v>
      </c>
      <c r="EJ173" s="19">
        <v>2</v>
      </c>
      <c r="EK173" s="19">
        <v>3</v>
      </c>
      <c r="EM173" s="20" t="s">
        <v>200</v>
      </c>
      <c r="EO173" s="46">
        <v>4</v>
      </c>
      <c r="EP173" s="46">
        <v>3</v>
      </c>
      <c r="EQ173">
        <f t="shared" si="12"/>
        <v>0</v>
      </c>
      <c r="ER173" t="str">
        <f t="shared" si="13"/>
        <v/>
      </c>
      <c r="ES173" s="49">
        <v>2</v>
      </c>
    </row>
    <row r="174" spans="1:149" ht="15" customHeight="1" x14ac:dyDescent="0.25">
      <c r="A174" s="21">
        <v>173</v>
      </c>
      <c r="B174" s="12">
        <v>2</v>
      </c>
      <c r="C174" s="12">
        <v>4</v>
      </c>
      <c r="D174" s="12">
        <v>1</v>
      </c>
      <c r="E174" s="12" t="s">
        <v>378</v>
      </c>
      <c r="F174" s="12">
        <v>1</v>
      </c>
      <c r="G174" s="13">
        <v>3</v>
      </c>
      <c r="H174" s="13">
        <v>1</v>
      </c>
      <c r="M174" s="56">
        <f>IF(SUM(N174:X174)=39,2,1)</f>
        <v>1</v>
      </c>
      <c r="N174" s="13">
        <v>1</v>
      </c>
      <c r="Z174" s="13">
        <v>1</v>
      </c>
      <c r="AA174" s="13">
        <v>1</v>
      </c>
      <c r="AB174" s="13">
        <v>1</v>
      </c>
      <c r="AL174" s="14">
        <v>1</v>
      </c>
      <c r="AM174" s="14">
        <v>1</v>
      </c>
      <c r="AO174" s="15">
        <v>2</v>
      </c>
      <c r="AP174" s="15">
        <v>5</v>
      </c>
      <c r="AQ174" s="15">
        <v>5</v>
      </c>
      <c r="AR174" s="15">
        <v>5</v>
      </c>
      <c r="AS174" s="15">
        <v>5</v>
      </c>
      <c r="AT174" s="15">
        <v>5</v>
      </c>
      <c r="AU174" s="15">
        <v>5</v>
      </c>
      <c r="AV174" s="15">
        <v>5</v>
      </c>
      <c r="AW174" s="15">
        <v>5</v>
      </c>
      <c r="AX174" s="15">
        <v>1</v>
      </c>
      <c r="AY174" s="15">
        <v>1</v>
      </c>
      <c r="AZ174" s="15">
        <v>2</v>
      </c>
      <c r="BB174" s="15">
        <v>1</v>
      </c>
      <c r="BC174" s="15">
        <v>1</v>
      </c>
      <c r="BD174" s="15">
        <v>1</v>
      </c>
      <c r="BE174" s="15">
        <v>1</v>
      </c>
      <c r="BF174" s="15">
        <v>1</v>
      </c>
      <c r="BG174" s="15">
        <v>1</v>
      </c>
      <c r="BH174" s="15">
        <v>1</v>
      </c>
      <c r="BK174" s="15">
        <v>1</v>
      </c>
      <c r="BL174" s="15">
        <v>1</v>
      </c>
      <c r="BM174" s="15">
        <v>8</v>
      </c>
      <c r="BN174" s="15">
        <v>8</v>
      </c>
      <c r="CC174" s="16">
        <v>1</v>
      </c>
      <c r="CI174" s="16">
        <v>2</v>
      </c>
      <c r="CJ174" s="16" t="s">
        <v>151</v>
      </c>
      <c r="CK174" s="16">
        <v>1</v>
      </c>
      <c r="CL174" s="16" t="s">
        <v>173</v>
      </c>
      <c r="CM174" s="17">
        <v>2</v>
      </c>
      <c r="CN174" s="17">
        <v>2</v>
      </c>
      <c r="CO174" s="17">
        <v>2</v>
      </c>
      <c r="CP174" s="17">
        <v>2</v>
      </c>
      <c r="CQ174" s="17">
        <v>2</v>
      </c>
      <c r="CR174" s="17">
        <v>3</v>
      </c>
      <c r="CS174" s="17">
        <v>3</v>
      </c>
      <c r="CT174" s="17">
        <v>4</v>
      </c>
      <c r="CU174" s="17">
        <v>1</v>
      </c>
      <c r="CV174" s="17">
        <v>4</v>
      </c>
      <c r="CW174" s="17">
        <v>4</v>
      </c>
      <c r="CX174" s="17">
        <v>4</v>
      </c>
      <c r="CY174" s="17">
        <v>4</v>
      </c>
      <c r="CZ174" s="17">
        <v>4</v>
      </c>
      <c r="DA174" s="17">
        <v>1</v>
      </c>
      <c r="DB174" s="17">
        <v>1</v>
      </c>
      <c r="DC174" s="17">
        <v>1</v>
      </c>
      <c r="DD174" s="17">
        <v>1</v>
      </c>
      <c r="DE174" s="17">
        <v>4</v>
      </c>
      <c r="DF174" s="17">
        <v>1</v>
      </c>
      <c r="DG174" s="17">
        <v>1</v>
      </c>
      <c r="DH174" s="17">
        <v>1</v>
      </c>
      <c r="DI174" s="17">
        <v>3</v>
      </c>
      <c r="DJ174" s="17">
        <v>1</v>
      </c>
      <c r="DK174" s="17">
        <v>3</v>
      </c>
      <c r="DL174" s="17">
        <v>4</v>
      </c>
      <c r="DM174" s="17">
        <v>4</v>
      </c>
      <c r="DN174" s="17">
        <v>6</v>
      </c>
      <c r="DO174" s="17">
        <v>1</v>
      </c>
      <c r="DP174" s="17">
        <v>5</v>
      </c>
      <c r="DR174" s="17">
        <v>11</v>
      </c>
      <c r="DT174" s="17">
        <v>6</v>
      </c>
      <c r="DV174" s="17">
        <v>4</v>
      </c>
      <c r="DW174" s="18">
        <v>13</v>
      </c>
      <c r="DY174" s="18">
        <v>1</v>
      </c>
      <c r="ED174" s="19" t="s">
        <v>208</v>
      </c>
      <c r="EE174" s="19">
        <v>6</v>
      </c>
      <c r="EF174" s="37">
        <v>7</v>
      </c>
      <c r="EG174" s="19" t="s">
        <v>149</v>
      </c>
      <c r="EH174" s="19">
        <v>2</v>
      </c>
      <c r="EI174" s="19">
        <v>50</v>
      </c>
      <c r="EJ174" s="19">
        <v>3</v>
      </c>
      <c r="EK174" s="19">
        <v>4</v>
      </c>
      <c r="EL174" s="19">
        <v>1</v>
      </c>
      <c r="EM174" s="20" t="s">
        <v>200</v>
      </c>
      <c r="EO174" s="46">
        <v>1</v>
      </c>
      <c r="EP174" s="46">
        <v>8</v>
      </c>
      <c r="EQ174">
        <f t="shared" si="12"/>
        <v>0</v>
      </c>
      <c r="ER174" t="str">
        <f t="shared" si="13"/>
        <v/>
      </c>
      <c r="ES174" s="49">
        <v>1</v>
      </c>
    </row>
    <row r="175" spans="1:149" ht="15" customHeight="1" x14ac:dyDescent="0.25">
      <c r="A175" s="21">
        <v>174</v>
      </c>
      <c r="B175" s="12">
        <v>2</v>
      </c>
      <c r="C175" s="12">
        <v>4</v>
      </c>
      <c r="D175" s="12">
        <v>1</v>
      </c>
      <c r="E175" s="12" t="s">
        <v>378</v>
      </c>
      <c r="F175" s="12">
        <v>1</v>
      </c>
      <c r="G175" s="13">
        <v>3</v>
      </c>
      <c r="H175" s="13">
        <v>1</v>
      </c>
      <c r="I175" s="13">
        <v>5</v>
      </c>
      <c r="M175" s="56">
        <f>IF(SUM(N175:X175)=39,2,1)</f>
        <v>1</v>
      </c>
      <c r="N175" s="13">
        <v>1</v>
      </c>
      <c r="Z175" s="13">
        <v>1</v>
      </c>
      <c r="AC175" s="13">
        <v>1</v>
      </c>
      <c r="AL175" s="14">
        <v>6</v>
      </c>
      <c r="AO175" s="15">
        <v>1</v>
      </c>
      <c r="AP175" s="15">
        <v>5</v>
      </c>
      <c r="AQ175" s="15">
        <v>5</v>
      </c>
      <c r="AR175" s="15">
        <v>5</v>
      </c>
      <c r="AS175" s="15">
        <v>5</v>
      </c>
      <c r="AT175" s="15">
        <v>5</v>
      </c>
      <c r="AU175" s="15">
        <v>5</v>
      </c>
      <c r="AV175" s="15">
        <v>5</v>
      </c>
      <c r="AW175" s="15">
        <v>5</v>
      </c>
      <c r="AX175" s="15">
        <v>1</v>
      </c>
      <c r="AY175" s="15">
        <v>1</v>
      </c>
      <c r="AZ175" s="15">
        <v>2</v>
      </c>
      <c r="BB175" s="15">
        <v>1</v>
      </c>
      <c r="BC175" s="15">
        <v>1</v>
      </c>
      <c r="BD175" s="15">
        <v>1</v>
      </c>
      <c r="BE175" s="15">
        <v>1</v>
      </c>
      <c r="BF175" s="15">
        <v>1</v>
      </c>
      <c r="BG175" s="15">
        <v>0</v>
      </c>
      <c r="BK175" s="15">
        <v>1</v>
      </c>
      <c r="BL175" s="15">
        <v>1</v>
      </c>
      <c r="BM175" s="15">
        <v>8</v>
      </c>
      <c r="BN175" s="15">
        <v>8</v>
      </c>
      <c r="CC175" s="16">
        <v>1</v>
      </c>
      <c r="CI175" s="16">
        <v>2</v>
      </c>
      <c r="CJ175" s="16" t="s">
        <v>393</v>
      </c>
      <c r="CK175" s="16">
        <v>1</v>
      </c>
      <c r="CL175" s="16" t="s">
        <v>186</v>
      </c>
      <c r="CM175" s="17">
        <v>1</v>
      </c>
      <c r="CN175" s="17">
        <v>1</v>
      </c>
      <c r="CO175" s="17">
        <v>1</v>
      </c>
      <c r="CP175" s="17">
        <v>1</v>
      </c>
      <c r="CQ175" s="17">
        <v>1</v>
      </c>
      <c r="CR175" s="17">
        <v>2</v>
      </c>
      <c r="CS175" s="17">
        <v>2</v>
      </c>
      <c r="CT175" s="17">
        <v>1</v>
      </c>
      <c r="CU175" s="17">
        <v>4</v>
      </c>
      <c r="CV175" s="17">
        <v>1</v>
      </c>
      <c r="CW175" s="17">
        <v>1</v>
      </c>
      <c r="CX175" s="17">
        <v>1</v>
      </c>
      <c r="CY175" s="17">
        <v>1</v>
      </c>
      <c r="CZ175" s="17">
        <v>1</v>
      </c>
      <c r="DA175" s="17">
        <v>2</v>
      </c>
      <c r="DB175" s="17">
        <v>4</v>
      </c>
      <c r="DC175" s="17">
        <v>2</v>
      </c>
      <c r="DD175" s="17">
        <v>4</v>
      </c>
      <c r="DE175" s="17">
        <v>4</v>
      </c>
      <c r="DF175" s="17">
        <v>4</v>
      </c>
      <c r="DG175" s="17">
        <v>2</v>
      </c>
      <c r="DH175" s="17">
        <v>2</v>
      </c>
      <c r="DI175" s="17">
        <v>3</v>
      </c>
      <c r="DJ175" s="17">
        <v>1</v>
      </c>
      <c r="DK175" s="17">
        <v>3</v>
      </c>
      <c r="DL175" s="17">
        <v>5</v>
      </c>
      <c r="DM175" s="17">
        <v>5</v>
      </c>
      <c r="DN175" s="17">
        <v>2</v>
      </c>
      <c r="DO175" s="17">
        <v>1</v>
      </c>
      <c r="DP175" s="17">
        <v>5</v>
      </c>
      <c r="DR175" s="17">
        <v>6</v>
      </c>
      <c r="DT175" s="17">
        <v>7</v>
      </c>
      <c r="DV175" s="17">
        <v>4</v>
      </c>
      <c r="DW175" s="18">
        <v>13</v>
      </c>
      <c r="DY175" s="18">
        <v>1</v>
      </c>
      <c r="ED175" s="19" t="s">
        <v>208</v>
      </c>
      <c r="EE175" s="19">
        <v>6</v>
      </c>
      <c r="EF175" s="37">
        <v>7</v>
      </c>
      <c r="EG175" s="19" t="s">
        <v>149</v>
      </c>
      <c r="EH175" s="19">
        <v>1</v>
      </c>
      <c r="EI175" s="19">
        <v>52</v>
      </c>
      <c r="EJ175" s="19">
        <v>3</v>
      </c>
      <c r="EK175" s="19">
        <v>4</v>
      </c>
      <c r="EL175" s="19">
        <v>10</v>
      </c>
      <c r="EM175" s="20" t="s">
        <v>200</v>
      </c>
      <c r="EO175" s="46">
        <v>1</v>
      </c>
      <c r="EP175" s="46">
        <v>8</v>
      </c>
      <c r="EQ175">
        <f t="shared" si="12"/>
        <v>0</v>
      </c>
      <c r="ER175" t="str">
        <f t="shared" si="13"/>
        <v/>
      </c>
      <c r="ES175" s="49">
        <v>2</v>
      </c>
    </row>
    <row r="176" spans="1:149" ht="15" customHeight="1" x14ac:dyDescent="0.25">
      <c r="A176" s="21">
        <v>175</v>
      </c>
      <c r="B176" s="12">
        <v>2</v>
      </c>
      <c r="C176" s="12">
        <v>4</v>
      </c>
      <c r="D176" s="12">
        <v>1</v>
      </c>
      <c r="E176" s="12" t="s">
        <v>378</v>
      </c>
      <c r="F176" s="12">
        <v>1</v>
      </c>
      <c r="G176" s="13">
        <v>4</v>
      </c>
      <c r="H176" s="13">
        <v>1</v>
      </c>
      <c r="I176" s="13">
        <v>5</v>
      </c>
      <c r="J176" s="13">
        <v>5</v>
      </c>
      <c r="K176" s="13">
        <v>5</v>
      </c>
      <c r="M176" s="56">
        <f>IF(SUM(N176:X176)=39,2,1)</f>
        <v>1</v>
      </c>
      <c r="S176" s="13">
        <v>1</v>
      </c>
      <c r="AE176" s="13">
        <v>1</v>
      </c>
      <c r="AL176" s="14">
        <v>1</v>
      </c>
      <c r="AM176" s="14">
        <v>5</v>
      </c>
      <c r="AO176" s="15">
        <v>1</v>
      </c>
      <c r="AP176" s="15">
        <v>5</v>
      </c>
      <c r="AQ176" s="15">
        <v>5</v>
      </c>
      <c r="AR176" s="15">
        <v>5</v>
      </c>
      <c r="AS176" s="15">
        <v>5</v>
      </c>
      <c r="AT176" s="15">
        <v>5</v>
      </c>
      <c r="AU176" s="15">
        <v>5</v>
      </c>
      <c r="AV176" s="15">
        <v>5</v>
      </c>
      <c r="AW176" s="15">
        <v>5</v>
      </c>
      <c r="AX176" s="15">
        <v>1</v>
      </c>
      <c r="AY176" s="15">
        <v>1</v>
      </c>
      <c r="AZ176" s="15">
        <v>2</v>
      </c>
      <c r="BB176" s="15">
        <v>1</v>
      </c>
      <c r="BC176" s="15">
        <v>1</v>
      </c>
      <c r="BD176" s="15">
        <v>1</v>
      </c>
      <c r="BE176" s="15">
        <v>1</v>
      </c>
      <c r="BF176" s="15">
        <v>1</v>
      </c>
      <c r="BG176" s="15">
        <v>1</v>
      </c>
      <c r="BJ176" s="15">
        <v>1</v>
      </c>
      <c r="BK176" s="15">
        <v>1</v>
      </c>
      <c r="BL176" s="15">
        <v>1</v>
      </c>
      <c r="BM176" s="15">
        <v>8</v>
      </c>
      <c r="BN176" s="15">
        <v>8</v>
      </c>
      <c r="CC176" s="16">
        <v>1</v>
      </c>
      <c r="CI176" s="16">
        <v>2</v>
      </c>
      <c r="CJ176" s="16" t="s">
        <v>151</v>
      </c>
      <c r="CK176" s="16">
        <v>1</v>
      </c>
      <c r="CL176" s="16" t="s">
        <v>186</v>
      </c>
      <c r="CM176" s="17">
        <v>2</v>
      </c>
      <c r="CN176" s="17">
        <v>2</v>
      </c>
      <c r="CO176" s="17">
        <v>2</v>
      </c>
      <c r="CP176" s="17">
        <v>2</v>
      </c>
      <c r="CQ176" s="17">
        <v>2</v>
      </c>
      <c r="CR176" s="17">
        <v>3</v>
      </c>
      <c r="CS176" s="17">
        <v>3</v>
      </c>
      <c r="CT176" s="17">
        <v>3</v>
      </c>
      <c r="CU176" s="17">
        <v>4</v>
      </c>
      <c r="CV176" s="17">
        <v>3</v>
      </c>
      <c r="CW176" s="17">
        <v>3</v>
      </c>
      <c r="CX176" s="17">
        <v>3</v>
      </c>
      <c r="CY176" s="17">
        <v>3</v>
      </c>
      <c r="CZ176" s="17">
        <v>3</v>
      </c>
      <c r="DA176" s="17">
        <v>4</v>
      </c>
      <c r="DB176" s="17">
        <v>4</v>
      </c>
      <c r="DC176" s="17">
        <v>2</v>
      </c>
      <c r="DD176" s="17">
        <v>4</v>
      </c>
      <c r="DE176" s="17">
        <v>4</v>
      </c>
      <c r="DF176" s="17">
        <v>2</v>
      </c>
      <c r="DG176" s="17">
        <v>3</v>
      </c>
      <c r="DH176" s="17">
        <v>4</v>
      </c>
      <c r="DI176" s="17">
        <v>3</v>
      </c>
      <c r="DJ176" s="17">
        <v>1</v>
      </c>
      <c r="DK176" s="17">
        <v>2</v>
      </c>
      <c r="DL176" s="17">
        <v>1</v>
      </c>
      <c r="DM176" s="17">
        <v>1</v>
      </c>
      <c r="DN176" s="17">
        <v>2</v>
      </c>
      <c r="DO176" s="17">
        <v>6</v>
      </c>
      <c r="DP176" s="17">
        <v>5</v>
      </c>
      <c r="DR176" s="17">
        <v>6</v>
      </c>
      <c r="DT176" s="17">
        <v>11</v>
      </c>
      <c r="DV176" s="17">
        <v>4</v>
      </c>
      <c r="DW176" s="18">
        <v>13</v>
      </c>
      <c r="DY176" s="18">
        <v>1</v>
      </c>
      <c r="ED176" s="19" t="s">
        <v>208</v>
      </c>
      <c r="EE176" s="19">
        <v>6</v>
      </c>
      <c r="EF176" s="37">
        <v>7</v>
      </c>
      <c r="EG176" s="19" t="s">
        <v>149</v>
      </c>
      <c r="EH176" s="19">
        <v>2</v>
      </c>
      <c r="EI176" s="19">
        <v>18</v>
      </c>
      <c r="EJ176" s="19">
        <v>1</v>
      </c>
      <c r="EK176" s="19">
        <v>1</v>
      </c>
      <c r="EL176" s="19">
        <v>5</v>
      </c>
      <c r="EM176" s="20" t="s">
        <v>200</v>
      </c>
      <c r="EO176" s="46">
        <v>1</v>
      </c>
      <c r="EP176" s="46">
        <v>3</v>
      </c>
      <c r="EQ176">
        <f t="shared" si="12"/>
        <v>0</v>
      </c>
      <c r="ER176" t="str">
        <f t="shared" si="13"/>
        <v/>
      </c>
      <c r="ES176" s="49">
        <v>2</v>
      </c>
    </row>
    <row r="177" spans="1:149" ht="15" customHeight="1" x14ac:dyDescent="0.25">
      <c r="A177" s="21">
        <v>176</v>
      </c>
      <c r="B177" s="12">
        <v>3</v>
      </c>
      <c r="C177" s="12">
        <v>4</v>
      </c>
      <c r="D177" s="12">
        <v>4</v>
      </c>
      <c r="E177" s="12" t="s">
        <v>375</v>
      </c>
      <c r="F177" s="12">
        <v>4</v>
      </c>
      <c r="G177" s="13">
        <v>4</v>
      </c>
      <c r="H177" s="13">
        <v>1</v>
      </c>
      <c r="M177" s="56">
        <f>IF(SUM(N177:X177)=39,2,1)</f>
        <v>1</v>
      </c>
      <c r="Y177" s="13">
        <v>1</v>
      </c>
      <c r="AK177" s="13">
        <v>1</v>
      </c>
      <c r="AL177" s="14">
        <v>1</v>
      </c>
      <c r="AM177" s="14">
        <v>5</v>
      </c>
      <c r="AO177" s="15">
        <v>2</v>
      </c>
      <c r="AP177" s="15">
        <v>5</v>
      </c>
      <c r="AQ177" s="15">
        <v>5</v>
      </c>
      <c r="AR177" s="15">
        <v>5</v>
      </c>
      <c r="AS177" s="15">
        <v>5</v>
      </c>
      <c r="AT177" s="15">
        <v>5</v>
      </c>
      <c r="AU177" s="15">
        <v>5</v>
      </c>
      <c r="AV177" s="15">
        <v>5</v>
      </c>
      <c r="AW177" s="15">
        <v>5</v>
      </c>
      <c r="AX177" s="15">
        <v>1</v>
      </c>
      <c r="AY177" s="15">
        <v>1</v>
      </c>
      <c r="AZ177" s="15">
        <v>2</v>
      </c>
      <c r="BB177" s="15">
        <v>2</v>
      </c>
      <c r="BC177" s="15">
        <v>1</v>
      </c>
      <c r="BD177" s="15">
        <v>1</v>
      </c>
      <c r="BE177" s="15">
        <v>2</v>
      </c>
      <c r="BF177" s="15">
        <v>1</v>
      </c>
      <c r="BG177" s="15">
        <v>0</v>
      </c>
      <c r="BK177" s="15">
        <v>1</v>
      </c>
      <c r="BL177" s="15">
        <v>3</v>
      </c>
      <c r="BM177" s="15">
        <v>8</v>
      </c>
      <c r="BN177" s="15">
        <v>8</v>
      </c>
      <c r="CC177" s="16">
        <v>1</v>
      </c>
      <c r="CI177" s="16">
        <v>2</v>
      </c>
      <c r="CJ177" s="16" t="s">
        <v>156</v>
      </c>
      <c r="CK177" s="16">
        <v>1</v>
      </c>
      <c r="CL177" s="16" t="s">
        <v>397</v>
      </c>
      <c r="CM177" s="17">
        <v>1</v>
      </c>
      <c r="CN177" s="17">
        <v>1</v>
      </c>
      <c r="CO177" s="17">
        <v>1</v>
      </c>
      <c r="CP177" s="17">
        <v>1</v>
      </c>
      <c r="CQ177" s="17">
        <v>1</v>
      </c>
      <c r="CR177" s="17">
        <v>1</v>
      </c>
      <c r="CS177" s="17">
        <v>1</v>
      </c>
      <c r="CT177" s="17">
        <v>1</v>
      </c>
      <c r="CU177" s="17">
        <v>4</v>
      </c>
      <c r="CV177" s="17">
        <v>1</v>
      </c>
      <c r="CW177" s="17">
        <v>1</v>
      </c>
      <c r="CX177" s="17">
        <v>1</v>
      </c>
      <c r="CY177" s="17">
        <v>1</v>
      </c>
      <c r="CZ177" s="17">
        <v>1</v>
      </c>
      <c r="DA177" s="17">
        <v>1</v>
      </c>
      <c r="DB177" s="17">
        <v>4</v>
      </c>
      <c r="DC177" s="17">
        <v>2</v>
      </c>
      <c r="DD177" s="17">
        <v>4</v>
      </c>
      <c r="DE177" s="17">
        <v>4</v>
      </c>
      <c r="DF177" s="17">
        <v>2</v>
      </c>
      <c r="DG177" s="17">
        <v>2</v>
      </c>
      <c r="DH177" s="17">
        <v>2</v>
      </c>
      <c r="DI177" s="17">
        <v>1</v>
      </c>
      <c r="DJ177" s="17">
        <v>2</v>
      </c>
      <c r="DK177" s="17">
        <v>3</v>
      </c>
      <c r="DL177" s="17">
        <v>4</v>
      </c>
      <c r="DM177" s="17">
        <v>4</v>
      </c>
      <c r="DN177" s="17">
        <v>2</v>
      </c>
      <c r="DO177" s="17">
        <v>6</v>
      </c>
      <c r="DP177" s="17">
        <v>5</v>
      </c>
      <c r="DR177" s="17">
        <v>7</v>
      </c>
      <c r="DT177" s="17">
        <v>6</v>
      </c>
      <c r="DV177" s="17">
        <v>2</v>
      </c>
      <c r="DW177" s="18">
        <v>13</v>
      </c>
      <c r="DY177" s="18">
        <v>1</v>
      </c>
      <c r="ED177" s="19" t="s">
        <v>208</v>
      </c>
      <c r="EE177" s="19">
        <v>6</v>
      </c>
      <c r="EF177" s="37">
        <v>7</v>
      </c>
      <c r="EG177" s="19" t="s">
        <v>149</v>
      </c>
      <c r="EH177" s="19">
        <v>2</v>
      </c>
      <c r="EI177" s="19">
        <v>26</v>
      </c>
      <c r="EJ177" s="19">
        <v>1</v>
      </c>
      <c r="EK177" s="19">
        <v>2</v>
      </c>
      <c r="EL177" s="19">
        <v>2</v>
      </c>
      <c r="EM177" s="20" t="s">
        <v>200</v>
      </c>
      <c r="EO177" s="46">
        <v>1</v>
      </c>
      <c r="EP177" s="46">
        <v>1</v>
      </c>
      <c r="EQ177">
        <f t="shared" si="12"/>
        <v>0</v>
      </c>
      <c r="ER177" t="str">
        <f t="shared" si="13"/>
        <v/>
      </c>
      <c r="ES177" s="49">
        <v>2</v>
      </c>
    </row>
    <row r="178" spans="1:149" ht="15" customHeight="1" x14ac:dyDescent="0.25">
      <c r="A178" s="21">
        <v>177</v>
      </c>
      <c r="B178" s="12">
        <v>2</v>
      </c>
      <c r="C178" s="12">
        <v>2</v>
      </c>
      <c r="D178" s="12">
        <v>1</v>
      </c>
      <c r="E178" s="12" t="s">
        <v>378</v>
      </c>
      <c r="F178" s="12">
        <v>3</v>
      </c>
      <c r="G178" s="13">
        <v>3</v>
      </c>
      <c r="H178" s="13">
        <v>1</v>
      </c>
      <c r="I178" s="13">
        <v>5</v>
      </c>
      <c r="M178" s="56">
        <f>IF(SUM(N178:X178)=39,2,1)</f>
        <v>1</v>
      </c>
      <c r="Y178" s="13">
        <v>1</v>
      </c>
      <c r="AK178" s="13">
        <v>1</v>
      </c>
      <c r="AL178" s="14">
        <v>6</v>
      </c>
      <c r="AO178" s="15">
        <v>3</v>
      </c>
      <c r="AP178" s="15">
        <v>4</v>
      </c>
      <c r="AQ178" s="15">
        <v>4</v>
      </c>
      <c r="AR178" s="15">
        <v>4</v>
      </c>
      <c r="AS178" s="15">
        <v>4</v>
      </c>
      <c r="AT178" s="15">
        <v>4</v>
      </c>
      <c r="AU178" s="15">
        <v>4</v>
      </c>
      <c r="AV178" s="15">
        <v>4</v>
      </c>
      <c r="AW178" s="15">
        <v>4</v>
      </c>
      <c r="AX178" s="15">
        <v>1</v>
      </c>
      <c r="AY178" s="15">
        <v>2</v>
      </c>
      <c r="AZ178" s="15">
        <v>2</v>
      </c>
      <c r="BB178" s="15">
        <v>1</v>
      </c>
      <c r="BC178" s="15">
        <v>1</v>
      </c>
      <c r="BD178" s="15">
        <v>1</v>
      </c>
      <c r="BE178" s="15">
        <v>1</v>
      </c>
      <c r="BF178" s="15">
        <v>1</v>
      </c>
      <c r="BG178" s="15">
        <v>0</v>
      </c>
      <c r="BK178" s="15">
        <v>2</v>
      </c>
      <c r="BM178" s="15">
        <v>5</v>
      </c>
      <c r="BN178" s="15">
        <v>5</v>
      </c>
      <c r="BO178" s="15">
        <v>3</v>
      </c>
      <c r="BP178" s="15" t="s">
        <v>385</v>
      </c>
      <c r="CC178" s="16">
        <v>1</v>
      </c>
      <c r="CI178" s="16">
        <v>2</v>
      </c>
      <c r="CJ178" s="16" t="s">
        <v>151</v>
      </c>
      <c r="CK178" s="16">
        <v>1</v>
      </c>
      <c r="CL178" s="16" t="s">
        <v>397</v>
      </c>
      <c r="CM178" s="17">
        <v>1</v>
      </c>
      <c r="CN178" s="17">
        <v>1</v>
      </c>
      <c r="CO178" s="17">
        <v>1</v>
      </c>
      <c r="CP178" s="17">
        <v>1</v>
      </c>
      <c r="CQ178" s="17">
        <v>1</v>
      </c>
      <c r="CR178" s="17">
        <v>1</v>
      </c>
      <c r="CS178" s="17">
        <v>1</v>
      </c>
      <c r="CT178" s="17">
        <v>2</v>
      </c>
      <c r="CU178" s="17">
        <v>2</v>
      </c>
      <c r="CV178" s="17">
        <v>2</v>
      </c>
      <c r="CW178" s="17">
        <v>2</v>
      </c>
      <c r="CX178" s="17">
        <v>2</v>
      </c>
      <c r="CY178" s="17">
        <v>2</v>
      </c>
      <c r="CZ178" s="17">
        <v>2</v>
      </c>
      <c r="DA178" s="17">
        <v>2</v>
      </c>
      <c r="DB178" s="17">
        <v>2</v>
      </c>
      <c r="DC178" s="17">
        <v>2</v>
      </c>
      <c r="DD178" s="17">
        <v>2</v>
      </c>
      <c r="DE178" s="17">
        <v>2</v>
      </c>
      <c r="DF178" s="17">
        <v>2</v>
      </c>
      <c r="DG178" s="17">
        <v>2</v>
      </c>
      <c r="DH178" s="17">
        <v>2</v>
      </c>
      <c r="DI178" s="17">
        <v>3</v>
      </c>
      <c r="DJ178" s="17">
        <v>3</v>
      </c>
      <c r="DK178" s="17">
        <v>1</v>
      </c>
      <c r="DL178" s="17">
        <v>1</v>
      </c>
      <c r="DM178" s="17">
        <v>1</v>
      </c>
      <c r="DN178" s="17">
        <v>2</v>
      </c>
      <c r="DO178" s="17">
        <v>1</v>
      </c>
      <c r="DP178" s="17">
        <v>2</v>
      </c>
      <c r="DR178" s="17">
        <v>6</v>
      </c>
      <c r="DT178" s="17">
        <v>8</v>
      </c>
      <c r="DV178" s="17">
        <v>1</v>
      </c>
      <c r="DW178" s="18">
        <v>13</v>
      </c>
      <c r="DY178" s="18">
        <v>1</v>
      </c>
      <c r="ED178" s="19" t="s">
        <v>208</v>
      </c>
      <c r="EE178" s="19">
        <v>6</v>
      </c>
      <c r="EF178" s="37">
        <v>7</v>
      </c>
      <c r="EG178" s="19" t="s">
        <v>149</v>
      </c>
      <c r="EH178" s="19">
        <v>2</v>
      </c>
      <c r="EI178" s="19">
        <v>36</v>
      </c>
      <c r="EJ178" s="19">
        <v>2</v>
      </c>
      <c r="EK178" s="19">
        <v>3</v>
      </c>
      <c r="EL178" s="19">
        <v>1</v>
      </c>
      <c r="EM178" s="20" t="s">
        <v>200</v>
      </c>
      <c r="EO178" s="46">
        <v>4</v>
      </c>
      <c r="EP178" s="46">
        <v>1</v>
      </c>
      <c r="EQ178">
        <f t="shared" si="12"/>
        <v>0</v>
      </c>
      <c r="ER178" t="str">
        <f t="shared" si="13"/>
        <v/>
      </c>
      <c r="ES178" s="49">
        <v>2</v>
      </c>
    </row>
    <row r="179" spans="1:149" ht="15" customHeight="1" x14ac:dyDescent="0.25">
      <c r="A179" s="21">
        <v>178</v>
      </c>
      <c r="B179" s="12">
        <v>2</v>
      </c>
      <c r="C179" s="12">
        <v>2</v>
      </c>
      <c r="D179" s="12">
        <v>4</v>
      </c>
      <c r="E179" s="12" t="s">
        <v>376</v>
      </c>
      <c r="F179" s="12">
        <v>1</v>
      </c>
      <c r="G179" s="13">
        <v>5</v>
      </c>
      <c r="H179" s="13">
        <v>1</v>
      </c>
      <c r="M179" s="56">
        <f>IF(SUM(N179:X179)=39,2,1)</f>
        <v>1</v>
      </c>
      <c r="N179" s="13">
        <v>1</v>
      </c>
      <c r="O179" s="13">
        <v>1</v>
      </c>
      <c r="X179" s="13">
        <v>1</v>
      </c>
      <c r="Z179" s="13">
        <v>1</v>
      </c>
      <c r="AA179" s="13">
        <v>1</v>
      </c>
      <c r="AG179" s="13">
        <v>1</v>
      </c>
      <c r="AH179" s="13">
        <v>1</v>
      </c>
      <c r="AI179" s="13">
        <v>1</v>
      </c>
      <c r="AJ179" s="13">
        <v>1</v>
      </c>
      <c r="AL179" s="14">
        <v>2</v>
      </c>
      <c r="AM179" s="14">
        <v>5</v>
      </c>
      <c r="AO179" s="15">
        <v>1</v>
      </c>
      <c r="AP179" s="15">
        <v>4</v>
      </c>
      <c r="AQ179" s="15">
        <v>4</v>
      </c>
      <c r="AR179" s="15">
        <v>4</v>
      </c>
      <c r="AS179" s="15">
        <v>4</v>
      </c>
      <c r="AT179" s="15">
        <v>4</v>
      </c>
      <c r="AU179" s="15">
        <v>4</v>
      </c>
      <c r="AV179" s="15">
        <v>4</v>
      </c>
      <c r="AW179" s="15">
        <v>4</v>
      </c>
      <c r="AX179" s="15">
        <v>2</v>
      </c>
      <c r="AZ179" s="15">
        <v>2</v>
      </c>
      <c r="BB179" s="15">
        <v>1</v>
      </c>
      <c r="BC179" s="15">
        <v>1</v>
      </c>
      <c r="BD179" s="15">
        <v>1</v>
      </c>
      <c r="BE179" s="15">
        <v>1</v>
      </c>
      <c r="BF179" s="15">
        <v>0</v>
      </c>
      <c r="BG179" s="15">
        <v>2</v>
      </c>
      <c r="BK179" s="15">
        <v>2</v>
      </c>
      <c r="BM179" s="15">
        <v>8</v>
      </c>
      <c r="BN179" s="15">
        <v>8</v>
      </c>
      <c r="CC179" s="16">
        <v>1</v>
      </c>
      <c r="CI179" s="16">
        <v>2</v>
      </c>
      <c r="CJ179" s="16" t="s">
        <v>151</v>
      </c>
      <c r="CK179" s="16">
        <v>3</v>
      </c>
      <c r="CL179" s="16" t="s">
        <v>147</v>
      </c>
      <c r="CM179" s="17">
        <v>3</v>
      </c>
      <c r="CN179" s="17">
        <v>3</v>
      </c>
      <c r="CO179" s="17">
        <v>3</v>
      </c>
      <c r="CP179" s="17">
        <v>3</v>
      </c>
      <c r="CQ179" s="17">
        <v>3</v>
      </c>
      <c r="CR179" s="17">
        <v>3</v>
      </c>
      <c r="CS179" s="17">
        <v>3</v>
      </c>
      <c r="CT179" s="17">
        <v>4</v>
      </c>
      <c r="CU179" s="17">
        <v>4</v>
      </c>
      <c r="CV179" s="17">
        <v>4</v>
      </c>
      <c r="CW179" s="17">
        <v>4</v>
      </c>
      <c r="CX179" s="17">
        <v>4</v>
      </c>
      <c r="CY179" s="17">
        <v>4</v>
      </c>
      <c r="CZ179" s="17">
        <v>4</v>
      </c>
      <c r="DA179" s="17">
        <v>2</v>
      </c>
      <c r="DB179" s="17">
        <v>2</v>
      </c>
      <c r="DC179" s="17">
        <v>2</v>
      </c>
      <c r="DD179" s="17">
        <v>2</v>
      </c>
      <c r="DE179" s="17">
        <v>2</v>
      </c>
      <c r="DF179" s="17">
        <v>2</v>
      </c>
      <c r="DG179" s="17">
        <v>2</v>
      </c>
      <c r="DH179" s="17">
        <v>2</v>
      </c>
      <c r="DI179" s="17">
        <v>3</v>
      </c>
      <c r="DJ179" s="17">
        <v>1</v>
      </c>
      <c r="DK179" s="17">
        <v>3</v>
      </c>
      <c r="DL179" s="17">
        <v>1</v>
      </c>
      <c r="DM179" s="17">
        <v>1</v>
      </c>
      <c r="DN179" s="17">
        <v>6</v>
      </c>
      <c r="DO179" s="17">
        <v>2</v>
      </c>
      <c r="DP179" s="17">
        <v>2</v>
      </c>
      <c r="DR179" s="17">
        <v>5</v>
      </c>
      <c r="DT179" s="17">
        <v>6</v>
      </c>
      <c r="DV179" s="17">
        <v>4</v>
      </c>
      <c r="DW179" s="18">
        <v>13</v>
      </c>
      <c r="DY179" s="18">
        <v>1</v>
      </c>
      <c r="ED179" s="19" t="s">
        <v>208</v>
      </c>
      <c r="EE179" s="19">
        <v>6</v>
      </c>
      <c r="EF179" s="37">
        <v>7</v>
      </c>
      <c r="EG179" s="19" t="s">
        <v>149</v>
      </c>
      <c r="EH179" s="19">
        <v>2</v>
      </c>
      <c r="EI179" s="19">
        <v>64</v>
      </c>
      <c r="EJ179" s="19">
        <v>4</v>
      </c>
      <c r="EK179" s="19">
        <v>5</v>
      </c>
      <c r="EL179" s="19">
        <v>8</v>
      </c>
      <c r="EM179" s="20" t="s">
        <v>200</v>
      </c>
      <c r="EO179" s="46">
        <v>4</v>
      </c>
      <c r="EP179" s="46">
        <v>8</v>
      </c>
      <c r="EQ179">
        <f t="shared" si="12"/>
        <v>0</v>
      </c>
      <c r="ER179" t="str">
        <f t="shared" si="13"/>
        <v/>
      </c>
      <c r="ES179" s="49">
        <v>2</v>
      </c>
    </row>
    <row r="180" spans="1:149" ht="15" customHeight="1" x14ac:dyDescent="0.25">
      <c r="A180" s="21">
        <v>179</v>
      </c>
      <c r="B180" s="12">
        <v>2</v>
      </c>
      <c r="C180" s="12">
        <v>2</v>
      </c>
      <c r="D180" s="12">
        <v>4</v>
      </c>
      <c r="E180" s="12" t="s">
        <v>376</v>
      </c>
      <c r="F180" s="12">
        <v>2</v>
      </c>
      <c r="G180" s="13">
        <v>2</v>
      </c>
      <c r="H180" s="13">
        <v>1</v>
      </c>
      <c r="M180" s="56">
        <f>IF(SUM(N180:X180)=39,2,1)</f>
        <v>1</v>
      </c>
      <c r="N180" s="13">
        <v>1</v>
      </c>
      <c r="X180" s="13">
        <v>1</v>
      </c>
      <c r="Z180" s="13">
        <v>1</v>
      </c>
      <c r="AJ180" s="13">
        <v>1</v>
      </c>
      <c r="AL180" s="14">
        <v>3</v>
      </c>
      <c r="AM180" s="14">
        <v>3</v>
      </c>
      <c r="AN180" s="14" t="s">
        <v>155</v>
      </c>
      <c r="AP180" s="15">
        <v>4</v>
      </c>
      <c r="AQ180" s="15">
        <v>4</v>
      </c>
      <c r="AR180" s="15">
        <v>4</v>
      </c>
      <c r="AS180" s="15">
        <v>4</v>
      </c>
      <c r="AT180" s="15">
        <v>4</v>
      </c>
      <c r="AU180" s="15">
        <v>4</v>
      </c>
      <c r="AV180" s="15">
        <v>4</v>
      </c>
      <c r="AW180" s="15">
        <v>4</v>
      </c>
      <c r="AX180" s="15">
        <v>2</v>
      </c>
      <c r="AZ180" s="15">
        <v>2</v>
      </c>
      <c r="BB180" s="15">
        <v>1</v>
      </c>
      <c r="BC180" s="15">
        <v>1</v>
      </c>
      <c r="BD180" s="15">
        <v>1</v>
      </c>
      <c r="BE180" s="15">
        <v>1</v>
      </c>
      <c r="BF180" s="15">
        <v>0</v>
      </c>
      <c r="BG180" s="15">
        <v>0</v>
      </c>
      <c r="BK180" s="15">
        <v>2</v>
      </c>
      <c r="BN180" s="15">
        <v>5</v>
      </c>
      <c r="BO180" s="15">
        <v>4</v>
      </c>
      <c r="CC180" s="16">
        <v>1</v>
      </c>
      <c r="CI180" s="16">
        <v>1</v>
      </c>
      <c r="CK180" s="16">
        <v>3</v>
      </c>
      <c r="CL180" s="16" t="s">
        <v>300</v>
      </c>
      <c r="CM180" s="17">
        <v>1</v>
      </c>
      <c r="CN180" s="17">
        <v>1</v>
      </c>
      <c r="CO180" s="17">
        <v>1</v>
      </c>
      <c r="CP180" s="17">
        <v>1</v>
      </c>
      <c r="CQ180" s="17">
        <v>1</v>
      </c>
      <c r="CR180" s="17">
        <v>1</v>
      </c>
      <c r="CS180" s="17">
        <v>1</v>
      </c>
      <c r="CT180" s="17">
        <v>2</v>
      </c>
      <c r="CU180" s="17">
        <v>2</v>
      </c>
      <c r="CV180" s="17">
        <v>2</v>
      </c>
      <c r="CW180" s="17">
        <v>2</v>
      </c>
      <c r="CX180" s="17">
        <v>2</v>
      </c>
      <c r="CY180" s="17">
        <v>2</v>
      </c>
      <c r="CZ180" s="17">
        <v>2</v>
      </c>
      <c r="DA180" s="17">
        <v>4</v>
      </c>
      <c r="DB180" s="17">
        <v>4</v>
      </c>
      <c r="DC180" s="17">
        <v>4</v>
      </c>
      <c r="DD180" s="17">
        <v>4</v>
      </c>
      <c r="DE180" s="17">
        <v>4</v>
      </c>
      <c r="DF180" s="17">
        <v>4</v>
      </c>
      <c r="DG180" s="17">
        <v>4</v>
      </c>
      <c r="DH180" s="17">
        <v>4</v>
      </c>
      <c r="DI180" s="17">
        <v>3</v>
      </c>
      <c r="DJ180" s="17">
        <v>1</v>
      </c>
      <c r="DK180" s="17">
        <v>1</v>
      </c>
      <c r="DL180" s="17">
        <v>1</v>
      </c>
      <c r="DM180" s="17">
        <v>1</v>
      </c>
      <c r="DN180" s="17">
        <v>6</v>
      </c>
      <c r="DO180" s="17">
        <v>5</v>
      </c>
      <c r="DP180" s="17">
        <v>2</v>
      </c>
      <c r="DR180" s="17">
        <v>6</v>
      </c>
      <c r="DT180" s="17">
        <v>11</v>
      </c>
      <c r="DV180" s="17">
        <v>4</v>
      </c>
      <c r="DW180" s="18">
        <v>13</v>
      </c>
      <c r="DY180" s="18">
        <v>1</v>
      </c>
      <c r="ED180" s="19" t="s">
        <v>208</v>
      </c>
      <c r="EE180" s="19">
        <v>6</v>
      </c>
      <c r="EF180" s="37">
        <v>7</v>
      </c>
      <c r="EG180" s="19" t="s">
        <v>149</v>
      </c>
      <c r="EH180" s="19">
        <v>1</v>
      </c>
      <c r="EI180" s="19">
        <v>66</v>
      </c>
      <c r="EJ180" s="19">
        <v>4</v>
      </c>
      <c r="EK180" s="19">
        <v>5</v>
      </c>
      <c r="EL180" s="19">
        <v>1</v>
      </c>
      <c r="EM180" s="20" t="s">
        <v>200</v>
      </c>
      <c r="EO180" s="46">
        <v>4</v>
      </c>
      <c r="EP180" s="46">
        <v>1</v>
      </c>
      <c r="EQ180">
        <f t="shared" si="12"/>
        <v>0</v>
      </c>
      <c r="ER180" t="str">
        <f t="shared" si="13"/>
        <v/>
      </c>
      <c r="ES180" s="49">
        <v>2</v>
      </c>
    </row>
    <row r="181" spans="1:149" ht="15" customHeight="1" x14ac:dyDescent="0.25">
      <c r="A181" s="21">
        <v>180</v>
      </c>
      <c r="B181" s="12">
        <v>2</v>
      </c>
      <c r="C181" s="12">
        <v>2</v>
      </c>
      <c r="D181" s="12">
        <v>1</v>
      </c>
      <c r="E181" s="12" t="s">
        <v>378</v>
      </c>
      <c r="F181" s="12">
        <v>3</v>
      </c>
      <c r="G181" s="13">
        <v>3</v>
      </c>
      <c r="H181" s="13">
        <v>1</v>
      </c>
      <c r="I181" s="13">
        <v>5</v>
      </c>
      <c r="M181" s="56">
        <f>IF(SUM(N181:X181)=39,2,1)</f>
        <v>1</v>
      </c>
      <c r="N181" s="13">
        <v>1</v>
      </c>
      <c r="O181" s="13">
        <v>1</v>
      </c>
      <c r="P181" s="13">
        <v>1</v>
      </c>
      <c r="Q181" s="13">
        <v>1</v>
      </c>
      <c r="U181" s="13">
        <v>1</v>
      </c>
      <c r="V181" s="13">
        <v>1</v>
      </c>
      <c r="Z181" s="13">
        <v>1</v>
      </c>
      <c r="AA181" s="13">
        <v>1</v>
      </c>
      <c r="AB181" s="13">
        <v>1</v>
      </c>
      <c r="AC181" s="13">
        <v>1</v>
      </c>
      <c r="AD181" s="13">
        <v>1</v>
      </c>
      <c r="AE181" s="13">
        <v>1</v>
      </c>
      <c r="AF181" s="13">
        <v>1</v>
      </c>
      <c r="AG181" s="13">
        <v>1</v>
      </c>
      <c r="AH181" s="13">
        <v>1</v>
      </c>
      <c r="AI181" s="13">
        <v>1</v>
      </c>
      <c r="AJ181" s="13">
        <v>1</v>
      </c>
      <c r="AL181" s="14">
        <v>6</v>
      </c>
      <c r="AO181" s="15">
        <v>2</v>
      </c>
      <c r="AP181" s="15">
        <v>4</v>
      </c>
      <c r="AQ181" s="15">
        <v>4</v>
      </c>
      <c r="AR181" s="15">
        <v>4</v>
      </c>
      <c r="AS181" s="15">
        <v>4</v>
      </c>
      <c r="AT181" s="15">
        <v>4</v>
      </c>
      <c r="AU181" s="15">
        <v>4</v>
      </c>
      <c r="AV181" s="15">
        <v>4</v>
      </c>
      <c r="AW181" s="15">
        <v>4</v>
      </c>
      <c r="AX181" s="15">
        <v>2</v>
      </c>
      <c r="AZ181" s="15">
        <v>2</v>
      </c>
      <c r="BB181" s="15">
        <v>2</v>
      </c>
      <c r="BC181" s="15">
        <v>1</v>
      </c>
      <c r="BD181" s="15">
        <v>1</v>
      </c>
      <c r="BE181" s="15">
        <v>1</v>
      </c>
      <c r="BF181" s="15">
        <v>0</v>
      </c>
      <c r="BG181" s="15">
        <v>0</v>
      </c>
      <c r="BK181" s="15">
        <v>2</v>
      </c>
      <c r="BM181" s="15">
        <v>1</v>
      </c>
      <c r="BN181" s="15">
        <v>1</v>
      </c>
      <c r="CC181" s="16">
        <v>1</v>
      </c>
      <c r="CI181" s="16">
        <v>1</v>
      </c>
      <c r="CK181" s="16">
        <v>1</v>
      </c>
      <c r="CL181" s="16" t="s">
        <v>186</v>
      </c>
      <c r="CM181" s="17">
        <v>1</v>
      </c>
      <c r="CN181" s="17">
        <v>1</v>
      </c>
      <c r="CO181" s="17">
        <v>1</v>
      </c>
      <c r="CP181" s="17">
        <v>1</v>
      </c>
      <c r="CQ181" s="17">
        <v>1</v>
      </c>
      <c r="CR181" s="17">
        <v>1</v>
      </c>
      <c r="CS181" s="17">
        <v>1</v>
      </c>
      <c r="CT181" s="17">
        <v>2</v>
      </c>
      <c r="CU181" s="17">
        <v>2</v>
      </c>
      <c r="CV181" s="17">
        <v>2</v>
      </c>
      <c r="CW181" s="17">
        <v>2</v>
      </c>
      <c r="CX181" s="17">
        <v>2</v>
      </c>
      <c r="CY181" s="17">
        <v>2</v>
      </c>
      <c r="CZ181" s="17">
        <v>2</v>
      </c>
      <c r="DA181" s="17">
        <v>3</v>
      </c>
      <c r="DB181" s="17">
        <v>3</v>
      </c>
      <c r="DC181" s="17">
        <v>3</v>
      </c>
      <c r="DD181" s="17">
        <v>3</v>
      </c>
      <c r="DE181" s="17">
        <v>3</v>
      </c>
      <c r="DF181" s="17">
        <v>3</v>
      </c>
      <c r="DG181" s="17">
        <v>3</v>
      </c>
      <c r="DH181" s="17">
        <v>3</v>
      </c>
      <c r="DI181" s="17">
        <v>1</v>
      </c>
      <c r="DJ181" s="17">
        <v>1</v>
      </c>
      <c r="DK181" s="17">
        <v>3</v>
      </c>
      <c r="DL181" s="17">
        <v>4</v>
      </c>
      <c r="DM181" s="17">
        <v>4</v>
      </c>
      <c r="DN181" s="17">
        <v>6</v>
      </c>
      <c r="DO181" s="17">
        <v>1</v>
      </c>
      <c r="DP181" s="17">
        <v>2</v>
      </c>
      <c r="DR181" s="17">
        <v>4</v>
      </c>
      <c r="DT181" s="17">
        <v>5</v>
      </c>
      <c r="DV181" s="17">
        <v>1</v>
      </c>
      <c r="DW181" s="18">
        <v>2</v>
      </c>
      <c r="DY181" s="18">
        <v>2</v>
      </c>
      <c r="DZ181" s="18" t="s">
        <v>209</v>
      </c>
      <c r="EA181" s="18" t="s">
        <v>210</v>
      </c>
      <c r="EB181" s="18">
        <v>1</v>
      </c>
      <c r="ED181" s="19" t="s">
        <v>208</v>
      </c>
      <c r="EE181" s="19">
        <v>6</v>
      </c>
      <c r="EF181" s="37">
        <v>7</v>
      </c>
      <c r="EG181" s="19" t="s">
        <v>149</v>
      </c>
      <c r="EH181" s="19">
        <v>1</v>
      </c>
      <c r="EI181" s="19">
        <v>31</v>
      </c>
      <c r="EJ181" s="19">
        <v>2</v>
      </c>
      <c r="EK181" s="19">
        <v>2</v>
      </c>
      <c r="EL181" s="19">
        <v>7</v>
      </c>
      <c r="EM181" s="20" t="s">
        <v>200</v>
      </c>
      <c r="EO181" s="46">
        <v>4</v>
      </c>
      <c r="EP181" s="46">
        <v>1</v>
      </c>
      <c r="EQ181">
        <f t="shared" si="12"/>
        <v>0</v>
      </c>
      <c r="ER181" t="str">
        <f t="shared" si="13"/>
        <v/>
      </c>
      <c r="ES181" s="49">
        <v>2</v>
      </c>
    </row>
    <row r="182" spans="1:149" ht="15" customHeight="1" x14ac:dyDescent="0.25">
      <c r="A182" s="21">
        <v>181</v>
      </c>
      <c r="B182" s="12">
        <v>2</v>
      </c>
      <c r="C182" s="12">
        <v>1</v>
      </c>
      <c r="D182" s="12">
        <v>4</v>
      </c>
      <c r="E182" s="12" t="s">
        <v>375</v>
      </c>
      <c r="F182" s="12">
        <v>2</v>
      </c>
      <c r="G182" s="13">
        <v>2</v>
      </c>
      <c r="H182" s="13">
        <v>1</v>
      </c>
      <c r="M182" s="56">
        <f>IF(SUM(N182:X182)=39,2,1)</f>
        <v>1</v>
      </c>
      <c r="Y182" s="13">
        <v>1</v>
      </c>
      <c r="AK182" s="13">
        <v>1</v>
      </c>
      <c r="AL182" s="14">
        <v>3</v>
      </c>
      <c r="AM182" s="14">
        <v>3</v>
      </c>
      <c r="AN182" s="14" t="s">
        <v>383</v>
      </c>
      <c r="AO182" s="15">
        <v>1</v>
      </c>
      <c r="AP182" s="15">
        <v>4</v>
      </c>
      <c r="AQ182" s="15">
        <v>4</v>
      </c>
      <c r="AR182" s="15">
        <v>4</v>
      </c>
      <c r="AS182" s="15">
        <v>4</v>
      </c>
      <c r="AT182" s="15">
        <v>4</v>
      </c>
      <c r="AU182" s="15">
        <v>4</v>
      </c>
      <c r="AV182" s="15">
        <v>4</v>
      </c>
      <c r="AW182" s="15">
        <v>1</v>
      </c>
      <c r="AX182" s="15">
        <v>1</v>
      </c>
      <c r="AY182" s="15">
        <v>2</v>
      </c>
      <c r="AZ182" s="15">
        <v>2</v>
      </c>
      <c r="BB182" s="15">
        <v>1</v>
      </c>
      <c r="BC182" s="15">
        <v>2</v>
      </c>
      <c r="BD182" s="15">
        <v>2</v>
      </c>
      <c r="BE182" s="15">
        <v>2</v>
      </c>
      <c r="BF182" s="15">
        <v>1</v>
      </c>
      <c r="BG182" s="15">
        <v>0</v>
      </c>
      <c r="BK182" s="15">
        <v>2</v>
      </c>
      <c r="BM182" s="15">
        <v>8</v>
      </c>
      <c r="BN182" s="15">
        <v>8</v>
      </c>
      <c r="CC182" s="16">
        <v>1</v>
      </c>
      <c r="CI182" s="16">
        <v>2</v>
      </c>
      <c r="CK182" s="16">
        <v>3</v>
      </c>
      <c r="CL182" s="16" t="s">
        <v>154</v>
      </c>
      <c r="CM182" s="17">
        <v>1</v>
      </c>
      <c r="CN182" s="17">
        <v>1</v>
      </c>
      <c r="CO182" s="17">
        <v>1</v>
      </c>
      <c r="CP182" s="17">
        <v>1</v>
      </c>
      <c r="CQ182" s="17">
        <v>1</v>
      </c>
      <c r="CR182" s="17">
        <v>2</v>
      </c>
      <c r="CS182" s="17">
        <v>2</v>
      </c>
      <c r="CT182" s="17">
        <v>1</v>
      </c>
      <c r="CU182" s="17">
        <v>1</v>
      </c>
      <c r="CV182" s="17">
        <v>1</v>
      </c>
      <c r="CW182" s="17">
        <v>1</v>
      </c>
      <c r="CX182" s="17">
        <v>1</v>
      </c>
      <c r="CY182" s="17">
        <v>1</v>
      </c>
      <c r="CZ182" s="17">
        <v>1</v>
      </c>
      <c r="DA182" s="17">
        <v>1</v>
      </c>
      <c r="DB182" s="17">
        <v>4</v>
      </c>
      <c r="DC182" s="17">
        <v>1</v>
      </c>
      <c r="DD182" s="17">
        <v>1</v>
      </c>
      <c r="DE182" s="17">
        <v>4</v>
      </c>
      <c r="DF182" s="17">
        <v>3</v>
      </c>
      <c r="DG182" s="17">
        <v>1</v>
      </c>
      <c r="DH182" s="17">
        <v>1</v>
      </c>
      <c r="DI182" s="17">
        <v>1</v>
      </c>
      <c r="DJ182" s="17">
        <v>1</v>
      </c>
      <c r="DK182" s="17">
        <v>2</v>
      </c>
      <c r="DL182" s="17">
        <v>4</v>
      </c>
      <c r="DM182" s="17">
        <v>4</v>
      </c>
      <c r="DN182" s="17">
        <v>1</v>
      </c>
      <c r="DO182" s="17">
        <v>9</v>
      </c>
      <c r="DP182" s="17">
        <v>5</v>
      </c>
      <c r="DR182" s="17">
        <v>7</v>
      </c>
      <c r="DT182" s="17">
        <v>9</v>
      </c>
      <c r="DV182" s="17">
        <v>4</v>
      </c>
      <c r="DW182" s="18">
        <v>13</v>
      </c>
      <c r="DY182" s="18">
        <v>1</v>
      </c>
      <c r="ED182" s="19" t="s">
        <v>211</v>
      </c>
      <c r="EE182" s="19">
        <v>6</v>
      </c>
      <c r="EF182" s="37">
        <v>6</v>
      </c>
      <c r="EG182" s="19" t="s">
        <v>149</v>
      </c>
      <c r="EH182" s="19">
        <v>1</v>
      </c>
      <c r="EK182" s="19">
        <v>2</v>
      </c>
      <c r="EL182" s="19">
        <v>3</v>
      </c>
      <c r="EM182" s="20" t="s">
        <v>200</v>
      </c>
      <c r="EO182" s="46">
        <v>4</v>
      </c>
      <c r="EP182" s="46">
        <v>1</v>
      </c>
      <c r="EQ182">
        <f t="shared" si="12"/>
        <v>0</v>
      </c>
      <c r="ER182" t="str">
        <f t="shared" si="13"/>
        <v/>
      </c>
      <c r="ES182" s="49">
        <v>2</v>
      </c>
    </row>
    <row r="183" spans="1:149" ht="15" customHeight="1" x14ac:dyDescent="0.25">
      <c r="A183" s="21">
        <v>182</v>
      </c>
      <c r="B183" s="12">
        <v>3</v>
      </c>
      <c r="C183" s="12">
        <v>3</v>
      </c>
      <c r="D183" s="12">
        <v>2</v>
      </c>
      <c r="E183" s="12" t="s">
        <v>378</v>
      </c>
      <c r="F183" s="12">
        <v>2</v>
      </c>
      <c r="G183" s="13">
        <v>4</v>
      </c>
      <c r="H183" s="13">
        <v>2</v>
      </c>
      <c r="M183" s="56">
        <f>IF(SUM(N183:X183)=39,2,1)</f>
        <v>1</v>
      </c>
      <c r="V183" s="13">
        <v>1</v>
      </c>
      <c r="Y183" s="13">
        <v>1</v>
      </c>
      <c r="AK183" s="13">
        <v>1</v>
      </c>
      <c r="AL183" s="14">
        <v>6</v>
      </c>
      <c r="AO183" s="15">
        <v>1</v>
      </c>
      <c r="AP183" s="15">
        <v>4</v>
      </c>
      <c r="AQ183" s="15">
        <v>4</v>
      </c>
      <c r="AR183" s="15">
        <v>4</v>
      </c>
      <c r="AS183" s="15">
        <v>4</v>
      </c>
      <c r="AT183" s="15">
        <v>4</v>
      </c>
      <c r="AU183" s="15">
        <v>4</v>
      </c>
      <c r="AV183" s="15">
        <v>4</v>
      </c>
      <c r="AW183" s="15">
        <v>4</v>
      </c>
      <c r="AX183" s="15">
        <v>2</v>
      </c>
      <c r="AZ183" s="15">
        <v>2</v>
      </c>
      <c r="BB183" s="15">
        <v>1</v>
      </c>
      <c r="BC183" s="15">
        <v>1</v>
      </c>
      <c r="BD183" s="15">
        <v>2</v>
      </c>
      <c r="BE183" s="15">
        <v>2</v>
      </c>
      <c r="BF183" s="15">
        <v>1</v>
      </c>
      <c r="BG183" s="15">
        <v>0</v>
      </c>
      <c r="BM183" s="15">
        <v>8</v>
      </c>
      <c r="BN183" s="15">
        <v>8</v>
      </c>
      <c r="CC183" s="16">
        <v>1</v>
      </c>
      <c r="CI183" s="16">
        <v>2</v>
      </c>
      <c r="CJ183" s="16" t="s">
        <v>151</v>
      </c>
      <c r="CK183" s="16">
        <v>3</v>
      </c>
      <c r="CM183" s="17">
        <v>1</v>
      </c>
      <c r="CN183" s="17">
        <v>1</v>
      </c>
      <c r="CO183" s="17">
        <v>1</v>
      </c>
      <c r="CP183" s="17">
        <v>1</v>
      </c>
      <c r="CQ183" s="17">
        <v>1</v>
      </c>
      <c r="CR183" s="17">
        <v>1</v>
      </c>
      <c r="CS183" s="17">
        <v>1</v>
      </c>
      <c r="CT183" s="17">
        <v>1</v>
      </c>
      <c r="CU183" s="17">
        <v>1</v>
      </c>
      <c r="CV183" s="17">
        <v>1</v>
      </c>
      <c r="CW183" s="17">
        <v>1</v>
      </c>
      <c r="CX183" s="17">
        <v>1</v>
      </c>
      <c r="CY183" s="17">
        <v>1</v>
      </c>
      <c r="CZ183" s="17">
        <v>1</v>
      </c>
      <c r="DA183" s="17">
        <v>1</v>
      </c>
      <c r="DB183" s="17">
        <v>4</v>
      </c>
      <c r="DC183" s="17">
        <v>1</v>
      </c>
      <c r="DD183" s="17">
        <v>4</v>
      </c>
      <c r="DE183" s="17">
        <v>4</v>
      </c>
      <c r="DF183" s="17">
        <v>1</v>
      </c>
      <c r="DG183" s="17">
        <v>1</v>
      </c>
      <c r="DH183" s="17">
        <v>2</v>
      </c>
      <c r="DI183" s="17">
        <v>3</v>
      </c>
      <c r="DJ183" s="17">
        <v>2</v>
      </c>
      <c r="DK183" s="17">
        <v>3</v>
      </c>
      <c r="DL183" s="17">
        <v>3</v>
      </c>
      <c r="DM183" s="17">
        <v>3</v>
      </c>
      <c r="DN183" s="17">
        <v>1</v>
      </c>
      <c r="DO183" s="17">
        <v>7</v>
      </c>
      <c r="DP183" s="17">
        <v>7</v>
      </c>
      <c r="DR183" s="17">
        <v>5</v>
      </c>
      <c r="DT183" s="17">
        <v>6</v>
      </c>
      <c r="DV183" s="17">
        <v>4</v>
      </c>
      <c r="DW183" s="18">
        <v>13</v>
      </c>
      <c r="DY183" s="18">
        <v>1</v>
      </c>
      <c r="ED183" s="19" t="s">
        <v>211</v>
      </c>
      <c r="EE183" s="19">
        <v>6</v>
      </c>
      <c r="EF183" s="37">
        <v>6</v>
      </c>
      <c r="EG183" s="19" t="s">
        <v>149</v>
      </c>
      <c r="EH183" s="19">
        <v>2</v>
      </c>
      <c r="EI183" s="19">
        <v>28</v>
      </c>
      <c r="EJ183" s="19">
        <v>1</v>
      </c>
      <c r="EK183" s="19">
        <v>2</v>
      </c>
      <c r="EL183" s="19">
        <v>3</v>
      </c>
      <c r="EM183" s="20" t="s">
        <v>200</v>
      </c>
      <c r="EO183" s="46">
        <v>4</v>
      </c>
      <c r="EP183" s="46">
        <v>6</v>
      </c>
      <c r="EQ183">
        <f t="shared" si="12"/>
        <v>0</v>
      </c>
      <c r="ER183" t="str">
        <f t="shared" si="13"/>
        <v/>
      </c>
      <c r="ES183" s="49">
        <v>2</v>
      </c>
    </row>
    <row r="184" spans="1:149" ht="15" customHeight="1" x14ac:dyDescent="0.25">
      <c r="A184" s="21">
        <v>183</v>
      </c>
      <c r="B184" s="12">
        <v>2</v>
      </c>
      <c r="C184" s="12">
        <v>2</v>
      </c>
      <c r="D184" s="12">
        <v>4</v>
      </c>
      <c r="E184" s="12" t="s">
        <v>379</v>
      </c>
      <c r="F184" s="12">
        <v>3</v>
      </c>
      <c r="G184" s="13">
        <v>2</v>
      </c>
      <c r="H184" s="13">
        <v>2</v>
      </c>
      <c r="M184" s="56">
        <f>IF(SUM(N184:X184)=39,2,1)</f>
        <v>1</v>
      </c>
      <c r="Y184" s="13">
        <v>1</v>
      </c>
      <c r="AK184" s="13">
        <v>1</v>
      </c>
      <c r="AL184" s="14">
        <v>6</v>
      </c>
      <c r="AO184" s="15">
        <v>2</v>
      </c>
      <c r="AP184" s="15">
        <v>5</v>
      </c>
      <c r="AQ184" s="15">
        <v>5</v>
      </c>
      <c r="AR184" s="15">
        <v>4</v>
      </c>
      <c r="AS184" s="15">
        <v>4</v>
      </c>
      <c r="AT184" s="15">
        <v>4</v>
      </c>
      <c r="AU184" s="15">
        <v>4</v>
      </c>
      <c r="AV184" s="15">
        <v>2</v>
      </c>
      <c r="AW184" s="15">
        <v>4</v>
      </c>
      <c r="AX184" s="15">
        <v>2</v>
      </c>
      <c r="AZ184" s="15">
        <v>1</v>
      </c>
      <c r="BB184" s="15">
        <v>1</v>
      </c>
      <c r="BC184" s="15">
        <v>1</v>
      </c>
      <c r="BD184" s="15">
        <v>1</v>
      </c>
      <c r="BE184" s="15">
        <v>1</v>
      </c>
      <c r="BF184" s="15">
        <v>2</v>
      </c>
      <c r="BG184" s="15">
        <v>2</v>
      </c>
      <c r="BJ184" s="15">
        <v>2</v>
      </c>
      <c r="BK184" s="15">
        <v>2</v>
      </c>
      <c r="BM184" s="15">
        <v>8</v>
      </c>
      <c r="BN184" s="15">
        <v>8</v>
      </c>
      <c r="CC184" s="16">
        <v>1</v>
      </c>
      <c r="CI184" s="16">
        <v>2</v>
      </c>
      <c r="CJ184" s="16" t="s">
        <v>151</v>
      </c>
      <c r="CK184" s="16">
        <v>1</v>
      </c>
      <c r="CL184" s="16" t="s">
        <v>397</v>
      </c>
      <c r="CM184" s="17">
        <v>1</v>
      </c>
      <c r="CN184" s="17">
        <v>1</v>
      </c>
      <c r="CO184" s="17">
        <v>1</v>
      </c>
      <c r="CP184" s="17">
        <v>1</v>
      </c>
      <c r="CQ184" s="17">
        <v>1</v>
      </c>
      <c r="CR184" s="17">
        <v>1</v>
      </c>
      <c r="CS184" s="17">
        <v>1</v>
      </c>
      <c r="CT184" s="17">
        <v>1</v>
      </c>
      <c r="CU184" s="17">
        <v>4</v>
      </c>
      <c r="CV184" s="17">
        <v>1</v>
      </c>
      <c r="CW184" s="17">
        <v>1</v>
      </c>
      <c r="CX184" s="17">
        <v>1</v>
      </c>
      <c r="CY184" s="17">
        <v>1</v>
      </c>
      <c r="CZ184" s="17">
        <v>1</v>
      </c>
      <c r="DA184" s="17">
        <v>4</v>
      </c>
      <c r="DB184" s="17">
        <v>1</v>
      </c>
      <c r="DC184" s="17">
        <v>2</v>
      </c>
      <c r="DD184" s="17">
        <v>4</v>
      </c>
      <c r="DE184" s="17">
        <v>4</v>
      </c>
      <c r="DF184" s="17">
        <v>3</v>
      </c>
      <c r="DG184" s="17">
        <v>3</v>
      </c>
      <c r="DH184" s="17">
        <v>2</v>
      </c>
      <c r="DI184" s="17">
        <v>1</v>
      </c>
      <c r="DJ184" s="17">
        <v>2</v>
      </c>
      <c r="DK184" s="17">
        <v>1</v>
      </c>
      <c r="DL184" s="17">
        <v>4</v>
      </c>
      <c r="DM184" s="17">
        <v>4</v>
      </c>
      <c r="DN184" s="17">
        <v>6</v>
      </c>
      <c r="DO184" s="17">
        <v>6</v>
      </c>
      <c r="DP184" s="17">
        <v>5</v>
      </c>
      <c r="DR184" s="17">
        <v>9</v>
      </c>
      <c r="DT184" s="17">
        <v>7</v>
      </c>
      <c r="DV184" s="17">
        <v>4</v>
      </c>
      <c r="DW184" s="18">
        <v>13</v>
      </c>
      <c r="DY184" s="18">
        <v>1</v>
      </c>
      <c r="ED184" s="19" t="s">
        <v>211</v>
      </c>
      <c r="EE184" s="19">
        <v>6</v>
      </c>
      <c r="EF184" s="37">
        <v>6</v>
      </c>
      <c r="EG184" s="19" t="s">
        <v>149</v>
      </c>
      <c r="EH184" s="19">
        <v>2</v>
      </c>
      <c r="EI184" s="19">
        <v>48</v>
      </c>
      <c r="EJ184" s="19">
        <v>3</v>
      </c>
      <c r="EK184" s="19">
        <v>4</v>
      </c>
      <c r="EL184" s="19">
        <v>3</v>
      </c>
      <c r="EM184" s="20" t="s">
        <v>200</v>
      </c>
      <c r="EO184" s="46">
        <v>1</v>
      </c>
      <c r="EP184" s="46">
        <v>6</v>
      </c>
      <c r="EQ184">
        <f t="shared" si="12"/>
        <v>0</v>
      </c>
      <c r="ER184" t="str">
        <f t="shared" si="13"/>
        <v/>
      </c>
      <c r="ES184" s="49">
        <v>2</v>
      </c>
    </row>
    <row r="185" spans="1:149" ht="15" customHeight="1" x14ac:dyDescent="0.25">
      <c r="A185" s="21">
        <v>184</v>
      </c>
      <c r="B185" s="12">
        <v>4</v>
      </c>
      <c r="C185" s="12">
        <v>5</v>
      </c>
      <c r="D185" s="12">
        <v>4</v>
      </c>
      <c r="E185" s="12" t="s">
        <v>376</v>
      </c>
      <c r="F185" s="12">
        <v>1</v>
      </c>
      <c r="G185" s="13">
        <v>1</v>
      </c>
      <c r="M185" s="56">
        <f>IF(SUM(N185:X185)=39,2,1)</f>
        <v>1</v>
      </c>
      <c r="Y185" s="13">
        <v>1</v>
      </c>
      <c r="AK185" s="13">
        <v>1</v>
      </c>
      <c r="AL185" s="14">
        <v>6</v>
      </c>
      <c r="AO185" s="15">
        <v>1</v>
      </c>
      <c r="AP185" s="15">
        <v>4</v>
      </c>
      <c r="AQ185" s="15">
        <v>4</v>
      </c>
      <c r="AR185" s="15">
        <v>4</v>
      </c>
      <c r="AS185" s="15">
        <v>4</v>
      </c>
      <c r="AT185" s="15">
        <v>4</v>
      </c>
      <c r="AU185" s="15">
        <v>4</v>
      </c>
      <c r="AV185" s="15">
        <v>4</v>
      </c>
      <c r="AW185" s="15">
        <v>4</v>
      </c>
      <c r="AX185" s="15">
        <v>1</v>
      </c>
      <c r="AY185" s="15">
        <v>2</v>
      </c>
      <c r="AZ185" s="15">
        <v>1</v>
      </c>
      <c r="BB185" s="15">
        <v>1</v>
      </c>
      <c r="BC185" s="15">
        <v>1</v>
      </c>
      <c r="BD185" s="15">
        <v>1</v>
      </c>
      <c r="BE185" s="15">
        <v>1</v>
      </c>
      <c r="BF185" s="15">
        <v>0</v>
      </c>
      <c r="BG185" s="15">
        <v>0</v>
      </c>
      <c r="BK185" s="15">
        <v>2</v>
      </c>
      <c r="BM185" s="15">
        <v>1</v>
      </c>
      <c r="BN185" s="15">
        <v>1</v>
      </c>
      <c r="CC185" s="16">
        <v>1</v>
      </c>
      <c r="CI185" s="16">
        <v>2</v>
      </c>
      <c r="CJ185" s="16" t="s">
        <v>151</v>
      </c>
      <c r="CK185" s="16">
        <v>2</v>
      </c>
      <c r="CL185" s="16" t="s">
        <v>398</v>
      </c>
      <c r="DA185" s="17">
        <v>3</v>
      </c>
      <c r="DB185" s="17">
        <v>4</v>
      </c>
      <c r="DC185" s="17">
        <v>2</v>
      </c>
      <c r="DD185" s="17">
        <v>3</v>
      </c>
      <c r="DE185" s="17">
        <v>4</v>
      </c>
      <c r="DG185" s="17">
        <v>3</v>
      </c>
      <c r="DH185" s="17">
        <v>3</v>
      </c>
      <c r="DI185" s="17">
        <v>3</v>
      </c>
      <c r="DJ185" s="17">
        <v>1</v>
      </c>
      <c r="DK185" s="17">
        <v>1</v>
      </c>
      <c r="DL185" s="17">
        <v>3</v>
      </c>
      <c r="DM185" s="17">
        <v>3</v>
      </c>
      <c r="DN185" s="17">
        <v>1</v>
      </c>
      <c r="DO185" s="17">
        <v>2</v>
      </c>
      <c r="DP185" s="17">
        <v>7</v>
      </c>
      <c r="DV185" s="17">
        <v>2</v>
      </c>
      <c r="DW185" s="18">
        <v>13</v>
      </c>
      <c r="DY185" s="18">
        <v>1</v>
      </c>
      <c r="ED185" s="19" t="s">
        <v>211</v>
      </c>
      <c r="EE185" s="19">
        <v>6</v>
      </c>
      <c r="EF185" s="37">
        <v>6</v>
      </c>
      <c r="EG185" s="19" t="s">
        <v>149</v>
      </c>
      <c r="EH185" s="19">
        <v>1</v>
      </c>
      <c r="EI185" s="19">
        <v>19</v>
      </c>
      <c r="EJ185" s="19">
        <v>1</v>
      </c>
      <c r="EK185" s="19">
        <v>1</v>
      </c>
      <c r="EL185" s="19">
        <v>1</v>
      </c>
      <c r="EM185" s="20" t="s">
        <v>200</v>
      </c>
      <c r="EO185" s="46">
        <v>1</v>
      </c>
      <c r="EP185" s="46">
        <v>3</v>
      </c>
      <c r="EQ185">
        <f t="shared" si="12"/>
        <v>0</v>
      </c>
      <c r="ER185" t="str">
        <f t="shared" si="13"/>
        <v/>
      </c>
      <c r="ES185" s="49">
        <v>2</v>
      </c>
    </row>
    <row r="186" spans="1:149" ht="15" customHeight="1" x14ac:dyDescent="0.25">
      <c r="A186" s="21">
        <v>185</v>
      </c>
      <c r="B186" s="12">
        <v>2</v>
      </c>
      <c r="C186" s="12">
        <v>1</v>
      </c>
      <c r="D186" s="12">
        <v>1</v>
      </c>
      <c r="E186" s="12" t="s">
        <v>376</v>
      </c>
      <c r="F186" s="12">
        <v>1</v>
      </c>
      <c r="G186" s="13">
        <v>3</v>
      </c>
      <c r="H186" s="13">
        <v>1</v>
      </c>
      <c r="I186" s="13">
        <v>4</v>
      </c>
      <c r="M186" s="56">
        <f>IF(SUM(N186:X186)=39,2,1)</f>
        <v>1</v>
      </c>
      <c r="S186" s="13">
        <v>1</v>
      </c>
      <c r="AE186" s="13">
        <v>1</v>
      </c>
      <c r="AL186" s="14">
        <v>6</v>
      </c>
      <c r="AO186" s="15">
        <v>1</v>
      </c>
      <c r="AP186" s="15">
        <v>4</v>
      </c>
      <c r="AQ186" s="15">
        <v>4</v>
      </c>
      <c r="AR186" s="15">
        <v>4</v>
      </c>
      <c r="AS186" s="15">
        <v>4</v>
      </c>
      <c r="AT186" s="15">
        <v>4</v>
      </c>
      <c r="AU186" s="15">
        <v>4</v>
      </c>
      <c r="AV186" s="15">
        <v>4</v>
      </c>
      <c r="AW186" s="15">
        <v>4</v>
      </c>
      <c r="AX186" s="15">
        <v>1</v>
      </c>
      <c r="AY186" s="15">
        <v>1</v>
      </c>
      <c r="AZ186" s="15">
        <v>2</v>
      </c>
      <c r="BB186" s="15">
        <v>1</v>
      </c>
      <c r="BC186" s="15">
        <v>1</v>
      </c>
      <c r="BD186" s="15">
        <v>1</v>
      </c>
      <c r="BE186" s="15">
        <v>2</v>
      </c>
      <c r="BF186" s="15">
        <v>2</v>
      </c>
      <c r="BG186" s="15">
        <v>2</v>
      </c>
      <c r="BI186" s="15">
        <v>1</v>
      </c>
      <c r="BJ186" s="15">
        <v>1</v>
      </c>
      <c r="BK186" s="15">
        <v>1</v>
      </c>
      <c r="BL186" s="15">
        <v>10</v>
      </c>
      <c r="BM186" s="15">
        <v>1</v>
      </c>
      <c r="BN186" s="15">
        <v>8</v>
      </c>
      <c r="CC186" s="16">
        <v>1</v>
      </c>
      <c r="CI186" s="16">
        <v>2</v>
      </c>
      <c r="CJ186" s="16" t="s">
        <v>156</v>
      </c>
      <c r="CK186" s="16">
        <v>1</v>
      </c>
      <c r="CL186" s="16" t="s">
        <v>186</v>
      </c>
      <c r="CM186" s="17">
        <v>2</v>
      </c>
      <c r="CN186" s="17">
        <v>1</v>
      </c>
      <c r="CO186" s="17">
        <v>1</v>
      </c>
      <c r="CP186" s="17">
        <v>1</v>
      </c>
      <c r="CQ186" s="17">
        <v>1</v>
      </c>
      <c r="CR186" s="17">
        <v>4</v>
      </c>
      <c r="CS186" s="17">
        <v>3</v>
      </c>
      <c r="CT186" s="17">
        <v>2</v>
      </c>
      <c r="CU186" s="17">
        <v>4</v>
      </c>
      <c r="CV186" s="17">
        <v>2</v>
      </c>
      <c r="CW186" s="17">
        <v>2</v>
      </c>
      <c r="CX186" s="17">
        <v>2</v>
      </c>
      <c r="CY186" s="17">
        <v>3</v>
      </c>
      <c r="CZ186" s="17">
        <v>2</v>
      </c>
      <c r="DA186" s="17">
        <v>2</v>
      </c>
      <c r="DB186" s="17">
        <v>4</v>
      </c>
      <c r="DC186" s="17">
        <v>2</v>
      </c>
      <c r="DD186" s="17">
        <v>4</v>
      </c>
      <c r="DE186" s="17">
        <v>4</v>
      </c>
      <c r="DF186" s="17">
        <v>3</v>
      </c>
      <c r="DG186" s="17">
        <v>2</v>
      </c>
      <c r="DH186" s="17">
        <v>2</v>
      </c>
      <c r="DI186" s="17">
        <v>1</v>
      </c>
      <c r="DJ186" s="17">
        <v>1</v>
      </c>
      <c r="DK186" s="17">
        <v>3</v>
      </c>
      <c r="DL186" s="17">
        <v>4</v>
      </c>
      <c r="DM186" s="17">
        <v>4</v>
      </c>
      <c r="DN186" s="17">
        <v>1</v>
      </c>
      <c r="DO186" s="17">
        <v>8</v>
      </c>
      <c r="DP186" s="17">
        <v>5</v>
      </c>
      <c r="DR186" s="17">
        <v>7</v>
      </c>
      <c r="DT186" s="17">
        <v>11</v>
      </c>
      <c r="DV186" s="17">
        <v>4</v>
      </c>
      <c r="DW186" s="18">
        <v>13</v>
      </c>
      <c r="DY186" s="18">
        <v>1</v>
      </c>
      <c r="ED186" s="19" t="s">
        <v>211</v>
      </c>
      <c r="EE186" s="19">
        <v>6</v>
      </c>
      <c r="EF186" s="37">
        <v>6</v>
      </c>
      <c r="EG186" s="19" t="s">
        <v>149</v>
      </c>
      <c r="EH186" s="19">
        <v>2</v>
      </c>
      <c r="EI186" s="19">
        <v>29</v>
      </c>
      <c r="EJ186" s="19">
        <v>1</v>
      </c>
      <c r="EK186" s="19">
        <v>2</v>
      </c>
      <c r="EL186" s="19">
        <v>2</v>
      </c>
      <c r="EM186" s="20" t="s">
        <v>200</v>
      </c>
      <c r="EO186" s="46">
        <v>1</v>
      </c>
      <c r="EP186" s="46">
        <v>3</v>
      </c>
      <c r="EQ186">
        <f t="shared" si="12"/>
        <v>0</v>
      </c>
      <c r="ER186" t="str">
        <f t="shared" si="13"/>
        <v/>
      </c>
      <c r="ES186" s="49">
        <v>2</v>
      </c>
    </row>
    <row r="187" spans="1:149" ht="15" customHeight="1" x14ac:dyDescent="0.25">
      <c r="A187" s="21">
        <v>186</v>
      </c>
      <c r="B187" s="12">
        <v>2</v>
      </c>
      <c r="C187" s="12">
        <v>1</v>
      </c>
      <c r="D187" s="12">
        <v>1</v>
      </c>
      <c r="E187" s="12" t="s">
        <v>355</v>
      </c>
      <c r="F187" s="12">
        <v>3</v>
      </c>
      <c r="G187" s="13">
        <v>2</v>
      </c>
      <c r="H187" s="13">
        <v>1</v>
      </c>
      <c r="M187" s="56">
        <f>IF(SUM(N187:X187)=39,2,1)</f>
        <v>1</v>
      </c>
      <c r="Y187" s="13">
        <v>1</v>
      </c>
      <c r="AK187" s="13">
        <v>1</v>
      </c>
      <c r="AL187" s="14">
        <v>6</v>
      </c>
      <c r="AO187" s="15">
        <v>1</v>
      </c>
      <c r="AP187" s="15">
        <v>4</v>
      </c>
      <c r="AQ187" s="15">
        <v>4</v>
      </c>
      <c r="AR187" s="15">
        <v>4</v>
      </c>
      <c r="AS187" s="15">
        <v>4</v>
      </c>
      <c r="AT187" s="15">
        <v>4</v>
      </c>
      <c r="AU187" s="15">
        <v>4</v>
      </c>
      <c r="AV187" s="15">
        <v>4</v>
      </c>
      <c r="AW187" s="15">
        <v>4</v>
      </c>
      <c r="AX187" s="15">
        <v>1</v>
      </c>
      <c r="AZ187" s="15">
        <v>1</v>
      </c>
      <c r="BB187" s="15">
        <v>2</v>
      </c>
      <c r="BC187" s="15">
        <v>1</v>
      </c>
      <c r="BD187" s="15">
        <v>1</v>
      </c>
      <c r="BE187" s="15">
        <v>1</v>
      </c>
      <c r="BF187" s="15">
        <v>0</v>
      </c>
      <c r="BG187" s="15">
        <v>0</v>
      </c>
      <c r="BK187" s="15">
        <v>2</v>
      </c>
      <c r="CC187" s="16">
        <v>1</v>
      </c>
      <c r="CI187" s="16">
        <v>2</v>
      </c>
      <c r="CJ187" s="16" t="s">
        <v>315</v>
      </c>
      <c r="CK187" s="16">
        <v>2</v>
      </c>
      <c r="CM187" s="17">
        <v>2</v>
      </c>
      <c r="CN187" s="17">
        <v>2</v>
      </c>
      <c r="CO187" s="17">
        <v>2</v>
      </c>
      <c r="CP187" s="17">
        <v>2</v>
      </c>
      <c r="CQ187" s="17">
        <v>2</v>
      </c>
      <c r="CR187" s="17">
        <v>4</v>
      </c>
      <c r="CS187" s="17">
        <v>4</v>
      </c>
      <c r="CT187" s="17">
        <v>2</v>
      </c>
      <c r="CU187" s="17">
        <v>3</v>
      </c>
      <c r="CV187" s="17">
        <v>2</v>
      </c>
      <c r="CW187" s="17">
        <v>2</v>
      </c>
      <c r="CX187" s="17">
        <v>2</v>
      </c>
      <c r="CY187" s="17">
        <v>2</v>
      </c>
      <c r="CZ187" s="17">
        <v>2</v>
      </c>
      <c r="DC187" s="17">
        <v>2</v>
      </c>
      <c r="DI187" s="17">
        <v>4</v>
      </c>
      <c r="DJ187" s="17">
        <v>3</v>
      </c>
      <c r="DK187" s="17">
        <v>3</v>
      </c>
      <c r="DL187" s="17">
        <v>5</v>
      </c>
      <c r="DM187" s="17">
        <v>5</v>
      </c>
      <c r="DN187" s="17">
        <v>9</v>
      </c>
      <c r="DV187" s="17">
        <v>6</v>
      </c>
      <c r="DW187" s="18">
        <v>13</v>
      </c>
      <c r="DY187" s="18">
        <v>1</v>
      </c>
      <c r="ED187" s="19" t="s">
        <v>211</v>
      </c>
      <c r="EE187" s="19">
        <v>6</v>
      </c>
      <c r="EF187" s="37">
        <v>6</v>
      </c>
      <c r="EG187" s="19" t="s">
        <v>149</v>
      </c>
      <c r="EH187" s="19">
        <v>2</v>
      </c>
      <c r="EI187" s="19">
        <v>60</v>
      </c>
      <c r="EJ187" s="19">
        <v>4</v>
      </c>
      <c r="EK187" s="19">
        <v>5</v>
      </c>
      <c r="EL187" s="19">
        <v>1</v>
      </c>
      <c r="EM187" s="20" t="s">
        <v>200</v>
      </c>
      <c r="EO187" s="46">
        <v>4</v>
      </c>
      <c r="EP187" s="46">
        <v>3</v>
      </c>
      <c r="EQ187">
        <f t="shared" si="12"/>
        <v>0</v>
      </c>
      <c r="ER187" t="str">
        <f t="shared" si="13"/>
        <v/>
      </c>
      <c r="ES187" s="49">
        <v>2</v>
      </c>
    </row>
    <row r="188" spans="1:149" ht="15" customHeight="1" x14ac:dyDescent="0.25">
      <c r="A188" s="21">
        <v>187</v>
      </c>
      <c r="B188" s="12">
        <v>3</v>
      </c>
      <c r="C188" s="12">
        <v>4</v>
      </c>
      <c r="D188" s="12">
        <v>3</v>
      </c>
      <c r="E188" s="12" t="s">
        <v>379</v>
      </c>
      <c r="F188" s="12">
        <v>3</v>
      </c>
      <c r="G188" s="13">
        <v>3</v>
      </c>
      <c r="H188" s="13">
        <v>1</v>
      </c>
      <c r="I188" s="13">
        <v>3</v>
      </c>
      <c r="L188" s="13" t="s">
        <v>298</v>
      </c>
      <c r="M188" s="56">
        <f>IF(SUM(N188:X188)=39,2,1)</f>
        <v>1</v>
      </c>
      <c r="AL188" s="14">
        <v>6</v>
      </c>
      <c r="AO188" s="15">
        <v>1</v>
      </c>
      <c r="AP188" s="15">
        <v>4</v>
      </c>
      <c r="AQ188" s="15">
        <v>4</v>
      </c>
      <c r="AR188" s="15">
        <v>4</v>
      </c>
      <c r="AS188" s="15">
        <v>4</v>
      </c>
      <c r="AT188" s="15">
        <v>4</v>
      </c>
      <c r="AU188" s="15">
        <v>4</v>
      </c>
      <c r="AV188" s="15">
        <v>4</v>
      </c>
      <c r="AW188" s="15">
        <v>4</v>
      </c>
      <c r="AX188" s="15">
        <v>1</v>
      </c>
      <c r="AY188" s="15">
        <v>1</v>
      </c>
      <c r="AZ188" s="15">
        <v>2</v>
      </c>
      <c r="BB188" s="15">
        <v>2</v>
      </c>
      <c r="BC188" s="15">
        <v>1</v>
      </c>
      <c r="BD188" s="15">
        <v>1</v>
      </c>
      <c r="BE188" s="15">
        <v>2</v>
      </c>
      <c r="BF188" s="15">
        <v>1</v>
      </c>
      <c r="BG188" s="15">
        <v>1</v>
      </c>
      <c r="BJ188" s="15">
        <v>1</v>
      </c>
      <c r="BM188" s="15">
        <v>8</v>
      </c>
      <c r="BN188" s="15">
        <v>8</v>
      </c>
      <c r="CC188" s="16">
        <v>1</v>
      </c>
      <c r="CI188" s="16">
        <v>2</v>
      </c>
      <c r="CJ188" s="16" t="s">
        <v>156</v>
      </c>
      <c r="CK188" s="16">
        <v>2</v>
      </c>
      <c r="CL188" s="16" t="s">
        <v>147</v>
      </c>
      <c r="CM188" s="17">
        <v>2</v>
      </c>
      <c r="CN188" s="17">
        <v>2</v>
      </c>
      <c r="CO188" s="17">
        <v>2</v>
      </c>
      <c r="CP188" s="17">
        <v>2</v>
      </c>
      <c r="CQ188" s="17">
        <v>2</v>
      </c>
      <c r="CR188" s="17">
        <v>3</v>
      </c>
      <c r="CS188" s="17">
        <v>4</v>
      </c>
      <c r="CT188" s="17">
        <v>2</v>
      </c>
      <c r="CU188" s="17">
        <v>4</v>
      </c>
      <c r="CV188" s="17">
        <v>2</v>
      </c>
      <c r="CW188" s="17">
        <v>2</v>
      </c>
      <c r="CX188" s="17">
        <v>3</v>
      </c>
      <c r="CY188" s="17">
        <v>3</v>
      </c>
      <c r="CZ188" s="17">
        <v>2</v>
      </c>
      <c r="DA188" s="17">
        <v>3</v>
      </c>
      <c r="DB188" s="17">
        <v>4</v>
      </c>
      <c r="DC188" s="17">
        <v>2</v>
      </c>
      <c r="DD188" s="17">
        <v>3</v>
      </c>
      <c r="DE188" s="17">
        <v>2</v>
      </c>
      <c r="DF188" s="17">
        <v>2</v>
      </c>
      <c r="DG188" s="17">
        <v>2</v>
      </c>
      <c r="DH188" s="17">
        <v>2</v>
      </c>
      <c r="DI188" s="17">
        <v>3</v>
      </c>
      <c r="DJ188" s="17">
        <v>3</v>
      </c>
      <c r="DK188" s="17">
        <v>3</v>
      </c>
      <c r="DL188" s="17">
        <v>3</v>
      </c>
      <c r="DM188" s="17">
        <v>4</v>
      </c>
      <c r="DN188" s="17">
        <v>8</v>
      </c>
      <c r="DO188" s="17">
        <v>6</v>
      </c>
      <c r="DV188" s="17">
        <v>4</v>
      </c>
      <c r="DW188" s="18">
        <v>13</v>
      </c>
      <c r="DY188" s="18">
        <v>1</v>
      </c>
      <c r="ED188" s="19" t="s">
        <v>211</v>
      </c>
      <c r="EE188" s="19">
        <v>6</v>
      </c>
      <c r="EF188" s="37">
        <v>6</v>
      </c>
      <c r="EG188" s="19" t="s">
        <v>149</v>
      </c>
      <c r="EH188" s="19">
        <v>2</v>
      </c>
      <c r="EI188" s="19">
        <v>34</v>
      </c>
      <c r="EJ188" s="19">
        <v>2</v>
      </c>
      <c r="EK188" s="19">
        <v>2</v>
      </c>
      <c r="EL188" s="19">
        <v>2</v>
      </c>
      <c r="EM188" s="20" t="s">
        <v>200</v>
      </c>
      <c r="EO188" s="46">
        <v>1</v>
      </c>
      <c r="EP188" s="46">
        <v>1</v>
      </c>
      <c r="EQ188">
        <f t="shared" si="12"/>
        <v>0</v>
      </c>
      <c r="ER188" t="str">
        <f t="shared" si="13"/>
        <v/>
      </c>
      <c r="ES188" s="49">
        <v>2</v>
      </c>
    </row>
    <row r="189" spans="1:149" ht="15" customHeight="1" x14ac:dyDescent="0.25">
      <c r="A189" s="21">
        <v>188</v>
      </c>
      <c r="B189" s="12">
        <v>2</v>
      </c>
      <c r="C189" s="12">
        <v>2</v>
      </c>
      <c r="D189" s="12">
        <v>1</v>
      </c>
      <c r="E189" s="12" t="s">
        <v>378</v>
      </c>
      <c r="F189" s="12">
        <v>2</v>
      </c>
      <c r="G189" s="13">
        <v>2</v>
      </c>
      <c r="H189" s="13">
        <v>1</v>
      </c>
      <c r="M189" s="56">
        <f>IF(SUM(N189:X189)=39,2,1)</f>
        <v>1</v>
      </c>
      <c r="Y189" s="13">
        <v>1</v>
      </c>
      <c r="AK189" s="13">
        <v>1</v>
      </c>
      <c r="AL189" s="14">
        <v>3</v>
      </c>
      <c r="AM189" s="14">
        <v>4</v>
      </c>
      <c r="AO189" s="15">
        <v>1</v>
      </c>
      <c r="AP189" s="15">
        <v>4</v>
      </c>
      <c r="AQ189" s="15">
        <v>4</v>
      </c>
      <c r="AR189" s="15">
        <v>4</v>
      </c>
      <c r="AS189" s="15">
        <v>4</v>
      </c>
      <c r="AT189" s="15">
        <v>4</v>
      </c>
      <c r="AU189" s="15">
        <v>4</v>
      </c>
      <c r="AV189" s="15">
        <v>4</v>
      </c>
      <c r="AW189" s="15">
        <v>4</v>
      </c>
      <c r="AX189" s="15">
        <v>2</v>
      </c>
      <c r="AZ189" s="15">
        <v>1</v>
      </c>
      <c r="BB189" s="15">
        <v>2</v>
      </c>
      <c r="BC189" s="15">
        <v>1</v>
      </c>
      <c r="BD189" s="15">
        <v>2</v>
      </c>
      <c r="BE189" s="15">
        <v>2</v>
      </c>
      <c r="BF189" s="15">
        <v>1</v>
      </c>
      <c r="BG189" s="15">
        <v>0</v>
      </c>
      <c r="BM189" s="15">
        <v>8</v>
      </c>
      <c r="BN189" s="15">
        <v>8</v>
      </c>
      <c r="CC189" s="16">
        <v>1</v>
      </c>
      <c r="CI189" s="16">
        <v>2</v>
      </c>
      <c r="CJ189" s="16" t="s">
        <v>291</v>
      </c>
      <c r="CK189" s="16">
        <v>1</v>
      </c>
      <c r="CL189" s="16" t="s">
        <v>159</v>
      </c>
      <c r="CM189" s="17">
        <v>3</v>
      </c>
      <c r="CN189" s="17">
        <v>3</v>
      </c>
      <c r="CO189" s="17">
        <v>3</v>
      </c>
      <c r="CP189" s="17">
        <v>2</v>
      </c>
      <c r="CQ189" s="17">
        <v>2</v>
      </c>
      <c r="CR189" s="17">
        <v>4</v>
      </c>
      <c r="CS189" s="17">
        <v>4</v>
      </c>
      <c r="CT189" s="17">
        <v>2</v>
      </c>
      <c r="CU189" s="17">
        <v>4</v>
      </c>
      <c r="CV189" s="17">
        <v>3</v>
      </c>
      <c r="CW189" s="17">
        <v>3</v>
      </c>
      <c r="CX189" s="17">
        <v>3</v>
      </c>
      <c r="CY189" s="17">
        <v>2</v>
      </c>
      <c r="CZ189" s="17">
        <v>3</v>
      </c>
      <c r="DA189" s="17">
        <v>2</v>
      </c>
      <c r="DB189" s="17">
        <v>2</v>
      </c>
      <c r="DC189" s="17">
        <v>3</v>
      </c>
      <c r="DD189" s="17">
        <v>4</v>
      </c>
      <c r="DE189" s="17">
        <v>4</v>
      </c>
      <c r="DF189" s="17">
        <v>2</v>
      </c>
      <c r="DG189" s="17">
        <v>2</v>
      </c>
      <c r="DI189" s="17">
        <v>3</v>
      </c>
      <c r="DK189" s="17">
        <v>3</v>
      </c>
      <c r="DL189" s="17">
        <v>3</v>
      </c>
      <c r="DM189" s="17">
        <v>3</v>
      </c>
      <c r="DP189" s="17">
        <v>5</v>
      </c>
      <c r="DR189" s="17">
        <v>10</v>
      </c>
      <c r="DW189" s="18">
        <v>13</v>
      </c>
      <c r="DY189" s="18">
        <v>1</v>
      </c>
      <c r="ED189" s="19" t="s">
        <v>211</v>
      </c>
      <c r="EE189" s="19">
        <v>6</v>
      </c>
      <c r="EF189" s="37">
        <v>6</v>
      </c>
      <c r="EG189" s="19" t="s">
        <v>149</v>
      </c>
      <c r="EH189" s="19">
        <v>1</v>
      </c>
      <c r="EI189" s="19">
        <v>48</v>
      </c>
      <c r="EJ189" s="19">
        <v>3</v>
      </c>
      <c r="EK189" s="19">
        <v>4</v>
      </c>
      <c r="EL189" s="19">
        <v>2</v>
      </c>
      <c r="EM189" s="20" t="s">
        <v>200</v>
      </c>
      <c r="EO189" s="46">
        <v>1</v>
      </c>
      <c r="EP189" s="46">
        <v>3</v>
      </c>
      <c r="EQ189">
        <f t="shared" si="12"/>
        <v>0</v>
      </c>
      <c r="ER189" t="str">
        <f t="shared" si="13"/>
        <v/>
      </c>
      <c r="ES189" s="49">
        <v>2</v>
      </c>
    </row>
    <row r="190" spans="1:149" ht="15" customHeight="1" x14ac:dyDescent="0.25">
      <c r="A190" s="21">
        <v>189</v>
      </c>
      <c r="B190" s="12">
        <v>2</v>
      </c>
      <c r="C190" s="12">
        <v>1</v>
      </c>
      <c r="D190" s="12">
        <v>1</v>
      </c>
      <c r="E190" s="12" t="s">
        <v>378</v>
      </c>
      <c r="F190" s="12">
        <v>1</v>
      </c>
      <c r="G190" s="13">
        <v>5</v>
      </c>
      <c r="H190" s="13">
        <v>1</v>
      </c>
      <c r="I190" s="13">
        <v>4</v>
      </c>
      <c r="M190" s="56">
        <f>IF(SUM(N190:X190)=39,2,1)</f>
        <v>1</v>
      </c>
      <c r="Y190" s="13">
        <v>1</v>
      </c>
      <c r="Z190" s="13">
        <v>1</v>
      </c>
      <c r="AA190" s="13">
        <v>1</v>
      </c>
      <c r="AB190" s="13">
        <v>1</v>
      </c>
      <c r="AJ190" s="13">
        <v>1</v>
      </c>
      <c r="AL190" s="14">
        <v>6</v>
      </c>
      <c r="AO190" s="15">
        <v>1</v>
      </c>
      <c r="AP190" s="15">
        <v>4</v>
      </c>
      <c r="AQ190" s="15">
        <v>4</v>
      </c>
      <c r="AR190" s="15">
        <v>4</v>
      </c>
      <c r="AS190" s="15">
        <v>4</v>
      </c>
      <c r="AT190" s="15">
        <v>4</v>
      </c>
      <c r="AU190" s="15">
        <v>4</v>
      </c>
      <c r="AV190" s="15">
        <v>4</v>
      </c>
      <c r="AW190" s="15">
        <v>2</v>
      </c>
      <c r="AX190" s="15">
        <v>2</v>
      </c>
      <c r="AZ190" s="15">
        <v>2</v>
      </c>
      <c r="BB190" s="15">
        <v>1</v>
      </c>
      <c r="BC190" s="15">
        <v>1</v>
      </c>
      <c r="BD190" s="15">
        <v>1</v>
      </c>
      <c r="BE190" s="15">
        <v>1</v>
      </c>
      <c r="BF190" s="15">
        <v>0</v>
      </c>
      <c r="BG190" s="15">
        <v>4</v>
      </c>
      <c r="BH190" s="15">
        <v>2</v>
      </c>
      <c r="BJ190" s="15">
        <v>2</v>
      </c>
      <c r="BK190" s="15">
        <v>1</v>
      </c>
      <c r="BL190" s="15">
        <v>2</v>
      </c>
      <c r="BM190" s="15">
        <v>5</v>
      </c>
      <c r="BN190" s="15">
        <v>5</v>
      </c>
      <c r="BO190" s="15">
        <v>4</v>
      </c>
      <c r="CC190" s="16">
        <v>1</v>
      </c>
      <c r="CI190" s="16">
        <v>2</v>
      </c>
      <c r="CJ190" s="16" t="s">
        <v>156</v>
      </c>
      <c r="CK190" s="16">
        <v>1</v>
      </c>
      <c r="CL190" s="16" t="s">
        <v>212</v>
      </c>
      <c r="CM190" s="17">
        <v>1</v>
      </c>
      <c r="CN190" s="17">
        <v>1</v>
      </c>
      <c r="CO190" s="17">
        <v>1</v>
      </c>
      <c r="CP190" s="17">
        <v>1</v>
      </c>
      <c r="CQ190" s="17">
        <v>1</v>
      </c>
      <c r="CR190" s="17">
        <v>3</v>
      </c>
      <c r="CS190" s="17">
        <v>3</v>
      </c>
      <c r="CT190" s="17">
        <v>1</v>
      </c>
      <c r="CU190" s="17">
        <v>4</v>
      </c>
      <c r="CV190" s="17">
        <v>2</v>
      </c>
      <c r="CW190" s="17">
        <v>1</v>
      </c>
      <c r="CX190" s="17">
        <v>1</v>
      </c>
      <c r="CY190" s="17">
        <v>1</v>
      </c>
      <c r="CZ190" s="17">
        <v>1</v>
      </c>
      <c r="DA190" s="17">
        <v>1</v>
      </c>
      <c r="DB190" s="17">
        <v>4</v>
      </c>
      <c r="DC190" s="17">
        <v>2</v>
      </c>
      <c r="DD190" s="17">
        <v>3</v>
      </c>
      <c r="DE190" s="17">
        <v>4</v>
      </c>
      <c r="DF190" s="17">
        <v>2</v>
      </c>
      <c r="DG190" s="17">
        <v>2</v>
      </c>
      <c r="DH190" s="17">
        <v>1</v>
      </c>
      <c r="DI190" s="17">
        <v>3</v>
      </c>
      <c r="DJ190" s="17">
        <v>1</v>
      </c>
      <c r="DK190" s="17">
        <v>3</v>
      </c>
      <c r="DL190" s="17">
        <v>4</v>
      </c>
      <c r="DM190" s="17">
        <v>4</v>
      </c>
      <c r="DN190" s="17">
        <v>1</v>
      </c>
      <c r="DO190" s="17">
        <v>2</v>
      </c>
      <c r="DP190" s="17">
        <v>5</v>
      </c>
      <c r="DR190" s="17">
        <v>7</v>
      </c>
      <c r="DT190" s="17">
        <v>9</v>
      </c>
      <c r="DV190" s="17">
        <v>3</v>
      </c>
      <c r="DW190" s="18">
        <v>13</v>
      </c>
      <c r="DY190" s="18">
        <v>1</v>
      </c>
      <c r="ED190" s="19" t="s">
        <v>211</v>
      </c>
      <c r="EE190" s="19">
        <v>6</v>
      </c>
      <c r="EF190" s="37">
        <v>6</v>
      </c>
      <c r="EG190" s="19" t="s">
        <v>149</v>
      </c>
      <c r="EH190" s="19">
        <v>1</v>
      </c>
      <c r="EI190" s="19">
        <v>40</v>
      </c>
      <c r="EJ190" s="19">
        <v>2</v>
      </c>
      <c r="EK190" s="19">
        <v>3</v>
      </c>
      <c r="EL190" s="19">
        <v>7</v>
      </c>
      <c r="EM190" s="20" t="s">
        <v>200</v>
      </c>
      <c r="EO190" s="46">
        <v>1</v>
      </c>
      <c r="EP190" s="46">
        <v>6</v>
      </c>
      <c r="EQ190">
        <f t="shared" si="12"/>
        <v>0</v>
      </c>
      <c r="ER190" t="str">
        <f t="shared" si="13"/>
        <v/>
      </c>
      <c r="ES190" s="49">
        <v>2</v>
      </c>
    </row>
    <row r="191" spans="1:149" ht="15" customHeight="1" x14ac:dyDescent="0.25">
      <c r="A191" s="21">
        <v>190</v>
      </c>
      <c r="B191" s="12">
        <v>2</v>
      </c>
      <c r="C191" s="12">
        <v>1</v>
      </c>
      <c r="D191" s="12">
        <v>1</v>
      </c>
      <c r="E191" s="12" t="s">
        <v>378</v>
      </c>
      <c r="F191" s="12">
        <v>1</v>
      </c>
      <c r="G191" s="13">
        <v>2</v>
      </c>
      <c r="H191" s="13">
        <v>1</v>
      </c>
      <c r="M191" s="56">
        <f>IF(SUM(N191:X191)=39,2,1)</f>
        <v>1</v>
      </c>
      <c r="N191" s="13">
        <v>1</v>
      </c>
      <c r="X191" s="13">
        <v>1</v>
      </c>
      <c r="Z191" s="13">
        <v>1</v>
      </c>
      <c r="AA191" s="13">
        <v>1</v>
      </c>
      <c r="AB191" s="13">
        <v>1</v>
      </c>
      <c r="AJ191" s="13">
        <v>1</v>
      </c>
      <c r="AL191" s="14">
        <v>3</v>
      </c>
      <c r="AM191" s="14">
        <v>4</v>
      </c>
      <c r="AO191" s="15">
        <v>3</v>
      </c>
      <c r="AP191" s="15">
        <v>3</v>
      </c>
      <c r="AQ191" s="15">
        <v>4</v>
      </c>
      <c r="AR191" s="15">
        <v>3</v>
      </c>
      <c r="AS191" s="15">
        <v>4</v>
      </c>
      <c r="AT191" s="15">
        <v>4</v>
      </c>
      <c r="AU191" s="15">
        <v>3</v>
      </c>
      <c r="AV191" s="15">
        <v>2</v>
      </c>
      <c r="AW191" s="15">
        <v>3</v>
      </c>
      <c r="AX191" s="15">
        <v>1</v>
      </c>
      <c r="AY191" s="15">
        <v>1</v>
      </c>
      <c r="AZ191" s="15">
        <v>2</v>
      </c>
      <c r="BB191" s="15">
        <v>1</v>
      </c>
      <c r="BC191" s="15">
        <v>1</v>
      </c>
      <c r="BD191" s="15">
        <v>1</v>
      </c>
      <c r="BE191" s="15">
        <v>2</v>
      </c>
      <c r="BF191" s="15">
        <v>0</v>
      </c>
      <c r="BG191" s="15">
        <v>0</v>
      </c>
      <c r="BM191" s="15">
        <v>5</v>
      </c>
      <c r="BN191" s="15">
        <v>5</v>
      </c>
      <c r="BO191" s="15">
        <v>1</v>
      </c>
      <c r="BP191" s="15" t="s">
        <v>386</v>
      </c>
      <c r="CC191" s="16">
        <v>1</v>
      </c>
      <c r="CI191" s="16">
        <v>1</v>
      </c>
      <c r="CK191" s="16">
        <v>3</v>
      </c>
      <c r="CL191" s="16" t="s">
        <v>285</v>
      </c>
      <c r="CM191" s="17">
        <v>1</v>
      </c>
      <c r="CN191" s="17">
        <v>1</v>
      </c>
      <c r="CO191" s="17">
        <v>1</v>
      </c>
      <c r="CP191" s="17">
        <v>1</v>
      </c>
      <c r="CQ191" s="17">
        <v>1</v>
      </c>
      <c r="CR191" s="17">
        <v>3</v>
      </c>
      <c r="CS191" s="17">
        <v>4</v>
      </c>
      <c r="CT191" s="17">
        <v>2</v>
      </c>
      <c r="CU191" s="17">
        <v>4</v>
      </c>
      <c r="CV191" s="17">
        <v>1</v>
      </c>
      <c r="CW191" s="17">
        <v>1</v>
      </c>
      <c r="CX191" s="17">
        <v>1</v>
      </c>
      <c r="CY191" s="17">
        <v>1</v>
      </c>
      <c r="CZ191" s="17">
        <v>1</v>
      </c>
      <c r="DA191" s="17">
        <v>3</v>
      </c>
      <c r="DB191" s="17">
        <v>3</v>
      </c>
      <c r="DC191" s="17">
        <v>4</v>
      </c>
      <c r="DD191" s="17">
        <v>3</v>
      </c>
      <c r="DE191" s="17">
        <v>3</v>
      </c>
      <c r="DF191" s="17">
        <v>2</v>
      </c>
      <c r="DG191" s="17">
        <v>1</v>
      </c>
      <c r="DH191" s="17">
        <v>1</v>
      </c>
      <c r="DI191" s="17">
        <v>2</v>
      </c>
      <c r="DJ191" s="17">
        <v>1</v>
      </c>
      <c r="DK191" s="17">
        <v>1</v>
      </c>
      <c r="DL191" s="17">
        <v>3</v>
      </c>
      <c r="DM191" s="17">
        <v>3</v>
      </c>
      <c r="DN191" s="17">
        <v>1</v>
      </c>
      <c r="DO191" s="17">
        <v>7</v>
      </c>
      <c r="DP191" s="17">
        <v>5</v>
      </c>
      <c r="DR191" s="17">
        <v>6</v>
      </c>
      <c r="DT191" s="17">
        <v>9</v>
      </c>
      <c r="DV191" s="17">
        <v>3</v>
      </c>
      <c r="DW191" s="18">
        <v>13</v>
      </c>
      <c r="DY191" s="18">
        <v>1</v>
      </c>
      <c r="ED191" s="19" t="s">
        <v>211</v>
      </c>
      <c r="EE191" s="19">
        <v>6</v>
      </c>
      <c r="EF191" s="37">
        <v>6</v>
      </c>
      <c r="EG191" s="19" t="s">
        <v>149</v>
      </c>
      <c r="EH191" s="19">
        <v>2</v>
      </c>
      <c r="EI191" s="19">
        <v>27</v>
      </c>
      <c r="EJ191" s="19">
        <v>1</v>
      </c>
      <c r="EK191" s="19">
        <v>2</v>
      </c>
      <c r="EL191" s="19">
        <v>2</v>
      </c>
      <c r="EM191" s="20" t="s">
        <v>200</v>
      </c>
      <c r="EO191" s="46">
        <v>1</v>
      </c>
      <c r="EP191" s="46">
        <v>1</v>
      </c>
      <c r="EQ191">
        <f t="shared" si="12"/>
        <v>0</v>
      </c>
      <c r="ER191" t="str">
        <f t="shared" si="13"/>
        <v/>
      </c>
      <c r="ES191" s="49">
        <v>2</v>
      </c>
    </row>
    <row r="192" spans="1:149" ht="15" customHeight="1" x14ac:dyDescent="0.25">
      <c r="A192" s="21">
        <v>191</v>
      </c>
      <c r="B192" s="12">
        <v>2</v>
      </c>
      <c r="C192" s="12">
        <v>1</v>
      </c>
      <c r="D192" s="12">
        <v>1</v>
      </c>
      <c r="E192" s="12" t="s">
        <v>378</v>
      </c>
      <c r="F192" s="12">
        <v>1</v>
      </c>
      <c r="G192" s="13">
        <v>3</v>
      </c>
      <c r="H192" s="13">
        <v>1</v>
      </c>
      <c r="M192" s="56">
        <f>IF(SUM(N192:X192)=39,2,1)</f>
        <v>1</v>
      </c>
      <c r="S192" s="13">
        <v>1</v>
      </c>
      <c r="U192" s="13">
        <v>1</v>
      </c>
      <c r="AE192" s="13">
        <v>1</v>
      </c>
      <c r="AG192" s="13">
        <v>1</v>
      </c>
      <c r="AL192" s="14">
        <v>1</v>
      </c>
      <c r="AM192" s="14">
        <v>4</v>
      </c>
      <c r="AO192" s="15">
        <v>1</v>
      </c>
      <c r="AP192" s="15">
        <v>4</v>
      </c>
      <c r="AQ192" s="15">
        <v>4</v>
      </c>
      <c r="AR192" s="15">
        <v>5</v>
      </c>
      <c r="AS192" s="15">
        <v>5</v>
      </c>
      <c r="AT192" s="15">
        <v>4</v>
      </c>
      <c r="AU192" s="15">
        <v>5</v>
      </c>
      <c r="AV192" s="15">
        <v>2</v>
      </c>
      <c r="AW192" s="15">
        <v>3</v>
      </c>
      <c r="AX192" s="15">
        <v>1</v>
      </c>
      <c r="AY192" s="15">
        <v>1</v>
      </c>
      <c r="AZ192" s="15">
        <v>2</v>
      </c>
      <c r="BB192" s="15">
        <v>1</v>
      </c>
      <c r="BC192" s="15">
        <v>1</v>
      </c>
      <c r="BD192" s="15">
        <v>1</v>
      </c>
      <c r="BE192" s="15">
        <v>2</v>
      </c>
      <c r="BF192" s="15">
        <v>9</v>
      </c>
      <c r="BG192" s="15">
        <v>0</v>
      </c>
      <c r="BK192" s="15">
        <v>1</v>
      </c>
      <c r="BL192" s="15">
        <v>1</v>
      </c>
      <c r="BN192" s="15">
        <v>1</v>
      </c>
      <c r="CC192" s="16">
        <v>1</v>
      </c>
      <c r="CI192" s="16">
        <v>1</v>
      </c>
      <c r="CK192" s="16">
        <v>1</v>
      </c>
      <c r="CL192" s="16" t="s">
        <v>159</v>
      </c>
      <c r="CM192" s="17">
        <v>1</v>
      </c>
      <c r="CN192" s="17">
        <v>3</v>
      </c>
      <c r="CO192" s="17">
        <v>3</v>
      </c>
      <c r="CP192" s="17">
        <v>1</v>
      </c>
      <c r="CQ192" s="17">
        <v>1</v>
      </c>
      <c r="CR192" s="17">
        <v>4</v>
      </c>
      <c r="CS192" s="17">
        <v>4</v>
      </c>
      <c r="CT192" s="17">
        <v>3</v>
      </c>
      <c r="CU192" s="17">
        <v>4</v>
      </c>
      <c r="CV192" s="17">
        <v>2</v>
      </c>
      <c r="CW192" s="17">
        <v>1</v>
      </c>
      <c r="CX192" s="17">
        <v>3</v>
      </c>
      <c r="CY192" s="17">
        <v>3</v>
      </c>
      <c r="CZ192" s="17">
        <v>2</v>
      </c>
      <c r="DA192" s="17">
        <v>2</v>
      </c>
      <c r="DB192" s="17">
        <v>4</v>
      </c>
      <c r="DC192" s="17">
        <v>2</v>
      </c>
      <c r="DD192" s="17">
        <v>3</v>
      </c>
      <c r="DE192" s="17">
        <v>3</v>
      </c>
      <c r="DF192" s="17">
        <v>1</v>
      </c>
      <c r="DG192" s="17">
        <v>2</v>
      </c>
      <c r="DH192" s="17">
        <v>1</v>
      </c>
      <c r="DI192" s="17">
        <v>2</v>
      </c>
      <c r="DJ192" s="17">
        <v>2</v>
      </c>
      <c r="DK192" s="17">
        <v>1</v>
      </c>
      <c r="DL192" s="17">
        <v>4</v>
      </c>
      <c r="DM192" s="17">
        <v>4</v>
      </c>
      <c r="DN192" s="17">
        <v>1</v>
      </c>
      <c r="DO192" s="17">
        <v>6</v>
      </c>
      <c r="DP192" s="17">
        <v>5</v>
      </c>
      <c r="DR192" s="17">
        <v>7</v>
      </c>
      <c r="DT192" s="17">
        <v>9</v>
      </c>
      <c r="DV192" s="17">
        <v>4</v>
      </c>
      <c r="DW192" s="18">
        <v>13</v>
      </c>
      <c r="DY192" s="18">
        <v>1</v>
      </c>
      <c r="ED192" s="19" t="s">
        <v>211</v>
      </c>
      <c r="EE192" s="19">
        <v>6</v>
      </c>
      <c r="EF192" s="37">
        <v>6</v>
      </c>
      <c r="EG192" s="19" t="s">
        <v>149</v>
      </c>
      <c r="EH192" s="19">
        <v>2</v>
      </c>
      <c r="EI192" s="19">
        <v>59</v>
      </c>
      <c r="EJ192" s="19">
        <v>3</v>
      </c>
      <c r="EK192" s="19">
        <v>5</v>
      </c>
      <c r="EL192" s="19">
        <v>8</v>
      </c>
      <c r="EM192" s="20" t="s">
        <v>200</v>
      </c>
      <c r="EO192" s="46">
        <v>1</v>
      </c>
      <c r="EP192" s="46">
        <v>1</v>
      </c>
      <c r="EQ192">
        <f t="shared" si="12"/>
        <v>0</v>
      </c>
      <c r="ER192" t="str">
        <f t="shared" si="13"/>
        <v/>
      </c>
      <c r="ES192" s="49">
        <v>2</v>
      </c>
    </row>
    <row r="193" spans="1:149" ht="15" customHeight="1" x14ac:dyDescent="0.25">
      <c r="A193" s="21">
        <v>192</v>
      </c>
      <c r="B193" s="12">
        <v>2</v>
      </c>
      <c r="C193" s="12">
        <v>1</v>
      </c>
      <c r="D193" s="12">
        <v>1</v>
      </c>
      <c r="E193" s="12" t="s">
        <v>378</v>
      </c>
      <c r="F193" s="12">
        <v>1</v>
      </c>
      <c r="G193" s="13">
        <v>2</v>
      </c>
      <c r="H193" s="13">
        <v>1</v>
      </c>
      <c r="I193" s="13">
        <v>3</v>
      </c>
      <c r="M193" s="56">
        <f>IF(SUM(N193:X193)=39,2,1)</f>
        <v>1</v>
      </c>
      <c r="N193" s="13">
        <v>1</v>
      </c>
      <c r="X193" s="13">
        <v>1</v>
      </c>
      <c r="Z193" s="13">
        <v>1</v>
      </c>
      <c r="AA193" s="13">
        <v>1</v>
      </c>
      <c r="AB193" s="13">
        <v>1</v>
      </c>
      <c r="AC193" s="13">
        <v>1</v>
      </c>
      <c r="AD193" s="13">
        <v>1</v>
      </c>
      <c r="AI193" s="13">
        <v>1</v>
      </c>
      <c r="AJ193" s="13">
        <v>1</v>
      </c>
      <c r="AL193" s="14">
        <v>6</v>
      </c>
      <c r="AO193" s="15">
        <v>1</v>
      </c>
      <c r="AP193" s="15">
        <v>4</v>
      </c>
      <c r="AQ193" s="15">
        <v>4</v>
      </c>
      <c r="AR193" s="15">
        <v>4</v>
      </c>
      <c r="AS193" s="15">
        <v>3</v>
      </c>
      <c r="AT193" s="15">
        <v>5</v>
      </c>
      <c r="AU193" s="15">
        <v>5</v>
      </c>
      <c r="AV193" s="15">
        <v>5</v>
      </c>
      <c r="AW193" s="15">
        <v>5</v>
      </c>
      <c r="AX193" s="15">
        <v>1</v>
      </c>
      <c r="AY193" s="15">
        <v>1</v>
      </c>
      <c r="AZ193" s="15">
        <v>2</v>
      </c>
      <c r="BB193" s="15">
        <v>1</v>
      </c>
      <c r="BC193" s="15">
        <v>1</v>
      </c>
      <c r="BD193" s="15">
        <v>1</v>
      </c>
      <c r="BE193" s="15">
        <v>2</v>
      </c>
      <c r="BF193" s="15">
        <v>0</v>
      </c>
      <c r="BG193" s="15">
        <v>5</v>
      </c>
      <c r="BH193" s="15">
        <v>2</v>
      </c>
      <c r="BJ193" s="15">
        <v>1</v>
      </c>
      <c r="BM193" s="15">
        <v>5</v>
      </c>
      <c r="BN193" s="15">
        <v>5</v>
      </c>
      <c r="BO193" s="15">
        <v>1</v>
      </c>
      <c r="BP193" s="15" t="s">
        <v>388</v>
      </c>
      <c r="CC193" s="16">
        <v>1</v>
      </c>
      <c r="CI193" s="16">
        <v>2</v>
      </c>
      <c r="CJ193" s="16" t="s">
        <v>184</v>
      </c>
      <c r="CK193" s="16">
        <v>1</v>
      </c>
      <c r="CL193" s="16" t="s">
        <v>159</v>
      </c>
      <c r="CM193" s="17">
        <v>1</v>
      </c>
      <c r="CN193" s="17">
        <v>1</v>
      </c>
      <c r="CO193" s="17">
        <v>1</v>
      </c>
      <c r="CP193" s="17">
        <v>1</v>
      </c>
      <c r="CQ193" s="17">
        <v>1</v>
      </c>
      <c r="CR193" s="17">
        <v>3</v>
      </c>
      <c r="CS193" s="17">
        <v>3</v>
      </c>
      <c r="CT193" s="17">
        <v>2</v>
      </c>
      <c r="CU193" s="17">
        <v>4</v>
      </c>
      <c r="CV193" s="17">
        <v>2</v>
      </c>
      <c r="CW193" s="17">
        <v>1</v>
      </c>
      <c r="CX193" s="17">
        <v>1</v>
      </c>
      <c r="CY193" s="17">
        <v>1</v>
      </c>
      <c r="CZ193" s="17">
        <v>1</v>
      </c>
      <c r="DA193" s="17">
        <v>2</v>
      </c>
      <c r="DB193" s="17">
        <v>4</v>
      </c>
      <c r="DC193" s="17">
        <v>2</v>
      </c>
      <c r="DD193" s="17">
        <v>3</v>
      </c>
      <c r="DE193" s="17">
        <v>3</v>
      </c>
      <c r="DF193" s="17">
        <v>2</v>
      </c>
      <c r="DG193" s="17">
        <v>2</v>
      </c>
      <c r="DH193" s="17">
        <v>1</v>
      </c>
      <c r="DI193" s="17">
        <v>3</v>
      </c>
      <c r="DJ193" s="17">
        <v>1</v>
      </c>
      <c r="DK193" s="17">
        <v>3</v>
      </c>
      <c r="DL193" s="17">
        <v>4</v>
      </c>
      <c r="DM193" s="17">
        <v>4</v>
      </c>
      <c r="DN193" s="17">
        <v>1</v>
      </c>
      <c r="DO193" s="17">
        <v>8</v>
      </c>
      <c r="DP193" s="17">
        <v>5</v>
      </c>
      <c r="DR193" s="17">
        <v>9</v>
      </c>
      <c r="DV193" s="17">
        <v>4</v>
      </c>
      <c r="DW193" s="18">
        <v>13</v>
      </c>
      <c r="DY193" s="18">
        <v>1</v>
      </c>
      <c r="ED193" s="19" t="s">
        <v>211</v>
      </c>
      <c r="EE193" s="19">
        <v>6</v>
      </c>
      <c r="EF193" s="37">
        <v>6</v>
      </c>
      <c r="EG193" s="19" t="s">
        <v>149</v>
      </c>
      <c r="EH193" s="19">
        <v>2</v>
      </c>
      <c r="EI193" s="19">
        <v>46</v>
      </c>
      <c r="EJ193" s="19">
        <v>3</v>
      </c>
      <c r="EK193" s="19">
        <v>4</v>
      </c>
      <c r="EL193" s="19">
        <v>4</v>
      </c>
      <c r="EM193" s="20" t="s">
        <v>200</v>
      </c>
      <c r="EO193" s="46">
        <v>1</v>
      </c>
      <c r="EP193" s="46">
        <v>3</v>
      </c>
      <c r="EQ193">
        <f t="shared" si="12"/>
        <v>0</v>
      </c>
      <c r="ER193" t="str">
        <f t="shared" si="13"/>
        <v/>
      </c>
      <c r="ES193" s="49">
        <v>1</v>
      </c>
    </row>
    <row r="194" spans="1:149" ht="15" customHeight="1" x14ac:dyDescent="0.25">
      <c r="A194" s="21">
        <v>193</v>
      </c>
      <c r="B194" s="12">
        <v>2</v>
      </c>
      <c r="C194" s="12">
        <v>1</v>
      </c>
      <c r="D194" s="12">
        <v>3</v>
      </c>
      <c r="E194" s="12" t="s">
        <v>379</v>
      </c>
      <c r="F194" s="12">
        <v>1</v>
      </c>
      <c r="G194" s="13">
        <v>4</v>
      </c>
      <c r="H194" s="13">
        <v>1</v>
      </c>
      <c r="M194" s="56">
        <f>IF(SUM(N194:X194)=39,2,1)</f>
        <v>1</v>
      </c>
      <c r="X194" s="13">
        <v>1</v>
      </c>
      <c r="AK194" s="13">
        <v>1</v>
      </c>
      <c r="AL194" s="14">
        <v>3</v>
      </c>
      <c r="AM194" s="14">
        <v>4</v>
      </c>
      <c r="AO194" s="15">
        <v>2</v>
      </c>
      <c r="AP194" s="15">
        <v>4</v>
      </c>
      <c r="AQ194" s="15">
        <v>4</v>
      </c>
      <c r="AR194" s="15">
        <v>3</v>
      </c>
      <c r="AS194" s="15">
        <v>3</v>
      </c>
      <c r="AT194" s="15">
        <v>4</v>
      </c>
      <c r="AU194" s="15">
        <v>4</v>
      </c>
      <c r="AV194" s="15">
        <v>1</v>
      </c>
      <c r="AW194" s="15">
        <v>4</v>
      </c>
      <c r="AX194" s="15">
        <v>2</v>
      </c>
      <c r="AZ194" s="15">
        <v>2</v>
      </c>
      <c r="BB194" s="15">
        <v>1</v>
      </c>
      <c r="BC194" s="15">
        <v>1</v>
      </c>
      <c r="BD194" s="15">
        <v>2</v>
      </c>
      <c r="BE194" s="15">
        <v>2</v>
      </c>
      <c r="BF194" s="15">
        <v>1</v>
      </c>
      <c r="BG194" s="15">
        <v>0</v>
      </c>
      <c r="BK194" s="15">
        <v>1</v>
      </c>
      <c r="BL194" s="15">
        <v>2</v>
      </c>
      <c r="BM194" s="15">
        <v>8</v>
      </c>
      <c r="BN194" s="15">
        <v>8</v>
      </c>
      <c r="CC194" s="16">
        <v>1</v>
      </c>
      <c r="CI194" s="16">
        <v>2</v>
      </c>
      <c r="CJ194" s="16" t="s">
        <v>156</v>
      </c>
      <c r="CK194" s="16">
        <v>2</v>
      </c>
      <c r="CL194" s="16" t="s">
        <v>197</v>
      </c>
      <c r="CM194" s="17">
        <v>1</v>
      </c>
      <c r="CN194" s="17">
        <v>1</v>
      </c>
      <c r="CO194" s="17">
        <v>1</v>
      </c>
      <c r="CP194" s="17">
        <v>1</v>
      </c>
      <c r="CQ194" s="17">
        <v>1</v>
      </c>
      <c r="CR194" s="17">
        <v>2</v>
      </c>
      <c r="CS194" s="17">
        <v>2</v>
      </c>
      <c r="CT194" s="17">
        <v>1</v>
      </c>
      <c r="CU194" s="17">
        <v>4</v>
      </c>
      <c r="CV194" s="17">
        <v>1</v>
      </c>
      <c r="CW194" s="17">
        <v>1</v>
      </c>
      <c r="CX194" s="17">
        <v>1</v>
      </c>
      <c r="CY194" s="17">
        <v>1</v>
      </c>
      <c r="CZ194" s="17">
        <v>1</v>
      </c>
      <c r="DA194" s="17">
        <v>3</v>
      </c>
      <c r="DB194" s="17">
        <v>4</v>
      </c>
      <c r="DC194" s="17">
        <v>3</v>
      </c>
      <c r="DD194" s="17">
        <v>3</v>
      </c>
      <c r="DE194" s="17">
        <v>4</v>
      </c>
      <c r="DF194" s="17">
        <v>3</v>
      </c>
      <c r="DG194" s="17">
        <v>3</v>
      </c>
      <c r="DH194" s="17">
        <v>2</v>
      </c>
      <c r="DI194" s="17">
        <v>1</v>
      </c>
      <c r="DJ194" s="17">
        <v>3</v>
      </c>
      <c r="DK194" s="17">
        <v>2</v>
      </c>
      <c r="DL194" s="17">
        <v>2</v>
      </c>
      <c r="DM194" s="17">
        <v>2</v>
      </c>
      <c r="DN194" s="17">
        <v>2</v>
      </c>
      <c r="DO194" s="17">
        <v>5</v>
      </c>
      <c r="DP194" s="17">
        <v>2</v>
      </c>
      <c r="DR194" s="17">
        <v>5</v>
      </c>
      <c r="DT194" s="17">
        <v>8</v>
      </c>
      <c r="DV194" s="17">
        <v>3</v>
      </c>
      <c r="DW194" s="18">
        <v>1</v>
      </c>
      <c r="DY194" s="18">
        <v>1</v>
      </c>
      <c r="ED194" s="19" t="s">
        <v>211</v>
      </c>
      <c r="EE194" s="19">
        <v>6</v>
      </c>
      <c r="EF194" s="37">
        <v>6</v>
      </c>
      <c r="EG194" s="19" t="s">
        <v>149</v>
      </c>
      <c r="EH194" s="19">
        <v>1</v>
      </c>
      <c r="EI194" s="19">
        <v>32</v>
      </c>
      <c r="EJ194" s="19">
        <v>2</v>
      </c>
      <c r="EK194" s="19">
        <v>2</v>
      </c>
      <c r="EL194" s="19">
        <v>1</v>
      </c>
      <c r="EM194" s="20" t="s">
        <v>200</v>
      </c>
      <c r="EO194" s="46">
        <v>1</v>
      </c>
      <c r="EP194" s="46">
        <v>6</v>
      </c>
      <c r="EQ194">
        <f t="shared" si="12"/>
        <v>0</v>
      </c>
      <c r="ER194" t="str">
        <f t="shared" si="13"/>
        <v/>
      </c>
      <c r="ES194" s="49">
        <v>2</v>
      </c>
    </row>
    <row r="195" spans="1:149" ht="15" customHeight="1" x14ac:dyDescent="0.25">
      <c r="A195" s="21">
        <v>194</v>
      </c>
      <c r="B195" s="12">
        <v>3</v>
      </c>
      <c r="C195" s="12">
        <v>2</v>
      </c>
      <c r="D195" s="12">
        <v>1</v>
      </c>
      <c r="E195" s="12" t="s">
        <v>378</v>
      </c>
      <c r="F195" s="12">
        <v>1</v>
      </c>
      <c r="G195" s="13">
        <v>4</v>
      </c>
      <c r="H195" s="13">
        <v>1</v>
      </c>
      <c r="M195" s="56">
        <f>IF(SUM(N195:X195)=39,2,1)</f>
        <v>1</v>
      </c>
      <c r="R195" s="13">
        <v>1</v>
      </c>
      <c r="X195" s="13">
        <v>1</v>
      </c>
      <c r="Z195" s="13">
        <v>1</v>
      </c>
      <c r="AA195" s="13">
        <v>1</v>
      </c>
      <c r="AB195" s="13">
        <v>1</v>
      </c>
      <c r="AJ195" s="13">
        <v>1</v>
      </c>
      <c r="AL195" s="14">
        <v>1</v>
      </c>
      <c r="AM195" s="14">
        <v>1</v>
      </c>
      <c r="AN195" s="14" t="s">
        <v>383</v>
      </c>
      <c r="AO195" s="15">
        <v>1</v>
      </c>
      <c r="AP195" s="15">
        <v>5</v>
      </c>
      <c r="AQ195" s="15">
        <v>5</v>
      </c>
      <c r="AR195" s="15">
        <v>4</v>
      </c>
      <c r="AS195" s="15">
        <v>4</v>
      </c>
      <c r="AT195" s="15">
        <v>3</v>
      </c>
      <c r="AU195" s="15">
        <v>4</v>
      </c>
      <c r="AV195" s="15">
        <v>1</v>
      </c>
      <c r="AW195" s="15">
        <v>2</v>
      </c>
      <c r="AX195" s="15">
        <v>1</v>
      </c>
      <c r="AY195" s="15">
        <v>2</v>
      </c>
      <c r="AZ195" s="15">
        <v>1</v>
      </c>
      <c r="BA195" s="15">
        <v>1</v>
      </c>
      <c r="BB195" s="15">
        <v>1</v>
      </c>
      <c r="BC195" s="15">
        <v>1</v>
      </c>
      <c r="BD195" s="15">
        <v>1</v>
      </c>
      <c r="BE195" s="15">
        <v>1</v>
      </c>
      <c r="BF195" s="15">
        <v>2</v>
      </c>
      <c r="BG195" s="15">
        <v>1</v>
      </c>
      <c r="BJ195" s="15">
        <v>1</v>
      </c>
      <c r="BK195" s="15">
        <v>2</v>
      </c>
      <c r="BM195" s="15">
        <v>8</v>
      </c>
      <c r="BN195" s="15">
        <v>8</v>
      </c>
      <c r="CC195" s="16">
        <v>1</v>
      </c>
      <c r="CI195" s="16">
        <v>2</v>
      </c>
      <c r="CJ195" s="16" t="s">
        <v>156</v>
      </c>
      <c r="CK195" s="16">
        <v>1</v>
      </c>
      <c r="CL195" s="16" t="s">
        <v>157</v>
      </c>
      <c r="CM195" s="17">
        <v>1</v>
      </c>
      <c r="CN195" s="17">
        <v>1</v>
      </c>
      <c r="CO195" s="17">
        <v>1</v>
      </c>
      <c r="CP195" s="17">
        <v>1</v>
      </c>
      <c r="CQ195" s="17">
        <v>1</v>
      </c>
      <c r="CR195" s="17">
        <v>3</v>
      </c>
      <c r="CS195" s="17">
        <v>3</v>
      </c>
      <c r="CT195" s="17">
        <v>2</v>
      </c>
      <c r="CU195" s="17">
        <v>4</v>
      </c>
      <c r="CV195" s="17">
        <v>2</v>
      </c>
      <c r="CW195" s="17">
        <v>1</v>
      </c>
      <c r="CX195" s="17">
        <v>1</v>
      </c>
      <c r="CY195" s="17">
        <v>1</v>
      </c>
      <c r="CZ195" s="17">
        <v>1</v>
      </c>
      <c r="DA195" s="17">
        <v>3</v>
      </c>
      <c r="DB195" s="17">
        <v>3</v>
      </c>
      <c r="DC195" s="17">
        <v>2</v>
      </c>
      <c r="DD195" s="17">
        <v>4</v>
      </c>
      <c r="DE195" s="17">
        <v>4</v>
      </c>
      <c r="DF195" s="17">
        <v>4</v>
      </c>
      <c r="DG195" s="17">
        <v>2</v>
      </c>
      <c r="DH195" s="17">
        <v>2</v>
      </c>
      <c r="DI195" s="17">
        <v>3</v>
      </c>
      <c r="DJ195" s="17">
        <v>2</v>
      </c>
      <c r="DK195" s="17">
        <v>3</v>
      </c>
      <c r="DL195" s="17">
        <v>2</v>
      </c>
      <c r="DM195" s="17">
        <v>3</v>
      </c>
      <c r="DN195" s="17">
        <v>1</v>
      </c>
      <c r="DO195" s="17">
        <v>8</v>
      </c>
      <c r="DP195" s="17">
        <v>2</v>
      </c>
      <c r="DR195" s="17">
        <v>5</v>
      </c>
      <c r="DT195" s="17">
        <v>11</v>
      </c>
      <c r="DV195" s="17">
        <v>4</v>
      </c>
      <c r="DW195" s="18">
        <v>2</v>
      </c>
      <c r="DY195" s="18">
        <v>1</v>
      </c>
      <c r="ED195" s="19" t="s">
        <v>211</v>
      </c>
      <c r="EE195" s="19">
        <v>6</v>
      </c>
      <c r="EF195" s="37">
        <v>6</v>
      </c>
      <c r="EG195" s="19" t="s">
        <v>149</v>
      </c>
      <c r="EH195" s="19">
        <v>2</v>
      </c>
      <c r="EI195" s="19">
        <v>29</v>
      </c>
      <c r="EJ195" s="19">
        <v>1</v>
      </c>
      <c r="EK195" s="19">
        <v>2</v>
      </c>
      <c r="EL195" s="19">
        <v>2</v>
      </c>
      <c r="EM195" s="20" t="s">
        <v>200</v>
      </c>
      <c r="EO195" s="46">
        <v>1</v>
      </c>
      <c r="EP195" s="46">
        <v>2</v>
      </c>
      <c r="EQ195">
        <f t="shared" ref="EQ195:EQ258" si="14">SUM(BR195:CB195)</f>
        <v>0</v>
      </c>
      <c r="ER195" t="str">
        <f t="shared" ref="ER195:ER258" si="15">IF(EQ195&gt;=1,1,"")</f>
        <v/>
      </c>
      <c r="ES195" s="49">
        <v>2</v>
      </c>
    </row>
    <row r="196" spans="1:149" ht="15" customHeight="1" x14ac:dyDescent="0.25">
      <c r="A196" s="21">
        <v>195</v>
      </c>
      <c r="B196" s="12">
        <v>2</v>
      </c>
      <c r="C196" s="12">
        <v>1</v>
      </c>
      <c r="D196" s="12">
        <v>1</v>
      </c>
      <c r="E196" s="12" t="s">
        <v>378</v>
      </c>
      <c r="F196" s="12">
        <v>3</v>
      </c>
      <c r="G196" s="13">
        <v>3</v>
      </c>
      <c r="H196" s="13">
        <v>1</v>
      </c>
      <c r="I196" s="13">
        <v>3</v>
      </c>
      <c r="J196" s="13">
        <v>4</v>
      </c>
      <c r="L196" s="13" t="s">
        <v>359</v>
      </c>
      <c r="M196" s="56">
        <f>IF(SUM(N196:X196)=39,2,1)</f>
        <v>1</v>
      </c>
      <c r="N196" s="13">
        <v>1</v>
      </c>
      <c r="O196" s="13">
        <v>1</v>
      </c>
      <c r="P196" s="13">
        <v>1</v>
      </c>
      <c r="Y196" s="13">
        <v>1</v>
      </c>
      <c r="AC196" s="13">
        <v>1</v>
      </c>
      <c r="AJ196" s="13">
        <v>1</v>
      </c>
      <c r="AL196" s="14">
        <v>3</v>
      </c>
      <c r="AM196" s="14">
        <v>4</v>
      </c>
      <c r="AO196" s="15">
        <v>1</v>
      </c>
      <c r="AP196" s="15">
        <v>4</v>
      </c>
      <c r="AQ196" s="15">
        <v>4</v>
      </c>
      <c r="AR196" s="15">
        <v>3</v>
      </c>
      <c r="AS196" s="15">
        <v>4</v>
      </c>
      <c r="AT196" s="15">
        <v>3</v>
      </c>
      <c r="AU196" s="15">
        <v>4</v>
      </c>
      <c r="AV196" s="15">
        <v>2</v>
      </c>
      <c r="AW196" s="15">
        <v>2</v>
      </c>
      <c r="AX196" s="15">
        <v>1</v>
      </c>
      <c r="AY196" s="15">
        <v>2</v>
      </c>
      <c r="AZ196" s="15">
        <v>1</v>
      </c>
      <c r="BA196" s="15">
        <v>1</v>
      </c>
      <c r="BB196" s="15">
        <v>1</v>
      </c>
      <c r="BC196" s="15">
        <v>1</v>
      </c>
      <c r="BD196" s="15">
        <v>1</v>
      </c>
      <c r="BE196" s="15">
        <v>1</v>
      </c>
      <c r="BF196" s="15">
        <v>4</v>
      </c>
      <c r="BG196" s="15">
        <v>0</v>
      </c>
      <c r="BK196" s="15">
        <v>1</v>
      </c>
      <c r="BL196" s="15">
        <v>1</v>
      </c>
      <c r="BM196" s="15">
        <v>5</v>
      </c>
      <c r="BN196" s="15">
        <v>8</v>
      </c>
      <c r="BO196" s="15">
        <v>2</v>
      </c>
      <c r="BP196" s="15" t="s">
        <v>388</v>
      </c>
      <c r="CC196" s="16">
        <v>1</v>
      </c>
      <c r="CI196" s="16">
        <v>2</v>
      </c>
      <c r="CJ196" s="16" t="s">
        <v>151</v>
      </c>
      <c r="CK196" s="16">
        <v>3</v>
      </c>
      <c r="CL196" s="16" t="s">
        <v>143</v>
      </c>
      <c r="CM196" s="17">
        <v>1</v>
      </c>
      <c r="CN196" s="17">
        <v>1</v>
      </c>
      <c r="CO196" s="17">
        <v>1</v>
      </c>
      <c r="CP196" s="17">
        <v>1</v>
      </c>
      <c r="CQ196" s="17">
        <v>1</v>
      </c>
      <c r="CR196" s="17">
        <v>1</v>
      </c>
      <c r="CS196" s="17">
        <v>1</v>
      </c>
      <c r="CT196" s="17">
        <v>1</v>
      </c>
      <c r="CU196" s="17">
        <v>4</v>
      </c>
      <c r="CV196" s="17">
        <v>1</v>
      </c>
      <c r="CW196" s="17">
        <v>1</v>
      </c>
      <c r="CX196" s="17">
        <v>1</v>
      </c>
      <c r="CY196" s="17">
        <v>1</v>
      </c>
      <c r="CZ196" s="17">
        <v>1</v>
      </c>
      <c r="DA196" s="17">
        <v>1</v>
      </c>
      <c r="DB196" s="17">
        <v>4</v>
      </c>
      <c r="DC196" s="17">
        <v>2</v>
      </c>
      <c r="DD196" s="17">
        <v>1</v>
      </c>
      <c r="DE196" s="17">
        <v>1</v>
      </c>
      <c r="DF196" s="17">
        <v>1</v>
      </c>
      <c r="DG196" s="17">
        <v>1</v>
      </c>
      <c r="DH196" s="17">
        <v>1</v>
      </c>
      <c r="DI196" s="17">
        <v>1</v>
      </c>
      <c r="DJ196" s="17">
        <v>1</v>
      </c>
      <c r="DK196" s="17">
        <v>2</v>
      </c>
      <c r="DL196" s="17">
        <v>1</v>
      </c>
      <c r="DM196" s="17">
        <v>1</v>
      </c>
      <c r="DN196" s="17">
        <v>8</v>
      </c>
      <c r="DO196" s="17">
        <v>1</v>
      </c>
      <c r="DP196" s="17">
        <v>2</v>
      </c>
      <c r="DR196" s="17">
        <v>9</v>
      </c>
      <c r="DT196" s="17">
        <v>11</v>
      </c>
      <c r="DV196" s="17">
        <v>1</v>
      </c>
      <c r="DW196" s="18">
        <v>13</v>
      </c>
      <c r="DY196" s="18">
        <v>1</v>
      </c>
      <c r="ED196" s="19" t="s">
        <v>211</v>
      </c>
      <c r="EE196" s="19">
        <v>6</v>
      </c>
      <c r="EF196" s="37">
        <v>6</v>
      </c>
      <c r="EG196" s="19" t="s">
        <v>149</v>
      </c>
      <c r="EH196" s="19">
        <v>1</v>
      </c>
      <c r="EI196" s="19">
        <v>26</v>
      </c>
      <c r="EJ196" s="19">
        <v>1</v>
      </c>
      <c r="EK196" s="19">
        <v>2</v>
      </c>
      <c r="EL196" s="19">
        <v>4</v>
      </c>
      <c r="EM196" s="20" t="s">
        <v>200</v>
      </c>
      <c r="EO196" s="46">
        <v>1</v>
      </c>
      <c r="EP196" s="46">
        <v>6</v>
      </c>
      <c r="EQ196">
        <f t="shared" si="14"/>
        <v>0</v>
      </c>
      <c r="ER196" t="str">
        <f t="shared" si="15"/>
        <v/>
      </c>
      <c r="ES196" s="49">
        <v>2</v>
      </c>
    </row>
    <row r="197" spans="1:149" ht="15" customHeight="1" x14ac:dyDescent="0.25">
      <c r="A197" s="21">
        <v>196</v>
      </c>
      <c r="B197" s="12">
        <v>2</v>
      </c>
      <c r="C197" s="12">
        <v>1</v>
      </c>
      <c r="D197" s="12">
        <v>4</v>
      </c>
      <c r="E197" s="12" t="s">
        <v>204</v>
      </c>
      <c r="F197" s="12">
        <v>1</v>
      </c>
      <c r="G197" s="13">
        <v>3</v>
      </c>
      <c r="H197" s="13">
        <v>1</v>
      </c>
      <c r="J197" s="13">
        <v>4</v>
      </c>
      <c r="M197" s="56">
        <f>IF(SUM(N197:X197)=39,2,1)</f>
        <v>1</v>
      </c>
      <c r="Y197" s="13">
        <v>1</v>
      </c>
      <c r="AJ197" s="13">
        <v>1</v>
      </c>
      <c r="AL197" s="14">
        <v>1</v>
      </c>
      <c r="AM197" s="14">
        <v>4</v>
      </c>
      <c r="AO197" s="15">
        <v>1</v>
      </c>
      <c r="AP197" s="15">
        <v>5</v>
      </c>
      <c r="AQ197" s="15">
        <v>5</v>
      </c>
      <c r="AR197" s="15">
        <v>5</v>
      </c>
      <c r="AS197" s="15">
        <v>4</v>
      </c>
      <c r="AT197" s="15">
        <v>3</v>
      </c>
      <c r="AU197" s="15">
        <v>3</v>
      </c>
      <c r="AV197" s="15">
        <v>2</v>
      </c>
      <c r="AW197" s="15">
        <v>5</v>
      </c>
      <c r="AX197" s="15">
        <v>2</v>
      </c>
      <c r="AZ197" s="15">
        <v>1</v>
      </c>
      <c r="BA197" s="15">
        <v>1</v>
      </c>
      <c r="BB197" s="15">
        <v>2</v>
      </c>
      <c r="BC197" s="15">
        <v>1</v>
      </c>
      <c r="BD197" s="15">
        <v>2</v>
      </c>
      <c r="BE197" s="15">
        <v>2</v>
      </c>
      <c r="BF197" s="15">
        <v>1</v>
      </c>
      <c r="BG197" s="15">
        <v>0</v>
      </c>
      <c r="BK197" s="15">
        <v>2</v>
      </c>
      <c r="BM197" s="15">
        <v>1</v>
      </c>
      <c r="BN197" s="15">
        <v>8</v>
      </c>
      <c r="CC197" s="16">
        <v>1</v>
      </c>
      <c r="CI197" s="16">
        <v>1</v>
      </c>
      <c r="CK197" s="16">
        <v>1</v>
      </c>
      <c r="CL197" s="16" t="s">
        <v>159</v>
      </c>
      <c r="CM197" s="17">
        <v>3</v>
      </c>
      <c r="CN197" s="17">
        <v>3</v>
      </c>
      <c r="CO197" s="17">
        <v>3</v>
      </c>
      <c r="CP197" s="17">
        <v>3</v>
      </c>
      <c r="CQ197" s="17">
        <v>3</v>
      </c>
      <c r="CR197" s="17">
        <v>3</v>
      </c>
      <c r="CS197" s="17">
        <v>3</v>
      </c>
      <c r="CT197" s="17">
        <v>3</v>
      </c>
      <c r="CU197" s="17">
        <v>4</v>
      </c>
      <c r="CV197" s="17">
        <v>3</v>
      </c>
      <c r="CW197" s="17">
        <v>3</v>
      </c>
      <c r="CX197" s="17">
        <v>3</v>
      </c>
      <c r="CY197" s="17">
        <v>3</v>
      </c>
      <c r="CZ197" s="17">
        <v>3</v>
      </c>
      <c r="DA197" s="17">
        <v>2</v>
      </c>
      <c r="DB197" s="17">
        <v>4</v>
      </c>
      <c r="DC197" s="17">
        <v>2</v>
      </c>
      <c r="DD197" s="17">
        <v>4</v>
      </c>
      <c r="DE197" s="17">
        <v>4</v>
      </c>
      <c r="DF197" s="17">
        <v>3</v>
      </c>
      <c r="DG197" s="17">
        <v>3</v>
      </c>
      <c r="DH197" s="17">
        <v>3</v>
      </c>
      <c r="DI197" s="17">
        <v>3</v>
      </c>
      <c r="DJ197" s="17">
        <v>2</v>
      </c>
      <c r="DK197" s="17">
        <v>3</v>
      </c>
      <c r="DL197" s="17">
        <v>1</v>
      </c>
      <c r="DM197" s="17">
        <v>5</v>
      </c>
      <c r="DN197" s="17">
        <v>8</v>
      </c>
      <c r="DO197" s="17">
        <v>6</v>
      </c>
      <c r="DP197" s="17">
        <v>8</v>
      </c>
      <c r="DR197" s="17">
        <v>11</v>
      </c>
      <c r="DT197" s="17">
        <v>1</v>
      </c>
      <c r="DV197" s="17">
        <v>4</v>
      </c>
      <c r="DW197" s="18">
        <v>6</v>
      </c>
      <c r="DY197" s="18">
        <v>1</v>
      </c>
      <c r="ED197" s="19" t="s">
        <v>211</v>
      </c>
      <c r="EE197" s="19">
        <v>6</v>
      </c>
      <c r="EF197" s="37">
        <v>6</v>
      </c>
      <c r="EG197" s="19" t="s">
        <v>149</v>
      </c>
      <c r="EH197" s="19">
        <v>2</v>
      </c>
      <c r="EI197" s="19">
        <v>58</v>
      </c>
      <c r="EJ197" s="19">
        <v>3</v>
      </c>
      <c r="EK197" s="19">
        <v>5</v>
      </c>
      <c r="EL197" s="19">
        <v>3</v>
      </c>
      <c r="EM197" s="20" t="s">
        <v>200</v>
      </c>
      <c r="EO197" s="46">
        <v>1</v>
      </c>
      <c r="EP197" s="46">
        <v>3</v>
      </c>
      <c r="EQ197">
        <f t="shared" si="14"/>
        <v>0</v>
      </c>
      <c r="ER197" t="str">
        <f t="shared" si="15"/>
        <v/>
      </c>
      <c r="ES197" s="49">
        <v>2</v>
      </c>
    </row>
    <row r="198" spans="1:149" ht="15" customHeight="1" x14ac:dyDescent="0.25">
      <c r="A198" s="21">
        <v>197</v>
      </c>
      <c r="B198" s="12">
        <v>2</v>
      </c>
      <c r="C198" s="12">
        <v>2</v>
      </c>
      <c r="D198" s="12">
        <v>4</v>
      </c>
      <c r="E198" s="12" t="s">
        <v>373</v>
      </c>
      <c r="F198" s="12">
        <v>3</v>
      </c>
      <c r="G198" s="13">
        <v>3</v>
      </c>
      <c r="H198" s="13">
        <v>1</v>
      </c>
      <c r="M198" s="56">
        <f>IF(SUM(N198:X198)=39,2,1)</f>
        <v>1</v>
      </c>
      <c r="O198" s="13">
        <v>1</v>
      </c>
      <c r="S198" s="13">
        <v>1</v>
      </c>
      <c r="X198" s="13">
        <v>1</v>
      </c>
      <c r="AA198" s="13">
        <v>1</v>
      </c>
      <c r="AE198" s="13">
        <v>1</v>
      </c>
      <c r="AJ198" s="13">
        <v>1</v>
      </c>
      <c r="AL198" s="14">
        <v>1</v>
      </c>
      <c r="AM198" s="14">
        <v>4</v>
      </c>
      <c r="AO198" s="15">
        <v>2</v>
      </c>
      <c r="AP198" s="15">
        <v>4</v>
      </c>
      <c r="AQ198" s="15">
        <v>4</v>
      </c>
      <c r="AR198" s="15">
        <v>4</v>
      </c>
      <c r="AS198" s="15">
        <v>4</v>
      </c>
      <c r="AT198" s="15">
        <v>4</v>
      </c>
      <c r="AU198" s="15">
        <v>4</v>
      </c>
      <c r="AV198" s="15">
        <v>4</v>
      </c>
      <c r="AW198" s="15">
        <v>4</v>
      </c>
      <c r="AX198" s="15">
        <v>2</v>
      </c>
      <c r="AZ198" s="15">
        <v>2</v>
      </c>
      <c r="BB198" s="15">
        <v>1</v>
      </c>
      <c r="BC198" s="15">
        <v>1</v>
      </c>
      <c r="BD198" s="15">
        <v>1</v>
      </c>
      <c r="BE198" s="15">
        <v>1</v>
      </c>
      <c r="BF198" s="15">
        <v>0</v>
      </c>
      <c r="BG198" s="15">
        <v>0</v>
      </c>
      <c r="BK198" s="15">
        <v>2</v>
      </c>
      <c r="BM198" s="15">
        <v>8</v>
      </c>
      <c r="BN198" s="15">
        <v>8</v>
      </c>
      <c r="CC198" s="16">
        <v>1</v>
      </c>
      <c r="CI198" s="16">
        <v>2</v>
      </c>
      <c r="CJ198" s="16" t="s">
        <v>291</v>
      </c>
      <c r="CK198" s="16">
        <v>3</v>
      </c>
      <c r="CL198" s="16" t="s">
        <v>147</v>
      </c>
      <c r="CM198" s="17">
        <v>2</v>
      </c>
      <c r="CN198" s="17">
        <v>2</v>
      </c>
      <c r="CO198" s="17">
        <v>2</v>
      </c>
      <c r="CP198" s="17">
        <v>2</v>
      </c>
      <c r="CQ198" s="17">
        <v>2</v>
      </c>
      <c r="CR198" s="17">
        <v>4</v>
      </c>
      <c r="CS198" s="17">
        <v>4</v>
      </c>
      <c r="CT198" s="17">
        <v>1</v>
      </c>
      <c r="CU198" s="17">
        <v>1</v>
      </c>
      <c r="CV198" s="17">
        <v>1</v>
      </c>
      <c r="CW198" s="17">
        <v>1</v>
      </c>
      <c r="CX198" s="17">
        <v>1</v>
      </c>
      <c r="CY198" s="17">
        <v>1</v>
      </c>
      <c r="CZ198" s="17">
        <v>1</v>
      </c>
      <c r="DA198" s="17">
        <v>2</v>
      </c>
      <c r="DB198" s="17">
        <v>2</v>
      </c>
      <c r="DC198" s="17">
        <v>2</v>
      </c>
      <c r="DD198" s="17">
        <v>2</v>
      </c>
      <c r="DE198" s="17">
        <v>2</v>
      </c>
      <c r="DF198" s="17">
        <v>2</v>
      </c>
      <c r="DG198" s="17">
        <v>2</v>
      </c>
      <c r="DH198" s="17">
        <v>2</v>
      </c>
      <c r="DI198" s="17">
        <v>3</v>
      </c>
      <c r="DJ198" s="17">
        <v>1</v>
      </c>
      <c r="DK198" s="17">
        <v>3</v>
      </c>
      <c r="DL198" s="17">
        <v>4</v>
      </c>
      <c r="DM198" s="17">
        <v>4</v>
      </c>
      <c r="DN198" s="17">
        <v>6</v>
      </c>
      <c r="DO198" s="17">
        <v>1</v>
      </c>
      <c r="DP198" s="17">
        <v>2</v>
      </c>
      <c r="DR198" s="17">
        <v>6</v>
      </c>
      <c r="DT198" s="17">
        <v>8</v>
      </c>
      <c r="DV198" s="17">
        <v>4</v>
      </c>
      <c r="DW198" s="18">
        <v>13</v>
      </c>
      <c r="DY198" s="18">
        <v>1</v>
      </c>
      <c r="ED198" s="19" t="s">
        <v>211</v>
      </c>
      <c r="EE198" s="19">
        <v>6</v>
      </c>
      <c r="EF198" s="37">
        <v>6</v>
      </c>
      <c r="EG198" s="19" t="s">
        <v>149</v>
      </c>
      <c r="EH198" s="19">
        <v>2</v>
      </c>
      <c r="EI198" s="19">
        <v>40</v>
      </c>
      <c r="EJ198" s="19">
        <v>2</v>
      </c>
      <c r="EK198" s="19">
        <v>3</v>
      </c>
      <c r="EL198" s="19">
        <v>7</v>
      </c>
      <c r="EM198" s="20" t="s">
        <v>200</v>
      </c>
      <c r="EO198" s="46">
        <v>4</v>
      </c>
      <c r="EP198" s="46">
        <v>3</v>
      </c>
      <c r="EQ198">
        <f t="shared" si="14"/>
        <v>0</v>
      </c>
      <c r="ER198" t="str">
        <f t="shared" si="15"/>
        <v/>
      </c>
      <c r="ES198" s="49">
        <v>2</v>
      </c>
    </row>
    <row r="199" spans="1:149" ht="15" customHeight="1" x14ac:dyDescent="0.25">
      <c r="A199" s="21">
        <v>198</v>
      </c>
      <c r="B199" s="12">
        <v>2</v>
      </c>
      <c r="C199" s="12">
        <v>2</v>
      </c>
      <c r="D199" s="12">
        <v>4</v>
      </c>
      <c r="E199" s="12" t="s">
        <v>375</v>
      </c>
      <c r="F199" s="12">
        <v>1</v>
      </c>
      <c r="G199" s="13">
        <v>3</v>
      </c>
      <c r="H199" s="13">
        <v>2</v>
      </c>
      <c r="J199" s="13">
        <v>4</v>
      </c>
      <c r="M199" s="56">
        <f>IF(SUM(N199:X199)=39,2,1)</f>
        <v>1</v>
      </c>
      <c r="Y199" s="13">
        <v>1</v>
      </c>
      <c r="AK199" s="13">
        <v>1</v>
      </c>
      <c r="AL199" s="14">
        <v>1</v>
      </c>
      <c r="AM199" s="14">
        <v>4</v>
      </c>
      <c r="AO199" s="15">
        <v>1</v>
      </c>
      <c r="AP199" s="15">
        <v>4</v>
      </c>
      <c r="AQ199" s="15">
        <v>4</v>
      </c>
      <c r="AR199" s="15">
        <v>4</v>
      </c>
      <c r="AS199" s="15">
        <v>4</v>
      </c>
      <c r="AT199" s="15">
        <v>4</v>
      </c>
      <c r="AU199" s="15">
        <v>4</v>
      </c>
      <c r="AV199" s="15">
        <v>4</v>
      </c>
      <c r="AW199" s="15">
        <v>4</v>
      </c>
      <c r="AX199" s="15">
        <v>1</v>
      </c>
      <c r="AY199" s="15">
        <v>1</v>
      </c>
      <c r="AZ199" s="15">
        <v>2</v>
      </c>
      <c r="BB199" s="15">
        <v>1</v>
      </c>
      <c r="BC199" s="15">
        <v>1</v>
      </c>
      <c r="BD199" s="15">
        <v>1</v>
      </c>
      <c r="BE199" s="15">
        <v>1</v>
      </c>
      <c r="BF199" s="15">
        <v>0</v>
      </c>
      <c r="BG199" s="15">
        <v>1</v>
      </c>
      <c r="BJ199" s="15">
        <v>1</v>
      </c>
      <c r="BK199" s="15">
        <v>1</v>
      </c>
      <c r="BL199" s="15">
        <v>5</v>
      </c>
      <c r="BM199" s="15">
        <v>1</v>
      </c>
      <c r="BN199" s="15">
        <v>8</v>
      </c>
      <c r="CC199" s="16">
        <v>1</v>
      </c>
      <c r="CI199" s="16">
        <v>1</v>
      </c>
      <c r="CK199" s="16">
        <v>1</v>
      </c>
      <c r="CL199" s="16" t="s">
        <v>212</v>
      </c>
      <c r="CM199" s="17">
        <v>1</v>
      </c>
      <c r="CN199" s="17">
        <v>1</v>
      </c>
      <c r="CO199" s="17">
        <v>1</v>
      </c>
      <c r="CP199" s="17">
        <v>1</v>
      </c>
      <c r="CQ199" s="17">
        <v>1</v>
      </c>
      <c r="CR199" s="17">
        <v>1</v>
      </c>
      <c r="CS199" s="17">
        <v>1</v>
      </c>
      <c r="CT199" s="17">
        <v>2</v>
      </c>
      <c r="CU199" s="17">
        <v>2</v>
      </c>
      <c r="CV199" s="17">
        <v>2</v>
      </c>
      <c r="CW199" s="17">
        <v>2</v>
      </c>
      <c r="CX199" s="17">
        <v>2</v>
      </c>
      <c r="CY199" s="17">
        <v>2</v>
      </c>
      <c r="CZ199" s="17">
        <v>2</v>
      </c>
      <c r="DA199" s="17">
        <v>2</v>
      </c>
      <c r="DB199" s="17">
        <v>2</v>
      </c>
      <c r="DC199" s="17">
        <v>2</v>
      </c>
      <c r="DD199" s="17">
        <v>2</v>
      </c>
      <c r="DE199" s="17">
        <v>2</v>
      </c>
      <c r="DF199" s="17">
        <v>2</v>
      </c>
      <c r="DG199" s="17">
        <v>2</v>
      </c>
      <c r="DH199" s="17">
        <v>2</v>
      </c>
      <c r="DI199" s="17">
        <v>3</v>
      </c>
      <c r="DJ199" s="17">
        <v>2</v>
      </c>
      <c r="DK199" s="17">
        <v>3</v>
      </c>
      <c r="DL199" s="17">
        <v>1</v>
      </c>
      <c r="DM199" s="17">
        <v>1</v>
      </c>
      <c r="DN199" s="17">
        <v>1</v>
      </c>
      <c r="DO199" s="17">
        <v>2</v>
      </c>
      <c r="DP199" s="17">
        <v>1</v>
      </c>
      <c r="DR199" s="17">
        <v>4</v>
      </c>
      <c r="DT199" s="17">
        <v>5</v>
      </c>
      <c r="DV199" s="17">
        <v>1</v>
      </c>
      <c r="DW199" s="18">
        <v>13</v>
      </c>
      <c r="DY199" s="18">
        <v>1</v>
      </c>
      <c r="ED199" s="19" t="s">
        <v>211</v>
      </c>
      <c r="EE199" s="19">
        <v>6</v>
      </c>
      <c r="EF199" s="37">
        <v>6</v>
      </c>
      <c r="EG199" s="19" t="s">
        <v>149</v>
      </c>
      <c r="EH199" s="19">
        <v>2</v>
      </c>
      <c r="EI199" s="19">
        <v>54</v>
      </c>
      <c r="EJ199" s="19">
        <v>3</v>
      </c>
      <c r="EK199" s="19">
        <v>4</v>
      </c>
      <c r="EL199" s="19">
        <v>7</v>
      </c>
      <c r="EM199" s="20" t="s">
        <v>200</v>
      </c>
      <c r="EO199" s="46">
        <v>4</v>
      </c>
      <c r="EP199" s="46">
        <v>6</v>
      </c>
      <c r="EQ199">
        <f t="shared" si="14"/>
        <v>0</v>
      </c>
      <c r="ER199" t="str">
        <f t="shared" si="15"/>
        <v/>
      </c>
      <c r="ES199" s="49">
        <v>2</v>
      </c>
    </row>
    <row r="200" spans="1:149" ht="15" customHeight="1" x14ac:dyDescent="0.25">
      <c r="A200" s="21">
        <v>199</v>
      </c>
      <c r="B200" s="12">
        <v>2</v>
      </c>
      <c r="C200" s="12">
        <v>2</v>
      </c>
      <c r="D200" s="12">
        <v>4</v>
      </c>
      <c r="E200" s="12" t="s">
        <v>355</v>
      </c>
      <c r="F200" s="12">
        <v>2</v>
      </c>
      <c r="G200" s="13">
        <v>2</v>
      </c>
      <c r="H200" s="13">
        <v>1</v>
      </c>
      <c r="I200" s="13">
        <v>5</v>
      </c>
      <c r="M200" s="56">
        <f>IF(SUM(N200:X200)=39,2,1)</f>
        <v>1</v>
      </c>
      <c r="Y200" s="13">
        <v>1</v>
      </c>
      <c r="AK200" s="13">
        <v>1</v>
      </c>
      <c r="AL200" s="14">
        <v>1</v>
      </c>
      <c r="AM200" s="14">
        <v>3</v>
      </c>
      <c r="AN200" s="14" t="s">
        <v>383</v>
      </c>
      <c r="AO200" s="15">
        <v>1</v>
      </c>
      <c r="AP200" s="15">
        <v>4</v>
      </c>
      <c r="AQ200" s="15">
        <v>4</v>
      </c>
      <c r="AR200" s="15">
        <v>4</v>
      </c>
      <c r="AS200" s="15">
        <v>4</v>
      </c>
      <c r="AT200" s="15">
        <v>4</v>
      </c>
      <c r="AU200" s="15">
        <v>4</v>
      </c>
      <c r="AV200" s="15">
        <v>4</v>
      </c>
      <c r="AW200" s="15">
        <v>4</v>
      </c>
      <c r="AX200" s="15">
        <v>2</v>
      </c>
      <c r="AZ200" s="15">
        <v>2</v>
      </c>
      <c r="BB200" s="15">
        <v>1</v>
      </c>
      <c r="BC200" s="15">
        <v>1</v>
      </c>
      <c r="BD200" s="15">
        <v>1</v>
      </c>
      <c r="BE200" s="15">
        <v>1</v>
      </c>
      <c r="BF200" s="15">
        <v>0</v>
      </c>
      <c r="BG200" s="15">
        <v>1</v>
      </c>
      <c r="BH200" s="15">
        <v>1</v>
      </c>
      <c r="BK200" s="15">
        <v>1</v>
      </c>
      <c r="BL200" s="15">
        <v>2</v>
      </c>
      <c r="BN200" s="15">
        <v>8</v>
      </c>
      <c r="CC200" s="16">
        <v>1</v>
      </c>
      <c r="CI200" s="16">
        <v>2</v>
      </c>
      <c r="CK200" s="16">
        <v>3</v>
      </c>
      <c r="CL200" s="16" t="s">
        <v>143</v>
      </c>
      <c r="CM200" s="17">
        <v>1</v>
      </c>
      <c r="CN200" s="17">
        <v>1</v>
      </c>
      <c r="CO200" s="17">
        <v>1</v>
      </c>
      <c r="CP200" s="17">
        <v>1</v>
      </c>
      <c r="CQ200" s="17">
        <v>1</v>
      </c>
      <c r="CR200" s="17">
        <v>3</v>
      </c>
      <c r="CS200" s="17">
        <v>3</v>
      </c>
      <c r="CT200" s="17">
        <v>3</v>
      </c>
      <c r="CU200" s="17">
        <v>3</v>
      </c>
      <c r="CV200" s="17">
        <v>3</v>
      </c>
      <c r="CW200" s="17">
        <v>3</v>
      </c>
      <c r="CX200" s="17">
        <v>3</v>
      </c>
      <c r="CY200" s="17">
        <v>3</v>
      </c>
      <c r="CZ200" s="17">
        <v>3</v>
      </c>
      <c r="DA200" s="17">
        <v>2</v>
      </c>
      <c r="DB200" s="17">
        <v>2</v>
      </c>
      <c r="DC200" s="17">
        <v>2</v>
      </c>
      <c r="DD200" s="17">
        <v>2</v>
      </c>
      <c r="DE200" s="17">
        <v>2</v>
      </c>
      <c r="DF200" s="17">
        <v>2</v>
      </c>
      <c r="DG200" s="17">
        <v>2</v>
      </c>
      <c r="DH200" s="17">
        <v>2</v>
      </c>
      <c r="DI200" s="17">
        <v>3</v>
      </c>
      <c r="DJ200" s="17">
        <v>1</v>
      </c>
      <c r="DK200" s="17">
        <v>2</v>
      </c>
      <c r="DL200" s="17">
        <v>1</v>
      </c>
      <c r="DM200" s="17">
        <v>1</v>
      </c>
      <c r="DN200" s="17">
        <v>6</v>
      </c>
      <c r="DO200" s="17">
        <v>1</v>
      </c>
      <c r="DP200" s="17">
        <v>2</v>
      </c>
      <c r="DR200" s="17">
        <v>3</v>
      </c>
      <c r="DT200" s="17">
        <v>5</v>
      </c>
      <c r="DV200" s="17">
        <v>1</v>
      </c>
      <c r="DW200" s="18">
        <v>7</v>
      </c>
      <c r="DY200" s="18">
        <v>1</v>
      </c>
      <c r="ED200" s="19" t="s">
        <v>211</v>
      </c>
      <c r="EE200" s="19">
        <v>6</v>
      </c>
      <c r="EF200" s="37">
        <v>6</v>
      </c>
      <c r="EG200" s="19" t="s">
        <v>149</v>
      </c>
      <c r="EH200" s="19">
        <v>1</v>
      </c>
      <c r="EI200" s="19">
        <v>62</v>
      </c>
      <c r="EJ200" s="19">
        <v>4</v>
      </c>
      <c r="EK200" s="19">
        <v>5</v>
      </c>
      <c r="EL200" s="19">
        <v>1</v>
      </c>
      <c r="EM200" s="20" t="s">
        <v>200</v>
      </c>
      <c r="EO200" s="46">
        <v>4</v>
      </c>
      <c r="EP200" s="46">
        <v>3</v>
      </c>
      <c r="EQ200">
        <f t="shared" si="14"/>
        <v>0</v>
      </c>
      <c r="ER200" t="str">
        <f t="shared" si="15"/>
        <v/>
      </c>
      <c r="ES200" s="49">
        <v>2</v>
      </c>
    </row>
    <row r="201" spans="1:149" ht="15" customHeight="1" x14ac:dyDescent="0.25">
      <c r="A201" s="21">
        <v>200</v>
      </c>
      <c r="B201" s="12">
        <v>2</v>
      </c>
      <c r="C201" s="12">
        <v>2</v>
      </c>
      <c r="D201" s="12">
        <v>4</v>
      </c>
      <c r="E201" s="12" t="s">
        <v>378</v>
      </c>
      <c r="F201" s="12">
        <v>1</v>
      </c>
      <c r="G201" s="13">
        <v>2</v>
      </c>
      <c r="H201" s="13">
        <v>1</v>
      </c>
      <c r="M201" s="56">
        <f>IF(SUM(N201:X201)=39,2,1)</f>
        <v>1</v>
      </c>
      <c r="N201" s="13">
        <v>1</v>
      </c>
      <c r="X201" s="13">
        <v>1</v>
      </c>
      <c r="Z201" s="13">
        <v>1</v>
      </c>
      <c r="AJ201" s="13">
        <v>1</v>
      </c>
      <c r="AL201" s="14">
        <v>1</v>
      </c>
      <c r="AM201" s="14">
        <v>4</v>
      </c>
      <c r="AO201" s="15">
        <v>1</v>
      </c>
      <c r="AP201" s="15">
        <v>4</v>
      </c>
      <c r="AQ201" s="15">
        <v>4</v>
      </c>
      <c r="AR201" s="15">
        <v>4</v>
      </c>
      <c r="AS201" s="15">
        <v>4</v>
      </c>
      <c r="AT201" s="15">
        <v>4</v>
      </c>
      <c r="AU201" s="15">
        <v>4</v>
      </c>
      <c r="AV201" s="15">
        <v>4</v>
      </c>
      <c r="AW201" s="15">
        <v>4</v>
      </c>
      <c r="AX201" s="15">
        <v>1</v>
      </c>
      <c r="AY201" s="15">
        <v>1</v>
      </c>
      <c r="AZ201" s="15">
        <v>1</v>
      </c>
      <c r="BA201" s="15">
        <v>1</v>
      </c>
      <c r="BB201" s="15">
        <v>2</v>
      </c>
      <c r="BC201" s="15">
        <v>1</v>
      </c>
      <c r="BD201" s="15">
        <v>1</v>
      </c>
      <c r="BE201" s="15">
        <v>1</v>
      </c>
      <c r="BF201" s="15">
        <v>0</v>
      </c>
      <c r="BG201" s="15">
        <v>0</v>
      </c>
      <c r="BK201" s="15">
        <v>1</v>
      </c>
      <c r="BM201" s="15">
        <v>5</v>
      </c>
      <c r="BO201" s="15">
        <v>4</v>
      </c>
      <c r="CC201" s="16">
        <v>1</v>
      </c>
      <c r="CI201" s="16">
        <v>1</v>
      </c>
      <c r="CK201" s="16">
        <v>1</v>
      </c>
      <c r="CL201" s="16" t="s">
        <v>212</v>
      </c>
      <c r="CM201" s="17">
        <v>1</v>
      </c>
      <c r="CN201" s="17">
        <v>1</v>
      </c>
      <c r="CO201" s="17">
        <v>1</v>
      </c>
      <c r="CP201" s="17">
        <v>1</v>
      </c>
      <c r="CQ201" s="17">
        <v>1</v>
      </c>
      <c r="CR201" s="17">
        <v>1</v>
      </c>
      <c r="CS201" s="17">
        <v>1</v>
      </c>
      <c r="CT201" s="17">
        <v>2</v>
      </c>
      <c r="CU201" s="17">
        <v>2</v>
      </c>
      <c r="CV201" s="17">
        <v>2</v>
      </c>
      <c r="CW201" s="17">
        <v>2</v>
      </c>
      <c r="CY201" s="17">
        <v>2</v>
      </c>
      <c r="CZ201" s="17">
        <v>2</v>
      </c>
      <c r="DA201" s="17">
        <v>2</v>
      </c>
      <c r="DB201" s="17">
        <v>2</v>
      </c>
      <c r="DC201" s="17">
        <v>2</v>
      </c>
      <c r="DD201" s="17">
        <v>2</v>
      </c>
      <c r="DE201" s="17">
        <v>2</v>
      </c>
      <c r="DF201" s="17">
        <v>2</v>
      </c>
      <c r="DG201" s="17">
        <v>2</v>
      </c>
      <c r="DH201" s="17">
        <v>2</v>
      </c>
      <c r="DI201" s="17">
        <v>2</v>
      </c>
      <c r="DJ201" s="17">
        <v>3</v>
      </c>
      <c r="DK201" s="17">
        <v>1</v>
      </c>
      <c r="DL201" s="17">
        <v>1</v>
      </c>
      <c r="DM201" s="17">
        <v>1</v>
      </c>
      <c r="DN201" s="17">
        <v>6</v>
      </c>
      <c r="DO201" s="17">
        <v>7</v>
      </c>
      <c r="DP201" s="17">
        <v>2</v>
      </c>
      <c r="DR201" s="17">
        <v>4</v>
      </c>
      <c r="DT201" s="17">
        <v>5</v>
      </c>
      <c r="DV201" s="17">
        <v>4</v>
      </c>
      <c r="DW201" s="18">
        <v>13</v>
      </c>
      <c r="DY201" s="18">
        <v>1</v>
      </c>
      <c r="ED201" s="19" t="s">
        <v>211</v>
      </c>
      <c r="EE201" s="19">
        <v>6</v>
      </c>
      <c r="EF201" s="37">
        <v>6</v>
      </c>
      <c r="EG201" s="19" t="s">
        <v>149</v>
      </c>
      <c r="EH201" s="19">
        <v>1</v>
      </c>
      <c r="EI201" s="19">
        <v>48</v>
      </c>
      <c r="EJ201" s="19">
        <v>3</v>
      </c>
      <c r="EK201" s="19">
        <v>4</v>
      </c>
      <c r="EL201" s="19">
        <v>1</v>
      </c>
      <c r="EM201" s="20" t="s">
        <v>200</v>
      </c>
      <c r="EO201" s="46">
        <v>4</v>
      </c>
      <c r="EP201" s="46">
        <v>6</v>
      </c>
      <c r="EQ201">
        <f t="shared" si="14"/>
        <v>0</v>
      </c>
      <c r="ER201" t="str">
        <f t="shared" si="15"/>
        <v/>
      </c>
      <c r="ES201" s="49">
        <v>2</v>
      </c>
    </row>
    <row r="202" spans="1:149" ht="15" customHeight="1" x14ac:dyDescent="0.25">
      <c r="A202" s="21">
        <v>201</v>
      </c>
      <c r="B202" s="12">
        <v>2</v>
      </c>
      <c r="C202" s="12">
        <v>3</v>
      </c>
      <c r="D202" s="12">
        <v>4</v>
      </c>
      <c r="F202" s="12">
        <v>2</v>
      </c>
      <c r="G202" s="13">
        <v>3</v>
      </c>
      <c r="H202" s="13">
        <v>1</v>
      </c>
      <c r="M202" s="56">
        <f>IF(SUM(N202:X202)=39,2,1)</f>
        <v>1</v>
      </c>
      <c r="N202" s="13">
        <v>1</v>
      </c>
      <c r="O202" s="13">
        <v>1</v>
      </c>
      <c r="P202" s="13">
        <v>1</v>
      </c>
      <c r="Z202" s="13">
        <v>1</v>
      </c>
      <c r="AA202" s="13">
        <v>1</v>
      </c>
      <c r="AB202" s="13">
        <v>1</v>
      </c>
      <c r="AJ202" s="13">
        <v>1</v>
      </c>
      <c r="AL202" s="14">
        <v>6</v>
      </c>
      <c r="AO202" s="15">
        <v>1</v>
      </c>
      <c r="AP202" s="15">
        <v>4</v>
      </c>
      <c r="AQ202" s="15">
        <v>4</v>
      </c>
      <c r="AR202" s="15">
        <v>4</v>
      </c>
      <c r="AS202" s="15">
        <v>4</v>
      </c>
      <c r="AT202" s="15">
        <v>4</v>
      </c>
      <c r="AU202" s="15">
        <v>4</v>
      </c>
      <c r="AV202" s="15">
        <v>4</v>
      </c>
      <c r="AW202" s="15">
        <v>4</v>
      </c>
      <c r="AX202" s="15">
        <v>1</v>
      </c>
      <c r="AY202" s="15">
        <v>1</v>
      </c>
      <c r="BB202" s="15">
        <v>1</v>
      </c>
      <c r="BC202" s="15">
        <v>1</v>
      </c>
      <c r="BD202" s="15">
        <v>1</v>
      </c>
      <c r="BE202" s="15">
        <v>1</v>
      </c>
      <c r="BF202" s="15">
        <v>1</v>
      </c>
      <c r="BG202" s="15">
        <v>1</v>
      </c>
      <c r="BH202" s="15">
        <v>1</v>
      </c>
      <c r="BK202" s="15">
        <v>1</v>
      </c>
      <c r="BL202" s="15">
        <v>6</v>
      </c>
      <c r="BM202" s="15">
        <v>8</v>
      </c>
      <c r="BN202" s="15">
        <v>8</v>
      </c>
      <c r="CC202" s="16">
        <v>1</v>
      </c>
      <c r="CI202" s="16">
        <v>2</v>
      </c>
      <c r="CK202" s="16">
        <v>3</v>
      </c>
      <c r="CM202" s="17">
        <v>1</v>
      </c>
      <c r="CN202" s="17">
        <v>1</v>
      </c>
      <c r="CO202" s="17">
        <v>1</v>
      </c>
      <c r="CP202" s="17">
        <v>1</v>
      </c>
      <c r="CQ202" s="17">
        <v>1</v>
      </c>
      <c r="CR202" s="17">
        <v>1</v>
      </c>
      <c r="CS202" s="17">
        <v>1</v>
      </c>
      <c r="CT202" s="17">
        <v>1</v>
      </c>
      <c r="CU202" s="17">
        <v>2</v>
      </c>
      <c r="CV202" s="17">
        <v>2</v>
      </c>
      <c r="CW202" s="17">
        <v>1</v>
      </c>
      <c r="CX202" s="17">
        <v>1</v>
      </c>
      <c r="CY202" s="17">
        <v>1</v>
      </c>
      <c r="CZ202" s="17">
        <v>1</v>
      </c>
      <c r="DA202" s="17">
        <v>2</v>
      </c>
      <c r="DB202" s="17">
        <v>4</v>
      </c>
      <c r="DC202" s="17">
        <v>2</v>
      </c>
      <c r="DD202" s="17">
        <v>2</v>
      </c>
      <c r="DE202" s="17">
        <v>4</v>
      </c>
      <c r="DF202" s="17">
        <v>2</v>
      </c>
      <c r="DG202" s="17">
        <v>2</v>
      </c>
      <c r="DH202" s="17">
        <v>2</v>
      </c>
      <c r="DI202" s="17">
        <v>3</v>
      </c>
      <c r="DJ202" s="17">
        <v>1</v>
      </c>
      <c r="DK202" s="17">
        <v>3</v>
      </c>
      <c r="DL202" s="17">
        <v>4</v>
      </c>
      <c r="DM202" s="17">
        <v>4</v>
      </c>
      <c r="DN202" s="17">
        <v>1</v>
      </c>
      <c r="DO202" s="17">
        <v>8</v>
      </c>
      <c r="DP202" s="17">
        <v>5</v>
      </c>
      <c r="DR202" s="17">
        <v>9</v>
      </c>
      <c r="DT202" s="17">
        <v>7</v>
      </c>
      <c r="DV202" s="17">
        <v>2</v>
      </c>
      <c r="DW202" s="18">
        <v>13</v>
      </c>
      <c r="DY202" s="18">
        <v>1</v>
      </c>
      <c r="ED202" s="19" t="s">
        <v>211</v>
      </c>
      <c r="EE202" s="19">
        <v>6</v>
      </c>
      <c r="EF202" s="37">
        <v>6</v>
      </c>
      <c r="EG202" s="19" t="s">
        <v>149</v>
      </c>
      <c r="EH202" s="19">
        <v>1</v>
      </c>
      <c r="EI202" s="19">
        <v>32</v>
      </c>
      <c r="EJ202" s="19">
        <v>2</v>
      </c>
      <c r="EK202" s="19">
        <v>2</v>
      </c>
      <c r="EL202" s="19">
        <v>1</v>
      </c>
      <c r="EM202" s="20" t="s">
        <v>200</v>
      </c>
      <c r="EO202" s="46">
        <v>4</v>
      </c>
      <c r="EP202" s="46">
        <v>3</v>
      </c>
      <c r="EQ202">
        <f t="shared" si="14"/>
        <v>0</v>
      </c>
      <c r="ER202" t="str">
        <f t="shared" si="15"/>
        <v/>
      </c>
      <c r="ES202" s="49">
        <v>2</v>
      </c>
    </row>
    <row r="203" spans="1:149" ht="15" customHeight="1" x14ac:dyDescent="0.25">
      <c r="A203" s="21">
        <v>202</v>
      </c>
      <c r="B203" s="12">
        <v>3</v>
      </c>
      <c r="C203" s="12">
        <v>3</v>
      </c>
      <c r="D203" s="12">
        <v>4</v>
      </c>
      <c r="F203" s="12">
        <v>2</v>
      </c>
      <c r="G203" s="13">
        <v>2</v>
      </c>
      <c r="H203" s="13">
        <v>2</v>
      </c>
      <c r="M203" s="56">
        <f>IF(SUM(N203:X203)=39,2,1)</f>
        <v>1</v>
      </c>
      <c r="Y203" s="13">
        <v>1</v>
      </c>
      <c r="Z203" s="13">
        <v>1</v>
      </c>
      <c r="AA203" s="13">
        <v>1</v>
      </c>
      <c r="AB203" s="13">
        <v>1</v>
      </c>
      <c r="AJ203" s="13">
        <v>1</v>
      </c>
      <c r="AL203" s="14">
        <v>3</v>
      </c>
      <c r="AM203" s="14">
        <v>4</v>
      </c>
      <c r="AO203" s="15">
        <v>1</v>
      </c>
      <c r="AP203" s="15">
        <v>4</v>
      </c>
      <c r="AQ203" s="15">
        <v>4</v>
      </c>
      <c r="AR203" s="15">
        <v>4</v>
      </c>
      <c r="AS203" s="15">
        <v>4</v>
      </c>
      <c r="AT203" s="15">
        <v>4</v>
      </c>
      <c r="AU203" s="15">
        <v>4</v>
      </c>
      <c r="AV203" s="15">
        <v>4</v>
      </c>
      <c r="AW203" s="15">
        <v>4</v>
      </c>
      <c r="AX203" s="15">
        <v>1</v>
      </c>
      <c r="AY203" s="15">
        <v>1</v>
      </c>
      <c r="BB203" s="15">
        <v>1</v>
      </c>
      <c r="BC203" s="15">
        <v>1</v>
      </c>
      <c r="BD203" s="15">
        <v>1</v>
      </c>
      <c r="BE203" s="15">
        <v>1</v>
      </c>
      <c r="BF203" s="15">
        <v>0</v>
      </c>
      <c r="BG203" s="15">
        <v>0</v>
      </c>
      <c r="BK203" s="15">
        <v>1</v>
      </c>
      <c r="BL203" s="15">
        <v>4</v>
      </c>
      <c r="BM203" s="15">
        <v>5</v>
      </c>
      <c r="BN203" s="15">
        <v>5</v>
      </c>
      <c r="BO203" s="15">
        <v>2</v>
      </c>
      <c r="BP203" s="15" t="s">
        <v>386</v>
      </c>
      <c r="CC203" s="16">
        <v>1</v>
      </c>
      <c r="CI203" s="16">
        <v>2</v>
      </c>
      <c r="CJ203" s="16" t="s">
        <v>390</v>
      </c>
      <c r="CK203" s="16">
        <v>1</v>
      </c>
      <c r="CL203" s="16" t="s">
        <v>397</v>
      </c>
      <c r="CM203" s="17">
        <v>3</v>
      </c>
      <c r="CN203" s="17">
        <v>3</v>
      </c>
      <c r="CO203" s="17">
        <v>3</v>
      </c>
      <c r="CP203" s="17">
        <v>3</v>
      </c>
      <c r="CQ203" s="17">
        <v>3</v>
      </c>
      <c r="CR203" s="17">
        <v>2</v>
      </c>
      <c r="CS203" s="17">
        <v>4</v>
      </c>
      <c r="CT203" s="17">
        <v>2</v>
      </c>
      <c r="CU203" s="17">
        <v>3</v>
      </c>
      <c r="CV203" s="17">
        <v>3</v>
      </c>
      <c r="CW203" s="17">
        <v>1</v>
      </c>
      <c r="CX203" s="17">
        <v>2</v>
      </c>
      <c r="CY203" s="17">
        <v>1</v>
      </c>
      <c r="CZ203" s="17">
        <v>1</v>
      </c>
      <c r="DA203" s="17">
        <v>4</v>
      </c>
      <c r="DB203" s="17">
        <v>2</v>
      </c>
      <c r="DC203" s="17">
        <v>1</v>
      </c>
      <c r="DD203" s="17">
        <v>2</v>
      </c>
      <c r="DE203" s="17">
        <v>4</v>
      </c>
      <c r="DF203" s="17">
        <v>2</v>
      </c>
      <c r="DG203" s="17">
        <v>2</v>
      </c>
      <c r="DH203" s="17">
        <v>2</v>
      </c>
      <c r="DI203" s="17">
        <v>3</v>
      </c>
      <c r="DJ203" s="17">
        <v>2</v>
      </c>
      <c r="DK203" s="17">
        <v>3</v>
      </c>
      <c r="DL203" s="17">
        <v>3</v>
      </c>
      <c r="DM203" s="17">
        <v>3</v>
      </c>
      <c r="DN203" s="17">
        <v>1</v>
      </c>
      <c r="DO203" s="17">
        <v>8</v>
      </c>
      <c r="DP203" s="17">
        <v>1</v>
      </c>
      <c r="DR203" s="17">
        <v>9</v>
      </c>
      <c r="DT203" s="17">
        <v>10</v>
      </c>
      <c r="DV203" s="17">
        <v>4</v>
      </c>
      <c r="DW203" s="18">
        <v>13</v>
      </c>
      <c r="DY203" s="18">
        <v>1</v>
      </c>
      <c r="ED203" s="19" t="s">
        <v>211</v>
      </c>
      <c r="EE203" s="19">
        <v>6</v>
      </c>
      <c r="EF203" s="37">
        <v>6</v>
      </c>
      <c r="EG203" s="19" t="s">
        <v>149</v>
      </c>
      <c r="EH203" s="19">
        <v>2</v>
      </c>
      <c r="EI203" s="19">
        <v>59</v>
      </c>
      <c r="EJ203" s="19">
        <v>3</v>
      </c>
      <c r="EK203" s="19">
        <v>5</v>
      </c>
      <c r="EL203" s="19">
        <v>4</v>
      </c>
      <c r="EM203" s="20" t="s">
        <v>200</v>
      </c>
      <c r="EO203" s="46">
        <v>1</v>
      </c>
      <c r="EP203" s="46">
        <v>1</v>
      </c>
      <c r="EQ203">
        <f t="shared" si="14"/>
        <v>0</v>
      </c>
      <c r="ER203" t="str">
        <f t="shared" si="15"/>
        <v/>
      </c>
      <c r="ES203" s="49">
        <v>2</v>
      </c>
    </row>
    <row r="204" spans="1:149" ht="15" customHeight="1" x14ac:dyDescent="0.25">
      <c r="A204" s="21">
        <v>203</v>
      </c>
      <c r="B204" s="12">
        <v>2</v>
      </c>
      <c r="C204" s="12">
        <v>3</v>
      </c>
      <c r="D204" s="12">
        <v>4</v>
      </c>
      <c r="F204" s="12">
        <v>1</v>
      </c>
      <c r="G204" s="13">
        <v>4</v>
      </c>
      <c r="H204" s="13">
        <v>1</v>
      </c>
      <c r="J204" s="13">
        <v>4</v>
      </c>
      <c r="M204" s="56">
        <f>IF(SUM(N204:X204)=39,2,1)</f>
        <v>1</v>
      </c>
      <c r="P204" s="13">
        <v>1</v>
      </c>
      <c r="Z204" s="13">
        <v>1</v>
      </c>
      <c r="AA204" s="13">
        <v>1</v>
      </c>
      <c r="AB204" s="13">
        <v>1</v>
      </c>
      <c r="AJ204" s="13">
        <v>1</v>
      </c>
      <c r="AL204" s="14">
        <v>1</v>
      </c>
      <c r="AM204" s="14">
        <v>2</v>
      </c>
      <c r="AN204" s="14" t="s">
        <v>383</v>
      </c>
      <c r="AO204" s="15">
        <v>1</v>
      </c>
      <c r="AP204" s="15">
        <v>4</v>
      </c>
      <c r="AQ204" s="15">
        <v>4</v>
      </c>
      <c r="AR204" s="15">
        <v>4</v>
      </c>
      <c r="AS204" s="15">
        <v>4</v>
      </c>
      <c r="AT204" s="15">
        <v>4</v>
      </c>
      <c r="AU204" s="15">
        <v>4</v>
      </c>
      <c r="AV204" s="15">
        <v>1</v>
      </c>
      <c r="AW204" s="15">
        <v>4</v>
      </c>
      <c r="AX204" s="15">
        <v>1</v>
      </c>
      <c r="AY204" s="15">
        <v>2</v>
      </c>
      <c r="BB204" s="15">
        <v>1</v>
      </c>
      <c r="BC204" s="15">
        <v>1</v>
      </c>
      <c r="BD204" s="15">
        <v>1</v>
      </c>
      <c r="BE204" s="15">
        <v>1</v>
      </c>
      <c r="BF204" s="15">
        <v>4</v>
      </c>
      <c r="BG204" s="15">
        <v>0</v>
      </c>
      <c r="BK204" s="15">
        <v>1</v>
      </c>
      <c r="BL204" s="15">
        <v>8</v>
      </c>
      <c r="BM204" s="15">
        <v>8</v>
      </c>
      <c r="BN204" s="15">
        <v>8</v>
      </c>
      <c r="BQ204" s="15">
        <v>1</v>
      </c>
      <c r="BW204" s="16">
        <v>1</v>
      </c>
      <c r="CD204" s="16">
        <v>1</v>
      </c>
      <c r="CE204" s="16">
        <v>3</v>
      </c>
      <c r="CI204" s="16">
        <v>2</v>
      </c>
      <c r="CK204" s="16">
        <v>1</v>
      </c>
      <c r="CL204" s="16" t="s">
        <v>186</v>
      </c>
      <c r="CM204" s="17">
        <v>2</v>
      </c>
      <c r="CN204" s="17">
        <v>2</v>
      </c>
      <c r="CO204" s="17">
        <v>2</v>
      </c>
      <c r="CP204" s="17">
        <v>2</v>
      </c>
      <c r="CQ204" s="17">
        <v>2</v>
      </c>
      <c r="CR204" s="17">
        <v>3</v>
      </c>
      <c r="CS204" s="17">
        <v>3</v>
      </c>
      <c r="CT204" s="17">
        <v>2</v>
      </c>
      <c r="CU204" s="17">
        <v>4</v>
      </c>
      <c r="CV204" s="17">
        <v>2</v>
      </c>
      <c r="CW204" s="17">
        <v>2</v>
      </c>
      <c r="CX204" s="17">
        <v>2</v>
      </c>
      <c r="CY204" s="17">
        <v>2</v>
      </c>
      <c r="CZ204" s="17">
        <v>2</v>
      </c>
      <c r="DA204" s="17">
        <v>2</v>
      </c>
      <c r="DB204" s="17">
        <v>2</v>
      </c>
      <c r="DC204" s="17">
        <v>2</v>
      </c>
      <c r="DD204" s="17">
        <v>4</v>
      </c>
      <c r="DE204" s="17">
        <v>4</v>
      </c>
      <c r="DF204" s="17">
        <v>4</v>
      </c>
      <c r="DG204" s="17">
        <v>2</v>
      </c>
      <c r="DH204" s="17">
        <v>2</v>
      </c>
      <c r="DI204" s="17">
        <v>3</v>
      </c>
      <c r="DJ204" s="17">
        <v>1</v>
      </c>
      <c r="DK204" s="17">
        <v>1</v>
      </c>
      <c r="DL204" s="17">
        <v>3</v>
      </c>
      <c r="DM204" s="17">
        <v>3</v>
      </c>
      <c r="DN204" s="17">
        <v>1</v>
      </c>
      <c r="DO204" s="17">
        <v>8</v>
      </c>
      <c r="DP204" s="17">
        <v>9</v>
      </c>
      <c r="DR204" s="17">
        <v>6</v>
      </c>
      <c r="DT204" s="17">
        <v>7</v>
      </c>
      <c r="DV204" s="17">
        <v>3</v>
      </c>
      <c r="DW204" s="18">
        <v>13</v>
      </c>
      <c r="DY204" s="18">
        <v>1</v>
      </c>
      <c r="ED204" s="19" t="s">
        <v>211</v>
      </c>
      <c r="EE204" s="19">
        <v>6</v>
      </c>
      <c r="EF204" s="37">
        <v>6</v>
      </c>
      <c r="EG204" s="19" t="s">
        <v>149</v>
      </c>
      <c r="EH204" s="19">
        <v>2</v>
      </c>
      <c r="EI204" s="19">
        <v>18</v>
      </c>
      <c r="EJ204" s="19">
        <v>1</v>
      </c>
      <c r="EK204" s="19">
        <v>1</v>
      </c>
      <c r="EL204" s="19">
        <v>5</v>
      </c>
      <c r="EM204" s="20" t="s">
        <v>200</v>
      </c>
      <c r="EO204" s="46">
        <v>1</v>
      </c>
      <c r="EP204" s="46">
        <v>1</v>
      </c>
      <c r="EQ204">
        <f t="shared" si="14"/>
        <v>1</v>
      </c>
      <c r="ER204">
        <f t="shared" si="15"/>
        <v>1</v>
      </c>
      <c r="ES204" s="49">
        <v>2</v>
      </c>
    </row>
    <row r="205" spans="1:149" ht="15" customHeight="1" x14ac:dyDescent="0.25">
      <c r="A205" s="21">
        <v>204</v>
      </c>
      <c r="B205" s="12">
        <v>2</v>
      </c>
      <c r="C205" s="12">
        <v>2</v>
      </c>
      <c r="D205" s="12">
        <v>2</v>
      </c>
      <c r="E205" s="12" t="s">
        <v>378</v>
      </c>
      <c r="F205" s="12">
        <v>1</v>
      </c>
      <c r="G205" s="13">
        <v>4</v>
      </c>
      <c r="H205" s="13">
        <v>1</v>
      </c>
      <c r="M205" s="56">
        <f>IF(SUM(N205:X205)=39,2,1)</f>
        <v>1</v>
      </c>
      <c r="Y205" s="13">
        <v>1</v>
      </c>
      <c r="Z205" s="13">
        <v>1</v>
      </c>
      <c r="AA205" s="13">
        <v>1</v>
      </c>
      <c r="AB205" s="13">
        <v>1</v>
      </c>
      <c r="AL205" s="14">
        <v>2</v>
      </c>
      <c r="AM205" s="14">
        <v>3</v>
      </c>
      <c r="AN205" s="14" t="s">
        <v>155</v>
      </c>
      <c r="AO205" s="15">
        <v>1</v>
      </c>
      <c r="AP205" s="15">
        <v>4</v>
      </c>
      <c r="AQ205" s="15">
        <v>4</v>
      </c>
      <c r="AR205" s="15">
        <v>4</v>
      </c>
      <c r="AS205" s="15">
        <v>4</v>
      </c>
      <c r="AT205" s="15">
        <v>4</v>
      </c>
      <c r="AU205" s="15">
        <v>4</v>
      </c>
      <c r="AV205" s="15">
        <v>1</v>
      </c>
      <c r="AW205" s="15">
        <v>4</v>
      </c>
      <c r="AX205" s="15">
        <v>1</v>
      </c>
      <c r="BC205" s="15">
        <v>1</v>
      </c>
      <c r="BD205" s="15">
        <v>1</v>
      </c>
      <c r="BE205" s="15">
        <v>1</v>
      </c>
      <c r="BF205" s="15">
        <v>1</v>
      </c>
      <c r="BG205" s="15">
        <v>0</v>
      </c>
      <c r="BK205" s="15">
        <v>1</v>
      </c>
      <c r="BL205" s="15">
        <v>5</v>
      </c>
      <c r="BM205" s="15">
        <v>8</v>
      </c>
      <c r="BN205" s="15">
        <v>8</v>
      </c>
      <c r="CC205" s="16">
        <v>1</v>
      </c>
      <c r="CI205" s="16">
        <v>2</v>
      </c>
      <c r="CJ205" s="16" t="s">
        <v>151</v>
      </c>
      <c r="CK205" s="16">
        <v>1</v>
      </c>
      <c r="CL205" s="16" t="s">
        <v>157</v>
      </c>
      <c r="CM205" s="17">
        <v>1</v>
      </c>
      <c r="CN205" s="17">
        <v>1</v>
      </c>
      <c r="CO205" s="17">
        <v>1</v>
      </c>
      <c r="CP205" s="17">
        <v>1</v>
      </c>
      <c r="CQ205" s="17">
        <v>1</v>
      </c>
      <c r="CR205" s="17">
        <v>1</v>
      </c>
      <c r="CS205" s="17">
        <v>1</v>
      </c>
      <c r="CT205" s="17">
        <v>1</v>
      </c>
      <c r="CU205" s="17">
        <v>3</v>
      </c>
      <c r="CV205" s="17">
        <v>1</v>
      </c>
      <c r="CW205" s="17">
        <v>1</v>
      </c>
      <c r="CX205" s="17">
        <v>1</v>
      </c>
      <c r="CY205" s="17">
        <v>1</v>
      </c>
      <c r="CZ205" s="17">
        <v>1</v>
      </c>
      <c r="DA205" s="17">
        <v>3</v>
      </c>
      <c r="DB205" s="17">
        <v>2</v>
      </c>
      <c r="DC205" s="17">
        <v>1</v>
      </c>
      <c r="DD205" s="17">
        <v>1</v>
      </c>
      <c r="DE205" s="17">
        <v>4</v>
      </c>
      <c r="DF205" s="17">
        <v>3</v>
      </c>
      <c r="DG205" s="17">
        <v>1</v>
      </c>
      <c r="DH205" s="17">
        <v>1</v>
      </c>
      <c r="DI205" s="17">
        <v>3</v>
      </c>
      <c r="DJ205" s="17">
        <v>1</v>
      </c>
      <c r="DK205" s="17">
        <v>2</v>
      </c>
      <c r="DL205" s="17">
        <v>3</v>
      </c>
      <c r="DM205" s="17">
        <v>3</v>
      </c>
      <c r="DN205" s="17">
        <v>1</v>
      </c>
      <c r="DO205" s="17">
        <v>8</v>
      </c>
      <c r="DP205" s="17">
        <v>5</v>
      </c>
      <c r="DR205" s="17">
        <v>9</v>
      </c>
      <c r="DV205" s="17">
        <v>4</v>
      </c>
      <c r="DW205" s="18">
        <v>6</v>
      </c>
      <c r="DY205" s="18">
        <v>2</v>
      </c>
      <c r="DZ205" s="18" t="s">
        <v>245</v>
      </c>
      <c r="EA205" s="18" t="s">
        <v>194</v>
      </c>
      <c r="EB205" s="18">
        <v>7</v>
      </c>
      <c r="ED205" s="19" t="s">
        <v>211</v>
      </c>
      <c r="EE205" s="19">
        <v>6</v>
      </c>
      <c r="EF205" s="37">
        <v>6</v>
      </c>
      <c r="EG205" s="19" t="s">
        <v>149</v>
      </c>
      <c r="EH205" s="19">
        <v>1</v>
      </c>
      <c r="EI205" s="19">
        <v>35</v>
      </c>
      <c r="EJ205" s="19">
        <v>2</v>
      </c>
      <c r="EK205" s="19">
        <v>2</v>
      </c>
      <c r="EL205" s="19">
        <v>2</v>
      </c>
      <c r="EM205" s="20" t="s">
        <v>200</v>
      </c>
      <c r="EO205" s="46">
        <v>1</v>
      </c>
      <c r="EP205" s="46">
        <v>3</v>
      </c>
      <c r="EQ205">
        <f t="shared" si="14"/>
        <v>0</v>
      </c>
      <c r="ER205" t="str">
        <f t="shared" si="15"/>
        <v/>
      </c>
      <c r="ES205" s="49">
        <v>2</v>
      </c>
    </row>
    <row r="206" spans="1:149" ht="15" customHeight="1" x14ac:dyDescent="0.25">
      <c r="A206" s="21">
        <v>205</v>
      </c>
      <c r="B206" s="12">
        <v>3</v>
      </c>
      <c r="C206" s="12">
        <v>4</v>
      </c>
      <c r="D206" s="12">
        <v>1</v>
      </c>
      <c r="E206" s="12" t="s">
        <v>378</v>
      </c>
      <c r="F206" s="12">
        <v>4</v>
      </c>
      <c r="G206" s="13">
        <v>3</v>
      </c>
      <c r="H206" s="13">
        <v>1</v>
      </c>
      <c r="M206" s="56">
        <f>IF(SUM(N206:X206)=39,2,1)</f>
        <v>1</v>
      </c>
      <c r="S206" s="13">
        <v>1</v>
      </c>
      <c r="AE206" s="13">
        <v>1</v>
      </c>
      <c r="AL206" s="14">
        <v>6</v>
      </c>
      <c r="AO206" s="15">
        <v>2</v>
      </c>
      <c r="AP206" s="15">
        <v>5</v>
      </c>
      <c r="AQ206" s="15">
        <v>5</v>
      </c>
      <c r="AR206" s="15">
        <v>5</v>
      </c>
      <c r="AS206" s="15">
        <v>5</v>
      </c>
      <c r="AT206" s="15">
        <v>5</v>
      </c>
      <c r="AU206" s="15">
        <v>5</v>
      </c>
      <c r="AV206" s="15">
        <v>5</v>
      </c>
      <c r="AW206" s="15">
        <v>5</v>
      </c>
      <c r="AX206" s="15">
        <v>1</v>
      </c>
      <c r="AY206" s="15">
        <v>2</v>
      </c>
      <c r="AZ206" s="15">
        <v>1</v>
      </c>
      <c r="BA206" s="15">
        <v>1</v>
      </c>
      <c r="BB206" s="15">
        <v>1</v>
      </c>
      <c r="BC206" s="15">
        <v>1</v>
      </c>
      <c r="BD206" s="15">
        <v>1</v>
      </c>
      <c r="BE206" s="15">
        <v>1</v>
      </c>
      <c r="BF206" s="15">
        <v>0</v>
      </c>
      <c r="BG206" s="15">
        <v>1</v>
      </c>
      <c r="BH206" s="15">
        <v>1</v>
      </c>
      <c r="BK206" s="15">
        <v>1</v>
      </c>
      <c r="BL206" s="15">
        <v>4</v>
      </c>
      <c r="BM206" s="15">
        <v>1</v>
      </c>
      <c r="BN206" s="15">
        <v>1</v>
      </c>
      <c r="CC206" s="16">
        <v>1</v>
      </c>
      <c r="CI206" s="16">
        <v>2</v>
      </c>
      <c r="CJ206" s="16" t="s">
        <v>151</v>
      </c>
      <c r="CK206" s="16">
        <v>1</v>
      </c>
      <c r="CL206" s="16" t="s">
        <v>342</v>
      </c>
      <c r="CM206" s="17">
        <v>1</v>
      </c>
      <c r="CN206" s="17">
        <v>1</v>
      </c>
      <c r="CO206" s="17">
        <v>1</v>
      </c>
      <c r="CP206" s="17">
        <v>1</v>
      </c>
      <c r="CQ206" s="17">
        <v>1</v>
      </c>
      <c r="CR206" s="17">
        <v>1</v>
      </c>
      <c r="CS206" s="17">
        <v>1</v>
      </c>
      <c r="CT206" s="17">
        <v>1</v>
      </c>
      <c r="CU206" s="17">
        <v>4</v>
      </c>
      <c r="CV206" s="17">
        <v>1</v>
      </c>
      <c r="CW206" s="17">
        <v>1</v>
      </c>
      <c r="CX206" s="17">
        <v>1</v>
      </c>
      <c r="CY206" s="17">
        <v>1</v>
      </c>
      <c r="CZ206" s="17">
        <v>1</v>
      </c>
      <c r="DA206" s="17">
        <v>1</v>
      </c>
      <c r="DB206" s="17">
        <v>1</v>
      </c>
      <c r="DC206" s="17">
        <v>4</v>
      </c>
      <c r="DD206" s="17">
        <v>1</v>
      </c>
      <c r="DE206" s="17">
        <v>4</v>
      </c>
      <c r="DF206" s="17">
        <v>4</v>
      </c>
      <c r="DG206" s="17">
        <v>4</v>
      </c>
      <c r="DH206" s="17">
        <v>4</v>
      </c>
      <c r="DI206" s="17">
        <v>3</v>
      </c>
      <c r="DJ206" s="17">
        <v>1</v>
      </c>
      <c r="DK206" s="17">
        <v>3</v>
      </c>
      <c r="DL206" s="17">
        <v>3</v>
      </c>
      <c r="DM206" s="17">
        <v>3</v>
      </c>
      <c r="DN206" s="17">
        <v>1</v>
      </c>
      <c r="DO206" s="17">
        <v>6</v>
      </c>
      <c r="DP206" s="17">
        <v>9</v>
      </c>
      <c r="DR206" s="17">
        <v>5</v>
      </c>
      <c r="DT206" s="17">
        <v>6</v>
      </c>
      <c r="DV206" s="17">
        <v>4</v>
      </c>
      <c r="DW206" s="18">
        <v>13</v>
      </c>
      <c r="DY206" s="18">
        <v>1</v>
      </c>
      <c r="ED206" s="19" t="s">
        <v>211</v>
      </c>
      <c r="EE206" s="19">
        <v>6</v>
      </c>
      <c r="EF206" s="37">
        <v>6</v>
      </c>
      <c r="EG206" s="19" t="s">
        <v>149</v>
      </c>
      <c r="EH206" s="19">
        <v>2</v>
      </c>
      <c r="EI206" s="19">
        <v>24</v>
      </c>
      <c r="EJ206" s="19">
        <v>1</v>
      </c>
      <c r="EK206" s="19">
        <v>1</v>
      </c>
      <c r="EL206" s="19">
        <v>1</v>
      </c>
      <c r="EM206" s="20" t="s">
        <v>200</v>
      </c>
      <c r="EO206" s="46">
        <v>1</v>
      </c>
      <c r="EP206" s="46">
        <v>1</v>
      </c>
      <c r="EQ206">
        <f t="shared" si="14"/>
        <v>0</v>
      </c>
      <c r="ER206" t="str">
        <f t="shared" si="15"/>
        <v/>
      </c>
      <c r="ES206" s="49">
        <v>2</v>
      </c>
    </row>
    <row r="207" spans="1:149" ht="15" customHeight="1" x14ac:dyDescent="0.25">
      <c r="A207" s="21">
        <v>206</v>
      </c>
      <c r="B207" s="12">
        <v>4</v>
      </c>
      <c r="C207" s="12">
        <v>4</v>
      </c>
      <c r="D207" s="12">
        <v>4</v>
      </c>
      <c r="E207" s="12" t="s">
        <v>375</v>
      </c>
      <c r="F207" s="12">
        <v>4</v>
      </c>
      <c r="G207" s="13">
        <v>3</v>
      </c>
      <c r="H207" s="13">
        <v>1</v>
      </c>
      <c r="M207" s="56">
        <f>IF(SUM(N207:X207)=39,2,1)</f>
        <v>1</v>
      </c>
      <c r="N207" s="13">
        <v>1</v>
      </c>
      <c r="R207" s="13">
        <v>1</v>
      </c>
      <c r="AD207" s="13">
        <v>1</v>
      </c>
      <c r="AL207" s="14">
        <v>1</v>
      </c>
      <c r="AM207" s="14">
        <v>5</v>
      </c>
      <c r="AO207" s="15">
        <v>1</v>
      </c>
      <c r="AP207" s="15">
        <v>5</v>
      </c>
      <c r="AQ207" s="15">
        <v>5</v>
      </c>
      <c r="AR207" s="15">
        <v>5</v>
      </c>
      <c r="AS207" s="15">
        <v>5</v>
      </c>
      <c r="AT207" s="15">
        <v>5</v>
      </c>
      <c r="AU207" s="15">
        <v>5</v>
      </c>
      <c r="AV207" s="15">
        <v>5</v>
      </c>
      <c r="AW207" s="15">
        <v>5</v>
      </c>
      <c r="AX207" s="15">
        <v>1</v>
      </c>
      <c r="AY207" s="15">
        <v>1</v>
      </c>
      <c r="AZ207" s="15">
        <v>1</v>
      </c>
      <c r="BA207" s="15">
        <v>1</v>
      </c>
      <c r="BB207" s="15">
        <v>1</v>
      </c>
      <c r="BC207" s="15">
        <v>1</v>
      </c>
      <c r="BD207" s="15">
        <v>1</v>
      </c>
      <c r="BE207" s="15">
        <v>1</v>
      </c>
      <c r="BF207" s="15">
        <v>1</v>
      </c>
      <c r="BG207" s="15">
        <v>1</v>
      </c>
      <c r="BH207" s="15">
        <v>1</v>
      </c>
      <c r="BK207" s="15">
        <v>2</v>
      </c>
      <c r="BM207" s="15">
        <v>8</v>
      </c>
      <c r="BN207" s="15">
        <v>8</v>
      </c>
      <c r="CC207" s="16">
        <v>1</v>
      </c>
      <c r="CI207" s="16">
        <v>2</v>
      </c>
      <c r="CJ207" s="16" t="s">
        <v>151</v>
      </c>
      <c r="CK207" s="16">
        <v>1</v>
      </c>
      <c r="CL207" s="16" t="s">
        <v>186</v>
      </c>
      <c r="CM207" s="17">
        <v>1</v>
      </c>
      <c r="CN207" s="17">
        <v>1</v>
      </c>
      <c r="CO207" s="17">
        <v>1</v>
      </c>
      <c r="CP207" s="17">
        <v>1</v>
      </c>
      <c r="CQ207" s="17">
        <v>1</v>
      </c>
      <c r="CR207" s="17">
        <v>1</v>
      </c>
      <c r="CS207" s="17">
        <v>1</v>
      </c>
      <c r="CT207" s="17">
        <v>1</v>
      </c>
      <c r="CU207" s="17">
        <v>4</v>
      </c>
      <c r="CV207" s="17">
        <v>1</v>
      </c>
      <c r="CW207" s="17">
        <v>1</v>
      </c>
      <c r="CX207" s="17">
        <v>1</v>
      </c>
      <c r="CY207" s="17">
        <v>1</v>
      </c>
      <c r="CZ207" s="17">
        <v>1</v>
      </c>
      <c r="DA207" s="17">
        <v>2</v>
      </c>
      <c r="DB207" s="17">
        <v>2</v>
      </c>
      <c r="DC207" s="17">
        <v>3</v>
      </c>
      <c r="DD207" s="17">
        <v>4</v>
      </c>
      <c r="DE207" s="17">
        <v>4</v>
      </c>
      <c r="DF207" s="17">
        <v>4</v>
      </c>
      <c r="DG207" s="17">
        <v>4</v>
      </c>
      <c r="DH207" s="17">
        <v>4</v>
      </c>
      <c r="DI207" s="17">
        <v>1</v>
      </c>
      <c r="DJ207" s="17">
        <v>1</v>
      </c>
      <c r="DK207" s="17">
        <v>1</v>
      </c>
      <c r="DL207" s="17">
        <v>5</v>
      </c>
      <c r="DM207" s="17">
        <v>5</v>
      </c>
      <c r="DN207" s="17">
        <v>6</v>
      </c>
      <c r="DO207" s="17">
        <v>8</v>
      </c>
      <c r="DP207" s="17">
        <v>5</v>
      </c>
      <c r="DR207" s="17">
        <v>7</v>
      </c>
      <c r="DT207" s="17">
        <v>9</v>
      </c>
      <c r="DV207" s="17">
        <v>4</v>
      </c>
      <c r="DW207" s="18">
        <v>13</v>
      </c>
      <c r="DY207" s="18">
        <v>1</v>
      </c>
      <c r="ED207" s="19" t="s">
        <v>211</v>
      </c>
      <c r="EE207" s="19">
        <v>6</v>
      </c>
      <c r="EF207" s="37">
        <v>6</v>
      </c>
      <c r="EG207" s="19" t="s">
        <v>149</v>
      </c>
      <c r="EH207" s="19">
        <v>1</v>
      </c>
      <c r="EI207" s="19">
        <v>29</v>
      </c>
      <c r="EJ207" s="19">
        <v>1</v>
      </c>
      <c r="EK207" s="19">
        <v>2</v>
      </c>
      <c r="EL207" s="19">
        <v>1</v>
      </c>
      <c r="EM207" s="20" t="s">
        <v>200</v>
      </c>
      <c r="EO207" s="46">
        <v>1</v>
      </c>
      <c r="EP207" s="46">
        <v>1</v>
      </c>
      <c r="EQ207">
        <f t="shared" si="14"/>
        <v>0</v>
      </c>
      <c r="ER207" t="str">
        <f t="shared" si="15"/>
        <v/>
      </c>
      <c r="ES207" s="49">
        <v>2</v>
      </c>
    </row>
    <row r="208" spans="1:149" ht="15" customHeight="1" x14ac:dyDescent="0.25">
      <c r="A208" s="21">
        <v>207</v>
      </c>
      <c r="B208" s="12">
        <v>4</v>
      </c>
      <c r="C208" s="12">
        <v>2</v>
      </c>
      <c r="D208" s="12">
        <v>4</v>
      </c>
      <c r="E208" s="12" t="s">
        <v>376</v>
      </c>
      <c r="F208" s="12">
        <v>1</v>
      </c>
      <c r="G208" s="13">
        <v>2</v>
      </c>
      <c r="H208" s="13">
        <v>1</v>
      </c>
      <c r="M208" s="56">
        <f>IF(SUM(N208:X208)=39,2,1)</f>
        <v>1</v>
      </c>
      <c r="N208" s="13">
        <v>1</v>
      </c>
      <c r="Z208" s="13">
        <v>1</v>
      </c>
      <c r="AD208" s="13">
        <v>1</v>
      </c>
      <c r="AL208" s="14">
        <v>1</v>
      </c>
      <c r="AM208" s="14">
        <v>5</v>
      </c>
      <c r="AO208" s="15">
        <v>1</v>
      </c>
      <c r="AP208" s="15">
        <v>5</v>
      </c>
      <c r="AQ208" s="15">
        <v>5</v>
      </c>
      <c r="AR208" s="15">
        <v>5</v>
      </c>
      <c r="AS208" s="15">
        <v>5</v>
      </c>
      <c r="AT208" s="15">
        <v>5</v>
      </c>
      <c r="AU208" s="15">
        <v>5</v>
      </c>
      <c r="AV208" s="15">
        <v>5</v>
      </c>
      <c r="AW208" s="15">
        <v>5</v>
      </c>
      <c r="AX208" s="15">
        <v>1</v>
      </c>
      <c r="AY208" s="15">
        <v>1</v>
      </c>
      <c r="AZ208" s="15">
        <v>2</v>
      </c>
      <c r="BB208" s="15">
        <v>2</v>
      </c>
      <c r="BC208" s="15">
        <v>1</v>
      </c>
      <c r="BD208" s="15">
        <v>2</v>
      </c>
      <c r="BE208" s="15">
        <v>2</v>
      </c>
      <c r="BF208" s="15">
        <v>0</v>
      </c>
      <c r="BG208" s="15">
        <v>0</v>
      </c>
      <c r="BK208" s="15">
        <v>1</v>
      </c>
      <c r="BL208" s="15">
        <v>1</v>
      </c>
      <c r="BM208" s="15">
        <v>5</v>
      </c>
      <c r="BN208" s="15">
        <v>5</v>
      </c>
      <c r="BO208" s="15">
        <v>3</v>
      </c>
      <c r="BP208" s="15" t="s">
        <v>386</v>
      </c>
      <c r="CC208" s="16">
        <v>1</v>
      </c>
      <c r="CI208" s="16">
        <v>2</v>
      </c>
      <c r="CJ208" s="16" t="s">
        <v>151</v>
      </c>
      <c r="CK208" s="16">
        <v>1</v>
      </c>
      <c r="CL208" s="16" t="s">
        <v>186</v>
      </c>
      <c r="CM208" s="17">
        <v>1</v>
      </c>
      <c r="CN208" s="17">
        <v>1</v>
      </c>
      <c r="CO208" s="17">
        <v>1</v>
      </c>
      <c r="CP208" s="17">
        <v>1</v>
      </c>
      <c r="CQ208" s="17">
        <v>1</v>
      </c>
      <c r="CR208" s="17">
        <v>2</v>
      </c>
      <c r="CS208" s="17">
        <v>2</v>
      </c>
      <c r="CT208" s="17">
        <v>1</v>
      </c>
      <c r="CU208" s="17">
        <v>4</v>
      </c>
      <c r="CV208" s="17">
        <v>1</v>
      </c>
      <c r="CW208" s="17">
        <v>1</v>
      </c>
      <c r="CX208" s="17">
        <v>1</v>
      </c>
      <c r="CY208" s="17">
        <v>1</v>
      </c>
      <c r="CZ208" s="17">
        <v>1</v>
      </c>
      <c r="DA208" s="17">
        <v>1</v>
      </c>
      <c r="DB208" s="17">
        <v>1</v>
      </c>
      <c r="DC208" s="17">
        <v>4</v>
      </c>
      <c r="DD208" s="17">
        <v>2</v>
      </c>
      <c r="DE208" s="17">
        <v>4</v>
      </c>
      <c r="DF208" s="17">
        <v>4</v>
      </c>
      <c r="DG208" s="17">
        <v>4</v>
      </c>
      <c r="DH208" s="17">
        <v>4</v>
      </c>
      <c r="DI208" s="17">
        <v>3</v>
      </c>
      <c r="DJ208" s="17">
        <v>1</v>
      </c>
      <c r="DK208" s="17">
        <v>2</v>
      </c>
      <c r="DL208" s="17">
        <v>4</v>
      </c>
      <c r="DM208" s="17">
        <v>4</v>
      </c>
      <c r="DN208" s="17">
        <v>8</v>
      </c>
      <c r="DO208" s="17">
        <v>2</v>
      </c>
      <c r="DP208" s="17">
        <v>6</v>
      </c>
      <c r="DR208" s="17">
        <v>7</v>
      </c>
      <c r="DT208" s="17">
        <v>2</v>
      </c>
      <c r="DV208" s="17">
        <v>2</v>
      </c>
      <c r="DW208" s="18">
        <v>13</v>
      </c>
      <c r="DY208" s="18">
        <v>1</v>
      </c>
      <c r="ED208" s="19" t="s">
        <v>211</v>
      </c>
      <c r="EE208" s="19">
        <v>6</v>
      </c>
      <c r="EF208" s="37">
        <v>6</v>
      </c>
      <c r="EG208" s="19" t="s">
        <v>149</v>
      </c>
      <c r="EH208" s="19">
        <v>2</v>
      </c>
      <c r="EI208" s="19">
        <v>71</v>
      </c>
      <c r="EJ208" s="19">
        <v>4</v>
      </c>
      <c r="EK208" s="19">
        <v>5</v>
      </c>
      <c r="EL208" s="19">
        <v>9</v>
      </c>
      <c r="EM208" s="20" t="s">
        <v>200</v>
      </c>
      <c r="EO208" s="46">
        <v>1</v>
      </c>
      <c r="EP208" s="46">
        <v>3</v>
      </c>
      <c r="EQ208">
        <f t="shared" si="14"/>
        <v>0</v>
      </c>
      <c r="ER208" t="str">
        <f t="shared" si="15"/>
        <v/>
      </c>
      <c r="ES208" s="49">
        <v>2</v>
      </c>
    </row>
    <row r="209" spans="1:149" ht="15" customHeight="1" x14ac:dyDescent="0.25">
      <c r="A209" s="21">
        <v>208</v>
      </c>
      <c r="B209" s="12">
        <v>2</v>
      </c>
      <c r="C209" s="12">
        <v>4</v>
      </c>
      <c r="D209" s="12">
        <v>1</v>
      </c>
      <c r="E209" s="12" t="s">
        <v>378</v>
      </c>
      <c r="F209" s="12">
        <v>4</v>
      </c>
      <c r="G209" s="13">
        <v>2</v>
      </c>
      <c r="H209" s="13">
        <v>2</v>
      </c>
      <c r="M209" s="56">
        <f>IF(SUM(N209:X209)=39,2,1)</f>
        <v>1</v>
      </c>
      <c r="Y209" s="13">
        <v>1</v>
      </c>
      <c r="AK209" s="13">
        <v>1</v>
      </c>
      <c r="AL209" s="14">
        <v>3</v>
      </c>
      <c r="AM209" s="14">
        <v>5</v>
      </c>
      <c r="AO209" s="15">
        <v>1</v>
      </c>
      <c r="AP209" s="15">
        <v>5</v>
      </c>
      <c r="AQ209" s="15">
        <v>5</v>
      </c>
      <c r="AR209" s="15">
        <v>5</v>
      </c>
      <c r="AS209" s="15">
        <v>5</v>
      </c>
      <c r="AT209" s="15">
        <v>5</v>
      </c>
      <c r="AU209" s="15">
        <v>5</v>
      </c>
      <c r="AV209" s="15">
        <v>5</v>
      </c>
      <c r="AW209" s="15">
        <v>5</v>
      </c>
      <c r="AX209" s="15">
        <v>1</v>
      </c>
      <c r="AY209" s="15">
        <v>2</v>
      </c>
      <c r="AZ209" s="15">
        <v>1</v>
      </c>
      <c r="BA209" s="15">
        <v>1</v>
      </c>
      <c r="BB209" s="15">
        <v>2</v>
      </c>
      <c r="BC209" s="15">
        <v>1</v>
      </c>
      <c r="BD209" s="15">
        <v>1</v>
      </c>
      <c r="BE209" s="15">
        <v>1</v>
      </c>
      <c r="BF209" s="15">
        <v>0</v>
      </c>
      <c r="BG209" s="15">
        <v>0</v>
      </c>
      <c r="BK209" s="15">
        <v>1</v>
      </c>
      <c r="BL209" s="15">
        <v>2</v>
      </c>
      <c r="BM209" s="15">
        <v>1</v>
      </c>
      <c r="BN209" s="15">
        <v>1</v>
      </c>
      <c r="CC209" s="16">
        <v>1</v>
      </c>
      <c r="CI209" s="16">
        <v>2</v>
      </c>
      <c r="CJ209" s="16" t="s">
        <v>151</v>
      </c>
      <c r="CK209" s="16">
        <v>1</v>
      </c>
      <c r="CL209" s="16" t="s">
        <v>186</v>
      </c>
      <c r="CM209" s="17">
        <v>1</v>
      </c>
      <c r="CN209" s="17">
        <v>1</v>
      </c>
      <c r="CO209" s="17">
        <v>1</v>
      </c>
      <c r="CP209" s="17">
        <v>1</v>
      </c>
      <c r="CQ209" s="17">
        <v>1</v>
      </c>
      <c r="CR209" s="17">
        <v>1</v>
      </c>
      <c r="CS209" s="17">
        <v>1</v>
      </c>
      <c r="CT209" s="17">
        <v>1</v>
      </c>
      <c r="CU209" s="17">
        <v>4</v>
      </c>
      <c r="CV209" s="17">
        <v>1</v>
      </c>
      <c r="CW209" s="17">
        <v>1</v>
      </c>
      <c r="CX209" s="17">
        <v>1</v>
      </c>
      <c r="CY209" s="17">
        <v>1</v>
      </c>
      <c r="CZ209" s="17">
        <v>1</v>
      </c>
      <c r="DA209" s="17">
        <v>1</v>
      </c>
      <c r="DB209" s="17">
        <v>1</v>
      </c>
      <c r="DC209" s="17">
        <v>1</v>
      </c>
      <c r="DD209" s="17">
        <v>4</v>
      </c>
      <c r="DE209" s="17">
        <v>4</v>
      </c>
      <c r="DF209" s="17">
        <v>2</v>
      </c>
      <c r="DG209" s="17">
        <v>2</v>
      </c>
      <c r="DH209" s="17">
        <v>4</v>
      </c>
      <c r="DI209" s="17">
        <v>3</v>
      </c>
      <c r="DJ209" s="17">
        <v>1</v>
      </c>
      <c r="DK209" s="17">
        <v>3</v>
      </c>
      <c r="DL209" s="17">
        <v>4</v>
      </c>
      <c r="DM209" s="17">
        <v>4</v>
      </c>
      <c r="DN209" s="17">
        <v>1</v>
      </c>
      <c r="DO209" s="17">
        <v>6</v>
      </c>
      <c r="DP209" s="17">
        <v>5</v>
      </c>
      <c r="DR209" s="17">
        <v>6</v>
      </c>
      <c r="DT209" s="17">
        <v>7</v>
      </c>
      <c r="DV209" s="17">
        <v>2</v>
      </c>
      <c r="DW209" s="18">
        <v>13</v>
      </c>
      <c r="DY209" s="18">
        <v>1</v>
      </c>
      <c r="ED209" s="19" t="s">
        <v>211</v>
      </c>
      <c r="EE209" s="19">
        <v>6</v>
      </c>
      <c r="EF209" s="37">
        <v>6</v>
      </c>
      <c r="EG209" s="19" t="s">
        <v>149</v>
      </c>
      <c r="EH209" s="19">
        <v>1</v>
      </c>
      <c r="EI209" s="19">
        <v>64</v>
      </c>
      <c r="EJ209" s="19">
        <v>4</v>
      </c>
      <c r="EK209" s="19">
        <v>5</v>
      </c>
      <c r="EL209" s="19">
        <v>1</v>
      </c>
      <c r="EM209" s="20" t="s">
        <v>200</v>
      </c>
      <c r="EO209" s="46">
        <v>1</v>
      </c>
      <c r="EP209" s="46">
        <v>3</v>
      </c>
      <c r="EQ209">
        <f t="shared" si="14"/>
        <v>0</v>
      </c>
      <c r="ER209" t="str">
        <f t="shared" si="15"/>
        <v/>
      </c>
      <c r="ES209" s="49">
        <v>2</v>
      </c>
    </row>
    <row r="210" spans="1:149" ht="15" customHeight="1" x14ac:dyDescent="0.25">
      <c r="A210" s="21">
        <v>209</v>
      </c>
      <c r="B210" s="12">
        <v>3</v>
      </c>
      <c r="C210" s="12">
        <v>3</v>
      </c>
      <c r="D210" s="12">
        <v>1</v>
      </c>
      <c r="E210" s="12" t="s">
        <v>376</v>
      </c>
      <c r="F210" s="12">
        <v>1</v>
      </c>
      <c r="G210" s="13">
        <v>3</v>
      </c>
      <c r="H210" s="13">
        <v>1</v>
      </c>
      <c r="M210" s="56">
        <f>IF(SUM(N210:X210)=39,2,1)</f>
        <v>1</v>
      </c>
      <c r="N210" s="13">
        <v>1</v>
      </c>
      <c r="O210" s="13">
        <v>1</v>
      </c>
      <c r="P210" s="13">
        <v>1</v>
      </c>
      <c r="U210" s="13">
        <v>1</v>
      </c>
      <c r="X210" s="13">
        <v>1</v>
      </c>
      <c r="Z210" s="13">
        <v>1</v>
      </c>
      <c r="AA210" s="13">
        <v>1</v>
      </c>
      <c r="AB210" s="13">
        <v>1</v>
      </c>
      <c r="AC210" s="13">
        <v>1</v>
      </c>
      <c r="AD210" s="13">
        <v>1</v>
      </c>
      <c r="AE210" s="13">
        <v>1</v>
      </c>
      <c r="AF210" s="13">
        <v>1</v>
      </c>
      <c r="AG210" s="13">
        <v>1</v>
      </c>
      <c r="AH210" s="13">
        <v>1</v>
      </c>
      <c r="AI210" s="13">
        <v>1</v>
      </c>
      <c r="AJ210" s="13">
        <v>1</v>
      </c>
      <c r="AL210" s="14">
        <v>1</v>
      </c>
      <c r="AM210" s="14">
        <v>4</v>
      </c>
      <c r="AO210" s="15">
        <v>2</v>
      </c>
      <c r="AP210" s="15">
        <v>1</v>
      </c>
      <c r="AQ210" s="15">
        <v>4</v>
      </c>
      <c r="AR210" s="15">
        <v>4</v>
      </c>
      <c r="AS210" s="15">
        <v>4</v>
      </c>
      <c r="AT210" s="15">
        <v>4</v>
      </c>
      <c r="AU210" s="15">
        <v>4</v>
      </c>
      <c r="AV210" s="15">
        <v>4</v>
      </c>
      <c r="AW210" s="15">
        <v>4</v>
      </c>
      <c r="AX210" s="15">
        <v>2</v>
      </c>
      <c r="AZ210" s="15">
        <v>2</v>
      </c>
      <c r="BB210" s="15">
        <v>2</v>
      </c>
      <c r="BC210" s="15">
        <v>1</v>
      </c>
      <c r="BD210" s="15">
        <v>1</v>
      </c>
      <c r="BE210" s="15">
        <v>1</v>
      </c>
      <c r="BF210" s="15">
        <v>0</v>
      </c>
      <c r="BG210" s="15">
        <v>0</v>
      </c>
      <c r="BK210" s="15">
        <v>1</v>
      </c>
      <c r="BL210" s="15">
        <v>2</v>
      </c>
      <c r="BM210" s="15">
        <v>1</v>
      </c>
      <c r="BN210" s="15">
        <v>1</v>
      </c>
      <c r="CC210" s="16">
        <v>1</v>
      </c>
      <c r="CI210" s="16">
        <v>2</v>
      </c>
      <c r="CJ210" s="16" t="s">
        <v>156</v>
      </c>
      <c r="CK210" s="16">
        <v>1</v>
      </c>
      <c r="CL210" s="16" t="s">
        <v>217</v>
      </c>
      <c r="CM210" s="17">
        <v>2</v>
      </c>
      <c r="CN210" s="17">
        <v>2</v>
      </c>
      <c r="CO210" s="17">
        <v>2</v>
      </c>
      <c r="CP210" s="17">
        <v>2</v>
      </c>
      <c r="CQ210" s="17">
        <v>2</v>
      </c>
      <c r="CR210" s="17">
        <v>3</v>
      </c>
      <c r="CS210" s="17">
        <v>3</v>
      </c>
      <c r="CT210" s="17">
        <v>2</v>
      </c>
      <c r="CU210" s="17">
        <v>2</v>
      </c>
      <c r="CV210" s="17">
        <v>2</v>
      </c>
      <c r="CW210" s="17">
        <v>2</v>
      </c>
      <c r="CX210" s="17">
        <v>2</v>
      </c>
      <c r="CY210" s="17">
        <v>2</v>
      </c>
      <c r="CZ210" s="17">
        <v>2</v>
      </c>
      <c r="DA210" s="17">
        <v>1</v>
      </c>
      <c r="DB210" s="17">
        <v>1</v>
      </c>
      <c r="DC210" s="17">
        <v>1</v>
      </c>
      <c r="DD210" s="17">
        <v>1</v>
      </c>
      <c r="DE210" s="17">
        <v>1</v>
      </c>
      <c r="DF210" s="17">
        <v>1</v>
      </c>
      <c r="DG210" s="17">
        <v>1</v>
      </c>
      <c r="DH210" s="17">
        <v>1</v>
      </c>
      <c r="DI210" s="17">
        <v>3</v>
      </c>
      <c r="DJ210" s="17">
        <v>2</v>
      </c>
      <c r="DK210" s="17">
        <v>1</v>
      </c>
      <c r="DL210" s="17">
        <v>1</v>
      </c>
      <c r="DM210" s="17">
        <v>1</v>
      </c>
      <c r="DN210" s="17">
        <v>3</v>
      </c>
      <c r="DO210" s="17">
        <v>6</v>
      </c>
      <c r="DP210" s="17">
        <v>2</v>
      </c>
      <c r="DR210" s="17">
        <v>5</v>
      </c>
      <c r="DT210" s="17">
        <v>6</v>
      </c>
      <c r="DV210" s="17">
        <v>4</v>
      </c>
      <c r="DW210" s="18">
        <v>13</v>
      </c>
      <c r="DY210" s="18">
        <v>2</v>
      </c>
      <c r="DZ210" s="18" t="s">
        <v>213</v>
      </c>
      <c r="EA210" s="18" t="s">
        <v>214</v>
      </c>
      <c r="ED210" s="19" t="s">
        <v>267</v>
      </c>
      <c r="EE210" s="19">
        <v>3</v>
      </c>
      <c r="EF210" s="37">
        <v>6</v>
      </c>
      <c r="EG210" s="19" t="s">
        <v>149</v>
      </c>
      <c r="EH210" s="19">
        <v>2</v>
      </c>
      <c r="EI210" s="19">
        <v>32</v>
      </c>
      <c r="EJ210" s="19">
        <v>2</v>
      </c>
      <c r="EK210" s="19">
        <v>2</v>
      </c>
      <c r="EL210" s="19">
        <v>7</v>
      </c>
      <c r="EM210" s="20" t="s">
        <v>200</v>
      </c>
      <c r="EO210" s="46">
        <v>4</v>
      </c>
      <c r="EP210" s="46">
        <v>1</v>
      </c>
      <c r="EQ210">
        <f t="shared" si="14"/>
        <v>0</v>
      </c>
      <c r="ER210" t="str">
        <f t="shared" si="15"/>
        <v/>
      </c>
      <c r="ES210" s="49">
        <v>2</v>
      </c>
    </row>
    <row r="211" spans="1:149" ht="15" customHeight="1" x14ac:dyDescent="0.25">
      <c r="A211" s="21">
        <v>210</v>
      </c>
      <c r="B211" s="12">
        <v>3</v>
      </c>
      <c r="C211" s="12">
        <v>3</v>
      </c>
      <c r="D211" s="12">
        <v>2</v>
      </c>
      <c r="E211" s="12" t="s">
        <v>378</v>
      </c>
      <c r="F211" s="12">
        <v>3</v>
      </c>
      <c r="G211" s="13">
        <v>4</v>
      </c>
      <c r="H211" s="13">
        <v>2</v>
      </c>
      <c r="M211" s="56">
        <f>IF(SUM(N211:X211)=39,2,1)</f>
        <v>1</v>
      </c>
      <c r="Y211" s="13">
        <v>1</v>
      </c>
      <c r="AK211" s="13">
        <v>1</v>
      </c>
      <c r="AL211" s="14">
        <v>6</v>
      </c>
      <c r="AO211" s="15">
        <v>1</v>
      </c>
      <c r="AP211" s="15">
        <v>4</v>
      </c>
      <c r="AQ211" s="15">
        <v>4</v>
      </c>
      <c r="AR211" s="15">
        <v>4</v>
      </c>
      <c r="AS211" s="15">
        <v>4</v>
      </c>
      <c r="AT211" s="15">
        <v>4</v>
      </c>
      <c r="AU211" s="15">
        <v>4</v>
      </c>
      <c r="AV211" s="15">
        <v>4</v>
      </c>
      <c r="AW211" s="15">
        <v>4</v>
      </c>
      <c r="AX211" s="15">
        <v>2</v>
      </c>
      <c r="AZ211" s="15">
        <v>2</v>
      </c>
      <c r="BB211" s="15">
        <v>2</v>
      </c>
      <c r="BC211" s="15">
        <v>1</v>
      </c>
      <c r="BD211" s="15">
        <v>1</v>
      </c>
      <c r="BE211" s="15">
        <v>1</v>
      </c>
      <c r="BF211" s="15">
        <v>1</v>
      </c>
      <c r="BG211" s="15">
        <v>0</v>
      </c>
      <c r="BK211" s="15">
        <v>1</v>
      </c>
      <c r="BL211" s="15">
        <v>1</v>
      </c>
      <c r="BM211" s="15">
        <v>8</v>
      </c>
      <c r="BN211" s="15">
        <v>8</v>
      </c>
      <c r="CC211" s="16">
        <v>1</v>
      </c>
      <c r="CI211" s="16">
        <v>1</v>
      </c>
      <c r="CK211" s="16">
        <v>3</v>
      </c>
      <c r="CL211" s="16" t="s">
        <v>147</v>
      </c>
      <c r="CM211" s="17">
        <v>1</v>
      </c>
      <c r="CN211" s="17">
        <v>1</v>
      </c>
      <c r="CO211" s="17">
        <v>1</v>
      </c>
      <c r="CP211" s="17">
        <v>1</v>
      </c>
      <c r="CQ211" s="17">
        <v>1</v>
      </c>
      <c r="CR211" s="17">
        <v>1</v>
      </c>
      <c r="CS211" s="17">
        <v>1</v>
      </c>
      <c r="CT211" s="17">
        <v>2</v>
      </c>
      <c r="CU211" s="17">
        <v>2</v>
      </c>
      <c r="CV211" s="17">
        <v>2</v>
      </c>
      <c r="CW211" s="17">
        <v>2</v>
      </c>
      <c r="CX211" s="17">
        <v>2</v>
      </c>
      <c r="CY211" s="17">
        <v>2</v>
      </c>
      <c r="CZ211" s="17">
        <v>2</v>
      </c>
      <c r="DA211" s="17">
        <v>2</v>
      </c>
      <c r="DB211" s="17">
        <v>2</v>
      </c>
      <c r="DC211" s="17">
        <v>2</v>
      </c>
      <c r="DD211" s="17">
        <v>2</v>
      </c>
      <c r="DE211" s="17">
        <v>2</v>
      </c>
      <c r="DF211" s="17">
        <v>2</v>
      </c>
      <c r="DG211" s="17">
        <v>2</v>
      </c>
      <c r="DH211" s="17">
        <v>2</v>
      </c>
      <c r="DI211" s="17">
        <v>1</v>
      </c>
      <c r="DJ211" s="17">
        <v>3</v>
      </c>
      <c r="DK211" s="17">
        <v>1</v>
      </c>
      <c r="DL211" s="17">
        <v>1</v>
      </c>
      <c r="DM211" s="17">
        <v>1</v>
      </c>
      <c r="DN211" s="17">
        <v>1</v>
      </c>
      <c r="DO211" s="17">
        <v>2</v>
      </c>
      <c r="DP211" s="17">
        <v>1</v>
      </c>
      <c r="DR211" s="17">
        <v>6</v>
      </c>
      <c r="DT211" s="17">
        <v>7</v>
      </c>
      <c r="DV211" s="17">
        <v>4</v>
      </c>
      <c r="DW211" s="18">
        <v>13</v>
      </c>
      <c r="DY211" s="18">
        <v>1</v>
      </c>
      <c r="ED211" s="19" t="s">
        <v>267</v>
      </c>
      <c r="EE211" s="19">
        <v>3</v>
      </c>
      <c r="EF211" s="37">
        <v>6</v>
      </c>
      <c r="EG211" s="19" t="s">
        <v>149</v>
      </c>
      <c r="EH211" s="19">
        <v>2</v>
      </c>
      <c r="EI211" s="19">
        <v>18</v>
      </c>
      <c r="EJ211" s="19">
        <v>1</v>
      </c>
      <c r="EK211" s="19">
        <v>1</v>
      </c>
      <c r="EL211" s="19">
        <v>5</v>
      </c>
      <c r="EM211" s="20" t="s">
        <v>200</v>
      </c>
      <c r="EO211" s="46">
        <v>1</v>
      </c>
      <c r="EP211" s="46">
        <v>6</v>
      </c>
      <c r="EQ211">
        <f t="shared" si="14"/>
        <v>0</v>
      </c>
      <c r="ER211" t="str">
        <f t="shared" si="15"/>
        <v/>
      </c>
      <c r="ES211" s="49">
        <v>2</v>
      </c>
    </row>
    <row r="212" spans="1:149" ht="15" customHeight="1" x14ac:dyDescent="0.25">
      <c r="A212" s="21">
        <v>211</v>
      </c>
      <c r="B212" s="12">
        <v>3</v>
      </c>
      <c r="C212" s="12">
        <v>3</v>
      </c>
      <c r="D212" s="12">
        <v>4</v>
      </c>
      <c r="E212" s="12" t="s">
        <v>379</v>
      </c>
      <c r="F212" s="12">
        <v>1</v>
      </c>
      <c r="G212" s="13">
        <v>3</v>
      </c>
      <c r="H212" s="13">
        <v>1</v>
      </c>
      <c r="M212" s="56">
        <f>IF(SUM(N212:X212)=39,2,1)</f>
        <v>1</v>
      </c>
      <c r="R212" s="13">
        <v>1</v>
      </c>
      <c r="AK212" s="13">
        <v>1</v>
      </c>
      <c r="AL212" s="14">
        <v>1</v>
      </c>
      <c r="AM212" s="14">
        <v>4</v>
      </c>
      <c r="AO212" s="15">
        <v>1</v>
      </c>
      <c r="AP212" s="15">
        <v>5</v>
      </c>
      <c r="AQ212" s="15">
        <v>5</v>
      </c>
      <c r="AR212" s="15">
        <v>4</v>
      </c>
      <c r="AS212" s="15">
        <v>5</v>
      </c>
      <c r="AT212" s="15">
        <v>3</v>
      </c>
      <c r="AU212" s="15">
        <v>3</v>
      </c>
      <c r="AV212" s="15">
        <v>4</v>
      </c>
      <c r="AW212" s="15">
        <v>2</v>
      </c>
      <c r="AX212" s="15">
        <v>1</v>
      </c>
      <c r="AY212" s="15">
        <v>1</v>
      </c>
      <c r="AZ212" s="15">
        <v>2</v>
      </c>
      <c r="BB212" s="15">
        <v>1</v>
      </c>
      <c r="BC212" s="15">
        <v>1</v>
      </c>
      <c r="BD212" s="15">
        <v>1</v>
      </c>
      <c r="BE212" s="15">
        <v>2</v>
      </c>
      <c r="BF212" s="15">
        <v>0</v>
      </c>
      <c r="BG212" s="15">
        <v>0</v>
      </c>
      <c r="BK212" s="15">
        <v>2</v>
      </c>
      <c r="CC212" s="16">
        <v>1</v>
      </c>
      <c r="CI212" s="16">
        <v>1</v>
      </c>
      <c r="CK212" s="16">
        <v>1</v>
      </c>
      <c r="CL212" s="16" t="s">
        <v>215</v>
      </c>
      <c r="CM212" s="17">
        <v>1</v>
      </c>
      <c r="CN212" s="17">
        <v>1</v>
      </c>
      <c r="CO212" s="17">
        <v>1</v>
      </c>
      <c r="CP212" s="17">
        <v>1</v>
      </c>
      <c r="CQ212" s="17">
        <v>1</v>
      </c>
      <c r="CR212" s="17">
        <v>2</v>
      </c>
      <c r="CS212" s="17">
        <v>2</v>
      </c>
      <c r="CT212" s="17">
        <v>3</v>
      </c>
      <c r="CU212" s="17">
        <v>4</v>
      </c>
      <c r="CV212" s="17">
        <v>2</v>
      </c>
      <c r="CW212" s="17">
        <v>1</v>
      </c>
      <c r="CX212" s="17">
        <v>1</v>
      </c>
      <c r="CY212" s="17">
        <v>1</v>
      </c>
      <c r="CZ212" s="17">
        <v>1</v>
      </c>
      <c r="DA212" s="17">
        <v>3</v>
      </c>
      <c r="DB212" s="17">
        <v>4</v>
      </c>
      <c r="DC212" s="17">
        <v>2</v>
      </c>
      <c r="DD212" s="17">
        <v>4</v>
      </c>
      <c r="DE212" s="17">
        <v>4</v>
      </c>
      <c r="DF212" s="17">
        <v>3</v>
      </c>
      <c r="DG212" s="17">
        <v>3</v>
      </c>
      <c r="DH212" s="17">
        <v>2</v>
      </c>
      <c r="DI212" s="17">
        <v>2</v>
      </c>
      <c r="DJ212" s="17">
        <v>3</v>
      </c>
      <c r="DK212" s="17">
        <v>2</v>
      </c>
      <c r="DL212" s="17">
        <v>3</v>
      </c>
      <c r="DM212" s="17">
        <v>3</v>
      </c>
      <c r="DN212" s="17">
        <v>8</v>
      </c>
      <c r="DO212" s="17">
        <v>2</v>
      </c>
      <c r="DP212" s="17">
        <v>5</v>
      </c>
      <c r="DR212" s="17">
        <v>6</v>
      </c>
      <c r="DT212" s="17">
        <v>8</v>
      </c>
      <c r="DV212" s="17">
        <v>3</v>
      </c>
      <c r="DW212" s="18">
        <v>13</v>
      </c>
      <c r="DY212" s="18">
        <v>1</v>
      </c>
      <c r="ED212" s="19" t="s">
        <v>238</v>
      </c>
      <c r="EE212" s="19">
        <v>4</v>
      </c>
      <c r="EF212" s="37">
        <v>4</v>
      </c>
      <c r="EG212" s="19" t="s">
        <v>167</v>
      </c>
      <c r="EH212" s="19">
        <v>2</v>
      </c>
      <c r="EI212" s="19">
        <v>67</v>
      </c>
      <c r="EJ212" s="19">
        <v>4</v>
      </c>
      <c r="EK212" s="19">
        <v>5</v>
      </c>
      <c r="EL212" s="19">
        <v>9</v>
      </c>
      <c r="EM212" s="20" t="s">
        <v>216</v>
      </c>
      <c r="EO212" s="46">
        <v>4</v>
      </c>
      <c r="EP212" s="46">
        <v>3</v>
      </c>
      <c r="EQ212">
        <f t="shared" si="14"/>
        <v>0</v>
      </c>
      <c r="ER212" t="str">
        <f t="shared" si="15"/>
        <v/>
      </c>
      <c r="ES212" s="49">
        <v>2</v>
      </c>
    </row>
    <row r="213" spans="1:149" ht="15" customHeight="1" x14ac:dyDescent="0.25">
      <c r="A213" s="21">
        <v>212</v>
      </c>
      <c r="B213" s="12">
        <v>4</v>
      </c>
      <c r="C213" s="12">
        <v>4</v>
      </c>
      <c r="D213" s="12">
        <v>3</v>
      </c>
      <c r="E213" s="12" t="s">
        <v>161</v>
      </c>
      <c r="F213" s="12">
        <v>1</v>
      </c>
      <c r="G213" s="13">
        <v>3</v>
      </c>
      <c r="H213" s="13">
        <v>1</v>
      </c>
      <c r="M213" s="56">
        <f>IF(SUM(N213:X213)=39,2,1)</f>
        <v>1</v>
      </c>
      <c r="S213" s="13">
        <v>1</v>
      </c>
      <c r="X213" s="13">
        <v>1</v>
      </c>
      <c r="AE213" s="13">
        <v>1</v>
      </c>
      <c r="AJ213" s="13">
        <v>1</v>
      </c>
      <c r="AL213" s="14">
        <v>6</v>
      </c>
      <c r="AO213" s="15">
        <v>3</v>
      </c>
      <c r="AP213" s="15">
        <v>5</v>
      </c>
      <c r="AQ213" s="15">
        <v>5</v>
      </c>
      <c r="AR213" s="15">
        <v>3</v>
      </c>
      <c r="AS213" s="15">
        <v>5</v>
      </c>
      <c r="AT213" s="15">
        <v>4</v>
      </c>
      <c r="AU213" s="15">
        <v>3</v>
      </c>
      <c r="AV213" s="15">
        <v>4</v>
      </c>
      <c r="AW213" s="15">
        <v>2</v>
      </c>
      <c r="AX213" s="15">
        <v>1</v>
      </c>
      <c r="AY213" s="15">
        <v>2</v>
      </c>
      <c r="AZ213" s="15">
        <v>2</v>
      </c>
      <c r="BB213" s="15">
        <v>1</v>
      </c>
      <c r="BC213" s="15">
        <v>1</v>
      </c>
      <c r="BD213" s="15">
        <v>1</v>
      </c>
      <c r="BE213" s="15">
        <v>2</v>
      </c>
      <c r="BF213" s="15">
        <v>0</v>
      </c>
      <c r="BG213" s="15">
        <v>2</v>
      </c>
      <c r="BH213" s="15">
        <v>2</v>
      </c>
      <c r="BK213" s="15">
        <v>1</v>
      </c>
      <c r="BL213" s="15">
        <v>2</v>
      </c>
      <c r="BM213" s="15">
        <v>5</v>
      </c>
      <c r="BN213" s="15">
        <v>5</v>
      </c>
      <c r="BO213" s="15">
        <v>4</v>
      </c>
      <c r="CC213" s="16">
        <v>1</v>
      </c>
      <c r="CI213" s="16">
        <v>2</v>
      </c>
      <c r="CJ213" s="16" t="s">
        <v>151</v>
      </c>
      <c r="CK213" s="16">
        <v>1</v>
      </c>
      <c r="CL213" s="16" t="s">
        <v>157</v>
      </c>
      <c r="CM213" s="17">
        <v>1</v>
      </c>
      <c r="CN213" s="17">
        <v>1</v>
      </c>
      <c r="CO213" s="17">
        <v>1</v>
      </c>
      <c r="CP213" s="17">
        <v>1</v>
      </c>
      <c r="CQ213" s="17">
        <v>1</v>
      </c>
      <c r="CR213" s="17">
        <v>3</v>
      </c>
      <c r="CS213" s="17">
        <v>3</v>
      </c>
      <c r="CT213" s="17">
        <v>1</v>
      </c>
      <c r="CU213" s="17">
        <v>4</v>
      </c>
      <c r="CV213" s="17">
        <v>1</v>
      </c>
      <c r="CW213" s="17">
        <v>1</v>
      </c>
      <c r="CX213" s="17">
        <v>1</v>
      </c>
      <c r="CY213" s="17">
        <v>1</v>
      </c>
      <c r="CZ213" s="17">
        <v>1</v>
      </c>
      <c r="DA213" s="17">
        <v>2</v>
      </c>
      <c r="DB213" s="17">
        <v>3</v>
      </c>
      <c r="DC213" s="17">
        <v>3</v>
      </c>
      <c r="DD213" s="17">
        <v>1</v>
      </c>
      <c r="DE213" s="17">
        <v>1</v>
      </c>
      <c r="DF213" s="17">
        <v>3</v>
      </c>
      <c r="DG213" s="17">
        <v>3</v>
      </c>
      <c r="DH213" s="17">
        <v>2</v>
      </c>
      <c r="DI213" s="17">
        <v>3</v>
      </c>
      <c r="DJ213" s="17">
        <v>2</v>
      </c>
      <c r="DK213" s="17">
        <v>3</v>
      </c>
      <c r="DL213" s="17">
        <v>4</v>
      </c>
      <c r="DM213" s="17">
        <v>4</v>
      </c>
      <c r="DN213" s="17">
        <v>6</v>
      </c>
      <c r="DO213" s="17">
        <v>5</v>
      </c>
      <c r="DP213" s="17">
        <v>7</v>
      </c>
      <c r="DR213" s="17">
        <v>9</v>
      </c>
      <c r="DT213" s="17">
        <v>2</v>
      </c>
      <c r="DV213" s="17">
        <v>4</v>
      </c>
      <c r="DW213" s="18">
        <v>13</v>
      </c>
      <c r="DY213" s="18">
        <v>1</v>
      </c>
      <c r="ED213" s="19" t="s">
        <v>238</v>
      </c>
      <c r="EE213" s="19">
        <v>4</v>
      </c>
      <c r="EF213" s="37">
        <v>4</v>
      </c>
      <c r="EG213" s="19" t="s">
        <v>167</v>
      </c>
      <c r="EH213" s="19">
        <v>1</v>
      </c>
      <c r="EI213" s="19">
        <v>34</v>
      </c>
      <c r="EJ213" s="19">
        <v>2</v>
      </c>
      <c r="EK213" s="19">
        <v>2</v>
      </c>
      <c r="EL213" s="19">
        <v>3</v>
      </c>
      <c r="EM213" s="20" t="s">
        <v>216</v>
      </c>
      <c r="EO213" s="46">
        <v>1</v>
      </c>
      <c r="EP213" s="46">
        <v>1</v>
      </c>
      <c r="EQ213">
        <f t="shared" si="14"/>
        <v>0</v>
      </c>
      <c r="ER213" t="str">
        <f t="shared" si="15"/>
        <v/>
      </c>
      <c r="ES213" s="49">
        <v>2</v>
      </c>
    </row>
    <row r="214" spans="1:149" ht="15" customHeight="1" x14ac:dyDescent="0.25">
      <c r="A214" s="21">
        <v>213</v>
      </c>
      <c r="B214" s="12">
        <v>3</v>
      </c>
      <c r="C214" s="12">
        <v>3</v>
      </c>
      <c r="D214" s="12">
        <v>4</v>
      </c>
      <c r="E214" s="12" t="s">
        <v>376</v>
      </c>
      <c r="F214" s="12">
        <v>3</v>
      </c>
      <c r="G214" s="13">
        <v>3</v>
      </c>
      <c r="H214" s="13">
        <v>1</v>
      </c>
      <c r="M214" s="56">
        <f>IF(SUM(N214:X214)=39,2,1)</f>
        <v>1</v>
      </c>
      <c r="Q214" s="13">
        <v>1</v>
      </c>
      <c r="X214" s="13">
        <v>1</v>
      </c>
      <c r="AC214" s="13">
        <v>1</v>
      </c>
      <c r="AJ214" s="13">
        <v>1</v>
      </c>
      <c r="AL214" s="14">
        <v>1</v>
      </c>
      <c r="AM214" s="14">
        <v>5</v>
      </c>
      <c r="AO214" s="15">
        <v>1</v>
      </c>
      <c r="AP214" s="15">
        <v>5</v>
      </c>
      <c r="AQ214" s="15">
        <v>5</v>
      </c>
      <c r="AR214" s="15">
        <v>4</v>
      </c>
      <c r="AS214" s="15">
        <v>4</v>
      </c>
      <c r="AT214" s="15">
        <v>4</v>
      </c>
      <c r="AU214" s="15">
        <v>3</v>
      </c>
      <c r="AV214" s="15">
        <v>4</v>
      </c>
      <c r="AW214" s="15">
        <v>4</v>
      </c>
      <c r="AX214" s="15">
        <v>1</v>
      </c>
      <c r="AY214" s="15">
        <v>1</v>
      </c>
      <c r="AZ214" s="15">
        <v>2</v>
      </c>
      <c r="BB214" s="15">
        <v>2</v>
      </c>
      <c r="BC214" s="15">
        <v>1</v>
      </c>
      <c r="BD214" s="15">
        <v>1</v>
      </c>
      <c r="BE214" s="15">
        <v>2</v>
      </c>
      <c r="BF214" s="15">
        <v>1</v>
      </c>
      <c r="BG214" s="15">
        <v>0</v>
      </c>
      <c r="BK214" s="15">
        <v>2</v>
      </c>
      <c r="BN214" s="15">
        <v>1</v>
      </c>
      <c r="BQ214" s="15">
        <v>1</v>
      </c>
      <c r="BT214" s="16">
        <v>1</v>
      </c>
      <c r="CD214" s="16" t="s">
        <v>191</v>
      </c>
      <c r="CE214" s="16">
        <v>2</v>
      </c>
      <c r="CF214" s="16">
        <v>1</v>
      </c>
      <c r="CG214" s="16">
        <v>1</v>
      </c>
      <c r="CH214" s="16">
        <v>1</v>
      </c>
      <c r="CI214" s="16">
        <v>2</v>
      </c>
      <c r="CJ214" s="16" t="s">
        <v>151</v>
      </c>
      <c r="CK214" s="16">
        <v>3</v>
      </c>
      <c r="CL214" s="16" t="s">
        <v>143</v>
      </c>
      <c r="CM214" s="17">
        <v>1</v>
      </c>
      <c r="CN214" s="17">
        <v>1</v>
      </c>
      <c r="CO214" s="17">
        <v>1</v>
      </c>
      <c r="CP214" s="17">
        <v>1</v>
      </c>
      <c r="CQ214" s="17">
        <v>1</v>
      </c>
      <c r="CR214" s="17">
        <v>1</v>
      </c>
      <c r="CS214" s="17">
        <v>1</v>
      </c>
      <c r="CT214" s="17">
        <v>1</v>
      </c>
      <c r="CU214" s="17">
        <v>4</v>
      </c>
      <c r="CV214" s="17">
        <v>1</v>
      </c>
      <c r="CW214" s="17">
        <v>1</v>
      </c>
      <c r="CX214" s="17">
        <v>1</v>
      </c>
      <c r="CY214" s="17">
        <v>1</v>
      </c>
      <c r="CZ214" s="17">
        <v>1</v>
      </c>
      <c r="DA214" s="17">
        <v>3</v>
      </c>
      <c r="DB214" s="17">
        <v>3</v>
      </c>
      <c r="DC214" s="17">
        <v>2</v>
      </c>
      <c r="DD214" s="17">
        <v>4</v>
      </c>
      <c r="DE214" s="17">
        <v>4</v>
      </c>
      <c r="DF214" s="17">
        <v>3</v>
      </c>
      <c r="DG214" s="17">
        <v>3</v>
      </c>
      <c r="DH214" s="17">
        <v>2</v>
      </c>
      <c r="DI214" s="17">
        <v>3</v>
      </c>
      <c r="DJ214" s="17">
        <v>3</v>
      </c>
      <c r="DK214" s="17">
        <v>2</v>
      </c>
      <c r="DL214" s="17">
        <v>3</v>
      </c>
      <c r="DM214" s="17">
        <v>3</v>
      </c>
      <c r="DN214" s="17">
        <v>1</v>
      </c>
      <c r="DO214" s="17">
        <v>8</v>
      </c>
      <c r="DP214" s="17">
        <v>7</v>
      </c>
      <c r="DR214" s="17">
        <v>6</v>
      </c>
      <c r="DT214" s="17">
        <v>11</v>
      </c>
      <c r="DV214" s="17">
        <v>3</v>
      </c>
      <c r="DW214" s="18">
        <v>13</v>
      </c>
      <c r="DY214" s="18">
        <v>1</v>
      </c>
      <c r="ED214" s="19" t="s">
        <v>452</v>
      </c>
      <c r="EE214" s="19">
        <v>4</v>
      </c>
      <c r="EF214" s="37">
        <v>4</v>
      </c>
      <c r="EG214" s="19" t="s">
        <v>167</v>
      </c>
      <c r="EH214" s="19">
        <v>2</v>
      </c>
      <c r="EI214" s="19">
        <v>72</v>
      </c>
      <c r="EJ214" s="19">
        <v>4</v>
      </c>
      <c r="EK214" s="19">
        <v>5</v>
      </c>
      <c r="EL214" s="19">
        <v>9</v>
      </c>
      <c r="EM214" s="20" t="s">
        <v>216</v>
      </c>
      <c r="EO214" s="46">
        <v>1</v>
      </c>
      <c r="EP214" s="46">
        <v>3</v>
      </c>
      <c r="EQ214">
        <f t="shared" si="14"/>
        <v>1</v>
      </c>
      <c r="ER214">
        <f t="shared" si="15"/>
        <v>1</v>
      </c>
      <c r="ES214" s="49">
        <v>2</v>
      </c>
    </row>
    <row r="215" spans="1:149" ht="15" customHeight="1" x14ac:dyDescent="0.25">
      <c r="A215" s="21">
        <v>214</v>
      </c>
      <c r="B215" s="12">
        <v>3</v>
      </c>
      <c r="C215" s="12">
        <v>3</v>
      </c>
      <c r="D215" s="12">
        <v>2</v>
      </c>
      <c r="E215" s="12" t="s">
        <v>378</v>
      </c>
      <c r="F215" s="12">
        <v>1</v>
      </c>
      <c r="G215" s="13">
        <v>3</v>
      </c>
      <c r="H215" s="13">
        <v>2</v>
      </c>
      <c r="M215" s="56">
        <f>IF(SUM(N215:X215)=39,2,1)</f>
        <v>1</v>
      </c>
      <c r="O215" s="13">
        <v>1</v>
      </c>
      <c r="R215" s="13">
        <v>1</v>
      </c>
      <c r="Z215" s="13">
        <v>1</v>
      </c>
      <c r="AG215" s="13">
        <v>1</v>
      </c>
      <c r="AL215" s="14">
        <v>1</v>
      </c>
      <c r="AM215" s="14">
        <v>4</v>
      </c>
      <c r="AO215" s="15">
        <v>2</v>
      </c>
      <c r="AP215" s="15">
        <v>4</v>
      </c>
      <c r="AQ215" s="15">
        <v>4</v>
      </c>
      <c r="AR215" s="15">
        <v>4</v>
      </c>
      <c r="AS215" s="15">
        <v>4</v>
      </c>
      <c r="AT215" s="15">
        <v>4</v>
      </c>
      <c r="AU215" s="15">
        <v>3</v>
      </c>
      <c r="AV215" s="15">
        <v>2</v>
      </c>
      <c r="AW215" s="15">
        <v>3</v>
      </c>
      <c r="AX215" s="15">
        <v>1</v>
      </c>
      <c r="AY215" s="15">
        <v>1</v>
      </c>
      <c r="AZ215" s="15">
        <v>2</v>
      </c>
      <c r="BB215" s="15">
        <v>1</v>
      </c>
      <c r="BC215" s="15">
        <v>1</v>
      </c>
      <c r="BD215" s="15">
        <v>1</v>
      </c>
      <c r="BE215" s="15">
        <v>2</v>
      </c>
      <c r="BF215" s="15">
        <v>0</v>
      </c>
      <c r="BG215" s="15">
        <v>0</v>
      </c>
      <c r="BK215" s="15">
        <v>1</v>
      </c>
      <c r="BL215" s="15">
        <v>2</v>
      </c>
      <c r="BM215" s="15">
        <v>1</v>
      </c>
      <c r="BN215" s="15">
        <v>1</v>
      </c>
      <c r="CC215" s="16">
        <v>1</v>
      </c>
      <c r="CI215" s="16">
        <v>1</v>
      </c>
      <c r="CK215" s="16">
        <v>2</v>
      </c>
      <c r="CL215" s="16" t="s">
        <v>143</v>
      </c>
      <c r="CM215" s="17">
        <v>1</v>
      </c>
      <c r="CN215" s="17">
        <v>1</v>
      </c>
      <c r="CO215" s="17">
        <v>1</v>
      </c>
      <c r="CP215" s="17">
        <v>1</v>
      </c>
      <c r="CQ215" s="17">
        <v>1</v>
      </c>
      <c r="CR215" s="17">
        <v>2</v>
      </c>
      <c r="CS215" s="17">
        <v>2</v>
      </c>
      <c r="CT215" s="17">
        <v>3</v>
      </c>
      <c r="CU215" s="17">
        <v>4</v>
      </c>
      <c r="CV215" s="17">
        <v>2</v>
      </c>
      <c r="CW215" s="17">
        <v>1</v>
      </c>
      <c r="CX215" s="17">
        <v>1</v>
      </c>
      <c r="CY215" s="17">
        <v>1</v>
      </c>
      <c r="CZ215" s="17">
        <v>1</v>
      </c>
      <c r="DA215" s="17">
        <v>3</v>
      </c>
      <c r="DB215" s="17">
        <v>4</v>
      </c>
      <c r="DC215" s="17">
        <v>1</v>
      </c>
      <c r="DD215" s="17">
        <v>4</v>
      </c>
      <c r="DE215" s="17">
        <v>4</v>
      </c>
      <c r="DF215" s="17">
        <v>3</v>
      </c>
      <c r="DG215" s="17">
        <v>2</v>
      </c>
      <c r="DH215" s="17">
        <v>2</v>
      </c>
      <c r="DI215" s="17">
        <v>3</v>
      </c>
      <c r="DJ215" s="17">
        <v>3</v>
      </c>
      <c r="DK215" s="17">
        <v>4</v>
      </c>
      <c r="DL215" s="17">
        <v>4</v>
      </c>
      <c r="DM215" s="17">
        <v>4</v>
      </c>
      <c r="DN215" s="17">
        <v>1</v>
      </c>
      <c r="DO215" s="17">
        <v>5</v>
      </c>
      <c r="DP215" s="17">
        <v>2</v>
      </c>
      <c r="DR215" s="17">
        <v>8</v>
      </c>
      <c r="DT215" s="17">
        <v>3</v>
      </c>
      <c r="DV215" s="17">
        <v>2</v>
      </c>
      <c r="DW215" s="18">
        <v>13</v>
      </c>
      <c r="DY215" s="18">
        <v>1</v>
      </c>
      <c r="ED215" s="19" t="s">
        <v>238</v>
      </c>
      <c r="EE215" s="19">
        <v>4</v>
      </c>
      <c r="EF215" s="37">
        <v>4</v>
      </c>
      <c r="EG215" s="19" t="s">
        <v>167</v>
      </c>
      <c r="EH215" s="19">
        <v>1</v>
      </c>
      <c r="EI215" s="19">
        <v>74</v>
      </c>
      <c r="EJ215" s="19">
        <v>4</v>
      </c>
      <c r="EK215" s="19">
        <v>5</v>
      </c>
      <c r="EL215" s="19">
        <v>1</v>
      </c>
      <c r="EM215" s="20" t="s">
        <v>216</v>
      </c>
      <c r="EO215" s="46">
        <v>1</v>
      </c>
      <c r="EP215" s="46">
        <v>1</v>
      </c>
      <c r="EQ215">
        <f t="shared" si="14"/>
        <v>0</v>
      </c>
      <c r="ER215" t="str">
        <f t="shared" si="15"/>
        <v/>
      </c>
      <c r="ES215" s="49">
        <v>2</v>
      </c>
    </row>
    <row r="216" spans="1:149" ht="15" customHeight="1" x14ac:dyDescent="0.25">
      <c r="A216" s="21">
        <v>215</v>
      </c>
      <c r="B216" s="12">
        <v>2</v>
      </c>
      <c r="C216" s="12">
        <v>4</v>
      </c>
      <c r="D216" s="12">
        <v>3</v>
      </c>
      <c r="E216" s="12" t="s">
        <v>378</v>
      </c>
      <c r="F216" s="12">
        <v>2</v>
      </c>
      <c r="G216" s="13">
        <v>3</v>
      </c>
      <c r="H216" s="13">
        <v>2</v>
      </c>
      <c r="I216" s="13">
        <v>4</v>
      </c>
      <c r="J216" s="13">
        <v>4</v>
      </c>
      <c r="M216" s="56">
        <f>IF(SUM(N216:X216)=39,2,1)</f>
        <v>1</v>
      </c>
      <c r="N216" s="13">
        <v>1</v>
      </c>
      <c r="S216" s="13">
        <v>1</v>
      </c>
      <c r="Z216" s="13">
        <v>1</v>
      </c>
      <c r="AE216" s="13">
        <v>1</v>
      </c>
      <c r="AL216" s="14">
        <v>6</v>
      </c>
      <c r="AO216" s="15">
        <v>1</v>
      </c>
      <c r="AP216" s="15">
        <v>5</v>
      </c>
      <c r="AQ216" s="15">
        <v>4</v>
      </c>
      <c r="AR216" s="15">
        <v>4</v>
      </c>
      <c r="AS216" s="15">
        <v>4</v>
      </c>
      <c r="AT216" s="15">
        <v>4</v>
      </c>
      <c r="AU216" s="15">
        <v>4</v>
      </c>
      <c r="AV216" s="15">
        <v>4</v>
      </c>
      <c r="AW216" s="15">
        <v>4</v>
      </c>
      <c r="AX216" s="15">
        <v>1</v>
      </c>
      <c r="AY216" s="15">
        <v>1</v>
      </c>
      <c r="AZ216" s="15">
        <v>1</v>
      </c>
      <c r="BA216" s="15">
        <v>1</v>
      </c>
      <c r="BB216" s="15">
        <v>1</v>
      </c>
      <c r="BC216" s="15">
        <v>1</v>
      </c>
      <c r="BD216" s="15">
        <v>1</v>
      </c>
      <c r="BE216" s="15">
        <v>1</v>
      </c>
      <c r="BF216" s="15">
        <v>2</v>
      </c>
      <c r="BG216" s="15">
        <v>1</v>
      </c>
      <c r="BJ216" s="15">
        <v>1</v>
      </c>
      <c r="BK216" s="15">
        <v>1</v>
      </c>
      <c r="BL216" s="15">
        <v>1</v>
      </c>
      <c r="BN216" s="15">
        <v>5</v>
      </c>
      <c r="BO216" s="15">
        <v>4</v>
      </c>
      <c r="BQ216" s="15">
        <v>1</v>
      </c>
      <c r="BW216" s="16">
        <v>1</v>
      </c>
      <c r="CD216" s="16">
        <v>1</v>
      </c>
      <c r="CE216" s="16">
        <v>3</v>
      </c>
      <c r="CF216" s="16">
        <v>1</v>
      </c>
      <c r="CI216" s="16">
        <v>2</v>
      </c>
      <c r="CJ216" s="16" t="s">
        <v>184</v>
      </c>
      <c r="CK216" s="16">
        <v>1</v>
      </c>
      <c r="CL216" s="16" t="s">
        <v>215</v>
      </c>
      <c r="CM216" s="17">
        <v>3</v>
      </c>
      <c r="CN216" s="17">
        <v>3</v>
      </c>
      <c r="CO216" s="17">
        <v>3</v>
      </c>
      <c r="CP216" s="17">
        <v>2</v>
      </c>
      <c r="CQ216" s="17">
        <v>2</v>
      </c>
      <c r="CR216" s="17">
        <v>4</v>
      </c>
      <c r="CS216" s="17">
        <v>4</v>
      </c>
      <c r="CT216" s="17">
        <v>2</v>
      </c>
      <c r="CU216" s="17">
        <v>4</v>
      </c>
      <c r="CV216" s="17">
        <v>3</v>
      </c>
      <c r="CW216" s="17">
        <v>2</v>
      </c>
      <c r="CX216" s="17">
        <v>2</v>
      </c>
      <c r="CY216" s="17">
        <v>2</v>
      </c>
      <c r="CZ216" s="17">
        <v>2</v>
      </c>
      <c r="DA216" s="17">
        <v>3</v>
      </c>
      <c r="DB216" s="17">
        <v>4</v>
      </c>
      <c r="DC216" s="17">
        <v>3</v>
      </c>
      <c r="DD216" s="17">
        <v>4</v>
      </c>
      <c r="DE216" s="17">
        <v>4</v>
      </c>
      <c r="DF216" s="17">
        <v>3</v>
      </c>
      <c r="DG216" s="17">
        <v>2</v>
      </c>
      <c r="DH216" s="17">
        <v>1</v>
      </c>
      <c r="DI216" s="17">
        <v>3</v>
      </c>
      <c r="DJ216" s="17">
        <v>1</v>
      </c>
      <c r="DK216" s="17">
        <v>1</v>
      </c>
      <c r="DL216" s="17">
        <v>2</v>
      </c>
      <c r="DM216" s="17">
        <v>2</v>
      </c>
      <c r="DN216" s="17">
        <v>8</v>
      </c>
      <c r="DO216" s="17">
        <v>2</v>
      </c>
      <c r="DP216" s="17">
        <v>9</v>
      </c>
      <c r="DR216" s="17">
        <v>2</v>
      </c>
      <c r="DT216" s="17">
        <v>4</v>
      </c>
      <c r="DV216" s="17">
        <v>4</v>
      </c>
      <c r="DW216" s="18">
        <v>14</v>
      </c>
      <c r="DY216" s="18">
        <v>1</v>
      </c>
      <c r="ED216" s="19" t="s">
        <v>452</v>
      </c>
      <c r="EE216" s="19">
        <v>4</v>
      </c>
      <c r="EF216" s="37">
        <v>4</v>
      </c>
      <c r="EG216" s="19" t="s">
        <v>167</v>
      </c>
      <c r="EH216" s="19">
        <v>2</v>
      </c>
      <c r="EI216" s="19">
        <v>36</v>
      </c>
      <c r="EJ216" s="19">
        <v>2</v>
      </c>
      <c r="EK216" s="19">
        <v>3</v>
      </c>
      <c r="EL216" s="19">
        <v>4</v>
      </c>
      <c r="EM216" s="20" t="s">
        <v>216</v>
      </c>
      <c r="EO216" s="46">
        <v>1</v>
      </c>
      <c r="EP216" s="46">
        <v>1</v>
      </c>
      <c r="EQ216">
        <f t="shared" si="14"/>
        <v>1</v>
      </c>
      <c r="ER216">
        <f t="shared" si="15"/>
        <v>1</v>
      </c>
      <c r="ES216" s="49">
        <v>2</v>
      </c>
    </row>
    <row r="217" spans="1:149" ht="15" customHeight="1" x14ac:dyDescent="0.25">
      <c r="A217" s="21">
        <v>216</v>
      </c>
      <c r="B217" s="12">
        <v>4</v>
      </c>
      <c r="C217" s="12">
        <v>2</v>
      </c>
      <c r="D217" s="12">
        <v>3</v>
      </c>
      <c r="E217" s="12" t="s">
        <v>377</v>
      </c>
      <c r="F217" s="12">
        <v>2</v>
      </c>
      <c r="G217" s="13">
        <v>4</v>
      </c>
      <c r="H217" s="13">
        <v>1</v>
      </c>
      <c r="K217" s="13">
        <v>4</v>
      </c>
      <c r="M217" s="56">
        <f>IF(SUM(N217:X217)=39,2,1)</f>
        <v>1</v>
      </c>
      <c r="N217" s="13">
        <v>1</v>
      </c>
      <c r="O217" s="13">
        <v>1</v>
      </c>
      <c r="P217" s="13">
        <v>1</v>
      </c>
      <c r="Q217" s="13">
        <v>1</v>
      </c>
      <c r="T217" s="13">
        <v>1</v>
      </c>
      <c r="V217" s="13">
        <v>1</v>
      </c>
      <c r="Z217" s="13">
        <v>1</v>
      </c>
      <c r="AA217" s="13">
        <v>1</v>
      </c>
      <c r="AB217" s="13">
        <v>1</v>
      </c>
      <c r="AF217" s="13">
        <v>1</v>
      </c>
      <c r="AH217" s="13">
        <v>1</v>
      </c>
      <c r="AL217" s="14">
        <v>1</v>
      </c>
      <c r="AM217" s="14">
        <v>1</v>
      </c>
      <c r="AN217" s="14" t="s">
        <v>383</v>
      </c>
      <c r="AO217" s="15">
        <v>1</v>
      </c>
      <c r="AP217" s="15">
        <v>4</v>
      </c>
      <c r="AQ217" s="15">
        <v>4</v>
      </c>
      <c r="AR217" s="15">
        <v>4</v>
      </c>
      <c r="AS217" s="15">
        <v>4</v>
      </c>
      <c r="AT217" s="15">
        <v>4</v>
      </c>
      <c r="AU217" s="15">
        <v>4</v>
      </c>
      <c r="AV217" s="15">
        <v>4</v>
      </c>
      <c r="AW217" s="15">
        <v>4</v>
      </c>
      <c r="AX217" s="15">
        <v>1</v>
      </c>
      <c r="AY217" s="15">
        <v>1</v>
      </c>
      <c r="AZ217" s="15">
        <v>2</v>
      </c>
      <c r="BC217" s="15">
        <v>1</v>
      </c>
      <c r="BD217" s="15">
        <v>1</v>
      </c>
      <c r="BE217" s="15">
        <v>1</v>
      </c>
      <c r="BF217" s="15">
        <v>2</v>
      </c>
      <c r="BG217" s="15">
        <v>1</v>
      </c>
      <c r="BH217" s="15">
        <v>1</v>
      </c>
      <c r="BK217" s="15">
        <v>1</v>
      </c>
      <c r="BL217" s="15">
        <v>1</v>
      </c>
      <c r="BM217" s="15">
        <v>8</v>
      </c>
      <c r="BN217" s="15">
        <v>8</v>
      </c>
      <c r="BQ217" s="15">
        <v>1</v>
      </c>
      <c r="BT217" s="16">
        <v>1</v>
      </c>
      <c r="CD217" s="16">
        <v>0.5</v>
      </c>
      <c r="CF217" s="16">
        <v>1</v>
      </c>
      <c r="CG217" s="16">
        <v>1</v>
      </c>
      <c r="CI217" s="16">
        <v>1</v>
      </c>
      <c r="CK217" s="16">
        <v>1</v>
      </c>
      <c r="CL217" s="16" t="s">
        <v>217</v>
      </c>
      <c r="CM217" s="17">
        <v>3</v>
      </c>
      <c r="CN217" s="17">
        <v>2</v>
      </c>
      <c r="CO217" s="17">
        <v>1</v>
      </c>
      <c r="CP217" s="17">
        <v>1</v>
      </c>
      <c r="CQ217" s="17">
        <v>1</v>
      </c>
      <c r="CR217" s="17">
        <v>3</v>
      </c>
      <c r="CS217" s="17">
        <v>4</v>
      </c>
      <c r="CT217" s="17">
        <v>2</v>
      </c>
      <c r="CU217" s="17">
        <v>4</v>
      </c>
      <c r="CV217" s="17">
        <v>2</v>
      </c>
      <c r="CW217" s="17">
        <v>2</v>
      </c>
      <c r="CX217" s="17">
        <v>2</v>
      </c>
      <c r="CY217" s="17">
        <v>2</v>
      </c>
      <c r="CZ217" s="17">
        <v>2</v>
      </c>
      <c r="DA217" s="17">
        <v>1</v>
      </c>
      <c r="DB217" s="17">
        <v>4</v>
      </c>
      <c r="DC217" s="17">
        <v>2</v>
      </c>
      <c r="DD217" s="17">
        <v>1</v>
      </c>
      <c r="DE217" s="17">
        <v>1</v>
      </c>
      <c r="DF217" s="17">
        <v>1</v>
      </c>
      <c r="DG217" s="17">
        <v>1</v>
      </c>
      <c r="DH217" s="17">
        <v>1</v>
      </c>
      <c r="DI217" s="17">
        <v>3</v>
      </c>
      <c r="DJ217" s="17">
        <v>1</v>
      </c>
      <c r="DK217" s="17">
        <v>3</v>
      </c>
      <c r="DL217" s="17">
        <v>3</v>
      </c>
      <c r="DM217" s="17">
        <v>3</v>
      </c>
      <c r="DN217" s="17">
        <v>1</v>
      </c>
      <c r="DO217" s="17">
        <v>8</v>
      </c>
      <c r="DP217" s="17">
        <v>5</v>
      </c>
      <c r="DR217" s="17">
        <v>9</v>
      </c>
      <c r="DT217" s="17">
        <v>2</v>
      </c>
      <c r="DV217" s="17">
        <v>3</v>
      </c>
      <c r="DW217" s="18">
        <v>3</v>
      </c>
      <c r="DY217" s="18">
        <v>2</v>
      </c>
      <c r="DZ217" s="18" t="s">
        <v>189</v>
      </c>
      <c r="EA217" s="18" t="s">
        <v>218</v>
      </c>
      <c r="ED217" s="19" t="s">
        <v>452</v>
      </c>
      <c r="EE217" s="19">
        <v>4</v>
      </c>
      <c r="EF217" s="37">
        <v>4</v>
      </c>
      <c r="EG217" s="19" t="s">
        <v>167</v>
      </c>
      <c r="EH217" s="19">
        <v>1</v>
      </c>
      <c r="EI217" s="19">
        <v>27</v>
      </c>
      <c r="EJ217" s="19">
        <v>1</v>
      </c>
      <c r="EK217" s="19">
        <v>2</v>
      </c>
      <c r="EL217" s="19">
        <v>6</v>
      </c>
      <c r="EM217" s="20" t="s">
        <v>216</v>
      </c>
      <c r="EP217" s="46">
        <v>6</v>
      </c>
      <c r="EQ217">
        <f t="shared" si="14"/>
        <v>1</v>
      </c>
      <c r="ER217">
        <f t="shared" si="15"/>
        <v>1</v>
      </c>
      <c r="ES217" s="49">
        <v>2</v>
      </c>
    </row>
    <row r="218" spans="1:149" ht="15" customHeight="1" x14ac:dyDescent="0.25">
      <c r="A218" s="21">
        <v>217</v>
      </c>
      <c r="B218" s="12">
        <v>2</v>
      </c>
      <c r="C218" s="12">
        <v>1</v>
      </c>
      <c r="D218" s="12">
        <v>4</v>
      </c>
      <c r="E218" s="12" t="s">
        <v>379</v>
      </c>
      <c r="F218" s="12">
        <v>2</v>
      </c>
      <c r="G218" s="13">
        <v>3</v>
      </c>
      <c r="H218" s="13">
        <v>1</v>
      </c>
      <c r="I218" s="13">
        <v>3</v>
      </c>
      <c r="J218" s="13">
        <v>3</v>
      </c>
      <c r="L218" s="13" t="s">
        <v>144</v>
      </c>
      <c r="M218" s="56">
        <f>IF(SUM(N218:X218)=39,2,1)</f>
        <v>1</v>
      </c>
      <c r="N218" s="13">
        <v>1</v>
      </c>
      <c r="O218" s="13">
        <v>1</v>
      </c>
      <c r="Z218" s="13">
        <v>1</v>
      </c>
      <c r="AA218" s="13">
        <v>1</v>
      </c>
      <c r="AB218" s="13">
        <v>1</v>
      </c>
      <c r="AC218" s="13">
        <v>1</v>
      </c>
      <c r="AE218" s="13">
        <v>1</v>
      </c>
      <c r="AF218" s="13">
        <v>1</v>
      </c>
      <c r="AL218" s="14">
        <v>3</v>
      </c>
      <c r="AM218" s="14">
        <v>3</v>
      </c>
      <c r="AN218" s="14" t="s">
        <v>383</v>
      </c>
      <c r="AO218" s="15">
        <v>1</v>
      </c>
      <c r="AP218" s="15">
        <v>4</v>
      </c>
      <c r="AQ218" s="15">
        <v>4</v>
      </c>
      <c r="AR218" s="15">
        <v>4</v>
      </c>
      <c r="AS218" s="15">
        <v>3</v>
      </c>
      <c r="AT218" s="15">
        <v>4</v>
      </c>
      <c r="AU218" s="15">
        <v>4</v>
      </c>
      <c r="AV218" s="15">
        <v>4</v>
      </c>
      <c r="AW218" s="15">
        <v>4</v>
      </c>
      <c r="AX218" s="15">
        <v>1</v>
      </c>
      <c r="AY218" s="15">
        <v>1</v>
      </c>
      <c r="AZ218" s="15">
        <v>2</v>
      </c>
      <c r="BB218" s="15">
        <v>2</v>
      </c>
      <c r="BC218" s="15">
        <v>1</v>
      </c>
      <c r="BD218" s="15">
        <v>1</v>
      </c>
      <c r="BE218" s="15">
        <v>2</v>
      </c>
      <c r="BF218" s="15">
        <v>2</v>
      </c>
      <c r="BK218" s="15">
        <v>2</v>
      </c>
      <c r="BM218" s="15">
        <v>8</v>
      </c>
      <c r="BN218" s="15">
        <v>8</v>
      </c>
      <c r="CC218" s="16">
        <v>1</v>
      </c>
      <c r="CI218" s="16">
        <v>2</v>
      </c>
      <c r="CJ218" s="16" t="s">
        <v>151</v>
      </c>
      <c r="CK218" s="16">
        <v>2</v>
      </c>
      <c r="CL218" s="16" t="s">
        <v>173</v>
      </c>
      <c r="CM218" s="17">
        <v>1</v>
      </c>
      <c r="CN218" s="17">
        <v>1</v>
      </c>
      <c r="CO218" s="17">
        <v>1</v>
      </c>
      <c r="CP218" s="17">
        <v>1</v>
      </c>
      <c r="CQ218" s="17">
        <v>1</v>
      </c>
      <c r="CR218" s="17">
        <v>1</v>
      </c>
      <c r="CS218" s="17">
        <v>3</v>
      </c>
      <c r="CT218" s="17">
        <v>2</v>
      </c>
      <c r="CU218" s="17">
        <v>4</v>
      </c>
      <c r="CV218" s="17">
        <v>2</v>
      </c>
      <c r="CW218" s="17">
        <v>1</v>
      </c>
      <c r="CX218" s="17">
        <v>1</v>
      </c>
      <c r="CY218" s="17">
        <v>1</v>
      </c>
      <c r="CZ218" s="17">
        <v>1</v>
      </c>
      <c r="DA218" s="17">
        <v>2</v>
      </c>
      <c r="DB218" s="17">
        <v>4</v>
      </c>
      <c r="DC218" s="17">
        <v>1</v>
      </c>
      <c r="DD218" s="17">
        <v>4</v>
      </c>
      <c r="DE218" s="17">
        <v>3</v>
      </c>
      <c r="DF218" s="17">
        <v>2</v>
      </c>
      <c r="DG218" s="17">
        <v>1</v>
      </c>
      <c r="DH218" s="17">
        <v>1</v>
      </c>
      <c r="DI218" s="17">
        <v>3</v>
      </c>
      <c r="DJ218" s="17">
        <v>1</v>
      </c>
      <c r="DK218" s="17">
        <v>3</v>
      </c>
      <c r="DL218" s="17">
        <v>4</v>
      </c>
      <c r="DM218" s="17">
        <v>4</v>
      </c>
      <c r="DN218" s="17">
        <v>1</v>
      </c>
      <c r="DO218" s="17">
        <v>8</v>
      </c>
      <c r="DP218" s="17">
        <v>5</v>
      </c>
      <c r="DR218" s="17">
        <v>7</v>
      </c>
      <c r="DT218" s="17">
        <v>9</v>
      </c>
      <c r="DV218" s="17">
        <v>2</v>
      </c>
      <c r="DW218" s="18">
        <v>13</v>
      </c>
      <c r="DY218" s="18">
        <v>1</v>
      </c>
      <c r="ED218" s="19" t="s">
        <v>452</v>
      </c>
      <c r="EE218" s="19">
        <v>4</v>
      </c>
      <c r="EF218" s="37">
        <v>4</v>
      </c>
      <c r="EG218" s="19" t="s">
        <v>167</v>
      </c>
      <c r="EH218" s="19">
        <v>2</v>
      </c>
      <c r="EI218" s="19">
        <v>30</v>
      </c>
      <c r="EJ218" s="19">
        <v>2</v>
      </c>
      <c r="EK218" s="19">
        <v>2</v>
      </c>
      <c r="EL218" s="19">
        <v>10</v>
      </c>
      <c r="EM218" s="20" t="s">
        <v>216</v>
      </c>
      <c r="EO218" s="46">
        <v>1</v>
      </c>
      <c r="EP218" s="46">
        <v>6</v>
      </c>
      <c r="EQ218">
        <f t="shared" si="14"/>
        <v>0</v>
      </c>
      <c r="ER218" t="str">
        <f t="shared" si="15"/>
        <v/>
      </c>
      <c r="ES218" s="49">
        <v>2</v>
      </c>
    </row>
    <row r="219" spans="1:149" ht="15" customHeight="1" x14ac:dyDescent="0.25">
      <c r="A219" s="21">
        <v>218</v>
      </c>
      <c r="B219" s="12">
        <v>3</v>
      </c>
      <c r="C219" s="12">
        <v>3</v>
      </c>
      <c r="D219" s="12">
        <v>4</v>
      </c>
      <c r="E219" s="12" t="s">
        <v>376</v>
      </c>
      <c r="F219" s="12">
        <v>1</v>
      </c>
      <c r="G219" s="13">
        <v>5</v>
      </c>
      <c r="H219" s="13">
        <v>1</v>
      </c>
      <c r="K219" s="13">
        <v>4</v>
      </c>
      <c r="M219" s="56">
        <f>IF(SUM(N219:X219)=39,2,1)</f>
        <v>1</v>
      </c>
      <c r="N219" s="13">
        <v>1</v>
      </c>
      <c r="X219" s="13">
        <v>1</v>
      </c>
      <c r="Z219" s="13">
        <v>1</v>
      </c>
      <c r="AA219" s="13">
        <v>1</v>
      </c>
      <c r="AB219" s="13">
        <v>1</v>
      </c>
      <c r="AC219" s="13">
        <v>1</v>
      </c>
      <c r="AJ219" s="13">
        <v>1</v>
      </c>
      <c r="AL219" s="14">
        <v>1</v>
      </c>
      <c r="AM219" s="14">
        <v>4</v>
      </c>
      <c r="AO219" s="15">
        <v>1</v>
      </c>
      <c r="AP219" s="15">
        <v>4</v>
      </c>
      <c r="AQ219" s="15">
        <v>5</v>
      </c>
      <c r="AR219" s="15">
        <v>4</v>
      </c>
      <c r="AS219" s="15">
        <v>4</v>
      </c>
      <c r="AT219" s="15">
        <v>4</v>
      </c>
      <c r="AU219" s="15">
        <v>4</v>
      </c>
      <c r="AV219" s="15">
        <v>4</v>
      </c>
      <c r="AW219" s="15">
        <v>4</v>
      </c>
      <c r="AX219" s="15">
        <v>1</v>
      </c>
      <c r="AY219" s="15">
        <v>1</v>
      </c>
      <c r="AZ219" s="15">
        <v>1</v>
      </c>
      <c r="BA219" s="15">
        <v>1</v>
      </c>
      <c r="BB219" s="15">
        <v>1</v>
      </c>
      <c r="BC219" s="15">
        <v>1</v>
      </c>
      <c r="BD219" s="15">
        <v>1</v>
      </c>
      <c r="BE219" s="15">
        <v>1</v>
      </c>
      <c r="BF219" s="15">
        <v>2</v>
      </c>
      <c r="BG219" s="15">
        <v>0</v>
      </c>
      <c r="BK219" s="15">
        <v>1</v>
      </c>
      <c r="BL219" s="15">
        <v>4</v>
      </c>
      <c r="BM219" s="15">
        <v>8</v>
      </c>
      <c r="BN219" s="15">
        <v>8</v>
      </c>
      <c r="BQ219" s="15">
        <v>1</v>
      </c>
      <c r="BT219" s="16">
        <v>1</v>
      </c>
      <c r="CD219" s="16">
        <v>3</v>
      </c>
      <c r="CE219" s="16">
        <v>6</v>
      </c>
      <c r="CF219" s="16">
        <v>1</v>
      </c>
      <c r="CG219" s="16">
        <v>1</v>
      </c>
      <c r="CH219" s="16">
        <v>1</v>
      </c>
      <c r="CI219" s="16">
        <v>1</v>
      </c>
      <c r="CK219" s="16">
        <v>1</v>
      </c>
      <c r="CL219" s="16" t="s">
        <v>159</v>
      </c>
      <c r="CM219" s="17">
        <v>3</v>
      </c>
      <c r="CN219" s="17">
        <v>3</v>
      </c>
      <c r="CO219" s="17">
        <v>3</v>
      </c>
      <c r="CP219" s="17">
        <v>2</v>
      </c>
      <c r="CQ219" s="17">
        <v>2</v>
      </c>
      <c r="CR219" s="17">
        <v>4</v>
      </c>
      <c r="CS219" s="17">
        <v>3</v>
      </c>
      <c r="CT219" s="17">
        <v>1</v>
      </c>
      <c r="CU219" s="17">
        <v>4</v>
      </c>
      <c r="CV219" s="17">
        <v>1</v>
      </c>
      <c r="CW219" s="17">
        <v>1</v>
      </c>
      <c r="CX219" s="17">
        <v>1</v>
      </c>
      <c r="CY219" s="17">
        <v>1</v>
      </c>
      <c r="CZ219" s="17">
        <v>2</v>
      </c>
      <c r="DA219" s="17">
        <v>2</v>
      </c>
      <c r="DB219" s="17">
        <v>3</v>
      </c>
      <c r="DC219" s="17">
        <v>2</v>
      </c>
      <c r="DD219" s="17">
        <v>2</v>
      </c>
      <c r="DE219" s="17">
        <v>2</v>
      </c>
      <c r="DF219" s="17">
        <v>3</v>
      </c>
      <c r="DG219" s="17">
        <v>2</v>
      </c>
      <c r="DH219" s="17">
        <v>1</v>
      </c>
      <c r="DI219" s="17">
        <v>3</v>
      </c>
      <c r="DJ219" s="17">
        <v>1</v>
      </c>
      <c r="DK219" s="17">
        <v>2</v>
      </c>
      <c r="DL219" s="17">
        <v>4</v>
      </c>
      <c r="DM219" s="17">
        <v>4</v>
      </c>
      <c r="DN219" s="17">
        <v>1</v>
      </c>
      <c r="DO219" s="17">
        <v>6</v>
      </c>
      <c r="DP219" s="17">
        <v>5</v>
      </c>
      <c r="DR219" s="17">
        <v>7</v>
      </c>
      <c r="DT219" s="17">
        <v>9</v>
      </c>
      <c r="DV219" s="17">
        <v>6</v>
      </c>
      <c r="DW219" s="18">
        <v>13</v>
      </c>
      <c r="DY219" s="18">
        <v>1</v>
      </c>
      <c r="ED219" s="19" t="s">
        <v>452</v>
      </c>
      <c r="EE219" s="19">
        <v>4</v>
      </c>
      <c r="EF219" s="37">
        <v>4</v>
      </c>
      <c r="EG219" s="19" t="s">
        <v>167</v>
      </c>
      <c r="EH219" s="19">
        <v>2</v>
      </c>
      <c r="EI219" s="19">
        <v>46</v>
      </c>
      <c r="EJ219" s="19">
        <v>3</v>
      </c>
      <c r="EK219" s="19">
        <v>4</v>
      </c>
      <c r="EL219" s="19">
        <v>10</v>
      </c>
      <c r="EM219" s="20" t="s">
        <v>216</v>
      </c>
      <c r="EO219" s="46">
        <v>1</v>
      </c>
      <c r="EP219" s="46">
        <v>1</v>
      </c>
      <c r="EQ219">
        <f t="shared" si="14"/>
        <v>1</v>
      </c>
      <c r="ER219">
        <f t="shared" si="15"/>
        <v>1</v>
      </c>
      <c r="ES219" s="49">
        <v>2</v>
      </c>
    </row>
    <row r="220" spans="1:149" ht="15" customHeight="1" x14ac:dyDescent="0.25">
      <c r="A220" s="21">
        <v>219</v>
      </c>
      <c r="B220" s="12">
        <v>3</v>
      </c>
      <c r="C220" s="12">
        <v>3</v>
      </c>
      <c r="D220" s="12">
        <v>2</v>
      </c>
      <c r="E220" s="12" t="s">
        <v>378</v>
      </c>
      <c r="F220" s="12">
        <v>1</v>
      </c>
      <c r="G220" s="13">
        <v>4</v>
      </c>
      <c r="H220" s="13">
        <v>1</v>
      </c>
      <c r="I220" s="13">
        <v>4</v>
      </c>
      <c r="M220" s="56">
        <f>IF(SUM(N220:X220)=39,2,1)</f>
        <v>1</v>
      </c>
      <c r="O220" s="13">
        <v>1</v>
      </c>
      <c r="P220" s="13">
        <v>1</v>
      </c>
      <c r="Z220" s="13">
        <v>1</v>
      </c>
      <c r="AA220" s="13">
        <v>1</v>
      </c>
      <c r="AB220" s="13">
        <v>1</v>
      </c>
      <c r="AJ220" s="13">
        <v>1</v>
      </c>
      <c r="AL220" s="14">
        <v>1</v>
      </c>
      <c r="AO220" s="15">
        <v>1</v>
      </c>
      <c r="AP220" s="15">
        <v>4</v>
      </c>
      <c r="AQ220" s="15">
        <v>4</v>
      </c>
      <c r="AR220" s="15">
        <v>4</v>
      </c>
      <c r="AS220" s="15">
        <v>4</v>
      </c>
      <c r="AT220" s="15">
        <v>4</v>
      </c>
      <c r="AU220" s="15">
        <v>4</v>
      </c>
      <c r="AV220" s="15">
        <v>4</v>
      </c>
      <c r="AW220" s="15">
        <v>4</v>
      </c>
      <c r="AX220" s="15">
        <v>1</v>
      </c>
      <c r="AY220" s="15">
        <v>1</v>
      </c>
      <c r="AZ220" s="15">
        <v>2</v>
      </c>
      <c r="BB220" s="15">
        <v>1</v>
      </c>
      <c r="BC220" s="15">
        <v>1</v>
      </c>
      <c r="BD220" s="15">
        <v>1</v>
      </c>
      <c r="BE220" s="15">
        <v>2</v>
      </c>
      <c r="BF220" s="15">
        <v>1</v>
      </c>
      <c r="BG220" s="15">
        <v>2</v>
      </c>
      <c r="BH220" s="15">
        <v>1</v>
      </c>
      <c r="BI220" s="15">
        <v>1</v>
      </c>
      <c r="BK220" s="15">
        <v>1</v>
      </c>
      <c r="BL220" s="15">
        <v>3</v>
      </c>
      <c r="BM220" s="15">
        <v>8</v>
      </c>
      <c r="BN220" s="15">
        <v>8</v>
      </c>
      <c r="CC220" s="16">
        <v>1</v>
      </c>
      <c r="CI220" s="16">
        <v>2</v>
      </c>
      <c r="CJ220" s="16" t="s">
        <v>151</v>
      </c>
      <c r="CK220" s="16">
        <v>2</v>
      </c>
      <c r="CL220" s="16" t="s">
        <v>273</v>
      </c>
      <c r="CM220" s="17">
        <v>1</v>
      </c>
      <c r="CN220" s="17">
        <v>1</v>
      </c>
      <c r="CO220" s="17">
        <v>1</v>
      </c>
      <c r="CP220" s="17">
        <v>1</v>
      </c>
      <c r="CQ220" s="17">
        <v>1</v>
      </c>
      <c r="CR220" s="17">
        <v>2</v>
      </c>
      <c r="CS220" s="17">
        <v>3</v>
      </c>
      <c r="CT220" s="17">
        <v>2</v>
      </c>
      <c r="CU220" s="17">
        <v>4</v>
      </c>
      <c r="CV220" s="17">
        <v>2</v>
      </c>
      <c r="CW220" s="17">
        <v>1</v>
      </c>
      <c r="CX220" s="17">
        <v>1</v>
      </c>
      <c r="CY220" s="17">
        <v>1</v>
      </c>
      <c r="CZ220" s="17">
        <v>1</v>
      </c>
      <c r="DA220" s="17">
        <v>3</v>
      </c>
      <c r="DB220" s="17">
        <v>3</v>
      </c>
      <c r="DC220" s="17">
        <v>1</v>
      </c>
      <c r="DD220" s="17">
        <v>2</v>
      </c>
      <c r="DE220" s="17">
        <v>4</v>
      </c>
      <c r="DF220" s="17">
        <v>3</v>
      </c>
      <c r="DG220" s="17">
        <v>2</v>
      </c>
      <c r="DH220" s="17">
        <v>2</v>
      </c>
      <c r="DI220" s="17">
        <v>3</v>
      </c>
      <c r="DJ220" s="17">
        <v>1</v>
      </c>
      <c r="DK220" s="17">
        <v>2</v>
      </c>
      <c r="DL220" s="17">
        <v>4</v>
      </c>
      <c r="DM220" s="17">
        <v>3</v>
      </c>
      <c r="DN220" s="17">
        <v>1</v>
      </c>
      <c r="DO220" s="17">
        <v>6</v>
      </c>
      <c r="DP220" s="17">
        <v>4</v>
      </c>
      <c r="DR220" s="17">
        <v>5</v>
      </c>
      <c r="DT220" s="17">
        <v>6</v>
      </c>
      <c r="DV220" s="17">
        <v>4</v>
      </c>
      <c r="DW220" s="18">
        <v>13</v>
      </c>
      <c r="DY220" s="18">
        <v>1</v>
      </c>
      <c r="ED220" s="19" t="s">
        <v>452</v>
      </c>
      <c r="EE220" s="19">
        <v>4</v>
      </c>
      <c r="EF220" s="37">
        <v>4</v>
      </c>
      <c r="EG220" s="19" t="s">
        <v>167</v>
      </c>
      <c r="EH220" s="19">
        <v>2</v>
      </c>
      <c r="EI220" s="19">
        <v>44</v>
      </c>
      <c r="EJ220" s="19">
        <v>2</v>
      </c>
      <c r="EK220" s="19">
        <v>3</v>
      </c>
      <c r="EL220" s="19">
        <v>2</v>
      </c>
      <c r="EM220" s="20" t="s">
        <v>216</v>
      </c>
      <c r="EO220" s="46">
        <v>4</v>
      </c>
      <c r="EP220" s="46">
        <v>3</v>
      </c>
      <c r="EQ220">
        <f t="shared" si="14"/>
        <v>0</v>
      </c>
      <c r="ER220" t="str">
        <f t="shared" si="15"/>
        <v/>
      </c>
      <c r="ES220" s="49">
        <v>2</v>
      </c>
    </row>
    <row r="221" spans="1:149" ht="15" customHeight="1" x14ac:dyDescent="0.25">
      <c r="A221" s="21">
        <v>220</v>
      </c>
      <c r="B221" s="12">
        <v>2</v>
      </c>
      <c r="C221" s="12">
        <v>2</v>
      </c>
      <c r="D221" s="12">
        <v>2</v>
      </c>
      <c r="E221" s="12" t="s">
        <v>378</v>
      </c>
      <c r="F221" s="12">
        <v>2</v>
      </c>
      <c r="G221" s="13">
        <v>2</v>
      </c>
      <c r="H221" s="13">
        <v>1</v>
      </c>
      <c r="M221" s="56">
        <f>IF(SUM(N221:X221)=39,2,1)</f>
        <v>1</v>
      </c>
      <c r="N221" s="13">
        <v>1</v>
      </c>
      <c r="Z221" s="13">
        <v>1</v>
      </c>
      <c r="AB221" s="13">
        <v>1</v>
      </c>
      <c r="AJ221" s="13">
        <v>1</v>
      </c>
      <c r="AL221" s="14">
        <v>1</v>
      </c>
      <c r="AM221" s="14">
        <v>4</v>
      </c>
      <c r="AO221" s="15">
        <v>1</v>
      </c>
      <c r="AP221" s="15">
        <v>3</v>
      </c>
      <c r="AQ221" s="15">
        <v>3</v>
      </c>
      <c r="AR221" s="15">
        <v>3</v>
      </c>
      <c r="AS221" s="15">
        <v>3</v>
      </c>
      <c r="AT221" s="15">
        <v>3</v>
      </c>
      <c r="AU221" s="15">
        <v>3</v>
      </c>
      <c r="AV221" s="15">
        <v>3</v>
      </c>
      <c r="AW221" s="15">
        <v>3</v>
      </c>
      <c r="AX221" s="15">
        <v>1</v>
      </c>
      <c r="AY221" s="15">
        <v>1</v>
      </c>
      <c r="AZ221" s="15">
        <v>2</v>
      </c>
      <c r="BB221" s="15">
        <v>1</v>
      </c>
      <c r="BC221" s="15">
        <v>1</v>
      </c>
      <c r="BD221" s="15">
        <v>1</v>
      </c>
      <c r="BE221" s="15">
        <v>1</v>
      </c>
      <c r="BF221" s="15">
        <v>1</v>
      </c>
      <c r="BG221" s="15">
        <v>0</v>
      </c>
      <c r="BK221" s="15">
        <v>2</v>
      </c>
      <c r="BM221" s="15">
        <v>8</v>
      </c>
      <c r="BN221" s="15">
        <v>8</v>
      </c>
      <c r="CC221" s="16">
        <v>1</v>
      </c>
      <c r="CK221" s="16">
        <v>3</v>
      </c>
      <c r="CL221" s="16" t="s">
        <v>219</v>
      </c>
      <c r="CM221" s="17">
        <v>1</v>
      </c>
      <c r="CN221" s="17">
        <v>1</v>
      </c>
      <c r="CO221" s="17">
        <v>1</v>
      </c>
      <c r="CP221" s="17">
        <v>1</v>
      </c>
      <c r="CQ221" s="17">
        <v>1</v>
      </c>
      <c r="CR221" s="17">
        <v>2</v>
      </c>
      <c r="CS221" s="17">
        <v>3</v>
      </c>
      <c r="CT221" s="17">
        <v>2</v>
      </c>
      <c r="CU221" s="17">
        <v>4</v>
      </c>
      <c r="CV221" s="17">
        <v>1</v>
      </c>
      <c r="CW221" s="17">
        <v>1</v>
      </c>
      <c r="CX221" s="17">
        <v>1</v>
      </c>
      <c r="CY221" s="17">
        <v>1</v>
      </c>
      <c r="CZ221" s="17">
        <v>1</v>
      </c>
      <c r="DA221" s="17">
        <v>2</v>
      </c>
      <c r="DB221" s="17">
        <v>2</v>
      </c>
      <c r="DC221" s="17">
        <v>2</v>
      </c>
      <c r="DD221" s="17">
        <v>1</v>
      </c>
      <c r="DE221" s="17">
        <v>4</v>
      </c>
      <c r="DF221" s="17">
        <v>2</v>
      </c>
      <c r="DG221" s="17">
        <v>2</v>
      </c>
      <c r="DH221" s="17">
        <v>2</v>
      </c>
      <c r="DI221" s="17">
        <v>1</v>
      </c>
      <c r="DJ221" s="17">
        <v>1</v>
      </c>
      <c r="DK221" s="17">
        <v>3</v>
      </c>
      <c r="DL221" s="17">
        <v>4</v>
      </c>
      <c r="DM221" s="17">
        <v>4</v>
      </c>
      <c r="DN221" s="17">
        <v>1</v>
      </c>
      <c r="DO221" s="17">
        <v>8</v>
      </c>
      <c r="DP221" s="17">
        <v>5</v>
      </c>
      <c r="DR221" s="17">
        <v>1</v>
      </c>
      <c r="DT221" s="17">
        <v>8</v>
      </c>
      <c r="DV221" s="17">
        <v>4</v>
      </c>
      <c r="DW221" s="18">
        <v>13</v>
      </c>
      <c r="DY221" s="18">
        <v>1</v>
      </c>
      <c r="ED221" s="19" t="s">
        <v>452</v>
      </c>
      <c r="EE221" s="19">
        <v>4</v>
      </c>
      <c r="EF221" s="37">
        <v>4</v>
      </c>
      <c r="EG221" s="19" t="s">
        <v>167</v>
      </c>
      <c r="EH221" s="19">
        <v>1</v>
      </c>
      <c r="EI221" s="19">
        <v>70</v>
      </c>
      <c r="EJ221" s="19">
        <v>4</v>
      </c>
      <c r="EK221" s="19">
        <v>5</v>
      </c>
      <c r="EL221" s="19">
        <v>1</v>
      </c>
      <c r="EM221" s="20" t="s">
        <v>216</v>
      </c>
      <c r="EO221" s="46">
        <v>4</v>
      </c>
      <c r="EP221" s="46">
        <v>1</v>
      </c>
      <c r="EQ221">
        <f t="shared" si="14"/>
        <v>0</v>
      </c>
      <c r="ER221" t="str">
        <f t="shared" si="15"/>
        <v/>
      </c>
      <c r="ES221" s="49">
        <v>2</v>
      </c>
    </row>
    <row r="222" spans="1:149" ht="15" customHeight="1" x14ac:dyDescent="0.25">
      <c r="A222" s="21">
        <v>221</v>
      </c>
      <c r="B222" s="12">
        <v>2</v>
      </c>
      <c r="C222" s="12">
        <v>1</v>
      </c>
      <c r="D222" s="12">
        <v>2</v>
      </c>
      <c r="E222" s="12" t="s">
        <v>378</v>
      </c>
      <c r="F222" s="12">
        <v>1</v>
      </c>
      <c r="G222" s="13">
        <v>3</v>
      </c>
      <c r="H222" s="13">
        <v>2</v>
      </c>
      <c r="K222" s="13">
        <v>5</v>
      </c>
      <c r="M222" s="56">
        <f>IF(SUM(N222:X222)=39,2,1)</f>
        <v>1</v>
      </c>
      <c r="O222" s="13">
        <v>1</v>
      </c>
      <c r="X222" s="13">
        <v>1</v>
      </c>
      <c r="Z222" s="13">
        <v>1</v>
      </c>
      <c r="AA222" s="13">
        <v>1</v>
      </c>
      <c r="AB222" s="13">
        <v>1</v>
      </c>
      <c r="AJ222" s="13">
        <v>1</v>
      </c>
      <c r="AL222" s="14">
        <v>4</v>
      </c>
      <c r="AO222" s="15">
        <v>1</v>
      </c>
      <c r="AR222" s="15">
        <v>4</v>
      </c>
      <c r="AS222" s="15">
        <v>4</v>
      </c>
      <c r="AT222" s="15">
        <v>4</v>
      </c>
      <c r="AU222" s="15">
        <v>4</v>
      </c>
      <c r="AV222" s="15">
        <v>4</v>
      </c>
      <c r="AW222" s="15">
        <v>4</v>
      </c>
      <c r="AX222" s="15">
        <v>1</v>
      </c>
      <c r="AY222" s="15">
        <v>1</v>
      </c>
      <c r="AZ222" s="15">
        <v>2</v>
      </c>
      <c r="BB222" s="15">
        <v>1</v>
      </c>
      <c r="BC222" s="15">
        <v>1</v>
      </c>
      <c r="BD222" s="15">
        <v>1</v>
      </c>
      <c r="BE222" s="15">
        <v>2</v>
      </c>
      <c r="BF222" s="15">
        <v>1</v>
      </c>
      <c r="BG222" s="15">
        <v>3</v>
      </c>
      <c r="BI222" s="15">
        <v>1</v>
      </c>
      <c r="BJ222" s="15">
        <v>2</v>
      </c>
      <c r="BK222" s="15">
        <v>2</v>
      </c>
      <c r="BM222" s="15">
        <v>8</v>
      </c>
      <c r="BN222" s="15">
        <v>8</v>
      </c>
      <c r="BQ222" s="15">
        <v>1</v>
      </c>
      <c r="BT222" s="16">
        <v>1</v>
      </c>
      <c r="BV222" s="16">
        <v>1</v>
      </c>
      <c r="CD222" s="16">
        <v>20</v>
      </c>
      <c r="CE222" s="16">
        <v>5</v>
      </c>
      <c r="CI222" s="16">
        <v>2</v>
      </c>
      <c r="CJ222" s="16" t="s">
        <v>156</v>
      </c>
      <c r="CK222" s="16">
        <v>1</v>
      </c>
      <c r="CL222" s="16" t="s">
        <v>173</v>
      </c>
      <c r="CM222" s="17">
        <v>4</v>
      </c>
      <c r="CN222" s="17">
        <v>2</v>
      </c>
      <c r="CO222" s="17">
        <v>1</v>
      </c>
      <c r="CP222" s="17">
        <v>1</v>
      </c>
      <c r="CQ222" s="17">
        <v>3</v>
      </c>
      <c r="CR222" s="17">
        <v>1</v>
      </c>
      <c r="CS222" s="17">
        <v>4</v>
      </c>
      <c r="CT222" s="17">
        <v>2</v>
      </c>
      <c r="CU222" s="17">
        <v>4</v>
      </c>
      <c r="CV222" s="17">
        <v>2</v>
      </c>
      <c r="CW222" s="17">
        <v>4</v>
      </c>
      <c r="CX222" s="17">
        <v>1</v>
      </c>
      <c r="CY222" s="17">
        <v>1</v>
      </c>
      <c r="CZ222" s="17">
        <v>1</v>
      </c>
      <c r="DA222" s="17">
        <v>2</v>
      </c>
      <c r="DB222" s="17">
        <v>3</v>
      </c>
      <c r="DC222" s="17">
        <v>2</v>
      </c>
      <c r="DD222" s="17">
        <v>1</v>
      </c>
      <c r="DE222" s="17">
        <v>4</v>
      </c>
      <c r="DF222" s="17">
        <v>2</v>
      </c>
      <c r="DG222" s="17">
        <v>2</v>
      </c>
      <c r="DH222" s="17">
        <v>2</v>
      </c>
      <c r="DI222" s="17">
        <v>3</v>
      </c>
      <c r="DJ222" s="17">
        <v>1</v>
      </c>
      <c r="DK222" s="17">
        <v>2</v>
      </c>
      <c r="DL222" s="17">
        <v>4</v>
      </c>
      <c r="DM222" s="17">
        <v>1</v>
      </c>
      <c r="DN222" s="17">
        <v>8</v>
      </c>
      <c r="DO222" s="17">
        <v>6</v>
      </c>
      <c r="DP222" s="17">
        <v>5</v>
      </c>
      <c r="DR222" s="17">
        <v>10</v>
      </c>
      <c r="DT222" s="17">
        <v>2</v>
      </c>
      <c r="DV222" s="17">
        <v>2</v>
      </c>
      <c r="DW222" s="18">
        <v>13</v>
      </c>
      <c r="DY222" s="18">
        <v>1</v>
      </c>
      <c r="ED222" s="19" t="s">
        <v>452</v>
      </c>
      <c r="EE222" s="19">
        <v>4</v>
      </c>
      <c r="EF222" s="37">
        <v>4</v>
      </c>
      <c r="EG222" s="19" t="s">
        <v>167</v>
      </c>
      <c r="EH222" s="19">
        <v>2</v>
      </c>
      <c r="EI222" s="19">
        <v>46</v>
      </c>
      <c r="EJ222" s="19">
        <v>3</v>
      </c>
      <c r="EK222" s="19">
        <v>4</v>
      </c>
      <c r="EL222" s="19">
        <v>1</v>
      </c>
      <c r="EM222" s="20" t="s">
        <v>216</v>
      </c>
      <c r="EO222" s="46">
        <v>4</v>
      </c>
      <c r="EP222" s="46">
        <v>1</v>
      </c>
      <c r="EQ222">
        <f t="shared" si="14"/>
        <v>2</v>
      </c>
      <c r="ER222">
        <f t="shared" si="15"/>
        <v>1</v>
      </c>
      <c r="ES222" s="49">
        <v>2</v>
      </c>
    </row>
    <row r="223" spans="1:149" ht="15" customHeight="1" x14ac:dyDescent="0.25">
      <c r="A223" s="21">
        <v>222</v>
      </c>
      <c r="B223" s="12">
        <v>4</v>
      </c>
      <c r="C223" s="12">
        <v>4</v>
      </c>
      <c r="D223" s="12">
        <v>2</v>
      </c>
      <c r="E223" s="12" t="s">
        <v>378</v>
      </c>
      <c r="F223" s="12">
        <v>1</v>
      </c>
      <c r="G223" s="13">
        <v>5</v>
      </c>
      <c r="H223" s="13">
        <v>2</v>
      </c>
      <c r="J223" s="13">
        <v>4</v>
      </c>
      <c r="K223" s="13">
        <v>4</v>
      </c>
      <c r="M223" s="56">
        <f>IF(SUM(N223:X223)=39,2,1)</f>
        <v>1</v>
      </c>
      <c r="N223" s="13">
        <v>1</v>
      </c>
      <c r="O223" s="13">
        <v>1</v>
      </c>
      <c r="X223" s="13">
        <v>1</v>
      </c>
      <c r="Z223" s="13">
        <v>1</v>
      </c>
      <c r="AA223" s="13">
        <v>1</v>
      </c>
      <c r="AJ223" s="13">
        <v>1</v>
      </c>
      <c r="AL223" s="14">
        <v>1</v>
      </c>
      <c r="AM223" s="14">
        <v>3</v>
      </c>
      <c r="AO223" s="15">
        <v>1</v>
      </c>
      <c r="AP223" s="15">
        <v>4</v>
      </c>
      <c r="AQ223" s="15">
        <v>4</v>
      </c>
      <c r="AR223" s="15">
        <v>4</v>
      </c>
      <c r="AS223" s="15">
        <v>4</v>
      </c>
      <c r="AT223" s="15">
        <v>4</v>
      </c>
      <c r="AU223" s="15">
        <v>4</v>
      </c>
      <c r="AV223" s="15">
        <v>4</v>
      </c>
      <c r="AW223" s="15">
        <v>1</v>
      </c>
      <c r="AX223" s="15">
        <v>1</v>
      </c>
      <c r="AY223" s="15">
        <v>2</v>
      </c>
      <c r="BA223" s="15">
        <v>1</v>
      </c>
      <c r="BB223" s="15">
        <v>1</v>
      </c>
      <c r="BC223" s="15">
        <v>1</v>
      </c>
      <c r="BD223" s="15">
        <v>2</v>
      </c>
      <c r="BE223" s="15">
        <v>2</v>
      </c>
      <c r="BF223" s="15">
        <v>3</v>
      </c>
      <c r="BG223" s="15">
        <v>2</v>
      </c>
      <c r="BH223" s="15">
        <v>2</v>
      </c>
      <c r="BK223" s="15">
        <v>1</v>
      </c>
      <c r="BL223" s="15">
        <v>4</v>
      </c>
      <c r="BM223" s="15">
        <v>8</v>
      </c>
      <c r="BN223" s="15">
        <v>8</v>
      </c>
      <c r="CC223" s="16">
        <v>1</v>
      </c>
      <c r="CI223" s="16">
        <v>2</v>
      </c>
      <c r="CJ223" s="16" t="s">
        <v>156</v>
      </c>
      <c r="CK223" s="16">
        <v>1</v>
      </c>
      <c r="CL223" s="16" t="s">
        <v>186</v>
      </c>
      <c r="CM223" s="17">
        <v>1</v>
      </c>
      <c r="CN223" s="17">
        <v>3</v>
      </c>
      <c r="CO223" s="17">
        <v>3</v>
      </c>
      <c r="CP223" s="17">
        <v>1</v>
      </c>
      <c r="CQ223" s="17">
        <v>2</v>
      </c>
      <c r="CR223" s="17">
        <v>3</v>
      </c>
      <c r="CS223" s="17">
        <v>3</v>
      </c>
      <c r="CT223" s="17">
        <v>1</v>
      </c>
      <c r="CU223" s="17">
        <v>4</v>
      </c>
      <c r="CV223" s="17">
        <v>3</v>
      </c>
      <c r="CW223" s="17">
        <v>1</v>
      </c>
      <c r="CX223" s="17">
        <v>3</v>
      </c>
      <c r="CY223" s="17">
        <v>3</v>
      </c>
      <c r="CZ223" s="17">
        <v>2</v>
      </c>
      <c r="DA223" s="17">
        <v>1</v>
      </c>
      <c r="DB223" s="17">
        <v>3</v>
      </c>
      <c r="DC223" s="17">
        <v>2</v>
      </c>
      <c r="DD223" s="17">
        <v>1</v>
      </c>
      <c r="DE223" s="17">
        <v>4</v>
      </c>
      <c r="DF223" s="17">
        <v>2</v>
      </c>
      <c r="DG223" s="17">
        <v>2</v>
      </c>
      <c r="DH223" s="17">
        <v>2</v>
      </c>
      <c r="DI223" s="17">
        <v>3</v>
      </c>
      <c r="DJ223" s="17">
        <v>1</v>
      </c>
      <c r="DK223" s="17">
        <v>2</v>
      </c>
      <c r="DL223" s="17">
        <v>3</v>
      </c>
      <c r="DM223" s="17">
        <v>3</v>
      </c>
      <c r="DN223" s="17">
        <v>9</v>
      </c>
      <c r="DO223" s="17">
        <v>9</v>
      </c>
      <c r="DP223" s="17">
        <v>5</v>
      </c>
      <c r="DR223" s="17">
        <v>9</v>
      </c>
      <c r="DT223" s="17">
        <v>7</v>
      </c>
      <c r="DV223" s="17">
        <v>4</v>
      </c>
      <c r="DW223" s="18">
        <v>13</v>
      </c>
      <c r="DY223" s="18">
        <v>1</v>
      </c>
      <c r="ED223" s="19" t="s">
        <v>452</v>
      </c>
      <c r="EE223" s="19">
        <v>4</v>
      </c>
      <c r="EF223" s="37">
        <v>4</v>
      </c>
      <c r="EG223" s="19" t="s">
        <v>167</v>
      </c>
      <c r="EH223" s="19">
        <v>1</v>
      </c>
      <c r="EI223" s="19">
        <v>23</v>
      </c>
      <c r="EJ223" s="19">
        <v>1</v>
      </c>
      <c r="EK223" s="19">
        <v>1</v>
      </c>
      <c r="EL223" s="19">
        <v>6</v>
      </c>
      <c r="EM223" s="20" t="s">
        <v>216</v>
      </c>
      <c r="EO223" s="46">
        <v>1</v>
      </c>
      <c r="EP223" s="46">
        <v>6</v>
      </c>
      <c r="EQ223">
        <f t="shared" si="14"/>
        <v>0</v>
      </c>
      <c r="ER223" t="str">
        <f t="shared" si="15"/>
        <v/>
      </c>
      <c r="ES223" s="49">
        <v>2</v>
      </c>
    </row>
    <row r="224" spans="1:149" ht="15" customHeight="1" x14ac:dyDescent="0.25">
      <c r="A224" s="21">
        <v>223</v>
      </c>
      <c r="B224" s="12">
        <v>2</v>
      </c>
      <c r="C224" s="12">
        <v>2</v>
      </c>
      <c r="D224" s="12">
        <v>1</v>
      </c>
      <c r="E224" s="12" t="s">
        <v>378</v>
      </c>
      <c r="F224" s="12">
        <v>3</v>
      </c>
      <c r="G224" s="13">
        <v>3</v>
      </c>
      <c r="H224" s="13">
        <v>2</v>
      </c>
      <c r="I224" s="13">
        <v>3</v>
      </c>
      <c r="L224" s="13" t="s">
        <v>176</v>
      </c>
      <c r="M224" s="56">
        <f>IF(SUM(N224:X224)=39,2,1)</f>
        <v>1</v>
      </c>
      <c r="Y224" s="13">
        <v>1</v>
      </c>
      <c r="AK224" s="13">
        <v>1</v>
      </c>
      <c r="AL224" s="14">
        <v>1</v>
      </c>
      <c r="AM224" s="14">
        <v>1</v>
      </c>
      <c r="AO224" s="15">
        <v>3</v>
      </c>
      <c r="AP224" s="15">
        <v>2</v>
      </c>
      <c r="AQ224" s="15">
        <v>3</v>
      </c>
      <c r="AR224" s="15">
        <v>3</v>
      </c>
      <c r="AS224" s="15">
        <v>3</v>
      </c>
      <c r="AT224" s="15">
        <v>1</v>
      </c>
      <c r="AU224" s="15">
        <v>3</v>
      </c>
      <c r="AV224" s="15">
        <v>3</v>
      </c>
      <c r="AW224" s="15">
        <v>3</v>
      </c>
      <c r="AX224" s="15">
        <v>2</v>
      </c>
      <c r="AZ224" s="15">
        <v>2</v>
      </c>
      <c r="BB224" s="15">
        <v>2</v>
      </c>
      <c r="BC224" s="15">
        <v>1</v>
      </c>
      <c r="BD224" s="15">
        <v>1</v>
      </c>
      <c r="BE224" s="15">
        <v>1</v>
      </c>
      <c r="BF224" s="15">
        <v>1</v>
      </c>
      <c r="BG224" s="15">
        <v>0</v>
      </c>
      <c r="BM224" s="15">
        <v>1</v>
      </c>
      <c r="BN224" s="15">
        <v>8</v>
      </c>
      <c r="CC224" s="16">
        <v>1</v>
      </c>
      <c r="CI224" s="16">
        <v>2</v>
      </c>
      <c r="CJ224" s="16" t="s">
        <v>151</v>
      </c>
      <c r="CK224" s="16">
        <v>2</v>
      </c>
      <c r="CL224" s="16" t="s">
        <v>398</v>
      </c>
      <c r="CM224" s="17">
        <v>1</v>
      </c>
      <c r="CN224" s="17">
        <v>1</v>
      </c>
      <c r="CO224" s="17">
        <v>1</v>
      </c>
      <c r="CP224" s="17">
        <v>1</v>
      </c>
      <c r="CQ224" s="17">
        <v>1</v>
      </c>
      <c r="CR224" s="17">
        <v>3</v>
      </c>
      <c r="CS224" s="17">
        <v>3</v>
      </c>
      <c r="CT224" s="17">
        <v>2</v>
      </c>
      <c r="CU224" s="17">
        <v>2</v>
      </c>
      <c r="CV224" s="17">
        <v>2</v>
      </c>
      <c r="CW224" s="17">
        <v>2</v>
      </c>
      <c r="CX224" s="17">
        <v>2</v>
      </c>
      <c r="CY224" s="17">
        <v>2</v>
      </c>
      <c r="CZ224" s="17">
        <v>2</v>
      </c>
      <c r="DA224" s="17">
        <v>1</v>
      </c>
      <c r="DB224" s="17">
        <v>1</v>
      </c>
      <c r="DC224" s="17">
        <v>1</v>
      </c>
      <c r="DD224" s="17">
        <v>1</v>
      </c>
      <c r="DE224" s="17">
        <v>1</v>
      </c>
      <c r="DF224" s="17">
        <v>1</v>
      </c>
      <c r="DG224" s="17">
        <v>1</v>
      </c>
      <c r="DH224" s="17">
        <v>1</v>
      </c>
      <c r="DI224" s="17">
        <v>3</v>
      </c>
      <c r="DJ224" s="17">
        <v>1</v>
      </c>
      <c r="DK224" s="17">
        <v>1</v>
      </c>
      <c r="DL224" s="17">
        <v>4</v>
      </c>
      <c r="DM224" s="17">
        <v>4</v>
      </c>
      <c r="DN224" s="17">
        <v>2</v>
      </c>
      <c r="DO224" s="17">
        <v>6</v>
      </c>
      <c r="DP224" s="17">
        <v>2</v>
      </c>
      <c r="DR224" s="17">
        <v>6</v>
      </c>
      <c r="DT224" s="17">
        <v>1</v>
      </c>
      <c r="DV224" s="17">
        <v>6</v>
      </c>
      <c r="DW224" s="18">
        <v>14</v>
      </c>
      <c r="DY224" s="18">
        <v>2</v>
      </c>
      <c r="DZ224" s="18" t="s">
        <v>220</v>
      </c>
      <c r="EA224" s="18" t="s">
        <v>221</v>
      </c>
      <c r="EB224" s="18">
        <v>4</v>
      </c>
      <c r="ED224" s="19" t="s">
        <v>453</v>
      </c>
      <c r="EE224" s="19">
        <v>5</v>
      </c>
      <c r="EF224" s="37">
        <v>4</v>
      </c>
      <c r="EG224" s="19" t="s">
        <v>167</v>
      </c>
      <c r="EH224" s="19">
        <v>1</v>
      </c>
      <c r="EI224" s="19">
        <v>51</v>
      </c>
      <c r="EJ224" s="19">
        <v>3</v>
      </c>
      <c r="EK224" s="19">
        <v>4</v>
      </c>
      <c r="EL224" s="19">
        <v>3</v>
      </c>
      <c r="EM224" s="20" t="s">
        <v>216</v>
      </c>
      <c r="EO224" s="46">
        <v>4</v>
      </c>
      <c r="EP224" s="46">
        <v>1</v>
      </c>
      <c r="EQ224">
        <f t="shared" si="14"/>
        <v>0</v>
      </c>
      <c r="ER224" t="str">
        <f t="shared" si="15"/>
        <v/>
      </c>
      <c r="ES224" s="49">
        <v>2</v>
      </c>
    </row>
    <row r="225" spans="1:149" ht="15" customHeight="1" x14ac:dyDescent="0.25">
      <c r="A225" s="21">
        <v>224</v>
      </c>
      <c r="B225" s="12">
        <v>2</v>
      </c>
      <c r="C225" s="12">
        <v>2</v>
      </c>
      <c r="D225" s="12">
        <v>4</v>
      </c>
      <c r="E225" s="12" t="s">
        <v>204</v>
      </c>
      <c r="F225" s="12">
        <v>3</v>
      </c>
      <c r="G225" s="13">
        <v>3</v>
      </c>
      <c r="H225" s="13">
        <v>1</v>
      </c>
      <c r="M225" s="56">
        <f>IF(SUM(N225:X225)=39,2,1)</f>
        <v>1</v>
      </c>
      <c r="N225" s="13">
        <v>1</v>
      </c>
      <c r="O225" s="13">
        <v>1</v>
      </c>
      <c r="P225" s="13">
        <v>1</v>
      </c>
      <c r="Q225" s="13">
        <v>1</v>
      </c>
      <c r="S225" s="13">
        <v>1</v>
      </c>
      <c r="T225" s="13">
        <v>1</v>
      </c>
      <c r="U225" s="13">
        <v>1</v>
      </c>
      <c r="V225" s="13">
        <v>1</v>
      </c>
      <c r="W225" s="13">
        <v>1</v>
      </c>
      <c r="X225" s="13">
        <v>1</v>
      </c>
      <c r="AK225" s="13">
        <v>1</v>
      </c>
      <c r="AL225" s="14">
        <v>6</v>
      </c>
      <c r="AO225" s="15">
        <v>3</v>
      </c>
      <c r="AP225" s="15">
        <v>3</v>
      </c>
      <c r="AQ225" s="15">
        <v>3</v>
      </c>
      <c r="AR225" s="15">
        <v>4</v>
      </c>
      <c r="AS225" s="15">
        <v>4</v>
      </c>
      <c r="AT225" s="15">
        <v>4</v>
      </c>
      <c r="AU225" s="15">
        <v>4</v>
      </c>
      <c r="AV225" s="15">
        <v>4</v>
      </c>
      <c r="AW225" s="15">
        <v>4</v>
      </c>
      <c r="AX225" s="15">
        <v>1</v>
      </c>
      <c r="AY225" s="15">
        <v>1</v>
      </c>
      <c r="AZ225" s="15">
        <v>1</v>
      </c>
      <c r="BA225" s="15">
        <v>1</v>
      </c>
      <c r="BB225" s="15">
        <v>1</v>
      </c>
      <c r="BC225" s="15">
        <v>1</v>
      </c>
      <c r="BD225" s="15">
        <v>1</v>
      </c>
      <c r="BE225" s="15">
        <v>1</v>
      </c>
      <c r="BF225" s="15">
        <v>0</v>
      </c>
      <c r="BG225" s="15">
        <v>0</v>
      </c>
      <c r="BM225" s="15">
        <v>1</v>
      </c>
      <c r="BN225" s="15">
        <v>1</v>
      </c>
      <c r="CC225" s="16">
        <v>1</v>
      </c>
      <c r="CI225" s="16">
        <v>2</v>
      </c>
      <c r="CJ225" s="16" t="s">
        <v>392</v>
      </c>
      <c r="CK225" s="16">
        <v>1</v>
      </c>
      <c r="CL225" s="16" t="s">
        <v>177</v>
      </c>
      <c r="CM225" s="17">
        <v>4</v>
      </c>
      <c r="CN225" s="17">
        <v>1</v>
      </c>
      <c r="CO225" s="17">
        <v>1</v>
      </c>
      <c r="CP225" s="17">
        <v>1</v>
      </c>
      <c r="CQ225" s="17">
        <v>1</v>
      </c>
      <c r="CR225" s="17">
        <v>1</v>
      </c>
      <c r="CS225" s="17">
        <v>1</v>
      </c>
      <c r="CT225" s="17">
        <v>2</v>
      </c>
      <c r="CU225" s="17">
        <v>2</v>
      </c>
      <c r="CV225" s="17">
        <v>2</v>
      </c>
      <c r="CW225" s="17">
        <v>2</v>
      </c>
      <c r="CX225" s="17">
        <v>2</v>
      </c>
      <c r="CY225" s="17">
        <v>2</v>
      </c>
      <c r="CZ225" s="17">
        <v>2</v>
      </c>
      <c r="DA225" s="17">
        <v>4</v>
      </c>
      <c r="DB225" s="17">
        <v>4</v>
      </c>
      <c r="DC225" s="17">
        <v>4</v>
      </c>
      <c r="DD225" s="17">
        <v>4</v>
      </c>
      <c r="DE225" s="17">
        <v>4</v>
      </c>
      <c r="DF225" s="17">
        <v>4</v>
      </c>
      <c r="DG225" s="17">
        <v>4</v>
      </c>
      <c r="DH225" s="17">
        <v>4</v>
      </c>
      <c r="DI225" s="17">
        <v>3</v>
      </c>
      <c r="DJ225" s="17">
        <v>1</v>
      </c>
      <c r="DK225" s="17">
        <v>3</v>
      </c>
      <c r="DL225" s="17">
        <v>1</v>
      </c>
      <c r="DM225" s="17">
        <v>1</v>
      </c>
      <c r="DN225" s="17">
        <v>8</v>
      </c>
      <c r="DO225" s="17">
        <v>6</v>
      </c>
      <c r="DP225" s="17">
        <v>11</v>
      </c>
      <c r="DR225" s="17">
        <v>5</v>
      </c>
      <c r="DT225" s="17">
        <v>6</v>
      </c>
      <c r="DV225" s="17">
        <v>3</v>
      </c>
      <c r="DW225" s="18">
        <v>13</v>
      </c>
      <c r="DY225" s="18">
        <v>1</v>
      </c>
      <c r="ED225" s="19" t="s">
        <v>452</v>
      </c>
      <c r="EE225" s="19">
        <v>4</v>
      </c>
      <c r="EF225" s="37">
        <v>4</v>
      </c>
      <c r="EG225" s="19" t="s">
        <v>167</v>
      </c>
      <c r="EH225" s="19">
        <v>2</v>
      </c>
      <c r="EI225" s="19">
        <v>74</v>
      </c>
      <c r="EJ225" s="19">
        <v>4</v>
      </c>
      <c r="EK225" s="19">
        <v>5</v>
      </c>
      <c r="EL225" s="19">
        <v>7</v>
      </c>
      <c r="EM225" s="20" t="s">
        <v>216</v>
      </c>
      <c r="EO225" s="46">
        <v>4</v>
      </c>
      <c r="EP225" s="46">
        <v>3</v>
      </c>
      <c r="EQ225">
        <f t="shared" si="14"/>
        <v>0</v>
      </c>
      <c r="ER225" t="str">
        <f t="shared" si="15"/>
        <v/>
      </c>
      <c r="ES225" s="49">
        <v>2</v>
      </c>
    </row>
    <row r="226" spans="1:149" ht="15" customHeight="1" x14ac:dyDescent="0.25">
      <c r="A226" s="21">
        <v>225</v>
      </c>
      <c r="B226" s="12">
        <v>2</v>
      </c>
      <c r="C226" s="12">
        <v>2</v>
      </c>
      <c r="D226" s="12">
        <v>4</v>
      </c>
      <c r="E226" s="12" t="s">
        <v>379</v>
      </c>
      <c r="F226" s="12">
        <v>1</v>
      </c>
      <c r="G226" s="13">
        <v>5</v>
      </c>
      <c r="H226" s="13">
        <v>2</v>
      </c>
      <c r="K226" s="13">
        <v>5</v>
      </c>
      <c r="M226" s="56">
        <f>IF(SUM(N226:X226)=39,2,1)</f>
        <v>1</v>
      </c>
      <c r="N226" s="13">
        <v>1</v>
      </c>
      <c r="O226" s="13">
        <v>1</v>
      </c>
      <c r="P226" s="13">
        <v>1</v>
      </c>
      <c r="Q226" s="13">
        <v>1</v>
      </c>
      <c r="S226" s="13">
        <v>1</v>
      </c>
      <c r="T226" s="13">
        <v>1</v>
      </c>
      <c r="U226" s="13">
        <v>1</v>
      </c>
      <c r="V226" s="13">
        <v>1</v>
      </c>
      <c r="W226" s="13">
        <v>1</v>
      </c>
      <c r="X226" s="13">
        <v>1</v>
      </c>
      <c r="Z226" s="13">
        <v>1</v>
      </c>
      <c r="AA226" s="13">
        <v>1</v>
      </c>
      <c r="AB226" s="13">
        <v>1</v>
      </c>
      <c r="AC226" s="13">
        <v>1</v>
      </c>
      <c r="AD226" s="13">
        <v>1</v>
      </c>
      <c r="AE226" s="13">
        <v>1</v>
      </c>
      <c r="AF226" s="13">
        <v>1</v>
      </c>
      <c r="AG226" s="13">
        <v>1</v>
      </c>
      <c r="AH226" s="13">
        <v>1</v>
      </c>
      <c r="AI226" s="13">
        <v>1</v>
      </c>
      <c r="AJ226" s="13">
        <v>1</v>
      </c>
      <c r="AL226" s="14">
        <v>2</v>
      </c>
      <c r="AM226" s="14">
        <v>4</v>
      </c>
      <c r="AO226" s="15">
        <v>1</v>
      </c>
      <c r="AP226" s="15">
        <v>5</v>
      </c>
      <c r="AQ226" s="15">
        <v>5</v>
      </c>
      <c r="AR226" s="15">
        <v>5</v>
      </c>
      <c r="AS226" s="15">
        <v>5</v>
      </c>
      <c r="AT226" s="15">
        <v>5</v>
      </c>
      <c r="AU226" s="15">
        <v>5</v>
      </c>
      <c r="AV226" s="15">
        <v>5</v>
      </c>
      <c r="AW226" s="15">
        <v>5</v>
      </c>
      <c r="AX226" s="15">
        <v>1</v>
      </c>
      <c r="AY226" s="15">
        <v>1</v>
      </c>
      <c r="AZ226" s="15">
        <v>1</v>
      </c>
      <c r="BA226" s="15">
        <v>1</v>
      </c>
      <c r="BB226" s="15">
        <v>1</v>
      </c>
      <c r="BC226" s="15">
        <v>1</v>
      </c>
      <c r="BD226" s="15">
        <v>1</v>
      </c>
      <c r="BE226" s="15">
        <v>1</v>
      </c>
      <c r="BF226" s="15">
        <v>1</v>
      </c>
      <c r="BG226" s="15">
        <v>1</v>
      </c>
      <c r="BK226" s="15">
        <v>1</v>
      </c>
      <c r="BL226" s="15">
        <v>2</v>
      </c>
      <c r="BQ226" s="15">
        <v>1</v>
      </c>
      <c r="BT226" s="16">
        <v>1</v>
      </c>
      <c r="CI226" s="16">
        <v>2</v>
      </c>
      <c r="CJ226" s="16" t="s">
        <v>156</v>
      </c>
      <c r="CK226" s="16">
        <v>1</v>
      </c>
      <c r="CL226" s="16" t="s">
        <v>350</v>
      </c>
      <c r="CM226" s="17">
        <v>1</v>
      </c>
      <c r="CN226" s="17">
        <v>1</v>
      </c>
      <c r="CO226" s="17">
        <v>1</v>
      </c>
      <c r="CP226" s="17">
        <v>1</v>
      </c>
      <c r="CQ226" s="17">
        <v>1</v>
      </c>
      <c r="CR226" s="17">
        <v>4</v>
      </c>
      <c r="CS226" s="17">
        <v>4</v>
      </c>
      <c r="CT226" s="17">
        <v>3</v>
      </c>
      <c r="CU226" s="17">
        <v>3</v>
      </c>
      <c r="CV226" s="17">
        <v>3</v>
      </c>
      <c r="CW226" s="17">
        <v>3</v>
      </c>
      <c r="CX226" s="17">
        <v>3</v>
      </c>
      <c r="CY226" s="17">
        <v>3</v>
      </c>
      <c r="CZ226" s="17">
        <v>3</v>
      </c>
      <c r="DA226" s="17">
        <v>2</v>
      </c>
      <c r="DB226" s="17">
        <v>2</v>
      </c>
      <c r="DC226" s="17">
        <v>2</v>
      </c>
      <c r="DD226" s="17">
        <v>2</v>
      </c>
      <c r="DE226" s="17">
        <v>2</v>
      </c>
      <c r="DF226" s="17">
        <v>2</v>
      </c>
      <c r="DG226" s="17">
        <v>2</v>
      </c>
      <c r="DH226" s="17">
        <v>2</v>
      </c>
      <c r="DI226" s="17">
        <v>3</v>
      </c>
      <c r="DJ226" s="17">
        <v>1</v>
      </c>
      <c r="DK226" s="17">
        <v>3</v>
      </c>
      <c r="DL226" s="17">
        <v>1</v>
      </c>
      <c r="DM226" s="17">
        <v>1</v>
      </c>
      <c r="DN226" s="17">
        <v>2</v>
      </c>
      <c r="DO226" s="17">
        <v>6</v>
      </c>
      <c r="DP226" s="17">
        <v>5</v>
      </c>
      <c r="DR226" s="17">
        <v>2</v>
      </c>
      <c r="DT226" s="17">
        <v>9</v>
      </c>
      <c r="DV226" s="17">
        <v>5</v>
      </c>
      <c r="DW226" s="18">
        <v>13</v>
      </c>
      <c r="DY226" s="18">
        <v>1</v>
      </c>
      <c r="ED226" s="19" t="s">
        <v>453</v>
      </c>
      <c r="EE226" s="19">
        <v>5</v>
      </c>
      <c r="EF226" s="37">
        <v>4</v>
      </c>
      <c r="EG226" s="19" t="s">
        <v>167</v>
      </c>
      <c r="EH226" s="19">
        <v>2</v>
      </c>
      <c r="EI226" s="19">
        <v>23</v>
      </c>
      <c r="EJ226" s="19">
        <v>1</v>
      </c>
      <c r="EK226" s="19">
        <v>1</v>
      </c>
      <c r="EL226" s="19">
        <v>5</v>
      </c>
      <c r="EM226" s="20" t="s">
        <v>216</v>
      </c>
      <c r="EO226" s="46">
        <v>4</v>
      </c>
      <c r="EP226" s="46">
        <v>6</v>
      </c>
      <c r="EQ226">
        <f t="shared" si="14"/>
        <v>1</v>
      </c>
      <c r="ER226">
        <f t="shared" si="15"/>
        <v>1</v>
      </c>
      <c r="ES226" s="49">
        <v>2</v>
      </c>
    </row>
    <row r="227" spans="1:149" ht="15" customHeight="1" x14ac:dyDescent="0.25">
      <c r="A227" s="21">
        <v>226</v>
      </c>
      <c r="B227" s="12">
        <v>2</v>
      </c>
      <c r="C227" s="12">
        <v>2</v>
      </c>
      <c r="D227" s="12">
        <v>1</v>
      </c>
      <c r="E227" s="12" t="s">
        <v>255</v>
      </c>
      <c r="F227" s="12">
        <v>1</v>
      </c>
      <c r="G227" s="13">
        <v>4</v>
      </c>
      <c r="H227" s="13">
        <v>1</v>
      </c>
      <c r="K227" s="13">
        <v>5</v>
      </c>
      <c r="M227" s="56">
        <f>IF(SUM(N227:X227)=39,2,1)</f>
        <v>1</v>
      </c>
      <c r="N227" s="13">
        <v>1</v>
      </c>
      <c r="O227" s="13">
        <v>1</v>
      </c>
      <c r="P227" s="13">
        <v>1</v>
      </c>
      <c r="S227" s="13">
        <v>1</v>
      </c>
      <c r="T227" s="13">
        <v>1</v>
      </c>
      <c r="U227" s="13">
        <v>1</v>
      </c>
      <c r="Z227" s="13">
        <v>1</v>
      </c>
      <c r="AA227" s="13">
        <v>1</v>
      </c>
      <c r="AB227" s="13">
        <v>1</v>
      </c>
      <c r="AC227" s="13">
        <v>1</v>
      </c>
      <c r="AD227" s="13">
        <v>1</v>
      </c>
      <c r="AE227" s="13">
        <v>1</v>
      </c>
      <c r="AF227" s="13">
        <v>1</v>
      </c>
      <c r="AG227" s="13">
        <v>1</v>
      </c>
      <c r="AH227" s="13">
        <v>1</v>
      </c>
      <c r="AI227" s="13">
        <v>1</v>
      </c>
      <c r="AJ227" s="13">
        <v>1</v>
      </c>
      <c r="AL227" s="14">
        <v>6</v>
      </c>
      <c r="AO227" s="15">
        <v>1</v>
      </c>
      <c r="AP227" s="15">
        <v>2</v>
      </c>
      <c r="AQ227" s="15">
        <v>3</v>
      </c>
      <c r="AR227" s="15">
        <v>5</v>
      </c>
      <c r="AS227" s="15">
        <v>5</v>
      </c>
      <c r="AT227" s="15">
        <v>5</v>
      </c>
      <c r="AU227" s="15">
        <v>5</v>
      </c>
      <c r="AV227" s="15">
        <v>5</v>
      </c>
      <c r="AW227" s="15">
        <v>5</v>
      </c>
      <c r="AX227" s="15">
        <v>1</v>
      </c>
      <c r="AY227" s="15">
        <v>1</v>
      </c>
      <c r="AZ227" s="15">
        <v>1</v>
      </c>
      <c r="BA227" s="15">
        <v>1</v>
      </c>
      <c r="BB227" s="15">
        <v>2</v>
      </c>
      <c r="BC227" s="15">
        <v>1</v>
      </c>
      <c r="BD227" s="15">
        <v>1</v>
      </c>
      <c r="BE227" s="15">
        <v>1</v>
      </c>
      <c r="BF227" s="15">
        <v>2</v>
      </c>
      <c r="BG227" s="15">
        <v>0</v>
      </c>
      <c r="CI227" s="16">
        <v>1</v>
      </c>
      <c r="CK227" s="16">
        <v>1</v>
      </c>
      <c r="CM227" s="17">
        <v>1</v>
      </c>
      <c r="CN227" s="17">
        <v>1</v>
      </c>
      <c r="CO227" s="17">
        <v>1</v>
      </c>
      <c r="CP227" s="17">
        <v>1</v>
      </c>
      <c r="CQ227" s="17">
        <v>1</v>
      </c>
      <c r="CR227" s="17">
        <v>1</v>
      </c>
      <c r="CS227" s="17">
        <v>1</v>
      </c>
      <c r="CT227" s="17">
        <v>2</v>
      </c>
      <c r="CU227" s="17">
        <v>2</v>
      </c>
      <c r="CV227" s="17">
        <v>2</v>
      </c>
      <c r="CW227" s="17">
        <v>2</v>
      </c>
      <c r="CX227" s="17">
        <v>2</v>
      </c>
      <c r="CY227" s="17">
        <v>2</v>
      </c>
      <c r="CZ227" s="17">
        <v>2</v>
      </c>
      <c r="DA227" s="17">
        <v>3</v>
      </c>
      <c r="DB227" s="17">
        <v>3</v>
      </c>
      <c r="DC227" s="17">
        <v>3</v>
      </c>
      <c r="DD227" s="17">
        <v>3</v>
      </c>
      <c r="DE227" s="17">
        <v>3</v>
      </c>
      <c r="DF227" s="17">
        <v>3</v>
      </c>
      <c r="DG227" s="17">
        <v>3</v>
      </c>
      <c r="DH227" s="17">
        <v>3</v>
      </c>
      <c r="DI227" s="17">
        <v>3</v>
      </c>
      <c r="DJ227" s="17">
        <v>2</v>
      </c>
      <c r="DK227" s="17">
        <v>1</v>
      </c>
      <c r="DL227" s="17">
        <v>1</v>
      </c>
      <c r="DM227" s="17">
        <v>1</v>
      </c>
      <c r="DN227" s="17">
        <v>1</v>
      </c>
      <c r="DO227" s="17">
        <v>2</v>
      </c>
      <c r="DP227" s="17">
        <v>2</v>
      </c>
      <c r="DR227" s="17">
        <v>4</v>
      </c>
      <c r="DT227" s="17">
        <v>5</v>
      </c>
      <c r="DV227" s="17">
        <v>5</v>
      </c>
      <c r="DW227" s="18">
        <v>13</v>
      </c>
      <c r="DY227" s="18">
        <v>1</v>
      </c>
      <c r="ED227" s="19" t="s">
        <v>453</v>
      </c>
      <c r="EE227" s="19">
        <v>5</v>
      </c>
      <c r="EF227" s="37">
        <v>4</v>
      </c>
      <c r="EG227" s="19" t="s">
        <v>167</v>
      </c>
      <c r="EH227" s="19">
        <v>1</v>
      </c>
      <c r="EI227" s="19">
        <v>21</v>
      </c>
      <c r="EJ227" s="19">
        <v>1</v>
      </c>
      <c r="EK227" s="19">
        <v>1</v>
      </c>
      <c r="EL227" s="19">
        <v>5</v>
      </c>
      <c r="EM227" s="20" t="s">
        <v>216</v>
      </c>
      <c r="EO227" s="46">
        <v>1</v>
      </c>
      <c r="EP227" s="46">
        <v>1</v>
      </c>
      <c r="EQ227">
        <f t="shared" si="14"/>
        <v>0</v>
      </c>
      <c r="ER227" t="str">
        <f t="shared" si="15"/>
        <v/>
      </c>
      <c r="ES227" s="49">
        <v>2</v>
      </c>
    </row>
    <row r="228" spans="1:149" ht="15" customHeight="1" x14ac:dyDescent="0.25">
      <c r="A228" s="21">
        <v>227</v>
      </c>
      <c r="B228" s="12">
        <v>2</v>
      </c>
      <c r="C228" s="12">
        <v>3</v>
      </c>
      <c r="D228" s="12">
        <v>4</v>
      </c>
      <c r="E228" s="12" t="s">
        <v>377</v>
      </c>
      <c r="F228" s="12">
        <v>2</v>
      </c>
      <c r="G228" s="13">
        <v>2</v>
      </c>
      <c r="H228" s="13">
        <v>2</v>
      </c>
      <c r="J228" s="13">
        <v>4</v>
      </c>
      <c r="M228" s="56">
        <f>IF(SUM(N228:X228)=39,2,1)</f>
        <v>1</v>
      </c>
      <c r="Y228" s="13">
        <v>1</v>
      </c>
      <c r="AK228" s="13">
        <v>1</v>
      </c>
      <c r="AL228" s="14">
        <v>3</v>
      </c>
      <c r="AM228" s="14">
        <v>4</v>
      </c>
      <c r="AO228" s="15">
        <v>1</v>
      </c>
      <c r="AP228" s="15">
        <v>4</v>
      </c>
      <c r="AQ228" s="15">
        <v>4</v>
      </c>
      <c r="AR228" s="15">
        <v>2</v>
      </c>
      <c r="AS228" s="15">
        <v>3</v>
      </c>
      <c r="AT228" s="15">
        <v>4</v>
      </c>
      <c r="AU228" s="15">
        <v>3</v>
      </c>
      <c r="AV228" s="15">
        <v>4</v>
      </c>
      <c r="AW228" s="15">
        <v>1</v>
      </c>
      <c r="AX228" s="15">
        <v>1</v>
      </c>
      <c r="AY228" s="15">
        <v>1</v>
      </c>
      <c r="AZ228" s="15">
        <v>2</v>
      </c>
      <c r="BB228" s="15">
        <v>1</v>
      </c>
      <c r="BC228" s="15">
        <v>1</v>
      </c>
      <c r="BD228" s="15">
        <v>1</v>
      </c>
      <c r="BE228" s="15">
        <v>1</v>
      </c>
      <c r="BF228" s="15">
        <v>0</v>
      </c>
      <c r="BG228" s="15">
        <v>0</v>
      </c>
      <c r="BK228" s="15">
        <v>1</v>
      </c>
      <c r="BL228" s="15">
        <v>2</v>
      </c>
      <c r="BM228" s="15">
        <v>5</v>
      </c>
      <c r="BN228" s="15">
        <v>1</v>
      </c>
      <c r="BO228" s="15">
        <v>3</v>
      </c>
      <c r="BP228" s="15" t="s">
        <v>162</v>
      </c>
      <c r="CC228" s="16">
        <v>1</v>
      </c>
      <c r="CI228" s="16">
        <v>2</v>
      </c>
      <c r="CJ228" s="16" t="s">
        <v>151</v>
      </c>
      <c r="CK228" s="16">
        <v>1</v>
      </c>
      <c r="CL228" s="16" t="s">
        <v>342</v>
      </c>
      <c r="CM228" s="17">
        <v>3</v>
      </c>
      <c r="CN228" s="17">
        <v>3</v>
      </c>
      <c r="CO228" s="17">
        <v>3</v>
      </c>
      <c r="CP228" s="17">
        <v>3</v>
      </c>
      <c r="CQ228" s="17">
        <v>3</v>
      </c>
      <c r="CR228" s="17">
        <v>3</v>
      </c>
      <c r="CS228" s="17">
        <v>1</v>
      </c>
      <c r="CT228" s="17">
        <v>2</v>
      </c>
      <c r="CU228" s="17">
        <v>4</v>
      </c>
      <c r="CV228" s="17">
        <v>2</v>
      </c>
      <c r="CW228" s="17">
        <v>2</v>
      </c>
      <c r="CX228" s="17">
        <v>2</v>
      </c>
      <c r="CY228" s="17">
        <v>2</v>
      </c>
      <c r="CZ228" s="17">
        <v>2</v>
      </c>
      <c r="DA228" s="17">
        <v>2</v>
      </c>
      <c r="DB228" s="17">
        <v>4</v>
      </c>
      <c r="DC228" s="17">
        <v>2</v>
      </c>
      <c r="DD228" s="17">
        <v>4</v>
      </c>
      <c r="DE228" s="17">
        <v>4</v>
      </c>
      <c r="DF228" s="17">
        <v>4</v>
      </c>
      <c r="DG228" s="17">
        <v>4</v>
      </c>
      <c r="DH228" s="17">
        <v>3</v>
      </c>
      <c r="DI228" s="17">
        <v>3</v>
      </c>
      <c r="DJ228" s="17">
        <v>2</v>
      </c>
      <c r="DK228" s="17">
        <v>1</v>
      </c>
      <c r="DL228" s="17">
        <v>3</v>
      </c>
      <c r="DM228" s="17">
        <v>3</v>
      </c>
      <c r="DN228" s="17">
        <v>1</v>
      </c>
      <c r="DO228" s="17">
        <v>2</v>
      </c>
      <c r="DP228" s="17">
        <v>5</v>
      </c>
      <c r="DR228" s="17">
        <v>9</v>
      </c>
      <c r="DT228" s="17">
        <v>2</v>
      </c>
      <c r="DV228" s="17">
        <v>5</v>
      </c>
      <c r="DW228" s="18">
        <v>13</v>
      </c>
      <c r="DY228" s="18">
        <v>1</v>
      </c>
      <c r="ED228" s="19" t="s">
        <v>453</v>
      </c>
      <c r="EE228" s="19">
        <v>5</v>
      </c>
      <c r="EF228" s="37">
        <v>4</v>
      </c>
      <c r="EG228" s="19" t="s">
        <v>167</v>
      </c>
      <c r="EH228" s="19">
        <v>1</v>
      </c>
      <c r="EI228" s="19">
        <v>42</v>
      </c>
      <c r="EJ228" s="19">
        <v>2</v>
      </c>
      <c r="EK228" s="19">
        <v>3</v>
      </c>
      <c r="EL228" s="19">
        <v>2</v>
      </c>
      <c r="EM228" s="20" t="s">
        <v>216</v>
      </c>
      <c r="EO228" s="46">
        <v>1</v>
      </c>
      <c r="EP228" s="46">
        <v>1</v>
      </c>
      <c r="EQ228">
        <f t="shared" si="14"/>
        <v>0</v>
      </c>
      <c r="ER228" t="str">
        <f t="shared" si="15"/>
        <v/>
      </c>
      <c r="ES228" s="49">
        <v>2</v>
      </c>
    </row>
    <row r="229" spans="1:149" ht="15" customHeight="1" x14ac:dyDescent="0.25">
      <c r="A229" s="21">
        <v>228</v>
      </c>
      <c r="B229" s="12">
        <v>2</v>
      </c>
      <c r="C229" s="12">
        <v>3</v>
      </c>
      <c r="D229" s="12">
        <v>1</v>
      </c>
      <c r="E229" s="12" t="s">
        <v>378</v>
      </c>
      <c r="F229" s="12">
        <v>3</v>
      </c>
      <c r="G229" s="13">
        <v>4</v>
      </c>
      <c r="H229" s="13">
        <v>1</v>
      </c>
      <c r="M229" s="56">
        <f>IF(SUM(N229:X229)=39,2,1)</f>
        <v>1</v>
      </c>
      <c r="N229" s="13">
        <v>1</v>
      </c>
      <c r="O229" s="13">
        <v>1</v>
      </c>
      <c r="Z229" s="13">
        <v>1</v>
      </c>
      <c r="AA229" s="13">
        <v>1</v>
      </c>
      <c r="AL229" s="14">
        <v>2</v>
      </c>
      <c r="AM229" s="14">
        <v>3</v>
      </c>
      <c r="AN229" s="14" t="s">
        <v>236</v>
      </c>
      <c r="AO229" s="15">
        <v>1</v>
      </c>
      <c r="AP229" s="15">
        <v>2</v>
      </c>
      <c r="AQ229" s="15">
        <v>2</v>
      </c>
      <c r="AR229" s="15">
        <v>4</v>
      </c>
      <c r="AS229" s="15">
        <v>4</v>
      </c>
      <c r="AT229" s="15">
        <v>4</v>
      </c>
      <c r="AU229" s="15">
        <v>2</v>
      </c>
      <c r="AV229" s="15">
        <v>3</v>
      </c>
      <c r="AW229" s="15">
        <v>1</v>
      </c>
      <c r="AX229" s="15">
        <v>1</v>
      </c>
      <c r="AY229" s="15">
        <v>2</v>
      </c>
      <c r="AZ229" s="15">
        <v>2</v>
      </c>
      <c r="BB229" s="15">
        <v>1</v>
      </c>
      <c r="BC229" s="15">
        <v>1</v>
      </c>
      <c r="BD229" s="15">
        <v>1</v>
      </c>
      <c r="BE229" s="15">
        <v>2</v>
      </c>
      <c r="BF229" s="15">
        <v>2</v>
      </c>
      <c r="BG229" s="15">
        <v>0</v>
      </c>
      <c r="BK229" s="15">
        <v>1</v>
      </c>
      <c r="BL229" s="15">
        <v>3</v>
      </c>
      <c r="BN229" s="15">
        <v>8</v>
      </c>
      <c r="CI229" s="16">
        <v>2</v>
      </c>
      <c r="CJ229" s="16" t="s">
        <v>315</v>
      </c>
      <c r="CK229" s="16">
        <v>3</v>
      </c>
      <c r="CL229" s="16" t="s">
        <v>154</v>
      </c>
      <c r="CM229" s="17">
        <v>3</v>
      </c>
      <c r="CN229" s="17">
        <v>3</v>
      </c>
      <c r="CO229" s="17">
        <v>3</v>
      </c>
      <c r="CR229" s="17">
        <v>1</v>
      </c>
      <c r="CS229" s="17">
        <v>3</v>
      </c>
      <c r="CT229" s="17">
        <v>2</v>
      </c>
      <c r="CU229" s="17">
        <v>3</v>
      </c>
      <c r="CV229" s="17">
        <v>3</v>
      </c>
      <c r="CW229" s="17">
        <v>3</v>
      </c>
      <c r="CX229" s="17">
        <v>3</v>
      </c>
      <c r="CY229" s="17">
        <v>3</v>
      </c>
      <c r="CZ229" s="17">
        <v>3</v>
      </c>
      <c r="DA229" s="17">
        <v>1</v>
      </c>
      <c r="DB229" s="17">
        <v>4</v>
      </c>
      <c r="DC229" s="17">
        <v>1</v>
      </c>
      <c r="DD229" s="17">
        <v>4</v>
      </c>
      <c r="DE229" s="17">
        <v>4</v>
      </c>
      <c r="DF229" s="17">
        <v>1</v>
      </c>
      <c r="DG229" s="17">
        <v>1</v>
      </c>
      <c r="DH229" s="17">
        <v>1</v>
      </c>
      <c r="DI229" s="17">
        <v>3</v>
      </c>
      <c r="DJ229" s="17">
        <v>3</v>
      </c>
      <c r="DK229" s="17">
        <v>1</v>
      </c>
      <c r="DL229" s="17">
        <v>3</v>
      </c>
      <c r="DM229" s="17">
        <v>3</v>
      </c>
      <c r="DN229" s="17">
        <v>1</v>
      </c>
      <c r="DO229" s="17">
        <v>6</v>
      </c>
      <c r="DP229" s="17">
        <v>8</v>
      </c>
      <c r="DR229" s="17">
        <v>5</v>
      </c>
      <c r="DT229" s="17">
        <v>9</v>
      </c>
      <c r="DV229" s="17">
        <v>5</v>
      </c>
      <c r="DW229" s="18">
        <v>7</v>
      </c>
      <c r="DY229" s="18">
        <v>1</v>
      </c>
      <c r="ED229" s="19" t="s">
        <v>453</v>
      </c>
      <c r="EE229" s="19">
        <v>5</v>
      </c>
      <c r="EF229" s="37">
        <v>4</v>
      </c>
      <c r="EG229" s="19" t="s">
        <v>167</v>
      </c>
      <c r="EH229" s="19">
        <v>1</v>
      </c>
      <c r="EI229" s="19">
        <v>57</v>
      </c>
      <c r="EJ229" s="19">
        <v>3</v>
      </c>
      <c r="EK229" s="19">
        <v>5</v>
      </c>
      <c r="EL229" s="19">
        <v>1</v>
      </c>
      <c r="EM229" s="20" t="s">
        <v>216</v>
      </c>
      <c r="EO229" s="46">
        <v>1</v>
      </c>
      <c r="EP229" s="46">
        <v>3</v>
      </c>
      <c r="EQ229">
        <f t="shared" si="14"/>
        <v>0</v>
      </c>
      <c r="ER229" t="str">
        <f t="shared" si="15"/>
        <v/>
      </c>
      <c r="ES229" s="49">
        <v>2</v>
      </c>
    </row>
    <row r="230" spans="1:149" ht="15" customHeight="1" x14ac:dyDescent="0.25">
      <c r="A230" s="21">
        <v>229</v>
      </c>
      <c r="B230" s="12">
        <v>1</v>
      </c>
      <c r="C230" s="12">
        <v>1</v>
      </c>
      <c r="D230" s="12">
        <v>1</v>
      </c>
      <c r="E230" s="12" t="s">
        <v>378</v>
      </c>
      <c r="F230" s="12">
        <v>3</v>
      </c>
      <c r="G230" s="13">
        <v>4</v>
      </c>
      <c r="H230" s="13">
        <v>1</v>
      </c>
      <c r="J230" s="13">
        <v>2</v>
      </c>
      <c r="M230" s="56">
        <f>IF(SUM(N230:X230)=39,2,1)</f>
        <v>1</v>
      </c>
      <c r="Y230" s="13">
        <v>1</v>
      </c>
      <c r="AK230" s="13">
        <v>1</v>
      </c>
      <c r="AL230" s="14">
        <v>6</v>
      </c>
      <c r="AO230" s="15">
        <v>2</v>
      </c>
      <c r="AP230" s="15">
        <v>2</v>
      </c>
      <c r="AQ230" s="15">
        <v>2</v>
      </c>
      <c r="AR230" s="15">
        <v>4</v>
      </c>
      <c r="AS230" s="15">
        <v>1</v>
      </c>
      <c r="AT230" s="15">
        <v>1</v>
      </c>
      <c r="AU230" s="15">
        <v>1</v>
      </c>
      <c r="AV230" s="15">
        <v>3</v>
      </c>
      <c r="AW230" s="15">
        <v>1</v>
      </c>
      <c r="AX230" s="15">
        <v>1</v>
      </c>
      <c r="AY230" s="15">
        <v>2</v>
      </c>
      <c r="AZ230" s="15">
        <v>2</v>
      </c>
      <c r="BB230" s="15">
        <v>1</v>
      </c>
      <c r="BC230" s="15">
        <v>1</v>
      </c>
      <c r="BD230" s="15">
        <v>1</v>
      </c>
      <c r="BE230" s="15">
        <v>2</v>
      </c>
      <c r="BF230" s="15">
        <v>1</v>
      </c>
      <c r="BG230" s="15">
        <v>0</v>
      </c>
      <c r="BK230" s="15">
        <v>1</v>
      </c>
      <c r="BL230" s="15">
        <v>2</v>
      </c>
      <c r="BM230" s="15">
        <v>1</v>
      </c>
      <c r="BN230" s="15">
        <v>1</v>
      </c>
      <c r="BO230" s="15">
        <v>1</v>
      </c>
      <c r="BP230" s="15" t="s">
        <v>385</v>
      </c>
      <c r="CC230" s="16">
        <v>1</v>
      </c>
      <c r="CI230" s="16">
        <v>2</v>
      </c>
      <c r="CJ230" s="16" t="s">
        <v>151</v>
      </c>
      <c r="CK230" s="16">
        <v>3</v>
      </c>
      <c r="CL230" s="16" t="s">
        <v>154</v>
      </c>
      <c r="CM230" s="17">
        <v>1</v>
      </c>
      <c r="CN230" s="17">
        <v>1</v>
      </c>
      <c r="CO230" s="17">
        <v>1</v>
      </c>
      <c r="CP230" s="17">
        <v>1</v>
      </c>
      <c r="CQ230" s="17">
        <v>1</v>
      </c>
      <c r="CR230" s="17">
        <v>1</v>
      </c>
      <c r="CS230" s="17">
        <v>1</v>
      </c>
      <c r="CT230" s="17">
        <v>1</v>
      </c>
      <c r="CU230" s="17">
        <v>4</v>
      </c>
      <c r="CV230" s="17">
        <v>1</v>
      </c>
      <c r="CW230" s="17">
        <v>1</v>
      </c>
      <c r="CX230" s="17">
        <v>1</v>
      </c>
      <c r="CY230" s="17">
        <v>1</v>
      </c>
      <c r="CZ230" s="17">
        <v>1</v>
      </c>
      <c r="DA230" s="17">
        <v>3</v>
      </c>
      <c r="DC230" s="17">
        <v>1</v>
      </c>
      <c r="DD230" s="17">
        <v>4</v>
      </c>
      <c r="DE230" s="17">
        <v>4</v>
      </c>
      <c r="DH230" s="17">
        <v>1</v>
      </c>
      <c r="DI230" s="17">
        <v>3</v>
      </c>
      <c r="DJ230" s="17">
        <v>2</v>
      </c>
      <c r="DK230" s="17">
        <v>2</v>
      </c>
      <c r="DL230" s="17">
        <v>1</v>
      </c>
      <c r="DM230" s="17">
        <v>1</v>
      </c>
      <c r="DP230" s="17">
        <v>9</v>
      </c>
      <c r="DR230" s="17">
        <v>5</v>
      </c>
      <c r="DV230" s="17">
        <v>1</v>
      </c>
      <c r="DW230" s="18">
        <v>13</v>
      </c>
      <c r="DY230" s="18">
        <v>1</v>
      </c>
      <c r="ED230" s="19" t="s">
        <v>453</v>
      </c>
      <c r="EE230" s="19">
        <v>5</v>
      </c>
      <c r="EF230" s="37">
        <v>4</v>
      </c>
      <c r="EG230" s="19" t="s">
        <v>167</v>
      </c>
      <c r="EH230" s="19">
        <v>2</v>
      </c>
      <c r="EI230" s="19">
        <v>36</v>
      </c>
      <c r="EJ230" s="19">
        <v>2</v>
      </c>
      <c r="EK230" s="19">
        <v>3</v>
      </c>
      <c r="EL230" s="19">
        <v>3</v>
      </c>
      <c r="EM230" s="20" t="s">
        <v>216</v>
      </c>
      <c r="EO230" s="46">
        <v>1</v>
      </c>
      <c r="EP230" s="46">
        <v>6</v>
      </c>
      <c r="EQ230">
        <f t="shared" si="14"/>
        <v>0</v>
      </c>
      <c r="ER230" t="str">
        <f t="shared" si="15"/>
        <v/>
      </c>
      <c r="ES230" s="49">
        <v>2</v>
      </c>
    </row>
    <row r="231" spans="1:149" ht="15" customHeight="1" x14ac:dyDescent="0.25">
      <c r="A231" s="21">
        <v>230</v>
      </c>
      <c r="B231" s="12">
        <v>1</v>
      </c>
      <c r="C231" s="12">
        <v>1</v>
      </c>
      <c r="D231" s="12">
        <v>3</v>
      </c>
      <c r="E231" s="12" t="s">
        <v>378</v>
      </c>
      <c r="F231" s="12">
        <v>2</v>
      </c>
      <c r="G231" s="13">
        <v>3</v>
      </c>
      <c r="H231" s="13">
        <v>1</v>
      </c>
      <c r="M231" s="56">
        <f>IF(SUM(N231:X231)=39,2,1)</f>
        <v>1</v>
      </c>
      <c r="Y231" s="13">
        <v>1</v>
      </c>
      <c r="AK231" s="13">
        <v>1</v>
      </c>
      <c r="AL231" s="14">
        <v>6</v>
      </c>
      <c r="AO231" s="15">
        <v>1</v>
      </c>
      <c r="AP231" s="15">
        <v>4</v>
      </c>
      <c r="AQ231" s="15">
        <v>4</v>
      </c>
      <c r="AR231" s="15">
        <v>4</v>
      </c>
      <c r="AS231" s="15">
        <v>4</v>
      </c>
      <c r="AT231" s="15">
        <v>4</v>
      </c>
      <c r="AU231" s="15">
        <v>4</v>
      </c>
      <c r="AV231" s="15">
        <v>4</v>
      </c>
      <c r="AW231" s="15">
        <v>1</v>
      </c>
      <c r="AX231" s="15">
        <v>2</v>
      </c>
      <c r="AZ231" s="15">
        <v>2</v>
      </c>
      <c r="BB231" s="15">
        <v>2</v>
      </c>
      <c r="BC231" s="15">
        <v>2</v>
      </c>
      <c r="BD231" s="15">
        <v>2</v>
      </c>
      <c r="BE231" s="15">
        <v>2</v>
      </c>
      <c r="BF231" s="15">
        <v>0</v>
      </c>
      <c r="BG231" s="15">
        <v>0</v>
      </c>
      <c r="BK231" s="15">
        <v>1</v>
      </c>
      <c r="BL231" s="15">
        <v>3</v>
      </c>
      <c r="BM231" s="15">
        <v>1</v>
      </c>
      <c r="BN231" s="15">
        <v>1</v>
      </c>
      <c r="CI231" s="16">
        <v>1</v>
      </c>
      <c r="CK231" s="16">
        <v>1</v>
      </c>
      <c r="CL231" s="16" t="s">
        <v>396</v>
      </c>
      <c r="CM231" s="17">
        <v>1</v>
      </c>
      <c r="CN231" s="17">
        <v>1</v>
      </c>
      <c r="CO231" s="17">
        <v>1</v>
      </c>
      <c r="CP231" s="17">
        <v>1</v>
      </c>
      <c r="CQ231" s="17">
        <v>1</v>
      </c>
      <c r="CR231" s="17">
        <v>1</v>
      </c>
      <c r="CS231" s="17">
        <v>1</v>
      </c>
      <c r="CT231" s="17">
        <v>1</v>
      </c>
      <c r="CU231" s="17">
        <v>4</v>
      </c>
      <c r="CV231" s="17">
        <v>1</v>
      </c>
      <c r="CW231" s="17">
        <v>1</v>
      </c>
      <c r="CX231" s="17">
        <v>1</v>
      </c>
      <c r="CY231" s="17">
        <v>1</v>
      </c>
      <c r="CZ231" s="17">
        <v>1</v>
      </c>
      <c r="DA231" s="17">
        <v>1</v>
      </c>
      <c r="DB231" s="17">
        <v>4</v>
      </c>
      <c r="DC231" s="17">
        <v>3</v>
      </c>
      <c r="DD231" s="17">
        <v>3</v>
      </c>
      <c r="DE231" s="17">
        <v>3</v>
      </c>
      <c r="DF231" s="17">
        <v>1</v>
      </c>
      <c r="DG231" s="17">
        <v>1</v>
      </c>
      <c r="DH231" s="17">
        <v>1</v>
      </c>
      <c r="DI231" s="17">
        <v>1</v>
      </c>
      <c r="DJ231" s="17">
        <v>1</v>
      </c>
      <c r="DK231" s="17">
        <v>2</v>
      </c>
      <c r="DL231" s="17">
        <v>3</v>
      </c>
      <c r="DM231" s="17">
        <v>3</v>
      </c>
      <c r="DN231" s="17">
        <v>1</v>
      </c>
      <c r="DO231" s="17">
        <v>2</v>
      </c>
      <c r="DP231" s="17">
        <v>5</v>
      </c>
      <c r="DV231" s="17">
        <v>3</v>
      </c>
      <c r="DW231" s="18">
        <v>6</v>
      </c>
      <c r="DY231" s="18">
        <v>1</v>
      </c>
      <c r="DZ231" s="18" t="s">
        <v>245</v>
      </c>
      <c r="EA231" s="18" t="s">
        <v>154</v>
      </c>
      <c r="EB231" s="18">
        <v>1</v>
      </c>
      <c r="ED231" s="19" t="s">
        <v>453</v>
      </c>
      <c r="EE231" s="19">
        <v>5</v>
      </c>
      <c r="EF231" s="37">
        <v>4</v>
      </c>
      <c r="EG231" s="19" t="s">
        <v>167</v>
      </c>
      <c r="EH231" s="19">
        <v>2</v>
      </c>
      <c r="EI231" s="19">
        <v>36</v>
      </c>
      <c r="EJ231" s="19">
        <v>2</v>
      </c>
      <c r="EK231" s="19">
        <v>3</v>
      </c>
      <c r="EL231" s="19">
        <v>3</v>
      </c>
      <c r="EM231" s="20" t="s">
        <v>216</v>
      </c>
      <c r="EO231" s="46">
        <v>1</v>
      </c>
      <c r="EP231" s="46">
        <v>3</v>
      </c>
      <c r="EQ231">
        <f t="shared" si="14"/>
        <v>0</v>
      </c>
      <c r="ER231" t="str">
        <f t="shared" si="15"/>
        <v/>
      </c>
      <c r="ES231" s="49">
        <v>2</v>
      </c>
    </row>
    <row r="232" spans="1:149" ht="15" customHeight="1" x14ac:dyDescent="0.25">
      <c r="A232" s="21">
        <v>231</v>
      </c>
      <c r="B232" s="12">
        <v>2</v>
      </c>
      <c r="C232" s="12">
        <v>1</v>
      </c>
      <c r="D232" s="12">
        <v>1</v>
      </c>
      <c r="E232" s="12" t="s">
        <v>378</v>
      </c>
      <c r="F232" s="12">
        <v>2</v>
      </c>
      <c r="G232" s="13">
        <v>3</v>
      </c>
      <c r="H232" s="13">
        <v>1</v>
      </c>
      <c r="M232" s="56">
        <f>IF(SUM(N232:X232)=39,2,1)</f>
        <v>1</v>
      </c>
      <c r="X232" s="13">
        <v>1</v>
      </c>
      <c r="AE232" s="13">
        <v>1</v>
      </c>
      <c r="AJ232" s="13">
        <v>1</v>
      </c>
      <c r="AL232" s="14">
        <v>2</v>
      </c>
      <c r="AM232" s="14">
        <v>3</v>
      </c>
      <c r="AN232" s="14" t="s">
        <v>145</v>
      </c>
      <c r="AO232" s="15">
        <v>1</v>
      </c>
      <c r="AP232" s="15">
        <v>4</v>
      </c>
      <c r="AQ232" s="15">
        <v>4</v>
      </c>
      <c r="AR232" s="15">
        <v>4</v>
      </c>
      <c r="AS232" s="15">
        <v>4</v>
      </c>
      <c r="AT232" s="15">
        <v>4</v>
      </c>
      <c r="AU232" s="15">
        <v>4</v>
      </c>
      <c r="AV232" s="15">
        <v>4</v>
      </c>
      <c r="AW232" s="15">
        <v>3</v>
      </c>
      <c r="AX232" s="15">
        <v>1</v>
      </c>
      <c r="AY232" s="15">
        <v>1</v>
      </c>
      <c r="AZ232" s="15">
        <v>2</v>
      </c>
      <c r="BB232" s="15">
        <v>1</v>
      </c>
      <c r="BC232" s="15">
        <v>1</v>
      </c>
      <c r="BD232" s="15">
        <v>1</v>
      </c>
      <c r="BE232" s="15">
        <v>2</v>
      </c>
      <c r="BF232" s="15">
        <v>2</v>
      </c>
      <c r="BG232" s="15">
        <v>3</v>
      </c>
      <c r="BH232" s="15">
        <v>3</v>
      </c>
      <c r="BM232" s="15">
        <v>8</v>
      </c>
      <c r="BN232" s="15">
        <v>8</v>
      </c>
      <c r="CC232" s="16">
        <v>1</v>
      </c>
      <c r="CI232" s="16">
        <v>2</v>
      </c>
      <c r="CJ232" s="16" t="s">
        <v>184</v>
      </c>
      <c r="CK232" s="16">
        <v>1</v>
      </c>
      <c r="CL232" s="16" t="s">
        <v>222</v>
      </c>
      <c r="CM232" s="17">
        <v>3</v>
      </c>
      <c r="CN232" s="17">
        <v>3</v>
      </c>
      <c r="CO232" s="17">
        <v>2</v>
      </c>
      <c r="CP232" s="17">
        <v>2</v>
      </c>
      <c r="CQ232" s="17">
        <v>2</v>
      </c>
      <c r="CR232" s="17">
        <v>3</v>
      </c>
      <c r="CS232" s="17">
        <v>4</v>
      </c>
      <c r="CT232" s="17">
        <v>1</v>
      </c>
      <c r="CU232" s="17">
        <v>4</v>
      </c>
      <c r="CV232" s="17">
        <v>1</v>
      </c>
      <c r="CW232" s="17">
        <v>1</v>
      </c>
      <c r="CX232" s="17">
        <v>1</v>
      </c>
      <c r="CY232" s="17">
        <v>1</v>
      </c>
      <c r="CZ232" s="17">
        <v>1</v>
      </c>
      <c r="DA232" s="17">
        <v>3</v>
      </c>
      <c r="DC232" s="17">
        <v>3</v>
      </c>
      <c r="DD232" s="17">
        <v>1</v>
      </c>
      <c r="DE232" s="17">
        <v>4</v>
      </c>
      <c r="DF232" s="17">
        <v>3</v>
      </c>
      <c r="DG232" s="17">
        <v>3</v>
      </c>
      <c r="DH232" s="17">
        <v>3</v>
      </c>
      <c r="DI232" s="17">
        <v>2</v>
      </c>
      <c r="DJ232" s="17">
        <v>3</v>
      </c>
      <c r="DK232" s="17">
        <v>2</v>
      </c>
      <c r="DL232" s="17">
        <v>4</v>
      </c>
      <c r="DM232" s="17">
        <v>4</v>
      </c>
      <c r="DN232" s="17">
        <v>8</v>
      </c>
      <c r="DO232" s="17">
        <v>1</v>
      </c>
      <c r="DP232" s="17">
        <v>5</v>
      </c>
      <c r="DR232" s="17">
        <v>1</v>
      </c>
      <c r="DT232" s="17">
        <v>6</v>
      </c>
      <c r="DW232" s="18">
        <v>7</v>
      </c>
      <c r="DY232" s="18">
        <v>1</v>
      </c>
      <c r="ED232" s="19" t="s">
        <v>453</v>
      </c>
      <c r="EE232" s="19">
        <v>5</v>
      </c>
      <c r="EF232" s="37">
        <v>4</v>
      </c>
      <c r="EG232" s="19" t="s">
        <v>167</v>
      </c>
      <c r="EH232" s="19">
        <v>2</v>
      </c>
      <c r="EI232" s="19">
        <v>66</v>
      </c>
      <c r="EJ232" s="19">
        <v>4</v>
      </c>
      <c r="EK232" s="19">
        <v>5</v>
      </c>
      <c r="EL232" s="19">
        <v>9</v>
      </c>
      <c r="EM232" s="20" t="s">
        <v>216</v>
      </c>
      <c r="EO232" s="46">
        <v>1</v>
      </c>
      <c r="EP232" s="46">
        <v>1</v>
      </c>
      <c r="EQ232">
        <f t="shared" si="14"/>
        <v>0</v>
      </c>
      <c r="ER232" t="str">
        <f t="shared" si="15"/>
        <v/>
      </c>
      <c r="ES232" s="49">
        <v>2</v>
      </c>
    </row>
    <row r="233" spans="1:149" ht="15" customHeight="1" x14ac:dyDescent="0.25">
      <c r="A233" s="21">
        <v>232</v>
      </c>
      <c r="B233" s="12">
        <v>3</v>
      </c>
      <c r="C233" s="12">
        <v>2</v>
      </c>
      <c r="D233" s="12">
        <v>3</v>
      </c>
      <c r="E233" s="12" t="s">
        <v>379</v>
      </c>
      <c r="F233" s="12">
        <v>2</v>
      </c>
      <c r="G233" s="13">
        <v>4</v>
      </c>
      <c r="H233" s="13">
        <v>1</v>
      </c>
      <c r="I233" s="13">
        <v>4</v>
      </c>
      <c r="M233" s="56">
        <f>IF(SUM(N233:X233)=39,2,1)</f>
        <v>1</v>
      </c>
      <c r="Y233" s="13">
        <v>1</v>
      </c>
      <c r="AA233" s="13">
        <v>1</v>
      </c>
      <c r="AB233" s="13">
        <v>1</v>
      </c>
      <c r="AC233" s="13">
        <v>1</v>
      </c>
      <c r="AE233" s="13">
        <v>1</v>
      </c>
      <c r="AI233" s="13">
        <v>1</v>
      </c>
      <c r="AL233" s="14">
        <v>2</v>
      </c>
      <c r="AM233" s="14">
        <v>4</v>
      </c>
      <c r="AO233" s="15">
        <v>1</v>
      </c>
      <c r="AP233" s="15">
        <v>4</v>
      </c>
      <c r="AQ233" s="15">
        <v>4</v>
      </c>
      <c r="AR233" s="15">
        <v>4</v>
      </c>
      <c r="AS233" s="15">
        <v>4</v>
      </c>
      <c r="AT233" s="15">
        <v>4</v>
      </c>
      <c r="AU233" s="15">
        <v>4</v>
      </c>
      <c r="AV233" s="15">
        <v>4</v>
      </c>
      <c r="AW233" s="15">
        <v>2</v>
      </c>
      <c r="AX233" s="15">
        <v>1</v>
      </c>
      <c r="AY233" s="15">
        <v>1</v>
      </c>
      <c r="AZ233" s="15">
        <v>2</v>
      </c>
      <c r="BB233" s="15">
        <v>2</v>
      </c>
      <c r="BC233" s="15">
        <v>1</v>
      </c>
      <c r="BD233" s="15">
        <v>1</v>
      </c>
      <c r="BE233" s="15">
        <v>2</v>
      </c>
      <c r="BF233" s="15">
        <v>1</v>
      </c>
      <c r="BG233" s="15">
        <v>1</v>
      </c>
      <c r="BJ233" s="15">
        <v>1</v>
      </c>
      <c r="BM233" s="15">
        <v>8</v>
      </c>
      <c r="BN233" s="15">
        <v>8</v>
      </c>
      <c r="CC233" s="16">
        <v>1</v>
      </c>
      <c r="CI233" s="16">
        <v>2</v>
      </c>
      <c r="CJ233" s="16" t="s">
        <v>156</v>
      </c>
      <c r="CK233" s="16">
        <v>2</v>
      </c>
      <c r="CL233" s="16" t="s">
        <v>147</v>
      </c>
      <c r="CM233" s="17">
        <v>3</v>
      </c>
      <c r="CN233" s="17">
        <v>3</v>
      </c>
      <c r="CO233" s="17">
        <v>2</v>
      </c>
      <c r="CP233" s="17">
        <v>2</v>
      </c>
      <c r="CQ233" s="17">
        <v>3</v>
      </c>
      <c r="CR233" s="17">
        <v>4</v>
      </c>
      <c r="CS233" s="17">
        <v>4</v>
      </c>
      <c r="CT233" s="17">
        <v>2</v>
      </c>
      <c r="CU233" s="17">
        <v>4</v>
      </c>
      <c r="CV233" s="17">
        <v>2</v>
      </c>
      <c r="CW233" s="17">
        <v>3</v>
      </c>
      <c r="CX233" s="17">
        <v>2</v>
      </c>
      <c r="CY233" s="17">
        <v>2</v>
      </c>
      <c r="CZ233" s="17">
        <v>2</v>
      </c>
      <c r="DA233" s="17">
        <v>2</v>
      </c>
      <c r="DB233" s="17">
        <v>4</v>
      </c>
      <c r="DC233" s="17">
        <v>2</v>
      </c>
      <c r="DD233" s="17">
        <v>3</v>
      </c>
      <c r="DE233" s="17">
        <v>2</v>
      </c>
      <c r="DF233" s="17">
        <v>2</v>
      </c>
      <c r="DG233" s="17">
        <v>2</v>
      </c>
      <c r="DH233" s="17">
        <v>2</v>
      </c>
      <c r="DI233" s="17">
        <v>3</v>
      </c>
      <c r="DJ233" s="17">
        <v>1</v>
      </c>
      <c r="DK233" s="17">
        <v>2</v>
      </c>
      <c r="DL233" s="17">
        <v>3</v>
      </c>
      <c r="DM233" s="17">
        <v>3</v>
      </c>
      <c r="DN233" s="17">
        <v>2</v>
      </c>
      <c r="DO233" s="17">
        <v>8</v>
      </c>
      <c r="DP233" s="17">
        <v>5</v>
      </c>
      <c r="DR233" s="17">
        <v>7</v>
      </c>
      <c r="DT233" s="17">
        <v>6</v>
      </c>
      <c r="DV233" s="17">
        <v>3</v>
      </c>
      <c r="DW233" s="18">
        <v>13</v>
      </c>
      <c r="DY233" s="18">
        <v>1</v>
      </c>
      <c r="ED233" s="19" t="s">
        <v>453</v>
      </c>
      <c r="EE233" s="19">
        <v>5</v>
      </c>
      <c r="EF233" s="37">
        <v>4</v>
      </c>
      <c r="EG233" s="19" t="s">
        <v>167</v>
      </c>
      <c r="EH233" s="19">
        <v>2</v>
      </c>
      <c r="EI233" s="19">
        <v>57</v>
      </c>
      <c r="EJ233" s="19">
        <v>3</v>
      </c>
      <c r="EK233" s="19">
        <v>5</v>
      </c>
      <c r="EL233" s="19">
        <v>9</v>
      </c>
      <c r="EM233" s="20" t="s">
        <v>216</v>
      </c>
      <c r="EO233" s="46">
        <v>1</v>
      </c>
      <c r="EP233" s="46">
        <v>6</v>
      </c>
      <c r="EQ233">
        <f t="shared" si="14"/>
        <v>0</v>
      </c>
      <c r="ER233" t="str">
        <f t="shared" si="15"/>
        <v/>
      </c>
      <c r="ES233" s="49">
        <v>2</v>
      </c>
    </row>
    <row r="234" spans="1:149" ht="15" customHeight="1" x14ac:dyDescent="0.25">
      <c r="A234" s="21">
        <v>233</v>
      </c>
      <c r="B234" s="12">
        <v>2</v>
      </c>
      <c r="C234" s="12">
        <v>1</v>
      </c>
      <c r="D234" s="12">
        <v>2</v>
      </c>
      <c r="E234" s="12" t="s">
        <v>378</v>
      </c>
      <c r="F234" s="12">
        <v>2</v>
      </c>
      <c r="G234" s="13">
        <v>3</v>
      </c>
      <c r="H234" s="13">
        <v>1</v>
      </c>
      <c r="M234" s="56">
        <f>IF(SUM(N234:X234)=39,2,1)</f>
        <v>1</v>
      </c>
      <c r="N234" s="13">
        <v>1</v>
      </c>
      <c r="Z234" s="13">
        <v>1</v>
      </c>
      <c r="AL234" s="14">
        <v>1</v>
      </c>
      <c r="AM234" s="14">
        <v>4</v>
      </c>
      <c r="AO234" s="15">
        <v>1</v>
      </c>
      <c r="AP234" s="15">
        <v>4</v>
      </c>
      <c r="AQ234" s="15">
        <v>4</v>
      </c>
      <c r="AR234" s="15">
        <v>4</v>
      </c>
      <c r="AS234" s="15">
        <v>4</v>
      </c>
      <c r="AT234" s="15">
        <v>4</v>
      </c>
      <c r="AU234" s="15">
        <v>4</v>
      </c>
      <c r="AV234" s="15">
        <v>4</v>
      </c>
      <c r="AW234" s="15">
        <v>4</v>
      </c>
      <c r="AX234" s="15">
        <v>1</v>
      </c>
      <c r="AY234" s="15">
        <v>1</v>
      </c>
      <c r="AZ234" s="15">
        <v>1</v>
      </c>
      <c r="BA234" s="15">
        <v>2</v>
      </c>
      <c r="BB234" s="15">
        <v>1</v>
      </c>
      <c r="BC234" s="15">
        <v>1</v>
      </c>
      <c r="BD234" s="15">
        <v>1</v>
      </c>
      <c r="BE234" s="15">
        <v>2</v>
      </c>
      <c r="BF234" s="15">
        <v>1</v>
      </c>
      <c r="BG234" s="15">
        <v>0</v>
      </c>
      <c r="BK234" s="15">
        <v>1</v>
      </c>
      <c r="BL234" s="15">
        <v>2</v>
      </c>
      <c r="BM234" s="15">
        <v>8</v>
      </c>
      <c r="BN234" s="15">
        <v>8</v>
      </c>
      <c r="CI234" s="16">
        <v>2</v>
      </c>
      <c r="CJ234" s="16" t="s">
        <v>156</v>
      </c>
      <c r="CK234" s="16">
        <v>1</v>
      </c>
      <c r="CL234" s="16" t="s">
        <v>159</v>
      </c>
      <c r="CM234" s="17">
        <v>3</v>
      </c>
      <c r="CN234" s="17">
        <v>3</v>
      </c>
      <c r="CO234" s="17">
        <v>3</v>
      </c>
      <c r="CP234" s="17">
        <v>3</v>
      </c>
      <c r="CQ234" s="17">
        <v>3</v>
      </c>
      <c r="CR234" s="17">
        <v>4</v>
      </c>
      <c r="CS234" s="17">
        <v>4</v>
      </c>
      <c r="CT234" s="17">
        <v>3</v>
      </c>
      <c r="CU234" s="17">
        <v>3</v>
      </c>
      <c r="DA234" s="17">
        <v>2</v>
      </c>
      <c r="DB234" s="17">
        <v>3</v>
      </c>
      <c r="DC234" s="17">
        <v>2</v>
      </c>
      <c r="DD234" s="17">
        <v>4</v>
      </c>
      <c r="DE234" s="17">
        <v>4</v>
      </c>
      <c r="DF234" s="17">
        <v>2</v>
      </c>
      <c r="DG234" s="17">
        <v>2</v>
      </c>
      <c r="DH234" s="17">
        <v>2</v>
      </c>
      <c r="DI234" s="17">
        <v>1</v>
      </c>
      <c r="DJ234" s="17">
        <v>2</v>
      </c>
      <c r="DK234" s="17">
        <v>1</v>
      </c>
      <c r="DL234" s="17">
        <v>1</v>
      </c>
      <c r="DM234" s="17">
        <v>1</v>
      </c>
      <c r="DN234" s="17">
        <v>2</v>
      </c>
      <c r="DO234" s="17">
        <v>6</v>
      </c>
      <c r="DT234" s="17">
        <v>5</v>
      </c>
      <c r="DV234" s="17">
        <v>4</v>
      </c>
      <c r="DW234" s="18">
        <v>13</v>
      </c>
      <c r="DY234" s="18">
        <v>1</v>
      </c>
      <c r="ED234" s="19" t="s">
        <v>453</v>
      </c>
      <c r="EE234" s="19">
        <v>5</v>
      </c>
      <c r="EF234" s="37">
        <v>4</v>
      </c>
      <c r="EG234" s="19" t="s">
        <v>167</v>
      </c>
      <c r="EH234" s="19">
        <v>1</v>
      </c>
      <c r="EI234" s="19">
        <v>66</v>
      </c>
      <c r="EJ234" s="19">
        <v>4</v>
      </c>
      <c r="EK234" s="19">
        <v>5</v>
      </c>
      <c r="EM234" s="20" t="s">
        <v>216</v>
      </c>
      <c r="EO234" s="46">
        <v>1</v>
      </c>
      <c r="EP234" s="46">
        <v>1</v>
      </c>
      <c r="EQ234">
        <f t="shared" si="14"/>
        <v>0</v>
      </c>
      <c r="ER234" t="str">
        <f t="shared" si="15"/>
        <v/>
      </c>
      <c r="ES234" s="49">
        <v>2</v>
      </c>
    </row>
    <row r="235" spans="1:149" ht="15" customHeight="1" x14ac:dyDescent="0.25">
      <c r="A235" s="21">
        <v>234</v>
      </c>
      <c r="B235" s="12">
        <v>3</v>
      </c>
      <c r="C235" s="12">
        <v>2</v>
      </c>
      <c r="D235" s="12">
        <v>3</v>
      </c>
      <c r="E235" s="12" t="s">
        <v>378</v>
      </c>
      <c r="F235" s="12">
        <v>3</v>
      </c>
      <c r="G235" s="13">
        <v>5</v>
      </c>
      <c r="H235" s="13">
        <v>1</v>
      </c>
      <c r="M235" s="56">
        <f>IF(SUM(N235:X235)=39,2,1)</f>
        <v>1</v>
      </c>
      <c r="S235" s="13">
        <v>1</v>
      </c>
      <c r="W235" s="13">
        <v>1</v>
      </c>
      <c r="AE235" s="13">
        <v>1</v>
      </c>
      <c r="AG235" s="13">
        <v>1</v>
      </c>
      <c r="AI235" s="13">
        <v>1</v>
      </c>
      <c r="AL235" s="14">
        <v>2</v>
      </c>
      <c r="AM235" s="14">
        <v>4</v>
      </c>
      <c r="AO235" s="15">
        <v>1</v>
      </c>
      <c r="AP235" s="15">
        <v>4</v>
      </c>
      <c r="AQ235" s="15">
        <v>4</v>
      </c>
      <c r="AR235" s="15">
        <v>4</v>
      </c>
      <c r="AS235" s="15">
        <v>4</v>
      </c>
      <c r="AT235" s="15">
        <v>4</v>
      </c>
      <c r="AU235" s="15">
        <v>4</v>
      </c>
      <c r="AV235" s="15">
        <v>4</v>
      </c>
      <c r="AW235" s="15">
        <v>2</v>
      </c>
      <c r="AX235" s="15">
        <v>1</v>
      </c>
      <c r="AY235" s="15">
        <v>1</v>
      </c>
      <c r="AZ235" s="15">
        <v>2</v>
      </c>
      <c r="BB235" s="15">
        <v>2</v>
      </c>
      <c r="BC235" s="15">
        <v>1</v>
      </c>
      <c r="BD235" s="15">
        <v>1</v>
      </c>
      <c r="BE235" s="15">
        <v>2</v>
      </c>
      <c r="BF235" s="15">
        <v>1</v>
      </c>
      <c r="BG235" s="15">
        <v>0</v>
      </c>
      <c r="BM235" s="15">
        <v>4</v>
      </c>
      <c r="BN235" s="15">
        <v>4</v>
      </c>
      <c r="BO235" s="15">
        <v>3</v>
      </c>
      <c r="BP235" s="15" t="s">
        <v>333</v>
      </c>
      <c r="CC235" s="16">
        <v>1</v>
      </c>
      <c r="CI235" s="16">
        <v>2</v>
      </c>
      <c r="CJ235" s="16" t="s">
        <v>184</v>
      </c>
      <c r="CK235" s="16">
        <v>1</v>
      </c>
      <c r="CL235" s="16" t="s">
        <v>186</v>
      </c>
      <c r="CM235" s="17">
        <v>2</v>
      </c>
      <c r="CN235" s="17">
        <v>3</v>
      </c>
      <c r="CO235" s="17">
        <v>3</v>
      </c>
      <c r="CP235" s="17">
        <v>2</v>
      </c>
      <c r="CQ235" s="17">
        <v>2</v>
      </c>
      <c r="CR235" s="17">
        <v>4</v>
      </c>
      <c r="CS235" s="17">
        <v>4</v>
      </c>
      <c r="CT235" s="17">
        <v>2</v>
      </c>
      <c r="CU235" s="17">
        <v>3</v>
      </c>
      <c r="CW235" s="17">
        <v>2</v>
      </c>
      <c r="CX235" s="17">
        <v>2</v>
      </c>
      <c r="CY235" s="17">
        <v>2</v>
      </c>
      <c r="CZ235" s="17">
        <v>2</v>
      </c>
      <c r="DA235" s="17">
        <v>2</v>
      </c>
      <c r="DB235" s="17">
        <v>3</v>
      </c>
      <c r="DC235" s="17">
        <v>2</v>
      </c>
      <c r="DD235" s="17">
        <v>4</v>
      </c>
      <c r="DE235" s="17">
        <v>4</v>
      </c>
      <c r="DF235" s="17">
        <v>2</v>
      </c>
      <c r="DG235" s="17">
        <v>2</v>
      </c>
      <c r="DH235" s="17">
        <v>2</v>
      </c>
      <c r="DI235" s="17">
        <v>1</v>
      </c>
      <c r="DJ235" s="17">
        <v>2</v>
      </c>
      <c r="DK235" s="17">
        <v>3</v>
      </c>
      <c r="DL235" s="17">
        <v>3</v>
      </c>
      <c r="DM235" s="17">
        <v>3</v>
      </c>
      <c r="DN235" s="17">
        <v>1</v>
      </c>
      <c r="DO235" s="17">
        <v>9</v>
      </c>
      <c r="DP235" s="17">
        <v>5</v>
      </c>
      <c r="DR235" s="17">
        <v>7</v>
      </c>
      <c r="DT235" s="17">
        <v>11</v>
      </c>
      <c r="DV235" s="17">
        <v>4</v>
      </c>
      <c r="DW235" s="18">
        <v>13</v>
      </c>
      <c r="DY235" s="18">
        <v>1</v>
      </c>
      <c r="ED235" s="19" t="s">
        <v>453</v>
      </c>
      <c r="EE235" s="19">
        <v>5</v>
      </c>
      <c r="EF235" s="37">
        <v>4</v>
      </c>
      <c r="EG235" s="19" t="s">
        <v>167</v>
      </c>
      <c r="EH235" s="19">
        <v>2</v>
      </c>
      <c r="EI235" s="19">
        <v>61</v>
      </c>
      <c r="EJ235" s="19">
        <v>4</v>
      </c>
      <c r="EK235" s="19">
        <v>5</v>
      </c>
      <c r="EL235" s="19">
        <v>3</v>
      </c>
      <c r="EM235" s="20" t="s">
        <v>216</v>
      </c>
      <c r="EO235" s="46">
        <v>1</v>
      </c>
      <c r="EP235" s="46">
        <v>1</v>
      </c>
      <c r="EQ235">
        <f t="shared" si="14"/>
        <v>0</v>
      </c>
      <c r="ER235" t="str">
        <f t="shared" si="15"/>
        <v/>
      </c>
      <c r="ES235" s="49">
        <v>2</v>
      </c>
    </row>
    <row r="236" spans="1:149" ht="15" customHeight="1" x14ac:dyDescent="0.25">
      <c r="A236" s="21">
        <v>235</v>
      </c>
      <c r="B236" s="12">
        <v>3</v>
      </c>
      <c r="C236" s="12">
        <v>4</v>
      </c>
      <c r="D236" s="12">
        <v>1</v>
      </c>
      <c r="E236" s="12" t="s">
        <v>378</v>
      </c>
      <c r="F236" s="12">
        <v>2</v>
      </c>
      <c r="G236" s="13">
        <v>5</v>
      </c>
      <c r="H236" s="13">
        <v>1</v>
      </c>
      <c r="J236" s="13">
        <v>5</v>
      </c>
      <c r="K236" s="13">
        <v>5</v>
      </c>
      <c r="M236" s="56">
        <f>IF(SUM(N236:X236)=39,2,1)</f>
        <v>1</v>
      </c>
      <c r="N236" s="13">
        <v>1</v>
      </c>
      <c r="R236" s="13">
        <v>1</v>
      </c>
      <c r="Z236" s="13">
        <v>1</v>
      </c>
      <c r="AD236" s="13">
        <v>1</v>
      </c>
      <c r="AL236" s="14">
        <v>2</v>
      </c>
      <c r="AM236" s="14">
        <v>3</v>
      </c>
      <c r="AO236" s="15">
        <v>1</v>
      </c>
      <c r="AP236" s="15">
        <v>5</v>
      </c>
      <c r="AQ236" s="15">
        <v>5</v>
      </c>
      <c r="AR236" s="15">
        <v>5</v>
      </c>
      <c r="AS236" s="15">
        <v>5</v>
      </c>
      <c r="AT236" s="15">
        <v>5</v>
      </c>
      <c r="AU236" s="15">
        <v>5</v>
      </c>
      <c r="AV236" s="15">
        <v>5</v>
      </c>
      <c r="AW236" s="15">
        <v>5</v>
      </c>
      <c r="AX236" s="15">
        <v>1</v>
      </c>
      <c r="AY236" s="15">
        <v>1</v>
      </c>
      <c r="AZ236" s="15">
        <v>2</v>
      </c>
      <c r="BB236" s="15">
        <v>2</v>
      </c>
      <c r="BC236" s="15">
        <v>1</v>
      </c>
      <c r="BD236" s="15">
        <v>1</v>
      </c>
      <c r="BE236" s="15">
        <v>1</v>
      </c>
      <c r="BF236" s="15">
        <v>1</v>
      </c>
      <c r="BG236" s="15">
        <v>1</v>
      </c>
      <c r="BH236" s="15">
        <v>1</v>
      </c>
      <c r="BK236" s="15">
        <v>2</v>
      </c>
      <c r="BM236" s="15">
        <v>8</v>
      </c>
      <c r="BN236" s="15">
        <v>8</v>
      </c>
      <c r="CC236" s="16">
        <v>1</v>
      </c>
      <c r="CI236" s="16">
        <v>2</v>
      </c>
      <c r="CJ236" s="16" t="s">
        <v>151</v>
      </c>
      <c r="CK236" s="16">
        <v>1</v>
      </c>
      <c r="CL236" s="16" t="s">
        <v>186</v>
      </c>
      <c r="CM236" s="17">
        <v>2</v>
      </c>
      <c r="CN236" s="17">
        <v>2</v>
      </c>
      <c r="CO236" s="17">
        <v>2</v>
      </c>
      <c r="CP236" s="17">
        <v>2</v>
      </c>
      <c r="CQ236" s="17">
        <v>2</v>
      </c>
      <c r="CR236" s="17">
        <v>2</v>
      </c>
      <c r="CS236" s="17">
        <v>2</v>
      </c>
      <c r="CT236" s="17">
        <v>1</v>
      </c>
      <c r="CU236" s="17">
        <v>4</v>
      </c>
      <c r="CV236" s="17">
        <v>1</v>
      </c>
      <c r="CW236" s="17">
        <v>1</v>
      </c>
      <c r="CX236" s="17">
        <v>1</v>
      </c>
      <c r="CY236" s="17">
        <v>1</v>
      </c>
      <c r="CZ236" s="17">
        <v>1</v>
      </c>
      <c r="DA236" s="17">
        <v>2</v>
      </c>
      <c r="DB236" s="17">
        <v>4</v>
      </c>
      <c r="DC236" s="17">
        <v>3</v>
      </c>
      <c r="DD236" s="17">
        <v>2</v>
      </c>
      <c r="DE236" s="17">
        <v>4</v>
      </c>
      <c r="DF236" s="17">
        <v>4</v>
      </c>
      <c r="DG236" s="17">
        <v>3</v>
      </c>
      <c r="DH236" s="17">
        <v>4</v>
      </c>
      <c r="DI236" s="17">
        <v>3</v>
      </c>
      <c r="DJ236" s="17">
        <v>1</v>
      </c>
      <c r="DK236" s="17">
        <v>2</v>
      </c>
      <c r="DL236" s="17">
        <v>2</v>
      </c>
      <c r="DM236" s="17">
        <v>2</v>
      </c>
      <c r="DN236" s="17">
        <v>1</v>
      </c>
      <c r="DO236" s="17">
        <v>8</v>
      </c>
      <c r="DP236" s="17">
        <v>5</v>
      </c>
      <c r="DR236" s="17">
        <v>9</v>
      </c>
      <c r="DT236" s="17">
        <v>7</v>
      </c>
      <c r="DV236" s="17">
        <v>3</v>
      </c>
      <c r="DW236" s="18">
        <v>13</v>
      </c>
      <c r="DY236" s="18">
        <v>1</v>
      </c>
      <c r="ED236" s="19" t="s">
        <v>452</v>
      </c>
      <c r="EE236" s="19">
        <v>4</v>
      </c>
      <c r="EF236" s="37">
        <v>4</v>
      </c>
      <c r="EG236" s="19" t="s">
        <v>167</v>
      </c>
      <c r="EH236" s="19">
        <v>2</v>
      </c>
      <c r="EI236" s="19">
        <v>50</v>
      </c>
      <c r="EJ236" s="19">
        <v>3</v>
      </c>
      <c r="EK236" s="19">
        <v>4</v>
      </c>
      <c r="EL236" s="19">
        <v>9</v>
      </c>
      <c r="EM236" s="20" t="s">
        <v>216</v>
      </c>
      <c r="EO236" s="46">
        <v>4</v>
      </c>
      <c r="EP236" s="46">
        <v>3</v>
      </c>
      <c r="EQ236">
        <f t="shared" si="14"/>
        <v>0</v>
      </c>
      <c r="ER236" t="str">
        <f t="shared" si="15"/>
        <v/>
      </c>
      <c r="ES236" s="49">
        <v>2</v>
      </c>
    </row>
    <row r="237" spans="1:149" ht="15" customHeight="1" x14ac:dyDescent="0.25">
      <c r="A237" s="21">
        <v>236</v>
      </c>
      <c r="B237" s="12">
        <v>2</v>
      </c>
      <c r="C237" s="12">
        <v>4</v>
      </c>
      <c r="D237" s="12">
        <v>1</v>
      </c>
      <c r="E237" s="12" t="s">
        <v>378</v>
      </c>
      <c r="F237" s="12">
        <v>1</v>
      </c>
      <c r="G237" s="13">
        <v>1</v>
      </c>
      <c r="M237" s="56">
        <f>IF(SUM(N237:X237)=39,2,1)</f>
        <v>1</v>
      </c>
      <c r="N237" s="13">
        <v>1</v>
      </c>
      <c r="R237" s="13">
        <v>1</v>
      </c>
      <c r="Z237" s="13">
        <v>1</v>
      </c>
      <c r="AD237" s="13">
        <v>1</v>
      </c>
      <c r="AL237" s="14">
        <v>4</v>
      </c>
      <c r="AM237" s="14">
        <v>5</v>
      </c>
      <c r="AO237" s="15">
        <v>2</v>
      </c>
      <c r="AP237" s="15">
        <v>5</v>
      </c>
      <c r="AQ237" s="15">
        <v>5</v>
      </c>
      <c r="AR237" s="15">
        <v>5</v>
      </c>
      <c r="AS237" s="15">
        <v>5</v>
      </c>
      <c r="AT237" s="15">
        <v>5</v>
      </c>
      <c r="AU237" s="15">
        <v>5</v>
      </c>
      <c r="AV237" s="15">
        <v>5</v>
      </c>
      <c r="AW237" s="15">
        <v>5</v>
      </c>
      <c r="AX237" s="15">
        <v>2</v>
      </c>
      <c r="AZ237" s="15">
        <v>2</v>
      </c>
      <c r="BB237" s="15">
        <v>2</v>
      </c>
      <c r="BC237" s="15">
        <v>1</v>
      </c>
      <c r="BD237" s="15">
        <v>1</v>
      </c>
      <c r="BE237" s="15">
        <v>2</v>
      </c>
      <c r="BF237" s="15">
        <v>0</v>
      </c>
      <c r="BG237" s="15">
        <v>1</v>
      </c>
      <c r="BH237" s="15">
        <v>1</v>
      </c>
      <c r="BM237" s="15">
        <v>5</v>
      </c>
      <c r="BN237" s="15">
        <v>5</v>
      </c>
      <c r="BO237" s="15">
        <v>2</v>
      </c>
      <c r="BP237" s="15" t="s">
        <v>386</v>
      </c>
      <c r="BQ237" s="15">
        <v>1</v>
      </c>
      <c r="BT237" s="16">
        <v>1</v>
      </c>
      <c r="CD237" s="16">
        <v>9</v>
      </c>
      <c r="CE237" s="16">
        <v>2</v>
      </c>
      <c r="CF237" s="16">
        <v>2</v>
      </c>
      <c r="CG237" s="16">
        <v>1</v>
      </c>
      <c r="CH237" s="16">
        <v>2</v>
      </c>
      <c r="CI237" s="16">
        <v>1</v>
      </c>
      <c r="CK237" s="16">
        <v>1</v>
      </c>
      <c r="CL237" s="16" t="s">
        <v>397</v>
      </c>
      <c r="CM237" s="17">
        <v>1</v>
      </c>
      <c r="CN237" s="17">
        <v>1</v>
      </c>
      <c r="CO237" s="17">
        <v>1</v>
      </c>
      <c r="CP237" s="17">
        <v>1</v>
      </c>
      <c r="CQ237" s="17">
        <v>1</v>
      </c>
      <c r="CR237" s="17">
        <v>1</v>
      </c>
      <c r="CS237" s="17">
        <v>1</v>
      </c>
      <c r="CT237" s="17">
        <v>2</v>
      </c>
      <c r="CU237" s="17">
        <v>4</v>
      </c>
      <c r="CV237" s="17">
        <v>2</v>
      </c>
      <c r="CW237" s="17">
        <v>1</v>
      </c>
      <c r="CX237" s="17">
        <v>1</v>
      </c>
      <c r="CY237" s="17">
        <v>1</v>
      </c>
      <c r="CZ237" s="17">
        <v>1</v>
      </c>
      <c r="DA237" s="17">
        <v>2</v>
      </c>
      <c r="DB237" s="17">
        <v>4</v>
      </c>
      <c r="DC237" s="17">
        <v>2</v>
      </c>
      <c r="DD237" s="17">
        <v>4</v>
      </c>
      <c r="DE237" s="17">
        <v>4</v>
      </c>
      <c r="DF237" s="17">
        <v>4</v>
      </c>
      <c r="DG237" s="17">
        <v>2</v>
      </c>
      <c r="DH237" s="17">
        <v>2</v>
      </c>
      <c r="DI237" s="17">
        <v>3</v>
      </c>
      <c r="DJ237" s="17">
        <v>1</v>
      </c>
      <c r="DK237" s="17">
        <v>2</v>
      </c>
      <c r="DL237" s="17">
        <v>2</v>
      </c>
      <c r="DM237" s="17">
        <v>2</v>
      </c>
      <c r="DN237" s="17">
        <v>2</v>
      </c>
      <c r="DO237" s="17">
        <v>6</v>
      </c>
      <c r="DP237" s="17">
        <v>5</v>
      </c>
      <c r="DR237" s="17">
        <v>2</v>
      </c>
      <c r="DT237" s="17">
        <v>7</v>
      </c>
      <c r="DV237" s="17">
        <v>2</v>
      </c>
      <c r="DW237" s="18">
        <v>13</v>
      </c>
      <c r="DY237" s="18">
        <v>1</v>
      </c>
      <c r="ED237" s="19" t="s">
        <v>452</v>
      </c>
      <c r="EE237" s="19">
        <v>4</v>
      </c>
      <c r="EF237" s="37">
        <v>4</v>
      </c>
      <c r="EG237" s="19" t="s">
        <v>167</v>
      </c>
      <c r="EH237" s="19">
        <v>1</v>
      </c>
      <c r="EI237" s="19">
        <v>50</v>
      </c>
      <c r="EJ237" s="19">
        <v>3</v>
      </c>
      <c r="EK237" s="19">
        <v>4</v>
      </c>
      <c r="EL237" s="19">
        <v>10</v>
      </c>
      <c r="EM237" s="20" t="s">
        <v>216</v>
      </c>
      <c r="EO237" s="46">
        <v>1</v>
      </c>
      <c r="EP237" s="46">
        <v>1</v>
      </c>
      <c r="EQ237">
        <f t="shared" si="14"/>
        <v>1</v>
      </c>
      <c r="ER237">
        <f t="shared" si="15"/>
        <v>1</v>
      </c>
      <c r="ES237" s="49">
        <v>2</v>
      </c>
    </row>
    <row r="238" spans="1:149" ht="15" customHeight="1" x14ac:dyDescent="0.25">
      <c r="A238" s="21">
        <v>237</v>
      </c>
      <c r="B238" s="12">
        <v>5</v>
      </c>
      <c r="C238" s="12">
        <v>5</v>
      </c>
      <c r="D238" s="12">
        <v>4</v>
      </c>
      <c r="E238" s="12" t="s">
        <v>380</v>
      </c>
      <c r="F238" s="12">
        <v>1</v>
      </c>
      <c r="G238" s="13">
        <v>2</v>
      </c>
      <c r="H238" s="13">
        <v>1</v>
      </c>
      <c r="M238" s="56">
        <f>IF(SUM(N238:X238)=39,2,1)</f>
        <v>1</v>
      </c>
      <c r="N238" s="13">
        <v>1</v>
      </c>
      <c r="R238" s="13">
        <v>1</v>
      </c>
      <c r="Z238" s="13">
        <v>1</v>
      </c>
      <c r="AD238" s="13">
        <v>1</v>
      </c>
      <c r="AL238" s="14">
        <v>1</v>
      </c>
      <c r="AM238" s="14">
        <v>5</v>
      </c>
      <c r="AO238" s="15">
        <v>1</v>
      </c>
      <c r="AP238" s="15">
        <v>5</v>
      </c>
      <c r="AQ238" s="15">
        <v>5</v>
      </c>
      <c r="AR238" s="15">
        <v>5</v>
      </c>
      <c r="AS238" s="15">
        <v>5</v>
      </c>
      <c r="AT238" s="15">
        <v>5</v>
      </c>
      <c r="AU238" s="15">
        <v>5</v>
      </c>
      <c r="AV238" s="15">
        <v>5</v>
      </c>
      <c r="AW238" s="15">
        <v>1</v>
      </c>
      <c r="AX238" s="15">
        <v>1</v>
      </c>
      <c r="AY238" s="15">
        <v>2</v>
      </c>
      <c r="BA238" s="15">
        <v>2</v>
      </c>
      <c r="BB238" s="15">
        <v>1</v>
      </c>
      <c r="BC238" s="15">
        <v>1</v>
      </c>
      <c r="BD238" s="15">
        <v>1</v>
      </c>
      <c r="BE238" s="15">
        <v>1</v>
      </c>
      <c r="BF238" s="15">
        <v>0</v>
      </c>
      <c r="BK238" s="15">
        <v>1</v>
      </c>
      <c r="BL238" s="15">
        <v>1</v>
      </c>
      <c r="BN238" s="15">
        <v>8</v>
      </c>
      <c r="BQ238" s="15">
        <v>1</v>
      </c>
      <c r="BT238" s="16">
        <v>1</v>
      </c>
      <c r="CD238" s="16">
        <v>10</v>
      </c>
      <c r="CE238" s="16">
        <v>4</v>
      </c>
      <c r="CF238" s="16">
        <v>1</v>
      </c>
      <c r="CG238" s="16">
        <v>1</v>
      </c>
      <c r="CH238" s="16">
        <v>2</v>
      </c>
      <c r="CI238" s="16">
        <v>2</v>
      </c>
      <c r="CJ238" s="16" t="s">
        <v>392</v>
      </c>
      <c r="CK238" s="16">
        <v>1</v>
      </c>
      <c r="CL238" s="16" t="s">
        <v>397</v>
      </c>
      <c r="CM238" s="17">
        <v>2</v>
      </c>
      <c r="CN238" s="17">
        <v>2</v>
      </c>
      <c r="CO238" s="17">
        <v>1</v>
      </c>
      <c r="CP238" s="17">
        <v>1</v>
      </c>
      <c r="CQ238" s="17">
        <v>1</v>
      </c>
      <c r="CR238" s="17">
        <v>1</v>
      </c>
      <c r="CS238" s="17">
        <v>1</v>
      </c>
      <c r="CT238" s="17">
        <v>4</v>
      </c>
      <c r="CU238" s="17">
        <v>4</v>
      </c>
      <c r="CV238" s="17">
        <v>2</v>
      </c>
      <c r="CW238" s="17">
        <v>2</v>
      </c>
      <c r="CX238" s="17">
        <v>2</v>
      </c>
      <c r="CY238" s="17">
        <v>2</v>
      </c>
      <c r="CZ238" s="17">
        <v>2</v>
      </c>
      <c r="DA238" s="17">
        <v>4</v>
      </c>
      <c r="DB238" s="17">
        <v>4</v>
      </c>
      <c r="DC238" s="17">
        <v>2</v>
      </c>
      <c r="DD238" s="17">
        <v>4</v>
      </c>
      <c r="DE238" s="17">
        <v>4</v>
      </c>
      <c r="DF238" s="17">
        <v>4</v>
      </c>
      <c r="DG238" s="17">
        <v>4</v>
      </c>
      <c r="DH238" s="17">
        <v>2</v>
      </c>
      <c r="DI238" s="17">
        <v>3</v>
      </c>
      <c r="DJ238" s="17">
        <v>1</v>
      </c>
      <c r="DK238" s="17">
        <v>1</v>
      </c>
      <c r="DL238" s="17">
        <v>4</v>
      </c>
      <c r="DM238" s="17">
        <v>4</v>
      </c>
      <c r="DN238" s="17">
        <v>6</v>
      </c>
      <c r="DO238" s="17">
        <v>1</v>
      </c>
      <c r="DP238" s="17">
        <v>5</v>
      </c>
      <c r="DR238" s="17">
        <v>7</v>
      </c>
      <c r="DT238" s="17">
        <v>9</v>
      </c>
      <c r="DV238" s="17">
        <v>2</v>
      </c>
      <c r="DW238" s="18">
        <v>13</v>
      </c>
      <c r="DY238" s="18">
        <v>1</v>
      </c>
      <c r="ED238" s="19" t="s">
        <v>452</v>
      </c>
      <c r="EE238" s="19">
        <v>4</v>
      </c>
      <c r="EF238" s="37">
        <v>4</v>
      </c>
      <c r="EG238" s="19" t="s">
        <v>167</v>
      </c>
      <c r="EH238" s="19">
        <v>1</v>
      </c>
      <c r="EI238" s="19">
        <v>71</v>
      </c>
      <c r="EJ238" s="19">
        <v>4</v>
      </c>
      <c r="EK238" s="19">
        <v>5</v>
      </c>
      <c r="EL238" s="19">
        <v>1</v>
      </c>
      <c r="EM238" s="20" t="s">
        <v>216</v>
      </c>
      <c r="EO238" s="46">
        <v>1</v>
      </c>
      <c r="EP238" s="46">
        <v>3</v>
      </c>
      <c r="EQ238">
        <f t="shared" si="14"/>
        <v>1</v>
      </c>
      <c r="ER238">
        <f t="shared" si="15"/>
        <v>1</v>
      </c>
      <c r="ES238" s="49">
        <v>2</v>
      </c>
    </row>
    <row r="239" spans="1:149" ht="15" customHeight="1" x14ac:dyDescent="0.25">
      <c r="A239" s="21">
        <v>238</v>
      </c>
      <c r="B239" s="12">
        <v>4</v>
      </c>
      <c r="C239" s="12">
        <v>3</v>
      </c>
      <c r="D239" s="12">
        <v>4</v>
      </c>
      <c r="E239" s="12" t="s">
        <v>376</v>
      </c>
      <c r="F239" s="12">
        <v>1</v>
      </c>
      <c r="G239" s="13">
        <v>4</v>
      </c>
      <c r="H239" s="13">
        <v>1</v>
      </c>
      <c r="M239" s="56">
        <f>IF(SUM(N239:X239)=39,2,1)</f>
        <v>1</v>
      </c>
      <c r="R239" s="13">
        <v>1</v>
      </c>
      <c r="Z239" s="13">
        <v>1</v>
      </c>
      <c r="AL239" s="14">
        <v>4</v>
      </c>
      <c r="AM239" s="14">
        <v>5</v>
      </c>
      <c r="AO239" s="15">
        <v>2</v>
      </c>
      <c r="AP239" s="15">
        <v>5</v>
      </c>
      <c r="AQ239" s="15">
        <v>5</v>
      </c>
      <c r="AR239" s="15">
        <v>5</v>
      </c>
      <c r="AS239" s="15">
        <v>5</v>
      </c>
      <c r="AT239" s="15">
        <v>5</v>
      </c>
      <c r="AU239" s="15">
        <v>5</v>
      </c>
      <c r="AV239" s="15">
        <v>5</v>
      </c>
      <c r="AW239" s="15">
        <v>5</v>
      </c>
      <c r="AX239" s="15">
        <v>1</v>
      </c>
      <c r="AY239" s="15">
        <v>1</v>
      </c>
      <c r="AZ239" s="15">
        <v>2</v>
      </c>
      <c r="BB239" s="15">
        <v>1</v>
      </c>
      <c r="BC239" s="15">
        <v>1</v>
      </c>
      <c r="BD239" s="15">
        <v>1</v>
      </c>
      <c r="BE239" s="15">
        <v>1</v>
      </c>
      <c r="BF239" s="15">
        <v>2</v>
      </c>
      <c r="BG239" s="15">
        <v>0</v>
      </c>
      <c r="BK239" s="15">
        <v>1</v>
      </c>
      <c r="BL239" s="15">
        <v>5</v>
      </c>
      <c r="BM239" s="15">
        <v>5</v>
      </c>
      <c r="BN239" s="15">
        <v>8</v>
      </c>
      <c r="BO239" s="15">
        <v>1</v>
      </c>
      <c r="BP239" s="15" t="s">
        <v>388</v>
      </c>
      <c r="CC239" s="16">
        <v>1</v>
      </c>
      <c r="CI239" s="16">
        <v>2</v>
      </c>
      <c r="CJ239" s="16" t="s">
        <v>151</v>
      </c>
      <c r="CK239" s="16">
        <v>3</v>
      </c>
      <c r="CL239" s="16" t="s">
        <v>147</v>
      </c>
      <c r="CM239" s="17">
        <v>1</v>
      </c>
      <c r="CN239" s="17">
        <v>1</v>
      </c>
      <c r="CO239" s="17">
        <v>1</v>
      </c>
      <c r="CP239" s="17">
        <v>1</v>
      </c>
      <c r="CQ239" s="17">
        <v>1</v>
      </c>
      <c r="CR239" s="17">
        <v>1</v>
      </c>
      <c r="CS239" s="17">
        <v>1</v>
      </c>
      <c r="CT239" s="17">
        <v>2</v>
      </c>
      <c r="CU239" s="17">
        <v>4</v>
      </c>
      <c r="CV239" s="17">
        <v>1</v>
      </c>
      <c r="CW239" s="17">
        <v>1</v>
      </c>
      <c r="CX239" s="17">
        <v>1</v>
      </c>
      <c r="CY239" s="17">
        <v>1</v>
      </c>
      <c r="CZ239" s="17">
        <v>1</v>
      </c>
      <c r="DA239" s="17">
        <v>1</v>
      </c>
      <c r="DB239" s="17">
        <v>4</v>
      </c>
      <c r="DC239" s="17">
        <v>2</v>
      </c>
      <c r="DD239" s="17">
        <v>4</v>
      </c>
      <c r="DE239" s="17">
        <v>4</v>
      </c>
      <c r="DF239" s="17">
        <v>2</v>
      </c>
      <c r="DG239" s="17">
        <v>3</v>
      </c>
      <c r="DH239" s="17">
        <v>3</v>
      </c>
      <c r="DI239" s="17">
        <v>3</v>
      </c>
      <c r="DJ239" s="17">
        <v>1</v>
      </c>
      <c r="DK239" s="17">
        <v>2</v>
      </c>
      <c r="DL239" s="17">
        <v>4</v>
      </c>
      <c r="DM239" s="17">
        <v>4</v>
      </c>
      <c r="DN239" s="17">
        <v>2</v>
      </c>
      <c r="DO239" s="17">
        <v>1</v>
      </c>
      <c r="DP239" s="17">
        <v>5</v>
      </c>
      <c r="DR239" s="17">
        <v>7</v>
      </c>
      <c r="DT239" s="17">
        <v>11</v>
      </c>
      <c r="DV239" s="17">
        <v>2</v>
      </c>
      <c r="DW239" s="18">
        <v>13</v>
      </c>
      <c r="DY239" s="18">
        <v>1</v>
      </c>
      <c r="ED239" s="19" t="s">
        <v>452</v>
      </c>
      <c r="EE239" s="19">
        <v>4</v>
      </c>
      <c r="EF239" s="37">
        <v>4</v>
      </c>
      <c r="EG239" s="19" t="s">
        <v>167</v>
      </c>
      <c r="EH239" s="19">
        <v>2</v>
      </c>
      <c r="EI239" s="19">
        <v>36</v>
      </c>
      <c r="EJ239" s="19">
        <v>2</v>
      </c>
      <c r="EK239" s="19">
        <v>3</v>
      </c>
      <c r="EL239" s="19">
        <v>2</v>
      </c>
      <c r="EM239" s="20" t="s">
        <v>216</v>
      </c>
      <c r="EO239" s="46">
        <v>1</v>
      </c>
      <c r="EP239" s="46">
        <v>1</v>
      </c>
      <c r="EQ239">
        <f t="shared" si="14"/>
        <v>0</v>
      </c>
      <c r="ER239" t="str">
        <f t="shared" si="15"/>
        <v/>
      </c>
      <c r="ES239" s="49">
        <v>2</v>
      </c>
    </row>
    <row r="240" spans="1:149" ht="15" customHeight="1" x14ac:dyDescent="0.25">
      <c r="A240" s="21">
        <v>239</v>
      </c>
      <c r="B240" s="12">
        <v>3</v>
      </c>
      <c r="C240" s="12">
        <v>3</v>
      </c>
      <c r="D240" s="12">
        <v>2</v>
      </c>
      <c r="E240" s="12" t="s">
        <v>378</v>
      </c>
      <c r="F240" s="12">
        <v>2</v>
      </c>
      <c r="G240" s="13">
        <v>4</v>
      </c>
      <c r="H240" s="13">
        <v>1</v>
      </c>
      <c r="I240" s="13">
        <v>4</v>
      </c>
      <c r="M240" s="56">
        <f>IF(SUM(N240:X240)=39,2,1)</f>
        <v>1</v>
      </c>
      <c r="O240" s="13">
        <v>1</v>
      </c>
      <c r="P240" s="13">
        <v>1</v>
      </c>
      <c r="X240" s="13">
        <v>1</v>
      </c>
      <c r="Z240" s="13">
        <v>1</v>
      </c>
      <c r="AA240" s="13">
        <v>1</v>
      </c>
      <c r="AB240" s="13">
        <v>1</v>
      </c>
      <c r="AC240" s="13">
        <v>1</v>
      </c>
      <c r="AE240" s="13">
        <v>1</v>
      </c>
      <c r="AJ240" s="13">
        <v>1</v>
      </c>
      <c r="AL240" s="14">
        <v>1</v>
      </c>
      <c r="AM240" s="14">
        <v>4</v>
      </c>
      <c r="AO240" s="15">
        <v>1</v>
      </c>
      <c r="AP240" s="15">
        <v>4</v>
      </c>
      <c r="AQ240" s="15">
        <v>4</v>
      </c>
      <c r="AR240" s="15">
        <v>4</v>
      </c>
      <c r="AS240" s="15">
        <v>4</v>
      </c>
      <c r="AT240" s="15">
        <v>4</v>
      </c>
      <c r="AU240" s="15">
        <v>4</v>
      </c>
      <c r="AV240" s="15">
        <v>4</v>
      </c>
      <c r="AW240" s="15">
        <v>4</v>
      </c>
      <c r="AX240" s="15">
        <v>1</v>
      </c>
      <c r="AY240" s="15">
        <v>1</v>
      </c>
      <c r="BF240" s="15">
        <v>2</v>
      </c>
      <c r="BG240" s="15">
        <v>0</v>
      </c>
      <c r="BM240" s="15">
        <v>8</v>
      </c>
      <c r="BN240" s="15">
        <v>8</v>
      </c>
      <c r="CC240" s="16">
        <v>1</v>
      </c>
      <c r="CI240" s="16">
        <v>2</v>
      </c>
      <c r="CJ240" s="16" t="s">
        <v>156</v>
      </c>
      <c r="CK240" s="16">
        <v>1</v>
      </c>
      <c r="CL240" s="16" t="s">
        <v>186</v>
      </c>
      <c r="CM240" s="17">
        <v>1</v>
      </c>
      <c r="CN240" s="17">
        <v>1</v>
      </c>
      <c r="CO240" s="17">
        <v>1</v>
      </c>
      <c r="CP240" s="17">
        <v>1</v>
      </c>
      <c r="CQ240" s="17">
        <v>1</v>
      </c>
      <c r="CR240" s="17">
        <v>1</v>
      </c>
      <c r="CS240" s="17">
        <v>1</v>
      </c>
      <c r="CT240" s="17">
        <v>1</v>
      </c>
      <c r="CU240" s="17">
        <v>4</v>
      </c>
      <c r="CV240" s="17">
        <v>2</v>
      </c>
      <c r="CW240" s="17">
        <v>2</v>
      </c>
      <c r="CX240" s="17">
        <v>2</v>
      </c>
      <c r="CY240" s="17">
        <v>2</v>
      </c>
      <c r="CZ240" s="17">
        <v>2</v>
      </c>
      <c r="DA240" s="17">
        <v>2</v>
      </c>
      <c r="DB240" s="17">
        <v>2</v>
      </c>
      <c r="DC240" s="17">
        <v>2</v>
      </c>
      <c r="DD240" s="17">
        <v>3</v>
      </c>
      <c r="DE240" s="17">
        <v>4</v>
      </c>
      <c r="DF240" s="17">
        <v>2</v>
      </c>
      <c r="DG240" s="17">
        <v>2</v>
      </c>
      <c r="DH240" s="17">
        <v>1</v>
      </c>
      <c r="DI240" s="17">
        <v>3</v>
      </c>
      <c r="DJ240" s="17">
        <v>3</v>
      </c>
      <c r="DK240" s="17">
        <v>2</v>
      </c>
      <c r="DL240" s="17">
        <v>3</v>
      </c>
      <c r="DM240" s="17">
        <v>3</v>
      </c>
      <c r="DN240" s="17">
        <v>2</v>
      </c>
      <c r="DO240" s="17">
        <v>1</v>
      </c>
      <c r="DP240" s="17">
        <v>2</v>
      </c>
      <c r="DR240" s="17">
        <v>5</v>
      </c>
      <c r="DT240" s="17">
        <v>6</v>
      </c>
      <c r="DV240" s="17">
        <v>3</v>
      </c>
      <c r="DW240" s="18">
        <v>13</v>
      </c>
      <c r="DY240" s="18">
        <v>1</v>
      </c>
      <c r="ED240" s="19" t="s">
        <v>223</v>
      </c>
      <c r="EE240" s="19">
        <v>5</v>
      </c>
      <c r="EF240" s="37">
        <v>4</v>
      </c>
      <c r="EG240" s="19" t="s">
        <v>167</v>
      </c>
      <c r="EH240" s="19">
        <v>2</v>
      </c>
      <c r="EI240" s="19">
        <v>41</v>
      </c>
      <c r="EJ240" s="19">
        <v>2</v>
      </c>
      <c r="EK240" s="19">
        <v>3</v>
      </c>
      <c r="EL240" s="19">
        <v>2</v>
      </c>
      <c r="EM240" s="20" t="s">
        <v>216</v>
      </c>
      <c r="EO240" s="46">
        <v>1</v>
      </c>
      <c r="EP240" s="46">
        <v>1</v>
      </c>
      <c r="EQ240">
        <f t="shared" si="14"/>
        <v>0</v>
      </c>
      <c r="ER240" t="str">
        <f t="shared" si="15"/>
        <v/>
      </c>
      <c r="ES240" s="49">
        <v>2</v>
      </c>
    </row>
    <row r="241" spans="1:149" ht="15" customHeight="1" x14ac:dyDescent="0.25">
      <c r="A241" s="21">
        <v>240</v>
      </c>
      <c r="D241" s="12">
        <v>1</v>
      </c>
      <c r="E241" s="12" t="s">
        <v>378</v>
      </c>
      <c r="F241" s="12">
        <v>4</v>
      </c>
      <c r="G241" s="13">
        <v>5</v>
      </c>
      <c r="H241" s="13">
        <v>1</v>
      </c>
      <c r="M241" s="56">
        <f>IF(SUM(N241:X241)=39,2,1)</f>
        <v>1</v>
      </c>
      <c r="S241" s="13">
        <v>1</v>
      </c>
      <c r="Z241" s="13">
        <v>1</v>
      </c>
      <c r="AA241" s="13">
        <v>1</v>
      </c>
      <c r="AJ241" s="13">
        <v>1</v>
      </c>
      <c r="AL241" s="14">
        <v>3</v>
      </c>
      <c r="AM241" s="14">
        <v>4</v>
      </c>
      <c r="AO241" s="15">
        <v>3</v>
      </c>
      <c r="AP241" s="15">
        <v>4</v>
      </c>
      <c r="AQ241" s="15">
        <v>4</v>
      </c>
      <c r="AR241" s="15">
        <v>4</v>
      </c>
      <c r="AS241" s="15">
        <v>4</v>
      </c>
      <c r="AT241" s="15">
        <v>4</v>
      </c>
      <c r="AU241" s="15">
        <v>4</v>
      </c>
      <c r="AV241" s="15">
        <v>4</v>
      </c>
      <c r="AW241" s="15">
        <v>4</v>
      </c>
      <c r="AX241" s="15">
        <v>1</v>
      </c>
      <c r="AY241" s="15">
        <v>2</v>
      </c>
      <c r="AZ241" s="15">
        <v>2</v>
      </c>
      <c r="BB241" s="15">
        <v>2</v>
      </c>
      <c r="BC241" s="15">
        <v>1</v>
      </c>
      <c r="BD241" s="15">
        <v>1</v>
      </c>
      <c r="BE241" s="15">
        <v>1</v>
      </c>
      <c r="BF241" s="15">
        <v>1</v>
      </c>
      <c r="BG241" s="15">
        <v>0</v>
      </c>
      <c r="BK241" s="15">
        <v>1</v>
      </c>
      <c r="BL241" s="15">
        <v>2</v>
      </c>
      <c r="BM241" s="15">
        <v>8</v>
      </c>
      <c r="BN241" s="15">
        <v>8</v>
      </c>
      <c r="BQ241" s="15">
        <v>1</v>
      </c>
      <c r="BT241" s="16">
        <v>1</v>
      </c>
      <c r="CD241" s="16">
        <v>0.25</v>
      </c>
      <c r="CE241" s="16">
        <v>8</v>
      </c>
      <c r="CG241" s="16">
        <v>1</v>
      </c>
      <c r="CI241" s="16">
        <v>1</v>
      </c>
      <c r="CK241" s="16">
        <v>1</v>
      </c>
      <c r="CL241" s="16" t="s">
        <v>342</v>
      </c>
      <c r="CM241" s="17">
        <v>1</v>
      </c>
      <c r="CN241" s="17">
        <v>1</v>
      </c>
      <c r="CO241" s="17">
        <v>1</v>
      </c>
      <c r="CP241" s="17">
        <v>1</v>
      </c>
      <c r="CQ241" s="17">
        <v>1</v>
      </c>
      <c r="CR241" s="17">
        <v>2</v>
      </c>
      <c r="CS241" s="17">
        <v>3</v>
      </c>
      <c r="CT241" s="17">
        <v>3</v>
      </c>
      <c r="CU241" s="17">
        <v>3</v>
      </c>
      <c r="CV241" s="17">
        <v>2</v>
      </c>
      <c r="CW241" s="17">
        <v>1</v>
      </c>
      <c r="CX241" s="17">
        <v>1</v>
      </c>
      <c r="CY241" s="17">
        <v>2</v>
      </c>
      <c r="CZ241" s="17">
        <v>1</v>
      </c>
      <c r="DA241" s="17">
        <v>1</v>
      </c>
      <c r="DB241" s="17">
        <v>3</v>
      </c>
      <c r="DC241" s="17">
        <v>2</v>
      </c>
      <c r="DD241" s="17">
        <v>2</v>
      </c>
      <c r="DE241" s="17">
        <v>1</v>
      </c>
      <c r="DF241" s="17">
        <v>1</v>
      </c>
      <c r="DG241" s="17">
        <v>2</v>
      </c>
      <c r="DH241" s="17">
        <v>2</v>
      </c>
      <c r="DI241" s="17">
        <v>3</v>
      </c>
      <c r="DJ241" s="17">
        <v>1</v>
      </c>
      <c r="DK241" s="17">
        <v>3</v>
      </c>
      <c r="DL241" s="17">
        <v>3</v>
      </c>
      <c r="DM241" s="17">
        <v>3</v>
      </c>
      <c r="DN241" s="17">
        <v>8</v>
      </c>
      <c r="DO241" s="17">
        <v>4</v>
      </c>
      <c r="DP241" s="17">
        <v>5</v>
      </c>
      <c r="DR241" s="17">
        <v>9</v>
      </c>
      <c r="DT241" s="17">
        <v>12</v>
      </c>
      <c r="DV241" s="17">
        <v>1</v>
      </c>
      <c r="DW241" s="18">
        <v>7</v>
      </c>
      <c r="DY241" s="18">
        <v>1</v>
      </c>
      <c r="ED241" s="19" t="s">
        <v>223</v>
      </c>
      <c r="EE241" s="19">
        <v>5</v>
      </c>
      <c r="EF241" s="37">
        <v>4</v>
      </c>
      <c r="EG241" s="19" t="s">
        <v>167</v>
      </c>
      <c r="EI241" s="19">
        <v>54</v>
      </c>
      <c r="EJ241" s="19">
        <v>3</v>
      </c>
      <c r="EK241" s="19">
        <v>4</v>
      </c>
      <c r="EL241" s="19">
        <v>4</v>
      </c>
      <c r="EM241" s="20" t="s">
        <v>216</v>
      </c>
      <c r="EO241" s="46">
        <v>1</v>
      </c>
      <c r="EP241" s="46">
        <v>3</v>
      </c>
      <c r="EQ241">
        <f t="shared" si="14"/>
        <v>1</v>
      </c>
      <c r="ER241">
        <f t="shared" si="15"/>
        <v>1</v>
      </c>
      <c r="ES241" s="49">
        <v>2</v>
      </c>
    </row>
    <row r="242" spans="1:149" ht="15" customHeight="1" x14ac:dyDescent="0.25">
      <c r="A242" s="21">
        <v>241</v>
      </c>
      <c r="B242" s="12">
        <v>3</v>
      </c>
      <c r="C242" s="12">
        <v>3</v>
      </c>
      <c r="D242" s="12">
        <v>2</v>
      </c>
      <c r="E242" s="12" t="s">
        <v>378</v>
      </c>
      <c r="F242" s="12">
        <v>1</v>
      </c>
      <c r="G242" s="13">
        <v>4</v>
      </c>
      <c r="H242" s="13">
        <v>1</v>
      </c>
      <c r="J242" s="13">
        <v>4</v>
      </c>
      <c r="K242" s="13">
        <v>4</v>
      </c>
      <c r="M242" s="56">
        <f>IF(SUM(N242:X242)=39,2,1)</f>
        <v>1</v>
      </c>
      <c r="O242" s="13">
        <v>1</v>
      </c>
      <c r="P242" s="13">
        <v>1</v>
      </c>
      <c r="Z242" s="13">
        <v>1</v>
      </c>
      <c r="AA242" s="13">
        <v>1</v>
      </c>
      <c r="AB242" s="13">
        <v>1</v>
      </c>
      <c r="AJ242" s="13">
        <v>1</v>
      </c>
      <c r="AL242" s="14">
        <v>1</v>
      </c>
      <c r="AM242" s="14">
        <v>3</v>
      </c>
      <c r="AN242" s="14" t="s">
        <v>145</v>
      </c>
      <c r="AO242" s="15">
        <v>1</v>
      </c>
      <c r="AP242" s="15">
        <v>4</v>
      </c>
      <c r="AQ242" s="15">
        <v>5</v>
      </c>
      <c r="AR242" s="15">
        <v>4</v>
      </c>
      <c r="AS242" s="15">
        <v>4</v>
      </c>
      <c r="AT242" s="15">
        <v>4</v>
      </c>
      <c r="AU242" s="15">
        <v>4</v>
      </c>
      <c r="AV242" s="15">
        <v>4</v>
      </c>
      <c r="AW242" s="15">
        <v>3</v>
      </c>
      <c r="AX242" s="15">
        <v>1</v>
      </c>
      <c r="AY242" s="15">
        <v>1</v>
      </c>
      <c r="AZ242" s="15">
        <v>2</v>
      </c>
      <c r="BB242" s="15">
        <v>1</v>
      </c>
      <c r="BC242" s="15">
        <v>1</v>
      </c>
      <c r="BD242" s="15">
        <v>1</v>
      </c>
      <c r="BE242" s="15">
        <v>1</v>
      </c>
      <c r="BF242" s="15">
        <v>2</v>
      </c>
      <c r="BG242" s="15">
        <v>2</v>
      </c>
      <c r="BI242" s="15">
        <v>2</v>
      </c>
      <c r="BK242" s="15">
        <v>1</v>
      </c>
      <c r="BL242" s="15">
        <v>3</v>
      </c>
      <c r="BM242" s="15">
        <v>8</v>
      </c>
      <c r="BN242" s="15">
        <v>8</v>
      </c>
      <c r="CC242" s="16">
        <v>1</v>
      </c>
      <c r="CI242" s="16">
        <v>2</v>
      </c>
      <c r="CK242" s="16">
        <v>2</v>
      </c>
      <c r="CL242" s="16" t="s">
        <v>154</v>
      </c>
      <c r="CM242" s="17">
        <v>1</v>
      </c>
      <c r="CN242" s="17">
        <v>2</v>
      </c>
      <c r="CO242" s="17">
        <v>2</v>
      </c>
      <c r="CP242" s="17">
        <v>2</v>
      </c>
      <c r="CQ242" s="17">
        <v>1</v>
      </c>
      <c r="CR242" s="17">
        <v>2</v>
      </c>
      <c r="CS242" s="17">
        <v>3</v>
      </c>
      <c r="CT242" s="17">
        <v>2</v>
      </c>
      <c r="CU242" s="17">
        <v>4</v>
      </c>
      <c r="CV242" s="17">
        <v>2</v>
      </c>
      <c r="CW242" s="17">
        <v>1</v>
      </c>
      <c r="CX242" s="17">
        <v>2</v>
      </c>
      <c r="CY242" s="17">
        <v>2</v>
      </c>
      <c r="CZ242" s="17">
        <v>2</v>
      </c>
      <c r="DA242" s="17">
        <v>3</v>
      </c>
      <c r="DB242" s="17">
        <v>2</v>
      </c>
      <c r="DC242" s="17">
        <v>2</v>
      </c>
      <c r="DD242" s="17">
        <v>2</v>
      </c>
      <c r="DF242" s="17">
        <v>4</v>
      </c>
      <c r="DG242" s="17">
        <v>2</v>
      </c>
      <c r="DH242" s="17">
        <v>1</v>
      </c>
      <c r="DI242" s="17">
        <v>1</v>
      </c>
      <c r="DJ242" s="17">
        <v>3</v>
      </c>
      <c r="DK242" s="17">
        <v>1</v>
      </c>
      <c r="DL242" s="17">
        <v>3</v>
      </c>
      <c r="DM242" s="17">
        <v>3</v>
      </c>
      <c r="DN242" s="17">
        <v>1</v>
      </c>
      <c r="DO242" s="17">
        <v>8</v>
      </c>
      <c r="DP242" s="17">
        <v>5</v>
      </c>
      <c r="DR242" s="17">
        <v>9</v>
      </c>
      <c r="DT242" s="17">
        <v>7</v>
      </c>
      <c r="DV242" s="17">
        <v>3</v>
      </c>
      <c r="DW242" s="18">
        <v>13</v>
      </c>
      <c r="DY242" s="18">
        <v>1</v>
      </c>
      <c r="ED242" s="19" t="s">
        <v>223</v>
      </c>
      <c r="EE242" s="19">
        <v>5</v>
      </c>
      <c r="EF242" s="37">
        <v>4</v>
      </c>
      <c r="EG242" s="19" t="s">
        <v>167</v>
      </c>
      <c r="EH242" s="19">
        <v>2</v>
      </c>
      <c r="EI242" s="19">
        <v>46</v>
      </c>
      <c r="EJ242" s="19">
        <v>3</v>
      </c>
      <c r="EK242" s="19">
        <v>4</v>
      </c>
      <c r="EL242" s="19">
        <v>2</v>
      </c>
      <c r="EM242" s="20" t="s">
        <v>216</v>
      </c>
      <c r="EO242" s="46">
        <v>1</v>
      </c>
      <c r="EP242" s="46">
        <v>1</v>
      </c>
      <c r="EQ242">
        <f t="shared" si="14"/>
        <v>0</v>
      </c>
      <c r="ER242" t="str">
        <f t="shared" si="15"/>
        <v/>
      </c>
      <c r="ES242" s="49">
        <v>2</v>
      </c>
    </row>
    <row r="243" spans="1:149" ht="15" customHeight="1" x14ac:dyDescent="0.25">
      <c r="A243" s="21">
        <v>242</v>
      </c>
      <c r="B243" s="12">
        <v>3</v>
      </c>
      <c r="C243" s="12">
        <v>4</v>
      </c>
      <c r="D243" s="12">
        <v>2</v>
      </c>
      <c r="E243" s="12" t="s">
        <v>378</v>
      </c>
      <c r="F243" s="12">
        <v>2</v>
      </c>
      <c r="G243" s="13">
        <v>5</v>
      </c>
      <c r="H243" s="13">
        <v>1</v>
      </c>
      <c r="K243" s="13">
        <v>5</v>
      </c>
      <c r="M243" s="56">
        <f>IF(SUM(N243:X243)=39,2,1)</f>
        <v>1</v>
      </c>
      <c r="R243" s="13">
        <v>1</v>
      </c>
      <c r="Z243" s="13">
        <v>1</v>
      </c>
      <c r="AA243" s="13">
        <v>1</v>
      </c>
      <c r="AJ243" s="13">
        <v>1</v>
      </c>
      <c r="AL243" s="14">
        <v>1</v>
      </c>
      <c r="AM243" s="14">
        <v>3</v>
      </c>
      <c r="AN243" s="14" t="s">
        <v>155</v>
      </c>
      <c r="AO243" s="15">
        <v>2</v>
      </c>
      <c r="AP243" s="15">
        <v>4</v>
      </c>
      <c r="AQ243" s="15">
        <v>4</v>
      </c>
      <c r="AR243" s="15">
        <v>3</v>
      </c>
      <c r="AS243" s="15">
        <v>4</v>
      </c>
      <c r="AT243" s="15">
        <v>4</v>
      </c>
      <c r="AU243" s="15">
        <v>4</v>
      </c>
      <c r="AV243" s="15">
        <v>4</v>
      </c>
      <c r="AW243" s="15">
        <v>4</v>
      </c>
      <c r="AX243" s="15">
        <v>1</v>
      </c>
      <c r="AY243" s="15">
        <v>1</v>
      </c>
      <c r="AZ243" s="15">
        <v>2</v>
      </c>
      <c r="BC243" s="15">
        <v>1</v>
      </c>
      <c r="BD243" s="15">
        <v>1</v>
      </c>
      <c r="BE243" s="15">
        <v>1</v>
      </c>
      <c r="BF243" s="15">
        <v>2</v>
      </c>
      <c r="BG243" s="15">
        <v>0</v>
      </c>
      <c r="BK243" s="15">
        <v>2</v>
      </c>
      <c r="BM243" s="15">
        <v>8</v>
      </c>
      <c r="BN243" s="15">
        <v>8</v>
      </c>
      <c r="BQ243" s="15">
        <v>1</v>
      </c>
      <c r="BT243" s="16">
        <v>1</v>
      </c>
      <c r="CD243" s="16">
        <v>4</v>
      </c>
      <c r="CE243" s="16">
        <v>3</v>
      </c>
      <c r="CI243" s="16">
        <v>2</v>
      </c>
      <c r="CJ243" s="16" t="s">
        <v>392</v>
      </c>
      <c r="CK243" s="16">
        <v>1</v>
      </c>
      <c r="CM243" s="17">
        <v>1</v>
      </c>
      <c r="CN243" s="17">
        <v>3</v>
      </c>
      <c r="CO243" s="17">
        <v>2</v>
      </c>
      <c r="CP243" s="17">
        <v>2</v>
      </c>
      <c r="CQ243" s="17">
        <v>1</v>
      </c>
      <c r="CR243" s="17">
        <v>3</v>
      </c>
      <c r="CS243" s="17">
        <v>3</v>
      </c>
      <c r="CT243" s="17">
        <v>2</v>
      </c>
      <c r="CU243" s="17">
        <v>2</v>
      </c>
      <c r="CV243" s="17">
        <v>2</v>
      </c>
      <c r="CW243" s="17">
        <v>1</v>
      </c>
      <c r="CX243" s="17">
        <v>2</v>
      </c>
      <c r="CY243" s="17">
        <v>2</v>
      </c>
      <c r="CZ243" s="17">
        <v>2</v>
      </c>
      <c r="DA243" s="17">
        <v>3</v>
      </c>
      <c r="DB243" s="17">
        <v>2</v>
      </c>
      <c r="DC243" s="17">
        <v>2</v>
      </c>
      <c r="DD243" s="17">
        <v>1</v>
      </c>
      <c r="DE243" s="17">
        <v>4</v>
      </c>
      <c r="DF243" s="17">
        <v>4</v>
      </c>
      <c r="DG243" s="17">
        <v>2</v>
      </c>
      <c r="DH243" s="17">
        <v>2</v>
      </c>
      <c r="DI243" s="17">
        <v>2</v>
      </c>
      <c r="DJ243" s="17">
        <v>2</v>
      </c>
      <c r="DK243" s="17">
        <v>1</v>
      </c>
      <c r="DL243" s="17">
        <v>4</v>
      </c>
      <c r="DM243" s="17">
        <v>5</v>
      </c>
      <c r="DN243" s="17">
        <v>2</v>
      </c>
      <c r="DO243" s="17">
        <v>8</v>
      </c>
      <c r="DP243" s="17">
        <v>5</v>
      </c>
      <c r="DR243" s="17">
        <v>1</v>
      </c>
      <c r="DT243" s="17">
        <v>10</v>
      </c>
      <c r="DV243" s="17">
        <v>4</v>
      </c>
      <c r="DW243" s="18">
        <v>13</v>
      </c>
      <c r="DY243" s="18">
        <v>1</v>
      </c>
      <c r="ED243" s="19" t="s">
        <v>223</v>
      </c>
      <c r="EE243" s="19">
        <v>5</v>
      </c>
      <c r="EF243" s="37">
        <v>4</v>
      </c>
      <c r="EG243" s="19" t="s">
        <v>167</v>
      </c>
      <c r="EH243" s="19">
        <v>1</v>
      </c>
      <c r="EI243" s="19">
        <v>75</v>
      </c>
      <c r="EJ243" s="19">
        <v>4</v>
      </c>
      <c r="EK243" s="19">
        <v>5</v>
      </c>
      <c r="EL243" s="19">
        <v>1</v>
      </c>
      <c r="EM243" s="20" t="s">
        <v>216</v>
      </c>
      <c r="EO243" s="46">
        <v>1</v>
      </c>
      <c r="EP243" s="46">
        <v>6</v>
      </c>
      <c r="EQ243">
        <f t="shared" si="14"/>
        <v>1</v>
      </c>
      <c r="ER243">
        <f t="shared" si="15"/>
        <v>1</v>
      </c>
      <c r="ES243" s="49">
        <v>2</v>
      </c>
    </row>
    <row r="244" spans="1:149" ht="15" customHeight="1" x14ac:dyDescent="0.25">
      <c r="A244" s="21">
        <v>243</v>
      </c>
      <c r="B244" s="12">
        <v>3</v>
      </c>
      <c r="C244" s="12">
        <v>2</v>
      </c>
      <c r="D244" s="12">
        <v>2</v>
      </c>
      <c r="E244" s="12" t="s">
        <v>378</v>
      </c>
      <c r="F244" s="12">
        <v>2</v>
      </c>
      <c r="G244" s="13">
        <v>4</v>
      </c>
      <c r="H244" s="13">
        <v>1</v>
      </c>
      <c r="M244" s="56">
        <f>IF(SUM(N244:X244)=39,2,1)</f>
        <v>1</v>
      </c>
      <c r="N244" s="13">
        <v>1</v>
      </c>
      <c r="O244" s="13">
        <v>1</v>
      </c>
      <c r="V244" s="13">
        <v>1</v>
      </c>
      <c r="Z244" s="13">
        <v>1</v>
      </c>
      <c r="AA244" s="13">
        <v>1</v>
      </c>
      <c r="AL244" s="14">
        <v>1</v>
      </c>
      <c r="AM244" s="14">
        <v>2</v>
      </c>
      <c r="AN244" s="14" t="s">
        <v>145</v>
      </c>
      <c r="AO244" s="15">
        <v>1</v>
      </c>
      <c r="AP244" s="15">
        <v>4</v>
      </c>
      <c r="AQ244" s="15">
        <v>4</v>
      </c>
      <c r="AR244" s="15">
        <v>4</v>
      </c>
      <c r="AS244" s="15">
        <v>4</v>
      </c>
      <c r="AT244" s="15">
        <v>4</v>
      </c>
      <c r="AU244" s="15">
        <v>4</v>
      </c>
      <c r="AV244" s="15">
        <v>4</v>
      </c>
      <c r="AW244" s="15">
        <v>2</v>
      </c>
      <c r="AX244" s="15">
        <v>1</v>
      </c>
      <c r="AY244" s="15">
        <v>1</v>
      </c>
      <c r="AZ244" s="15">
        <v>2</v>
      </c>
      <c r="BB244" s="15">
        <v>1</v>
      </c>
      <c r="BC244" s="15">
        <v>1</v>
      </c>
      <c r="BD244" s="15">
        <v>1</v>
      </c>
      <c r="BF244" s="15">
        <v>2</v>
      </c>
      <c r="BG244" s="15">
        <v>1</v>
      </c>
      <c r="BJ244" s="15">
        <v>1</v>
      </c>
      <c r="BK244" s="15">
        <v>1</v>
      </c>
      <c r="BL244" s="15">
        <v>3</v>
      </c>
      <c r="BM244" s="15">
        <v>8</v>
      </c>
      <c r="BN244" s="15">
        <v>8</v>
      </c>
      <c r="CC244" s="16">
        <v>1</v>
      </c>
      <c r="CI244" s="16">
        <v>2</v>
      </c>
      <c r="CJ244" s="16" t="s">
        <v>156</v>
      </c>
      <c r="CK244" s="16">
        <v>2</v>
      </c>
      <c r="CL244" s="16" t="s">
        <v>147</v>
      </c>
      <c r="CM244" s="17">
        <v>3</v>
      </c>
      <c r="CN244" s="17">
        <v>2</v>
      </c>
      <c r="CO244" s="17">
        <v>2</v>
      </c>
      <c r="CP244" s="17">
        <v>2</v>
      </c>
      <c r="CQ244" s="17">
        <v>2</v>
      </c>
      <c r="CR244" s="17">
        <v>3</v>
      </c>
      <c r="CS244" s="17">
        <v>2</v>
      </c>
      <c r="CT244" s="17">
        <v>3</v>
      </c>
      <c r="CU244" s="17">
        <v>4</v>
      </c>
      <c r="CV244" s="17">
        <v>2</v>
      </c>
      <c r="CW244" s="17">
        <v>2</v>
      </c>
      <c r="CX244" s="17">
        <v>3</v>
      </c>
      <c r="CY244" s="17">
        <v>2</v>
      </c>
      <c r="CZ244" s="17">
        <v>2</v>
      </c>
      <c r="DA244" s="17">
        <v>2</v>
      </c>
      <c r="DB244" s="17">
        <v>4</v>
      </c>
      <c r="DC244" s="17">
        <v>3</v>
      </c>
      <c r="DD244" s="17">
        <v>3</v>
      </c>
      <c r="DE244" s="17">
        <v>3</v>
      </c>
      <c r="DF244" s="17">
        <v>3</v>
      </c>
      <c r="DG244" s="17">
        <v>2</v>
      </c>
      <c r="DH244" s="17">
        <v>2</v>
      </c>
      <c r="DI244" s="17">
        <v>3</v>
      </c>
      <c r="DJ244" s="17">
        <v>1</v>
      </c>
      <c r="DK244" s="17">
        <v>2</v>
      </c>
      <c r="DL244" s="17">
        <v>4</v>
      </c>
      <c r="DM244" s="17">
        <v>4</v>
      </c>
      <c r="DN244" s="17">
        <v>8</v>
      </c>
      <c r="DO244" s="17">
        <v>1</v>
      </c>
      <c r="DP244" s="17">
        <v>7</v>
      </c>
      <c r="DR244" s="17">
        <v>5</v>
      </c>
      <c r="DT244" s="17">
        <v>4</v>
      </c>
      <c r="DV244" s="17">
        <v>3</v>
      </c>
      <c r="DW244" s="18">
        <v>13</v>
      </c>
      <c r="DY244" s="18">
        <v>1</v>
      </c>
      <c r="ED244" s="19" t="s">
        <v>223</v>
      </c>
      <c r="EE244" s="19">
        <v>5</v>
      </c>
      <c r="EF244" s="37">
        <v>4</v>
      </c>
      <c r="EG244" s="19" t="s">
        <v>167</v>
      </c>
      <c r="EH244" s="19">
        <v>1</v>
      </c>
      <c r="EI244" s="19">
        <v>39</v>
      </c>
      <c r="EJ244" s="19">
        <v>2</v>
      </c>
      <c r="EK244" s="19">
        <v>3</v>
      </c>
      <c r="EL244" s="19">
        <v>1</v>
      </c>
      <c r="EM244" s="20" t="s">
        <v>216</v>
      </c>
      <c r="EO244" s="46">
        <v>1</v>
      </c>
      <c r="EP244" s="46">
        <v>1</v>
      </c>
      <c r="EQ244">
        <f t="shared" si="14"/>
        <v>0</v>
      </c>
      <c r="ER244" t="str">
        <f t="shared" si="15"/>
        <v/>
      </c>
      <c r="ES244" s="49">
        <v>2</v>
      </c>
    </row>
    <row r="245" spans="1:149" ht="15" customHeight="1" x14ac:dyDescent="0.25">
      <c r="A245" s="21">
        <v>244</v>
      </c>
      <c r="B245" s="12">
        <v>2</v>
      </c>
      <c r="C245" s="12">
        <v>1</v>
      </c>
      <c r="D245" s="12">
        <v>1</v>
      </c>
      <c r="E245" s="12" t="s">
        <v>377</v>
      </c>
      <c r="F245" s="12">
        <v>3</v>
      </c>
      <c r="G245" s="13">
        <v>3</v>
      </c>
      <c r="H245" s="13">
        <v>1</v>
      </c>
      <c r="M245" s="56">
        <f>IF(SUM(N245:X245)=39,2,1)</f>
        <v>1</v>
      </c>
      <c r="Y245" s="13">
        <v>1</v>
      </c>
      <c r="Z245" s="13">
        <v>1</v>
      </c>
      <c r="AL245" s="14">
        <v>6</v>
      </c>
      <c r="AO245" s="15">
        <v>1</v>
      </c>
      <c r="AP245" s="15">
        <v>4</v>
      </c>
      <c r="AQ245" s="15">
        <v>3</v>
      </c>
      <c r="AR245" s="15">
        <v>4</v>
      </c>
      <c r="AS245" s="15">
        <v>4</v>
      </c>
      <c r="AT245" s="15">
        <v>4</v>
      </c>
      <c r="AU245" s="15">
        <v>4</v>
      </c>
      <c r="AV245" s="15">
        <v>4</v>
      </c>
      <c r="AW245" s="15">
        <v>3</v>
      </c>
      <c r="AX245" s="15">
        <v>1</v>
      </c>
      <c r="AY245" s="15">
        <v>1</v>
      </c>
      <c r="AZ245" s="15">
        <v>2</v>
      </c>
      <c r="BB245" s="15">
        <v>2</v>
      </c>
      <c r="BC245" s="15">
        <v>2</v>
      </c>
      <c r="BD245" s="15">
        <v>2</v>
      </c>
      <c r="BE245" s="15">
        <v>2</v>
      </c>
      <c r="BF245" s="15">
        <v>1</v>
      </c>
      <c r="BG245" s="15">
        <v>0</v>
      </c>
      <c r="BM245" s="15">
        <v>8</v>
      </c>
      <c r="BN245" s="15">
        <v>8</v>
      </c>
      <c r="CC245" s="16">
        <v>1</v>
      </c>
      <c r="CI245" s="16">
        <v>2</v>
      </c>
      <c r="CJ245" s="16" t="s">
        <v>315</v>
      </c>
      <c r="CK245" s="16">
        <v>3</v>
      </c>
      <c r="CL245" s="16" t="s">
        <v>285</v>
      </c>
      <c r="CM245" s="17">
        <v>2</v>
      </c>
      <c r="CN245" s="17">
        <v>2</v>
      </c>
      <c r="CO245" s="17">
        <v>2</v>
      </c>
      <c r="CP245" s="17">
        <v>2</v>
      </c>
      <c r="CQ245" s="17">
        <v>2</v>
      </c>
      <c r="CR245" s="17">
        <v>3</v>
      </c>
      <c r="CS245" s="17">
        <v>3</v>
      </c>
      <c r="CT245" s="17">
        <v>3</v>
      </c>
      <c r="CU245" s="17">
        <v>4</v>
      </c>
      <c r="CV245" s="17">
        <v>2</v>
      </c>
      <c r="CW245" s="17">
        <v>2</v>
      </c>
      <c r="CX245" s="17">
        <v>1</v>
      </c>
      <c r="CY245" s="17">
        <v>1</v>
      </c>
      <c r="CZ245" s="17">
        <v>1</v>
      </c>
      <c r="DA245" s="17">
        <v>2</v>
      </c>
      <c r="DB245" s="17">
        <v>4</v>
      </c>
      <c r="DC245" s="17">
        <v>2</v>
      </c>
      <c r="DD245" s="17">
        <v>3</v>
      </c>
      <c r="DE245" s="17">
        <v>2</v>
      </c>
      <c r="DF245" s="17">
        <v>2</v>
      </c>
      <c r="DG245" s="17">
        <v>2</v>
      </c>
      <c r="DH245" s="17">
        <v>2</v>
      </c>
      <c r="DI245" s="17">
        <v>1</v>
      </c>
      <c r="DJ245" s="17">
        <v>1</v>
      </c>
      <c r="DK245" s="17">
        <v>3</v>
      </c>
      <c r="DL245" s="17">
        <v>3</v>
      </c>
      <c r="DM245" s="17">
        <v>3</v>
      </c>
      <c r="DN245" s="17">
        <v>1</v>
      </c>
      <c r="DO245" s="17">
        <v>8</v>
      </c>
      <c r="DP245" s="17">
        <v>5</v>
      </c>
      <c r="DV245" s="17">
        <v>3</v>
      </c>
      <c r="DW245" s="18">
        <v>13</v>
      </c>
      <c r="DY245" s="18">
        <v>1</v>
      </c>
      <c r="ED245" s="19" t="s">
        <v>224</v>
      </c>
      <c r="EE245" s="19">
        <v>5</v>
      </c>
      <c r="EF245" s="37">
        <v>4</v>
      </c>
      <c r="EG245" s="19" t="s">
        <v>167</v>
      </c>
      <c r="EH245" s="19">
        <v>1</v>
      </c>
      <c r="EI245" s="19">
        <v>60</v>
      </c>
      <c r="EJ245" s="19">
        <v>4</v>
      </c>
      <c r="EK245" s="19">
        <v>5</v>
      </c>
      <c r="EL245" s="19">
        <v>1</v>
      </c>
      <c r="EM245" s="20" t="s">
        <v>216</v>
      </c>
      <c r="EO245" s="46">
        <v>1</v>
      </c>
      <c r="EP245" s="46">
        <v>1</v>
      </c>
      <c r="EQ245">
        <f t="shared" si="14"/>
        <v>0</v>
      </c>
      <c r="ER245" t="str">
        <f t="shared" si="15"/>
        <v/>
      </c>
      <c r="ES245" s="49">
        <v>2</v>
      </c>
    </row>
    <row r="246" spans="1:149" ht="15" customHeight="1" x14ac:dyDescent="0.25">
      <c r="A246" s="21">
        <v>245</v>
      </c>
      <c r="B246" s="12">
        <v>2</v>
      </c>
      <c r="C246" s="12">
        <v>3</v>
      </c>
      <c r="D246" s="12">
        <v>3</v>
      </c>
      <c r="E246" s="12" t="s">
        <v>379</v>
      </c>
      <c r="F246" s="12">
        <v>2</v>
      </c>
      <c r="G246" s="13">
        <v>4</v>
      </c>
      <c r="H246" s="13">
        <v>2</v>
      </c>
      <c r="M246" s="56">
        <f>IF(SUM(N246:X246)=39,2,1)</f>
        <v>1</v>
      </c>
      <c r="W246" s="13">
        <v>1</v>
      </c>
      <c r="AK246" s="13">
        <v>1</v>
      </c>
      <c r="AL246" s="14">
        <v>2</v>
      </c>
      <c r="AM246" s="14">
        <v>2</v>
      </c>
      <c r="AN246" s="14" t="s">
        <v>383</v>
      </c>
      <c r="AO246" s="15">
        <v>1</v>
      </c>
      <c r="AP246" s="15">
        <v>4</v>
      </c>
      <c r="AQ246" s="15">
        <v>4</v>
      </c>
      <c r="AR246" s="15">
        <v>4</v>
      </c>
      <c r="AS246" s="15">
        <v>4</v>
      </c>
      <c r="AT246" s="15">
        <v>4</v>
      </c>
      <c r="AU246" s="15">
        <v>4</v>
      </c>
      <c r="AV246" s="15">
        <v>4</v>
      </c>
      <c r="AW246" s="15">
        <v>4</v>
      </c>
      <c r="AX246" s="15">
        <v>1</v>
      </c>
      <c r="AY246" s="15">
        <v>1</v>
      </c>
      <c r="AZ246" s="15">
        <v>1</v>
      </c>
      <c r="BA246" s="15">
        <v>2</v>
      </c>
      <c r="BC246" s="15">
        <v>1</v>
      </c>
      <c r="BD246" s="15">
        <v>1</v>
      </c>
      <c r="BE246" s="15">
        <v>1</v>
      </c>
      <c r="BF246" s="15">
        <v>1</v>
      </c>
      <c r="BG246" s="15">
        <v>1</v>
      </c>
      <c r="BM246" s="15">
        <v>8</v>
      </c>
      <c r="BN246" s="15">
        <v>8</v>
      </c>
      <c r="CC246" s="16">
        <v>1</v>
      </c>
      <c r="CI246" s="16">
        <v>2</v>
      </c>
      <c r="CJ246" s="16" t="s">
        <v>184</v>
      </c>
      <c r="CK246" s="16">
        <v>2</v>
      </c>
      <c r="CL246" s="16" t="s">
        <v>150</v>
      </c>
      <c r="CM246" s="17">
        <v>3</v>
      </c>
      <c r="CN246" s="17">
        <v>3</v>
      </c>
      <c r="CO246" s="17">
        <v>3</v>
      </c>
      <c r="CP246" s="17">
        <v>2</v>
      </c>
      <c r="CQ246" s="17">
        <v>3</v>
      </c>
      <c r="CR246" s="17">
        <v>4</v>
      </c>
      <c r="CS246" s="17">
        <v>4</v>
      </c>
      <c r="CT246" s="17">
        <v>2</v>
      </c>
      <c r="CU246" s="17">
        <v>4</v>
      </c>
      <c r="CV246" s="17">
        <v>2</v>
      </c>
      <c r="CW246" s="17">
        <v>2</v>
      </c>
      <c r="CX246" s="17">
        <v>2</v>
      </c>
      <c r="CY246" s="17">
        <v>2</v>
      </c>
      <c r="CZ246" s="17">
        <v>2</v>
      </c>
      <c r="DA246" s="17">
        <v>2</v>
      </c>
      <c r="DB246" s="17">
        <v>4</v>
      </c>
      <c r="DC246" s="17">
        <v>3</v>
      </c>
      <c r="DD246" s="17">
        <v>2</v>
      </c>
      <c r="DE246" s="17">
        <v>2</v>
      </c>
      <c r="DF246" s="17">
        <v>3</v>
      </c>
      <c r="DG246" s="17">
        <v>2</v>
      </c>
      <c r="DH246" s="17">
        <v>2</v>
      </c>
      <c r="DI246" s="17">
        <v>1</v>
      </c>
      <c r="DJ246" s="17">
        <v>1</v>
      </c>
      <c r="DK246" s="17">
        <v>2</v>
      </c>
      <c r="DL246" s="17">
        <v>4</v>
      </c>
      <c r="DM246" s="17">
        <v>4</v>
      </c>
      <c r="DN246" s="17">
        <v>3</v>
      </c>
      <c r="DO246" s="17">
        <v>6</v>
      </c>
      <c r="DP246" s="17">
        <v>5</v>
      </c>
      <c r="DR246" s="17">
        <v>9</v>
      </c>
      <c r="DT246" s="17">
        <v>3</v>
      </c>
      <c r="DV246" s="17">
        <v>3</v>
      </c>
      <c r="DW246" s="18">
        <v>13</v>
      </c>
      <c r="DY246" s="18">
        <v>1</v>
      </c>
      <c r="ED246" s="19" t="s">
        <v>223</v>
      </c>
      <c r="EE246" s="19">
        <v>5</v>
      </c>
      <c r="EF246" s="37">
        <v>4</v>
      </c>
      <c r="EG246" s="19" t="s">
        <v>167</v>
      </c>
      <c r="EH246" s="19">
        <v>2</v>
      </c>
      <c r="EI246" s="19">
        <v>62</v>
      </c>
      <c r="EJ246" s="19">
        <v>4</v>
      </c>
      <c r="EK246" s="19">
        <v>5</v>
      </c>
      <c r="EL246" s="19">
        <v>9</v>
      </c>
      <c r="EM246" s="20" t="s">
        <v>216</v>
      </c>
      <c r="EO246" s="46">
        <v>1</v>
      </c>
      <c r="EP246" s="46">
        <v>6</v>
      </c>
      <c r="EQ246">
        <f t="shared" si="14"/>
        <v>0</v>
      </c>
      <c r="ER246" t="str">
        <f t="shared" si="15"/>
        <v/>
      </c>
      <c r="ES246" s="49">
        <v>2</v>
      </c>
    </row>
    <row r="247" spans="1:149" ht="15" customHeight="1" x14ac:dyDescent="0.25">
      <c r="A247" s="21">
        <v>246</v>
      </c>
      <c r="B247" s="12">
        <v>2</v>
      </c>
      <c r="C247" s="12">
        <v>1</v>
      </c>
      <c r="D247" s="12">
        <v>4</v>
      </c>
      <c r="E247" s="12" t="s">
        <v>375</v>
      </c>
      <c r="F247" s="12">
        <v>2</v>
      </c>
      <c r="G247" s="13">
        <v>5</v>
      </c>
      <c r="H247" s="13">
        <v>2</v>
      </c>
      <c r="J247" s="13">
        <v>4</v>
      </c>
      <c r="K247" s="13">
        <v>4</v>
      </c>
      <c r="M247" s="56">
        <f>IF(SUM(N247:X247)=39,2,1)</f>
        <v>1</v>
      </c>
      <c r="AL247" s="14">
        <v>6</v>
      </c>
      <c r="AO247" s="15">
        <v>2</v>
      </c>
      <c r="AP247" s="15">
        <v>4</v>
      </c>
      <c r="AQ247" s="15">
        <v>4</v>
      </c>
      <c r="AR247" s="15">
        <v>4</v>
      </c>
      <c r="AS247" s="15">
        <v>4</v>
      </c>
      <c r="AT247" s="15">
        <v>4</v>
      </c>
      <c r="AU247" s="15">
        <v>4</v>
      </c>
      <c r="AV247" s="15">
        <v>4</v>
      </c>
      <c r="AW247" s="15">
        <v>4</v>
      </c>
      <c r="AX247" s="15">
        <v>1</v>
      </c>
      <c r="AY247" s="15">
        <v>1</v>
      </c>
      <c r="AZ247" s="15">
        <v>2</v>
      </c>
      <c r="BB247" s="15">
        <v>1</v>
      </c>
      <c r="BC247" s="15">
        <v>1</v>
      </c>
      <c r="BD247" s="15">
        <v>1</v>
      </c>
      <c r="BE247" s="15">
        <v>1</v>
      </c>
      <c r="BF247" s="15">
        <v>2</v>
      </c>
      <c r="BG247" s="15">
        <v>0</v>
      </c>
      <c r="BM247" s="15">
        <v>8</v>
      </c>
      <c r="BN247" s="15">
        <v>5</v>
      </c>
      <c r="CC247" s="16">
        <v>1</v>
      </c>
      <c r="CI247" s="16">
        <v>2</v>
      </c>
      <c r="CJ247" s="16" t="s">
        <v>156</v>
      </c>
      <c r="CK247" s="16">
        <v>1</v>
      </c>
      <c r="CL247" s="16" t="s">
        <v>290</v>
      </c>
      <c r="CM247" s="17">
        <v>3</v>
      </c>
      <c r="CN247" s="17">
        <v>3</v>
      </c>
      <c r="CO247" s="17">
        <v>3</v>
      </c>
      <c r="CP247" s="17">
        <v>3</v>
      </c>
      <c r="CQ247" s="17">
        <v>2</v>
      </c>
      <c r="CR247" s="17">
        <v>4</v>
      </c>
      <c r="CS247" s="17">
        <v>4</v>
      </c>
      <c r="CT247" s="17">
        <v>4</v>
      </c>
      <c r="CU247" s="17">
        <v>4</v>
      </c>
      <c r="CV247" s="17">
        <v>3</v>
      </c>
      <c r="CW247" s="17">
        <v>3</v>
      </c>
      <c r="CX247" s="17">
        <v>4</v>
      </c>
      <c r="CY247" s="17">
        <v>4</v>
      </c>
      <c r="CZ247" s="17">
        <v>4</v>
      </c>
      <c r="DA247" s="17">
        <v>2</v>
      </c>
      <c r="DB247" s="17">
        <v>2</v>
      </c>
      <c r="DC247" s="17">
        <v>3</v>
      </c>
      <c r="DD247" s="17">
        <v>4</v>
      </c>
      <c r="DE247" s="17">
        <v>4</v>
      </c>
      <c r="DF247" s="17">
        <v>2</v>
      </c>
      <c r="DG247" s="17">
        <v>3</v>
      </c>
      <c r="DH247" s="17">
        <v>2</v>
      </c>
      <c r="DI247" s="17">
        <v>2</v>
      </c>
      <c r="DJ247" s="17">
        <v>1</v>
      </c>
      <c r="DK247" s="17">
        <v>3</v>
      </c>
      <c r="DL247" s="17">
        <v>5</v>
      </c>
      <c r="DM247" s="17">
        <v>3</v>
      </c>
      <c r="DN247" s="17">
        <v>7</v>
      </c>
      <c r="DO247" s="17">
        <v>8</v>
      </c>
      <c r="DP247" s="17">
        <v>8</v>
      </c>
      <c r="DR247" s="17">
        <v>7</v>
      </c>
      <c r="DT247" s="17">
        <v>11</v>
      </c>
      <c r="DV247" s="17">
        <v>4</v>
      </c>
      <c r="DW247" s="18">
        <v>13</v>
      </c>
      <c r="DY247" s="18">
        <v>1</v>
      </c>
      <c r="ED247" s="19" t="s">
        <v>223</v>
      </c>
      <c r="EE247" s="19">
        <v>5</v>
      </c>
      <c r="EF247" s="37">
        <v>4</v>
      </c>
      <c r="EG247" s="19" t="s">
        <v>167</v>
      </c>
      <c r="EH247" s="19">
        <v>2</v>
      </c>
      <c r="EI247" s="19">
        <v>45</v>
      </c>
      <c r="EJ247" s="19">
        <v>3</v>
      </c>
      <c r="EK247" s="19">
        <v>3</v>
      </c>
      <c r="EL247" s="19">
        <v>7</v>
      </c>
      <c r="EM247" s="20" t="s">
        <v>216</v>
      </c>
      <c r="EO247" s="46">
        <v>1</v>
      </c>
      <c r="EP247" s="46">
        <v>1</v>
      </c>
      <c r="EQ247">
        <f t="shared" si="14"/>
        <v>0</v>
      </c>
      <c r="ER247" t="str">
        <f t="shared" si="15"/>
        <v/>
      </c>
      <c r="ES247" s="49">
        <v>2</v>
      </c>
    </row>
    <row r="248" spans="1:149" ht="15" customHeight="1" x14ac:dyDescent="0.25">
      <c r="A248" s="21">
        <v>247</v>
      </c>
      <c r="B248" s="12">
        <v>2</v>
      </c>
      <c r="C248" s="12">
        <v>1</v>
      </c>
      <c r="D248" s="12">
        <v>3</v>
      </c>
      <c r="E248" s="12" t="s">
        <v>378</v>
      </c>
      <c r="F248" s="12">
        <v>1</v>
      </c>
      <c r="G248" s="13">
        <v>5</v>
      </c>
      <c r="H248" s="13">
        <v>1</v>
      </c>
      <c r="I248" s="13">
        <v>4</v>
      </c>
      <c r="J248" s="13">
        <v>4</v>
      </c>
      <c r="M248" s="56">
        <f>IF(SUM(N248:X248)=39,2,1)</f>
        <v>1</v>
      </c>
      <c r="N248" s="13">
        <v>1</v>
      </c>
      <c r="O248" s="13">
        <v>1</v>
      </c>
      <c r="P248" s="13">
        <v>1</v>
      </c>
      <c r="Z248" s="13">
        <v>1</v>
      </c>
      <c r="AA248" s="13">
        <v>1</v>
      </c>
      <c r="AB248" s="13">
        <v>1</v>
      </c>
      <c r="AL248" s="14">
        <v>1</v>
      </c>
      <c r="AM248" s="14">
        <v>4</v>
      </c>
      <c r="AO248" s="15">
        <v>1</v>
      </c>
      <c r="AP248" s="15">
        <v>5</v>
      </c>
      <c r="AQ248" s="15">
        <v>5</v>
      </c>
      <c r="AR248" s="15">
        <v>4</v>
      </c>
      <c r="AS248" s="15">
        <v>4</v>
      </c>
      <c r="AT248" s="15">
        <v>4</v>
      </c>
      <c r="AU248" s="15">
        <v>1</v>
      </c>
      <c r="AV248" s="15">
        <v>3</v>
      </c>
      <c r="AW248" s="15">
        <v>2</v>
      </c>
      <c r="AX248" s="15">
        <v>1</v>
      </c>
      <c r="AY248" s="15">
        <v>1</v>
      </c>
      <c r="AZ248" s="15">
        <v>2</v>
      </c>
      <c r="BB248" s="15">
        <v>2</v>
      </c>
      <c r="BC248" s="15">
        <v>1</v>
      </c>
      <c r="BD248" s="15">
        <v>1</v>
      </c>
      <c r="BE248" s="15">
        <v>2</v>
      </c>
      <c r="BF248" s="15">
        <v>2</v>
      </c>
      <c r="BG248" s="15">
        <v>3</v>
      </c>
      <c r="BH248" s="15">
        <v>2</v>
      </c>
      <c r="BJ248" s="15">
        <v>1</v>
      </c>
      <c r="BK248" s="15">
        <v>1</v>
      </c>
      <c r="BL248" s="15">
        <v>2</v>
      </c>
      <c r="BM248" s="15">
        <v>8</v>
      </c>
      <c r="BN248" s="15">
        <v>8</v>
      </c>
      <c r="CC248" s="16">
        <v>1</v>
      </c>
      <c r="CI248" s="16">
        <v>2</v>
      </c>
      <c r="CJ248" s="16" t="s">
        <v>151</v>
      </c>
      <c r="CK248" s="16">
        <v>2</v>
      </c>
      <c r="CL248" s="16" t="s">
        <v>186</v>
      </c>
      <c r="CM248" s="17">
        <v>1</v>
      </c>
      <c r="CN248" s="17">
        <v>1</v>
      </c>
      <c r="CO248" s="17">
        <v>1</v>
      </c>
      <c r="CP248" s="17">
        <v>1</v>
      </c>
      <c r="CQ248" s="17">
        <v>1</v>
      </c>
      <c r="CR248" s="17">
        <v>3</v>
      </c>
      <c r="CS248" s="17">
        <v>4</v>
      </c>
      <c r="CT248" s="17">
        <v>2</v>
      </c>
      <c r="CU248" s="17">
        <v>4</v>
      </c>
      <c r="CV248" s="17">
        <v>1</v>
      </c>
      <c r="CW248" s="17">
        <v>1</v>
      </c>
      <c r="CX248" s="17">
        <v>1</v>
      </c>
      <c r="CY248" s="17">
        <v>1</v>
      </c>
      <c r="CZ248" s="17">
        <v>1</v>
      </c>
      <c r="DA248" s="17">
        <v>1</v>
      </c>
      <c r="DB248" s="17">
        <v>4</v>
      </c>
      <c r="DC248" s="17">
        <v>2</v>
      </c>
      <c r="DD248" s="17">
        <v>4</v>
      </c>
      <c r="DE248" s="17">
        <v>4</v>
      </c>
      <c r="DF248" s="17">
        <v>2</v>
      </c>
      <c r="DG248" s="17">
        <v>2</v>
      </c>
      <c r="DH248" s="17">
        <v>2</v>
      </c>
      <c r="DI248" s="17">
        <v>3</v>
      </c>
      <c r="DJ248" s="17">
        <v>1</v>
      </c>
      <c r="DK248" s="17">
        <v>3</v>
      </c>
      <c r="DL248" s="17">
        <v>3</v>
      </c>
      <c r="DM248" s="17">
        <v>3</v>
      </c>
      <c r="DN248" s="17">
        <v>6</v>
      </c>
      <c r="DO248" s="17">
        <v>1</v>
      </c>
      <c r="DP248" s="17">
        <v>7</v>
      </c>
      <c r="DR248" s="17">
        <v>2</v>
      </c>
      <c r="DT248" s="17">
        <v>9</v>
      </c>
      <c r="DV248" s="17">
        <v>6</v>
      </c>
      <c r="DW248" s="18">
        <v>13</v>
      </c>
      <c r="DY248" s="18">
        <v>1</v>
      </c>
      <c r="ED248" s="19" t="s">
        <v>223</v>
      </c>
      <c r="EE248" s="19">
        <v>5</v>
      </c>
      <c r="EF248" s="37">
        <v>4</v>
      </c>
      <c r="EG248" s="19" t="s">
        <v>167</v>
      </c>
      <c r="EH248" s="19">
        <v>1</v>
      </c>
      <c r="EI248" s="19">
        <v>40</v>
      </c>
      <c r="EJ248" s="19">
        <v>2</v>
      </c>
      <c r="EK248" s="19">
        <v>3</v>
      </c>
      <c r="EL248" s="19">
        <v>2</v>
      </c>
      <c r="EM248" s="20" t="s">
        <v>216</v>
      </c>
      <c r="EO248" s="46">
        <v>1</v>
      </c>
      <c r="EP248" s="46">
        <v>1</v>
      </c>
      <c r="EQ248">
        <f t="shared" si="14"/>
        <v>0</v>
      </c>
      <c r="ER248" t="str">
        <f t="shared" si="15"/>
        <v/>
      </c>
      <c r="ES248" s="49">
        <v>2</v>
      </c>
    </row>
    <row r="249" spans="1:149" ht="15" customHeight="1" x14ac:dyDescent="0.25">
      <c r="A249" s="21">
        <v>248</v>
      </c>
      <c r="B249" s="12">
        <v>2</v>
      </c>
      <c r="C249" s="12">
        <v>1</v>
      </c>
      <c r="D249" s="12">
        <v>4</v>
      </c>
      <c r="E249" s="12" t="s">
        <v>375</v>
      </c>
      <c r="F249" s="12">
        <v>1</v>
      </c>
      <c r="G249" s="13">
        <v>2</v>
      </c>
      <c r="H249" s="13">
        <v>2</v>
      </c>
      <c r="K249" s="13">
        <v>5</v>
      </c>
      <c r="M249" s="56">
        <f>IF(SUM(N249:X249)=39,2,1)</f>
        <v>1</v>
      </c>
      <c r="Y249" s="13">
        <v>1</v>
      </c>
      <c r="AK249" s="13">
        <v>1</v>
      </c>
      <c r="AL249" s="14">
        <v>1</v>
      </c>
      <c r="AM249" s="14">
        <v>4</v>
      </c>
      <c r="AO249" s="15">
        <v>1</v>
      </c>
      <c r="AP249" s="15">
        <v>4</v>
      </c>
      <c r="AQ249" s="15">
        <v>4</v>
      </c>
      <c r="AR249" s="15">
        <v>2</v>
      </c>
      <c r="AS249" s="15">
        <v>4</v>
      </c>
      <c r="AT249" s="15">
        <v>2</v>
      </c>
      <c r="AU249" s="15">
        <v>2</v>
      </c>
      <c r="AV249" s="15">
        <v>1</v>
      </c>
      <c r="AW249" s="15">
        <v>3</v>
      </c>
      <c r="AX249" s="15">
        <v>2</v>
      </c>
      <c r="AZ249" s="15">
        <v>2</v>
      </c>
      <c r="BB249" s="15">
        <v>2</v>
      </c>
      <c r="BC249" s="15">
        <v>1</v>
      </c>
      <c r="BD249" s="15">
        <v>1</v>
      </c>
      <c r="BE249" s="15">
        <v>1</v>
      </c>
      <c r="BF249" s="15">
        <v>2</v>
      </c>
      <c r="BG249" s="15">
        <v>0</v>
      </c>
      <c r="BK249" s="15">
        <v>1</v>
      </c>
      <c r="BL249" s="15">
        <v>1</v>
      </c>
      <c r="BM249" s="15">
        <v>8</v>
      </c>
      <c r="BN249" s="15">
        <v>8</v>
      </c>
      <c r="CC249" s="16">
        <v>1</v>
      </c>
      <c r="CI249" s="16">
        <v>2</v>
      </c>
      <c r="CJ249" s="16" t="s">
        <v>151</v>
      </c>
      <c r="CK249" s="16">
        <v>1</v>
      </c>
      <c r="CL249" s="16" t="s">
        <v>397</v>
      </c>
      <c r="CM249" s="17">
        <v>2</v>
      </c>
      <c r="CN249" s="17">
        <v>2</v>
      </c>
      <c r="CO249" s="17">
        <v>2</v>
      </c>
      <c r="CP249" s="17">
        <v>2</v>
      </c>
      <c r="CQ249" s="17">
        <v>2</v>
      </c>
      <c r="CR249" s="17">
        <v>3</v>
      </c>
      <c r="CS249" s="17">
        <v>4</v>
      </c>
      <c r="CT249" s="17">
        <v>2</v>
      </c>
      <c r="CU249" s="17">
        <v>4</v>
      </c>
      <c r="CV249" s="17">
        <v>1</v>
      </c>
      <c r="CW249" s="17">
        <v>3</v>
      </c>
      <c r="CX249" s="17">
        <v>3</v>
      </c>
      <c r="CY249" s="17">
        <v>2</v>
      </c>
      <c r="CZ249" s="17">
        <v>2</v>
      </c>
      <c r="DA249" s="17">
        <v>3</v>
      </c>
      <c r="DB249" s="17">
        <v>3</v>
      </c>
      <c r="DC249" s="17">
        <v>2</v>
      </c>
      <c r="DD249" s="17">
        <v>3</v>
      </c>
      <c r="DE249" s="17">
        <v>4</v>
      </c>
      <c r="DF249" s="17">
        <v>3</v>
      </c>
      <c r="DG249" s="17">
        <v>4</v>
      </c>
      <c r="DH249" s="17">
        <v>1</v>
      </c>
      <c r="DI249" s="17">
        <v>3</v>
      </c>
      <c r="DJ249" s="17">
        <v>1</v>
      </c>
      <c r="DK249" s="17">
        <v>1</v>
      </c>
      <c r="DL249" s="17">
        <v>4</v>
      </c>
      <c r="DM249" s="17">
        <v>3</v>
      </c>
      <c r="DN249" s="17">
        <v>1</v>
      </c>
      <c r="DO249" s="17">
        <v>8</v>
      </c>
      <c r="DP249" s="17">
        <v>5</v>
      </c>
      <c r="DR249" s="17">
        <v>8</v>
      </c>
      <c r="DT249" s="17">
        <v>9</v>
      </c>
      <c r="DW249" s="18">
        <v>13</v>
      </c>
      <c r="DY249" s="18">
        <v>1</v>
      </c>
      <c r="ED249" s="19" t="s">
        <v>223</v>
      </c>
      <c r="EE249" s="19">
        <v>5</v>
      </c>
      <c r="EF249" s="37">
        <v>4</v>
      </c>
      <c r="EG249" s="19" t="s">
        <v>167</v>
      </c>
      <c r="EH249" s="19">
        <v>1</v>
      </c>
      <c r="EI249" s="19">
        <v>56</v>
      </c>
      <c r="EJ249" s="19">
        <v>3</v>
      </c>
      <c r="EK249" s="19">
        <v>5</v>
      </c>
      <c r="EL249" s="19">
        <v>2</v>
      </c>
      <c r="EM249" s="20" t="s">
        <v>216</v>
      </c>
      <c r="EO249" s="46">
        <v>1</v>
      </c>
      <c r="EP249" s="46">
        <v>2</v>
      </c>
      <c r="EQ249">
        <f t="shared" si="14"/>
        <v>0</v>
      </c>
      <c r="ER249" t="str">
        <f t="shared" si="15"/>
        <v/>
      </c>
      <c r="ES249" s="49">
        <v>2</v>
      </c>
    </row>
    <row r="250" spans="1:149" ht="15" customHeight="1" x14ac:dyDescent="0.25">
      <c r="A250" s="21">
        <v>249</v>
      </c>
      <c r="B250" s="12">
        <v>2</v>
      </c>
      <c r="C250" s="12">
        <v>3</v>
      </c>
      <c r="D250" s="12">
        <v>2</v>
      </c>
      <c r="E250" s="12" t="s">
        <v>379</v>
      </c>
      <c r="F250" s="12">
        <v>2</v>
      </c>
      <c r="G250" s="13">
        <v>2</v>
      </c>
      <c r="H250" s="13">
        <v>1</v>
      </c>
      <c r="L250" s="13" t="s">
        <v>182</v>
      </c>
      <c r="M250" s="56">
        <f>IF(SUM(N250:X250)=39,2,1)</f>
        <v>1</v>
      </c>
      <c r="O250" s="13">
        <v>1</v>
      </c>
      <c r="Z250" s="13">
        <v>1</v>
      </c>
      <c r="AJ250" s="13">
        <v>1</v>
      </c>
      <c r="AL250" s="14">
        <v>6</v>
      </c>
      <c r="AO250" s="15">
        <v>2</v>
      </c>
      <c r="AP250" s="15">
        <v>4</v>
      </c>
      <c r="AQ250" s="15">
        <v>4</v>
      </c>
      <c r="AR250" s="15">
        <v>4</v>
      </c>
      <c r="AS250" s="15">
        <v>4</v>
      </c>
      <c r="AT250" s="15">
        <v>4</v>
      </c>
      <c r="AU250" s="15">
        <v>2</v>
      </c>
      <c r="AV250" s="15">
        <v>1</v>
      </c>
      <c r="AW250" s="15">
        <v>1</v>
      </c>
      <c r="AX250" s="15">
        <v>1</v>
      </c>
      <c r="AY250" s="15">
        <v>2</v>
      </c>
      <c r="AZ250" s="15">
        <v>2</v>
      </c>
      <c r="BB250" s="15">
        <v>2</v>
      </c>
      <c r="BC250" s="15">
        <v>1</v>
      </c>
      <c r="BD250" s="15">
        <v>1</v>
      </c>
      <c r="BE250" s="15">
        <v>1</v>
      </c>
      <c r="BF250" s="15">
        <v>0</v>
      </c>
      <c r="BG250" s="15">
        <v>1</v>
      </c>
      <c r="BJ250" s="15">
        <v>1</v>
      </c>
      <c r="BK250" s="15">
        <v>2</v>
      </c>
      <c r="BM250" s="15">
        <v>5</v>
      </c>
      <c r="BN250" s="15">
        <v>5</v>
      </c>
      <c r="BO250" s="15">
        <v>4</v>
      </c>
      <c r="CC250" s="16">
        <v>1</v>
      </c>
      <c r="CI250" s="16">
        <v>1</v>
      </c>
      <c r="CK250" s="16">
        <v>1</v>
      </c>
      <c r="CL250" s="16" t="s">
        <v>159</v>
      </c>
      <c r="CM250" s="17">
        <v>3</v>
      </c>
      <c r="CN250" s="17">
        <v>3</v>
      </c>
      <c r="CO250" s="17">
        <v>3</v>
      </c>
      <c r="CP250" s="17">
        <v>3</v>
      </c>
      <c r="CR250" s="17">
        <v>3</v>
      </c>
      <c r="CS250" s="17">
        <v>1</v>
      </c>
      <c r="CT250" s="17">
        <v>3</v>
      </c>
      <c r="CU250" s="17">
        <v>2</v>
      </c>
      <c r="CV250" s="17">
        <v>3</v>
      </c>
      <c r="CW250" s="17">
        <v>2</v>
      </c>
      <c r="CX250" s="17">
        <v>2</v>
      </c>
      <c r="CY250" s="17">
        <v>2</v>
      </c>
      <c r="CZ250" s="17">
        <v>2</v>
      </c>
      <c r="DA250" s="17">
        <v>3</v>
      </c>
      <c r="DB250" s="17">
        <v>4</v>
      </c>
      <c r="DC250" s="17">
        <v>2</v>
      </c>
      <c r="DD250" s="17">
        <v>2</v>
      </c>
      <c r="DE250" s="17">
        <v>2</v>
      </c>
      <c r="DF250" s="17">
        <v>2</v>
      </c>
      <c r="DG250" s="17">
        <v>2</v>
      </c>
      <c r="DH250" s="17">
        <v>2</v>
      </c>
      <c r="DI250" s="17">
        <v>2</v>
      </c>
      <c r="DJ250" s="17">
        <v>1</v>
      </c>
      <c r="DK250" s="17">
        <v>1</v>
      </c>
      <c r="DL250" s="17">
        <v>3</v>
      </c>
      <c r="DM250" s="17">
        <v>3</v>
      </c>
      <c r="DN250" s="17">
        <v>1</v>
      </c>
      <c r="DO250" s="17">
        <v>8</v>
      </c>
      <c r="DP250" s="17">
        <v>5</v>
      </c>
      <c r="DR250" s="17">
        <v>11</v>
      </c>
      <c r="DT250" s="17">
        <v>7</v>
      </c>
      <c r="DV250" s="17">
        <v>4</v>
      </c>
      <c r="DW250" s="18">
        <v>13</v>
      </c>
      <c r="DY250" s="18">
        <v>1</v>
      </c>
      <c r="ED250" s="19" t="s">
        <v>223</v>
      </c>
      <c r="EE250" s="19">
        <v>5</v>
      </c>
      <c r="EF250" s="37">
        <v>4</v>
      </c>
      <c r="EG250" s="19" t="s">
        <v>167</v>
      </c>
      <c r="EH250" s="19">
        <v>2</v>
      </c>
      <c r="EI250" s="19">
        <v>22</v>
      </c>
      <c r="EJ250" s="19">
        <v>1</v>
      </c>
      <c r="EK250" s="19">
        <v>1</v>
      </c>
      <c r="EL250" s="19">
        <v>10</v>
      </c>
      <c r="EM250" s="20" t="s">
        <v>216</v>
      </c>
      <c r="EO250" s="46">
        <v>1</v>
      </c>
      <c r="EP250" s="46">
        <v>3</v>
      </c>
      <c r="EQ250">
        <f t="shared" si="14"/>
        <v>0</v>
      </c>
      <c r="ER250" t="str">
        <f t="shared" si="15"/>
        <v/>
      </c>
      <c r="ES250" s="49">
        <v>2</v>
      </c>
    </row>
    <row r="251" spans="1:149" ht="15" customHeight="1" x14ac:dyDescent="0.25">
      <c r="A251" s="21">
        <v>250</v>
      </c>
      <c r="B251" s="12">
        <v>2</v>
      </c>
      <c r="C251" s="12">
        <v>3</v>
      </c>
      <c r="D251" s="12">
        <v>2</v>
      </c>
      <c r="E251" s="12" t="s">
        <v>377</v>
      </c>
      <c r="F251" s="12">
        <v>2</v>
      </c>
      <c r="G251" s="13">
        <v>5</v>
      </c>
      <c r="H251" s="13">
        <v>1</v>
      </c>
      <c r="I251" s="13">
        <v>5</v>
      </c>
      <c r="M251" s="56">
        <f>IF(SUM(N251:X251)=39,2,1)</f>
        <v>1</v>
      </c>
      <c r="S251" s="13">
        <v>1</v>
      </c>
      <c r="Z251" s="13">
        <v>1</v>
      </c>
      <c r="AA251" s="13">
        <v>1</v>
      </c>
      <c r="AC251" s="13">
        <v>1</v>
      </c>
      <c r="AE251" s="13">
        <v>1</v>
      </c>
      <c r="AL251" s="14">
        <v>5</v>
      </c>
      <c r="AM251" s="14">
        <v>5</v>
      </c>
      <c r="AO251" s="15">
        <v>2</v>
      </c>
      <c r="AP251" s="15">
        <v>4</v>
      </c>
      <c r="AQ251" s="15">
        <v>4</v>
      </c>
      <c r="AR251" s="15">
        <v>4</v>
      </c>
      <c r="AS251" s="15">
        <v>4</v>
      </c>
      <c r="AT251" s="15">
        <v>4</v>
      </c>
      <c r="AU251" s="15">
        <v>4</v>
      </c>
      <c r="AV251" s="15">
        <v>4</v>
      </c>
      <c r="AW251" s="15">
        <v>4</v>
      </c>
      <c r="AX251" s="15">
        <v>1</v>
      </c>
      <c r="AY251" s="15">
        <v>1</v>
      </c>
      <c r="AZ251" s="15">
        <v>2</v>
      </c>
      <c r="BB251" s="15">
        <v>1</v>
      </c>
      <c r="BC251" s="15">
        <v>1</v>
      </c>
      <c r="BD251" s="15">
        <v>1</v>
      </c>
      <c r="BE251" s="15">
        <v>2</v>
      </c>
      <c r="BF251" s="15">
        <v>5</v>
      </c>
      <c r="BG251" s="15">
        <v>1</v>
      </c>
      <c r="BH251" s="15">
        <v>1</v>
      </c>
      <c r="BK251" s="15">
        <v>2</v>
      </c>
      <c r="BM251" s="15">
        <v>8</v>
      </c>
      <c r="BN251" s="15">
        <v>8</v>
      </c>
      <c r="BQ251" s="15">
        <v>1</v>
      </c>
      <c r="BW251" s="16">
        <v>1</v>
      </c>
      <c r="CD251" s="16">
        <v>6</v>
      </c>
      <c r="CE251" s="16">
        <v>7</v>
      </c>
      <c r="CF251" s="16">
        <v>1</v>
      </c>
      <c r="CI251" s="16">
        <v>2</v>
      </c>
      <c r="CJ251" s="16" t="s">
        <v>156</v>
      </c>
      <c r="CK251" s="16">
        <v>1</v>
      </c>
      <c r="CL251" s="16" t="s">
        <v>259</v>
      </c>
      <c r="CM251" s="17">
        <v>2</v>
      </c>
      <c r="CN251" s="17">
        <v>2</v>
      </c>
      <c r="CO251" s="17">
        <v>1</v>
      </c>
      <c r="CP251" s="17">
        <v>1</v>
      </c>
      <c r="CQ251" s="17">
        <v>1</v>
      </c>
      <c r="CR251" s="17">
        <v>2</v>
      </c>
      <c r="CS251" s="17">
        <v>3</v>
      </c>
      <c r="CT251" s="17">
        <v>3</v>
      </c>
      <c r="CU251" s="17">
        <v>4</v>
      </c>
      <c r="CV251" s="17">
        <v>2</v>
      </c>
      <c r="CW251" s="17">
        <v>2</v>
      </c>
      <c r="CX251" s="17">
        <v>2</v>
      </c>
      <c r="CY251" s="17">
        <v>2</v>
      </c>
      <c r="CZ251" s="17">
        <v>1</v>
      </c>
      <c r="DA251" s="17">
        <v>2</v>
      </c>
      <c r="DB251" s="17">
        <v>4</v>
      </c>
      <c r="DC251" s="17">
        <v>2</v>
      </c>
      <c r="DD251" s="17">
        <v>3</v>
      </c>
      <c r="DE251" s="17">
        <v>4</v>
      </c>
      <c r="DF251" s="17">
        <v>2</v>
      </c>
      <c r="DG251" s="17">
        <v>1</v>
      </c>
      <c r="DH251" s="17">
        <v>1</v>
      </c>
      <c r="DI251" s="17">
        <v>2</v>
      </c>
      <c r="DJ251" s="17">
        <v>1</v>
      </c>
      <c r="DK251" s="17">
        <v>2</v>
      </c>
      <c r="DL251" s="17">
        <v>4</v>
      </c>
      <c r="DM251" s="17">
        <v>3</v>
      </c>
      <c r="DN251" s="17">
        <v>1</v>
      </c>
      <c r="DO251" s="17">
        <v>8</v>
      </c>
      <c r="DP251" s="17">
        <v>5</v>
      </c>
      <c r="DR251" s="17">
        <v>7</v>
      </c>
      <c r="DT251" s="17">
        <v>9</v>
      </c>
      <c r="DV251" s="17">
        <v>2</v>
      </c>
      <c r="DW251" s="18">
        <v>13</v>
      </c>
      <c r="DY251" s="18">
        <v>1</v>
      </c>
      <c r="ED251" s="19" t="s">
        <v>223</v>
      </c>
      <c r="EE251" s="19">
        <v>5</v>
      </c>
      <c r="EF251" s="37">
        <v>4</v>
      </c>
      <c r="EG251" s="19" t="s">
        <v>167</v>
      </c>
      <c r="EH251" s="19">
        <v>2</v>
      </c>
      <c r="EI251" s="19">
        <v>28</v>
      </c>
      <c r="EJ251" s="19">
        <v>1</v>
      </c>
      <c r="EK251" s="19">
        <v>2</v>
      </c>
      <c r="EL251" s="19">
        <v>2</v>
      </c>
      <c r="EM251" s="20" t="s">
        <v>216</v>
      </c>
      <c r="EO251" s="46">
        <v>1</v>
      </c>
      <c r="EP251" s="46">
        <v>1</v>
      </c>
      <c r="EQ251">
        <f t="shared" si="14"/>
        <v>1</v>
      </c>
      <c r="ER251">
        <f t="shared" si="15"/>
        <v>1</v>
      </c>
      <c r="ES251" s="49">
        <v>2</v>
      </c>
    </row>
    <row r="252" spans="1:149" ht="15" customHeight="1" x14ac:dyDescent="0.25">
      <c r="A252" s="21">
        <v>251</v>
      </c>
      <c r="B252" s="12">
        <v>2</v>
      </c>
      <c r="C252" s="12">
        <v>3</v>
      </c>
      <c r="D252" s="12">
        <v>3</v>
      </c>
      <c r="E252" s="12" t="s">
        <v>378</v>
      </c>
      <c r="F252" s="12">
        <v>2</v>
      </c>
      <c r="G252" s="13">
        <v>4</v>
      </c>
      <c r="H252" s="13">
        <v>1</v>
      </c>
      <c r="I252" s="13">
        <v>5</v>
      </c>
      <c r="M252" s="56">
        <f>IF(SUM(N252:X252)=39,2,1)</f>
        <v>1</v>
      </c>
      <c r="N252" s="13">
        <v>1</v>
      </c>
      <c r="O252" s="13">
        <v>1</v>
      </c>
      <c r="P252" s="13">
        <v>1</v>
      </c>
      <c r="S252" s="13">
        <v>1</v>
      </c>
      <c r="T252" s="13">
        <v>1</v>
      </c>
      <c r="W252" s="13">
        <v>1</v>
      </c>
      <c r="Z252" s="13">
        <v>1</v>
      </c>
      <c r="AA252" s="13">
        <v>1</v>
      </c>
      <c r="AB252" s="13">
        <v>1</v>
      </c>
      <c r="AC252" s="13">
        <v>1</v>
      </c>
      <c r="AD252" s="13">
        <v>1</v>
      </c>
      <c r="AG252" s="13">
        <v>1</v>
      </c>
      <c r="AH252" s="13">
        <v>1</v>
      </c>
      <c r="AI252" s="13">
        <v>1</v>
      </c>
      <c r="AL252" s="14">
        <v>1</v>
      </c>
      <c r="AM252" s="14">
        <v>2</v>
      </c>
      <c r="AN252" s="14" t="s">
        <v>383</v>
      </c>
      <c r="AO252" s="15">
        <v>1</v>
      </c>
      <c r="AP252" s="15">
        <v>4</v>
      </c>
      <c r="AQ252" s="15">
        <v>4</v>
      </c>
      <c r="AR252" s="15">
        <v>4</v>
      </c>
      <c r="AS252" s="15">
        <v>4</v>
      </c>
      <c r="AT252" s="15">
        <v>4</v>
      </c>
      <c r="AU252" s="15">
        <v>4</v>
      </c>
      <c r="AV252" s="15">
        <v>4</v>
      </c>
      <c r="AW252" s="15">
        <v>4</v>
      </c>
      <c r="AX252" s="15">
        <v>1</v>
      </c>
      <c r="AY252" s="15">
        <v>1</v>
      </c>
      <c r="AZ252" s="15">
        <v>1</v>
      </c>
      <c r="BB252" s="15">
        <v>1</v>
      </c>
      <c r="BC252" s="15">
        <v>1</v>
      </c>
      <c r="BD252" s="15">
        <v>1</v>
      </c>
      <c r="BE252" s="15">
        <v>1</v>
      </c>
      <c r="BF252" s="15">
        <v>1</v>
      </c>
      <c r="BG252" s="15">
        <v>1</v>
      </c>
      <c r="BH252" s="15">
        <v>1</v>
      </c>
      <c r="BK252" s="15">
        <v>1</v>
      </c>
      <c r="BL252" s="15">
        <v>2</v>
      </c>
      <c r="BM252" s="15">
        <v>8</v>
      </c>
      <c r="BN252" s="15">
        <v>8</v>
      </c>
      <c r="CC252" s="16">
        <v>1</v>
      </c>
      <c r="CI252" s="16">
        <v>2</v>
      </c>
      <c r="CJ252" s="16" t="s">
        <v>156</v>
      </c>
      <c r="CK252" s="16">
        <v>3</v>
      </c>
      <c r="CL252" s="16" t="s">
        <v>150</v>
      </c>
      <c r="CM252" s="17">
        <v>1</v>
      </c>
      <c r="CN252" s="17">
        <v>1</v>
      </c>
      <c r="CO252" s="17">
        <v>1</v>
      </c>
      <c r="CP252" s="17">
        <v>1</v>
      </c>
      <c r="CQ252" s="17">
        <v>1</v>
      </c>
      <c r="CR252" s="17">
        <v>1</v>
      </c>
      <c r="CS252" s="17">
        <v>1</v>
      </c>
      <c r="CT252" s="17">
        <v>2</v>
      </c>
      <c r="CU252" s="17">
        <v>2</v>
      </c>
      <c r="CV252" s="17">
        <v>2</v>
      </c>
      <c r="CW252" s="17">
        <v>2</v>
      </c>
      <c r="CX252" s="17">
        <v>2</v>
      </c>
      <c r="CY252" s="17">
        <v>2</v>
      </c>
      <c r="CZ252" s="17">
        <v>2</v>
      </c>
      <c r="DA252" s="17">
        <v>3</v>
      </c>
      <c r="DB252" s="17">
        <v>3</v>
      </c>
      <c r="DC252" s="17">
        <v>3</v>
      </c>
      <c r="DD252" s="17">
        <v>3</v>
      </c>
      <c r="DE252" s="17">
        <v>3</v>
      </c>
      <c r="DF252" s="17">
        <v>3</v>
      </c>
      <c r="DG252" s="17">
        <v>3</v>
      </c>
      <c r="DH252" s="17">
        <v>3</v>
      </c>
      <c r="DI252" s="17">
        <v>3</v>
      </c>
      <c r="DJ252" s="17">
        <v>1</v>
      </c>
      <c r="DK252" s="17">
        <v>2</v>
      </c>
      <c r="DL252" s="17">
        <v>1</v>
      </c>
      <c r="DM252" s="17">
        <v>1</v>
      </c>
      <c r="DN252" s="17">
        <v>1</v>
      </c>
      <c r="DO252" s="17">
        <v>2</v>
      </c>
      <c r="DP252" s="17">
        <v>6</v>
      </c>
      <c r="DR252" s="17">
        <v>2</v>
      </c>
      <c r="DT252" s="17">
        <v>5</v>
      </c>
      <c r="DV252" s="17">
        <v>2</v>
      </c>
      <c r="DW252" s="18">
        <v>13</v>
      </c>
      <c r="DY252" s="18">
        <v>1</v>
      </c>
      <c r="ED252" s="19" t="s">
        <v>223</v>
      </c>
      <c r="EE252" s="19">
        <v>5</v>
      </c>
      <c r="EF252" s="37">
        <v>4</v>
      </c>
      <c r="EG252" s="19" t="s">
        <v>167</v>
      </c>
      <c r="EH252" s="19">
        <v>2</v>
      </c>
      <c r="EI252" s="19">
        <v>33</v>
      </c>
      <c r="EJ252" s="19">
        <v>2</v>
      </c>
      <c r="EK252" s="19">
        <v>2</v>
      </c>
      <c r="EL252" s="19">
        <v>2</v>
      </c>
      <c r="EM252" s="20" t="s">
        <v>216</v>
      </c>
      <c r="EO252" s="46">
        <v>1</v>
      </c>
      <c r="EP252" s="46">
        <v>3</v>
      </c>
      <c r="EQ252">
        <f t="shared" si="14"/>
        <v>0</v>
      </c>
      <c r="ER252" t="str">
        <f t="shared" si="15"/>
        <v/>
      </c>
      <c r="ES252" s="49">
        <v>2</v>
      </c>
    </row>
    <row r="253" spans="1:149" ht="15" customHeight="1" x14ac:dyDescent="0.25">
      <c r="A253" s="21">
        <v>252</v>
      </c>
      <c r="B253" s="12">
        <v>2</v>
      </c>
      <c r="C253" s="12">
        <v>1</v>
      </c>
      <c r="D253" s="12">
        <v>2</v>
      </c>
      <c r="E253" s="12" t="s">
        <v>378</v>
      </c>
      <c r="F253" s="12">
        <v>3</v>
      </c>
      <c r="G253" s="13">
        <v>2</v>
      </c>
      <c r="H253" s="13">
        <v>1</v>
      </c>
      <c r="M253" s="56">
        <f>IF(SUM(N253:X253)=39,2,1)</f>
        <v>1</v>
      </c>
      <c r="N253" s="13">
        <v>1</v>
      </c>
      <c r="X253" s="13">
        <v>1</v>
      </c>
      <c r="Z253" s="13">
        <v>1</v>
      </c>
      <c r="AA253" s="13">
        <v>1</v>
      </c>
      <c r="AB253" s="13">
        <v>1</v>
      </c>
      <c r="AC253" s="13">
        <v>1</v>
      </c>
      <c r="AD253" s="13">
        <v>1</v>
      </c>
      <c r="AE253" s="13">
        <v>1</v>
      </c>
      <c r="AF253" s="13">
        <v>1</v>
      </c>
      <c r="AG253" s="13">
        <v>1</v>
      </c>
      <c r="AH253" s="13">
        <v>1</v>
      </c>
      <c r="AI253" s="13">
        <v>1</v>
      </c>
      <c r="AJ253" s="13">
        <v>1</v>
      </c>
      <c r="AL253" s="14">
        <v>1</v>
      </c>
      <c r="AM253" s="14">
        <v>2</v>
      </c>
      <c r="AN253" s="14" t="s">
        <v>142</v>
      </c>
      <c r="AO253" s="15">
        <v>1</v>
      </c>
      <c r="AP253" s="15">
        <v>4</v>
      </c>
      <c r="AQ253" s="15">
        <v>4</v>
      </c>
      <c r="AR253" s="15">
        <v>4</v>
      </c>
      <c r="AS253" s="15">
        <v>4</v>
      </c>
      <c r="AT253" s="15">
        <v>4</v>
      </c>
      <c r="AU253" s="15">
        <v>4</v>
      </c>
      <c r="AV253" s="15">
        <v>4</v>
      </c>
      <c r="AW253" s="15">
        <v>4</v>
      </c>
      <c r="AX253" s="15">
        <v>1</v>
      </c>
      <c r="AY253" s="15">
        <v>1</v>
      </c>
      <c r="AZ253" s="15">
        <v>2</v>
      </c>
      <c r="BB253" s="15">
        <v>1</v>
      </c>
      <c r="BC253" s="15">
        <v>1</v>
      </c>
      <c r="BD253" s="15">
        <v>1</v>
      </c>
      <c r="BE253" s="15">
        <v>1</v>
      </c>
      <c r="BF253" s="15">
        <v>0</v>
      </c>
      <c r="BG253" s="15">
        <v>0</v>
      </c>
      <c r="BK253" s="15">
        <v>2</v>
      </c>
      <c r="BN253" s="15">
        <v>5</v>
      </c>
      <c r="BO253" s="15">
        <v>1</v>
      </c>
      <c r="BP253" s="15" t="s">
        <v>162</v>
      </c>
      <c r="CC253" s="16">
        <v>1</v>
      </c>
      <c r="CI253" s="16">
        <v>2</v>
      </c>
      <c r="CJ253" s="16" t="s">
        <v>151</v>
      </c>
      <c r="CK253" s="16">
        <v>2</v>
      </c>
      <c r="CM253" s="17">
        <v>1</v>
      </c>
      <c r="CN253" s="17">
        <v>1</v>
      </c>
      <c r="CO253" s="17">
        <v>1</v>
      </c>
      <c r="CP253" s="17">
        <v>1</v>
      </c>
      <c r="CQ253" s="17">
        <v>1</v>
      </c>
      <c r="CR253" s="17">
        <v>4</v>
      </c>
      <c r="CS253" s="17">
        <v>4</v>
      </c>
      <c r="CT253" s="17">
        <v>2</v>
      </c>
      <c r="CU253" s="17">
        <v>2</v>
      </c>
      <c r="CV253" s="17">
        <v>2</v>
      </c>
      <c r="CW253" s="17">
        <v>2</v>
      </c>
      <c r="CX253" s="17">
        <v>2</v>
      </c>
      <c r="CY253" s="17">
        <v>2</v>
      </c>
      <c r="CZ253" s="17">
        <v>2</v>
      </c>
      <c r="DA253" s="17">
        <v>3</v>
      </c>
      <c r="DB253" s="17">
        <v>3</v>
      </c>
      <c r="DC253" s="17">
        <v>3</v>
      </c>
      <c r="DD253" s="17">
        <v>3</v>
      </c>
      <c r="DE253" s="17">
        <v>3</v>
      </c>
      <c r="DF253" s="17">
        <v>3</v>
      </c>
      <c r="DG253" s="17">
        <v>3</v>
      </c>
      <c r="DH253" s="17">
        <v>3</v>
      </c>
      <c r="DI253" s="17">
        <v>1</v>
      </c>
      <c r="DJ253" s="17">
        <v>1</v>
      </c>
      <c r="DK253" s="17">
        <v>1</v>
      </c>
      <c r="DL253" s="17">
        <v>1</v>
      </c>
      <c r="DM253" s="17">
        <v>1</v>
      </c>
      <c r="DN253" s="17">
        <v>6</v>
      </c>
      <c r="DO253" s="17">
        <v>2</v>
      </c>
      <c r="DP253" s="17">
        <v>2</v>
      </c>
      <c r="DR253" s="17">
        <v>4</v>
      </c>
      <c r="DT253" s="17">
        <v>5</v>
      </c>
      <c r="DV253" s="17">
        <v>4</v>
      </c>
      <c r="DW253" s="18">
        <v>13</v>
      </c>
      <c r="DY253" s="18">
        <v>1</v>
      </c>
      <c r="ED253" s="19" t="s">
        <v>223</v>
      </c>
      <c r="EE253" s="19">
        <v>5</v>
      </c>
      <c r="EF253" s="37">
        <v>4</v>
      </c>
      <c r="EG253" s="19" t="s">
        <v>167</v>
      </c>
      <c r="EH253" s="19">
        <v>1</v>
      </c>
      <c r="EI253" s="19">
        <v>70</v>
      </c>
      <c r="EJ253" s="19">
        <v>4</v>
      </c>
      <c r="EK253" s="19">
        <v>5</v>
      </c>
      <c r="EL253" s="19">
        <v>1</v>
      </c>
      <c r="EM253" s="20" t="s">
        <v>216</v>
      </c>
      <c r="EO253" s="46">
        <v>1</v>
      </c>
      <c r="EP253" s="46">
        <v>1</v>
      </c>
      <c r="EQ253">
        <f t="shared" si="14"/>
        <v>0</v>
      </c>
      <c r="ER253" t="str">
        <f t="shared" si="15"/>
        <v/>
      </c>
      <c r="ES253" s="49">
        <v>2</v>
      </c>
    </row>
    <row r="254" spans="1:149" ht="15" customHeight="1" x14ac:dyDescent="0.25">
      <c r="A254" s="21">
        <v>253</v>
      </c>
      <c r="B254" s="12">
        <v>4</v>
      </c>
      <c r="C254" s="12">
        <v>5</v>
      </c>
      <c r="D254" s="12">
        <v>3</v>
      </c>
      <c r="E254" s="12" t="s">
        <v>376</v>
      </c>
      <c r="F254" s="12">
        <v>1</v>
      </c>
      <c r="G254" s="13">
        <v>5</v>
      </c>
      <c r="H254" s="13">
        <v>1</v>
      </c>
      <c r="I254" s="13">
        <v>5</v>
      </c>
      <c r="M254" s="56">
        <f>IF(SUM(N254:X254)=39,2,1)</f>
        <v>1</v>
      </c>
      <c r="N254" s="13">
        <v>1</v>
      </c>
      <c r="O254" s="13">
        <v>1</v>
      </c>
      <c r="P254" s="13">
        <v>1</v>
      </c>
      <c r="Q254" s="13">
        <v>1</v>
      </c>
      <c r="R254" s="13">
        <v>1</v>
      </c>
      <c r="S254" s="13">
        <v>1</v>
      </c>
      <c r="T254" s="13">
        <v>1</v>
      </c>
      <c r="U254" s="13">
        <v>1</v>
      </c>
      <c r="V254" s="13">
        <v>1</v>
      </c>
      <c r="W254" s="13">
        <v>1</v>
      </c>
      <c r="X254" s="13">
        <v>1</v>
      </c>
      <c r="Z254" s="13">
        <v>1</v>
      </c>
      <c r="AA254" s="13">
        <v>1</v>
      </c>
      <c r="AB254" s="13">
        <v>1</v>
      </c>
      <c r="AC254" s="13">
        <v>1</v>
      </c>
      <c r="AD254" s="13">
        <v>1</v>
      </c>
      <c r="AE254" s="13">
        <v>1</v>
      </c>
      <c r="AF254" s="13">
        <v>1</v>
      </c>
      <c r="AG254" s="13">
        <v>1</v>
      </c>
      <c r="AH254" s="13">
        <v>1</v>
      </c>
      <c r="AI254" s="13">
        <v>1</v>
      </c>
      <c r="AJ254" s="13">
        <v>1</v>
      </c>
      <c r="AL254" s="14">
        <v>1</v>
      </c>
      <c r="AM254" s="14">
        <v>4</v>
      </c>
      <c r="AO254" s="15">
        <v>1</v>
      </c>
      <c r="AP254" s="15">
        <v>3</v>
      </c>
      <c r="AQ254" s="15">
        <v>3</v>
      </c>
      <c r="AR254" s="15">
        <v>4</v>
      </c>
      <c r="AS254" s="15">
        <v>4</v>
      </c>
      <c r="AT254" s="15">
        <v>4</v>
      </c>
      <c r="AU254" s="15">
        <v>4</v>
      </c>
      <c r="AV254" s="15">
        <v>4</v>
      </c>
      <c r="AW254" s="15">
        <v>4</v>
      </c>
      <c r="AX254" s="15">
        <v>1</v>
      </c>
      <c r="AY254" s="15">
        <v>1</v>
      </c>
      <c r="AZ254" s="15">
        <v>2</v>
      </c>
      <c r="BB254" s="15">
        <v>1</v>
      </c>
      <c r="BC254" s="15">
        <v>1</v>
      </c>
      <c r="BD254" s="15">
        <v>1</v>
      </c>
      <c r="BE254" s="15">
        <v>1</v>
      </c>
      <c r="BF254" s="15">
        <v>1</v>
      </c>
      <c r="BG254" s="15">
        <v>0</v>
      </c>
      <c r="BM254" s="15">
        <v>8</v>
      </c>
      <c r="BN254" s="15">
        <v>8</v>
      </c>
      <c r="CC254" s="16">
        <v>1</v>
      </c>
      <c r="CI254" s="16">
        <v>1</v>
      </c>
      <c r="CK254" s="16">
        <v>3</v>
      </c>
      <c r="CL254" s="16" t="s">
        <v>342</v>
      </c>
      <c r="CM254" s="17">
        <v>3</v>
      </c>
      <c r="CN254" s="17">
        <v>3</v>
      </c>
      <c r="CO254" s="17">
        <v>3</v>
      </c>
      <c r="CP254" s="17">
        <v>3</v>
      </c>
      <c r="CQ254" s="17">
        <v>3</v>
      </c>
      <c r="CR254" s="17">
        <v>3</v>
      </c>
      <c r="CS254" s="17">
        <v>3</v>
      </c>
      <c r="CT254" s="17">
        <v>3</v>
      </c>
      <c r="CU254" s="17">
        <v>3</v>
      </c>
      <c r="CV254" s="17">
        <v>3</v>
      </c>
      <c r="CW254" s="17">
        <v>3</v>
      </c>
      <c r="CX254" s="17">
        <v>3</v>
      </c>
      <c r="CY254" s="17">
        <v>3</v>
      </c>
      <c r="CZ254" s="17">
        <v>3</v>
      </c>
      <c r="DA254" s="17">
        <v>1</v>
      </c>
      <c r="DB254" s="17">
        <v>1</v>
      </c>
      <c r="DC254" s="17">
        <v>1</v>
      </c>
      <c r="DD254" s="17">
        <v>2</v>
      </c>
      <c r="DE254" s="17">
        <v>2</v>
      </c>
      <c r="DF254" s="17">
        <v>1</v>
      </c>
      <c r="DG254" s="17">
        <v>1</v>
      </c>
      <c r="DH254" s="17">
        <v>1</v>
      </c>
      <c r="DI254" s="17">
        <v>2</v>
      </c>
      <c r="DJ254" s="17">
        <v>1</v>
      </c>
      <c r="DK254" s="17">
        <v>1</v>
      </c>
      <c r="DL254" s="17">
        <v>4</v>
      </c>
      <c r="DM254" s="17">
        <v>4</v>
      </c>
      <c r="DN254" s="17">
        <v>8</v>
      </c>
      <c r="DO254" s="17">
        <v>2</v>
      </c>
      <c r="DP254" s="17">
        <v>11</v>
      </c>
      <c r="DR254" s="17">
        <v>2</v>
      </c>
      <c r="DT254" s="17">
        <v>6</v>
      </c>
      <c r="DV254" s="17">
        <v>4</v>
      </c>
      <c r="DW254" s="18">
        <v>13</v>
      </c>
      <c r="DY254" s="18">
        <v>1</v>
      </c>
      <c r="ED254" s="19" t="s">
        <v>223</v>
      </c>
      <c r="EE254" s="19">
        <v>5</v>
      </c>
      <c r="EF254" s="37">
        <v>4</v>
      </c>
      <c r="EG254" s="19" t="s">
        <v>167</v>
      </c>
      <c r="EH254" s="19">
        <v>1</v>
      </c>
      <c r="EL254" s="19">
        <v>1</v>
      </c>
      <c r="EM254" s="20" t="s">
        <v>216</v>
      </c>
      <c r="EO254" s="46">
        <v>1</v>
      </c>
      <c r="EP254" s="46">
        <v>6</v>
      </c>
      <c r="EQ254">
        <f t="shared" si="14"/>
        <v>0</v>
      </c>
      <c r="ER254" t="str">
        <f t="shared" si="15"/>
        <v/>
      </c>
      <c r="ES254" s="49">
        <v>2</v>
      </c>
    </row>
    <row r="255" spans="1:149" ht="15" customHeight="1" x14ac:dyDescent="0.25">
      <c r="A255" s="21">
        <v>254</v>
      </c>
      <c r="B255" s="12">
        <v>4</v>
      </c>
      <c r="C255" s="12">
        <v>3</v>
      </c>
      <c r="D255" s="12">
        <v>3</v>
      </c>
      <c r="E255" s="12" t="s">
        <v>379</v>
      </c>
      <c r="F255" s="12">
        <v>1</v>
      </c>
      <c r="G255" s="13">
        <v>3</v>
      </c>
      <c r="H255" s="13">
        <v>1</v>
      </c>
      <c r="M255" s="56">
        <f>IF(SUM(N255:X255)=39,2,1)</f>
        <v>1</v>
      </c>
      <c r="N255" s="13">
        <v>1</v>
      </c>
      <c r="O255" s="13">
        <v>1</v>
      </c>
      <c r="P255" s="13">
        <v>1</v>
      </c>
      <c r="Q255" s="13">
        <v>1</v>
      </c>
      <c r="R255" s="13">
        <v>1</v>
      </c>
      <c r="S255" s="13">
        <v>1</v>
      </c>
      <c r="T255" s="13">
        <v>1</v>
      </c>
      <c r="U255" s="13">
        <v>1</v>
      </c>
      <c r="V255" s="13">
        <v>1</v>
      </c>
      <c r="W255" s="13">
        <v>1</v>
      </c>
      <c r="X255" s="13">
        <v>1</v>
      </c>
      <c r="Z255" s="13">
        <v>1</v>
      </c>
      <c r="AA255" s="13">
        <v>1</v>
      </c>
      <c r="AB255" s="13">
        <v>1</v>
      </c>
      <c r="AC255" s="13">
        <v>1</v>
      </c>
      <c r="AD255" s="13">
        <v>1</v>
      </c>
      <c r="AE255" s="13">
        <v>1</v>
      </c>
      <c r="AF255" s="13">
        <v>1</v>
      </c>
      <c r="AG255" s="13">
        <v>1</v>
      </c>
      <c r="AH255" s="13">
        <v>1</v>
      </c>
      <c r="AI255" s="13">
        <v>1</v>
      </c>
      <c r="AJ255" s="13">
        <v>1</v>
      </c>
      <c r="AL255" s="14">
        <v>6</v>
      </c>
      <c r="AO255" s="15">
        <v>1</v>
      </c>
      <c r="AP255" s="15">
        <v>4</v>
      </c>
      <c r="AQ255" s="15">
        <v>4</v>
      </c>
      <c r="AR255" s="15">
        <v>4</v>
      </c>
      <c r="AS255" s="15">
        <v>4</v>
      </c>
      <c r="AT255" s="15">
        <v>4</v>
      </c>
      <c r="AU255" s="15">
        <v>4</v>
      </c>
      <c r="AV255" s="15">
        <v>4</v>
      </c>
      <c r="AW255" s="15">
        <v>4</v>
      </c>
      <c r="AX255" s="15">
        <v>1</v>
      </c>
      <c r="AY255" s="15">
        <v>1</v>
      </c>
      <c r="AZ255" s="15">
        <v>2</v>
      </c>
      <c r="BB255" s="15">
        <v>2</v>
      </c>
      <c r="BC255" s="15">
        <v>1</v>
      </c>
      <c r="BD255" s="15">
        <v>1</v>
      </c>
      <c r="BE255" s="15">
        <v>1</v>
      </c>
      <c r="BF255" s="15">
        <v>4</v>
      </c>
      <c r="BG255" s="15">
        <v>0</v>
      </c>
      <c r="BK255" s="15">
        <v>1</v>
      </c>
      <c r="BL255" s="15">
        <v>1</v>
      </c>
      <c r="BM255" s="15">
        <v>8</v>
      </c>
      <c r="BN255" s="15">
        <v>8</v>
      </c>
      <c r="CC255" s="16">
        <v>1</v>
      </c>
      <c r="CI255" s="16">
        <v>2</v>
      </c>
      <c r="CJ255" s="16" t="s">
        <v>151</v>
      </c>
      <c r="CK255" s="16">
        <v>3</v>
      </c>
      <c r="CL255" s="16" t="s">
        <v>197</v>
      </c>
      <c r="CM255" s="17">
        <v>1</v>
      </c>
      <c r="CN255" s="17">
        <v>1</v>
      </c>
      <c r="CO255" s="17">
        <v>1</v>
      </c>
      <c r="CP255" s="17">
        <v>1</v>
      </c>
      <c r="CQ255" s="17">
        <v>1</v>
      </c>
      <c r="CR255" s="17">
        <v>1</v>
      </c>
      <c r="CS255" s="17">
        <v>1</v>
      </c>
      <c r="CT255" s="17">
        <v>2</v>
      </c>
      <c r="CU255" s="17">
        <v>2</v>
      </c>
      <c r="CV255" s="17">
        <v>2</v>
      </c>
      <c r="CW255" s="17">
        <v>2</v>
      </c>
      <c r="CX255" s="17">
        <v>2</v>
      </c>
      <c r="CY255" s="17">
        <v>2</v>
      </c>
      <c r="CZ255" s="17">
        <v>2</v>
      </c>
      <c r="DA255" s="17">
        <v>3</v>
      </c>
      <c r="DB255" s="17">
        <v>3</v>
      </c>
      <c r="DC255" s="17">
        <v>3</v>
      </c>
      <c r="DD255" s="17">
        <v>3</v>
      </c>
      <c r="DE255" s="17">
        <v>3</v>
      </c>
      <c r="DF255" s="17">
        <v>3</v>
      </c>
      <c r="DG255" s="17">
        <v>3</v>
      </c>
      <c r="DH255" s="17">
        <v>3</v>
      </c>
      <c r="DI255" s="17">
        <v>1</v>
      </c>
      <c r="DJ255" s="17">
        <v>2</v>
      </c>
      <c r="DK255" s="17">
        <v>3</v>
      </c>
      <c r="DL255" s="17">
        <v>1</v>
      </c>
      <c r="DM255" s="17">
        <v>1</v>
      </c>
      <c r="DN255" s="17">
        <v>6</v>
      </c>
      <c r="DO255" s="17">
        <v>2</v>
      </c>
      <c r="DP255" s="17">
        <v>6</v>
      </c>
      <c r="DR255" s="17">
        <v>7</v>
      </c>
      <c r="DT255" s="17">
        <v>9</v>
      </c>
      <c r="DV255" s="17">
        <v>1</v>
      </c>
      <c r="DW255" s="18">
        <v>14</v>
      </c>
      <c r="DY255" s="18">
        <v>2</v>
      </c>
      <c r="DZ255" s="18" t="s">
        <v>245</v>
      </c>
      <c r="EA255" s="18" t="s">
        <v>225</v>
      </c>
      <c r="EB255" s="18">
        <v>2</v>
      </c>
      <c r="ED255" s="19" t="s">
        <v>226</v>
      </c>
      <c r="EE255" s="19">
        <v>7</v>
      </c>
      <c r="EF255" s="37">
        <v>2</v>
      </c>
      <c r="EG255" s="19" t="s">
        <v>167</v>
      </c>
      <c r="EH255" s="19">
        <v>2</v>
      </c>
      <c r="EI255" s="19">
        <v>35</v>
      </c>
      <c r="EJ255" s="19">
        <v>2</v>
      </c>
      <c r="EK255" s="19">
        <v>2</v>
      </c>
      <c r="EL255" s="19">
        <v>7</v>
      </c>
      <c r="EM255" s="20" t="s">
        <v>216</v>
      </c>
      <c r="EO255" s="46">
        <v>4</v>
      </c>
      <c r="EP255" s="46">
        <v>3</v>
      </c>
      <c r="EQ255">
        <f t="shared" si="14"/>
        <v>0</v>
      </c>
      <c r="ER255" t="str">
        <f t="shared" si="15"/>
        <v/>
      </c>
      <c r="ES255" s="49">
        <v>2</v>
      </c>
    </row>
    <row r="256" spans="1:149" ht="15" customHeight="1" x14ac:dyDescent="0.25">
      <c r="A256" s="21">
        <v>255</v>
      </c>
      <c r="B256" s="12">
        <v>1</v>
      </c>
      <c r="C256" s="12">
        <v>1</v>
      </c>
      <c r="D256" s="12">
        <v>4</v>
      </c>
      <c r="E256" s="12" t="s">
        <v>379</v>
      </c>
      <c r="F256" s="12">
        <v>1</v>
      </c>
      <c r="G256" s="13">
        <v>4</v>
      </c>
      <c r="H256" s="13">
        <v>1</v>
      </c>
      <c r="M256" s="56">
        <f>IF(SUM(N256:X256)=39,2,1)</f>
        <v>1</v>
      </c>
      <c r="N256" s="13">
        <v>1</v>
      </c>
      <c r="U256" s="13">
        <v>1</v>
      </c>
      <c r="W256" s="13">
        <v>1</v>
      </c>
      <c r="AK256" s="13">
        <v>1</v>
      </c>
      <c r="AL256" s="14">
        <v>3</v>
      </c>
      <c r="AM256" s="14">
        <v>4</v>
      </c>
      <c r="AO256" s="15">
        <v>1</v>
      </c>
      <c r="AP256" s="15">
        <v>4</v>
      </c>
      <c r="AQ256" s="15">
        <v>4</v>
      </c>
      <c r="AR256" s="15">
        <v>4</v>
      </c>
      <c r="AS256" s="15">
        <v>4</v>
      </c>
      <c r="AT256" s="15">
        <v>4</v>
      </c>
      <c r="AU256" s="15">
        <v>4</v>
      </c>
      <c r="AV256" s="15">
        <v>4</v>
      </c>
      <c r="AW256" s="15">
        <v>4</v>
      </c>
      <c r="AX256" s="15">
        <v>1</v>
      </c>
      <c r="AY256" s="15">
        <v>1</v>
      </c>
      <c r="AZ256" s="15">
        <v>2</v>
      </c>
      <c r="BB256" s="15">
        <v>2</v>
      </c>
      <c r="BF256" s="15">
        <v>1</v>
      </c>
      <c r="BG256" s="15">
        <v>1</v>
      </c>
      <c r="BI256" s="15">
        <v>1</v>
      </c>
      <c r="BK256" s="15">
        <v>1</v>
      </c>
      <c r="BL256" s="15">
        <v>3</v>
      </c>
      <c r="BM256" s="15">
        <v>5</v>
      </c>
      <c r="BN256" s="15">
        <v>5</v>
      </c>
      <c r="BO256" s="15">
        <v>1</v>
      </c>
      <c r="CC256" s="16">
        <v>1</v>
      </c>
      <c r="CI256" s="16">
        <v>2</v>
      </c>
      <c r="CJ256" s="16" t="s">
        <v>151</v>
      </c>
      <c r="CK256" s="16">
        <v>3</v>
      </c>
      <c r="CL256" s="16" t="s">
        <v>187</v>
      </c>
      <c r="CM256" s="17">
        <v>1</v>
      </c>
      <c r="CN256" s="17">
        <v>1</v>
      </c>
      <c r="CO256" s="17">
        <v>1</v>
      </c>
      <c r="CP256" s="17">
        <v>1</v>
      </c>
      <c r="CQ256" s="17">
        <v>1</v>
      </c>
      <c r="CR256" s="17">
        <v>1</v>
      </c>
      <c r="CS256" s="17">
        <v>1</v>
      </c>
      <c r="CT256" s="17">
        <v>1</v>
      </c>
      <c r="CU256" s="17">
        <v>1</v>
      </c>
      <c r="CV256" s="17">
        <v>1</v>
      </c>
      <c r="CW256" s="17">
        <v>1</v>
      </c>
      <c r="CX256" s="17">
        <v>1</v>
      </c>
      <c r="CY256" s="17">
        <v>1</v>
      </c>
      <c r="CZ256" s="17">
        <v>1</v>
      </c>
      <c r="DA256" s="17">
        <v>1</v>
      </c>
      <c r="DB256" s="17">
        <v>4</v>
      </c>
      <c r="DC256" s="17">
        <v>1</v>
      </c>
      <c r="DD256" s="17">
        <v>1</v>
      </c>
      <c r="DE256" s="17">
        <v>4</v>
      </c>
      <c r="DF256" s="17">
        <v>1</v>
      </c>
      <c r="DG256" s="17">
        <v>1</v>
      </c>
      <c r="DH256" s="17">
        <v>1</v>
      </c>
      <c r="DI256" s="17">
        <v>3</v>
      </c>
      <c r="DJ256" s="17">
        <v>3</v>
      </c>
      <c r="DK256" s="17">
        <v>2</v>
      </c>
      <c r="DL256" s="17">
        <v>1</v>
      </c>
      <c r="DM256" s="17">
        <v>1</v>
      </c>
      <c r="DN256" s="17">
        <v>1</v>
      </c>
      <c r="DO256" s="17">
        <v>2</v>
      </c>
      <c r="DP256" s="17">
        <v>5</v>
      </c>
      <c r="DR256" s="17">
        <v>10</v>
      </c>
      <c r="DT256" s="17">
        <v>6</v>
      </c>
      <c r="DV256" s="17">
        <v>5</v>
      </c>
      <c r="DW256" s="18">
        <v>13</v>
      </c>
      <c r="DY256" s="18">
        <v>1</v>
      </c>
      <c r="ED256" s="19" t="s">
        <v>223</v>
      </c>
      <c r="EE256" s="19">
        <v>5</v>
      </c>
      <c r="EF256" s="37">
        <v>4</v>
      </c>
      <c r="EG256" s="19" t="s">
        <v>167</v>
      </c>
      <c r="EH256" s="19">
        <v>1</v>
      </c>
      <c r="EI256" s="19">
        <v>74</v>
      </c>
      <c r="EJ256" s="19">
        <v>4</v>
      </c>
      <c r="EK256" s="19">
        <v>5</v>
      </c>
      <c r="EL256" s="19">
        <v>4</v>
      </c>
      <c r="EM256" s="20" t="s">
        <v>216</v>
      </c>
      <c r="EO256" s="46">
        <v>1</v>
      </c>
      <c r="EP256" s="46">
        <v>6</v>
      </c>
      <c r="EQ256">
        <f t="shared" si="14"/>
        <v>0</v>
      </c>
      <c r="ER256" t="str">
        <f t="shared" si="15"/>
        <v/>
      </c>
      <c r="ES256" s="49">
        <v>2</v>
      </c>
    </row>
    <row r="257" spans="1:149" ht="15" customHeight="1" x14ac:dyDescent="0.25">
      <c r="A257" s="21">
        <v>256</v>
      </c>
      <c r="B257" s="12">
        <v>4</v>
      </c>
      <c r="C257" s="12">
        <v>2</v>
      </c>
      <c r="D257" s="12">
        <v>4</v>
      </c>
      <c r="E257" s="12" t="s">
        <v>376</v>
      </c>
      <c r="F257" s="12">
        <v>1</v>
      </c>
      <c r="G257" s="13">
        <v>5</v>
      </c>
      <c r="H257" s="13">
        <v>1</v>
      </c>
      <c r="I257" s="13">
        <v>4</v>
      </c>
      <c r="K257" s="13">
        <v>4</v>
      </c>
      <c r="M257" s="56">
        <f>IF(SUM(N257:X257)=39,2,1)</f>
        <v>1</v>
      </c>
      <c r="S257" s="13">
        <v>1</v>
      </c>
      <c r="AI257" s="13">
        <v>1</v>
      </c>
      <c r="AL257" s="14">
        <v>3</v>
      </c>
      <c r="AM257" s="14">
        <v>4</v>
      </c>
      <c r="AO257" s="15">
        <v>1</v>
      </c>
      <c r="AP257" s="15">
        <v>4</v>
      </c>
      <c r="AQ257" s="15">
        <v>4</v>
      </c>
      <c r="AR257" s="15">
        <v>4</v>
      </c>
      <c r="AS257" s="15">
        <v>4</v>
      </c>
      <c r="AT257" s="15">
        <v>2</v>
      </c>
      <c r="AU257" s="15">
        <v>4</v>
      </c>
      <c r="AV257" s="15">
        <v>3</v>
      </c>
      <c r="AW257" s="15">
        <v>1</v>
      </c>
      <c r="AX257" s="15">
        <v>1</v>
      </c>
      <c r="AY257" s="15">
        <v>1</v>
      </c>
      <c r="AZ257" s="15">
        <v>2</v>
      </c>
      <c r="BB257" s="15">
        <v>2</v>
      </c>
      <c r="BC257" s="15">
        <v>1</v>
      </c>
      <c r="BD257" s="15">
        <v>2</v>
      </c>
      <c r="BE257" s="15">
        <v>2</v>
      </c>
      <c r="BF257" s="15">
        <v>3</v>
      </c>
      <c r="BG257" s="15">
        <v>4</v>
      </c>
      <c r="BH257" s="15">
        <v>2</v>
      </c>
      <c r="BJ257" s="15">
        <v>2</v>
      </c>
      <c r="BK257" s="15">
        <v>2</v>
      </c>
      <c r="BM257" s="15">
        <v>8</v>
      </c>
      <c r="BN257" s="15">
        <v>8</v>
      </c>
      <c r="CC257" s="16">
        <v>1</v>
      </c>
      <c r="CI257" s="16">
        <v>2</v>
      </c>
      <c r="CJ257" s="16" t="s">
        <v>151</v>
      </c>
      <c r="CK257" s="16">
        <v>2</v>
      </c>
      <c r="CL257" s="16" t="s">
        <v>143</v>
      </c>
      <c r="CM257" s="17">
        <v>1</v>
      </c>
      <c r="CN257" s="17">
        <v>1</v>
      </c>
      <c r="CO257" s="17">
        <v>1</v>
      </c>
      <c r="CP257" s="17">
        <v>1</v>
      </c>
      <c r="CQ257" s="17">
        <v>1</v>
      </c>
      <c r="CR257" s="17">
        <v>2</v>
      </c>
      <c r="CS257" s="17">
        <v>4</v>
      </c>
      <c r="CT257" s="17">
        <v>4</v>
      </c>
      <c r="CU257" s="17">
        <v>4</v>
      </c>
      <c r="CV257" s="17">
        <v>2</v>
      </c>
      <c r="CW257" s="17">
        <v>2</v>
      </c>
      <c r="CX257" s="17">
        <v>3</v>
      </c>
      <c r="CY257" s="17">
        <v>3</v>
      </c>
      <c r="CZ257" s="17">
        <v>3</v>
      </c>
      <c r="DA257" s="17">
        <v>1</v>
      </c>
      <c r="DB257" s="17">
        <v>4</v>
      </c>
      <c r="DC257" s="17">
        <v>1</v>
      </c>
      <c r="DD257" s="17">
        <v>1</v>
      </c>
      <c r="DE257" s="17">
        <v>4</v>
      </c>
      <c r="DF257" s="17">
        <v>3</v>
      </c>
      <c r="DG257" s="17">
        <v>3</v>
      </c>
      <c r="DH257" s="17">
        <v>3</v>
      </c>
      <c r="DI257" s="17">
        <v>3</v>
      </c>
      <c r="DJ257" s="17">
        <v>3</v>
      </c>
      <c r="DK257" s="17">
        <v>1</v>
      </c>
      <c r="DL257" s="17">
        <v>3</v>
      </c>
      <c r="DM257" s="17">
        <v>3</v>
      </c>
      <c r="DN257" s="17">
        <v>9</v>
      </c>
      <c r="DO257" s="17">
        <v>9</v>
      </c>
      <c r="DP257" s="17">
        <v>1</v>
      </c>
      <c r="DR257" s="17">
        <v>7</v>
      </c>
      <c r="DT257" s="17">
        <v>6</v>
      </c>
      <c r="DW257" s="18">
        <v>13</v>
      </c>
      <c r="DY257" s="18">
        <v>1</v>
      </c>
      <c r="ED257" s="19" t="s">
        <v>223</v>
      </c>
      <c r="EE257" s="19">
        <v>5</v>
      </c>
      <c r="EF257" s="37">
        <v>4</v>
      </c>
      <c r="EG257" s="19" t="s">
        <v>167</v>
      </c>
      <c r="EH257" s="19">
        <v>1</v>
      </c>
      <c r="EI257" s="19">
        <v>21</v>
      </c>
      <c r="EJ257" s="19">
        <v>1</v>
      </c>
      <c r="EK257" s="19">
        <v>1</v>
      </c>
      <c r="EL257" s="19">
        <v>5</v>
      </c>
      <c r="EM257" s="20" t="s">
        <v>216</v>
      </c>
      <c r="EO257" s="46">
        <v>1</v>
      </c>
      <c r="EP257" s="46">
        <v>3</v>
      </c>
      <c r="EQ257">
        <f t="shared" si="14"/>
        <v>0</v>
      </c>
      <c r="ER257" t="str">
        <f t="shared" si="15"/>
        <v/>
      </c>
      <c r="ES257" s="49">
        <v>2</v>
      </c>
    </row>
    <row r="258" spans="1:149" ht="15" customHeight="1" x14ac:dyDescent="0.25">
      <c r="A258" s="21">
        <v>257</v>
      </c>
      <c r="B258" s="12">
        <v>2</v>
      </c>
      <c r="C258" s="12">
        <v>3</v>
      </c>
      <c r="D258" s="12">
        <v>4</v>
      </c>
      <c r="E258" s="12" t="s">
        <v>376</v>
      </c>
      <c r="F258" s="12">
        <v>2</v>
      </c>
      <c r="G258" s="13">
        <v>4</v>
      </c>
      <c r="H258" s="13">
        <v>2</v>
      </c>
      <c r="I258" s="13">
        <v>4</v>
      </c>
      <c r="M258" s="56">
        <f>IF(SUM(N258:X258)=39,2,1)</f>
        <v>1</v>
      </c>
      <c r="Y258" s="13">
        <v>1</v>
      </c>
      <c r="AK258" s="13">
        <v>1</v>
      </c>
      <c r="AL258" s="14">
        <v>1</v>
      </c>
      <c r="AM258" s="14">
        <v>4</v>
      </c>
      <c r="AO258" s="15">
        <v>1</v>
      </c>
      <c r="AP258" s="15">
        <v>4</v>
      </c>
      <c r="AQ258" s="15">
        <v>4</v>
      </c>
      <c r="AR258" s="15">
        <v>4</v>
      </c>
      <c r="AS258" s="15">
        <v>4</v>
      </c>
      <c r="AT258" s="15">
        <v>4</v>
      </c>
      <c r="AU258" s="15">
        <v>4</v>
      </c>
      <c r="AV258" s="15">
        <v>4</v>
      </c>
      <c r="AW258" s="15">
        <v>4</v>
      </c>
      <c r="AX258" s="15">
        <v>1</v>
      </c>
      <c r="AY258" s="15">
        <v>1</v>
      </c>
      <c r="AZ258" s="15">
        <v>1</v>
      </c>
      <c r="BB258" s="15">
        <v>2</v>
      </c>
      <c r="BC258" s="15">
        <v>1</v>
      </c>
      <c r="BD258" s="15">
        <v>1</v>
      </c>
      <c r="BE258" s="15">
        <v>2</v>
      </c>
      <c r="BF258" s="15">
        <v>1</v>
      </c>
      <c r="BG258" s="15">
        <v>0</v>
      </c>
      <c r="BK258" s="15">
        <v>2</v>
      </c>
      <c r="BM258" s="15">
        <v>8</v>
      </c>
      <c r="BN258" s="15">
        <v>8</v>
      </c>
      <c r="CC258" s="16">
        <v>1</v>
      </c>
      <c r="CI258" s="16">
        <v>2</v>
      </c>
      <c r="CJ258" s="16" t="s">
        <v>151</v>
      </c>
      <c r="CK258" s="16">
        <v>3</v>
      </c>
      <c r="CL258" s="16" t="s">
        <v>143</v>
      </c>
      <c r="CM258" s="17">
        <v>1</v>
      </c>
      <c r="CN258" s="17">
        <v>1</v>
      </c>
      <c r="CO258" s="17">
        <v>1</v>
      </c>
      <c r="CP258" s="17">
        <v>1</v>
      </c>
      <c r="CQ258" s="17">
        <v>1</v>
      </c>
      <c r="CR258" s="17">
        <v>3</v>
      </c>
      <c r="CS258" s="17">
        <v>4</v>
      </c>
      <c r="CT258" s="17">
        <v>1</v>
      </c>
      <c r="CU258" s="17">
        <v>4</v>
      </c>
      <c r="CV258" s="17">
        <v>1</v>
      </c>
      <c r="CW258" s="17">
        <v>1</v>
      </c>
      <c r="CX258" s="17">
        <v>1</v>
      </c>
      <c r="CY258" s="17">
        <v>1</v>
      </c>
      <c r="CZ258" s="17">
        <v>1</v>
      </c>
      <c r="DA258" s="17">
        <v>1</v>
      </c>
      <c r="DB258" s="17">
        <v>4</v>
      </c>
      <c r="DC258" s="17">
        <v>1</v>
      </c>
      <c r="DD258" s="17">
        <v>4</v>
      </c>
      <c r="DE258" s="17">
        <v>4</v>
      </c>
      <c r="DF258" s="17">
        <v>3</v>
      </c>
      <c r="DG258" s="17">
        <v>3</v>
      </c>
      <c r="DH258" s="17">
        <v>1</v>
      </c>
      <c r="DI258" s="17">
        <v>3</v>
      </c>
      <c r="DJ258" s="17">
        <v>1</v>
      </c>
      <c r="DK258" s="17">
        <v>3</v>
      </c>
      <c r="DL258" s="17">
        <v>4</v>
      </c>
      <c r="DM258" s="17">
        <v>4</v>
      </c>
      <c r="DN258" s="17">
        <v>1</v>
      </c>
      <c r="DO258" s="17">
        <v>4</v>
      </c>
      <c r="DP258" s="17">
        <v>5</v>
      </c>
      <c r="DR258" s="17">
        <v>2</v>
      </c>
      <c r="DV258" s="17">
        <v>5</v>
      </c>
      <c r="DW258" s="18">
        <v>13</v>
      </c>
      <c r="DY258" s="18">
        <v>1</v>
      </c>
      <c r="ED258" s="19" t="s">
        <v>223</v>
      </c>
      <c r="EE258" s="19">
        <v>5</v>
      </c>
      <c r="EF258" s="37">
        <v>4</v>
      </c>
      <c r="EG258" s="19" t="s">
        <v>167</v>
      </c>
      <c r="EH258" s="19">
        <v>2</v>
      </c>
      <c r="EI258" s="19">
        <v>32</v>
      </c>
      <c r="EJ258" s="19">
        <v>2</v>
      </c>
      <c r="EK258" s="19">
        <v>2</v>
      </c>
      <c r="EL258" s="19">
        <v>2</v>
      </c>
      <c r="EM258" s="20" t="s">
        <v>216</v>
      </c>
      <c r="EO258" s="46">
        <v>1</v>
      </c>
      <c r="EP258" s="46">
        <v>1</v>
      </c>
      <c r="EQ258">
        <f t="shared" si="14"/>
        <v>0</v>
      </c>
      <c r="ER258" t="str">
        <f t="shared" si="15"/>
        <v/>
      </c>
      <c r="ES258" s="49">
        <v>2</v>
      </c>
    </row>
    <row r="259" spans="1:149" ht="15" customHeight="1" x14ac:dyDescent="0.25">
      <c r="A259" s="21">
        <v>258</v>
      </c>
      <c r="B259" s="12">
        <v>2</v>
      </c>
      <c r="C259" s="12">
        <v>1</v>
      </c>
      <c r="D259" s="12">
        <v>4</v>
      </c>
      <c r="E259" s="12" t="s">
        <v>379</v>
      </c>
      <c r="F259" s="12">
        <v>2</v>
      </c>
      <c r="G259" s="13">
        <v>4</v>
      </c>
      <c r="H259" s="13">
        <v>1</v>
      </c>
      <c r="M259" s="56">
        <f>IF(SUM(N259:X259)=39,2,1)</f>
        <v>1</v>
      </c>
      <c r="Y259" s="13">
        <v>1</v>
      </c>
      <c r="AK259" s="13">
        <v>1</v>
      </c>
      <c r="AL259" s="14">
        <v>1</v>
      </c>
      <c r="AM259" s="14">
        <v>4</v>
      </c>
      <c r="AO259" s="15">
        <v>1</v>
      </c>
      <c r="AP259" s="15">
        <v>4</v>
      </c>
      <c r="AQ259" s="15">
        <v>4</v>
      </c>
      <c r="AR259" s="15">
        <v>4</v>
      </c>
      <c r="AS259" s="15">
        <v>4</v>
      </c>
      <c r="AT259" s="15">
        <v>4</v>
      </c>
      <c r="AU259" s="15">
        <v>4</v>
      </c>
      <c r="AV259" s="15">
        <v>4</v>
      </c>
      <c r="AW259" s="15">
        <v>4</v>
      </c>
      <c r="AX259" s="15">
        <v>1</v>
      </c>
      <c r="AY259" s="15">
        <v>1</v>
      </c>
      <c r="AZ259" s="15">
        <v>2</v>
      </c>
      <c r="BB259" s="15">
        <v>1</v>
      </c>
      <c r="BC259" s="15">
        <v>1</v>
      </c>
      <c r="BD259" s="15">
        <v>1</v>
      </c>
      <c r="BE259" s="15">
        <v>1</v>
      </c>
      <c r="BF259" s="15">
        <v>1</v>
      </c>
      <c r="BG259" s="15">
        <v>2</v>
      </c>
      <c r="BJ259" s="15">
        <v>2</v>
      </c>
      <c r="BK259" s="15">
        <v>1</v>
      </c>
      <c r="BL259" s="15">
        <v>3</v>
      </c>
      <c r="BM259" s="15">
        <v>2</v>
      </c>
      <c r="BN259" s="15">
        <v>5</v>
      </c>
      <c r="BO259" s="15">
        <v>3</v>
      </c>
      <c r="BP259" s="15" t="s">
        <v>386</v>
      </c>
      <c r="CC259" s="16">
        <v>1</v>
      </c>
      <c r="CI259" s="16">
        <v>2</v>
      </c>
      <c r="CJ259" s="16" t="s">
        <v>184</v>
      </c>
      <c r="CK259" s="16">
        <v>1</v>
      </c>
      <c r="CL259" s="16" t="s">
        <v>186</v>
      </c>
      <c r="CM259" s="17">
        <v>3</v>
      </c>
      <c r="CN259" s="17">
        <v>3</v>
      </c>
      <c r="CO259" s="17">
        <v>3</v>
      </c>
      <c r="CP259" s="17">
        <v>3</v>
      </c>
      <c r="CQ259" s="17">
        <v>3</v>
      </c>
      <c r="CR259" s="17">
        <v>3</v>
      </c>
      <c r="CS259" s="17">
        <v>3</v>
      </c>
      <c r="CT259" s="17">
        <v>1</v>
      </c>
      <c r="CU259" s="17">
        <v>4</v>
      </c>
      <c r="CV259" s="17">
        <v>1</v>
      </c>
      <c r="CW259" s="17">
        <v>3</v>
      </c>
      <c r="CX259" s="17">
        <v>3</v>
      </c>
      <c r="CY259" s="17">
        <v>3</v>
      </c>
      <c r="CZ259" s="17">
        <v>3</v>
      </c>
      <c r="DA259" s="17">
        <v>1</v>
      </c>
      <c r="DB259" s="17">
        <v>4</v>
      </c>
      <c r="DC259" s="17">
        <v>4</v>
      </c>
      <c r="DD259" s="17">
        <v>3</v>
      </c>
      <c r="DE259" s="17">
        <v>3</v>
      </c>
      <c r="DF259" s="17">
        <v>3</v>
      </c>
      <c r="DG259" s="17">
        <v>3</v>
      </c>
      <c r="DH259" s="17">
        <v>3</v>
      </c>
      <c r="DI259" s="17">
        <v>3</v>
      </c>
      <c r="DJ259" s="17">
        <v>2</v>
      </c>
      <c r="DK259" s="17">
        <v>2</v>
      </c>
      <c r="DL259" s="17">
        <v>4</v>
      </c>
      <c r="DM259" s="17">
        <v>4</v>
      </c>
      <c r="DP259" s="17">
        <v>5</v>
      </c>
      <c r="DR259" s="17">
        <v>9</v>
      </c>
      <c r="DT259" s="17">
        <v>7</v>
      </c>
      <c r="DV259" s="17">
        <v>1</v>
      </c>
      <c r="DW259" s="18">
        <v>13</v>
      </c>
      <c r="DY259" s="18">
        <v>1</v>
      </c>
      <c r="ED259" s="19" t="s">
        <v>223</v>
      </c>
      <c r="EE259" s="19">
        <v>5</v>
      </c>
      <c r="EF259" s="37">
        <v>4</v>
      </c>
      <c r="EG259" s="19" t="s">
        <v>167</v>
      </c>
      <c r="EH259" s="19">
        <v>2</v>
      </c>
      <c r="EI259" s="19">
        <v>33</v>
      </c>
      <c r="EJ259" s="19">
        <v>2</v>
      </c>
      <c r="EK259" s="19">
        <v>2</v>
      </c>
      <c r="EL259" s="19">
        <v>3</v>
      </c>
      <c r="EM259" s="20" t="s">
        <v>216</v>
      </c>
      <c r="EO259" s="46">
        <v>1</v>
      </c>
      <c r="EP259" s="46">
        <v>3</v>
      </c>
      <c r="EQ259">
        <f t="shared" ref="EQ259:EQ322" si="16">SUM(BR259:CB259)</f>
        <v>0</v>
      </c>
      <c r="ER259" t="str">
        <f t="shared" ref="ER259:ER322" si="17">IF(EQ259&gt;=1,1,"")</f>
        <v/>
      </c>
      <c r="ES259" s="49">
        <v>2</v>
      </c>
    </row>
    <row r="260" spans="1:149" ht="15" customHeight="1" x14ac:dyDescent="0.25">
      <c r="A260" s="21">
        <v>259</v>
      </c>
      <c r="B260" s="12">
        <v>3</v>
      </c>
      <c r="C260" s="12">
        <v>3</v>
      </c>
      <c r="D260" s="12">
        <v>1</v>
      </c>
      <c r="E260" s="12" t="s">
        <v>378</v>
      </c>
      <c r="F260" s="12">
        <v>1</v>
      </c>
      <c r="G260" s="13">
        <v>5</v>
      </c>
      <c r="H260" s="13">
        <v>1</v>
      </c>
      <c r="M260" s="56">
        <f>IF(SUM(N260:X260)=39,2,1)</f>
        <v>1</v>
      </c>
      <c r="R260" s="13">
        <v>1</v>
      </c>
      <c r="S260" s="13">
        <v>1</v>
      </c>
      <c r="Z260" s="13">
        <v>1</v>
      </c>
      <c r="AD260" s="13">
        <v>1</v>
      </c>
      <c r="AE260" s="13">
        <v>1</v>
      </c>
      <c r="AL260" s="14">
        <v>2</v>
      </c>
      <c r="AM260" s="14">
        <v>1</v>
      </c>
      <c r="AN260" s="14" t="s">
        <v>383</v>
      </c>
      <c r="AO260" s="15">
        <v>1</v>
      </c>
      <c r="AP260" s="15">
        <v>4</v>
      </c>
      <c r="AQ260" s="15">
        <v>4</v>
      </c>
      <c r="AR260" s="15">
        <v>4</v>
      </c>
      <c r="AS260" s="15">
        <v>4</v>
      </c>
      <c r="AT260" s="15">
        <v>2</v>
      </c>
      <c r="AU260" s="15">
        <v>3</v>
      </c>
      <c r="AV260" s="15">
        <v>2</v>
      </c>
      <c r="AW260" s="15">
        <v>1</v>
      </c>
      <c r="AX260" s="15">
        <v>1</v>
      </c>
      <c r="AY260" s="15">
        <v>2</v>
      </c>
      <c r="AZ260" s="15">
        <v>2</v>
      </c>
      <c r="BB260" s="15">
        <v>1</v>
      </c>
      <c r="BC260" s="15">
        <v>1</v>
      </c>
      <c r="BD260" s="15">
        <v>1</v>
      </c>
      <c r="BE260" s="15">
        <v>2</v>
      </c>
      <c r="BF260" s="15">
        <v>2</v>
      </c>
      <c r="BG260" s="15">
        <v>0</v>
      </c>
      <c r="BM260" s="15">
        <v>8</v>
      </c>
      <c r="BN260" s="15">
        <v>8</v>
      </c>
      <c r="CC260" s="16">
        <v>1</v>
      </c>
      <c r="CI260" s="16">
        <v>2</v>
      </c>
      <c r="CJ260" s="16" t="s">
        <v>151</v>
      </c>
      <c r="CK260" s="16">
        <v>2</v>
      </c>
      <c r="CL260" s="16" t="s">
        <v>143</v>
      </c>
      <c r="CM260" s="17">
        <v>1</v>
      </c>
      <c r="CN260" s="17">
        <v>1</v>
      </c>
      <c r="CO260" s="17">
        <v>1</v>
      </c>
      <c r="CP260" s="17">
        <v>1</v>
      </c>
      <c r="CQ260" s="17">
        <v>1</v>
      </c>
      <c r="CR260" s="17">
        <v>1</v>
      </c>
      <c r="CS260" s="17">
        <v>1</v>
      </c>
      <c r="CT260" s="17">
        <v>1</v>
      </c>
      <c r="CU260" s="17">
        <v>4</v>
      </c>
      <c r="CV260" s="17">
        <v>1</v>
      </c>
      <c r="CW260" s="17">
        <v>1</v>
      </c>
      <c r="CX260" s="17">
        <v>1</v>
      </c>
      <c r="CY260" s="17">
        <v>1</v>
      </c>
      <c r="CZ260" s="17">
        <v>2</v>
      </c>
      <c r="DA260" s="17">
        <v>3</v>
      </c>
      <c r="DB260" s="17">
        <v>3</v>
      </c>
      <c r="DC260" s="17">
        <v>1</v>
      </c>
      <c r="DD260" s="17">
        <v>2</v>
      </c>
      <c r="DE260" s="17">
        <v>4</v>
      </c>
      <c r="DF260" s="17">
        <v>3</v>
      </c>
      <c r="DG260" s="17">
        <v>3</v>
      </c>
      <c r="DH260" s="17">
        <v>3</v>
      </c>
      <c r="DI260" s="17">
        <v>1</v>
      </c>
      <c r="DJ260" s="17">
        <v>3</v>
      </c>
      <c r="DK260" s="17">
        <v>3</v>
      </c>
      <c r="DL260" s="17">
        <v>4</v>
      </c>
      <c r="DM260" s="17">
        <v>4</v>
      </c>
      <c r="DN260" s="17">
        <v>1</v>
      </c>
      <c r="DO260" s="17">
        <v>8</v>
      </c>
      <c r="DP260" s="17">
        <v>9</v>
      </c>
      <c r="DR260" s="17">
        <v>5</v>
      </c>
      <c r="DT260" s="17">
        <v>6</v>
      </c>
      <c r="DV260" s="17">
        <v>2</v>
      </c>
      <c r="DW260" s="18">
        <v>13</v>
      </c>
      <c r="DY260" s="18">
        <v>1</v>
      </c>
      <c r="ED260" s="19" t="s">
        <v>223</v>
      </c>
      <c r="EE260" s="19">
        <v>5</v>
      </c>
      <c r="EF260" s="37">
        <v>4</v>
      </c>
      <c r="EG260" s="19" t="s">
        <v>167</v>
      </c>
      <c r="EH260" s="19">
        <v>2</v>
      </c>
      <c r="EI260" s="19">
        <v>22</v>
      </c>
      <c r="EJ260" s="19">
        <v>1</v>
      </c>
      <c r="EK260" s="19">
        <v>1</v>
      </c>
      <c r="EL260" s="19">
        <v>2</v>
      </c>
      <c r="EM260" s="20" t="s">
        <v>216</v>
      </c>
      <c r="EO260" s="46">
        <v>4</v>
      </c>
      <c r="EP260" s="46">
        <v>8</v>
      </c>
      <c r="EQ260">
        <f t="shared" si="16"/>
        <v>0</v>
      </c>
      <c r="ER260" t="str">
        <f t="shared" si="17"/>
        <v/>
      </c>
      <c r="ES260" s="49">
        <v>2</v>
      </c>
    </row>
    <row r="261" spans="1:149" ht="15" customHeight="1" x14ac:dyDescent="0.25">
      <c r="A261" s="21">
        <v>260</v>
      </c>
      <c r="B261" s="12">
        <v>1</v>
      </c>
      <c r="C261" s="12">
        <v>1</v>
      </c>
      <c r="D261" s="12">
        <v>4</v>
      </c>
      <c r="E261" s="12" t="s">
        <v>354</v>
      </c>
      <c r="F261" s="12">
        <v>1</v>
      </c>
      <c r="G261" s="13">
        <v>5</v>
      </c>
      <c r="H261" s="13">
        <v>1</v>
      </c>
      <c r="M261" s="56">
        <f>IF(SUM(N261:X261)=39,2,1)</f>
        <v>1</v>
      </c>
      <c r="N261" s="13">
        <v>1</v>
      </c>
      <c r="Z261" s="13">
        <v>1</v>
      </c>
      <c r="AA261" s="13">
        <v>1</v>
      </c>
      <c r="AB261" s="13">
        <v>1</v>
      </c>
      <c r="AC261" s="13">
        <v>1</v>
      </c>
      <c r="AL261" s="14">
        <v>1</v>
      </c>
      <c r="AM261" s="14">
        <v>4</v>
      </c>
      <c r="AO261" s="15">
        <v>2</v>
      </c>
      <c r="AP261" s="15">
        <v>5</v>
      </c>
      <c r="AQ261" s="15">
        <v>5</v>
      </c>
      <c r="AR261" s="15">
        <v>4</v>
      </c>
      <c r="AS261" s="15">
        <v>5</v>
      </c>
      <c r="AT261" s="15">
        <v>5</v>
      </c>
      <c r="AU261" s="15">
        <v>4</v>
      </c>
      <c r="AV261" s="15">
        <v>4</v>
      </c>
      <c r="AW261" s="15">
        <v>2</v>
      </c>
      <c r="AX261" s="15">
        <v>1</v>
      </c>
      <c r="AY261" s="15">
        <v>1</v>
      </c>
      <c r="AZ261" s="15">
        <v>2</v>
      </c>
      <c r="BB261" s="15">
        <v>1</v>
      </c>
      <c r="BC261" s="15">
        <v>1</v>
      </c>
      <c r="BD261" s="15">
        <v>1</v>
      </c>
      <c r="BE261" s="15">
        <v>1</v>
      </c>
      <c r="BF261" s="15">
        <v>1</v>
      </c>
      <c r="BG261" s="15">
        <v>0</v>
      </c>
      <c r="BK261" s="15">
        <v>1</v>
      </c>
      <c r="BL261" s="15">
        <v>1</v>
      </c>
      <c r="BM261" s="15">
        <v>5</v>
      </c>
      <c r="BN261" s="15">
        <v>5</v>
      </c>
      <c r="BO261" s="15">
        <v>4</v>
      </c>
      <c r="CC261" s="16">
        <v>1</v>
      </c>
      <c r="CI261" s="16">
        <v>2</v>
      </c>
      <c r="CJ261" s="16" t="s">
        <v>151</v>
      </c>
      <c r="CK261" s="16">
        <v>1</v>
      </c>
      <c r="CL261" s="16" t="s">
        <v>186</v>
      </c>
      <c r="CM261" s="17">
        <v>1</v>
      </c>
      <c r="CN261" s="17">
        <v>1</v>
      </c>
      <c r="CO261" s="17">
        <v>1</v>
      </c>
      <c r="CP261" s="17">
        <v>1</v>
      </c>
      <c r="CQ261" s="17">
        <v>1</v>
      </c>
      <c r="CR261" s="17">
        <v>3</v>
      </c>
      <c r="CS261" s="17">
        <v>3</v>
      </c>
      <c r="CT261" s="17">
        <v>1</v>
      </c>
      <c r="CU261" s="17">
        <v>4</v>
      </c>
      <c r="CV261" s="17">
        <v>2</v>
      </c>
      <c r="CW261" s="17">
        <v>1</v>
      </c>
      <c r="CX261" s="17">
        <v>1</v>
      </c>
      <c r="CY261" s="17">
        <v>1</v>
      </c>
      <c r="CZ261" s="17">
        <v>1</v>
      </c>
      <c r="DA261" s="17">
        <v>1</v>
      </c>
      <c r="DB261" s="17">
        <v>4</v>
      </c>
      <c r="DC261" s="17">
        <v>3</v>
      </c>
      <c r="DD261" s="17">
        <v>4</v>
      </c>
      <c r="DE261" s="17">
        <v>4</v>
      </c>
      <c r="DF261" s="17">
        <v>3</v>
      </c>
      <c r="DG261" s="17">
        <v>3</v>
      </c>
      <c r="DH261" s="17">
        <v>2</v>
      </c>
      <c r="DI261" s="17">
        <v>3</v>
      </c>
      <c r="DJ261" s="17">
        <v>2</v>
      </c>
      <c r="DK261" s="17">
        <v>2</v>
      </c>
      <c r="DL261" s="17">
        <v>4</v>
      </c>
      <c r="DM261" s="17">
        <v>4</v>
      </c>
      <c r="DN261" s="17">
        <v>2</v>
      </c>
      <c r="DO261" s="17">
        <v>8</v>
      </c>
      <c r="DP261" s="17">
        <v>2</v>
      </c>
      <c r="DR261" s="17">
        <v>11</v>
      </c>
      <c r="DT261" s="17">
        <v>7</v>
      </c>
      <c r="DW261" s="18">
        <v>7</v>
      </c>
      <c r="DY261" s="18">
        <v>1</v>
      </c>
      <c r="ED261" s="19" t="s">
        <v>223</v>
      </c>
      <c r="EE261" s="19">
        <v>5</v>
      </c>
      <c r="EF261" s="37">
        <v>4</v>
      </c>
      <c r="EG261" s="19" t="s">
        <v>167</v>
      </c>
      <c r="EH261" s="19">
        <v>1</v>
      </c>
      <c r="EI261" s="19">
        <v>35</v>
      </c>
      <c r="EJ261" s="19">
        <v>2</v>
      </c>
      <c r="EK261" s="19">
        <v>2</v>
      </c>
      <c r="EL261" s="19">
        <v>1</v>
      </c>
      <c r="EM261" s="20" t="s">
        <v>216</v>
      </c>
      <c r="EO261" s="46">
        <v>4</v>
      </c>
      <c r="EP261" s="46">
        <v>6</v>
      </c>
      <c r="EQ261">
        <f t="shared" si="16"/>
        <v>0</v>
      </c>
      <c r="ER261" t="str">
        <f t="shared" si="17"/>
        <v/>
      </c>
      <c r="ES261" s="49">
        <v>2</v>
      </c>
    </row>
    <row r="262" spans="1:149" ht="15" customHeight="1" x14ac:dyDescent="0.25">
      <c r="A262" s="21">
        <v>261</v>
      </c>
      <c r="B262" s="12">
        <v>2</v>
      </c>
      <c r="C262" s="12">
        <v>4</v>
      </c>
      <c r="D262" s="12">
        <v>4</v>
      </c>
      <c r="E262" s="12" t="s">
        <v>376</v>
      </c>
      <c r="F262" s="12">
        <v>1</v>
      </c>
      <c r="G262" s="13">
        <v>2</v>
      </c>
      <c r="H262" s="13">
        <v>1</v>
      </c>
      <c r="M262" s="56">
        <f>IF(SUM(N262:X262)=39,2,1)</f>
        <v>1</v>
      </c>
      <c r="N262" s="13">
        <v>1</v>
      </c>
      <c r="R262" s="13">
        <v>1</v>
      </c>
      <c r="AK262" s="13">
        <v>1</v>
      </c>
      <c r="AL262" s="14">
        <v>3</v>
      </c>
      <c r="AM262" s="14">
        <v>4</v>
      </c>
      <c r="AO262" s="15">
        <v>1</v>
      </c>
      <c r="AP262" s="15">
        <v>4</v>
      </c>
      <c r="AQ262" s="15">
        <v>4</v>
      </c>
      <c r="AR262" s="15">
        <v>4</v>
      </c>
      <c r="AS262" s="15">
        <v>3</v>
      </c>
      <c r="AT262" s="15">
        <v>4</v>
      </c>
      <c r="AU262" s="15">
        <v>2</v>
      </c>
      <c r="AV262" s="15">
        <v>2</v>
      </c>
      <c r="AW262" s="15">
        <v>3</v>
      </c>
      <c r="AX262" s="15">
        <v>1</v>
      </c>
      <c r="AY262" s="15">
        <v>1</v>
      </c>
      <c r="AZ262" s="15">
        <v>2</v>
      </c>
      <c r="BB262" s="15">
        <v>1</v>
      </c>
      <c r="BC262" s="15">
        <v>1</v>
      </c>
      <c r="BD262" s="15">
        <v>1</v>
      </c>
      <c r="BE262" s="15">
        <v>1</v>
      </c>
      <c r="BF262" s="15">
        <v>1</v>
      </c>
      <c r="BG262" s="15">
        <v>2</v>
      </c>
      <c r="BH262" s="15">
        <v>1</v>
      </c>
      <c r="BJ262" s="15">
        <v>1</v>
      </c>
      <c r="BK262" s="15">
        <v>2</v>
      </c>
      <c r="BM262" s="15">
        <v>5</v>
      </c>
      <c r="BN262" s="15">
        <v>5</v>
      </c>
      <c r="BO262" s="15">
        <v>3</v>
      </c>
      <c r="BP262" s="15" t="s">
        <v>333</v>
      </c>
      <c r="CC262" s="16">
        <v>1</v>
      </c>
      <c r="CI262" s="16">
        <v>2</v>
      </c>
      <c r="CJ262" s="16" t="s">
        <v>151</v>
      </c>
      <c r="CK262" s="16">
        <v>2</v>
      </c>
      <c r="CL262" s="16" t="s">
        <v>227</v>
      </c>
      <c r="CM262" s="17">
        <v>1</v>
      </c>
      <c r="CN262" s="17">
        <v>1</v>
      </c>
      <c r="CO262" s="17">
        <v>1</v>
      </c>
      <c r="CP262" s="17">
        <v>1</v>
      </c>
      <c r="CQ262" s="17">
        <v>1</v>
      </c>
      <c r="CR262" s="17">
        <v>2</v>
      </c>
      <c r="CS262" s="17">
        <v>2</v>
      </c>
      <c r="CT262" s="17">
        <v>3</v>
      </c>
      <c r="CU262" s="17">
        <v>4</v>
      </c>
      <c r="CV262" s="17">
        <v>2</v>
      </c>
      <c r="CW262" s="17">
        <v>1</v>
      </c>
      <c r="CX262" s="17">
        <v>1</v>
      </c>
      <c r="CY262" s="17">
        <v>1</v>
      </c>
      <c r="CZ262" s="17">
        <v>1</v>
      </c>
      <c r="DA262" s="17">
        <v>3</v>
      </c>
      <c r="DB262" s="17">
        <v>3</v>
      </c>
      <c r="DC262" s="17">
        <v>3</v>
      </c>
      <c r="DD262" s="17">
        <v>4</v>
      </c>
      <c r="DE262" s="17">
        <v>4</v>
      </c>
      <c r="DF262" s="17">
        <v>3</v>
      </c>
      <c r="DG262" s="17">
        <v>3</v>
      </c>
      <c r="DH262" s="17">
        <v>2</v>
      </c>
      <c r="DI262" s="17">
        <v>3</v>
      </c>
      <c r="DJ262" s="17">
        <v>2</v>
      </c>
      <c r="DK262" s="17">
        <v>3</v>
      </c>
      <c r="DL262" s="17">
        <v>3</v>
      </c>
      <c r="DM262" s="17">
        <v>5</v>
      </c>
      <c r="DN262" s="17">
        <v>1</v>
      </c>
      <c r="DO262" s="17">
        <v>5</v>
      </c>
      <c r="DP262" s="17">
        <v>2</v>
      </c>
      <c r="DR262" s="17">
        <v>8</v>
      </c>
      <c r="DT262" s="17">
        <v>5</v>
      </c>
      <c r="DW262" s="18">
        <v>13</v>
      </c>
      <c r="DY262" s="18">
        <v>1</v>
      </c>
      <c r="ED262" s="19" t="s">
        <v>223</v>
      </c>
      <c r="EE262" s="19">
        <v>5</v>
      </c>
      <c r="EF262" s="37">
        <v>4</v>
      </c>
      <c r="EG262" s="19" t="s">
        <v>167</v>
      </c>
      <c r="EH262" s="19">
        <v>1</v>
      </c>
      <c r="EI262" s="19">
        <v>37</v>
      </c>
      <c r="EJ262" s="19">
        <v>2</v>
      </c>
      <c r="EK262" s="19">
        <v>3</v>
      </c>
      <c r="EL262" s="19">
        <v>1</v>
      </c>
      <c r="EM262" s="20" t="s">
        <v>216</v>
      </c>
      <c r="EO262" s="46">
        <v>1</v>
      </c>
      <c r="EP262" s="46">
        <v>6</v>
      </c>
      <c r="EQ262">
        <f t="shared" si="16"/>
        <v>0</v>
      </c>
      <c r="ER262" t="str">
        <f t="shared" si="17"/>
        <v/>
      </c>
      <c r="ES262" s="49">
        <v>2</v>
      </c>
    </row>
    <row r="263" spans="1:149" ht="15" customHeight="1" x14ac:dyDescent="0.25">
      <c r="A263" s="21">
        <v>262</v>
      </c>
      <c r="B263" s="12">
        <v>3</v>
      </c>
      <c r="C263" s="12">
        <v>4</v>
      </c>
      <c r="D263" s="12">
        <v>4</v>
      </c>
      <c r="E263" s="12" t="s">
        <v>376</v>
      </c>
      <c r="F263" s="12">
        <v>1</v>
      </c>
      <c r="G263" s="13">
        <v>2</v>
      </c>
      <c r="H263" s="13">
        <v>1</v>
      </c>
      <c r="I263" s="13">
        <v>3</v>
      </c>
      <c r="M263" s="56">
        <f>IF(SUM(N263:X263)=39,2,1)</f>
        <v>1</v>
      </c>
      <c r="X263" s="13">
        <v>1</v>
      </c>
      <c r="AJ263" s="13">
        <v>1</v>
      </c>
      <c r="AL263" s="14">
        <v>1</v>
      </c>
      <c r="AM263" s="14">
        <v>5</v>
      </c>
      <c r="AO263" s="15">
        <v>1</v>
      </c>
      <c r="AP263" s="15">
        <v>4</v>
      </c>
      <c r="AQ263" s="15">
        <v>4</v>
      </c>
      <c r="AR263" s="15">
        <v>4</v>
      </c>
      <c r="AS263" s="15">
        <v>4</v>
      </c>
      <c r="AT263" s="15">
        <v>4</v>
      </c>
      <c r="AU263" s="15">
        <v>3</v>
      </c>
      <c r="AV263" s="15">
        <v>3</v>
      </c>
      <c r="AW263" s="15">
        <v>3</v>
      </c>
      <c r="AX263" s="15">
        <v>1</v>
      </c>
      <c r="AY263" s="15">
        <v>1</v>
      </c>
      <c r="AZ263" s="15">
        <v>2</v>
      </c>
      <c r="BB263" s="15">
        <v>1</v>
      </c>
      <c r="BC263" s="15">
        <v>1</v>
      </c>
      <c r="BD263" s="15">
        <v>1</v>
      </c>
      <c r="BE263" s="15">
        <v>1</v>
      </c>
      <c r="BF263" s="15">
        <v>1</v>
      </c>
      <c r="BG263" s="15">
        <v>2</v>
      </c>
      <c r="BJ263" s="15">
        <v>2</v>
      </c>
      <c r="BK263" s="15">
        <v>1</v>
      </c>
      <c r="BM263" s="15">
        <v>5</v>
      </c>
      <c r="BN263" s="15">
        <v>1</v>
      </c>
      <c r="BO263" s="15">
        <v>3</v>
      </c>
      <c r="BP263" s="15" t="s">
        <v>388</v>
      </c>
      <c r="CC263" s="16">
        <v>1</v>
      </c>
      <c r="CI263" s="16">
        <v>2</v>
      </c>
      <c r="CJ263" s="16" t="s">
        <v>156</v>
      </c>
      <c r="CK263" s="16">
        <v>3</v>
      </c>
      <c r="CL263" s="16" t="s">
        <v>143</v>
      </c>
      <c r="CM263" s="17">
        <v>1</v>
      </c>
      <c r="CN263" s="17">
        <v>1</v>
      </c>
      <c r="CO263" s="17">
        <v>1</v>
      </c>
      <c r="CP263" s="17">
        <v>1</v>
      </c>
      <c r="CQ263" s="17">
        <v>1</v>
      </c>
      <c r="CR263" s="17">
        <v>2</v>
      </c>
      <c r="CS263" s="17">
        <v>2</v>
      </c>
      <c r="CT263" s="17">
        <v>1</v>
      </c>
      <c r="CU263" s="17">
        <v>4</v>
      </c>
      <c r="CV263" s="17">
        <v>3</v>
      </c>
      <c r="CW263" s="17">
        <v>1</v>
      </c>
      <c r="CX263" s="17">
        <v>1</v>
      </c>
      <c r="CY263" s="17">
        <v>1</v>
      </c>
      <c r="CZ263" s="17">
        <v>1</v>
      </c>
      <c r="DA263" s="17">
        <v>2</v>
      </c>
      <c r="DB263" s="17">
        <v>4</v>
      </c>
      <c r="DC263" s="17">
        <v>3</v>
      </c>
      <c r="DD263" s="17">
        <v>3</v>
      </c>
      <c r="DE263" s="17">
        <v>3</v>
      </c>
      <c r="DF263" s="17">
        <v>2</v>
      </c>
      <c r="DG263" s="17">
        <v>2</v>
      </c>
      <c r="DH263" s="17">
        <v>1</v>
      </c>
      <c r="DI263" s="17">
        <v>2</v>
      </c>
      <c r="DJ263" s="17">
        <v>3</v>
      </c>
      <c r="DK263" s="17">
        <v>2</v>
      </c>
      <c r="DL263" s="17">
        <v>1</v>
      </c>
      <c r="DM263" s="17">
        <v>1</v>
      </c>
      <c r="DN263" s="17">
        <v>2</v>
      </c>
      <c r="DO263" s="17">
        <v>5</v>
      </c>
      <c r="DP263" s="17">
        <v>2</v>
      </c>
      <c r="DR263" s="17">
        <v>6</v>
      </c>
      <c r="DT263" s="17">
        <v>7</v>
      </c>
      <c r="DV263" s="17">
        <v>3</v>
      </c>
      <c r="DW263" s="18">
        <v>6</v>
      </c>
      <c r="DY263" s="18">
        <v>1</v>
      </c>
      <c r="ED263" s="19" t="s">
        <v>223</v>
      </c>
      <c r="EE263" s="19">
        <v>5</v>
      </c>
      <c r="EF263" s="37">
        <v>4</v>
      </c>
      <c r="EG263" s="19" t="s">
        <v>167</v>
      </c>
      <c r="EH263" s="19">
        <v>2</v>
      </c>
      <c r="EI263" s="19">
        <v>41</v>
      </c>
      <c r="EJ263" s="19">
        <v>2</v>
      </c>
      <c r="EK263" s="19">
        <v>3</v>
      </c>
      <c r="EL263" s="19">
        <v>4</v>
      </c>
      <c r="EM263" s="20" t="s">
        <v>216</v>
      </c>
      <c r="EO263" s="46">
        <v>1</v>
      </c>
      <c r="EP263" s="46">
        <v>1</v>
      </c>
      <c r="EQ263">
        <f t="shared" si="16"/>
        <v>0</v>
      </c>
      <c r="ER263" t="str">
        <f t="shared" si="17"/>
        <v/>
      </c>
      <c r="ES263" s="49">
        <v>2</v>
      </c>
    </row>
    <row r="264" spans="1:149" ht="15" customHeight="1" x14ac:dyDescent="0.25">
      <c r="A264" s="21">
        <v>263</v>
      </c>
      <c r="B264" s="12">
        <v>3</v>
      </c>
      <c r="C264" s="12">
        <v>4</v>
      </c>
      <c r="D264" s="12">
        <v>1</v>
      </c>
      <c r="E264" s="12" t="s">
        <v>379</v>
      </c>
      <c r="F264" s="12">
        <v>1</v>
      </c>
      <c r="G264" s="13">
        <v>5</v>
      </c>
      <c r="H264" s="13">
        <v>1</v>
      </c>
      <c r="M264" s="56">
        <f>IF(SUM(N264:X264)=39,2,1)</f>
        <v>1</v>
      </c>
      <c r="N264" s="13">
        <v>1</v>
      </c>
      <c r="S264" s="13">
        <v>1</v>
      </c>
      <c r="Z264" s="13">
        <v>1</v>
      </c>
      <c r="AE264" s="13">
        <v>1</v>
      </c>
      <c r="AL264" s="14">
        <v>1</v>
      </c>
      <c r="AM264" s="14">
        <v>3</v>
      </c>
      <c r="AO264" s="15">
        <v>1</v>
      </c>
      <c r="AP264" s="15">
        <v>5</v>
      </c>
      <c r="AQ264" s="15">
        <v>5</v>
      </c>
      <c r="AR264" s="15">
        <v>5</v>
      </c>
      <c r="AS264" s="15">
        <v>5</v>
      </c>
      <c r="AT264" s="15">
        <v>5</v>
      </c>
      <c r="AU264" s="15">
        <v>2</v>
      </c>
      <c r="AV264" s="15">
        <v>5</v>
      </c>
      <c r="AW264" s="15">
        <v>5</v>
      </c>
      <c r="AX264" s="15">
        <v>1</v>
      </c>
      <c r="AY264" s="15">
        <v>2</v>
      </c>
      <c r="AZ264" s="15">
        <v>1</v>
      </c>
      <c r="BA264" s="15">
        <v>1</v>
      </c>
      <c r="BB264" s="15">
        <v>1</v>
      </c>
      <c r="BC264" s="15">
        <v>2</v>
      </c>
      <c r="BD264" s="15">
        <v>2</v>
      </c>
      <c r="BE264" s="15">
        <v>2</v>
      </c>
      <c r="BF264" s="15">
        <v>3</v>
      </c>
      <c r="BG264" s="15">
        <v>2</v>
      </c>
      <c r="BJ264" s="15">
        <v>2</v>
      </c>
      <c r="BK264" s="15">
        <v>1</v>
      </c>
      <c r="BL264" s="15">
        <v>1</v>
      </c>
      <c r="BM264" s="15">
        <v>8</v>
      </c>
      <c r="BN264" s="15">
        <v>8</v>
      </c>
      <c r="CC264" s="16">
        <v>1</v>
      </c>
      <c r="CI264" s="16">
        <v>1</v>
      </c>
      <c r="CK264" s="16">
        <v>1</v>
      </c>
      <c r="CL264" s="16" t="s">
        <v>173</v>
      </c>
      <c r="CM264" s="17">
        <v>1</v>
      </c>
      <c r="CN264" s="17">
        <v>1</v>
      </c>
      <c r="CO264" s="17">
        <v>1</v>
      </c>
      <c r="CP264" s="17">
        <v>1</v>
      </c>
      <c r="CQ264" s="17">
        <v>1</v>
      </c>
      <c r="CR264" s="17">
        <v>1</v>
      </c>
      <c r="CS264" s="17">
        <v>1</v>
      </c>
      <c r="CT264" s="17">
        <v>1</v>
      </c>
      <c r="CU264" s="17">
        <v>4</v>
      </c>
      <c r="CV264" s="17">
        <v>1</v>
      </c>
      <c r="CW264" s="17">
        <v>1</v>
      </c>
      <c r="CX264" s="17">
        <v>1</v>
      </c>
      <c r="CY264" s="17">
        <v>1</v>
      </c>
      <c r="CZ264" s="17">
        <v>1</v>
      </c>
      <c r="DA264" s="17">
        <v>3</v>
      </c>
      <c r="DB264" s="17">
        <v>4</v>
      </c>
      <c r="DC264" s="17">
        <v>2</v>
      </c>
      <c r="DD264" s="17">
        <v>1</v>
      </c>
      <c r="DE264" s="17">
        <v>4</v>
      </c>
      <c r="DF264" s="17">
        <v>3</v>
      </c>
      <c r="DG264" s="17">
        <v>3</v>
      </c>
      <c r="DH264" s="17">
        <v>4</v>
      </c>
      <c r="DI264" s="17">
        <v>3</v>
      </c>
      <c r="DJ264" s="17">
        <v>1</v>
      </c>
      <c r="DK264" s="17">
        <v>2</v>
      </c>
      <c r="DL264" s="17">
        <v>4</v>
      </c>
      <c r="DM264" s="17">
        <v>4</v>
      </c>
      <c r="DN264" s="17">
        <v>1</v>
      </c>
      <c r="DO264" s="17">
        <v>8</v>
      </c>
      <c r="DP264" s="17">
        <v>5</v>
      </c>
      <c r="DR264" s="17">
        <v>7</v>
      </c>
      <c r="DT264" s="17">
        <v>11</v>
      </c>
      <c r="DV264" s="17">
        <v>2</v>
      </c>
      <c r="DW264" s="18">
        <v>13</v>
      </c>
      <c r="DY264" s="18">
        <v>1</v>
      </c>
      <c r="DZ264" s="18" t="s">
        <v>189</v>
      </c>
      <c r="EA264" s="18" t="s">
        <v>228</v>
      </c>
      <c r="EB264" s="18">
        <v>2</v>
      </c>
      <c r="ED264" s="19" t="s">
        <v>223</v>
      </c>
      <c r="EE264" s="19">
        <v>5</v>
      </c>
      <c r="EF264" s="37">
        <v>4</v>
      </c>
      <c r="EG264" s="19" t="s">
        <v>167</v>
      </c>
      <c r="EH264" s="19">
        <v>2</v>
      </c>
      <c r="EI264" s="19">
        <v>60</v>
      </c>
      <c r="EJ264" s="19">
        <v>4</v>
      </c>
      <c r="EK264" s="19">
        <v>5</v>
      </c>
      <c r="EL264" s="19">
        <v>4</v>
      </c>
      <c r="EM264" s="20" t="s">
        <v>216</v>
      </c>
      <c r="EO264" s="46">
        <v>1</v>
      </c>
      <c r="EP264" s="46">
        <v>3</v>
      </c>
      <c r="EQ264">
        <f t="shared" si="16"/>
        <v>0</v>
      </c>
      <c r="ER264" t="str">
        <f t="shared" si="17"/>
        <v/>
      </c>
      <c r="ES264" s="49">
        <v>2</v>
      </c>
    </row>
    <row r="265" spans="1:149" ht="15" customHeight="1" x14ac:dyDescent="0.25">
      <c r="A265" s="21">
        <v>264</v>
      </c>
      <c r="B265" s="12">
        <v>2</v>
      </c>
      <c r="C265" s="12">
        <v>4</v>
      </c>
      <c r="D265" s="12">
        <v>1</v>
      </c>
      <c r="E265" s="12" t="s">
        <v>378</v>
      </c>
      <c r="F265" s="12">
        <v>1</v>
      </c>
      <c r="G265" s="13">
        <v>4</v>
      </c>
      <c r="H265" s="13">
        <v>1</v>
      </c>
      <c r="K265" s="13">
        <v>5</v>
      </c>
      <c r="M265" s="56">
        <f>IF(SUM(N265:X265)=39,2,1)</f>
        <v>1</v>
      </c>
      <c r="R265" s="13">
        <v>1</v>
      </c>
      <c r="AD265" s="13">
        <v>1</v>
      </c>
      <c r="AL265" s="14">
        <v>4</v>
      </c>
      <c r="AM265" s="14">
        <v>5</v>
      </c>
      <c r="AO265" s="15">
        <v>1</v>
      </c>
      <c r="AP265" s="15">
        <v>5</v>
      </c>
      <c r="AQ265" s="15">
        <v>5</v>
      </c>
      <c r="AR265" s="15">
        <v>5</v>
      </c>
      <c r="AS265" s="15">
        <v>5</v>
      </c>
      <c r="AT265" s="15">
        <v>5</v>
      </c>
      <c r="AU265" s="15">
        <v>5</v>
      </c>
      <c r="AV265" s="15">
        <v>5</v>
      </c>
      <c r="AW265" s="15">
        <v>5</v>
      </c>
      <c r="AX265" s="15">
        <v>1</v>
      </c>
      <c r="AY265" s="15">
        <v>2</v>
      </c>
      <c r="AZ265" s="15">
        <v>2</v>
      </c>
      <c r="BB265" s="15">
        <v>2</v>
      </c>
      <c r="BC265" s="15">
        <v>1</v>
      </c>
      <c r="BD265" s="15">
        <v>2</v>
      </c>
      <c r="BE265" s="15">
        <v>2</v>
      </c>
      <c r="BF265" s="15">
        <v>2</v>
      </c>
      <c r="BG265" s="15">
        <v>0</v>
      </c>
      <c r="BK265" s="15">
        <v>1</v>
      </c>
      <c r="BL265" s="15">
        <v>5</v>
      </c>
      <c r="BM265" s="15">
        <v>8</v>
      </c>
      <c r="BN265" s="15">
        <v>8</v>
      </c>
      <c r="CC265" s="16">
        <v>1</v>
      </c>
      <c r="CI265" s="16">
        <v>2</v>
      </c>
      <c r="CJ265" s="16" t="s">
        <v>184</v>
      </c>
      <c r="CK265" s="16">
        <v>1</v>
      </c>
      <c r="CL265" s="16" t="s">
        <v>186</v>
      </c>
      <c r="CM265" s="17">
        <v>1</v>
      </c>
      <c r="CN265" s="17">
        <v>1</v>
      </c>
      <c r="CO265" s="17">
        <v>1</v>
      </c>
      <c r="CP265" s="17">
        <v>1</v>
      </c>
      <c r="CQ265" s="17">
        <v>1</v>
      </c>
      <c r="CR265" s="17">
        <v>1</v>
      </c>
      <c r="CS265" s="17">
        <v>1</v>
      </c>
      <c r="CT265" s="17">
        <v>1</v>
      </c>
      <c r="CU265" s="17">
        <v>4</v>
      </c>
      <c r="CV265" s="17">
        <v>1</v>
      </c>
      <c r="CW265" s="17">
        <v>1</v>
      </c>
      <c r="CX265" s="17">
        <v>1</v>
      </c>
      <c r="CY265" s="17">
        <v>1</v>
      </c>
      <c r="CZ265" s="17">
        <v>1</v>
      </c>
      <c r="DA265" s="17">
        <v>3</v>
      </c>
      <c r="DB265" s="17">
        <v>4</v>
      </c>
      <c r="DC265" s="17">
        <v>2</v>
      </c>
      <c r="DD265" s="17">
        <v>1</v>
      </c>
      <c r="DE265" s="17">
        <v>4</v>
      </c>
      <c r="DF265" s="17">
        <v>4</v>
      </c>
      <c r="DG265" s="17">
        <v>4</v>
      </c>
      <c r="DH265" s="17">
        <v>4</v>
      </c>
      <c r="DI265" s="17">
        <v>3</v>
      </c>
      <c r="DJ265" s="17">
        <v>1</v>
      </c>
      <c r="DK265" s="17">
        <v>2</v>
      </c>
      <c r="DL265" s="17">
        <v>4</v>
      </c>
      <c r="DM265" s="17">
        <v>4</v>
      </c>
      <c r="DN265" s="17">
        <v>1</v>
      </c>
      <c r="DO265" s="17">
        <v>6</v>
      </c>
      <c r="DP265" s="17">
        <v>7</v>
      </c>
      <c r="DR265" s="17">
        <v>5</v>
      </c>
      <c r="DT265" s="17">
        <v>10</v>
      </c>
      <c r="DV265" s="17">
        <v>2</v>
      </c>
      <c r="DW265" s="18">
        <v>13</v>
      </c>
      <c r="DY265" s="18">
        <v>1</v>
      </c>
      <c r="ED265" s="19" t="s">
        <v>223</v>
      </c>
      <c r="EE265" s="19">
        <v>5</v>
      </c>
      <c r="EF265" s="37">
        <v>4</v>
      </c>
      <c r="EG265" s="19" t="s">
        <v>167</v>
      </c>
      <c r="EH265" s="19">
        <v>2</v>
      </c>
      <c r="EI265" s="19">
        <v>56</v>
      </c>
      <c r="EJ265" s="19">
        <v>3</v>
      </c>
      <c r="EK265" s="19">
        <v>5</v>
      </c>
      <c r="EL265" s="19">
        <v>4</v>
      </c>
      <c r="EM265" s="20" t="s">
        <v>216</v>
      </c>
      <c r="EO265" s="46">
        <v>1</v>
      </c>
      <c r="EP265" s="46">
        <v>1</v>
      </c>
      <c r="EQ265">
        <f t="shared" si="16"/>
        <v>0</v>
      </c>
      <c r="ER265" t="str">
        <f t="shared" si="17"/>
        <v/>
      </c>
      <c r="ES265" s="49">
        <v>2</v>
      </c>
    </row>
    <row r="266" spans="1:149" ht="15" customHeight="1" x14ac:dyDescent="0.25">
      <c r="A266" s="21">
        <v>265</v>
      </c>
      <c r="B266" s="12">
        <v>5</v>
      </c>
      <c r="C266" s="12">
        <v>2</v>
      </c>
      <c r="D266" s="12">
        <v>4</v>
      </c>
      <c r="E266" s="12" t="s">
        <v>376</v>
      </c>
      <c r="F266" s="12">
        <v>3</v>
      </c>
      <c r="G266" s="13">
        <v>4</v>
      </c>
      <c r="H266" s="13">
        <v>1</v>
      </c>
      <c r="M266" s="56">
        <f>IF(SUM(N266:X266)=39,2,1)</f>
        <v>1</v>
      </c>
      <c r="N266" s="13">
        <v>1</v>
      </c>
      <c r="R266" s="13">
        <v>1</v>
      </c>
      <c r="Z266" s="13">
        <v>1</v>
      </c>
      <c r="AD266" s="13">
        <v>1</v>
      </c>
      <c r="AL266" s="14">
        <v>1</v>
      </c>
      <c r="AM266" s="14">
        <v>2</v>
      </c>
      <c r="AO266" s="15">
        <v>2</v>
      </c>
      <c r="AP266" s="15">
        <v>5</v>
      </c>
      <c r="AQ266" s="15">
        <v>5</v>
      </c>
      <c r="AR266" s="15">
        <v>5</v>
      </c>
      <c r="AS266" s="15">
        <v>5</v>
      </c>
      <c r="AT266" s="15">
        <v>5</v>
      </c>
      <c r="AU266" s="15">
        <v>5</v>
      </c>
      <c r="AV266" s="15">
        <v>5</v>
      </c>
      <c r="AW266" s="15">
        <v>5</v>
      </c>
      <c r="AX266" s="15">
        <v>1</v>
      </c>
      <c r="AY266" s="15">
        <v>1</v>
      </c>
      <c r="AZ266" s="15">
        <v>2</v>
      </c>
      <c r="BB266" s="15">
        <v>1</v>
      </c>
      <c r="BC266" s="15">
        <v>1</v>
      </c>
      <c r="BD266" s="15">
        <v>2</v>
      </c>
      <c r="BE266" s="15">
        <v>1</v>
      </c>
      <c r="BF266" s="15">
        <v>2</v>
      </c>
      <c r="BG266" s="15">
        <v>0</v>
      </c>
      <c r="BK266" s="15">
        <v>1</v>
      </c>
      <c r="BL266" s="15">
        <v>1</v>
      </c>
      <c r="BM266" s="15">
        <v>5</v>
      </c>
      <c r="BN266" s="15">
        <v>5</v>
      </c>
      <c r="BO266" s="15">
        <v>2</v>
      </c>
      <c r="BP266" s="15" t="s">
        <v>388</v>
      </c>
      <c r="CC266" s="16">
        <v>1</v>
      </c>
      <c r="CI266" s="16">
        <v>2</v>
      </c>
      <c r="CJ266" s="16" t="s">
        <v>393</v>
      </c>
      <c r="CK266" s="16">
        <v>1</v>
      </c>
      <c r="CL266" s="16" t="s">
        <v>259</v>
      </c>
      <c r="CM266" s="17">
        <v>3</v>
      </c>
      <c r="CN266" s="17">
        <v>3</v>
      </c>
      <c r="CO266" s="17">
        <v>2</v>
      </c>
      <c r="CP266" s="17">
        <v>2</v>
      </c>
      <c r="CQ266" s="17">
        <v>2</v>
      </c>
      <c r="CR266" s="17">
        <v>2</v>
      </c>
      <c r="CS266" s="17">
        <v>2</v>
      </c>
      <c r="CT266" s="17">
        <v>1</v>
      </c>
      <c r="CU266" s="17">
        <v>4</v>
      </c>
      <c r="CV266" s="17">
        <v>1</v>
      </c>
      <c r="CW266" s="17">
        <v>1</v>
      </c>
      <c r="CX266" s="17">
        <v>1</v>
      </c>
      <c r="CY266" s="17">
        <v>1</v>
      </c>
      <c r="CZ266" s="17">
        <v>1</v>
      </c>
      <c r="DA266" s="17">
        <v>1</v>
      </c>
      <c r="DB266" s="17">
        <v>4</v>
      </c>
      <c r="DC266" s="17">
        <v>3</v>
      </c>
      <c r="DD266" s="17">
        <v>4</v>
      </c>
      <c r="DE266" s="17">
        <v>4</v>
      </c>
      <c r="DF266" s="17">
        <v>4</v>
      </c>
      <c r="DG266" s="17">
        <v>3</v>
      </c>
      <c r="DH266" s="17">
        <v>3</v>
      </c>
      <c r="DI266" s="17">
        <v>1</v>
      </c>
      <c r="DJ266" s="17">
        <v>3</v>
      </c>
      <c r="DK266" s="17">
        <v>3</v>
      </c>
      <c r="DL266" s="17">
        <v>4</v>
      </c>
      <c r="DM266" s="17">
        <v>4</v>
      </c>
      <c r="DN266" s="17">
        <v>1</v>
      </c>
      <c r="DO266" s="17">
        <v>6</v>
      </c>
      <c r="DP266" s="17">
        <v>5</v>
      </c>
      <c r="DR266" s="17">
        <v>7</v>
      </c>
      <c r="DT266" s="17">
        <v>9</v>
      </c>
      <c r="DV266" s="17">
        <v>2</v>
      </c>
      <c r="DW266" s="18">
        <v>13</v>
      </c>
      <c r="DY266" s="18">
        <v>1</v>
      </c>
      <c r="ED266" s="19" t="s">
        <v>223</v>
      </c>
      <c r="EE266" s="19">
        <v>5</v>
      </c>
      <c r="EF266" s="37">
        <v>4</v>
      </c>
      <c r="EG266" s="19" t="s">
        <v>167</v>
      </c>
      <c r="EH266" s="19">
        <v>1</v>
      </c>
      <c r="EI266" s="19">
        <v>37</v>
      </c>
      <c r="EJ266" s="19">
        <v>2</v>
      </c>
      <c r="EK266" s="19">
        <v>3</v>
      </c>
      <c r="EL266" s="19">
        <v>1</v>
      </c>
      <c r="EM266" s="20" t="s">
        <v>216</v>
      </c>
      <c r="EO266" s="46">
        <v>1</v>
      </c>
      <c r="EP266" s="46">
        <v>1</v>
      </c>
      <c r="EQ266">
        <f t="shared" si="16"/>
        <v>0</v>
      </c>
      <c r="ER266" t="str">
        <f t="shared" si="17"/>
        <v/>
      </c>
      <c r="ES266" s="49">
        <v>2</v>
      </c>
    </row>
    <row r="267" spans="1:149" ht="15" customHeight="1" x14ac:dyDescent="0.25">
      <c r="A267" s="21">
        <v>266</v>
      </c>
      <c r="B267" s="12">
        <v>3</v>
      </c>
      <c r="C267" s="12">
        <v>3</v>
      </c>
      <c r="D267" s="12">
        <v>1</v>
      </c>
      <c r="E267" s="12" t="s">
        <v>378</v>
      </c>
      <c r="F267" s="12">
        <v>3</v>
      </c>
      <c r="G267" s="13">
        <v>3</v>
      </c>
      <c r="H267" s="13">
        <v>1</v>
      </c>
      <c r="M267" s="56">
        <f>IF(SUM(N267:X267)=39,2,1)</f>
        <v>1</v>
      </c>
      <c r="R267" s="13">
        <v>1</v>
      </c>
      <c r="AD267" s="13">
        <v>1</v>
      </c>
      <c r="AL267" s="14">
        <v>3</v>
      </c>
      <c r="AM267" s="14">
        <v>5</v>
      </c>
      <c r="AO267" s="15">
        <v>2</v>
      </c>
      <c r="AP267" s="15">
        <v>5</v>
      </c>
      <c r="AQ267" s="15">
        <v>5</v>
      </c>
      <c r="AR267" s="15">
        <v>5</v>
      </c>
      <c r="AS267" s="15">
        <v>5</v>
      </c>
      <c r="AT267" s="15">
        <v>5</v>
      </c>
      <c r="AU267" s="15">
        <v>5</v>
      </c>
      <c r="AV267" s="15">
        <v>5</v>
      </c>
      <c r="AW267" s="15">
        <v>5</v>
      </c>
      <c r="AX267" s="15">
        <v>2</v>
      </c>
      <c r="AZ267" s="15">
        <v>2</v>
      </c>
      <c r="BB267" s="15">
        <v>2</v>
      </c>
      <c r="BC267" s="15">
        <v>1</v>
      </c>
      <c r="BD267" s="15">
        <v>2</v>
      </c>
      <c r="BE267" s="15">
        <v>2</v>
      </c>
      <c r="BF267" s="15">
        <v>0</v>
      </c>
      <c r="BG267" s="15">
        <v>0</v>
      </c>
      <c r="BM267" s="15">
        <v>5</v>
      </c>
      <c r="BN267" s="15">
        <v>5</v>
      </c>
      <c r="BO267" s="15">
        <v>2</v>
      </c>
      <c r="BP267" s="15" t="s">
        <v>388</v>
      </c>
      <c r="CC267" s="16">
        <v>1</v>
      </c>
      <c r="CI267" s="16">
        <v>2</v>
      </c>
      <c r="CJ267" s="16" t="s">
        <v>151</v>
      </c>
      <c r="CK267" s="16">
        <v>3</v>
      </c>
      <c r="CL267" s="16" t="s">
        <v>285</v>
      </c>
      <c r="CM267" s="17">
        <v>1</v>
      </c>
      <c r="CN267" s="17">
        <v>1</v>
      </c>
      <c r="CO267" s="17">
        <v>1</v>
      </c>
      <c r="CP267" s="17">
        <v>1</v>
      </c>
      <c r="CQ267" s="17">
        <v>1</v>
      </c>
      <c r="CR267" s="17">
        <v>1</v>
      </c>
      <c r="CS267" s="17">
        <v>1</v>
      </c>
      <c r="CT267" s="17">
        <v>2</v>
      </c>
      <c r="CU267" s="17">
        <v>4</v>
      </c>
      <c r="CV267" s="17">
        <v>3</v>
      </c>
      <c r="CW267" s="17">
        <v>3</v>
      </c>
      <c r="CX267" s="17">
        <v>3</v>
      </c>
      <c r="CY267" s="17">
        <v>3</v>
      </c>
      <c r="CZ267" s="17">
        <v>3</v>
      </c>
      <c r="DA267" s="17">
        <v>1</v>
      </c>
      <c r="DB267" s="17">
        <v>1</v>
      </c>
      <c r="DC267" s="17">
        <v>1</v>
      </c>
      <c r="DD267" s="17">
        <v>3</v>
      </c>
      <c r="DE267" s="17">
        <v>4</v>
      </c>
      <c r="DF267" s="17">
        <v>4</v>
      </c>
      <c r="DG267" s="17">
        <v>4</v>
      </c>
      <c r="DH267" s="17">
        <v>4</v>
      </c>
      <c r="DI267" s="17">
        <v>3</v>
      </c>
      <c r="DJ267" s="17">
        <v>1</v>
      </c>
      <c r="DK267" s="17">
        <v>1</v>
      </c>
      <c r="DL267" s="17">
        <v>4</v>
      </c>
      <c r="DM267" s="17">
        <v>4</v>
      </c>
      <c r="DN267" s="17">
        <v>2</v>
      </c>
      <c r="DO267" s="17">
        <v>6</v>
      </c>
      <c r="DP267" s="17">
        <v>5</v>
      </c>
      <c r="DR267" s="17">
        <v>7</v>
      </c>
      <c r="DT267" s="17">
        <v>9</v>
      </c>
      <c r="DV267" s="17">
        <v>3</v>
      </c>
      <c r="DW267" s="18">
        <v>13</v>
      </c>
      <c r="DY267" s="18">
        <v>1</v>
      </c>
      <c r="ED267" s="19" t="s">
        <v>223</v>
      </c>
      <c r="EE267" s="19">
        <v>5</v>
      </c>
      <c r="EF267" s="37">
        <v>4</v>
      </c>
      <c r="EG267" s="19" t="s">
        <v>167</v>
      </c>
      <c r="EH267" s="19">
        <v>1</v>
      </c>
      <c r="EI267" s="19">
        <v>20</v>
      </c>
      <c r="EJ267" s="19">
        <v>1</v>
      </c>
      <c r="EK267" s="19">
        <v>1</v>
      </c>
      <c r="EL267" s="19">
        <v>1</v>
      </c>
      <c r="EM267" s="20" t="s">
        <v>216</v>
      </c>
      <c r="EO267" s="46">
        <v>1</v>
      </c>
      <c r="EP267" s="46">
        <v>1</v>
      </c>
      <c r="EQ267">
        <f t="shared" si="16"/>
        <v>0</v>
      </c>
      <c r="ER267" t="str">
        <f t="shared" si="17"/>
        <v/>
      </c>
      <c r="ES267" s="49">
        <v>2</v>
      </c>
    </row>
    <row r="268" spans="1:149" ht="15" customHeight="1" x14ac:dyDescent="0.25">
      <c r="A268" s="21">
        <v>267</v>
      </c>
      <c r="B268" s="12">
        <v>2</v>
      </c>
      <c r="C268" s="12">
        <v>1</v>
      </c>
      <c r="D268" s="12">
        <v>4</v>
      </c>
      <c r="E268" s="12" t="s">
        <v>379</v>
      </c>
      <c r="F268" s="12">
        <v>2</v>
      </c>
      <c r="G268" s="13">
        <v>3</v>
      </c>
      <c r="H268" s="13">
        <v>1</v>
      </c>
      <c r="M268" s="56">
        <f>IF(SUM(N268:X268)=39,2,1)</f>
        <v>1</v>
      </c>
      <c r="Y268" s="13">
        <v>1</v>
      </c>
      <c r="Z268" s="13">
        <v>1</v>
      </c>
      <c r="AL268" s="14">
        <v>3</v>
      </c>
      <c r="AM268" s="14">
        <v>1</v>
      </c>
      <c r="AN268" s="14" t="s">
        <v>155</v>
      </c>
      <c r="AO268" s="15">
        <v>1</v>
      </c>
      <c r="AP268" s="15">
        <v>4</v>
      </c>
      <c r="AQ268" s="15">
        <v>4</v>
      </c>
      <c r="AR268" s="15">
        <v>4</v>
      </c>
      <c r="AS268" s="15">
        <v>4</v>
      </c>
      <c r="AT268" s="15">
        <v>4</v>
      </c>
      <c r="AU268" s="15">
        <v>4</v>
      </c>
      <c r="AV268" s="15">
        <v>3</v>
      </c>
      <c r="AW268" s="15">
        <v>1</v>
      </c>
      <c r="AX268" s="15">
        <v>2</v>
      </c>
      <c r="AY268" s="15">
        <v>2</v>
      </c>
      <c r="BA268" s="15">
        <v>2</v>
      </c>
      <c r="BB268" s="15">
        <v>2</v>
      </c>
      <c r="BC268" s="15">
        <v>2</v>
      </c>
      <c r="BD268" s="15">
        <v>2</v>
      </c>
      <c r="BE268" s="15">
        <v>2</v>
      </c>
      <c r="BF268" s="15">
        <v>1</v>
      </c>
      <c r="BG268" s="15">
        <v>0</v>
      </c>
      <c r="BK268" s="15">
        <v>2</v>
      </c>
      <c r="BM268" s="15">
        <v>8</v>
      </c>
      <c r="BN268" s="15">
        <v>8</v>
      </c>
      <c r="CC268" s="16">
        <v>1</v>
      </c>
      <c r="CI268" s="16">
        <v>2</v>
      </c>
      <c r="CJ268" s="16" t="s">
        <v>151</v>
      </c>
      <c r="CK268" s="16">
        <v>1</v>
      </c>
      <c r="CL268" s="16" t="s">
        <v>186</v>
      </c>
      <c r="CM268" s="17">
        <v>1</v>
      </c>
      <c r="CN268" s="17">
        <v>1</v>
      </c>
      <c r="CO268" s="17">
        <v>1</v>
      </c>
      <c r="CP268" s="17">
        <v>1</v>
      </c>
      <c r="CQ268" s="17">
        <v>1</v>
      </c>
      <c r="CR268" s="17">
        <v>1</v>
      </c>
      <c r="CS268" s="17">
        <v>3</v>
      </c>
      <c r="CT268" s="17">
        <v>1</v>
      </c>
      <c r="CU268" s="17">
        <v>4</v>
      </c>
      <c r="CV268" s="17">
        <v>3</v>
      </c>
      <c r="CW268" s="17">
        <v>3</v>
      </c>
      <c r="CX268" s="17">
        <v>3</v>
      </c>
      <c r="CY268" s="17">
        <v>3</v>
      </c>
      <c r="CZ268" s="17">
        <v>3</v>
      </c>
      <c r="DA268" s="17">
        <v>1</v>
      </c>
      <c r="DB268" s="17">
        <v>1</v>
      </c>
      <c r="DC268" s="17">
        <v>1</v>
      </c>
      <c r="DD268" s="17">
        <v>1</v>
      </c>
      <c r="DE268" s="17">
        <v>4</v>
      </c>
      <c r="DF268" s="17">
        <v>4</v>
      </c>
      <c r="DG268" s="17">
        <v>3</v>
      </c>
      <c r="DH268" s="17">
        <v>3</v>
      </c>
      <c r="DI268" s="17">
        <v>3</v>
      </c>
      <c r="DJ268" s="17">
        <v>1</v>
      </c>
      <c r="DK268" s="17">
        <v>2</v>
      </c>
      <c r="DL268" s="17">
        <v>4</v>
      </c>
      <c r="DM268" s="17">
        <v>4</v>
      </c>
      <c r="DN268" s="17">
        <v>6</v>
      </c>
      <c r="DO268" s="17">
        <v>9</v>
      </c>
      <c r="DP268" s="17">
        <v>5</v>
      </c>
      <c r="DR268" s="17">
        <v>8</v>
      </c>
      <c r="DT268" s="17">
        <v>7</v>
      </c>
      <c r="DV268" s="17">
        <v>2</v>
      </c>
      <c r="DW268" s="18">
        <v>13</v>
      </c>
      <c r="DY268" s="18">
        <v>1</v>
      </c>
      <c r="ED268" s="19" t="s">
        <v>172</v>
      </c>
      <c r="EE268" s="19">
        <v>5</v>
      </c>
      <c r="EF268" s="37">
        <v>4</v>
      </c>
      <c r="EG268" s="19" t="s">
        <v>167</v>
      </c>
      <c r="EH268" s="19">
        <v>1</v>
      </c>
      <c r="EI268" s="19">
        <v>50</v>
      </c>
      <c r="EJ268" s="19">
        <v>3</v>
      </c>
      <c r="EK268" s="19">
        <v>4</v>
      </c>
      <c r="EL268" s="19">
        <v>1</v>
      </c>
      <c r="EM268" s="20" t="s">
        <v>216</v>
      </c>
      <c r="EO268" s="46">
        <v>1</v>
      </c>
      <c r="EP268" s="46">
        <v>1</v>
      </c>
      <c r="EQ268">
        <f t="shared" si="16"/>
        <v>0</v>
      </c>
      <c r="ER268" t="str">
        <f t="shared" si="17"/>
        <v/>
      </c>
      <c r="ES268" s="49">
        <v>2</v>
      </c>
    </row>
    <row r="269" spans="1:149" ht="15" customHeight="1" x14ac:dyDescent="0.25">
      <c r="A269" s="21">
        <v>268</v>
      </c>
      <c r="B269" s="12">
        <v>2</v>
      </c>
      <c r="C269" s="12">
        <v>1</v>
      </c>
      <c r="D269" s="12">
        <v>1</v>
      </c>
      <c r="E269" s="12" t="s">
        <v>378</v>
      </c>
      <c r="F269" s="12">
        <v>2</v>
      </c>
      <c r="G269" s="13">
        <v>2</v>
      </c>
      <c r="H269" s="13">
        <v>1</v>
      </c>
      <c r="M269" s="56">
        <f>IF(SUM(N269:X269)=39,2,1)</f>
        <v>1</v>
      </c>
      <c r="Y269" s="13">
        <v>1</v>
      </c>
      <c r="AK269" s="13">
        <v>1</v>
      </c>
      <c r="AL269" s="14">
        <v>3</v>
      </c>
      <c r="AM269" s="14">
        <v>4</v>
      </c>
      <c r="AO269" s="15">
        <v>1</v>
      </c>
      <c r="AP269" s="15">
        <v>3</v>
      </c>
      <c r="AQ269" s="15">
        <v>4</v>
      </c>
      <c r="AR269" s="15">
        <v>3</v>
      </c>
      <c r="AS269" s="15">
        <v>3</v>
      </c>
      <c r="AT269" s="15">
        <v>3</v>
      </c>
      <c r="AU269" s="15">
        <v>3</v>
      </c>
      <c r="AV269" s="15">
        <v>3</v>
      </c>
      <c r="AW269" s="15">
        <v>4</v>
      </c>
      <c r="AX269" s="15">
        <v>1</v>
      </c>
      <c r="AY269" s="15">
        <v>1</v>
      </c>
      <c r="AZ269" s="15">
        <v>2</v>
      </c>
      <c r="BB269" s="15">
        <v>1</v>
      </c>
      <c r="BC269" s="15">
        <v>1</v>
      </c>
      <c r="BD269" s="15">
        <v>2</v>
      </c>
      <c r="BE269" s="15">
        <v>1</v>
      </c>
      <c r="BF269" s="15">
        <v>2</v>
      </c>
      <c r="BG269" s="15">
        <v>0</v>
      </c>
      <c r="BK269" s="15">
        <v>2</v>
      </c>
      <c r="BM269" s="15">
        <v>8</v>
      </c>
      <c r="BN269" s="15">
        <v>8</v>
      </c>
      <c r="CC269" s="16">
        <v>1</v>
      </c>
      <c r="CI269" s="16">
        <v>2</v>
      </c>
      <c r="CJ269" s="16" t="s">
        <v>151</v>
      </c>
      <c r="CK269" s="16">
        <v>1</v>
      </c>
      <c r="CL269" s="16" t="s">
        <v>285</v>
      </c>
      <c r="CM269" s="17">
        <v>1</v>
      </c>
      <c r="CN269" s="17">
        <v>1</v>
      </c>
      <c r="CO269" s="17">
        <v>1</v>
      </c>
      <c r="CP269" s="17">
        <v>1</v>
      </c>
      <c r="CQ269" s="17">
        <v>1</v>
      </c>
      <c r="CR269" s="17">
        <v>1</v>
      </c>
      <c r="CS269" s="17">
        <v>1</v>
      </c>
      <c r="CT269" s="17">
        <v>1</v>
      </c>
      <c r="CU269" s="17">
        <v>4</v>
      </c>
      <c r="CV269" s="17">
        <v>1</v>
      </c>
      <c r="CW269" s="17">
        <v>1</v>
      </c>
      <c r="CX269" s="17">
        <v>1</v>
      </c>
      <c r="CY269" s="17">
        <v>1</v>
      </c>
      <c r="CZ269" s="17">
        <v>1</v>
      </c>
      <c r="DA269" s="17">
        <v>3</v>
      </c>
      <c r="DB269" s="17">
        <v>4</v>
      </c>
      <c r="DC269" s="17">
        <v>3</v>
      </c>
      <c r="DD269" s="17">
        <v>3</v>
      </c>
      <c r="DE269" s="17">
        <v>4</v>
      </c>
      <c r="DF269" s="17">
        <v>2</v>
      </c>
      <c r="DG269" s="17">
        <v>3</v>
      </c>
      <c r="DH269" s="17">
        <v>3</v>
      </c>
      <c r="DI269" s="17">
        <v>1</v>
      </c>
      <c r="DJ269" s="17">
        <v>1</v>
      </c>
      <c r="DK269" s="17">
        <v>2</v>
      </c>
      <c r="DL269" s="17">
        <v>4</v>
      </c>
      <c r="DM269" s="17">
        <v>4</v>
      </c>
      <c r="DN269" s="17">
        <v>1</v>
      </c>
      <c r="DO269" s="17">
        <v>2</v>
      </c>
      <c r="DP269" s="17">
        <v>5</v>
      </c>
      <c r="DR269" s="17">
        <v>10</v>
      </c>
      <c r="DT269" s="17">
        <v>1</v>
      </c>
      <c r="DV269" s="17">
        <v>6</v>
      </c>
      <c r="DW269" s="18">
        <v>13</v>
      </c>
      <c r="DY269" s="18">
        <v>1</v>
      </c>
      <c r="ED269" s="19" t="s">
        <v>172</v>
      </c>
      <c r="EE269" s="19">
        <v>5</v>
      </c>
      <c r="EF269" s="37">
        <v>4</v>
      </c>
      <c r="EG269" s="19" t="s">
        <v>167</v>
      </c>
      <c r="EH269" s="19">
        <v>2</v>
      </c>
      <c r="EI269" s="19">
        <v>61</v>
      </c>
      <c r="EJ269" s="19">
        <v>4</v>
      </c>
      <c r="EK269" s="19">
        <v>5</v>
      </c>
      <c r="EL269" s="19">
        <v>3</v>
      </c>
      <c r="EM269" s="20" t="s">
        <v>216</v>
      </c>
      <c r="EO269" s="46">
        <v>1</v>
      </c>
      <c r="EP269" s="46">
        <v>1</v>
      </c>
      <c r="EQ269">
        <f t="shared" si="16"/>
        <v>0</v>
      </c>
      <c r="ER269" t="str">
        <f t="shared" si="17"/>
        <v/>
      </c>
      <c r="ES269" s="49">
        <v>2</v>
      </c>
    </row>
    <row r="270" spans="1:149" ht="15" customHeight="1" x14ac:dyDescent="0.25">
      <c r="A270" s="21">
        <v>269</v>
      </c>
      <c r="B270" s="12">
        <v>2</v>
      </c>
      <c r="C270" s="12">
        <v>1</v>
      </c>
      <c r="D270" s="12">
        <v>1</v>
      </c>
      <c r="E270" s="12" t="s">
        <v>378</v>
      </c>
      <c r="F270" s="12">
        <v>1</v>
      </c>
      <c r="G270" s="13">
        <v>2</v>
      </c>
      <c r="H270" s="13">
        <v>1</v>
      </c>
      <c r="I270" s="13">
        <v>4</v>
      </c>
      <c r="M270" s="56">
        <f>IF(SUM(N270:X270)=39,2,1)</f>
        <v>1</v>
      </c>
      <c r="Y270" s="13">
        <v>1</v>
      </c>
      <c r="AK270" s="13">
        <v>1</v>
      </c>
      <c r="AL270" s="14">
        <v>1</v>
      </c>
      <c r="AM270" s="14">
        <v>3</v>
      </c>
      <c r="AN270" s="14" t="s">
        <v>383</v>
      </c>
      <c r="AO270" s="15">
        <v>1</v>
      </c>
      <c r="AP270" s="15">
        <v>2</v>
      </c>
      <c r="AQ270" s="15">
        <v>2</v>
      </c>
      <c r="AR270" s="15">
        <v>4</v>
      </c>
      <c r="AS270" s="15">
        <v>4</v>
      </c>
      <c r="AT270" s="15">
        <v>4</v>
      </c>
      <c r="AU270" s="15">
        <v>4</v>
      </c>
      <c r="AV270" s="15">
        <v>3</v>
      </c>
      <c r="AW270" s="15">
        <v>3</v>
      </c>
      <c r="AX270" s="15">
        <v>1</v>
      </c>
      <c r="AY270" s="15">
        <v>2</v>
      </c>
      <c r="AZ270" s="15">
        <v>2</v>
      </c>
      <c r="BB270" s="15">
        <v>1</v>
      </c>
      <c r="BC270" s="15">
        <v>2</v>
      </c>
      <c r="BD270" s="15">
        <v>2</v>
      </c>
      <c r="BE270" s="15">
        <v>1</v>
      </c>
      <c r="BF270" s="15">
        <v>1</v>
      </c>
      <c r="BG270" s="15">
        <v>1</v>
      </c>
      <c r="BI270" s="15">
        <v>1</v>
      </c>
      <c r="BK270" s="15">
        <v>2</v>
      </c>
      <c r="CC270" s="16">
        <v>1</v>
      </c>
      <c r="CI270" s="16">
        <v>2</v>
      </c>
      <c r="CJ270" s="16" t="s">
        <v>151</v>
      </c>
      <c r="CK270" s="16">
        <v>1</v>
      </c>
      <c r="CL270" s="16" t="s">
        <v>186</v>
      </c>
      <c r="CM270" s="17">
        <v>3</v>
      </c>
      <c r="CN270" s="17">
        <v>3</v>
      </c>
      <c r="CO270" s="17">
        <v>3</v>
      </c>
      <c r="CP270" s="17">
        <v>3</v>
      </c>
      <c r="CQ270" s="17">
        <v>3</v>
      </c>
      <c r="CR270" s="17">
        <v>4</v>
      </c>
      <c r="CS270" s="17">
        <v>4</v>
      </c>
      <c r="CT270" s="17">
        <v>1</v>
      </c>
      <c r="CU270" s="17">
        <v>4</v>
      </c>
      <c r="CV270" s="17">
        <v>3</v>
      </c>
      <c r="CW270" s="17">
        <v>3</v>
      </c>
      <c r="CX270" s="17">
        <v>3</v>
      </c>
      <c r="CY270" s="17">
        <v>2</v>
      </c>
      <c r="CZ270" s="17">
        <v>3</v>
      </c>
      <c r="DA270" s="17">
        <v>3</v>
      </c>
      <c r="DB270" s="17">
        <v>2</v>
      </c>
      <c r="DC270" s="17">
        <v>4</v>
      </c>
      <c r="DD270" s="17">
        <v>4</v>
      </c>
      <c r="DE270" s="17">
        <v>4</v>
      </c>
      <c r="DF270" s="17">
        <v>4</v>
      </c>
      <c r="DG270" s="17">
        <v>4</v>
      </c>
      <c r="DH270" s="17">
        <v>3</v>
      </c>
      <c r="DI270" s="17">
        <v>1</v>
      </c>
      <c r="DJ270" s="17">
        <v>1</v>
      </c>
      <c r="DK270" s="17">
        <v>1</v>
      </c>
      <c r="DL270" s="17">
        <v>1</v>
      </c>
      <c r="DM270" s="17">
        <v>1</v>
      </c>
      <c r="DN270" s="17">
        <v>1</v>
      </c>
      <c r="DO270" s="17">
        <v>6</v>
      </c>
      <c r="DP270" s="17">
        <v>8</v>
      </c>
      <c r="DR270" s="17">
        <v>5</v>
      </c>
      <c r="DT270" s="17">
        <v>2</v>
      </c>
      <c r="DV270" s="17">
        <v>5</v>
      </c>
      <c r="DW270" s="18">
        <v>13</v>
      </c>
      <c r="DY270" s="18">
        <v>1</v>
      </c>
      <c r="ED270" s="19" t="s">
        <v>172</v>
      </c>
      <c r="EE270" s="19">
        <v>5</v>
      </c>
      <c r="EF270" s="37">
        <v>4</v>
      </c>
      <c r="EG270" s="19" t="s">
        <v>167</v>
      </c>
      <c r="EH270" s="19">
        <v>2</v>
      </c>
      <c r="EI270" s="19">
        <v>87</v>
      </c>
      <c r="EJ270" s="19">
        <v>4</v>
      </c>
      <c r="EK270" s="19">
        <v>5</v>
      </c>
      <c r="EL270" s="19">
        <v>4</v>
      </c>
      <c r="EM270" s="20" t="s">
        <v>216</v>
      </c>
      <c r="EO270" s="46">
        <v>1</v>
      </c>
      <c r="EP270" s="46">
        <v>3</v>
      </c>
      <c r="EQ270">
        <f t="shared" si="16"/>
        <v>0</v>
      </c>
      <c r="ER270" t="str">
        <f t="shared" si="17"/>
        <v/>
      </c>
      <c r="ES270" s="49">
        <v>2</v>
      </c>
    </row>
    <row r="271" spans="1:149" ht="15" customHeight="1" x14ac:dyDescent="0.25">
      <c r="A271" s="21">
        <v>270</v>
      </c>
      <c r="B271" s="12">
        <v>2</v>
      </c>
      <c r="C271" s="12">
        <v>4</v>
      </c>
      <c r="D271" s="12">
        <v>4</v>
      </c>
      <c r="E271" s="12" t="s">
        <v>379</v>
      </c>
      <c r="F271" s="12">
        <v>2</v>
      </c>
      <c r="G271" s="13">
        <v>5</v>
      </c>
      <c r="H271" s="13">
        <v>1</v>
      </c>
      <c r="J271" s="13">
        <v>4</v>
      </c>
      <c r="K271" s="13">
        <v>4</v>
      </c>
      <c r="M271" s="56">
        <f>IF(SUM(N271:X271)=39,2,1)</f>
        <v>1</v>
      </c>
      <c r="Y271" s="13">
        <v>1</v>
      </c>
      <c r="AK271" s="13">
        <v>1</v>
      </c>
      <c r="AL271" s="14">
        <v>1</v>
      </c>
      <c r="AM271" s="14">
        <v>1</v>
      </c>
      <c r="AN271" s="14" t="s">
        <v>145</v>
      </c>
      <c r="AO271" s="15">
        <v>1</v>
      </c>
      <c r="AP271" s="15">
        <v>4</v>
      </c>
      <c r="AQ271" s="15">
        <v>4</v>
      </c>
      <c r="AR271" s="15">
        <v>4</v>
      </c>
      <c r="AS271" s="15">
        <v>4</v>
      </c>
      <c r="AT271" s="15">
        <v>4</v>
      </c>
      <c r="AU271" s="15">
        <v>4</v>
      </c>
      <c r="AV271" s="15">
        <v>4</v>
      </c>
      <c r="AW271" s="15">
        <v>4</v>
      </c>
      <c r="AX271" s="15">
        <v>1</v>
      </c>
      <c r="AY271" s="15">
        <v>2</v>
      </c>
      <c r="AZ271" s="15">
        <v>2</v>
      </c>
      <c r="BB271" s="15">
        <v>1</v>
      </c>
      <c r="BC271" s="15">
        <v>1</v>
      </c>
      <c r="BD271" s="15">
        <v>1</v>
      </c>
      <c r="BE271" s="15">
        <v>1</v>
      </c>
      <c r="BF271" s="15">
        <v>1</v>
      </c>
      <c r="BG271" s="15">
        <v>0</v>
      </c>
      <c r="BK271" s="15">
        <v>2</v>
      </c>
      <c r="BM271" s="15">
        <v>8</v>
      </c>
      <c r="BN271" s="15">
        <v>8</v>
      </c>
      <c r="CC271" s="16">
        <v>1</v>
      </c>
      <c r="CI271" s="16">
        <v>2</v>
      </c>
      <c r="CJ271" s="16" t="s">
        <v>156</v>
      </c>
      <c r="CK271" s="16">
        <v>1</v>
      </c>
      <c r="CL271" s="16" t="s">
        <v>157</v>
      </c>
      <c r="CM271" s="17">
        <v>1</v>
      </c>
      <c r="CN271" s="17">
        <v>1</v>
      </c>
      <c r="CO271" s="17">
        <v>1</v>
      </c>
      <c r="CP271" s="17">
        <v>1</v>
      </c>
      <c r="CQ271" s="17">
        <v>1</v>
      </c>
      <c r="CR271" s="17">
        <v>2</v>
      </c>
      <c r="CS271" s="17">
        <v>4</v>
      </c>
      <c r="CT271" s="17">
        <v>1</v>
      </c>
      <c r="CU271" s="17">
        <v>2</v>
      </c>
      <c r="CV271" s="17">
        <v>1</v>
      </c>
      <c r="CW271" s="17">
        <v>1</v>
      </c>
      <c r="CX271" s="17">
        <v>1</v>
      </c>
      <c r="CY271" s="17">
        <v>1</v>
      </c>
      <c r="CZ271" s="17">
        <v>1</v>
      </c>
      <c r="DA271" s="17">
        <v>1</v>
      </c>
      <c r="DB271" s="17">
        <v>4</v>
      </c>
      <c r="DC271" s="17">
        <v>1</v>
      </c>
      <c r="DD271" s="17">
        <v>1</v>
      </c>
      <c r="DE271" s="17">
        <v>4</v>
      </c>
      <c r="DF271" s="17">
        <v>3</v>
      </c>
      <c r="DG271" s="17">
        <v>3</v>
      </c>
      <c r="DH271" s="17">
        <v>3</v>
      </c>
      <c r="DI271" s="17">
        <v>3</v>
      </c>
      <c r="DJ271" s="17">
        <v>1</v>
      </c>
      <c r="DK271" s="17">
        <v>2</v>
      </c>
      <c r="DL271" s="17">
        <v>3</v>
      </c>
      <c r="DM271" s="17">
        <v>3</v>
      </c>
      <c r="DN271" s="17">
        <v>1</v>
      </c>
      <c r="DO271" s="17">
        <v>2</v>
      </c>
      <c r="DP271" s="17">
        <v>5</v>
      </c>
      <c r="DR271" s="17">
        <v>6</v>
      </c>
      <c r="DT271" s="17">
        <v>7</v>
      </c>
      <c r="DV271" s="17">
        <v>1</v>
      </c>
      <c r="DW271" s="18">
        <v>13</v>
      </c>
      <c r="DY271" s="18">
        <v>1</v>
      </c>
      <c r="ED271" s="19" t="s">
        <v>172</v>
      </c>
      <c r="EE271" s="19">
        <v>5</v>
      </c>
      <c r="EF271" s="37">
        <v>4</v>
      </c>
      <c r="EG271" s="19" t="s">
        <v>167</v>
      </c>
      <c r="EH271" s="19">
        <v>1</v>
      </c>
      <c r="EI271" s="19">
        <v>43</v>
      </c>
      <c r="EJ271" s="19">
        <v>2</v>
      </c>
      <c r="EK271" s="19">
        <v>3</v>
      </c>
      <c r="EL271" s="19">
        <v>3</v>
      </c>
      <c r="EM271" s="20" t="s">
        <v>216</v>
      </c>
      <c r="EO271" s="46">
        <v>1</v>
      </c>
      <c r="EP271" s="46">
        <v>6</v>
      </c>
      <c r="EQ271">
        <f t="shared" si="16"/>
        <v>0</v>
      </c>
      <c r="ER271" t="str">
        <f t="shared" si="17"/>
        <v/>
      </c>
      <c r="ES271" s="49">
        <v>2</v>
      </c>
    </row>
    <row r="272" spans="1:149" ht="15" customHeight="1" x14ac:dyDescent="0.25">
      <c r="A272" s="21">
        <v>271</v>
      </c>
      <c r="B272" s="12">
        <v>4</v>
      </c>
      <c r="C272" s="12">
        <v>3</v>
      </c>
      <c r="D272" s="12">
        <v>4</v>
      </c>
      <c r="F272" s="12">
        <v>1</v>
      </c>
      <c r="G272" s="13">
        <v>5</v>
      </c>
      <c r="H272" s="13">
        <v>2</v>
      </c>
      <c r="I272" s="13">
        <v>3</v>
      </c>
      <c r="M272" s="56">
        <f>IF(SUM(N272:X272)=39,2,1)</f>
        <v>1</v>
      </c>
      <c r="N272" s="13">
        <v>1</v>
      </c>
      <c r="O272" s="13">
        <v>1</v>
      </c>
      <c r="P272" s="13">
        <v>1</v>
      </c>
      <c r="Z272" s="13">
        <v>1</v>
      </c>
      <c r="AA272" s="13">
        <v>1</v>
      </c>
      <c r="AB272" s="13">
        <v>1</v>
      </c>
      <c r="AL272" s="14">
        <v>1</v>
      </c>
      <c r="AM272" s="14">
        <v>3</v>
      </c>
      <c r="AN272" s="14" t="s">
        <v>145</v>
      </c>
      <c r="AO272" s="15">
        <v>1</v>
      </c>
      <c r="AP272" s="15">
        <v>4</v>
      </c>
      <c r="AQ272" s="15">
        <v>4</v>
      </c>
      <c r="AR272" s="15">
        <v>4</v>
      </c>
      <c r="AS272" s="15">
        <v>4</v>
      </c>
      <c r="AT272" s="15">
        <v>4</v>
      </c>
      <c r="AU272" s="15">
        <v>4</v>
      </c>
      <c r="AV272" s="15">
        <v>4</v>
      </c>
      <c r="AW272" s="15">
        <v>4</v>
      </c>
      <c r="AX272" s="15">
        <v>1</v>
      </c>
      <c r="AY272" s="15">
        <v>1</v>
      </c>
      <c r="BB272" s="15">
        <v>1</v>
      </c>
      <c r="BC272" s="15">
        <v>1</v>
      </c>
      <c r="BD272" s="15">
        <v>1</v>
      </c>
      <c r="BE272" s="15">
        <v>1</v>
      </c>
      <c r="BF272" s="15">
        <v>1</v>
      </c>
      <c r="BG272" s="15">
        <v>2</v>
      </c>
      <c r="BH272" s="15">
        <v>1</v>
      </c>
      <c r="BJ272" s="15">
        <v>1</v>
      </c>
      <c r="BK272" s="15">
        <v>1</v>
      </c>
      <c r="BL272" s="15">
        <v>4</v>
      </c>
      <c r="BM272" s="15">
        <v>8</v>
      </c>
      <c r="BN272" s="15">
        <v>8</v>
      </c>
      <c r="CC272" s="16">
        <v>1</v>
      </c>
      <c r="CI272" s="16">
        <v>2</v>
      </c>
      <c r="CJ272" s="16" t="s">
        <v>390</v>
      </c>
      <c r="CK272" s="16">
        <v>1</v>
      </c>
      <c r="CL272" s="16" t="s">
        <v>186</v>
      </c>
      <c r="CM272" s="17">
        <v>1</v>
      </c>
      <c r="CN272" s="17">
        <v>1</v>
      </c>
      <c r="CO272" s="17">
        <v>1</v>
      </c>
      <c r="CP272" s="17">
        <v>1</v>
      </c>
      <c r="CQ272" s="17">
        <v>1</v>
      </c>
      <c r="CR272" s="17">
        <v>2</v>
      </c>
      <c r="CS272" s="17">
        <v>3</v>
      </c>
      <c r="CT272" s="17">
        <v>1</v>
      </c>
      <c r="CU272" s="17">
        <v>4</v>
      </c>
      <c r="CV272" s="17">
        <v>1</v>
      </c>
      <c r="CW272" s="17">
        <v>1</v>
      </c>
      <c r="CX272" s="17">
        <v>1</v>
      </c>
      <c r="CY272" s="17">
        <v>1</v>
      </c>
      <c r="CZ272" s="17">
        <v>1</v>
      </c>
      <c r="DA272" s="17">
        <v>2</v>
      </c>
      <c r="DB272" s="17">
        <v>3</v>
      </c>
      <c r="DC272" s="17">
        <v>2</v>
      </c>
      <c r="DD272" s="17">
        <v>1</v>
      </c>
      <c r="DE272" s="17">
        <v>4</v>
      </c>
      <c r="DF272" s="17">
        <v>3</v>
      </c>
      <c r="DG272" s="17">
        <v>2</v>
      </c>
      <c r="DH272" s="17">
        <v>2</v>
      </c>
      <c r="DI272" s="17">
        <v>3</v>
      </c>
      <c r="DJ272" s="17">
        <v>1</v>
      </c>
      <c r="DK272" s="17">
        <v>3</v>
      </c>
      <c r="DL272" s="17">
        <v>4</v>
      </c>
      <c r="DM272" s="17">
        <v>4</v>
      </c>
      <c r="DN272" s="17">
        <v>8</v>
      </c>
      <c r="DO272" s="17">
        <v>2</v>
      </c>
      <c r="DP272" s="17">
        <v>5</v>
      </c>
      <c r="DR272" s="17">
        <v>6</v>
      </c>
      <c r="DT272" s="17">
        <v>7</v>
      </c>
      <c r="DV272" s="17">
        <v>4</v>
      </c>
      <c r="DW272" s="18">
        <v>13</v>
      </c>
      <c r="DY272" s="18">
        <v>2</v>
      </c>
      <c r="DZ272" s="18" t="s">
        <v>229</v>
      </c>
      <c r="EA272" s="18" t="s">
        <v>230</v>
      </c>
      <c r="EB272" s="18">
        <v>2</v>
      </c>
      <c r="ED272" s="19" t="s">
        <v>172</v>
      </c>
      <c r="EE272" s="19">
        <v>5</v>
      </c>
      <c r="EF272" s="37">
        <v>4</v>
      </c>
      <c r="EG272" s="19" t="s">
        <v>167</v>
      </c>
      <c r="EH272" s="19">
        <v>1</v>
      </c>
      <c r="EI272" s="19">
        <v>24</v>
      </c>
      <c r="EJ272" s="19">
        <v>1</v>
      </c>
      <c r="EK272" s="19">
        <v>1</v>
      </c>
      <c r="EL272" s="19">
        <v>2</v>
      </c>
      <c r="EM272" s="20" t="s">
        <v>216</v>
      </c>
      <c r="EO272" s="46">
        <v>1</v>
      </c>
      <c r="EP272" s="46">
        <v>6</v>
      </c>
      <c r="EQ272">
        <f t="shared" si="16"/>
        <v>0</v>
      </c>
      <c r="ER272" t="str">
        <f t="shared" si="17"/>
        <v/>
      </c>
      <c r="ES272" s="49">
        <v>2</v>
      </c>
    </row>
    <row r="273" spans="1:149" ht="15" customHeight="1" x14ac:dyDescent="0.25">
      <c r="A273" s="21">
        <v>272</v>
      </c>
      <c r="B273" s="12">
        <v>2</v>
      </c>
      <c r="C273" s="12">
        <v>1</v>
      </c>
      <c r="D273" s="12">
        <v>2</v>
      </c>
      <c r="E273" s="12" t="s">
        <v>378</v>
      </c>
      <c r="F273" s="12">
        <v>2</v>
      </c>
      <c r="G273" s="13">
        <v>4</v>
      </c>
      <c r="H273" s="13">
        <v>1</v>
      </c>
      <c r="I273" s="13">
        <v>4</v>
      </c>
      <c r="J273" s="13">
        <v>4</v>
      </c>
      <c r="M273" s="56">
        <f>IF(SUM(N273:X273)=39,2,1)</f>
        <v>1</v>
      </c>
      <c r="N273" s="13">
        <v>1</v>
      </c>
      <c r="O273" s="13">
        <v>1</v>
      </c>
      <c r="P273" s="13">
        <v>1</v>
      </c>
      <c r="AA273" s="13">
        <v>1</v>
      </c>
      <c r="AB273" s="13">
        <v>1</v>
      </c>
      <c r="AE273" s="13">
        <v>1</v>
      </c>
      <c r="AJ273" s="13">
        <v>1</v>
      </c>
      <c r="AL273" s="14">
        <v>1</v>
      </c>
      <c r="AM273" s="14">
        <v>4</v>
      </c>
      <c r="AO273" s="15">
        <v>1</v>
      </c>
      <c r="AP273" s="15">
        <v>4</v>
      </c>
      <c r="AQ273" s="15">
        <v>3</v>
      </c>
      <c r="AR273" s="15">
        <v>4</v>
      </c>
      <c r="AS273" s="15">
        <v>4</v>
      </c>
      <c r="AT273" s="15">
        <v>4</v>
      </c>
      <c r="AU273" s="15">
        <v>4</v>
      </c>
      <c r="AV273" s="15">
        <v>4</v>
      </c>
      <c r="AW273" s="15">
        <v>4</v>
      </c>
      <c r="AX273" s="15">
        <v>1</v>
      </c>
      <c r="AY273" s="15">
        <v>2</v>
      </c>
      <c r="AZ273" s="15">
        <v>2</v>
      </c>
      <c r="BB273" s="15">
        <v>1</v>
      </c>
      <c r="BC273" s="15">
        <v>1</v>
      </c>
      <c r="BD273" s="15">
        <v>1</v>
      </c>
      <c r="BE273" s="15">
        <v>1</v>
      </c>
      <c r="BF273" s="15">
        <v>1</v>
      </c>
      <c r="BG273" s="15">
        <v>2</v>
      </c>
      <c r="BI273" s="15">
        <v>1</v>
      </c>
      <c r="BJ273" s="15">
        <v>1</v>
      </c>
      <c r="BK273" s="15">
        <v>2</v>
      </c>
      <c r="BM273" s="15">
        <v>8</v>
      </c>
      <c r="BN273" s="15">
        <v>8</v>
      </c>
      <c r="CC273" s="16">
        <v>1</v>
      </c>
      <c r="CI273" s="16">
        <v>2</v>
      </c>
      <c r="CJ273" s="16" t="s">
        <v>156</v>
      </c>
      <c r="CK273" s="16">
        <v>1</v>
      </c>
      <c r="CL273" s="16" t="s">
        <v>173</v>
      </c>
      <c r="CM273" s="17">
        <v>1</v>
      </c>
      <c r="CN273" s="17">
        <v>1</v>
      </c>
      <c r="CO273" s="17">
        <v>1</v>
      </c>
      <c r="CP273" s="17">
        <v>1</v>
      </c>
      <c r="CQ273" s="17">
        <v>1</v>
      </c>
      <c r="CR273" s="17">
        <v>2</v>
      </c>
      <c r="CS273" s="17">
        <v>2</v>
      </c>
      <c r="CT273" s="17">
        <v>2</v>
      </c>
      <c r="CU273" s="17">
        <v>3</v>
      </c>
      <c r="CV273" s="17">
        <v>2</v>
      </c>
      <c r="CW273" s="17">
        <v>2</v>
      </c>
      <c r="CX273" s="17">
        <v>2</v>
      </c>
      <c r="CY273" s="17">
        <v>2</v>
      </c>
      <c r="CZ273" s="17">
        <v>2</v>
      </c>
      <c r="DA273" s="17">
        <v>2</v>
      </c>
      <c r="DB273" s="17">
        <v>3</v>
      </c>
      <c r="DC273" s="17">
        <v>2</v>
      </c>
      <c r="DD273" s="17">
        <v>1</v>
      </c>
      <c r="DE273" s="17">
        <v>4</v>
      </c>
      <c r="DF273" s="17">
        <v>2</v>
      </c>
      <c r="DG273" s="17">
        <v>2</v>
      </c>
      <c r="DH273" s="17">
        <v>2</v>
      </c>
      <c r="DI273" s="17">
        <v>3</v>
      </c>
      <c r="DJ273" s="17">
        <v>1</v>
      </c>
      <c r="DK273" s="17">
        <v>3</v>
      </c>
      <c r="DL273" s="17">
        <v>4</v>
      </c>
      <c r="DM273" s="17">
        <v>4</v>
      </c>
      <c r="DN273" s="17">
        <v>2</v>
      </c>
      <c r="DO273" s="17">
        <v>6</v>
      </c>
      <c r="DP273" s="17">
        <v>2</v>
      </c>
      <c r="DR273" s="17">
        <v>5</v>
      </c>
      <c r="DT273" s="17">
        <v>6</v>
      </c>
      <c r="DV273" s="17">
        <v>3</v>
      </c>
      <c r="DW273" s="18">
        <v>13</v>
      </c>
      <c r="DY273" s="18">
        <v>1</v>
      </c>
      <c r="ED273" s="19" t="s">
        <v>172</v>
      </c>
      <c r="EE273" s="19">
        <v>5</v>
      </c>
      <c r="EF273" s="37">
        <v>4</v>
      </c>
      <c r="EG273" s="19" t="s">
        <v>167</v>
      </c>
      <c r="EH273" s="19">
        <v>1</v>
      </c>
      <c r="EI273" s="19">
        <v>42</v>
      </c>
      <c r="EJ273" s="19">
        <v>2</v>
      </c>
      <c r="EK273" s="19">
        <v>3</v>
      </c>
      <c r="EL273" s="19">
        <v>1</v>
      </c>
      <c r="EM273" s="20" t="s">
        <v>216</v>
      </c>
      <c r="EO273" s="46">
        <v>4</v>
      </c>
      <c r="EP273" s="46">
        <v>3</v>
      </c>
      <c r="EQ273">
        <f t="shared" si="16"/>
        <v>0</v>
      </c>
      <c r="ER273" t="str">
        <f t="shared" si="17"/>
        <v/>
      </c>
      <c r="ES273" s="49">
        <v>2</v>
      </c>
    </row>
    <row r="274" spans="1:149" ht="15" customHeight="1" x14ac:dyDescent="0.25">
      <c r="A274" s="21">
        <v>273</v>
      </c>
      <c r="B274" s="12">
        <v>4</v>
      </c>
      <c r="C274" s="12">
        <v>4</v>
      </c>
      <c r="D274" s="12">
        <v>4</v>
      </c>
      <c r="F274" s="12">
        <v>1</v>
      </c>
      <c r="G274" s="13">
        <v>4</v>
      </c>
      <c r="H274" s="13">
        <v>1</v>
      </c>
      <c r="I274" s="13">
        <v>4</v>
      </c>
      <c r="M274" s="56">
        <f>IF(SUM(N274:X274)=39,2,1)</f>
        <v>1</v>
      </c>
      <c r="O274" s="13">
        <v>1</v>
      </c>
      <c r="S274" s="13">
        <v>1</v>
      </c>
      <c r="AA274" s="13">
        <v>1</v>
      </c>
      <c r="AD274" s="13">
        <v>1</v>
      </c>
      <c r="AJ274" s="13">
        <v>1</v>
      </c>
      <c r="AL274" s="14">
        <v>5</v>
      </c>
      <c r="AM274" s="14">
        <v>5</v>
      </c>
      <c r="AO274" s="15">
        <v>1</v>
      </c>
      <c r="AP274" s="15">
        <v>4</v>
      </c>
      <c r="AQ274" s="15">
        <v>4</v>
      </c>
      <c r="AR274" s="15">
        <v>4</v>
      </c>
      <c r="AS274" s="15">
        <v>4</v>
      </c>
      <c r="AT274" s="15">
        <v>4</v>
      </c>
      <c r="AU274" s="15">
        <v>4</v>
      </c>
      <c r="AV274" s="15">
        <v>4</v>
      </c>
      <c r="AW274" s="15">
        <v>4</v>
      </c>
      <c r="AX274" s="15">
        <v>1</v>
      </c>
      <c r="AY274" s="15">
        <v>1</v>
      </c>
      <c r="BB274" s="15">
        <v>1</v>
      </c>
      <c r="BC274" s="15">
        <v>1</v>
      </c>
      <c r="BD274" s="15">
        <v>1</v>
      </c>
      <c r="BE274" s="15">
        <v>1</v>
      </c>
      <c r="BF274" s="15">
        <v>1</v>
      </c>
      <c r="BG274" s="15">
        <v>2</v>
      </c>
      <c r="BH274" s="15">
        <v>1</v>
      </c>
      <c r="BJ274" s="15">
        <v>1</v>
      </c>
      <c r="BM274" s="15">
        <v>1</v>
      </c>
      <c r="BN274" s="15">
        <v>1</v>
      </c>
      <c r="BQ274" s="15">
        <v>1</v>
      </c>
      <c r="BT274" s="16">
        <v>1</v>
      </c>
      <c r="CD274" s="16">
        <v>2</v>
      </c>
      <c r="CE274" s="16">
        <v>8</v>
      </c>
      <c r="CK274" s="16">
        <v>1</v>
      </c>
      <c r="CL274" s="16" t="s">
        <v>186</v>
      </c>
      <c r="CM274" s="17">
        <v>3</v>
      </c>
      <c r="CN274" s="17">
        <v>3</v>
      </c>
      <c r="CO274" s="17">
        <v>3</v>
      </c>
      <c r="CP274" s="17">
        <v>3</v>
      </c>
      <c r="CQ274" s="17">
        <v>3</v>
      </c>
      <c r="CR274" s="17">
        <v>2</v>
      </c>
      <c r="CS274" s="17">
        <v>2</v>
      </c>
      <c r="CT274" s="17">
        <v>2</v>
      </c>
      <c r="CU274" s="17">
        <v>2</v>
      </c>
      <c r="CV274" s="17">
        <v>3</v>
      </c>
      <c r="CW274" s="17">
        <v>2</v>
      </c>
      <c r="CX274" s="17">
        <v>2</v>
      </c>
      <c r="CY274" s="17">
        <v>2</v>
      </c>
      <c r="CZ274" s="17">
        <v>2</v>
      </c>
      <c r="DA274" s="17">
        <v>2</v>
      </c>
      <c r="DB274" s="17">
        <v>2</v>
      </c>
      <c r="DC274" s="17">
        <v>2</v>
      </c>
      <c r="DD274" s="17">
        <v>3</v>
      </c>
      <c r="DE274" s="17">
        <v>4</v>
      </c>
      <c r="DF274" s="17">
        <v>2</v>
      </c>
      <c r="DI274" s="17">
        <v>3</v>
      </c>
      <c r="DJ274" s="17">
        <v>1</v>
      </c>
      <c r="DK274" s="17">
        <v>3</v>
      </c>
      <c r="DL274" s="17">
        <v>3</v>
      </c>
      <c r="DM274" s="17">
        <v>3</v>
      </c>
      <c r="DN274" s="17">
        <v>1</v>
      </c>
      <c r="DO274" s="17">
        <v>8</v>
      </c>
      <c r="DP274" s="17">
        <v>5</v>
      </c>
      <c r="DR274" s="17">
        <v>6</v>
      </c>
      <c r="DT274" s="17">
        <v>9</v>
      </c>
      <c r="DV274" s="17">
        <v>3</v>
      </c>
      <c r="DW274" s="18">
        <v>13</v>
      </c>
      <c r="DY274" s="18">
        <v>1</v>
      </c>
      <c r="ED274" s="19" t="s">
        <v>172</v>
      </c>
      <c r="EE274" s="19">
        <v>5</v>
      </c>
      <c r="EF274" s="37">
        <v>4</v>
      </c>
      <c r="EG274" s="19" t="s">
        <v>167</v>
      </c>
      <c r="EH274" s="19">
        <v>2</v>
      </c>
      <c r="EI274" s="19">
        <v>28</v>
      </c>
      <c r="EJ274" s="19">
        <v>1</v>
      </c>
      <c r="EK274" s="19">
        <v>2</v>
      </c>
      <c r="EL274" s="19">
        <v>2</v>
      </c>
      <c r="EM274" s="20" t="s">
        <v>216</v>
      </c>
      <c r="EO274" s="46">
        <v>4</v>
      </c>
      <c r="EP274" s="46">
        <v>1</v>
      </c>
      <c r="EQ274">
        <f t="shared" si="16"/>
        <v>1</v>
      </c>
      <c r="ER274">
        <f t="shared" si="17"/>
        <v>1</v>
      </c>
      <c r="ES274" s="49">
        <v>2</v>
      </c>
    </row>
    <row r="275" spans="1:149" ht="15" customHeight="1" x14ac:dyDescent="0.25">
      <c r="A275" s="21">
        <v>274</v>
      </c>
      <c r="B275" s="12">
        <v>5</v>
      </c>
      <c r="C275" s="12">
        <v>1</v>
      </c>
      <c r="D275" s="12">
        <v>1</v>
      </c>
      <c r="E275" s="12" t="s">
        <v>378</v>
      </c>
      <c r="F275" s="12">
        <v>3</v>
      </c>
      <c r="G275" s="13">
        <v>4</v>
      </c>
      <c r="H275" s="13">
        <v>1</v>
      </c>
      <c r="I275" s="13">
        <v>3</v>
      </c>
      <c r="K275" s="13">
        <v>3</v>
      </c>
      <c r="M275" s="56">
        <f>IF(SUM(N275:X275)=39,2,1)</f>
        <v>1</v>
      </c>
      <c r="N275" s="13">
        <v>1</v>
      </c>
      <c r="O275" s="13">
        <v>1</v>
      </c>
      <c r="P275" s="13">
        <v>1</v>
      </c>
      <c r="Z275" s="13">
        <v>1</v>
      </c>
      <c r="AA275" s="13">
        <v>1</v>
      </c>
      <c r="AB275" s="13">
        <v>1</v>
      </c>
      <c r="AJ275" s="13">
        <v>1</v>
      </c>
      <c r="AL275" s="14">
        <v>1</v>
      </c>
      <c r="AM275" s="14">
        <v>3</v>
      </c>
      <c r="AO275" s="15">
        <v>2</v>
      </c>
      <c r="AP275" s="15">
        <v>4</v>
      </c>
      <c r="AQ275" s="15">
        <v>4</v>
      </c>
      <c r="AR275" s="15">
        <v>4</v>
      </c>
      <c r="AS275" s="15">
        <v>4</v>
      </c>
      <c r="AT275" s="15">
        <v>4</v>
      </c>
      <c r="AU275" s="15">
        <v>4</v>
      </c>
      <c r="AV275" s="15">
        <v>4</v>
      </c>
      <c r="AW275" s="15">
        <v>4</v>
      </c>
      <c r="AX275" s="15">
        <v>1</v>
      </c>
      <c r="AY275" s="15">
        <v>2</v>
      </c>
      <c r="BB275" s="15">
        <v>1</v>
      </c>
      <c r="BC275" s="15">
        <v>1</v>
      </c>
      <c r="BD275" s="15">
        <v>1</v>
      </c>
      <c r="BE275" s="15">
        <v>1</v>
      </c>
      <c r="BF275" s="15">
        <v>0</v>
      </c>
      <c r="BG275" s="15">
        <v>1</v>
      </c>
      <c r="BJ275" s="15">
        <v>1</v>
      </c>
      <c r="BK275" s="15">
        <v>1</v>
      </c>
      <c r="BL275" s="15">
        <v>3</v>
      </c>
      <c r="BM275" s="15">
        <v>5</v>
      </c>
      <c r="BN275" s="15">
        <v>5</v>
      </c>
      <c r="BO275" s="15">
        <v>1</v>
      </c>
      <c r="BP275" s="15" t="s">
        <v>388</v>
      </c>
      <c r="CC275" s="16">
        <v>1</v>
      </c>
      <c r="CI275" s="16">
        <v>2</v>
      </c>
      <c r="CJ275" s="16" t="s">
        <v>156</v>
      </c>
      <c r="CK275" s="16">
        <v>1</v>
      </c>
      <c r="CL275" s="16" t="s">
        <v>173</v>
      </c>
      <c r="CM275" s="17">
        <v>1</v>
      </c>
      <c r="CN275" s="17">
        <v>1</v>
      </c>
      <c r="CO275" s="17">
        <v>1</v>
      </c>
      <c r="CP275" s="17">
        <v>1</v>
      </c>
      <c r="CQ275" s="17">
        <v>1</v>
      </c>
      <c r="CR275" s="17">
        <v>2</v>
      </c>
      <c r="CS275" s="17">
        <v>3</v>
      </c>
      <c r="CT275" s="17">
        <v>2</v>
      </c>
      <c r="CU275" s="17">
        <v>4</v>
      </c>
      <c r="CV275" s="17">
        <v>1</v>
      </c>
      <c r="CW275" s="17">
        <v>2</v>
      </c>
      <c r="CX275" s="17">
        <v>2</v>
      </c>
      <c r="CY275" s="17">
        <v>2</v>
      </c>
      <c r="CZ275" s="17">
        <v>2</v>
      </c>
      <c r="DA275" s="17">
        <v>2</v>
      </c>
      <c r="DB275" s="17">
        <v>3</v>
      </c>
      <c r="DC275" s="17">
        <v>2</v>
      </c>
      <c r="DD275" s="17">
        <v>3</v>
      </c>
      <c r="DE275" s="17">
        <v>4</v>
      </c>
      <c r="DF275" s="17">
        <v>3</v>
      </c>
      <c r="DG275" s="17">
        <v>2</v>
      </c>
      <c r="DH275" s="17">
        <v>1</v>
      </c>
      <c r="DI275" s="17">
        <v>1</v>
      </c>
      <c r="DJ275" s="17">
        <v>1</v>
      </c>
      <c r="DK275" s="17">
        <v>1</v>
      </c>
      <c r="DL275" s="17">
        <v>4</v>
      </c>
      <c r="DM275" s="17">
        <v>4</v>
      </c>
      <c r="DN275" s="17">
        <v>5</v>
      </c>
      <c r="DO275" s="17">
        <v>2</v>
      </c>
      <c r="DP275" s="17">
        <v>7</v>
      </c>
      <c r="DR275" s="17">
        <v>5</v>
      </c>
      <c r="DT275" s="17">
        <v>6</v>
      </c>
      <c r="DV275" s="17">
        <v>3</v>
      </c>
      <c r="DW275" s="18">
        <v>13</v>
      </c>
      <c r="DY275" s="18">
        <v>2</v>
      </c>
      <c r="DZ275" s="18" t="s">
        <v>189</v>
      </c>
      <c r="EA275" s="18" t="s">
        <v>231</v>
      </c>
      <c r="EB275" s="18">
        <v>2</v>
      </c>
      <c r="ED275" s="19" t="s">
        <v>172</v>
      </c>
      <c r="EE275" s="19">
        <v>5</v>
      </c>
      <c r="EF275" s="37">
        <v>4</v>
      </c>
      <c r="EG275" s="19" t="s">
        <v>167</v>
      </c>
      <c r="EH275" s="19">
        <v>2</v>
      </c>
      <c r="EI275" s="19">
        <v>48</v>
      </c>
      <c r="EJ275" s="19">
        <v>3</v>
      </c>
      <c r="EK275" s="19">
        <v>4</v>
      </c>
      <c r="EL275" s="19">
        <v>2</v>
      </c>
      <c r="EM275" s="20" t="s">
        <v>216</v>
      </c>
      <c r="EO275" s="46">
        <v>4</v>
      </c>
      <c r="EP275" s="46">
        <v>6</v>
      </c>
      <c r="EQ275">
        <f t="shared" si="16"/>
        <v>0</v>
      </c>
      <c r="ER275" t="str">
        <f t="shared" si="17"/>
        <v/>
      </c>
      <c r="ES275" s="49">
        <v>2</v>
      </c>
    </row>
    <row r="276" spans="1:149" ht="15" customHeight="1" x14ac:dyDescent="0.25">
      <c r="A276" s="21">
        <v>275</v>
      </c>
      <c r="B276" s="12">
        <v>3</v>
      </c>
      <c r="C276" s="12">
        <v>2</v>
      </c>
      <c r="D276" s="12">
        <v>1</v>
      </c>
      <c r="E276" s="12" t="s">
        <v>378</v>
      </c>
      <c r="F276" s="12">
        <v>1</v>
      </c>
      <c r="G276" s="13">
        <v>5</v>
      </c>
      <c r="H276" s="13">
        <v>1</v>
      </c>
      <c r="M276" s="56">
        <f>IF(SUM(N276:X276)=39,2,1)</f>
        <v>1</v>
      </c>
      <c r="R276" s="13">
        <v>1</v>
      </c>
      <c r="AD276" s="13">
        <v>1</v>
      </c>
      <c r="AL276" s="14">
        <v>1</v>
      </c>
      <c r="AM276" s="14">
        <v>5</v>
      </c>
      <c r="AO276" s="15">
        <v>3</v>
      </c>
      <c r="AP276" s="15">
        <v>3</v>
      </c>
      <c r="AQ276" s="15">
        <v>5</v>
      </c>
      <c r="AR276" s="15">
        <v>5</v>
      </c>
      <c r="AS276" s="15">
        <v>5</v>
      </c>
      <c r="AT276" s="15">
        <v>5</v>
      </c>
      <c r="AU276" s="15">
        <v>5</v>
      </c>
      <c r="AV276" s="15">
        <v>5</v>
      </c>
      <c r="AW276" s="15">
        <v>1</v>
      </c>
      <c r="AX276" s="15">
        <v>2</v>
      </c>
      <c r="AY276" s="15">
        <v>2</v>
      </c>
      <c r="BA276" s="15">
        <v>1</v>
      </c>
      <c r="BB276" s="15">
        <v>1</v>
      </c>
      <c r="BC276" s="15">
        <v>1</v>
      </c>
      <c r="BD276" s="15">
        <v>1</v>
      </c>
      <c r="BE276" s="15">
        <v>2</v>
      </c>
      <c r="BF276" s="15">
        <v>1</v>
      </c>
      <c r="BG276" s="15">
        <v>0</v>
      </c>
      <c r="BK276" s="15">
        <v>1</v>
      </c>
      <c r="BL276" s="15">
        <v>1</v>
      </c>
      <c r="BM276" s="15">
        <v>8</v>
      </c>
      <c r="BN276" s="15">
        <v>8</v>
      </c>
      <c r="CC276" s="16">
        <v>1</v>
      </c>
      <c r="CI276" s="16">
        <v>2</v>
      </c>
      <c r="CJ276" s="16" t="s">
        <v>315</v>
      </c>
      <c r="CK276" s="16">
        <v>1</v>
      </c>
      <c r="CL276" s="16" t="s">
        <v>173</v>
      </c>
      <c r="CM276" s="17">
        <v>1</v>
      </c>
      <c r="CN276" s="17">
        <v>1</v>
      </c>
      <c r="CO276" s="17">
        <v>1</v>
      </c>
      <c r="CP276" s="17">
        <v>1</v>
      </c>
      <c r="CQ276" s="17">
        <v>1</v>
      </c>
      <c r="CR276" s="17">
        <v>3</v>
      </c>
      <c r="CS276" s="17">
        <v>3</v>
      </c>
      <c r="CT276" s="17">
        <v>1</v>
      </c>
      <c r="CU276" s="17">
        <v>4</v>
      </c>
      <c r="CV276" s="17">
        <v>1</v>
      </c>
      <c r="CW276" s="17">
        <v>1</v>
      </c>
      <c r="CX276" s="17">
        <v>1</v>
      </c>
      <c r="CY276" s="17">
        <v>1</v>
      </c>
      <c r="CZ276" s="17">
        <v>1</v>
      </c>
      <c r="DA276" s="17">
        <v>1</v>
      </c>
      <c r="DB276" s="17">
        <v>4</v>
      </c>
      <c r="DC276" s="17">
        <v>1</v>
      </c>
      <c r="DD276" s="17">
        <v>1</v>
      </c>
      <c r="DE276" s="17">
        <v>4</v>
      </c>
      <c r="DF276" s="17">
        <v>4</v>
      </c>
      <c r="DG276" s="17">
        <v>4</v>
      </c>
      <c r="DH276" s="17">
        <v>4</v>
      </c>
      <c r="DI276" s="17">
        <v>3</v>
      </c>
      <c r="DJ276" s="17">
        <v>2</v>
      </c>
      <c r="DK276" s="17">
        <v>3</v>
      </c>
      <c r="DL276" s="17">
        <v>1</v>
      </c>
      <c r="DM276" s="17">
        <v>1</v>
      </c>
      <c r="DN276" s="17">
        <v>1</v>
      </c>
      <c r="DO276" s="17">
        <v>8</v>
      </c>
      <c r="DP276" s="17">
        <v>5</v>
      </c>
      <c r="DR276" s="17">
        <v>8</v>
      </c>
      <c r="DT276" s="17">
        <v>3</v>
      </c>
      <c r="DV276" s="17">
        <v>3</v>
      </c>
      <c r="DW276" s="18">
        <v>13</v>
      </c>
      <c r="DY276" s="18">
        <v>1</v>
      </c>
      <c r="ED276" s="19" t="s">
        <v>172</v>
      </c>
      <c r="EE276" s="19">
        <v>5</v>
      </c>
      <c r="EF276" s="37">
        <v>4</v>
      </c>
      <c r="EG276" s="19" t="s">
        <v>167</v>
      </c>
      <c r="EH276" s="19">
        <v>1</v>
      </c>
      <c r="EI276" s="19">
        <v>28</v>
      </c>
      <c r="EJ276" s="19">
        <v>1</v>
      </c>
      <c r="EK276" s="19">
        <v>2</v>
      </c>
      <c r="EL276" s="19">
        <v>2</v>
      </c>
      <c r="EM276" s="20" t="s">
        <v>216</v>
      </c>
      <c r="EO276" s="46">
        <v>1</v>
      </c>
      <c r="EP276" s="46">
        <v>1</v>
      </c>
      <c r="EQ276">
        <f t="shared" si="16"/>
        <v>0</v>
      </c>
      <c r="ER276" t="str">
        <f t="shared" si="17"/>
        <v/>
      </c>
      <c r="ES276" s="49">
        <v>2</v>
      </c>
    </row>
    <row r="277" spans="1:149" ht="15" customHeight="1" x14ac:dyDescent="0.25">
      <c r="A277" s="21">
        <v>276</v>
      </c>
      <c r="B277" s="12">
        <v>4</v>
      </c>
      <c r="C277" s="12">
        <v>2</v>
      </c>
      <c r="D277" s="12">
        <v>1</v>
      </c>
      <c r="E277" s="12" t="s">
        <v>378</v>
      </c>
      <c r="F277" s="12">
        <v>1</v>
      </c>
      <c r="G277" s="13">
        <v>5</v>
      </c>
      <c r="H277" s="13">
        <v>1</v>
      </c>
      <c r="K277" s="13">
        <v>5</v>
      </c>
      <c r="M277" s="56">
        <f>IF(SUM(N277:X277)=39,2,1)</f>
        <v>1</v>
      </c>
      <c r="O277" s="13">
        <v>1</v>
      </c>
      <c r="AA277" s="13">
        <v>1</v>
      </c>
      <c r="AL277" s="14">
        <v>1</v>
      </c>
      <c r="AM277" s="14">
        <v>5</v>
      </c>
      <c r="AO277" s="15">
        <v>1</v>
      </c>
      <c r="AP277" s="15">
        <v>5</v>
      </c>
      <c r="AQ277" s="15">
        <v>5</v>
      </c>
      <c r="AR277" s="15">
        <v>5</v>
      </c>
      <c r="AS277" s="15">
        <v>5</v>
      </c>
      <c r="AT277" s="15">
        <v>5</v>
      </c>
      <c r="AU277" s="15">
        <v>5</v>
      </c>
      <c r="AV277" s="15">
        <v>5</v>
      </c>
      <c r="AW277" s="15">
        <v>5</v>
      </c>
      <c r="AX277" s="15">
        <v>1</v>
      </c>
      <c r="AY277" s="15">
        <v>1</v>
      </c>
      <c r="AZ277" s="15">
        <v>2</v>
      </c>
      <c r="BB277" s="15">
        <v>1</v>
      </c>
      <c r="BC277" s="15">
        <v>1</v>
      </c>
      <c r="BD277" s="15">
        <v>1</v>
      </c>
      <c r="BE277" s="15">
        <v>1</v>
      </c>
      <c r="BF277" s="15">
        <v>1</v>
      </c>
      <c r="BG277" s="15">
        <v>0</v>
      </c>
      <c r="BK277" s="15">
        <v>1</v>
      </c>
      <c r="BL277" s="15">
        <v>1</v>
      </c>
      <c r="BM277" s="15">
        <v>8</v>
      </c>
      <c r="BN277" s="15">
        <v>8</v>
      </c>
      <c r="BQ277" s="15">
        <v>1</v>
      </c>
      <c r="BR277" s="16">
        <v>1</v>
      </c>
      <c r="CD277" s="16">
        <v>20</v>
      </c>
      <c r="CE277" s="16">
        <v>2</v>
      </c>
      <c r="CF277" s="16">
        <v>2</v>
      </c>
      <c r="CG277" s="16">
        <v>1</v>
      </c>
      <c r="CH277" s="16">
        <v>2</v>
      </c>
      <c r="CI277" s="16">
        <v>1</v>
      </c>
      <c r="CK277" s="16">
        <v>1</v>
      </c>
      <c r="CL277" s="16" t="s">
        <v>290</v>
      </c>
      <c r="CM277" s="17">
        <v>4</v>
      </c>
      <c r="CN277" s="17">
        <v>4</v>
      </c>
      <c r="CO277" s="17">
        <v>4</v>
      </c>
      <c r="CP277" s="17">
        <v>4</v>
      </c>
      <c r="CQ277" s="17">
        <v>4</v>
      </c>
      <c r="CR277" s="17">
        <v>4</v>
      </c>
      <c r="CS277" s="17">
        <v>4</v>
      </c>
      <c r="CT277" s="17">
        <v>1</v>
      </c>
      <c r="CU277" s="17">
        <v>4</v>
      </c>
      <c r="CV277" s="17">
        <v>4</v>
      </c>
      <c r="CW277" s="17">
        <v>4</v>
      </c>
      <c r="CX277" s="17">
        <v>4</v>
      </c>
      <c r="CY277" s="17">
        <v>4</v>
      </c>
      <c r="CZ277" s="17">
        <v>4</v>
      </c>
      <c r="DA277" s="17">
        <v>1</v>
      </c>
      <c r="DB277" s="17">
        <v>4</v>
      </c>
      <c r="DC277" s="17">
        <v>4</v>
      </c>
      <c r="DD277" s="17">
        <v>4</v>
      </c>
      <c r="DE277" s="17">
        <v>4</v>
      </c>
      <c r="DF277" s="17">
        <v>1</v>
      </c>
      <c r="DG277" s="17">
        <v>4</v>
      </c>
      <c r="DH277" s="17">
        <v>1</v>
      </c>
      <c r="DI277" s="17">
        <v>3</v>
      </c>
      <c r="DJ277" s="17">
        <v>2</v>
      </c>
      <c r="DK277" s="17">
        <v>2</v>
      </c>
      <c r="DL277" s="17">
        <v>4</v>
      </c>
      <c r="DM277" s="17">
        <v>1</v>
      </c>
      <c r="DN277" s="17">
        <v>1</v>
      </c>
      <c r="DO277" s="17">
        <v>8</v>
      </c>
      <c r="DP277" s="17">
        <v>5</v>
      </c>
      <c r="DR277" s="17">
        <v>7</v>
      </c>
      <c r="DT277" s="17">
        <v>9</v>
      </c>
      <c r="DV277" s="17">
        <v>5</v>
      </c>
      <c r="DW277" s="18">
        <v>13</v>
      </c>
      <c r="DY277" s="18">
        <v>1</v>
      </c>
      <c r="ED277" s="19" t="s">
        <v>172</v>
      </c>
      <c r="EE277" s="19">
        <v>5</v>
      </c>
      <c r="EF277" s="37">
        <v>4</v>
      </c>
      <c r="EG277" s="19" t="s">
        <v>167</v>
      </c>
      <c r="EH277" s="19">
        <v>2</v>
      </c>
      <c r="EI277" s="19">
        <v>59</v>
      </c>
      <c r="EJ277" s="19">
        <v>3</v>
      </c>
      <c r="EK277" s="19">
        <v>5</v>
      </c>
      <c r="EL277" s="19">
        <v>10</v>
      </c>
      <c r="EM277" s="20" t="s">
        <v>216</v>
      </c>
      <c r="EO277" s="46">
        <v>1</v>
      </c>
      <c r="EP277" s="46">
        <v>1</v>
      </c>
      <c r="EQ277">
        <f t="shared" si="16"/>
        <v>1</v>
      </c>
      <c r="ER277">
        <f t="shared" si="17"/>
        <v>1</v>
      </c>
      <c r="ES277" s="49">
        <v>2</v>
      </c>
    </row>
    <row r="278" spans="1:149" ht="15" customHeight="1" x14ac:dyDescent="0.25">
      <c r="A278" s="21">
        <v>277</v>
      </c>
      <c r="B278" s="12">
        <v>4</v>
      </c>
      <c r="C278" s="12">
        <v>2</v>
      </c>
      <c r="D278" s="12">
        <v>1</v>
      </c>
      <c r="E278" s="12" t="s">
        <v>378</v>
      </c>
      <c r="F278" s="12">
        <v>2</v>
      </c>
      <c r="G278" s="13">
        <v>4</v>
      </c>
      <c r="H278" s="13">
        <v>1</v>
      </c>
      <c r="K278" s="13">
        <v>5</v>
      </c>
      <c r="M278" s="56">
        <f>IF(SUM(N278:X278)=39,2,1)</f>
        <v>1</v>
      </c>
      <c r="S278" s="13">
        <v>1</v>
      </c>
      <c r="AE278" s="13">
        <v>1</v>
      </c>
      <c r="AL278" s="14">
        <v>6</v>
      </c>
      <c r="AO278" s="15">
        <v>1</v>
      </c>
      <c r="AP278" s="15">
        <v>5</v>
      </c>
      <c r="AQ278" s="15">
        <v>5</v>
      </c>
      <c r="AR278" s="15">
        <v>5</v>
      </c>
      <c r="AS278" s="15">
        <v>5</v>
      </c>
      <c r="AT278" s="15">
        <v>5</v>
      </c>
      <c r="AU278" s="15">
        <v>5</v>
      </c>
      <c r="AV278" s="15">
        <v>5</v>
      </c>
      <c r="AW278" s="15">
        <v>5</v>
      </c>
      <c r="AX278" s="15">
        <v>1</v>
      </c>
      <c r="AZ278" s="15">
        <v>1</v>
      </c>
      <c r="BA278" s="15">
        <v>1</v>
      </c>
      <c r="BB278" s="15">
        <v>2</v>
      </c>
      <c r="BC278" s="15">
        <v>1</v>
      </c>
      <c r="BD278" s="15">
        <v>1</v>
      </c>
      <c r="BE278" s="15">
        <v>2</v>
      </c>
      <c r="BF278" s="15">
        <v>2</v>
      </c>
      <c r="BG278" s="15">
        <v>3</v>
      </c>
      <c r="BJ278" s="15">
        <v>3</v>
      </c>
      <c r="BK278" s="15">
        <v>1</v>
      </c>
      <c r="BL278" s="15">
        <v>6</v>
      </c>
      <c r="BM278" s="15">
        <v>8</v>
      </c>
      <c r="BN278" s="15">
        <v>8</v>
      </c>
      <c r="CC278" s="16">
        <v>1</v>
      </c>
      <c r="CI278" s="16">
        <v>2</v>
      </c>
      <c r="CJ278" s="16" t="s">
        <v>184</v>
      </c>
      <c r="CK278" s="16">
        <v>1</v>
      </c>
      <c r="CL278" s="16" t="s">
        <v>186</v>
      </c>
      <c r="CM278" s="17">
        <v>2</v>
      </c>
      <c r="CN278" s="17">
        <v>2</v>
      </c>
      <c r="CO278" s="17">
        <v>2</v>
      </c>
      <c r="CP278" s="17">
        <v>2</v>
      </c>
      <c r="CQ278" s="17">
        <v>2</v>
      </c>
      <c r="CR278" s="17">
        <v>3</v>
      </c>
      <c r="CS278" s="17">
        <v>3</v>
      </c>
      <c r="CT278" s="17">
        <v>1</v>
      </c>
      <c r="CU278" s="17">
        <v>4</v>
      </c>
      <c r="CV278" s="17">
        <v>1</v>
      </c>
      <c r="CW278" s="17">
        <v>1</v>
      </c>
      <c r="CX278" s="17">
        <v>1</v>
      </c>
      <c r="CY278" s="17">
        <v>1</v>
      </c>
      <c r="CZ278" s="17">
        <v>1</v>
      </c>
      <c r="DA278" s="17">
        <v>2</v>
      </c>
      <c r="DB278" s="17">
        <v>4</v>
      </c>
      <c r="DC278" s="17">
        <v>2</v>
      </c>
      <c r="DD278" s="17">
        <v>1</v>
      </c>
      <c r="DE278" s="17">
        <v>3</v>
      </c>
      <c r="DF278" s="17">
        <v>2</v>
      </c>
      <c r="DG278" s="17">
        <v>3</v>
      </c>
      <c r="DH278" s="17">
        <v>1</v>
      </c>
      <c r="DI278" s="17">
        <v>2</v>
      </c>
      <c r="DJ278" s="17">
        <v>1</v>
      </c>
      <c r="DK278" s="17">
        <v>2</v>
      </c>
      <c r="DL278" s="17">
        <v>1</v>
      </c>
      <c r="DM278" s="17">
        <v>1</v>
      </c>
      <c r="DN278" s="17">
        <v>1</v>
      </c>
      <c r="DO278" s="17">
        <v>8</v>
      </c>
      <c r="DP278" s="17">
        <v>7</v>
      </c>
      <c r="DR278" s="17">
        <v>1</v>
      </c>
      <c r="DT278" s="17">
        <v>8</v>
      </c>
      <c r="DV278" s="17">
        <v>2</v>
      </c>
      <c r="DW278" s="18">
        <v>13</v>
      </c>
      <c r="DY278" s="18">
        <v>2</v>
      </c>
      <c r="DZ278" s="18" t="s">
        <v>245</v>
      </c>
      <c r="EA278" s="18" t="s">
        <v>232</v>
      </c>
      <c r="EB278" s="18">
        <v>2</v>
      </c>
      <c r="ED278" s="19" t="s">
        <v>172</v>
      </c>
      <c r="EE278" s="19">
        <v>5</v>
      </c>
      <c r="EF278" s="37">
        <v>4</v>
      </c>
      <c r="EG278" s="19" t="s">
        <v>167</v>
      </c>
      <c r="EH278" s="19">
        <v>2</v>
      </c>
      <c r="EI278" s="19">
        <v>22</v>
      </c>
      <c r="EJ278" s="19">
        <v>1</v>
      </c>
      <c r="EK278" s="19">
        <v>1</v>
      </c>
      <c r="EL278" s="19">
        <v>6</v>
      </c>
      <c r="EM278" s="20" t="s">
        <v>216</v>
      </c>
      <c r="EO278" s="46">
        <v>1</v>
      </c>
      <c r="EP278" s="46">
        <v>1</v>
      </c>
      <c r="EQ278">
        <f t="shared" si="16"/>
        <v>0</v>
      </c>
      <c r="ER278" t="str">
        <f t="shared" si="17"/>
        <v/>
      </c>
      <c r="ES278" s="49">
        <v>1</v>
      </c>
    </row>
    <row r="279" spans="1:149" ht="15" customHeight="1" x14ac:dyDescent="0.25">
      <c r="A279" s="21">
        <v>278</v>
      </c>
      <c r="B279" s="12">
        <v>2</v>
      </c>
      <c r="C279" s="12">
        <v>4</v>
      </c>
      <c r="D279" s="12">
        <v>1</v>
      </c>
      <c r="E279" s="12" t="s">
        <v>378</v>
      </c>
      <c r="F279" s="12">
        <v>1</v>
      </c>
      <c r="G279" s="13">
        <v>3</v>
      </c>
      <c r="H279" s="13">
        <v>1</v>
      </c>
      <c r="I279" s="13">
        <v>5</v>
      </c>
      <c r="M279" s="56">
        <f>IF(SUM(N279:X279)=39,2,1)</f>
        <v>1</v>
      </c>
      <c r="Y279" s="13">
        <v>1</v>
      </c>
      <c r="AK279" s="13">
        <v>1</v>
      </c>
      <c r="AL279" s="14">
        <v>1</v>
      </c>
      <c r="AM279" s="14">
        <v>5</v>
      </c>
      <c r="AO279" s="15">
        <v>1</v>
      </c>
      <c r="AP279" s="15">
        <v>5</v>
      </c>
      <c r="AQ279" s="15">
        <v>5</v>
      </c>
      <c r="AR279" s="15">
        <v>1</v>
      </c>
      <c r="AS279" s="15">
        <v>5</v>
      </c>
      <c r="AT279" s="15">
        <v>1</v>
      </c>
      <c r="AU279" s="15">
        <v>5</v>
      </c>
      <c r="AV279" s="15">
        <v>5</v>
      </c>
      <c r="AW279" s="15">
        <v>5</v>
      </c>
      <c r="AX279" s="15">
        <v>1</v>
      </c>
      <c r="AY279" s="15">
        <v>1</v>
      </c>
      <c r="AZ279" s="15">
        <v>2</v>
      </c>
      <c r="BB279" s="15">
        <v>1</v>
      </c>
      <c r="BC279" s="15">
        <v>1</v>
      </c>
      <c r="BD279" s="15">
        <v>1</v>
      </c>
      <c r="BE279" s="15">
        <v>1</v>
      </c>
      <c r="BF279" s="15">
        <v>2</v>
      </c>
      <c r="BG279" s="15">
        <v>0</v>
      </c>
      <c r="BK279" s="15">
        <v>1</v>
      </c>
      <c r="BL279" s="15">
        <v>1</v>
      </c>
      <c r="BM279" s="15">
        <v>8</v>
      </c>
      <c r="BN279" s="15">
        <v>8</v>
      </c>
      <c r="CC279" s="16">
        <v>1</v>
      </c>
      <c r="CI279" s="16">
        <v>2</v>
      </c>
      <c r="CJ279" s="16" t="s">
        <v>151</v>
      </c>
      <c r="CK279" s="16">
        <v>1</v>
      </c>
      <c r="CL279" s="16" t="s">
        <v>186</v>
      </c>
      <c r="CM279" s="17">
        <v>3</v>
      </c>
      <c r="CN279" s="17">
        <v>3</v>
      </c>
      <c r="CO279" s="17">
        <v>3</v>
      </c>
      <c r="CP279" s="17">
        <v>3</v>
      </c>
      <c r="CQ279" s="17">
        <v>3</v>
      </c>
      <c r="CR279" s="17">
        <v>1</v>
      </c>
      <c r="CS279" s="17">
        <v>1</v>
      </c>
      <c r="CT279" s="17">
        <v>4</v>
      </c>
      <c r="CU279" s="17">
        <v>4</v>
      </c>
      <c r="CV279" s="17">
        <v>3</v>
      </c>
      <c r="CW279" s="17">
        <v>3</v>
      </c>
      <c r="CX279" s="17">
        <v>3</v>
      </c>
      <c r="CY279" s="17">
        <v>3</v>
      </c>
      <c r="CZ279" s="17">
        <v>3</v>
      </c>
      <c r="DA279" s="17">
        <v>1</v>
      </c>
      <c r="DB279" s="17">
        <v>4</v>
      </c>
      <c r="DC279" s="17">
        <v>2</v>
      </c>
      <c r="DD279" s="17">
        <v>1</v>
      </c>
      <c r="DE279" s="17">
        <v>4</v>
      </c>
      <c r="DF279" s="17">
        <v>1</v>
      </c>
      <c r="DG279" s="17">
        <v>4</v>
      </c>
      <c r="DH279" s="17">
        <v>2</v>
      </c>
      <c r="DI279" s="17">
        <v>3</v>
      </c>
      <c r="DJ279" s="17">
        <v>1</v>
      </c>
      <c r="DK279" s="17">
        <v>1</v>
      </c>
      <c r="DL279" s="17">
        <v>4</v>
      </c>
      <c r="DM279" s="17">
        <v>4</v>
      </c>
      <c r="DN279" s="17">
        <v>1</v>
      </c>
      <c r="DO279" s="17">
        <v>8</v>
      </c>
      <c r="DP279" s="17">
        <v>5</v>
      </c>
      <c r="DR279" s="17">
        <v>9</v>
      </c>
      <c r="DT279" s="17">
        <v>11</v>
      </c>
      <c r="DV279" s="17">
        <v>4</v>
      </c>
      <c r="DW279" s="18">
        <v>13</v>
      </c>
      <c r="DY279" s="18">
        <v>1</v>
      </c>
      <c r="ED279" s="19" t="s">
        <v>172</v>
      </c>
      <c r="EE279" s="19">
        <v>5</v>
      </c>
      <c r="EF279" s="37">
        <v>4</v>
      </c>
      <c r="EG279" s="19" t="s">
        <v>167</v>
      </c>
      <c r="EH279" s="19">
        <v>2</v>
      </c>
      <c r="EI279" s="19">
        <v>41</v>
      </c>
      <c r="EJ279" s="19">
        <v>2</v>
      </c>
      <c r="EK279" s="19">
        <v>3</v>
      </c>
      <c r="EL279" s="19">
        <v>2</v>
      </c>
      <c r="EM279" s="20" t="s">
        <v>216</v>
      </c>
      <c r="EO279" s="46">
        <v>1</v>
      </c>
      <c r="EP279" s="46">
        <v>6</v>
      </c>
      <c r="EQ279">
        <f t="shared" si="16"/>
        <v>0</v>
      </c>
      <c r="ER279" t="str">
        <f t="shared" si="17"/>
        <v/>
      </c>
      <c r="ES279" s="49">
        <v>2</v>
      </c>
    </row>
    <row r="280" spans="1:149" ht="15" customHeight="1" x14ac:dyDescent="0.25">
      <c r="A280" s="21">
        <v>279</v>
      </c>
      <c r="B280" s="12">
        <v>2</v>
      </c>
      <c r="C280" s="12">
        <v>2</v>
      </c>
      <c r="D280" s="12">
        <v>4</v>
      </c>
      <c r="E280" s="12" t="s">
        <v>376</v>
      </c>
      <c r="F280" s="12">
        <v>1</v>
      </c>
      <c r="G280" s="13">
        <v>5</v>
      </c>
      <c r="H280" s="13">
        <v>1</v>
      </c>
      <c r="M280" s="56">
        <f>IF(SUM(N280:X280)=39,2,1)</f>
        <v>1</v>
      </c>
      <c r="N280" s="13">
        <v>1</v>
      </c>
      <c r="O280" s="13">
        <v>1</v>
      </c>
      <c r="P280" s="13">
        <v>1</v>
      </c>
      <c r="S280" s="13">
        <v>1</v>
      </c>
      <c r="T280" s="13">
        <v>1</v>
      </c>
      <c r="Z280" s="13">
        <v>1</v>
      </c>
      <c r="AA280" s="13">
        <v>1</v>
      </c>
      <c r="AB280" s="13">
        <v>1</v>
      </c>
      <c r="AC280" s="13">
        <v>1</v>
      </c>
      <c r="AD280" s="13">
        <v>1</v>
      </c>
      <c r="AE280" s="13">
        <v>1</v>
      </c>
      <c r="AG280" s="13">
        <v>1</v>
      </c>
      <c r="AH280" s="13">
        <v>1</v>
      </c>
      <c r="AI280" s="13">
        <v>1</v>
      </c>
      <c r="AJ280" s="13">
        <v>1</v>
      </c>
      <c r="AL280" s="14">
        <v>2</v>
      </c>
      <c r="AM280" s="14">
        <v>2</v>
      </c>
      <c r="AN280" s="14" t="s">
        <v>383</v>
      </c>
      <c r="AO280" s="15">
        <v>1</v>
      </c>
      <c r="AP280" s="15">
        <v>3</v>
      </c>
      <c r="AQ280" s="15">
        <v>3</v>
      </c>
      <c r="AR280" s="15">
        <v>3</v>
      </c>
      <c r="AS280" s="15">
        <v>3</v>
      </c>
      <c r="AT280" s="15">
        <v>3</v>
      </c>
      <c r="AU280" s="15">
        <v>3</v>
      </c>
      <c r="AV280" s="15">
        <v>3</v>
      </c>
      <c r="AW280" s="15">
        <v>3</v>
      </c>
      <c r="AX280" s="15">
        <v>1</v>
      </c>
      <c r="AY280" s="15">
        <v>2</v>
      </c>
      <c r="AZ280" s="15">
        <v>1</v>
      </c>
      <c r="BA280" s="15">
        <v>1</v>
      </c>
      <c r="BB280" s="15">
        <v>1</v>
      </c>
      <c r="BC280" s="15">
        <v>1</v>
      </c>
      <c r="BD280" s="15">
        <v>1</v>
      </c>
      <c r="BE280" s="15">
        <v>1</v>
      </c>
      <c r="BF280" s="15">
        <v>2</v>
      </c>
      <c r="BG280" s="15">
        <v>0</v>
      </c>
      <c r="BM280" s="15">
        <v>8</v>
      </c>
      <c r="BN280" s="15">
        <v>8</v>
      </c>
      <c r="CC280" s="16">
        <v>1</v>
      </c>
      <c r="CI280" s="16">
        <v>2</v>
      </c>
      <c r="CJ280" s="16" t="s">
        <v>156</v>
      </c>
      <c r="CK280" s="16">
        <v>1</v>
      </c>
      <c r="CL280" s="16" t="s">
        <v>186</v>
      </c>
      <c r="CM280" s="17">
        <v>4</v>
      </c>
      <c r="CN280" s="17">
        <v>1</v>
      </c>
      <c r="CO280" s="17">
        <v>1</v>
      </c>
      <c r="CP280" s="17">
        <v>1</v>
      </c>
      <c r="CQ280" s="17">
        <v>1</v>
      </c>
      <c r="CR280" s="17">
        <v>1</v>
      </c>
      <c r="CS280" s="17">
        <v>1</v>
      </c>
      <c r="CT280" s="17">
        <v>2</v>
      </c>
      <c r="CU280" s="17">
        <v>2</v>
      </c>
      <c r="CV280" s="17">
        <v>2</v>
      </c>
      <c r="CW280" s="17">
        <v>2</v>
      </c>
      <c r="CX280" s="17">
        <v>2</v>
      </c>
      <c r="CY280" s="17">
        <v>2</v>
      </c>
      <c r="CZ280" s="17">
        <v>2</v>
      </c>
      <c r="DA280" s="17">
        <v>3</v>
      </c>
      <c r="DB280" s="17">
        <v>3</v>
      </c>
      <c r="DC280" s="17">
        <v>3</v>
      </c>
      <c r="DD280" s="17">
        <v>3</v>
      </c>
      <c r="DE280" s="17">
        <v>3</v>
      </c>
      <c r="DF280" s="17">
        <v>3</v>
      </c>
      <c r="DG280" s="17">
        <v>3</v>
      </c>
      <c r="DH280" s="17">
        <v>3</v>
      </c>
      <c r="DI280" s="17">
        <v>2</v>
      </c>
      <c r="DJ280" s="17">
        <v>1</v>
      </c>
      <c r="DK280" s="17">
        <v>3</v>
      </c>
      <c r="DL280" s="17">
        <v>4</v>
      </c>
      <c r="DM280" s="17">
        <v>4</v>
      </c>
      <c r="DN280" s="17">
        <v>2</v>
      </c>
      <c r="DO280" s="17">
        <v>6</v>
      </c>
      <c r="DP280" s="17">
        <v>6</v>
      </c>
      <c r="DR280" s="17">
        <v>7</v>
      </c>
      <c r="DT280" s="17">
        <v>9</v>
      </c>
      <c r="DV280" s="17">
        <v>3</v>
      </c>
      <c r="DW280" s="18">
        <v>13</v>
      </c>
      <c r="DY280" s="18">
        <v>1</v>
      </c>
      <c r="ED280" s="19" t="s">
        <v>172</v>
      </c>
      <c r="EE280" s="19">
        <v>5</v>
      </c>
      <c r="EF280" s="37">
        <v>4</v>
      </c>
      <c r="EG280" s="19" t="s">
        <v>167</v>
      </c>
      <c r="EH280" s="19">
        <v>1</v>
      </c>
      <c r="EI280" s="19">
        <v>43</v>
      </c>
      <c r="EJ280" s="19">
        <v>2</v>
      </c>
      <c r="EK280" s="19">
        <v>3</v>
      </c>
      <c r="EL280" s="19">
        <v>7</v>
      </c>
      <c r="EM280" s="20" t="s">
        <v>216</v>
      </c>
      <c r="EO280" s="46">
        <v>1</v>
      </c>
      <c r="EP280" s="46">
        <v>1</v>
      </c>
      <c r="EQ280">
        <f t="shared" si="16"/>
        <v>0</v>
      </c>
      <c r="ER280" t="str">
        <f t="shared" si="17"/>
        <v/>
      </c>
      <c r="ES280" s="49">
        <v>2</v>
      </c>
    </row>
    <row r="281" spans="1:149" ht="15" customHeight="1" x14ac:dyDescent="0.25">
      <c r="A281" s="21">
        <v>280</v>
      </c>
      <c r="B281" s="12">
        <v>2</v>
      </c>
      <c r="C281" s="12">
        <v>4</v>
      </c>
      <c r="D281" s="12">
        <v>4</v>
      </c>
      <c r="E281" s="12" t="s">
        <v>380</v>
      </c>
      <c r="F281" s="12">
        <v>1</v>
      </c>
      <c r="G281" s="13">
        <v>3</v>
      </c>
      <c r="H281" s="13">
        <v>1</v>
      </c>
      <c r="J281" s="13">
        <v>4</v>
      </c>
      <c r="K281" s="13">
        <v>4</v>
      </c>
      <c r="M281" s="56">
        <f>IF(SUM(N281:X281)=39,2,1)</f>
        <v>1</v>
      </c>
      <c r="N281" s="13">
        <v>1</v>
      </c>
      <c r="O281" s="13">
        <v>1</v>
      </c>
      <c r="P281" s="13">
        <v>1</v>
      </c>
      <c r="S281" s="13">
        <v>1</v>
      </c>
      <c r="U281" s="13">
        <v>1</v>
      </c>
      <c r="V281" s="13">
        <v>1</v>
      </c>
      <c r="X281" s="13">
        <v>1</v>
      </c>
      <c r="Z281" s="13">
        <v>1</v>
      </c>
      <c r="AA281" s="13">
        <v>1</v>
      </c>
      <c r="AB281" s="13">
        <v>1</v>
      </c>
      <c r="AC281" s="13">
        <v>1</v>
      </c>
      <c r="AD281" s="13">
        <v>1</v>
      </c>
      <c r="AE281" s="13">
        <v>1</v>
      </c>
      <c r="AF281" s="13">
        <v>1</v>
      </c>
      <c r="AG281" s="13">
        <v>1</v>
      </c>
      <c r="AH281" s="13">
        <v>1</v>
      </c>
      <c r="AI281" s="13">
        <v>1</v>
      </c>
      <c r="AJ281" s="13">
        <v>1</v>
      </c>
      <c r="AL281" s="14">
        <v>6</v>
      </c>
      <c r="AO281" s="15">
        <v>1</v>
      </c>
      <c r="AP281" s="15">
        <v>2</v>
      </c>
      <c r="AQ281" s="15">
        <v>2</v>
      </c>
      <c r="AR281" s="15">
        <v>2</v>
      </c>
      <c r="AS281" s="15">
        <v>2</v>
      </c>
      <c r="AT281" s="15">
        <v>2</v>
      </c>
      <c r="AU281" s="15">
        <v>2</v>
      </c>
      <c r="AV281" s="15">
        <v>2</v>
      </c>
      <c r="AW281" s="15">
        <v>2</v>
      </c>
      <c r="AX281" s="15">
        <v>1</v>
      </c>
      <c r="AY281" s="15">
        <v>1</v>
      </c>
      <c r="AZ281" s="15">
        <v>2</v>
      </c>
      <c r="BB281" s="15">
        <v>1</v>
      </c>
      <c r="BC281" s="15">
        <v>1</v>
      </c>
      <c r="BD281" s="15">
        <v>1</v>
      </c>
      <c r="BE281" s="15">
        <v>1</v>
      </c>
      <c r="BF281" s="15">
        <v>2</v>
      </c>
      <c r="BG281" s="15">
        <v>2</v>
      </c>
      <c r="BJ281" s="15">
        <v>2</v>
      </c>
      <c r="BK281" s="15">
        <v>2</v>
      </c>
      <c r="BM281" s="15">
        <v>8</v>
      </c>
      <c r="BN281" s="15">
        <v>8</v>
      </c>
      <c r="CC281" s="16">
        <v>1</v>
      </c>
      <c r="CI281" s="16">
        <v>2</v>
      </c>
      <c r="CJ281" s="16" t="s">
        <v>151</v>
      </c>
      <c r="CK281" s="16">
        <v>3</v>
      </c>
      <c r="CL281" s="16" t="s">
        <v>398</v>
      </c>
      <c r="CM281" s="17">
        <v>1</v>
      </c>
      <c r="CN281" s="17">
        <v>1</v>
      </c>
      <c r="CO281" s="17">
        <v>1</v>
      </c>
      <c r="CP281" s="17">
        <v>1</v>
      </c>
      <c r="CQ281" s="17">
        <v>1</v>
      </c>
      <c r="CR281" s="17">
        <v>3</v>
      </c>
      <c r="CS281" s="17">
        <v>3</v>
      </c>
      <c r="CT281" s="17">
        <v>2</v>
      </c>
      <c r="CU281" s="17">
        <v>2</v>
      </c>
      <c r="CV281" s="17">
        <v>2</v>
      </c>
      <c r="CW281" s="17">
        <v>2</v>
      </c>
      <c r="CX281" s="17">
        <v>2</v>
      </c>
      <c r="CY281" s="17">
        <v>2</v>
      </c>
      <c r="CZ281" s="17">
        <v>2</v>
      </c>
      <c r="DA281" s="17">
        <v>4</v>
      </c>
      <c r="DB281" s="17">
        <v>4</v>
      </c>
      <c r="DC281" s="17">
        <v>4</v>
      </c>
      <c r="DD281" s="17">
        <v>4</v>
      </c>
      <c r="DE281" s="17">
        <v>4</v>
      </c>
      <c r="DF281" s="17">
        <v>4</v>
      </c>
      <c r="DG281" s="17">
        <v>4</v>
      </c>
      <c r="DH281" s="17">
        <v>4</v>
      </c>
      <c r="DI281" s="17">
        <v>3</v>
      </c>
      <c r="DJ281" s="17">
        <v>1</v>
      </c>
      <c r="DK281" s="17">
        <v>3</v>
      </c>
      <c r="DL281" s="17">
        <v>5</v>
      </c>
      <c r="DM281" s="17">
        <v>5</v>
      </c>
      <c r="DN281" s="17">
        <v>6</v>
      </c>
      <c r="DO281" s="17">
        <v>8</v>
      </c>
      <c r="DP281" s="17">
        <v>5</v>
      </c>
      <c r="DR281" s="17">
        <v>2</v>
      </c>
      <c r="DT281" s="17">
        <v>6</v>
      </c>
      <c r="DV281" s="17">
        <v>4</v>
      </c>
      <c r="DW281" s="18">
        <v>13</v>
      </c>
      <c r="DY281" s="18">
        <v>1</v>
      </c>
      <c r="ED281" s="19" t="s">
        <v>172</v>
      </c>
      <c r="EE281" s="19">
        <v>5</v>
      </c>
      <c r="EF281" s="37">
        <v>4</v>
      </c>
      <c r="EG281" s="19" t="s">
        <v>167</v>
      </c>
      <c r="EH281" s="19">
        <v>1</v>
      </c>
      <c r="EI281" s="19">
        <v>40</v>
      </c>
      <c r="EJ281" s="19">
        <v>2</v>
      </c>
      <c r="EK281" s="19">
        <v>3</v>
      </c>
      <c r="EL281" s="19">
        <v>7</v>
      </c>
      <c r="EM281" s="20" t="s">
        <v>216</v>
      </c>
      <c r="EO281" s="46">
        <v>1</v>
      </c>
      <c r="EP281" s="46">
        <v>3</v>
      </c>
      <c r="EQ281">
        <f t="shared" si="16"/>
        <v>0</v>
      </c>
      <c r="ER281" t="str">
        <f t="shared" si="17"/>
        <v/>
      </c>
      <c r="ES281" s="49">
        <v>1</v>
      </c>
    </row>
    <row r="282" spans="1:149" ht="15" customHeight="1" x14ac:dyDescent="0.25">
      <c r="A282" s="21">
        <v>281</v>
      </c>
      <c r="B282" s="12">
        <v>3</v>
      </c>
      <c r="C282" s="12">
        <v>2</v>
      </c>
      <c r="D282" s="12">
        <v>4</v>
      </c>
      <c r="E282" s="12" t="s">
        <v>376</v>
      </c>
      <c r="F282" s="12">
        <v>2</v>
      </c>
      <c r="G282" s="13">
        <v>2</v>
      </c>
      <c r="H282" s="13">
        <v>1</v>
      </c>
      <c r="K282" s="13">
        <v>4</v>
      </c>
      <c r="M282" s="56">
        <f>IF(SUM(N282:X282)=39,2,1)</f>
        <v>1</v>
      </c>
      <c r="X282" s="13">
        <v>1</v>
      </c>
      <c r="AJ282" s="13">
        <v>1</v>
      </c>
      <c r="AL282" s="14">
        <v>3</v>
      </c>
      <c r="AM282" s="14">
        <v>4</v>
      </c>
      <c r="AO282" s="15">
        <v>1</v>
      </c>
      <c r="AP282" s="15">
        <v>5</v>
      </c>
      <c r="AQ282" s="15">
        <v>5</v>
      </c>
      <c r="AR282" s="15">
        <v>5</v>
      </c>
      <c r="AS282" s="15">
        <v>4</v>
      </c>
      <c r="AT282" s="15">
        <v>4</v>
      </c>
      <c r="AU282" s="15">
        <v>4</v>
      </c>
      <c r="AV282" s="15">
        <v>2</v>
      </c>
      <c r="AW282" s="15">
        <v>1</v>
      </c>
      <c r="AX282" s="15">
        <v>1</v>
      </c>
      <c r="AY282" s="15">
        <v>1</v>
      </c>
      <c r="AZ282" s="15">
        <v>2</v>
      </c>
      <c r="BB282" s="15">
        <v>1</v>
      </c>
      <c r="BC282" s="15">
        <v>1</v>
      </c>
      <c r="BD282" s="15">
        <v>1</v>
      </c>
      <c r="BE282" s="15">
        <v>1</v>
      </c>
      <c r="BF282" s="15">
        <v>2</v>
      </c>
      <c r="BG282" s="15">
        <v>1</v>
      </c>
      <c r="BJ282" s="15">
        <v>1</v>
      </c>
      <c r="BK282" s="15">
        <v>1</v>
      </c>
      <c r="BL282" s="15">
        <v>1</v>
      </c>
      <c r="BM282" s="15">
        <v>2</v>
      </c>
      <c r="BN282" s="15">
        <v>8</v>
      </c>
      <c r="CC282" s="16">
        <v>1</v>
      </c>
      <c r="CI282" s="16">
        <v>1</v>
      </c>
      <c r="CK282" s="16">
        <v>3</v>
      </c>
      <c r="CL282" s="16" t="s">
        <v>143</v>
      </c>
      <c r="CM282" s="17">
        <v>1</v>
      </c>
      <c r="CN282" s="17">
        <v>1</v>
      </c>
      <c r="CO282" s="17">
        <v>1</v>
      </c>
      <c r="CP282" s="17">
        <v>1</v>
      </c>
      <c r="CQ282" s="17">
        <v>1</v>
      </c>
      <c r="CR282" s="17">
        <v>2</v>
      </c>
      <c r="CS282" s="17">
        <v>2</v>
      </c>
      <c r="CT282" s="17">
        <v>2</v>
      </c>
      <c r="CU282" s="17">
        <v>4</v>
      </c>
      <c r="CV282" s="17">
        <v>2</v>
      </c>
      <c r="CW282" s="17">
        <v>1</v>
      </c>
      <c r="CX282" s="17">
        <v>1</v>
      </c>
      <c r="CY282" s="17">
        <v>1</v>
      </c>
      <c r="CZ282" s="17">
        <v>1</v>
      </c>
      <c r="DA282" s="17">
        <v>3</v>
      </c>
      <c r="DB282" s="17">
        <v>3</v>
      </c>
      <c r="DC282" s="17">
        <v>2</v>
      </c>
      <c r="DD282" s="17">
        <v>3</v>
      </c>
      <c r="DE282" s="17">
        <v>4</v>
      </c>
      <c r="DF282" s="17">
        <v>2</v>
      </c>
      <c r="DG282" s="17">
        <v>2</v>
      </c>
      <c r="DH282" s="17">
        <v>1</v>
      </c>
      <c r="DI282" s="17">
        <v>1</v>
      </c>
      <c r="DJ282" s="17">
        <v>1</v>
      </c>
      <c r="DK282" s="17">
        <v>2</v>
      </c>
      <c r="DL282" s="17">
        <v>2</v>
      </c>
      <c r="DM282" s="17">
        <v>2</v>
      </c>
      <c r="DN282" s="17">
        <v>1</v>
      </c>
      <c r="DO282" s="17">
        <v>2</v>
      </c>
      <c r="DP282" s="17">
        <v>8</v>
      </c>
      <c r="DR282" s="17">
        <v>9</v>
      </c>
      <c r="DT282" s="17">
        <v>10</v>
      </c>
      <c r="DW282" s="18">
        <v>13</v>
      </c>
      <c r="DY282" s="18">
        <v>1</v>
      </c>
      <c r="ED282" s="19" t="s">
        <v>166</v>
      </c>
      <c r="EE282" s="19">
        <v>5</v>
      </c>
      <c r="EF282" s="37">
        <v>5</v>
      </c>
      <c r="EG282" s="19" t="s">
        <v>167</v>
      </c>
      <c r="EH282" s="19">
        <v>2</v>
      </c>
      <c r="EI282" s="19">
        <v>46</v>
      </c>
      <c r="EJ282" s="19">
        <v>3</v>
      </c>
      <c r="EK282" s="19">
        <v>4</v>
      </c>
      <c r="EL282" s="19">
        <v>10</v>
      </c>
      <c r="EM282" s="20" t="s">
        <v>233</v>
      </c>
      <c r="EO282" s="46">
        <v>1</v>
      </c>
      <c r="EP282" s="46">
        <v>1</v>
      </c>
      <c r="EQ282">
        <f t="shared" si="16"/>
        <v>0</v>
      </c>
      <c r="ER282" t="str">
        <f t="shared" si="17"/>
        <v/>
      </c>
      <c r="ES282" s="49">
        <v>2</v>
      </c>
    </row>
    <row r="283" spans="1:149" ht="15" customHeight="1" x14ac:dyDescent="0.25">
      <c r="A283" s="21">
        <v>282</v>
      </c>
      <c r="B283" s="12">
        <v>4</v>
      </c>
      <c r="C283" s="12">
        <v>4</v>
      </c>
      <c r="D283" s="12">
        <v>4</v>
      </c>
      <c r="E283" s="12" t="s">
        <v>376</v>
      </c>
      <c r="F283" s="12">
        <v>2</v>
      </c>
      <c r="G283" s="13">
        <v>2</v>
      </c>
      <c r="H283" s="13">
        <v>1</v>
      </c>
      <c r="I283" s="13">
        <v>4</v>
      </c>
      <c r="M283" s="56">
        <f>IF(SUM(N283:X283)=39,2,1)</f>
        <v>1</v>
      </c>
      <c r="Y283" s="13">
        <v>1</v>
      </c>
      <c r="AK283" s="13">
        <v>1</v>
      </c>
      <c r="AL283" s="14">
        <v>6</v>
      </c>
      <c r="AO283" s="15">
        <v>1</v>
      </c>
      <c r="AP283" s="15">
        <v>4</v>
      </c>
      <c r="AQ283" s="15">
        <v>4</v>
      </c>
      <c r="AR283" s="15">
        <v>4</v>
      </c>
      <c r="AS283" s="15">
        <v>4</v>
      </c>
      <c r="AT283" s="15">
        <v>4</v>
      </c>
      <c r="AU283" s="15">
        <v>4</v>
      </c>
      <c r="AV283" s="15">
        <v>3</v>
      </c>
      <c r="AW283" s="15">
        <v>4</v>
      </c>
      <c r="AX283" s="15">
        <v>1</v>
      </c>
      <c r="AY283" s="15">
        <v>2</v>
      </c>
      <c r="AZ283" s="15">
        <v>1</v>
      </c>
      <c r="BA283" s="15">
        <v>1</v>
      </c>
      <c r="BB283" s="15">
        <v>1</v>
      </c>
      <c r="BC283" s="15">
        <v>1</v>
      </c>
      <c r="BD283" s="15">
        <v>1</v>
      </c>
      <c r="BE283" s="15">
        <v>2</v>
      </c>
      <c r="BF283" s="15">
        <v>2</v>
      </c>
      <c r="BG283" s="15">
        <v>0</v>
      </c>
      <c r="BK283" s="15">
        <v>2</v>
      </c>
      <c r="BM283" s="15">
        <v>8</v>
      </c>
      <c r="BN283" s="15">
        <v>8</v>
      </c>
      <c r="CC283" s="16">
        <v>1</v>
      </c>
      <c r="CI283" s="16">
        <v>2</v>
      </c>
      <c r="CJ283" s="16" t="s">
        <v>156</v>
      </c>
      <c r="CK283" s="16">
        <v>2</v>
      </c>
      <c r="CL283" s="16" t="s">
        <v>258</v>
      </c>
      <c r="CM283" s="17">
        <v>1</v>
      </c>
      <c r="CN283" s="17">
        <v>1</v>
      </c>
      <c r="CO283" s="17">
        <v>1</v>
      </c>
      <c r="CP283" s="17">
        <v>1</v>
      </c>
      <c r="CQ283" s="17">
        <v>1</v>
      </c>
      <c r="CR283" s="17">
        <v>3</v>
      </c>
      <c r="CS283" s="17">
        <v>3</v>
      </c>
      <c r="CT283" s="17">
        <v>1</v>
      </c>
      <c r="CU283" s="17">
        <v>3</v>
      </c>
      <c r="CV283" s="17">
        <v>2</v>
      </c>
      <c r="CW283" s="17">
        <v>2</v>
      </c>
      <c r="CX283" s="17">
        <v>2</v>
      </c>
      <c r="CY283" s="17">
        <v>2</v>
      </c>
      <c r="CZ283" s="17">
        <v>2</v>
      </c>
      <c r="DA283" s="17">
        <v>3</v>
      </c>
      <c r="DB283" s="17">
        <v>3</v>
      </c>
      <c r="DC283" s="17">
        <v>2</v>
      </c>
      <c r="DD283" s="17">
        <v>4</v>
      </c>
      <c r="DE283" s="17">
        <v>4</v>
      </c>
      <c r="DF283" s="17">
        <v>2</v>
      </c>
      <c r="DG283" s="17">
        <v>2</v>
      </c>
      <c r="DH283" s="17">
        <v>2</v>
      </c>
      <c r="DI283" s="17">
        <v>3</v>
      </c>
      <c r="DJ283" s="17">
        <v>1</v>
      </c>
      <c r="DK283" s="17">
        <v>3</v>
      </c>
      <c r="DL283" s="17">
        <v>2</v>
      </c>
      <c r="DM283" s="17">
        <v>2</v>
      </c>
      <c r="DN283" s="17">
        <v>8</v>
      </c>
      <c r="DO283" s="17">
        <v>7</v>
      </c>
      <c r="DP283" s="17">
        <v>8</v>
      </c>
      <c r="DR283" s="17">
        <v>9</v>
      </c>
      <c r="DT283" s="17">
        <v>2</v>
      </c>
      <c r="DV283" s="17">
        <v>4</v>
      </c>
      <c r="DW283" s="18">
        <v>13</v>
      </c>
      <c r="DY283" s="18">
        <v>1</v>
      </c>
      <c r="ED283" s="19" t="s">
        <v>166</v>
      </c>
      <c r="EE283" s="19">
        <v>5</v>
      </c>
      <c r="EF283" s="37">
        <v>5</v>
      </c>
      <c r="EG283" s="19" t="s">
        <v>167</v>
      </c>
      <c r="EH283" s="19">
        <v>2</v>
      </c>
      <c r="EI283" s="19">
        <v>55</v>
      </c>
      <c r="EJ283" s="19">
        <v>3</v>
      </c>
      <c r="EK283" s="19">
        <v>4</v>
      </c>
      <c r="EL283" s="19">
        <v>7</v>
      </c>
      <c r="EM283" s="20" t="s">
        <v>233</v>
      </c>
      <c r="EO283" s="46">
        <v>1</v>
      </c>
      <c r="EP283" s="46">
        <v>1</v>
      </c>
      <c r="EQ283">
        <f t="shared" si="16"/>
        <v>0</v>
      </c>
      <c r="ER283" t="str">
        <f t="shared" si="17"/>
        <v/>
      </c>
      <c r="ES283" s="49">
        <v>2</v>
      </c>
    </row>
    <row r="284" spans="1:149" ht="15" customHeight="1" x14ac:dyDescent="0.25">
      <c r="A284" s="21">
        <v>283</v>
      </c>
      <c r="B284" s="12">
        <v>1</v>
      </c>
      <c r="C284" s="12">
        <v>1</v>
      </c>
      <c r="D284" s="12">
        <v>3</v>
      </c>
      <c r="E284" s="12" t="s">
        <v>378</v>
      </c>
      <c r="F284" s="12">
        <v>1</v>
      </c>
      <c r="G284" s="13">
        <v>5</v>
      </c>
      <c r="H284" s="13">
        <v>1</v>
      </c>
      <c r="I284" s="13">
        <v>4</v>
      </c>
      <c r="J284" s="13">
        <v>4</v>
      </c>
      <c r="M284" s="56">
        <f>IF(SUM(N284:X284)=39,2,1)</f>
        <v>1</v>
      </c>
      <c r="O284" s="13">
        <v>1</v>
      </c>
      <c r="AA284" s="13">
        <v>1</v>
      </c>
      <c r="AL284" s="14">
        <v>1</v>
      </c>
      <c r="AM284" s="14">
        <v>4</v>
      </c>
      <c r="AO284" s="15">
        <v>1</v>
      </c>
      <c r="AP284" s="15">
        <v>4</v>
      </c>
      <c r="AQ284" s="15">
        <v>4</v>
      </c>
      <c r="AR284" s="15">
        <v>4</v>
      </c>
      <c r="AS284" s="15">
        <v>4</v>
      </c>
      <c r="AT284" s="15">
        <v>3</v>
      </c>
      <c r="AU284" s="15">
        <v>4</v>
      </c>
      <c r="AV284" s="15">
        <v>1</v>
      </c>
      <c r="AW284" s="15">
        <v>2</v>
      </c>
      <c r="AX284" s="15">
        <v>2</v>
      </c>
      <c r="AZ284" s="15">
        <v>2</v>
      </c>
      <c r="BB284" s="15">
        <v>2</v>
      </c>
      <c r="BC284" s="15">
        <v>1</v>
      </c>
      <c r="BD284" s="15">
        <v>1</v>
      </c>
      <c r="BE284" s="15">
        <v>2</v>
      </c>
      <c r="BF284" s="15">
        <v>1</v>
      </c>
      <c r="BG284" s="15">
        <v>3</v>
      </c>
      <c r="BJ284" s="15">
        <v>3</v>
      </c>
      <c r="BK284" s="15">
        <v>1</v>
      </c>
      <c r="BL284" s="15">
        <v>1</v>
      </c>
      <c r="BM284" s="15">
        <v>1</v>
      </c>
      <c r="BN284" s="15">
        <v>1</v>
      </c>
      <c r="CC284" s="16">
        <v>1</v>
      </c>
      <c r="CI284" s="16">
        <v>2</v>
      </c>
      <c r="CJ284" s="16" t="s">
        <v>156</v>
      </c>
      <c r="CK284" s="16">
        <v>1</v>
      </c>
      <c r="CL284" s="16" t="s">
        <v>157</v>
      </c>
      <c r="CM284" s="17">
        <v>2</v>
      </c>
      <c r="CN284" s="17">
        <v>2</v>
      </c>
      <c r="CO284" s="17">
        <v>2</v>
      </c>
      <c r="CP284" s="17">
        <v>2</v>
      </c>
      <c r="CQ284" s="17">
        <v>2</v>
      </c>
      <c r="CR284" s="17">
        <v>1</v>
      </c>
      <c r="CS284" s="17">
        <v>1</v>
      </c>
      <c r="CT284" s="17">
        <v>1</v>
      </c>
      <c r="CU284" s="17">
        <v>4</v>
      </c>
      <c r="CV284" s="17">
        <v>2</v>
      </c>
      <c r="CW284" s="17">
        <v>2</v>
      </c>
      <c r="CX284" s="17">
        <v>2</v>
      </c>
      <c r="CY284" s="17">
        <v>2</v>
      </c>
      <c r="CZ284" s="17">
        <v>2</v>
      </c>
      <c r="DA284" s="17">
        <v>4</v>
      </c>
      <c r="DB284" s="17">
        <v>2</v>
      </c>
      <c r="DC284" s="17">
        <v>3</v>
      </c>
      <c r="DD284" s="17">
        <v>4</v>
      </c>
      <c r="DE284" s="17">
        <v>4</v>
      </c>
      <c r="DF284" s="17">
        <v>4</v>
      </c>
      <c r="DG284" s="17">
        <v>4</v>
      </c>
      <c r="DH284" s="17">
        <v>3</v>
      </c>
      <c r="DI284" s="17">
        <v>3</v>
      </c>
      <c r="DJ284" s="17">
        <v>3</v>
      </c>
      <c r="DK284" s="17">
        <v>3</v>
      </c>
      <c r="DL284" s="17">
        <v>2</v>
      </c>
      <c r="DM284" s="17">
        <v>2</v>
      </c>
      <c r="DN284" s="17">
        <v>1</v>
      </c>
      <c r="DO284" s="17">
        <v>5</v>
      </c>
      <c r="DP284" s="17">
        <v>7</v>
      </c>
      <c r="DR284" s="17">
        <v>10</v>
      </c>
      <c r="DT284" s="17">
        <v>5</v>
      </c>
      <c r="DV284" s="17">
        <v>1</v>
      </c>
      <c r="DW284" s="18">
        <v>13</v>
      </c>
      <c r="DY284" s="18">
        <v>2</v>
      </c>
      <c r="DZ284" s="18" t="s">
        <v>229</v>
      </c>
      <c r="EA284" s="18" t="s">
        <v>336</v>
      </c>
      <c r="EB284" s="18">
        <v>2</v>
      </c>
      <c r="ED284" s="19" t="s">
        <v>166</v>
      </c>
      <c r="EE284" s="19">
        <v>5</v>
      </c>
      <c r="EF284" s="37">
        <v>5</v>
      </c>
      <c r="EG284" s="19" t="s">
        <v>167</v>
      </c>
      <c r="EH284" s="19">
        <v>2</v>
      </c>
      <c r="EI284" s="19">
        <v>45</v>
      </c>
      <c r="EJ284" s="19">
        <v>3</v>
      </c>
      <c r="EK284" s="19">
        <v>3</v>
      </c>
      <c r="EL284" s="19">
        <v>2</v>
      </c>
      <c r="EM284" s="20" t="s">
        <v>233</v>
      </c>
      <c r="EO284" s="46">
        <v>1</v>
      </c>
      <c r="EP284" s="46">
        <v>6</v>
      </c>
      <c r="EQ284">
        <f t="shared" si="16"/>
        <v>0</v>
      </c>
      <c r="ER284" t="str">
        <f t="shared" si="17"/>
        <v/>
      </c>
      <c r="ES284" s="49">
        <v>2</v>
      </c>
    </row>
    <row r="285" spans="1:149" ht="15" customHeight="1" x14ac:dyDescent="0.25">
      <c r="A285" s="21">
        <v>284</v>
      </c>
      <c r="B285" s="12">
        <v>2</v>
      </c>
      <c r="C285" s="12">
        <v>2</v>
      </c>
      <c r="D285" s="12">
        <v>3</v>
      </c>
      <c r="E285" s="12" t="s">
        <v>378</v>
      </c>
      <c r="F285" s="12">
        <v>2</v>
      </c>
      <c r="G285" s="13">
        <v>2</v>
      </c>
      <c r="H285" s="13">
        <v>1</v>
      </c>
      <c r="M285" s="56">
        <f>IF(SUM(N285:X285)=39,2,1)</f>
        <v>1</v>
      </c>
      <c r="N285" s="13">
        <v>1</v>
      </c>
      <c r="R285" s="13">
        <v>1</v>
      </c>
      <c r="S285" s="13">
        <v>1</v>
      </c>
      <c r="X285" s="13">
        <v>1</v>
      </c>
      <c r="Z285" s="13">
        <v>1</v>
      </c>
      <c r="AD285" s="13">
        <v>1</v>
      </c>
      <c r="AE285" s="13">
        <v>1</v>
      </c>
      <c r="AJ285" s="13">
        <v>1</v>
      </c>
      <c r="AL285" s="14">
        <v>3</v>
      </c>
      <c r="AM285" s="14">
        <v>4</v>
      </c>
      <c r="AO285" s="15">
        <v>1</v>
      </c>
      <c r="AP285" s="15">
        <v>4</v>
      </c>
      <c r="AQ285" s="15">
        <v>4</v>
      </c>
      <c r="AR285" s="15">
        <v>4</v>
      </c>
      <c r="AS285" s="15">
        <v>4</v>
      </c>
      <c r="AT285" s="15">
        <v>2</v>
      </c>
      <c r="AU285" s="15">
        <v>2</v>
      </c>
      <c r="AV285" s="15">
        <v>2</v>
      </c>
      <c r="AW285" s="15">
        <v>2</v>
      </c>
      <c r="AX285" s="15">
        <v>1</v>
      </c>
      <c r="AY285" s="15">
        <v>2</v>
      </c>
      <c r="AZ285" s="15">
        <v>2</v>
      </c>
      <c r="BB285" s="15">
        <v>2</v>
      </c>
      <c r="BC285" s="15">
        <v>1</v>
      </c>
      <c r="BD285" s="15">
        <v>1</v>
      </c>
      <c r="BE285" s="15">
        <v>1</v>
      </c>
      <c r="BF285" s="15">
        <v>0</v>
      </c>
      <c r="BG285" s="15">
        <v>0</v>
      </c>
      <c r="BK285" s="15">
        <v>1</v>
      </c>
      <c r="BL285" s="15">
        <v>2</v>
      </c>
      <c r="BM285" s="15">
        <v>1</v>
      </c>
      <c r="BN285" s="15">
        <v>1</v>
      </c>
      <c r="CC285" s="16">
        <v>1</v>
      </c>
      <c r="CI285" s="16">
        <v>1</v>
      </c>
      <c r="CK285" s="16">
        <v>2</v>
      </c>
      <c r="CL285" s="16" t="s">
        <v>143</v>
      </c>
      <c r="CM285" s="17">
        <v>1</v>
      </c>
      <c r="CN285" s="17">
        <v>1</v>
      </c>
      <c r="CO285" s="17">
        <v>1</v>
      </c>
      <c r="CP285" s="17">
        <v>1</v>
      </c>
      <c r="CQ285" s="17">
        <v>1</v>
      </c>
      <c r="CR285" s="17">
        <v>1</v>
      </c>
      <c r="CS285" s="17">
        <v>1</v>
      </c>
      <c r="CT285" s="17">
        <v>1</v>
      </c>
      <c r="CU285" s="17">
        <v>4</v>
      </c>
      <c r="CV285" s="17">
        <v>2</v>
      </c>
      <c r="CW285" s="17">
        <v>1</v>
      </c>
      <c r="CX285" s="17">
        <v>1</v>
      </c>
      <c r="CY285" s="17">
        <v>1</v>
      </c>
      <c r="CZ285" s="17">
        <v>2</v>
      </c>
      <c r="DA285" s="17">
        <v>3</v>
      </c>
      <c r="DB285" s="17">
        <v>4</v>
      </c>
      <c r="DC285" s="17">
        <v>2</v>
      </c>
      <c r="DD285" s="17">
        <v>4</v>
      </c>
      <c r="DE285" s="17">
        <v>4</v>
      </c>
      <c r="DF285" s="17">
        <v>3</v>
      </c>
      <c r="DG285" s="17">
        <v>3</v>
      </c>
      <c r="DH285" s="17">
        <v>2</v>
      </c>
      <c r="DI285" s="17">
        <v>3</v>
      </c>
      <c r="DJ285" s="17">
        <v>3</v>
      </c>
      <c r="DK285" s="17">
        <v>3</v>
      </c>
      <c r="DL285" s="17">
        <v>3</v>
      </c>
      <c r="DM285" s="17">
        <v>3</v>
      </c>
      <c r="DN285" s="17">
        <v>1</v>
      </c>
      <c r="DO285" s="17">
        <v>8</v>
      </c>
      <c r="DP285" s="17">
        <v>1</v>
      </c>
      <c r="DR285" s="17">
        <v>3</v>
      </c>
      <c r="DT285" s="17">
        <v>5</v>
      </c>
      <c r="DV285" s="17">
        <v>6</v>
      </c>
      <c r="DW285" s="18">
        <v>13</v>
      </c>
      <c r="DY285" s="18">
        <v>1</v>
      </c>
      <c r="ED285" s="19" t="s">
        <v>166</v>
      </c>
      <c r="EE285" s="19">
        <v>5</v>
      </c>
      <c r="EF285" s="37">
        <v>5</v>
      </c>
      <c r="EG285" s="19" t="s">
        <v>167</v>
      </c>
      <c r="EH285" s="19">
        <v>1</v>
      </c>
      <c r="EI285" s="19">
        <v>53</v>
      </c>
      <c r="EJ285" s="19">
        <v>3</v>
      </c>
      <c r="EK285" s="19">
        <v>4</v>
      </c>
      <c r="EL285" s="19">
        <v>1</v>
      </c>
      <c r="EM285" s="20" t="s">
        <v>233</v>
      </c>
      <c r="EO285" s="46">
        <v>4</v>
      </c>
      <c r="EP285" s="46">
        <v>8</v>
      </c>
      <c r="EQ285">
        <f t="shared" si="16"/>
        <v>0</v>
      </c>
      <c r="ER285" t="str">
        <f t="shared" si="17"/>
        <v/>
      </c>
      <c r="ES285" s="49">
        <v>2</v>
      </c>
    </row>
    <row r="286" spans="1:149" ht="15" customHeight="1" x14ac:dyDescent="0.25">
      <c r="A286" s="21">
        <v>285</v>
      </c>
      <c r="B286" s="12">
        <v>3</v>
      </c>
      <c r="C286" s="12">
        <v>1</v>
      </c>
      <c r="D286" s="12">
        <v>2</v>
      </c>
      <c r="E286" s="12" t="s">
        <v>378</v>
      </c>
      <c r="F286" s="12">
        <v>2</v>
      </c>
      <c r="G286" s="13">
        <v>2</v>
      </c>
      <c r="H286" s="13">
        <v>1</v>
      </c>
      <c r="K286" s="13">
        <v>4</v>
      </c>
      <c r="M286" s="56">
        <f>IF(SUM(N286:X286)=39,2,1)</f>
        <v>1</v>
      </c>
      <c r="Y286" s="13">
        <v>1</v>
      </c>
      <c r="Z286" s="13">
        <v>1</v>
      </c>
      <c r="AA286" s="13">
        <v>1</v>
      </c>
      <c r="AB286" s="13">
        <v>1</v>
      </c>
      <c r="AL286" s="14">
        <v>2</v>
      </c>
      <c r="AM286" s="14">
        <v>4</v>
      </c>
      <c r="AO286" s="15">
        <v>1</v>
      </c>
      <c r="AP286" s="15">
        <v>4</v>
      </c>
      <c r="AQ286" s="15">
        <v>4</v>
      </c>
      <c r="AR286" s="15">
        <v>4</v>
      </c>
      <c r="AS286" s="15">
        <v>4</v>
      </c>
      <c r="AT286" s="15">
        <v>4</v>
      </c>
      <c r="AU286" s="15">
        <v>4</v>
      </c>
      <c r="AV286" s="15">
        <v>4</v>
      </c>
      <c r="AW286" s="15">
        <v>4</v>
      </c>
      <c r="AX286" s="15">
        <v>2</v>
      </c>
      <c r="AZ286" s="15">
        <v>2</v>
      </c>
      <c r="BB286" s="15">
        <v>1</v>
      </c>
      <c r="BC286" s="15">
        <v>1</v>
      </c>
      <c r="BD286" s="15">
        <v>1</v>
      </c>
      <c r="BE286" s="15">
        <v>2</v>
      </c>
      <c r="BF286" s="15">
        <v>1</v>
      </c>
      <c r="BG286" s="15">
        <v>0</v>
      </c>
      <c r="BK286" s="15">
        <v>1</v>
      </c>
      <c r="BL286" s="15">
        <v>3</v>
      </c>
      <c r="BM286" s="15">
        <v>8</v>
      </c>
      <c r="BN286" s="15">
        <v>8</v>
      </c>
      <c r="CC286" s="16">
        <v>1</v>
      </c>
      <c r="CI286" s="16">
        <v>2</v>
      </c>
      <c r="CJ286" s="16" t="s">
        <v>151</v>
      </c>
      <c r="CK286" s="16">
        <v>1</v>
      </c>
      <c r="CL286" s="16" t="s">
        <v>157</v>
      </c>
      <c r="CM286" s="17">
        <v>3</v>
      </c>
      <c r="CN286" s="17">
        <v>1</v>
      </c>
      <c r="CO286" s="17">
        <v>1</v>
      </c>
      <c r="CP286" s="17">
        <v>1</v>
      </c>
      <c r="CQ286" s="17">
        <v>2</v>
      </c>
      <c r="CR286" s="17">
        <v>3</v>
      </c>
      <c r="CS286" s="17">
        <v>3</v>
      </c>
      <c r="CT286" s="17">
        <v>1</v>
      </c>
      <c r="CU286" s="17">
        <v>4</v>
      </c>
      <c r="CV286" s="17">
        <v>3</v>
      </c>
      <c r="CW286" s="17">
        <v>1</v>
      </c>
      <c r="CX286" s="17">
        <v>1</v>
      </c>
      <c r="CY286" s="17">
        <v>1</v>
      </c>
      <c r="CZ286" s="17">
        <v>1</v>
      </c>
      <c r="DA286" s="17">
        <v>3</v>
      </c>
      <c r="DB286" s="17">
        <v>3</v>
      </c>
      <c r="DC286" s="17">
        <v>3</v>
      </c>
      <c r="DD286" s="17">
        <v>4</v>
      </c>
      <c r="DE286" s="17">
        <v>4</v>
      </c>
      <c r="DF286" s="17">
        <v>1</v>
      </c>
      <c r="DG286" s="17">
        <v>1</v>
      </c>
      <c r="DH286" s="17">
        <v>1</v>
      </c>
      <c r="DI286" s="17">
        <v>3</v>
      </c>
      <c r="DJ286" s="17">
        <v>1</v>
      </c>
      <c r="DK286" s="17">
        <v>3</v>
      </c>
      <c r="DL286" s="17">
        <v>5</v>
      </c>
      <c r="DM286" s="17">
        <v>1</v>
      </c>
      <c r="DN286" s="17">
        <v>1</v>
      </c>
      <c r="DO286" s="17">
        <v>4</v>
      </c>
      <c r="DP286" s="17">
        <v>1</v>
      </c>
      <c r="DR286" s="17">
        <v>2</v>
      </c>
      <c r="DT286" s="17">
        <v>6</v>
      </c>
      <c r="DV286" s="17">
        <v>6</v>
      </c>
      <c r="DW286" s="18">
        <v>13</v>
      </c>
      <c r="DY286" s="18">
        <v>1</v>
      </c>
      <c r="ED286" s="19" t="s">
        <v>166</v>
      </c>
      <c r="EE286" s="19">
        <v>5</v>
      </c>
      <c r="EF286" s="37">
        <v>5</v>
      </c>
      <c r="EG286" s="19" t="s">
        <v>167</v>
      </c>
      <c r="EH286" s="19">
        <v>1</v>
      </c>
      <c r="EI286" s="19">
        <v>63</v>
      </c>
      <c r="EJ286" s="19">
        <v>4</v>
      </c>
      <c r="EK286" s="19">
        <v>5</v>
      </c>
      <c r="EL286" s="19">
        <v>1</v>
      </c>
      <c r="EM286" s="20" t="s">
        <v>233</v>
      </c>
      <c r="EO286" s="46">
        <v>1</v>
      </c>
      <c r="EP286" s="46">
        <v>3</v>
      </c>
      <c r="EQ286">
        <f t="shared" si="16"/>
        <v>0</v>
      </c>
      <c r="ER286" t="str">
        <f t="shared" si="17"/>
        <v/>
      </c>
      <c r="ES286" s="49">
        <v>2</v>
      </c>
    </row>
    <row r="287" spans="1:149" ht="15" customHeight="1" x14ac:dyDescent="0.25">
      <c r="A287" s="21">
        <v>286</v>
      </c>
      <c r="B287" s="12">
        <v>2</v>
      </c>
      <c r="C287" s="12">
        <v>2</v>
      </c>
      <c r="D287" s="12">
        <v>4</v>
      </c>
      <c r="E287" s="12" t="s">
        <v>204</v>
      </c>
      <c r="F287" s="12">
        <v>2</v>
      </c>
      <c r="G287" s="13">
        <v>5</v>
      </c>
      <c r="H287" s="13">
        <v>1</v>
      </c>
      <c r="M287" s="56">
        <f>IF(SUM(N287:X287)=39,2,1)</f>
        <v>1</v>
      </c>
      <c r="Y287" s="13">
        <v>1</v>
      </c>
      <c r="AK287" s="13">
        <v>1</v>
      </c>
      <c r="AL287" s="14">
        <v>1</v>
      </c>
      <c r="AM287" s="14">
        <v>1</v>
      </c>
      <c r="AN287" s="14" t="s">
        <v>383</v>
      </c>
      <c r="AO287" s="15">
        <v>1</v>
      </c>
      <c r="AP287" s="15">
        <v>1</v>
      </c>
      <c r="AQ287" s="15">
        <v>1</v>
      </c>
      <c r="AR287" s="15">
        <v>3</v>
      </c>
      <c r="AS287" s="15">
        <v>3</v>
      </c>
      <c r="AT287" s="15">
        <v>3</v>
      </c>
      <c r="AU287" s="15">
        <v>3</v>
      </c>
      <c r="AV287" s="15">
        <v>3</v>
      </c>
      <c r="AW287" s="15">
        <v>3</v>
      </c>
      <c r="AX287" s="15">
        <v>2</v>
      </c>
      <c r="AZ287" s="15">
        <v>1</v>
      </c>
      <c r="BA287" s="15">
        <v>1</v>
      </c>
      <c r="BB287" s="15">
        <v>2</v>
      </c>
      <c r="BC287" s="15">
        <v>1</v>
      </c>
      <c r="BD287" s="15">
        <v>1</v>
      </c>
      <c r="BE287" s="15">
        <v>2</v>
      </c>
      <c r="BF287" s="15">
        <v>2</v>
      </c>
      <c r="BG287" s="15">
        <v>0</v>
      </c>
      <c r="BK287" s="15">
        <v>1</v>
      </c>
      <c r="BL287" s="15">
        <v>2</v>
      </c>
      <c r="BM287" s="15">
        <v>8</v>
      </c>
      <c r="BN287" s="15">
        <v>8</v>
      </c>
      <c r="CC287" s="16">
        <v>1</v>
      </c>
      <c r="CI287" s="16">
        <v>2</v>
      </c>
      <c r="CJ287" s="16" t="s">
        <v>315</v>
      </c>
      <c r="CK287" s="16">
        <v>3</v>
      </c>
      <c r="CL287" s="16" t="s">
        <v>143</v>
      </c>
      <c r="CM287" s="17">
        <v>1</v>
      </c>
      <c r="CN287" s="17">
        <v>1</v>
      </c>
      <c r="CO287" s="17">
        <v>1</v>
      </c>
      <c r="CP287" s="17">
        <v>1</v>
      </c>
      <c r="CQ287" s="17">
        <v>1</v>
      </c>
      <c r="CR287" s="17">
        <v>1</v>
      </c>
      <c r="CS287" s="17">
        <v>1</v>
      </c>
      <c r="CT287" s="17">
        <v>1</v>
      </c>
      <c r="CU287" s="17">
        <v>4</v>
      </c>
      <c r="CV287" s="17">
        <v>1</v>
      </c>
      <c r="CW287" s="17">
        <v>1</v>
      </c>
      <c r="CX287" s="17">
        <v>1</v>
      </c>
      <c r="CY287" s="17">
        <v>1</v>
      </c>
      <c r="CZ287" s="17">
        <v>1</v>
      </c>
      <c r="DA287" s="17">
        <v>1</v>
      </c>
      <c r="DB287" s="17">
        <v>4</v>
      </c>
      <c r="DC287" s="17">
        <v>1</v>
      </c>
      <c r="DD287" s="17">
        <v>4</v>
      </c>
      <c r="DE287" s="17">
        <v>4</v>
      </c>
      <c r="DF287" s="17">
        <v>1</v>
      </c>
      <c r="DG287" s="17">
        <v>1</v>
      </c>
      <c r="DH287" s="17">
        <v>1</v>
      </c>
      <c r="DI287" s="17">
        <v>3</v>
      </c>
      <c r="DJ287" s="17">
        <v>1</v>
      </c>
      <c r="DK287" s="17">
        <v>3</v>
      </c>
      <c r="DL287" s="17">
        <v>4</v>
      </c>
      <c r="DM287" s="17">
        <v>4</v>
      </c>
      <c r="DN287" s="17">
        <v>1</v>
      </c>
      <c r="DO287" s="17">
        <v>2</v>
      </c>
      <c r="DP287" s="17">
        <v>8</v>
      </c>
      <c r="DV287" s="17">
        <v>3</v>
      </c>
      <c r="DW287" s="18">
        <v>13</v>
      </c>
      <c r="DY287" s="18">
        <v>1</v>
      </c>
      <c r="ED287" s="19" t="s">
        <v>166</v>
      </c>
      <c r="EE287" s="19">
        <v>5</v>
      </c>
      <c r="EF287" s="37">
        <v>5</v>
      </c>
      <c r="EG287" s="19" t="s">
        <v>167</v>
      </c>
      <c r="EH287" s="19">
        <v>2</v>
      </c>
      <c r="EI287" s="19">
        <v>53</v>
      </c>
      <c r="EJ287" s="19">
        <v>3</v>
      </c>
      <c r="EK287" s="19">
        <v>4</v>
      </c>
      <c r="EL287" s="19">
        <v>3</v>
      </c>
      <c r="EM287" s="20" t="s">
        <v>233</v>
      </c>
      <c r="EO287" s="46">
        <v>1</v>
      </c>
      <c r="EP287" s="46">
        <v>1</v>
      </c>
      <c r="EQ287">
        <f t="shared" si="16"/>
        <v>0</v>
      </c>
      <c r="ER287" t="str">
        <f t="shared" si="17"/>
        <v/>
      </c>
      <c r="ES287" s="49">
        <v>1</v>
      </c>
    </row>
    <row r="288" spans="1:149" ht="15" customHeight="1" x14ac:dyDescent="0.25">
      <c r="A288" s="21">
        <v>287</v>
      </c>
      <c r="B288" s="12">
        <v>2</v>
      </c>
      <c r="C288" s="12">
        <v>1</v>
      </c>
      <c r="D288" s="12">
        <v>2</v>
      </c>
      <c r="E288" s="12" t="s">
        <v>378</v>
      </c>
      <c r="F288" s="12">
        <v>2</v>
      </c>
      <c r="G288" s="13">
        <v>5</v>
      </c>
      <c r="H288" s="13">
        <v>1</v>
      </c>
      <c r="I288" s="13">
        <v>4</v>
      </c>
      <c r="J288" s="13">
        <v>4</v>
      </c>
      <c r="M288" s="56">
        <f>IF(SUM(N288:X288)=39,2,1)</f>
        <v>1</v>
      </c>
      <c r="Y288" s="13">
        <v>1</v>
      </c>
      <c r="Z288" s="13">
        <v>1</v>
      </c>
      <c r="AA288" s="13">
        <v>1</v>
      </c>
      <c r="AB288" s="13">
        <v>1</v>
      </c>
      <c r="AI288" s="13">
        <v>1</v>
      </c>
      <c r="AJ288" s="13">
        <v>1</v>
      </c>
      <c r="AL288" s="14">
        <v>3</v>
      </c>
      <c r="AM288" s="14">
        <v>4</v>
      </c>
      <c r="AO288" s="15">
        <v>2</v>
      </c>
      <c r="AP288" s="15">
        <v>4</v>
      </c>
      <c r="AQ288" s="15">
        <v>4</v>
      </c>
      <c r="AR288" s="15">
        <v>4</v>
      </c>
      <c r="AS288" s="15">
        <v>4</v>
      </c>
      <c r="AT288" s="15">
        <v>1</v>
      </c>
      <c r="AU288" s="15">
        <v>1</v>
      </c>
      <c r="AV288" s="15">
        <v>1</v>
      </c>
      <c r="AW288" s="15">
        <v>1</v>
      </c>
      <c r="AX288" s="15">
        <v>1</v>
      </c>
      <c r="AY288" s="15">
        <v>2</v>
      </c>
      <c r="AZ288" s="15">
        <v>2</v>
      </c>
      <c r="BB288" s="15">
        <v>2</v>
      </c>
      <c r="BC288" s="15">
        <v>1</v>
      </c>
      <c r="BD288" s="15">
        <v>1</v>
      </c>
      <c r="BE288" s="15">
        <v>2</v>
      </c>
      <c r="BF288" s="15">
        <v>1</v>
      </c>
      <c r="BG288" s="15">
        <v>0</v>
      </c>
      <c r="BK288" s="15">
        <v>1</v>
      </c>
      <c r="BL288" s="15">
        <v>2</v>
      </c>
      <c r="BM288" s="15">
        <v>8</v>
      </c>
      <c r="BN288" s="15">
        <v>8</v>
      </c>
      <c r="CC288" s="16">
        <v>1</v>
      </c>
      <c r="CI288" s="16">
        <v>2</v>
      </c>
      <c r="CJ288" s="16" t="s">
        <v>151</v>
      </c>
      <c r="CK288" s="16">
        <v>1</v>
      </c>
      <c r="CL288" s="16" t="s">
        <v>186</v>
      </c>
      <c r="CM288" s="17">
        <v>4</v>
      </c>
      <c r="CN288" s="17">
        <v>4</v>
      </c>
      <c r="CO288" s="17">
        <v>1</v>
      </c>
      <c r="CP288" s="17">
        <v>1</v>
      </c>
      <c r="CQ288" s="17">
        <v>1</v>
      </c>
      <c r="CR288" s="17">
        <v>3</v>
      </c>
      <c r="CS288" s="17">
        <v>1</v>
      </c>
      <c r="CT288" s="17">
        <v>1</v>
      </c>
      <c r="CU288" s="17">
        <v>4</v>
      </c>
      <c r="CV288" s="17">
        <v>1</v>
      </c>
      <c r="CW288" s="17">
        <v>3</v>
      </c>
      <c r="CX288" s="17">
        <v>3</v>
      </c>
      <c r="CY288" s="17">
        <v>3</v>
      </c>
      <c r="CZ288" s="17">
        <v>3</v>
      </c>
      <c r="DA288" s="17">
        <v>3</v>
      </c>
      <c r="DB288" s="17">
        <v>4</v>
      </c>
      <c r="DC288" s="17">
        <v>1</v>
      </c>
      <c r="DD288" s="17">
        <v>4</v>
      </c>
      <c r="DE288" s="17">
        <v>4</v>
      </c>
      <c r="DF288" s="17">
        <v>3</v>
      </c>
      <c r="DG288" s="17">
        <v>3</v>
      </c>
      <c r="DH288" s="17">
        <v>3</v>
      </c>
      <c r="DI288" s="17">
        <v>3</v>
      </c>
      <c r="DJ288" s="17">
        <v>1</v>
      </c>
      <c r="DK288" s="17">
        <v>2</v>
      </c>
      <c r="DL288" s="17">
        <v>3</v>
      </c>
      <c r="DM288" s="17">
        <v>3</v>
      </c>
      <c r="DN288" s="17">
        <v>1</v>
      </c>
      <c r="DO288" s="17">
        <v>9</v>
      </c>
      <c r="DP288" s="17">
        <v>5</v>
      </c>
      <c r="DR288" s="17">
        <v>3</v>
      </c>
      <c r="DT288" s="17">
        <v>8</v>
      </c>
      <c r="DV288" s="17">
        <v>5</v>
      </c>
      <c r="DW288" s="18">
        <v>13</v>
      </c>
      <c r="DY288" s="18">
        <v>1</v>
      </c>
      <c r="ED288" s="19" t="s">
        <v>166</v>
      </c>
      <c r="EE288" s="19">
        <v>5</v>
      </c>
      <c r="EF288" s="37">
        <v>5</v>
      </c>
      <c r="EG288" s="19" t="s">
        <v>167</v>
      </c>
      <c r="EH288" s="19">
        <v>2</v>
      </c>
      <c r="EI288" s="19">
        <v>47</v>
      </c>
      <c r="EJ288" s="19">
        <v>3</v>
      </c>
      <c r="EK288" s="19">
        <v>4</v>
      </c>
      <c r="EL288" s="19">
        <v>3</v>
      </c>
      <c r="EM288" s="20" t="s">
        <v>233</v>
      </c>
      <c r="EO288" s="46">
        <v>4</v>
      </c>
      <c r="EP288" s="46">
        <v>3</v>
      </c>
      <c r="EQ288">
        <f t="shared" si="16"/>
        <v>0</v>
      </c>
      <c r="ER288" t="str">
        <f t="shared" si="17"/>
        <v/>
      </c>
      <c r="ES288" s="49">
        <v>2</v>
      </c>
    </row>
    <row r="289" spans="1:149" ht="15" customHeight="1" x14ac:dyDescent="0.25">
      <c r="A289" s="21">
        <v>288</v>
      </c>
      <c r="B289" s="12">
        <v>3</v>
      </c>
      <c r="C289" s="12">
        <v>2</v>
      </c>
      <c r="D289" s="12">
        <v>1</v>
      </c>
      <c r="E289" s="12" t="s">
        <v>378</v>
      </c>
      <c r="F289" s="12">
        <v>2</v>
      </c>
      <c r="G289" s="13">
        <v>5</v>
      </c>
      <c r="H289" s="13">
        <v>1</v>
      </c>
      <c r="M289" s="56">
        <f>IF(SUM(N289:X289)=39,2,1)</f>
        <v>1</v>
      </c>
      <c r="Y289" s="13">
        <v>1</v>
      </c>
      <c r="Z289" s="13">
        <v>1</v>
      </c>
      <c r="AA289" s="13">
        <v>1</v>
      </c>
      <c r="AB289" s="13">
        <v>1</v>
      </c>
      <c r="AG289" s="13">
        <v>1</v>
      </c>
      <c r="AL289" s="14">
        <v>5</v>
      </c>
      <c r="AM289" s="14">
        <v>1</v>
      </c>
      <c r="AN289" s="14" t="s">
        <v>383</v>
      </c>
      <c r="AO289" s="15">
        <v>1</v>
      </c>
      <c r="AP289" s="15">
        <v>4</v>
      </c>
      <c r="AQ289" s="15">
        <v>4</v>
      </c>
      <c r="AR289" s="15">
        <v>4</v>
      </c>
      <c r="AS289" s="15">
        <v>4</v>
      </c>
      <c r="AT289" s="15">
        <v>3</v>
      </c>
      <c r="AU289" s="15">
        <v>4</v>
      </c>
      <c r="AV289" s="15">
        <v>3</v>
      </c>
      <c r="AW289" s="15">
        <v>4</v>
      </c>
      <c r="AX289" s="15">
        <v>1</v>
      </c>
      <c r="AY289" s="15">
        <v>2</v>
      </c>
      <c r="AZ289" s="15">
        <v>1</v>
      </c>
      <c r="BA289" s="15">
        <v>1</v>
      </c>
      <c r="BB289" s="15">
        <v>1</v>
      </c>
      <c r="BC289" s="15">
        <v>1</v>
      </c>
      <c r="BD289" s="15">
        <v>1</v>
      </c>
      <c r="BE289" s="15">
        <v>1</v>
      </c>
      <c r="BF289" s="15">
        <v>2</v>
      </c>
      <c r="BG289" s="15">
        <v>2</v>
      </c>
      <c r="BJ289" s="15">
        <v>2</v>
      </c>
      <c r="BK289" s="15">
        <v>1</v>
      </c>
      <c r="BL289" s="15">
        <v>2</v>
      </c>
      <c r="BM289" s="15">
        <v>8</v>
      </c>
      <c r="BN289" s="15">
        <v>8</v>
      </c>
      <c r="CC289" s="16">
        <v>1</v>
      </c>
      <c r="CI289" s="16">
        <v>2</v>
      </c>
      <c r="CJ289" s="16" t="s">
        <v>151</v>
      </c>
      <c r="CK289" s="16">
        <v>1</v>
      </c>
      <c r="CL289" s="16" t="s">
        <v>157</v>
      </c>
      <c r="CM289" s="17">
        <v>1</v>
      </c>
      <c r="CN289" s="17">
        <v>1</v>
      </c>
      <c r="CO289" s="17">
        <v>1</v>
      </c>
      <c r="CP289" s="17">
        <v>1</v>
      </c>
      <c r="CQ289" s="17">
        <v>1</v>
      </c>
      <c r="CR289" s="17">
        <v>3</v>
      </c>
      <c r="CS289" s="17">
        <v>3</v>
      </c>
      <c r="CT289" s="17">
        <v>1</v>
      </c>
      <c r="CU289" s="17">
        <v>4</v>
      </c>
      <c r="CV289" s="17">
        <v>3</v>
      </c>
      <c r="CW289" s="17">
        <v>1</v>
      </c>
      <c r="CX289" s="17">
        <v>1</v>
      </c>
      <c r="CY289" s="17">
        <v>1</v>
      </c>
      <c r="CZ289" s="17">
        <v>1</v>
      </c>
      <c r="DA289" s="17">
        <v>3</v>
      </c>
      <c r="DB289" s="17">
        <v>3</v>
      </c>
      <c r="DC289" s="17">
        <v>3</v>
      </c>
      <c r="DD289" s="17">
        <v>4</v>
      </c>
      <c r="DE289" s="17">
        <v>4</v>
      </c>
      <c r="DF289" s="17">
        <v>3</v>
      </c>
      <c r="DG289" s="17">
        <v>3</v>
      </c>
      <c r="DH289" s="17">
        <v>3</v>
      </c>
      <c r="DI289" s="17">
        <v>1</v>
      </c>
      <c r="DJ289" s="17">
        <v>1</v>
      </c>
      <c r="DK289" s="17">
        <v>3</v>
      </c>
      <c r="DL289" s="17">
        <v>3</v>
      </c>
      <c r="DM289" s="17">
        <v>3</v>
      </c>
      <c r="DN289" s="17">
        <v>1</v>
      </c>
      <c r="DO289" s="17">
        <v>2</v>
      </c>
      <c r="DP289" s="17">
        <v>5</v>
      </c>
      <c r="DR289" s="17">
        <v>6</v>
      </c>
      <c r="DT289" s="17">
        <v>10</v>
      </c>
      <c r="DV289" s="17">
        <v>5</v>
      </c>
      <c r="DW289" s="18">
        <v>13</v>
      </c>
      <c r="DY289" s="18">
        <v>1</v>
      </c>
      <c r="ED289" s="19" t="s">
        <v>166</v>
      </c>
      <c r="EE289" s="19">
        <v>5</v>
      </c>
      <c r="EF289" s="37">
        <v>5</v>
      </c>
      <c r="EG289" s="19" t="s">
        <v>167</v>
      </c>
      <c r="EH289" s="19">
        <v>2</v>
      </c>
      <c r="EI289" s="19">
        <v>34</v>
      </c>
      <c r="EJ289" s="19">
        <v>2</v>
      </c>
      <c r="EK289" s="19">
        <v>2</v>
      </c>
      <c r="EL289" s="19">
        <v>3</v>
      </c>
      <c r="EM289" s="20" t="s">
        <v>233</v>
      </c>
      <c r="EO289" s="46">
        <v>1</v>
      </c>
      <c r="EP289" s="46">
        <v>1</v>
      </c>
      <c r="EQ289">
        <f t="shared" si="16"/>
        <v>0</v>
      </c>
      <c r="ER289" t="str">
        <f t="shared" si="17"/>
        <v/>
      </c>
      <c r="ES289" s="49">
        <v>2</v>
      </c>
    </row>
    <row r="290" spans="1:149" ht="15" customHeight="1" x14ac:dyDescent="0.25">
      <c r="A290" s="21">
        <v>289</v>
      </c>
      <c r="B290" s="12">
        <v>4</v>
      </c>
      <c r="C290" s="12">
        <v>2</v>
      </c>
      <c r="D290" s="12">
        <v>4</v>
      </c>
      <c r="F290" s="12">
        <v>1</v>
      </c>
      <c r="G290" s="13">
        <v>5</v>
      </c>
      <c r="H290" s="13">
        <v>1</v>
      </c>
      <c r="K290" s="13">
        <v>5</v>
      </c>
      <c r="M290" s="56">
        <f>IF(SUM(N290:X290)=39,2,1)</f>
        <v>1</v>
      </c>
      <c r="O290" s="13">
        <v>1</v>
      </c>
      <c r="Z290" s="13">
        <v>1</v>
      </c>
      <c r="AA290" s="13">
        <v>1</v>
      </c>
      <c r="AB290" s="13">
        <v>1</v>
      </c>
      <c r="AC290" s="13">
        <v>1</v>
      </c>
      <c r="AE290" s="13">
        <v>1</v>
      </c>
      <c r="AJ290" s="13">
        <v>1</v>
      </c>
      <c r="AL290" s="14">
        <v>1</v>
      </c>
      <c r="AM290" s="14">
        <v>3</v>
      </c>
      <c r="AN290" s="14" t="s">
        <v>383</v>
      </c>
      <c r="AO290" s="15">
        <v>1</v>
      </c>
      <c r="AP290" s="15">
        <v>4</v>
      </c>
      <c r="AQ290" s="15">
        <v>4</v>
      </c>
      <c r="AR290" s="15">
        <v>4</v>
      </c>
      <c r="AS290" s="15">
        <v>4</v>
      </c>
      <c r="AT290" s="15">
        <v>4</v>
      </c>
      <c r="AU290" s="15">
        <v>4</v>
      </c>
      <c r="AV290" s="15">
        <v>4</v>
      </c>
      <c r="AW290" s="15">
        <v>4</v>
      </c>
      <c r="AX290" s="15">
        <v>1</v>
      </c>
      <c r="AY290" s="15">
        <v>1</v>
      </c>
      <c r="AZ290" s="15">
        <v>2</v>
      </c>
      <c r="BB290" s="15">
        <v>1</v>
      </c>
      <c r="BC290" s="15">
        <v>1</v>
      </c>
      <c r="BD290" s="15">
        <v>1</v>
      </c>
      <c r="BE290" s="15">
        <v>1</v>
      </c>
      <c r="BF290" s="15">
        <v>2</v>
      </c>
      <c r="BG290" s="15">
        <v>0</v>
      </c>
      <c r="BK290" s="15">
        <v>1</v>
      </c>
      <c r="BL290" s="15">
        <v>2</v>
      </c>
      <c r="BM290" s="15">
        <v>8</v>
      </c>
      <c r="BN290" s="15">
        <v>8</v>
      </c>
      <c r="CC290" s="16">
        <v>1</v>
      </c>
      <c r="CI290" s="16">
        <v>2</v>
      </c>
      <c r="CJ290" s="16" t="s">
        <v>156</v>
      </c>
      <c r="CK290" s="16">
        <v>2</v>
      </c>
      <c r="CL290" s="16" t="s">
        <v>143</v>
      </c>
      <c r="CM290" s="17">
        <v>1</v>
      </c>
      <c r="CN290" s="17">
        <v>1</v>
      </c>
      <c r="CO290" s="17">
        <v>1</v>
      </c>
      <c r="CP290" s="17">
        <v>1</v>
      </c>
      <c r="CQ290" s="17">
        <v>1</v>
      </c>
      <c r="CR290" s="17">
        <v>1</v>
      </c>
      <c r="CS290" s="17">
        <v>1</v>
      </c>
      <c r="CT290" s="17">
        <v>2</v>
      </c>
      <c r="CU290" s="17">
        <v>2</v>
      </c>
      <c r="CV290" s="17">
        <v>3</v>
      </c>
      <c r="CW290" s="17">
        <v>1</v>
      </c>
      <c r="CX290" s="17">
        <v>1</v>
      </c>
      <c r="CY290" s="17">
        <v>1</v>
      </c>
      <c r="CZ290" s="17">
        <v>1</v>
      </c>
      <c r="DA290" s="17">
        <v>1</v>
      </c>
      <c r="DB290" s="17">
        <v>4</v>
      </c>
      <c r="DC290" s="17">
        <v>2</v>
      </c>
      <c r="DD290" s="17">
        <v>4</v>
      </c>
      <c r="DE290" s="17">
        <v>4</v>
      </c>
      <c r="DF290" s="17">
        <v>2</v>
      </c>
      <c r="DG290" s="17">
        <v>2</v>
      </c>
      <c r="DH290" s="17">
        <v>2</v>
      </c>
      <c r="DI290" s="17">
        <v>3</v>
      </c>
      <c r="DJ290" s="17">
        <v>1</v>
      </c>
      <c r="DK290" s="17">
        <v>3</v>
      </c>
      <c r="DL290" s="17">
        <v>3</v>
      </c>
      <c r="DM290" s="17">
        <v>3</v>
      </c>
      <c r="DN290" s="17">
        <v>8</v>
      </c>
      <c r="DO290" s="17">
        <v>1</v>
      </c>
      <c r="DP290" s="17">
        <v>5</v>
      </c>
      <c r="DR290" s="17">
        <v>9</v>
      </c>
      <c r="DT290" s="17">
        <v>2</v>
      </c>
      <c r="DV290" s="17">
        <v>4</v>
      </c>
      <c r="DW290" s="18">
        <v>13</v>
      </c>
      <c r="DY290" s="18">
        <v>1</v>
      </c>
      <c r="ED290" s="19" t="s">
        <v>166</v>
      </c>
      <c r="EE290" s="19">
        <v>5</v>
      </c>
      <c r="EF290" s="37">
        <v>5</v>
      </c>
      <c r="EG290" s="19" t="s">
        <v>167</v>
      </c>
      <c r="EH290" s="19">
        <v>2</v>
      </c>
      <c r="EI290" s="19">
        <v>24</v>
      </c>
      <c r="EJ290" s="19">
        <v>1</v>
      </c>
      <c r="EK290" s="19">
        <v>1</v>
      </c>
      <c r="EL290" s="19">
        <v>6</v>
      </c>
      <c r="EM290" s="20" t="s">
        <v>233</v>
      </c>
      <c r="EO290" s="46">
        <v>1</v>
      </c>
      <c r="EP290" s="46">
        <v>1</v>
      </c>
      <c r="EQ290">
        <f t="shared" si="16"/>
        <v>0</v>
      </c>
      <c r="ER290" t="str">
        <f t="shared" si="17"/>
        <v/>
      </c>
      <c r="ES290" s="49">
        <v>2</v>
      </c>
    </row>
    <row r="291" spans="1:149" ht="15" customHeight="1" x14ac:dyDescent="0.25">
      <c r="A291" s="21">
        <v>290</v>
      </c>
      <c r="B291" s="12">
        <v>3</v>
      </c>
      <c r="C291" s="12">
        <v>3</v>
      </c>
      <c r="D291" s="12">
        <v>2</v>
      </c>
      <c r="E291" s="12" t="s">
        <v>378</v>
      </c>
      <c r="F291" s="12">
        <v>2</v>
      </c>
      <c r="G291" s="13">
        <v>5</v>
      </c>
      <c r="H291" s="13">
        <v>1</v>
      </c>
      <c r="I291" s="13">
        <v>5</v>
      </c>
      <c r="J291" s="13">
        <v>4</v>
      </c>
      <c r="M291" s="56">
        <f>IF(SUM(N291:X291)=39,2,1)</f>
        <v>1</v>
      </c>
      <c r="N291" s="13">
        <v>1</v>
      </c>
      <c r="O291" s="13">
        <v>1</v>
      </c>
      <c r="P291" s="13">
        <v>1</v>
      </c>
      <c r="Z291" s="13">
        <v>1</v>
      </c>
      <c r="AA291" s="13">
        <v>1</v>
      </c>
      <c r="AB291" s="13">
        <v>1</v>
      </c>
      <c r="AC291" s="13">
        <v>1</v>
      </c>
      <c r="AF291" s="13">
        <v>1</v>
      </c>
      <c r="AJ291" s="13">
        <v>1</v>
      </c>
      <c r="AL291" s="14">
        <v>1</v>
      </c>
      <c r="AM291" s="14">
        <v>3</v>
      </c>
      <c r="AN291" s="14" t="s">
        <v>383</v>
      </c>
      <c r="AP291" s="15">
        <v>4</v>
      </c>
      <c r="AQ291" s="15">
        <v>4</v>
      </c>
      <c r="AR291" s="15">
        <v>4</v>
      </c>
      <c r="AS291" s="15">
        <v>4</v>
      </c>
      <c r="AT291" s="15">
        <v>4</v>
      </c>
      <c r="AU291" s="15">
        <v>4</v>
      </c>
      <c r="AV291" s="15">
        <v>3</v>
      </c>
      <c r="AW291" s="15">
        <v>4</v>
      </c>
      <c r="AX291" s="15">
        <v>1</v>
      </c>
      <c r="AY291" s="15">
        <v>2</v>
      </c>
      <c r="AZ291" s="15">
        <v>2</v>
      </c>
      <c r="BB291" s="15">
        <v>1</v>
      </c>
      <c r="BC291" s="15">
        <v>1</v>
      </c>
      <c r="BD291" s="15">
        <v>1</v>
      </c>
      <c r="BE291" s="15">
        <v>1</v>
      </c>
      <c r="BF291" s="15">
        <v>2</v>
      </c>
      <c r="BG291" s="15">
        <v>2</v>
      </c>
      <c r="BH291" s="15">
        <v>1</v>
      </c>
      <c r="BI291" s="15">
        <v>1</v>
      </c>
      <c r="BK291" s="15">
        <v>1</v>
      </c>
      <c r="BL291" s="15">
        <v>5</v>
      </c>
      <c r="BM291" s="15">
        <v>8</v>
      </c>
      <c r="BN291" s="15">
        <v>8</v>
      </c>
      <c r="CC291" s="16">
        <v>1</v>
      </c>
      <c r="CI291" s="16">
        <v>2</v>
      </c>
      <c r="CJ291" s="16" t="s">
        <v>315</v>
      </c>
      <c r="CK291" s="16">
        <v>1</v>
      </c>
      <c r="CL291" s="16" t="s">
        <v>173</v>
      </c>
      <c r="CM291" s="17">
        <v>1</v>
      </c>
      <c r="CN291" s="17">
        <v>1</v>
      </c>
      <c r="CO291" s="17">
        <v>1</v>
      </c>
      <c r="CP291" s="17">
        <v>1</v>
      </c>
      <c r="CQ291" s="17">
        <v>1</v>
      </c>
      <c r="CR291" s="17">
        <v>2</v>
      </c>
      <c r="CS291" s="17">
        <v>2</v>
      </c>
      <c r="CT291" s="17">
        <v>2</v>
      </c>
      <c r="CU291" s="17">
        <v>2</v>
      </c>
      <c r="CV291" s="17">
        <v>2</v>
      </c>
      <c r="CW291" s="17">
        <v>3</v>
      </c>
      <c r="CX291" s="17">
        <v>1</v>
      </c>
      <c r="CY291" s="17">
        <v>1</v>
      </c>
      <c r="CZ291" s="17">
        <v>1</v>
      </c>
      <c r="DA291" s="17">
        <v>2</v>
      </c>
      <c r="DB291" s="17">
        <v>1</v>
      </c>
      <c r="DC291" s="17">
        <v>1</v>
      </c>
      <c r="DD291" s="17">
        <v>4</v>
      </c>
      <c r="DE291" s="17">
        <v>4</v>
      </c>
      <c r="DF291" s="17">
        <v>1</v>
      </c>
      <c r="DG291" s="17">
        <v>1</v>
      </c>
      <c r="DH291" s="17">
        <v>1</v>
      </c>
      <c r="DI291" s="17">
        <v>3</v>
      </c>
      <c r="DJ291" s="17">
        <v>1</v>
      </c>
      <c r="DK291" s="17">
        <v>2</v>
      </c>
      <c r="DL291" s="17">
        <v>4</v>
      </c>
      <c r="DM291" s="17">
        <v>4</v>
      </c>
      <c r="DN291" s="17">
        <v>8</v>
      </c>
      <c r="DO291" s="17">
        <v>6</v>
      </c>
      <c r="DP291" s="17">
        <v>5</v>
      </c>
      <c r="DR291" s="17">
        <v>2</v>
      </c>
      <c r="DT291" s="17">
        <v>6</v>
      </c>
      <c r="DV291" s="17">
        <v>3</v>
      </c>
      <c r="DW291" s="18">
        <v>4</v>
      </c>
      <c r="DY291" s="18">
        <v>1</v>
      </c>
      <c r="ED291" s="19" t="s">
        <v>166</v>
      </c>
      <c r="EE291" s="19">
        <v>5</v>
      </c>
      <c r="EF291" s="37">
        <v>5</v>
      </c>
      <c r="EG291" s="19" t="s">
        <v>167</v>
      </c>
      <c r="EH291" s="19">
        <v>2</v>
      </c>
      <c r="EI291" s="19">
        <v>49</v>
      </c>
      <c r="EJ291" s="19">
        <v>3</v>
      </c>
      <c r="EK291" s="19">
        <v>4</v>
      </c>
      <c r="EL291" s="19">
        <v>2</v>
      </c>
      <c r="EM291" s="20" t="s">
        <v>233</v>
      </c>
      <c r="EO291" s="46">
        <v>4</v>
      </c>
      <c r="EP291" s="46">
        <v>3</v>
      </c>
      <c r="EQ291">
        <f t="shared" si="16"/>
        <v>0</v>
      </c>
      <c r="ER291" t="str">
        <f t="shared" si="17"/>
        <v/>
      </c>
      <c r="ES291" s="49">
        <v>2</v>
      </c>
    </row>
    <row r="292" spans="1:149" ht="15" customHeight="1" x14ac:dyDescent="0.25">
      <c r="A292" s="21">
        <v>291</v>
      </c>
      <c r="B292" s="12">
        <v>2</v>
      </c>
      <c r="C292" s="12">
        <v>1</v>
      </c>
      <c r="D292" s="12">
        <v>2</v>
      </c>
      <c r="E292" s="12" t="s">
        <v>378</v>
      </c>
      <c r="F292" s="12">
        <v>1</v>
      </c>
      <c r="G292" s="13">
        <v>4</v>
      </c>
      <c r="H292" s="13">
        <v>1</v>
      </c>
      <c r="K292" s="13">
        <v>4</v>
      </c>
      <c r="M292" s="56">
        <f>IF(SUM(N292:X292)=39,2,1)</f>
        <v>1</v>
      </c>
      <c r="O292" s="13">
        <v>1</v>
      </c>
      <c r="P292" s="13">
        <v>1</v>
      </c>
      <c r="R292" s="13">
        <v>1</v>
      </c>
      <c r="Z292" s="13">
        <v>1</v>
      </c>
      <c r="AA292" s="13">
        <v>1</v>
      </c>
      <c r="AB292" s="13">
        <v>1</v>
      </c>
      <c r="AE292" s="13">
        <v>1</v>
      </c>
      <c r="AF292" s="13">
        <v>1</v>
      </c>
      <c r="AI292" s="13">
        <v>1</v>
      </c>
      <c r="AJ292" s="13">
        <v>1</v>
      </c>
      <c r="AL292" s="14">
        <v>1</v>
      </c>
      <c r="AM292" s="14">
        <v>4</v>
      </c>
      <c r="AO292" s="15">
        <v>1</v>
      </c>
      <c r="AP292" s="15">
        <v>4</v>
      </c>
      <c r="AQ292" s="15">
        <v>3</v>
      </c>
      <c r="AR292" s="15">
        <v>4</v>
      </c>
      <c r="AS292" s="15">
        <v>4</v>
      </c>
      <c r="AT292" s="15">
        <v>4</v>
      </c>
      <c r="AU292" s="15">
        <v>4</v>
      </c>
      <c r="AV292" s="15">
        <v>4</v>
      </c>
      <c r="AW292" s="15">
        <v>4</v>
      </c>
      <c r="AX292" s="15">
        <v>1</v>
      </c>
      <c r="AY292" s="15">
        <v>1</v>
      </c>
      <c r="AZ292" s="15">
        <v>2</v>
      </c>
      <c r="BB292" s="15">
        <v>1</v>
      </c>
      <c r="BC292" s="15">
        <v>1</v>
      </c>
      <c r="BD292" s="15">
        <v>1</v>
      </c>
      <c r="BE292" s="15">
        <v>1</v>
      </c>
      <c r="BF292" s="15">
        <v>2</v>
      </c>
      <c r="BG292" s="15">
        <v>2</v>
      </c>
      <c r="BI292" s="15">
        <v>2</v>
      </c>
      <c r="BK292" s="15">
        <v>1</v>
      </c>
      <c r="BL292" s="15">
        <v>5</v>
      </c>
      <c r="BM292" s="15">
        <v>8</v>
      </c>
      <c r="BN292" s="15">
        <v>8</v>
      </c>
      <c r="CC292" s="16">
        <v>1</v>
      </c>
      <c r="CI292" s="16">
        <v>2</v>
      </c>
      <c r="CJ292" s="16" t="s">
        <v>390</v>
      </c>
      <c r="CK292" s="16">
        <v>1</v>
      </c>
      <c r="CL292" s="16" t="s">
        <v>157</v>
      </c>
      <c r="CM292" s="17">
        <v>1</v>
      </c>
      <c r="CN292" s="17">
        <v>1</v>
      </c>
      <c r="CO292" s="17">
        <v>1</v>
      </c>
      <c r="CP292" s="17">
        <v>1</v>
      </c>
      <c r="CQ292" s="17">
        <v>1</v>
      </c>
      <c r="CR292" s="17">
        <v>2</v>
      </c>
      <c r="CS292" s="17">
        <v>3</v>
      </c>
      <c r="CT292" s="17">
        <v>2</v>
      </c>
      <c r="CU292" s="17">
        <v>4</v>
      </c>
      <c r="CV292" s="17">
        <v>1</v>
      </c>
      <c r="CW292" s="17">
        <v>1</v>
      </c>
      <c r="CX292" s="17">
        <v>1</v>
      </c>
      <c r="CY292" s="17">
        <v>1</v>
      </c>
      <c r="CZ292" s="17">
        <v>1</v>
      </c>
      <c r="DA292" s="17">
        <v>2</v>
      </c>
      <c r="DB292" s="17">
        <v>3</v>
      </c>
      <c r="DC292" s="17">
        <v>1</v>
      </c>
      <c r="DD292" s="17">
        <v>2</v>
      </c>
      <c r="DE292" s="17">
        <v>4</v>
      </c>
      <c r="DF292" s="17">
        <v>3</v>
      </c>
      <c r="DG292" s="17">
        <v>2</v>
      </c>
      <c r="DH292" s="17">
        <v>2</v>
      </c>
      <c r="DI292" s="17">
        <v>3</v>
      </c>
      <c r="DJ292" s="17">
        <v>1</v>
      </c>
      <c r="DK292" s="17">
        <v>2</v>
      </c>
      <c r="DL292" s="17">
        <v>3</v>
      </c>
      <c r="DM292" s="17">
        <v>3</v>
      </c>
      <c r="DN292" s="17">
        <v>1</v>
      </c>
      <c r="DO292" s="17">
        <v>8</v>
      </c>
      <c r="DP292" s="17">
        <v>5</v>
      </c>
      <c r="DR292" s="17">
        <v>9</v>
      </c>
      <c r="DT292" s="17">
        <v>6</v>
      </c>
      <c r="DV292" s="17">
        <v>4</v>
      </c>
      <c r="DW292" s="18">
        <v>13</v>
      </c>
      <c r="DY292" s="18">
        <v>1</v>
      </c>
      <c r="ED292" s="19" t="s">
        <v>234</v>
      </c>
      <c r="EE292" s="19">
        <v>6</v>
      </c>
      <c r="EF292" s="37">
        <v>6</v>
      </c>
      <c r="EG292" s="19" t="s">
        <v>167</v>
      </c>
      <c r="EH292" s="19">
        <v>2</v>
      </c>
      <c r="EI292" s="19">
        <v>43</v>
      </c>
      <c r="EJ292" s="19">
        <v>2</v>
      </c>
      <c r="EK292" s="19">
        <v>3</v>
      </c>
      <c r="EL292" s="19">
        <v>2</v>
      </c>
      <c r="EM292" s="20" t="s">
        <v>233</v>
      </c>
      <c r="EO292" s="46">
        <v>4</v>
      </c>
      <c r="EP292" s="46">
        <v>3</v>
      </c>
      <c r="EQ292">
        <f t="shared" si="16"/>
        <v>0</v>
      </c>
      <c r="ER292" t="str">
        <f t="shared" si="17"/>
        <v/>
      </c>
      <c r="ES292" s="49">
        <v>2</v>
      </c>
    </row>
    <row r="293" spans="1:149" ht="15" customHeight="1" x14ac:dyDescent="0.25">
      <c r="A293" s="21">
        <v>292</v>
      </c>
      <c r="B293" s="12">
        <v>3</v>
      </c>
      <c r="C293" s="12">
        <v>4</v>
      </c>
      <c r="D293" s="12">
        <v>2</v>
      </c>
      <c r="E293" s="12" t="s">
        <v>378</v>
      </c>
      <c r="F293" s="12">
        <v>2</v>
      </c>
      <c r="G293" s="13">
        <v>5</v>
      </c>
      <c r="H293" s="13">
        <v>1</v>
      </c>
      <c r="I293" s="13">
        <v>3</v>
      </c>
      <c r="K293" s="13">
        <v>4</v>
      </c>
      <c r="M293" s="56">
        <f>IF(SUM(N293:X293)=39,2,1)</f>
        <v>1</v>
      </c>
      <c r="O293" s="13">
        <v>1</v>
      </c>
      <c r="Z293" s="13">
        <v>1</v>
      </c>
      <c r="AA293" s="13">
        <v>1</v>
      </c>
      <c r="AB293" s="13">
        <v>1</v>
      </c>
      <c r="AJ293" s="13">
        <v>1</v>
      </c>
      <c r="AL293" s="14">
        <v>1</v>
      </c>
      <c r="AM293" s="14">
        <v>2</v>
      </c>
      <c r="AN293" s="14" t="s">
        <v>383</v>
      </c>
      <c r="AO293" s="15">
        <v>1</v>
      </c>
      <c r="AP293" s="15">
        <v>4</v>
      </c>
      <c r="AQ293" s="15">
        <v>4</v>
      </c>
      <c r="AR293" s="15">
        <v>4</v>
      </c>
      <c r="AS293" s="15">
        <v>4</v>
      </c>
      <c r="AT293" s="15">
        <v>4</v>
      </c>
      <c r="AU293" s="15">
        <v>4</v>
      </c>
      <c r="AV293" s="15">
        <v>4</v>
      </c>
      <c r="AW293" s="15">
        <v>4</v>
      </c>
      <c r="AX293" s="15">
        <v>1</v>
      </c>
      <c r="AY293" s="15">
        <v>1</v>
      </c>
      <c r="AZ293" s="15">
        <v>2</v>
      </c>
      <c r="BB293" s="15">
        <v>1</v>
      </c>
      <c r="BC293" s="15">
        <v>1</v>
      </c>
      <c r="BD293" s="15">
        <v>1</v>
      </c>
      <c r="BE293" s="15">
        <v>1</v>
      </c>
      <c r="BF293" s="15">
        <v>2</v>
      </c>
      <c r="BG293" s="15">
        <v>2</v>
      </c>
      <c r="BH293" s="15">
        <v>1</v>
      </c>
      <c r="BJ293" s="15">
        <v>1</v>
      </c>
      <c r="BK293" s="15">
        <v>2</v>
      </c>
      <c r="BM293" s="15">
        <v>8</v>
      </c>
      <c r="BN293" s="15">
        <v>8</v>
      </c>
      <c r="CC293" s="16">
        <v>1</v>
      </c>
      <c r="CI293" s="16">
        <v>2</v>
      </c>
      <c r="CJ293" s="16" t="s">
        <v>151</v>
      </c>
      <c r="CK293" s="16">
        <v>3</v>
      </c>
      <c r="CL293" s="16" t="s">
        <v>150</v>
      </c>
      <c r="CM293" s="17">
        <v>1</v>
      </c>
      <c r="CN293" s="17">
        <v>1</v>
      </c>
      <c r="CO293" s="17">
        <v>1</v>
      </c>
      <c r="CP293" s="17">
        <v>1</v>
      </c>
      <c r="CQ293" s="17">
        <v>1</v>
      </c>
      <c r="CR293" s="17">
        <v>1</v>
      </c>
      <c r="CS293" s="17">
        <v>1</v>
      </c>
      <c r="CT293" s="17">
        <v>2</v>
      </c>
      <c r="CU293" s="17">
        <v>4</v>
      </c>
      <c r="CV293" s="17">
        <v>1</v>
      </c>
      <c r="CW293" s="17">
        <v>1</v>
      </c>
      <c r="CX293" s="17">
        <v>1</v>
      </c>
      <c r="CY293" s="17">
        <v>1</v>
      </c>
      <c r="CZ293" s="17">
        <v>1</v>
      </c>
      <c r="DA293" s="17">
        <v>1</v>
      </c>
      <c r="DB293" s="17">
        <v>4</v>
      </c>
      <c r="DC293" s="17">
        <v>1</v>
      </c>
      <c r="DD293" s="17">
        <v>4</v>
      </c>
      <c r="DE293" s="17">
        <v>4</v>
      </c>
      <c r="DF293" s="17">
        <v>2</v>
      </c>
      <c r="DG293" s="17">
        <v>2</v>
      </c>
      <c r="DH293" s="17">
        <v>2</v>
      </c>
      <c r="DI293" s="17">
        <v>3</v>
      </c>
      <c r="DJ293" s="17">
        <v>1</v>
      </c>
      <c r="DK293" s="17">
        <v>3</v>
      </c>
      <c r="DL293" s="17">
        <v>3</v>
      </c>
      <c r="DM293" s="17">
        <v>3</v>
      </c>
      <c r="DN293" s="17">
        <v>1</v>
      </c>
      <c r="DO293" s="17">
        <v>8</v>
      </c>
      <c r="DP293" s="17">
        <v>7</v>
      </c>
      <c r="DR293" s="17">
        <v>5</v>
      </c>
      <c r="DT293" s="17">
        <v>8</v>
      </c>
      <c r="DV293" s="17">
        <v>3</v>
      </c>
      <c r="DW293" s="18">
        <v>13</v>
      </c>
      <c r="DY293" s="18">
        <v>1</v>
      </c>
      <c r="ED293" s="19" t="s">
        <v>234</v>
      </c>
      <c r="EE293" s="19">
        <v>6</v>
      </c>
      <c r="EF293" s="37">
        <v>6</v>
      </c>
      <c r="EG293" s="19" t="s">
        <v>167</v>
      </c>
      <c r="EH293" s="19">
        <v>2</v>
      </c>
      <c r="EI293" s="19">
        <v>28</v>
      </c>
      <c r="EJ293" s="19">
        <v>1</v>
      </c>
      <c r="EK293" s="19">
        <v>2</v>
      </c>
      <c r="EL293" s="19">
        <v>1</v>
      </c>
      <c r="EM293" s="20" t="s">
        <v>233</v>
      </c>
      <c r="EP293" s="46">
        <v>3</v>
      </c>
      <c r="EQ293">
        <f t="shared" si="16"/>
        <v>0</v>
      </c>
      <c r="ER293" t="str">
        <f t="shared" si="17"/>
        <v/>
      </c>
      <c r="ES293" s="49">
        <v>2</v>
      </c>
    </row>
    <row r="294" spans="1:149" ht="15" customHeight="1" x14ac:dyDescent="0.25">
      <c r="A294" s="21">
        <v>293</v>
      </c>
      <c r="B294" s="12">
        <v>2</v>
      </c>
      <c r="C294" s="12">
        <v>3</v>
      </c>
      <c r="D294" s="12">
        <v>2</v>
      </c>
      <c r="E294" s="12" t="s">
        <v>378</v>
      </c>
      <c r="F294" s="12">
        <v>1</v>
      </c>
      <c r="G294" s="13">
        <v>5</v>
      </c>
      <c r="H294" s="13">
        <v>2</v>
      </c>
      <c r="I294" s="13">
        <v>5</v>
      </c>
      <c r="K294" s="13">
        <v>5</v>
      </c>
      <c r="M294" s="56">
        <f>IF(SUM(N294:X294)=39,2,1)</f>
        <v>1</v>
      </c>
      <c r="O294" s="13">
        <v>1</v>
      </c>
      <c r="P294" s="13">
        <v>1</v>
      </c>
      <c r="S294" s="13">
        <v>1</v>
      </c>
      <c r="Z294" s="13">
        <v>1</v>
      </c>
      <c r="AA294" s="13">
        <v>1</v>
      </c>
      <c r="AB294" s="13">
        <v>1</v>
      </c>
      <c r="AE294" s="13">
        <v>1</v>
      </c>
      <c r="AJ294" s="13">
        <v>1</v>
      </c>
      <c r="AL294" s="14">
        <v>1</v>
      </c>
      <c r="AM294" s="14">
        <v>3</v>
      </c>
      <c r="AN294" s="14" t="s">
        <v>383</v>
      </c>
      <c r="AO294" s="15">
        <v>1</v>
      </c>
      <c r="AP294" s="15">
        <v>4</v>
      </c>
      <c r="AQ294" s="15">
        <v>4</v>
      </c>
      <c r="AR294" s="15">
        <v>4</v>
      </c>
      <c r="AS294" s="15">
        <v>4</v>
      </c>
      <c r="AT294" s="15">
        <v>4</v>
      </c>
      <c r="AU294" s="15">
        <v>4</v>
      </c>
      <c r="AV294" s="15">
        <v>2</v>
      </c>
      <c r="AW294" s="15">
        <v>2</v>
      </c>
      <c r="AX294" s="15">
        <v>1</v>
      </c>
      <c r="AY294" s="15">
        <v>1</v>
      </c>
      <c r="BA294" s="15">
        <v>1</v>
      </c>
      <c r="BB294" s="15">
        <v>1</v>
      </c>
      <c r="BC294" s="15">
        <v>1</v>
      </c>
      <c r="BD294" s="15">
        <v>1</v>
      </c>
      <c r="BE294" s="15">
        <v>1</v>
      </c>
      <c r="BF294" s="15">
        <v>1</v>
      </c>
      <c r="BG294" s="15">
        <v>2</v>
      </c>
      <c r="BH294" s="15">
        <v>2</v>
      </c>
      <c r="BK294" s="15">
        <v>1</v>
      </c>
      <c r="BL294" s="15">
        <v>5</v>
      </c>
      <c r="BM294" s="15">
        <v>8</v>
      </c>
      <c r="BN294" s="15">
        <v>8</v>
      </c>
      <c r="BQ294" s="15">
        <v>1</v>
      </c>
      <c r="BX294" s="16">
        <v>1</v>
      </c>
      <c r="CD294" s="16">
        <v>4</v>
      </c>
      <c r="CE294" s="16">
        <v>1</v>
      </c>
      <c r="CI294" s="16">
        <v>2</v>
      </c>
      <c r="CJ294" s="16" t="s">
        <v>156</v>
      </c>
      <c r="CK294" s="16">
        <v>1</v>
      </c>
      <c r="CL294" s="16" t="s">
        <v>186</v>
      </c>
      <c r="CM294" s="17">
        <v>1</v>
      </c>
      <c r="CN294" s="17">
        <v>1</v>
      </c>
      <c r="CO294" s="17">
        <v>1</v>
      </c>
      <c r="CP294" s="17">
        <v>1</v>
      </c>
      <c r="CQ294" s="17">
        <v>1</v>
      </c>
      <c r="CR294" s="17">
        <v>1</v>
      </c>
      <c r="CS294" s="17">
        <v>1</v>
      </c>
      <c r="CT294" s="17">
        <v>2</v>
      </c>
      <c r="CU294" s="17">
        <v>4</v>
      </c>
      <c r="CV294" s="17">
        <v>2</v>
      </c>
      <c r="CW294" s="17">
        <v>1</v>
      </c>
      <c r="CX294" s="17">
        <v>1</v>
      </c>
      <c r="CY294" s="17">
        <v>1</v>
      </c>
      <c r="CZ294" s="17">
        <v>1</v>
      </c>
      <c r="DA294" s="17">
        <v>1</v>
      </c>
      <c r="DB294" s="17">
        <v>2</v>
      </c>
      <c r="DC294" s="17">
        <v>2</v>
      </c>
      <c r="DD294" s="17">
        <v>2</v>
      </c>
      <c r="DE294" s="17">
        <v>4</v>
      </c>
      <c r="DF294" s="17">
        <v>2</v>
      </c>
      <c r="DG294" s="17">
        <v>2</v>
      </c>
      <c r="DH294" s="17">
        <v>1</v>
      </c>
      <c r="DI294" s="17">
        <v>3</v>
      </c>
      <c r="DJ294" s="17">
        <v>1</v>
      </c>
      <c r="DK294" s="17">
        <v>2</v>
      </c>
      <c r="DL294" s="17">
        <v>3</v>
      </c>
      <c r="DM294" s="17">
        <v>3</v>
      </c>
      <c r="DN294" s="17">
        <v>1</v>
      </c>
      <c r="DO294" s="17">
        <v>8</v>
      </c>
      <c r="DP294" s="17">
        <v>5</v>
      </c>
      <c r="DR294" s="17">
        <v>10</v>
      </c>
      <c r="DV294" s="17">
        <v>2</v>
      </c>
      <c r="DW294" s="18">
        <v>13</v>
      </c>
      <c r="DY294" s="18">
        <v>1</v>
      </c>
      <c r="ED294" s="19" t="s">
        <v>234</v>
      </c>
      <c r="EE294" s="19">
        <v>6</v>
      </c>
      <c r="EF294" s="37">
        <v>6</v>
      </c>
      <c r="EG294" s="19" t="s">
        <v>167</v>
      </c>
      <c r="EH294" s="19">
        <v>1</v>
      </c>
      <c r="EI294" s="19">
        <v>20</v>
      </c>
      <c r="EJ294" s="19">
        <v>1</v>
      </c>
      <c r="EK294" s="19">
        <v>1</v>
      </c>
      <c r="EL294" s="19">
        <v>6</v>
      </c>
      <c r="EM294" s="20" t="s">
        <v>233</v>
      </c>
      <c r="EO294" s="46">
        <v>1</v>
      </c>
      <c r="EP294" s="46">
        <v>1</v>
      </c>
      <c r="EQ294">
        <f t="shared" si="16"/>
        <v>1</v>
      </c>
      <c r="ER294">
        <f t="shared" si="17"/>
        <v>1</v>
      </c>
      <c r="ES294" s="49">
        <v>2</v>
      </c>
    </row>
    <row r="295" spans="1:149" ht="15" customHeight="1" x14ac:dyDescent="0.25">
      <c r="A295" s="21">
        <v>294</v>
      </c>
      <c r="B295" s="12">
        <v>2</v>
      </c>
      <c r="C295" s="12">
        <v>4</v>
      </c>
      <c r="D295" s="12">
        <v>4</v>
      </c>
      <c r="F295" s="12">
        <v>2</v>
      </c>
      <c r="G295" s="13">
        <v>2</v>
      </c>
      <c r="H295" s="13">
        <v>1</v>
      </c>
      <c r="M295" s="56">
        <f>IF(SUM(N295:X295)=39,2,1)</f>
        <v>1</v>
      </c>
      <c r="P295" s="13">
        <v>1</v>
      </c>
      <c r="Z295" s="13">
        <v>1</v>
      </c>
      <c r="AA295" s="13">
        <v>1</v>
      </c>
      <c r="AB295" s="13">
        <v>1</v>
      </c>
      <c r="AJ295" s="13">
        <v>1</v>
      </c>
      <c r="AL295" s="14">
        <v>1</v>
      </c>
      <c r="AM295" s="14">
        <v>4</v>
      </c>
      <c r="AO295" s="15">
        <v>1</v>
      </c>
      <c r="AP295" s="15">
        <v>4</v>
      </c>
      <c r="AQ295" s="15">
        <v>4</v>
      </c>
      <c r="AR295" s="15">
        <v>4</v>
      </c>
      <c r="AS295" s="15">
        <v>4</v>
      </c>
      <c r="AT295" s="15">
        <v>4</v>
      </c>
      <c r="AU295" s="15">
        <v>4</v>
      </c>
      <c r="AV295" s="15">
        <v>4</v>
      </c>
      <c r="AW295" s="15">
        <v>4</v>
      </c>
      <c r="AX295" s="15">
        <v>1</v>
      </c>
      <c r="AY295" s="15">
        <v>2</v>
      </c>
      <c r="AZ295" s="15">
        <v>2</v>
      </c>
      <c r="BB295" s="15">
        <v>1</v>
      </c>
      <c r="BC295" s="15">
        <v>1</v>
      </c>
      <c r="BD295" s="15">
        <v>1</v>
      </c>
      <c r="BE295" s="15">
        <v>1</v>
      </c>
      <c r="BF295" s="15">
        <v>0</v>
      </c>
      <c r="BG295" s="15">
        <v>0</v>
      </c>
      <c r="BK295" s="15">
        <v>1</v>
      </c>
      <c r="BL295" s="15">
        <v>4</v>
      </c>
      <c r="BM295" s="15">
        <v>5</v>
      </c>
      <c r="BN295" s="15">
        <v>5</v>
      </c>
      <c r="BO295" s="15">
        <v>2</v>
      </c>
      <c r="BP295" s="15" t="s">
        <v>386</v>
      </c>
      <c r="CC295" s="16">
        <v>1</v>
      </c>
      <c r="CI295" s="16">
        <v>2</v>
      </c>
      <c r="CK295" s="16">
        <v>3</v>
      </c>
      <c r="CL295" s="16" t="s">
        <v>143</v>
      </c>
      <c r="CM295" s="17">
        <v>1</v>
      </c>
      <c r="CN295" s="17">
        <v>1</v>
      </c>
      <c r="CO295" s="17">
        <v>1</v>
      </c>
      <c r="CP295" s="17">
        <v>1</v>
      </c>
      <c r="CQ295" s="17">
        <v>1</v>
      </c>
      <c r="CR295" s="17">
        <v>2</v>
      </c>
      <c r="CS295" s="17">
        <v>3</v>
      </c>
      <c r="CT295" s="17">
        <v>3</v>
      </c>
      <c r="CU295" s="17">
        <v>4</v>
      </c>
      <c r="CV295" s="17">
        <v>2</v>
      </c>
      <c r="CW295" s="17">
        <v>1</v>
      </c>
      <c r="CX295" s="17">
        <v>2</v>
      </c>
      <c r="CY295" s="17">
        <v>1</v>
      </c>
      <c r="CZ295" s="17">
        <v>1</v>
      </c>
      <c r="DA295" s="17">
        <v>2</v>
      </c>
      <c r="DB295" s="17">
        <v>3</v>
      </c>
      <c r="DC295" s="17">
        <v>2</v>
      </c>
      <c r="DD295" s="17">
        <v>2</v>
      </c>
      <c r="DE295" s="17">
        <v>4</v>
      </c>
      <c r="DF295" s="17">
        <v>2</v>
      </c>
      <c r="DG295" s="17">
        <v>2</v>
      </c>
      <c r="DH295" s="17">
        <v>2</v>
      </c>
      <c r="DI295" s="17">
        <v>3</v>
      </c>
      <c r="DJ295" s="17">
        <v>1</v>
      </c>
      <c r="DK295" s="17">
        <v>3</v>
      </c>
      <c r="DL295" s="17">
        <v>3</v>
      </c>
      <c r="DM295" s="17">
        <v>3</v>
      </c>
      <c r="DN295" s="17">
        <v>1</v>
      </c>
      <c r="DO295" s="17">
        <v>6</v>
      </c>
      <c r="DP295" s="17">
        <v>5</v>
      </c>
      <c r="DR295" s="17">
        <v>9</v>
      </c>
      <c r="DT295" s="17">
        <v>2</v>
      </c>
      <c r="DV295" s="17">
        <v>3</v>
      </c>
      <c r="DW295" s="18">
        <v>7</v>
      </c>
      <c r="DY295" s="18">
        <v>1</v>
      </c>
      <c r="ED295" s="19" t="s">
        <v>234</v>
      </c>
      <c r="EE295" s="19">
        <v>6</v>
      </c>
      <c r="EF295" s="37">
        <v>6</v>
      </c>
      <c r="EG295" s="19" t="s">
        <v>167</v>
      </c>
      <c r="EH295" s="19">
        <v>1</v>
      </c>
      <c r="EI295" s="19">
        <v>53</v>
      </c>
      <c r="EJ295" s="19">
        <v>3</v>
      </c>
      <c r="EK295" s="19">
        <v>4</v>
      </c>
      <c r="EL295" s="19">
        <v>4</v>
      </c>
      <c r="EM295" s="20" t="s">
        <v>233</v>
      </c>
      <c r="EO295" s="46">
        <v>4</v>
      </c>
      <c r="EP295" s="46">
        <v>3</v>
      </c>
      <c r="EQ295">
        <f t="shared" si="16"/>
        <v>0</v>
      </c>
      <c r="ER295" t="str">
        <f t="shared" si="17"/>
        <v/>
      </c>
      <c r="ES295" s="49">
        <v>2</v>
      </c>
    </row>
    <row r="296" spans="1:149" ht="15" customHeight="1" x14ac:dyDescent="0.25">
      <c r="A296" s="21">
        <v>295</v>
      </c>
      <c r="B296" s="12">
        <v>2</v>
      </c>
      <c r="C296" s="12">
        <v>1</v>
      </c>
      <c r="D296" s="12">
        <v>3</v>
      </c>
      <c r="E296" s="12" t="s">
        <v>378</v>
      </c>
      <c r="F296" s="12">
        <v>3</v>
      </c>
      <c r="G296" s="13">
        <v>5</v>
      </c>
      <c r="H296" s="13">
        <v>1</v>
      </c>
      <c r="J296" s="13">
        <v>4</v>
      </c>
      <c r="M296" s="56">
        <f>IF(SUM(N296:X296)=39,2,1)</f>
        <v>1</v>
      </c>
      <c r="R296" s="13">
        <v>1</v>
      </c>
      <c r="AE296" s="13">
        <v>1</v>
      </c>
      <c r="AL296" s="14">
        <v>1</v>
      </c>
      <c r="AM296" s="14">
        <v>5</v>
      </c>
      <c r="AO296" s="15">
        <v>1</v>
      </c>
      <c r="AP296" s="15">
        <v>4</v>
      </c>
      <c r="AQ296" s="15">
        <v>4</v>
      </c>
      <c r="AR296" s="15">
        <v>4</v>
      </c>
      <c r="AS296" s="15">
        <v>4</v>
      </c>
      <c r="AT296" s="15">
        <v>2</v>
      </c>
      <c r="AU296" s="15">
        <v>4</v>
      </c>
      <c r="AV296" s="15">
        <v>1</v>
      </c>
      <c r="AW296" s="15">
        <v>5</v>
      </c>
      <c r="AX296" s="15">
        <v>1</v>
      </c>
      <c r="AY296" s="15">
        <v>2</v>
      </c>
      <c r="AZ296" s="15">
        <v>2</v>
      </c>
      <c r="BB296" s="15">
        <v>1</v>
      </c>
      <c r="BC296" s="15">
        <v>1</v>
      </c>
      <c r="BD296" s="15">
        <v>1</v>
      </c>
      <c r="BE296" s="15">
        <v>1</v>
      </c>
      <c r="BF296" s="15">
        <v>0</v>
      </c>
      <c r="BG296" s="15">
        <v>1</v>
      </c>
      <c r="BJ296" s="15">
        <v>1</v>
      </c>
      <c r="BK296" s="15">
        <v>1</v>
      </c>
      <c r="BL296" s="15">
        <v>1</v>
      </c>
      <c r="BM296" s="15">
        <v>5</v>
      </c>
      <c r="BN296" s="15">
        <v>5</v>
      </c>
      <c r="BO296" s="15">
        <v>4</v>
      </c>
      <c r="BQ296" s="15">
        <v>1</v>
      </c>
      <c r="BT296" s="16">
        <v>1</v>
      </c>
      <c r="CD296" s="16">
        <v>2</v>
      </c>
      <c r="CE296" s="16">
        <v>3</v>
      </c>
      <c r="CF296" s="16">
        <v>1</v>
      </c>
      <c r="CG296" s="16">
        <v>2</v>
      </c>
      <c r="CH296" s="16">
        <v>1</v>
      </c>
      <c r="CI296" s="16">
        <v>2</v>
      </c>
      <c r="CJ296" s="16" t="s">
        <v>156</v>
      </c>
      <c r="CK296" s="16">
        <v>1</v>
      </c>
      <c r="CL296" s="16" t="s">
        <v>157</v>
      </c>
      <c r="CM296" s="17">
        <v>1</v>
      </c>
      <c r="CN296" s="17">
        <v>1</v>
      </c>
      <c r="CO296" s="17">
        <v>1</v>
      </c>
      <c r="CP296" s="17">
        <v>1</v>
      </c>
      <c r="CQ296" s="17">
        <v>1</v>
      </c>
      <c r="CR296" s="17">
        <v>1</v>
      </c>
      <c r="CS296" s="17">
        <v>1</v>
      </c>
      <c r="CT296" s="17">
        <v>1</v>
      </c>
      <c r="CU296" s="17">
        <v>4</v>
      </c>
      <c r="CV296" s="17">
        <v>1</v>
      </c>
      <c r="CW296" s="17">
        <v>1</v>
      </c>
      <c r="CX296" s="17">
        <v>1</v>
      </c>
      <c r="CY296" s="17">
        <v>1</v>
      </c>
      <c r="CZ296" s="17">
        <v>1</v>
      </c>
      <c r="DA296" s="17">
        <v>2</v>
      </c>
      <c r="DB296" s="17">
        <v>4</v>
      </c>
      <c r="DC296" s="17">
        <v>3</v>
      </c>
      <c r="DD296" s="17">
        <v>4</v>
      </c>
      <c r="DE296" s="17">
        <v>4</v>
      </c>
      <c r="DF296" s="17">
        <v>2</v>
      </c>
      <c r="DG296" s="17">
        <v>2</v>
      </c>
      <c r="DH296" s="17">
        <v>2</v>
      </c>
      <c r="DI296" s="17">
        <v>3</v>
      </c>
      <c r="DJ296" s="17">
        <v>1</v>
      </c>
      <c r="DK296" s="17">
        <v>4</v>
      </c>
      <c r="DL296" s="17">
        <v>4</v>
      </c>
      <c r="DM296" s="17">
        <v>4</v>
      </c>
      <c r="DN296" s="17">
        <v>4</v>
      </c>
      <c r="DO296" s="17">
        <v>1</v>
      </c>
      <c r="DP296" s="17">
        <v>2</v>
      </c>
      <c r="DR296" s="17">
        <v>5</v>
      </c>
      <c r="DT296" s="17">
        <v>7</v>
      </c>
      <c r="DV296" s="17">
        <v>4</v>
      </c>
      <c r="DW296" s="18">
        <v>7</v>
      </c>
      <c r="DY296" s="18">
        <v>1</v>
      </c>
      <c r="ED296" s="19" t="s">
        <v>234</v>
      </c>
      <c r="EE296" s="19">
        <v>6</v>
      </c>
      <c r="EF296" s="37">
        <v>6</v>
      </c>
      <c r="EG296" s="19" t="s">
        <v>167</v>
      </c>
      <c r="EH296" s="19">
        <v>2</v>
      </c>
      <c r="EI296" s="19">
        <v>45</v>
      </c>
      <c r="EJ296" s="19">
        <v>3</v>
      </c>
      <c r="EK296" s="19">
        <v>3</v>
      </c>
      <c r="EL296" s="19">
        <v>4</v>
      </c>
      <c r="EM296" s="20" t="s">
        <v>233</v>
      </c>
      <c r="EO296" s="46">
        <v>4</v>
      </c>
      <c r="EP296" s="46">
        <v>1</v>
      </c>
      <c r="EQ296">
        <f t="shared" si="16"/>
        <v>1</v>
      </c>
      <c r="ER296">
        <f t="shared" si="17"/>
        <v>1</v>
      </c>
      <c r="ES296" s="49">
        <v>2</v>
      </c>
    </row>
    <row r="297" spans="1:149" ht="15" customHeight="1" x14ac:dyDescent="0.25">
      <c r="A297" s="21">
        <v>296</v>
      </c>
      <c r="B297" s="12">
        <v>1</v>
      </c>
      <c r="C297" s="12">
        <v>1</v>
      </c>
      <c r="D297" s="12">
        <v>4</v>
      </c>
      <c r="E297" s="12" t="s">
        <v>204</v>
      </c>
      <c r="F297" s="12">
        <v>1</v>
      </c>
      <c r="G297" s="13">
        <v>2</v>
      </c>
      <c r="H297" s="13">
        <v>1</v>
      </c>
      <c r="M297" s="56">
        <f>IF(SUM(N297:X297)=39,2,1)</f>
        <v>1</v>
      </c>
      <c r="S297" s="13">
        <v>1</v>
      </c>
      <c r="T297" s="13">
        <v>1</v>
      </c>
      <c r="AE297" s="13">
        <v>1</v>
      </c>
      <c r="AF297" s="13">
        <v>1</v>
      </c>
      <c r="AL297" s="14">
        <v>3</v>
      </c>
      <c r="AM297" s="14">
        <v>5</v>
      </c>
      <c r="AO297" s="15">
        <v>1</v>
      </c>
      <c r="AP297" s="15">
        <v>5</v>
      </c>
      <c r="AQ297" s="15">
        <v>5</v>
      </c>
      <c r="AR297" s="15">
        <v>4</v>
      </c>
      <c r="AS297" s="15">
        <v>4</v>
      </c>
      <c r="AT297" s="15">
        <v>4</v>
      </c>
      <c r="AU297" s="15">
        <v>2</v>
      </c>
      <c r="AV297" s="15">
        <v>1</v>
      </c>
      <c r="AW297" s="15">
        <v>1</v>
      </c>
      <c r="AX297" s="15">
        <v>1</v>
      </c>
      <c r="AY297" s="15">
        <v>1</v>
      </c>
      <c r="AZ297" s="15">
        <v>2</v>
      </c>
      <c r="BB297" s="15">
        <v>2</v>
      </c>
      <c r="BC297" s="15">
        <v>1</v>
      </c>
      <c r="BD297" s="15">
        <v>1</v>
      </c>
      <c r="BE297" s="15">
        <v>1</v>
      </c>
      <c r="BF297" s="15">
        <v>0</v>
      </c>
      <c r="BG297" s="15">
        <v>0</v>
      </c>
      <c r="BK297" s="15">
        <v>2</v>
      </c>
      <c r="BM297" s="15">
        <v>1</v>
      </c>
      <c r="BN297" s="15">
        <v>5</v>
      </c>
      <c r="BO297" s="15">
        <v>1</v>
      </c>
      <c r="BP297" s="15" t="s">
        <v>235</v>
      </c>
      <c r="BQ297" s="15">
        <v>1</v>
      </c>
      <c r="BW297" s="16">
        <v>1</v>
      </c>
      <c r="CD297" s="16">
        <v>20</v>
      </c>
      <c r="CE297" s="16">
        <v>3</v>
      </c>
      <c r="CF297" s="16">
        <v>2</v>
      </c>
      <c r="CG297" s="16">
        <v>2</v>
      </c>
      <c r="CH297" s="16">
        <v>2</v>
      </c>
      <c r="CI297" s="16">
        <v>2</v>
      </c>
      <c r="CJ297" s="16" t="s">
        <v>151</v>
      </c>
      <c r="CK297" s="16">
        <v>3</v>
      </c>
      <c r="CL297" s="16" t="s">
        <v>143</v>
      </c>
      <c r="CM297" s="17">
        <v>1</v>
      </c>
      <c r="CN297" s="17">
        <v>1</v>
      </c>
      <c r="CO297" s="17">
        <v>1</v>
      </c>
      <c r="CP297" s="17">
        <v>1</v>
      </c>
      <c r="CQ297" s="17">
        <v>1</v>
      </c>
      <c r="CR297" s="17">
        <v>2</v>
      </c>
      <c r="CS297" s="17">
        <v>2</v>
      </c>
      <c r="CT297" s="17">
        <v>1</v>
      </c>
      <c r="CU297" s="17">
        <v>4</v>
      </c>
      <c r="CV297" s="17">
        <v>1</v>
      </c>
      <c r="CW297" s="17">
        <v>1</v>
      </c>
      <c r="CX297" s="17">
        <v>1</v>
      </c>
      <c r="CY297" s="17">
        <v>1</v>
      </c>
      <c r="CZ297" s="17">
        <v>1</v>
      </c>
      <c r="DA297" s="17">
        <v>3</v>
      </c>
      <c r="DB297" s="17">
        <v>4</v>
      </c>
      <c r="DC297" s="17">
        <v>3</v>
      </c>
      <c r="DD297" s="17">
        <v>4</v>
      </c>
      <c r="DE297" s="17">
        <v>4</v>
      </c>
      <c r="DF297" s="17">
        <v>4</v>
      </c>
      <c r="DG297" s="17">
        <v>3</v>
      </c>
      <c r="DH297" s="17">
        <v>2</v>
      </c>
      <c r="DI297" s="17">
        <v>2</v>
      </c>
      <c r="DJ297" s="17">
        <v>3</v>
      </c>
      <c r="DK297" s="17">
        <v>1</v>
      </c>
      <c r="DL297" s="17">
        <v>4</v>
      </c>
      <c r="DM297" s="17">
        <v>4</v>
      </c>
      <c r="DN297" s="17">
        <v>2</v>
      </c>
      <c r="DO297" s="17">
        <v>6</v>
      </c>
      <c r="DP297" s="17">
        <v>8</v>
      </c>
      <c r="DR297" s="17">
        <v>3</v>
      </c>
      <c r="DT297" s="17">
        <v>7</v>
      </c>
      <c r="DV297" s="17">
        <v>5</v>
      </c>
      <c r="DW297" s="18">
        <v>13</v>
      </c>
      <c r="DY297" s="18">
        <v>1</v>
      </c>
      <c r="ED297" s="19" t="s">
        <v>234</v>
      </c>
      <c r="EE297" s="19">
        <v>6</v>
      </c>
      <c r="EF297" s="37">
        <v>6</v>
      </c>
      <c r="EG297" s="19" t="s">
        <v>167</v>
      </c>
      <c r="EH297" s="19">
        <v>2</v>
      </c>
      <c r="EI297" s="19">
        <v>64</v>
      </c>
      <c r="EJ297" s="19">
        <v>4</v>
      </c>
      <c r="EK297" s="19">
        <v>5</v>
      </c>
      <c r="EL297" s="19">
        <v>4</v>
      </c>
      <c r="EM297" s="20" t="s">
        <v>233</v>
      </c>
      <c r="EO297" s="46">
        <v>1</v>
      </c>
      <c r="EP297" s="46">
        <v>1</v>
      </c>
      <c r="EQ297">
        <f t="shared" si="16"/>
        <v>1</v>
      </c>
      <c r="ER297">
        <f t="shared" si="17"/>
        <v>1</v>
      </c>
      <c r="ES297" s="49">
        <v>2</v>
      </c>
    </row>
    <row r="298" spans="1:149" ht="15" customHeight="1" x14ac:dyDescent="0.25">
      <c r="A298" s="21">
        <v>297</v>
      </c>
      <c r="B298" s="12">
        <v>2</v>
      </c>
      <c r="C298" s="12">
        <v>1</v>
      </c>
      <c r="D298" s="12">
        <v>2</v>
      </c>
      <c r="E298" s="12" t="s">
        <v>378</v>
      </c>
      <c r="F298" s="12">
        <v>2</v>
      </c>
      <c r="G298" s="13">
        <v>3</v>
      </c>
      <c r="H298" s="13">
        <v>1</v>
      </c>
      <c r="K298" s="13">
        <v>5</v>
      </c>
      <c r="M298" s="56">
        <f>IF(SUM(N298:X298)=39,2,1)</f>
        <v>1</v>
      </c>
      <c r="X298" s="13">
        <v>1</v>
      </c>
      <c r="Z298" s="13">
        <v>1</v>
      </c>
      <c r="AA298" s="13">
        <v>1</v>
      </c>
      <c r="AB298" s="13">
        <v>1</v>
      </c>
      <c r="AC298" s="13">
        <v>1</v>
      </c>
      <c r="AJ298" s="13">
        <v>1</v>
      </c>
      <c r="AL298" s="14">
        <v>1</v>
      </c>
      <c r="AM298" s="14">
        <v>5</v>
      </c>
      <c r="AO298" s="15">
        <v>1</v>
      </c>
      <c r="AP298" s="15">
        <v>2</v>
      </c>
      <c r="AQ298" s="15">
        <v>2</v>
      </c>
      <c r="AR298" s="15">
        <v>3</v>
      </c>
      <c r="AS298" s="15">
        <v>3</v>
      </c>
      <c r="AT298" s="15">
        <v>3</v>
      </c>
      <c r="AU298" s="15">
        <v>3</v>
      </c>
      <c r="AV298" s="15">
        <v>3</v>
      </c>
      <c r="AW298" s="15">
        <v>3</v>
      </c>
      <c r="AX298" s="15">
        <v>1</v>
      </c>
      <c r="AY298" s="15">
        <v>2</v>
      </c>
      <c r="AZ298" s="15">
        <v>1</v>
      </c>
      <c r="BA298" s="15">
        <v>1</v>
      </c>
      <c r="BB298" s="15">
        <v>2</v>
      </c>
      <c r="BC298" s="15">
        <v>1</v>
      </c>
      <c r="BD298" s="15">
        <v>1</v>
      </c>
      <c r="BE298" s="15">
        <v>2</v>
      </c>
      <c r="BF298" s="15">
        <v>1</v>
      </c>
      <c r="BG298" s="15">
        <v>0</v>
      </c>
      <c r="BM298" s="15">
        <v>5</v>
      </c>
      <c r="BN298" s="15">
        <v>1</v>
      </c>
      <c r="BO298" s="15">
        <v>1</v>
      </c>
      <c r="BP298" s="15" t="s">
        <v>388</v>
      </c>
      <c r="CC298" s="16">
        <v>1</v>
      </c>
      <c r="CI298" s="16">
        <v>2</v>
      </c>
      <c r="CJ298" s="16" t="s">
        <v>315</v>
      </c>
      <c r="CK298" s="16">
        <v>1</v>
      </c>
      <c r="CL298" s="16" t="s">
        <v>186</v>
      </c>
      <c r="CM298" s="17">
        <v>1</v>
      </c>
      <c r="CN298" s="17">
        <v>1</v>
      </c>
      <c r="CO298" s="17">
        <v>1</v>
      </c>
      <c r="CP298" s="17">
        <v>1</v>
      </c>
      <c r="CQ298" s="17">
        <v>1</v>
      </c>
      <c r="CR298" s="17">
        <v>3</v>
      </c>
      <c r="CS298" s="17">
        <v>2</v>
      </c>
      <c r="CT298" s="17">
        <v>2</v>
      </c>
      <c r="CU298" s="17">
        <v>4</v>
      </c>
      <c r="CV298" s="17">
        <v>1</v>
      </c>
      <c r="CW298" s="17">
        <v>3</v>
      </c>
      <c r="CX298" s="17">
        <v>3</v>
      </c>
      <c r="CY298" s="17">
        <v>3</v>
      </c>
      <c r="CZ298" s="17">
        <v>2</v>
      </c>
      <c r="DA298" s="17">
        <v>2</v>
      </c>
      <c r="DB298" s="17">
        <v>1</v>
      </c>
      <c r="DC298" s="17">
        <v>1</v>
      </c>
      <c r="DD298" s="17">
        <v>3</v>
      </c>
      <c r="DE298" s="17">
        <v>4</v>
      </c>
      <c r="DF298" s="17">
        <v>2</v>
      </c>
      <c r="DG298" s="17">
        <v>4</v>
      </c>
      <c r="DH298" s="17">
        <v>3</v>
      </c>
      <c r="DI298" s="17">
        <v>3</v>
      </c>
      <c r="DJ298" s="17">
        <v>2</v>
      </c>
      <c r="DK298" s="17">
        <v>2</v>
      </c>
      <c r="DL298" s="17">
        <v>4</v>
      </c>
      <c r="DM298" s="17">
        <v>3</v>
      </c>
      <c r="DN298" s="17">
        <v>4</v>
      </c>
      <c r="DO298" s="17">
        <v>8</v>
      </c>
      <c r="DP298" s="17">
        <v>4</v>
      </c>
      <c r="DR298" s="17">
        <v>5</v>
      </c>
      <c r="DT298" s="17">
        <v>8</v>
      </c>
      <c r="DV298" s="17">
        <v>4</v>
      </c>
      <c r="DW298" s="18">
        <v>13</v>
      </c>
      <c r="DY298" s="18">
        <v>2</v>
      </c>
      <c r="DZ298" s="18" t="s">
        <v>229</v>
      </c>
      <c r="EA298" s="18" t="s">
        <v>154</v>
      </c>
      <c r="ED298" s="19" t="s">
        <v>234</v>
      </c>
      <c r="EE298" s="19">
        <v>6</v>
      </c>
      <c r="EF298" s="37">
        <v>6</v>
      </c>
      <c r="EG298" s="19" t="s">
        <v>167</v>
      </c>
      <c r="EH298" s="19">
        <v>1</v>
      </c>
      <c r="EI298" s="19">
        <v>19</v>
      </c>
      <c r="EJ298" s="19">
        <v>1</v>
      </c>
      <c r="EK298" s="19">
        <v>1</v>
      </c>
      <c r="EL298" s="19">
        <v>1</v>
      </c>
      <c r="EM298" s="20" t="s">
        <v>233</v>
      </c>
      <c r="EO298" s="46">
        <v>4</v>
      </c>
      <c r="EP298" s="46">
        <v>6</v>
      </c>
      <c r="EQ298">
        <f t="shared" si="16"/>
        <v>0</v>
      </c>
      <c r="ER298" t="str">
        <f t="shared" si="17"/>
        <v/>
      </c>
      <c r="ES298" s="49">
        <v>2</v>
      </c>
    </row>
    <row r="299" spans="1:149" ht="15" customHeight="1" x14ac:dyDescent="0.25">
      <c r="A299" s="21">
        <v>298</v>
      </c>
      <c r="B299" s="12">
        <v>1</v>
      </c>
      <c r="C299" s="12">
        <v>1</v>
      </c>
      <c r="D299" s="12">
        <v>4</v>
      </c>
      <c r="E299" s="12" t="s">
        <v>376</v>
      </c>
      <c r="F299" s="12">
        <v>1</v>
      </c>
      <c r="G299" s="13">
        <v>2</v>
      </c>
      <c r="H299" s="13">
        <v>2</v>
      </c>
      <c r="I299" s="13">
        <v>5</v>
      </c>
      <c r="M299" s="56">
        <f>IF(SUM(N299:X299)=39,2,1)</f>
        <v>1</v>
      </c>
      <c r="R299" s="13">
        <v>1</v>
      </c>
      <c r="Z299" s="13">
        <v>1</v>
      </c>
      <c r="AA299" s="13">
        <v>1</v>
      </c>
      <c r="AD299" s="13">
        <v>1</v>
      </c>
      <c r="AJ299" s="13">
        <v>1</v>
      </c>
      <c r="AL299" s="14">
        <v>3</v>
      </c>
      <c r="AM299" s="14">
        <v>3</v>
      </c>
      <c r="AN299" s="14" t="s">
        <v>383</v>
      </c>
      <c r="AO299" s="15">
        <v>1</v>
      </c>
      <c r="AP299" s="15">
        <v>4</v>
      </c>
      <c r="AQ299" s="15">
        <v>4</v>
      </c>
      <c r="AR299" s="15">
        <v>1</v>
      </c>
      <c r="AS299" s="15">
        <v>4</v>
      </c>
      <c r="AT299" s="15">
        <v>2</v>
      </c>
      <c r="AU299" s="15">
        <v>1</v>
      </c>
      <c r="AV299" s="15">
        <v>1</v>
      </c>
      <c r="AW299" s="15">
        <v>3</v>
      </c>
      <c r="AX299" s="15">
        <v>1</v>
      </c>
      <c r="AY299" s="15">
        <v>2</v>
      </c>
      <c r="AZ299" s="15">
        <v>2</v>
      </c>
      <c r="BB299" s="15">
        <v>2</v>
      </c>
      <c r="BC299" s="15">
        <v>1</v>
      </c>
      <c r="BD299" s="15">
        <v>1</v>
      </c>
      <c r="BE299" s="15">
        <v>1</v>
      </c>
      <c r="BF299" s="15">
        <v>0</v>
      </c>
      <c r="BG299" s="15">
        <v>1</v>
      </c>
      <c r="BH299" s="15">
        <v>1</v>
      </c>
      <c r="BK299" s="15">
        <v>2</v>
      </c>
      <c r="BM299" s="15">
        <v>5</v>
      </c>
      <c r="BN299" s="15">
        <v>5</v>
      </c>
      <c r="BO299" s="15">
        <v>2</v>
      </c>
      <c r="BP299" s="15" t="s">
        <v>388</v>
      </c>
      <c r="CC299" s="16">
        <v>1</v>
      </c>
      <c r="CI299" s="16">
        <v>2</v>
      </c>
      <c r="CJ299" s="16" t="s">
        <v>394</v>
      </c>
      <c r="CK299" s="16">
        <v>1</v>
      </c>
      <c r="CL299" s="16" t="s">
        <v>397</v>
      </c>
      <c r="CM299" s="17">
        <v>1</v>
      </c>
      <c r="CN299" s="17">
        <v>1</v>
      </c>
      <c r="CO299" s="17">
        <v>1</v>
      </c>
      <c r="CP299" s="17">
        <v>1</v>
      </c>
      <c r="CQ299" s="17">
        <v>1</v>
      </c>
      <c r="CR299" s="17">
        <v>3</v>
      </c>
      <c r="CS299" s="17">
        <v>2</v>
      </c>
      <c r="CT299" s="17">
        <v>1</v>
      </c>
      <c r="CU299" s="17">
        <v>4</v>
      </c>
      <c r="CV299" s="17">
        <v>1</v>
      </c>
      <c r="CW299" s="17">
        <v>1</v>
      </c>
      <c r="CX299" s="17">
        <v>1</v>
      </c>
      <c r="CY299" s="17">
        <v>1</v>
      </c>
      <c r="CZ299" s="17">
        <v>1</v>
      </c>
      <c r="DA299" s="17">
        <v>3</v>
      </c>
      <c r="DB299" s="17">
        <v>2</v>
      </c>
      <c r="DC299" s="17">
        <v>2</v>
      </c>
      <c r="DD299" s="17">
        <v>4</v>
      </c>
      <c r="DE299" s="17">
        <v>4</v>
      </c>
      <c r="DF299" s="17">
        <v>3</v>
      </c>
      <c r="DG299" s="17">
        <v>3</v>
      </c>
      <c r="DH299" s="17">
        <v>2</v>
      </c>
      <c r="DI299" s="17">
        <v>1</v>
      </c>
      <c r="DJ299" s="17">
        <v>3</v>
      </c>
      <c r="DK299" s="17">
        <v>3</v>
      </c>
      <c r="DL299" s="17">
        <v>2</v>
      </c>
      <c r="DM299" s="17">
        <v>5</v>
      </c>
      <c r="DN299" s="17">
        <v>8</v>
      </c>
      <c r="DO299" s="17">
        <v>1</v>
      </c>
      <c r="DP299" s="17">
        <v>3</v>
      </c>
      <c r="DR299" s="17">
        <v>4</v>
      </c>
      <c r="DT299" s="17">
        <v>1</v>
      </c>
      <c r="DW299" s="18">
        <v>13</v>
      </c>
      <c r="DY299" s="18">
        <v>1</v>
      </c>
      <c r="ED299" s="19" t="s">
        <v>234</v>
      </c>
      <c r="EE299" s="19">
        <v>6</v>
      </c>
      <c r="EF299" s="37">
        <v>6</v>
      </c>
      <c r="EG299" s="19" t="s">
        <v>167</v>
      </c>
      <c r="EH299" s="19">
        <v>1</v>
      </c>
      <c r="EI299" s="19">
        <v>42</v>
      </c>
      <c r="EJ299" s="19">
        <v>2</v>
      </c>
      <c r="EK299" s="19">
        <v>3</v>
      </c>
      <c r="EL299" s="19">
        <v>1</v>
      </c>
      <c r="EM299" s="20" t="s">
        <v>233</v>
      </c>
      <c r="EO299" s="46">
        <v>4</v>
      </c>
      <c r="EP299" s="46">
        <v>6</v>
      </c>
      <c r="EQ299">
        <f t="shared" si="16"/>
        <v>0</v>
      </c>
      <c r="ER299" t="str">
        <f t="shared" si="17"/>
        <v/>
      </c>
      <c r="ES299" s="49">
        <v>2</v>
      </c>
    </row>
    <row r="300" spans="1:149" x14ac:dyDescent="0.25">
      <c r="A300" s="21">
        <v>299</v>
      </c>
      <c r="B300" s="12">
        <v>2</v>
      </c>
      <c r="C300" s="12">
        <v>3</v>
      </c>
      <c r="D300" s="12">
        <v>2</v>
      </c>
      <c r="E300" s="12" t="s">
        <v>378</v>
      </c>
      <c r="F300" s="12">
        <v>2</v>
      </c>
      <c r="G300" s="13">
        <v>3</v>
      </c>
      <c r="H300" s="13">
        <v>1</v>
      </c>
      <c r="M300" s="56">
        <f>IF(SUM(N300:X300)=39,2,1)</f>
        <v>1</v>
      </c>
      <c r="N300" s="13">
        <v>1</v>
      </c>
      <c r="X300" s="13">
        <v>1</v>
      </c>
      <c r="Z300" s="13">
        <v>1</v>
      </c>
      <c r="AA300" s="13">
        <v>1</v>
      </c>
      <c r="AJ300" s="13">
        <v>1</v>
      </c>
      <c r="AL300" s="14">
        <v>1</v>
      </c>
      <c r="AM300" s="14">
        <v>3</v>
      </c>
      <c r="AN300" s="14" t="s">
        <v>145</v>
      </c>
      <c r="AO300" s="15">
        <v>1</v>
      </c>
      <c r="AP300" s="15">
        <v>4</v>
      </c>
      <c r="AQ300" s="15">
        <v>4</v>
      </c>
      <c r="AR300" s="15">
        <v>3</v>
      </c>
      <c r="AS300" s="15">
        <v>4</v>
      </c>
      <c r="AT300" s="15">
        <v>4</v>
      </c>
      <c r="AU300" s="15">
        <v>4</v>
      </c>
      <c r="AV300" s="15">
        <v>4</v>
      </c>
      <c r="AW300" s="15">
        <v>4</v>
      </c>
      <c r="AX300" s="15">
        <v>1</v>
      </c>
      <c r="AY300" s="15">
        <v>2</v>
      </c>
      <c r="AZ300" s="15">
        <v>2</v>
      </c>
      <c r="BB300" s="15">
        <v>2</v>
      </c>
      <c r="BC300" s="15">
        <v>1</v>
      </c>
      <c r="BD300" s="15">
        <v>1</v>
      </c>
      <c r="BE300" s="15">
        <v>1</v>
      </c>
      <c r="BF300" s="15">
        <v>1</v>
      </c>
      <c r="BG300" s="15">
        <v>0</v>
      </c>
      <c r="BK300" s="15">
        <v>1</v>
      </c>
      <c r="BL300" s="15">
        <v>2</v>
      </c>
      <c r="BM300" s="15">
        <v>8</v>
      </c>
      <c r="BN300" s="15">
        <v>8</v>
      </c>
      <c r="CC300" s="16">
        <v>1</v>
      </c>
      <c r="CI300" s="16">
        <v>2</v>
      </c>
      <c r="CJ300" s="16" t="s">
        <v>151</v>
      </c>
      <c r="CK300" s="16">
        <v>1</v>
      </c>
      <c r="CL300" s="16" t="s">
        <v>258</v>
      </c>
      <c r="CM300" s="17">
        <v>2</v>
      </c>
      <c r="CN300" s="17">
        <v>2</v>
      </c>
      <c r="CO300" s="17">
        <v>2</v>
      </c>
      <c r="CP300" s="17">
        <v>2</v>
      </c>
      <c r="CQ300" s="17">
        <v>1</v>
      </c>
      <c r="CR300" s="17">
        <v>3</v>
      </c>
      <c r="CS300" s="17">
        <v>4</v>
      </c>
      <c r="CT300" s="17">
        <v>2</v>
      </c>
      <c r="CU300" s="17">
        <v>4</v>
      </c>
      <c r="CV300" s="17">
        <v>3</v>
      </c>
      <c r="CW300" s="17">
        <v>2</v>
      </c>
      <c r="CX300" s="17">
        <v>2</v>
      </c>
      <c r="CY300" s="17">
        <v>2</v>
      </c>
      <c r="CZ300" s="17">
        <v>2</v>
      </c>
      <c r="DA300" s="17">
        <v>3</v>
      </c>
      <c r="DB300" s="17">
        <v>4</v>
      </c>
      <c r="DC300" s="17">
        <v>2</v>
      </c>
      <c r="DD300" s="17">
        <v>1</v>
      </c>
      <c r="DE300" s="17">
        <v>3</v>
      </c>
      <c r="DF300" s="17">
        <v>3</v>
      </c>
      <c r="DG300" s="17">
        <v>3</v>
      </c>
      <c r="DI300" s="17">
        <v>2</v>
      </c>
      <c r="DJ300" s="17">
        <v>1</v>
      </c>
      <c r="DK300" s="17">
        <v>2</v>
      </c>
      <c r="DL300" s="17">
        <v>3</v>
      </c>
      <c r="DM300" s="17">
        <v>3</v>
      </c>
      <c r="DN300" s="17">
        <v>7</v>
      </c>
      <c r="DO300" s="17">
        <v>1</v>
      </c>
      <c r="DP300" s="17">
        <v>7</v>
      </c>
      <c r="DR300" s="17">
        <v>6</v>
      </c>
      <c r="DT300" s="17">
        <v>5</v>
      </c>
      <c r="DV300" s="17">
        <v>4</v>
      </c>
      <c r="DW300" s="18">
        <v>13</v>
      </c>
      <c r="DY300" s="18">
        <v>1</v>
      </c>
      <c r="ED300" s="19" t="s">
        <v>234</v>
      </c>
      <c r="EE300" s="19">
        <v>6</v>
      </c>
      <c r="EF300" s="37">
        <v>6</v>
      </c>
      <c r="EG300" s="19" t="s">
        <v>167</v>
      </c>
      <c r="EH300" s="19">
        <v>1</v>
      </c>
      <c r="EI300" s="19">
        <v>31</v>
      </c>
      <c r="EJ300" s="19">
        <v>2</v>
      </c>
      <c r="EK300" s="19">
        <v>2</v>
      </c>
      <c r="EL300" s="19">
        <v>2</v>
      </c>
      <c r="EM300" s="20" t="s">
        <v>233</v>
      </c>
      <c r="EO300" s="46">
        <v>1</v>
      </c>
      <c r="EP300" s="46">
        <v>3</v>
      </c>
      <c r="EQ300">
        <f t="shared" si="16"/>
        <v>0</v>
      </c>
      <c r="ER300" t="str">
        <f t="shared" si="17"/>
        <v/>
      </c>
      <c r="ES300" s="49">
        <v>1</v>
      </c>
    </row>
    <row r="301" spans="1:149" ht="15" customHeight="1" x14ac:dyDescent="0.25">
      <c r="A301" s="21">
        <v>300</v>
      </c>
      <c r="B301" s="12">
        <v>2</v>
      </c>
      <c r="C301" s="12">
        <v>3</v>
      </c>
      <c r="D301" s="12">
        <v>1</v>
      </c>
      <c r="E301" s="12" t="s">
        <v>378</v>
      </c>
      <c r="F301" s="12">
        <v>2</v>
      </c>
      <c r="G301" s="13">
        <v>3</v>
      </c>
      <c r="H301" s="13">
        <v>1</v>
      </c>
      <c r="I301" s="13">
        <v>4</v>
      </c>
      <c r="M301" s="56">
        <f>IF(SUM(N301:X301)=39,2,1)</f>
        <v>1</v>
      </c>
      <c r="Y301" s="13">
        <v>1</v>
      </c>
      <c r="Z301" s="13">
        <v>1</v>
      </c>
      <c r="AL301" s="14">
        <v>6</v>
      </c>
      <c r="AO301" s="15">
        <v>3</v>
      </c>
      <c r="AP301" s="15">
        <v>4</v>
      </c>
      <c r="AQ301" s="15">
        <v>4</v>
      </c>
      <c r="AR301" s="15">
        <v>4</v>
      </c>
      <c r="AS301" s="15">
        <v>4</v>
      </c>
      <c r="AT301" s="15">
        <v>4</v>
      </c>
      <c r="AU301" s="15">
        <v>4</v>
      </c>
      <c r="AV301" s="15">
        <v>4</v>
      </c>
      <c r="AW301" s="15">
        <v>4</v>
      </c>
      <c r="BC301" s="15">
        <v>1</v>
      </c>
      <c r="BD301" s="15">
        <v>1</v>
      </c>
      <c r="BE301" s="15">
        <v>1</v>
      </c>
      <c r="BF301" s="15">
        <v>2</v>
      </c>
      <c r="BG301" s="15">
        <v>0</v>
      </c>
      <c r="BM301" s="15">
        <v>4</v>
      </c>
      <c r="BN301" s="15">
        <v>4</v>
      </c>
      <c r="BO301" s="15">
        <v>2</v>
      </c>
      <c r="BP301" s="15" t="s">
        <v>388</v>
      </c>
      <c r="CC301" s="16">
        <v>1</v>
      </c>
      <c r="CI301" s="16">
        <v>2</v>
      </c>
      <c r="CJ301" s="16" t="s">
        <v>315</v>
      </c>
      <c r="CK301" s="16">
        <v>3</v>
      </c>
      <c r="CL301" s="16" t="s">
        <v>154</v>
      </c>
      <c r="CM301" s="17">
        <v>2</v>
      </c>
      <c r="CN301" s="17">
        <v>2</v>
      </c>
      <c r="CO301" s="17">
        <v>3</v>
      </c>
      <c r="CP301" s="17">
        <v>3</v>
      </c>
      <c r="CQ301" s="17">
        <v>2</v>
      </c>
      <c r="CR301" s="17">
        <v>1</v>
      </c>
      <c r="CS301" s="17">
        <v>1</v>
      </c>
      <c r="CT301" s="17">
        <v>2</v>
      </c>
      <c r="CU301" s="17">
        <v>4</v>
      </c>
      <c r="CV301" s="17">
        <v>4</v>
      </c>
      <c r="CW301" s="17">
        <v>3</v>
      </c>
      <c r="CX301" s="17">
        <v>2</v>
      </c>
      <c r="CY301" s="17">
        <v>3</v>
      </c>
      <c r="CZ301" s="17">
        <v>3</v>
      </c>
      <c r="DA301" s="17">
        <v>3</v>
      </c>
      <c r="DB301" s="17">
        <v>4</v>
      </c>
      <c r="DC301" s="17">
        <v>2</v>
      </c>
      <c r="DD301" s="17">
        <v>3</v>
      </c>
      <c r="DE301" s="17">
        <v>3</v>
      </c>
      <c r="DF301" s="17">
        <v>2</v>
      </c>
      <c r="DG301" s="17">
        <v>2</v>
      </c>
      <c r="DH301" s="17">
        <v>2</v>
      </c>
      <c r="DI301" s="17">
        <v>3</v>
      </c>
      <c r="DJ301" s="17">
        <v>1</v>
      </c>
      <c r="DK301" s="17">
        <v>2</v>
      </c>
      <c r="DL301" s="17">
        <v>2</v>
      </c>
      <c r="DM301" s="17">
        <v>4</v>
      </c>
      <c r="DN301" s="17">
        <v>8</v>
      </c>
      <c r="DO301" s="17">
        <v>1</v>
      </c>
      <c r="DP301" s="17">
        <v>8</v>
      </c>
      <c r="DR301" s="17">
        <v>5</v>
      </c>
      <c r="DT301" s="17">
        <v>7</v>
      </c>
      <c r="DV301" s="17">
        <v>2</v>
      </c>
      <c r="DW301" s="18">
        <v>3</v>
      </c>
      <c r="DY301" s="18">
        <v>1</v>
      </c>
      <c r="ED301" s="19" t="s">
        <v>234</v>
      </c>
      <c r="EE301" s="19">
        <v>6</v>
      </c>
      <c r="EF301" s="37">
        <v>6</v>
      </c>
      <c r="EG301" s="19" t="s">
        <v>167</v>
      </c>
      <c r="EH301" s="19">
        <v>2</v>
      </c>
      <c r="EI301" s="19">
        <v>21</v>
      </c>
      <c r="EJ301" s="19">
        <v>1</v>
      </c>
      <c r="EK301" s="19">
        <v>1</v>
      </c>
      <c r="EL301" s="19">
        <v>2</v>
      </c>
      <c r="EM301" s="20" t="s">
        <v>233</v>
      </c>
      <c r="EP301" s="46">
        <v>6</v>
      </c>
      <c r="EQ301">
        <f t="shared" si="16"/>
        <v>0</v>
      </c>
      <c r="ER301" t="str">
        <f t="shared" si="17"/>
        <v/>
      </c>
      <c r="ES301" s="49">
        <v>2</v>
      </c>
    </row>
    <row r="302" spans="1:149" x14ac:dyDescent="0.25">
      <c r="A302" s="21">
        <v>301</v>
      </c>
      <c r="B302" s="12">
        <v>2</v>
      </c>
      <c r="C302" s="12">
        <v>1</v>
      </c>
      <c r="D302" s="12">
        <v>1</v>
      </c>
      <c r="E302" s="12" t="s">
        <v>378</v>
      </c>
      <c r="F302" s="12">
        <v>2</v>
      </c>
      <c r="G302" s="13">
        <v>4</v>
      </c>
      <c r="H302" s="13">
        <v>1</v>
      </c>
      <c r="I302" s="13">
        <v>4</v>
      </c>
      <c r="J302" s="13">
        <v>4</v>
      </c>
      <c r="M302" s="56">
        <f>IF(SUM(N302:X302)=39,2,1)</f>
        <v>1</v>
      </c>
      <c r="Y302" s="13">
        <v>1</v>
      </c>
      <c r="Z302" s="13">
        <v>1</v>
      </c>
      <c r="AA302" s="13">
        <v>1</v>
      </c>
      <c r="AB302" s="13">
        <v>1</v>
      </c>
      <c r="AL302" s="14">
        <v>1</v>
      </c>
      <c r="AM302" s="14">
        <v>1</v>
      </c>
      <c r="AN302" s="14" t="s">
        <v>145</v>
      </c>
      <c r="AO302" s="15">
        <v>1</v>
      </c>
      <c r="AP302" s="15">
        <v>4</v>
      </c>
      <c r="AQ302" s="15">
        <v>4</v>
      </c>
      <c r="AR302" s="15">
        <v>4</v>
      </c>
      <c r="AS302" s="15">
        <v>4</v>
      </c>
      <c r="AT302" s="15">
        <v>4</v>
      </c>
      <c r="AU302" s="15">
        <v>4</v>
      </c>
      <c r="AV302" s="15">
        <v>4</v>
      </c>
      <c r="AW302" s="15">
        <v>3</v>
      </c>
      <c r="AX302" s="15">
        <v>1</v>
      </c>
      <c r="AY302" s="15">
        <v>1</v>
      </c>
      <c r="AZ302" s="15">
        <v>2</v>
      </c>
      <c r="BB302" s="15">
        <v>1</v>
      </c>
      <c r="BC302" s="15">
        <v>1</v>
      </c>
      <c r="BD302" s="15">
        <v>1</v>
      </c>
      <c r="BE302" s="15">
        <v>1</v>
      </c>
      <c r="BF302" s="15">
        <v>1</v>
      </c>
      <c r="BG302" s="15">
        <v>1</v>
      </c>
      <c r="BI302" s="15">
        <v>1</v>
      </c>
      <c r="BK302" s="15">
        <v>1</v>
      </c>
      <c r="BL302" s="15">
        <v>2</v>
      </c>
      <c r="BM302" s="15">
        <v>4</v>
      </c>
      <c r="BN302" s="15">
        <v>8</v>
      </c>
      <c r="CC302" s="16">
        <v>1</v>
      </c>
      <c r="CI302" s="16">
        <v>2</v>
      </c>
      <c r="CJ302" s="16" t="s">
        <v>156</v>
      </c>
      <c r="CK302" s="16">
        <v>2</v>
      </c>
      <c r="CL302" s="16" t="s">
        <v>186</v>
      </c>
      <c r="CM302" s="17">
        <v>2</v>
      </c>
      <c r="CN302" s="17">
        <v>3</v>
      </c>
      <c r="CO302" s="17">
        <v>3</v>
      </c>
      <c r="CP302" s="17">
        <v>2</v>
      </c>
      <c r="CQ302" s="17">
        <v>2</v>
      </c>
      <c r="CR302" s="17">
        <v>3</v>
      </c>
      <c r="CS302" s="17">
        <v>4</v>
      </c>
      <c r="CT302" s="17">
        <v>3</v>
      </c>
      <c r="CU302" s="17">
        <v>4</v>
      </c>
      <c r="CV302" s="17">
        <v>2</v>
      </c>
      <c r="CW302" s="17">
        <v>2</v>
      </c>
      <c r="CX302" s="17">
        <v>3</v>
      </c>
      <c r="CY302" s="17">
        <v>2</v>
      </c>
      <c r="CZ302" s="17">
        <v>2</v>
      </c>
      <c r="DA302" s="17">
        <v>3</v>
      </c>
      <c r="DB302" s="17">
        <v>4</v>
      </c>
      <c r="DC302" s="17">
        <v>2</v>
      </c>
      <c r="DD302" s="17">
        <v>4</v>
      </c>
      <c r="DE302" s="17">
        <v>4</v>
      </c>
      <c r="DF302" s="17">
        <v>3</v>
      </c>
      <c r="DG302" s="17">
        <v>3</v>
      </c>
      <c r="DH302" s="17">
        <v>2</v>
      </c>
      <c r="DI302" s="17">
        <v>3</v>
      </c>
      <c r="DJ302" s="17">
        <v>1</v>
      </c>
      <c r="DK302" s="17">
        <v>2</v>
      </c>
      <c r="DL302" s="17">
        <v>4</v>
      </c>
      <c r="DM302" s="17">
        <v>3</v>
      </c>
      <c r="DN302" s="17">
        <v>1</v>
      </c>
      <c r="DO302" s="17">
        <v>3</v>
      </c>
      <c r="DP302" s="17">
        <v>4</v>
      </c>
      <c r="DR302" s="17">
        <v>7</v>
      </c>
      <c r="DT302" s="17">
        <v>6</v>
      </c>
      <c r="DV302" s="17">
        <v>3</v>
      </c>
      <c r="DW302" s="18">
        <v>13</v>
      </c>
      <c r="DY302" s="18">
        <v>1</v>
      </c>
      <c r="ED302" s="19" t="s">
        <v>234</v>
      </c>
      <c r="EE302" s="19">
        <v>6</v>
      </c>
      <c r="EF302" s="37">
        <v>6</v>
      </c>
      <c r="EG302" s="19" t="s">
        <v>167</v>
      </c>
      <c r="EH302" s="19">
        <v>1</v>
      </c>
      <c r="EI302" s="19">
        <v>36</v>
      </c>
      <c r="EJ302" s="19">
        <v>2</v>
      </c>
      <c r="EK302" s="19">
        <v>3</v>
      </c>
      <c r="EL302" s="19">
        <v>2</v>
      </c>
      <c r="EM302" s="20" t="s">
        <v>233</v>
      </c>
      <c r="EO302" s="46">
        <v>1</v>
      </c>
      <c r="EP302" s="46">
        <v>1</v>
      </c>
      <c r="EQ302">
        <f t="shared" si="16"/>
        <v>0</v>
      </c>
      <c r="ER302" t="str">
        <f t="shared" si="17"/>
        <v/>
      </c>
      <c r="ES302" s="49">
        <v>1</v>
      </c>
    </row>
    <row r="303" spans="1:149" x14ac:dyDescent="0.25">
      <c r="A303" s="21">
        <v>302</v>
      </c>
      <c r="B303" s="12">
        <v>3</v>
      </c>
      <c r="C303" s="12">
        <v>2</v>
      </c>
      <c r="D303" s="12">
        <v>4</v>
      </c>
      <c r="E303" s="12" t="s">
        <v>379</v>
      </c>
      <c r="F303" s="12">
        <v>1</v>
      </c>
      <c r="G303" s="13">
        <v>3</v>
      </c>
      <c r="H303" s="13">
        <v>1</v>
      </c>
      <c r="M303" s="56">
        <f>IF(SUM(N303:X303)=39,2,1)</f>
        <v>1</v>
      </c>
      <c r="S303" s="13">
        <v>1</v>
      </c>
      <c r="AE303" s="13">
        <v>1</v>
      </c>
      <c r="AL303" s="14">
        <v>1</v>
      </c>
      <c r="AM303" s="14">
        <v>5</v>
      </c>
      <c r="AO303" s="15">
        <v>1</v>
      </c>
      <c r="AP303" s="15">
        <v>4</v>
      </c>
      <c r="AQ303" s="15">
        <v>4</v>
      </c>
      <c r="AR303" s="15">
        <v>4</v>
      </c>
      <c r="AS303" s="15">
        <v>4</v>
      </c>
      <c r="AT303" s="15">
        <v>4</v>
      </c>
      <c r="AU303" s="15">
        <v>4</v>
      </c>
      <c r="AV303" s="15">
        <v>4</v>
      </c>
      <c r="AW303" s="15">
        <v>3</v>
      </c>
      <c r="AX303" s="15">
        <v>1</v>
      </c>
      <c r="AY303" s="15">
        <v>1</v>
      </c>
      <c r="AZ303" s="15">
        <v>1</v>
      </c>
      <c r="BA303" s="15">
        <v>1</v>
      </c>
      <c r="BB303" s="15">
        <v>2</v>
      </c>
      <c r="BC303" s="15">
        <v>1</v>
      </c>
      <c r="BD303" s="15">
        <v>1</v>
      </c>
      <c r="BE303" s="15">
        <v>1</v>
      </c>
      <c r="BF303" s="15">
        <v>2</v>
      </c>
      <c r="BG303" s="15">
        <v>3</v>
      </c>
      <c r="BH303" s="15">
        <v>2</v>
      </c>
      <c r="BI303" s="15">
        <v>1</v>
      </c>
      <c r="BK303" s="15">
        <v>1</v>
      </c>
      <c r="BL303" s="15">
        <v>8</v>
      </c>
      <c r="CC303" s="16">
        <v>1</v>
      </c>
      <c r="CI303" s="16">
        <v>2</v>
      </c>
      <c r="CJ303" s="16" t="s">
        <v>151</v>
      </c>
      <c r="CK303" s="16">
        <v>1</v>
      </c>
      <c r="CL303" s="16" t="s">
        <v>186</v>
      </c>
      <c r="CM303" s="17">
        <v>2</v>
      </c>
      <c r="CN303" s="17">
        <v>2</v>
      </c>
      <c r="CO303" s="17">
        <v>2</v>
      </c>
      <c r="CP303" s="17">
        <v>2</v>
      </c>
      <c r="CQ303" s="17">
        <v>2</v>
      </c>
      <c r="CR303" s="17">
        <v>2</v>
      </c>
      <c r="CS303" s="17">
        <v>1</v>
      </c>
      <c r="CT303" s="17">
        <v>2</v>
      </c>
      <c r="CU303" s="17">
        <v>4</v>
      </c>
      <c r="CV303" s="17">
        <v>2</v>
      </c>
      <c r="CW303" s="17">
        <v>2</v>
      </c>
      <c r="CX303" s="17">
        <v>2</v>
      </c>
      <c r="CY303" s="17">
        <v>2</v>
      </c>
      <c r="CZ303" s="17">
        <v>2</v>
      </c>
      <c r="DA303" s="17">
        <v>2</v>
      </c>
      <c r="DB303" s="17">
        <v>2</v>
      </c>
      <c r="DC303" s="17">
        <v>2</v>
      </c>
      <c r="DD303" s="17">
        <v>4</v>
      </c>
      <c r="DE303" s="17">
        <v>4</v>
      </c>
      <c r="DF303" s="17">
        <v>3</v>
      </c>
      <c r="DG303" s="17">
        <v>2</v>
      </c>
      <c r="DH303" s="17">
        <v>2</v>
      </c>
      <c r="DI303" s="17">
        <v>1</v>
      </c>
      <c r="DJ303" s="17">
        <v>1</v>
      </c>
      <c r="DK303" s="17">
        <v>2</v>
      </c>
      <c r="DL303" s="17">
        <v>1</v>
      </c>
      <c r="DM303" s="17">
        <v>1</v>
      </c>
      <c r="DN303" s="17">
        <v>1</v>
      </c>
      <c r="DO303" s="17">
        <v>7</v>
      </c>
      <c r="DP303" s="17">
        <v>5</v>
      </c>
      <c r="DR303" s="17">
        <v>4</v>
      </c>
      <c r="DT303" s="17">
        <v>9</v>
      </c>
      <c r="DV303" s="17">
        <v>3</v>
      </c>
      <c r="DW303" s="18">
        <v>13</v>
      </c>
      <c r="DY303" s="18">
        <v>1</v>
      </c>
      <c r="ED303" s="19" t="s">
        <v>234</v>
      </c>
      <c r="EE303" s="19">
        <v>6</v>
      </c>
      <c r="EF303" s="37">
        <v>6</v>
      </c>
      <c r="EG303" s="19" t="s">
        <v>167</v>
      </c>
      <c r="EH303" s="19">
        <v>2</v>
      </c>
      <c r="EI303" s="19">
        <v>32</v>
      </c>
      <c r="EJ303" s="19">
        <v>2</v>
      </c>
      <c r="EK303" s="19">
        <v>2</v>
      </c>
      <c r="EL303" s="19">
        <v>3</v>
      </c>
      <c r="EM303" s="20" t="s">
        <v>233</v>
      </c>
      <c r="EO303" s="46">
        <v>1</v>
      </c>
      <c r="EP303" s="46">
        <v>3</v>
      </c>
      <c r="EQ303">
        <f t="shared" si="16"/>
        <v>0</v>
      </c>
      <c r="ER303" t="str">
        <f t="shared" si="17"/>
        <v/>
      </c>
      <c r="ES303" s="49">
        <v>1</v>
      </c>
    </row>
    <row r="304" spans="1:149" x14ac:dyDescent="0.25">
      <c r="A304" s="21">
        <v>303</v>
      </c>
      <c r="B304" s="12">
        <v>2</v>
      </c>
      <c r="C304" s="12">
        <v>1</v>
      </c>
      <c r="D304" s="12">
        <v>4</v>
      </c>
      <c r="E304" s="12" t="s">
        <v>377</v>
      </c>
      <c r="F304" s="12">
        <v>2</v>
      </c>
      <c r="G304" s="13">
        <v>3</v>
      </c>
      <c r="H304" s="13">
        <v>1</v>
      </c>
      <c r="I304" s="13">
        <v>4</v>
      </c>
      <c r="M304" s="56">
        <f>IF(SUM(N304:X304)=39,2,1)</f>
        <v>1</v>
      </c>
      <c r="S304" s="13">
        <v>1</v>
      </c>
      <c r="AE304" s="13">
        <v>1</v>
      </c>
      <c r="AL304" s="14">
        <v>1</v>
      </c>
      <c r="AM304" s="14">
        <v>4</v>
      </c>
      <c r="AO304" s="15">
        <v>1</v>
      </c>
      <c r="AP304" s="15">
        <v>4</v>
      </c>
      <c r="AQ304" s="15">
        <v>4</v>
      </c>
      <c r="AR304" s="15">
        <v>4</v>
      </c>
      <c r="AS304" s="15">
        <v>4</v>
      </c>
      <c r="AT304" s="15">
        <v>3</v>
      </c>
      <c r="AU304" s="15">
        <v>4</v>
      </c>
      <c r="AV304" s="15">
        <v>4</v>
      </c>
      <c r="AW304" s="15">
        <v>2</v>
      </c>
      <c r="AX304" s="15">
        <v>1</v>
      </c>
      <c r="AY304" s="15">
        <v>1</v>
      </c>
      <c r="AZ304" s="15">
        <v>2</v>
      </c>
      <c r="BB304" s="15">
        <v>1</v>
      </c>
      <c r="BC304" s="15">
        <v>1</v>
      </c>
      <c r="BD304" s="15">
        <v>1</v>
      </c>
      <c r="BE304" s="15">
        <v>1</v>
      </c>
      <c r="BF304" s="15">
        <v>1</v>
      </c>
      <c r="BG304" s="15">
        <v>0</v>
      </c>
      <c r="BK304" s="15">
        <v>2</v>
      </c>
      <c r="BM304" s="15">
        <v>8</v>
      </c>
      <c r="BN304" s="15">
        <v>8</v>
      </c>
      <c r="CC304" s="16">
        <v>1</v>
      </c>
      <c r="CI304" s="16">
        <v>2</v>
      </c>
      <c r="CJ304" s="16" t="s">
        <v>156</v>
      </c>
      <c r="CK304" s="16">
        <v>1</v>
      </c>
      <c r="CL304" s="16" t="s">
        <v>396</v>
      </c>
      <c r="CM304" s="17">
        <v>1</v>
      </c>
      <c r="CN304" s="17">
        <v>1</v>
      </c>
      <c r="CO304" s="17">
        <v>1</v>
      </c>
      <c r="CP304" s="17">
        <v>1</v>
      </c>
      <c r="CQ304" s="17">
        <v>1</v>
      </c>
      <c r="CR304" s="17">
        <v>2</v>
      </c>
      <c r="CS304" s="17">
        <v>1</v>
      </c>
      <c r="CT304" s="17">
        <v>1</v>
      </c>
      <c r="CU304" s="17">
        <v>4</v>
      </c>
      <c r="CV304" s="17">
        <v>1</v>
      </c>
      <c r="CW304" s="17">
        <v>1</v>
      </c>
      <c r="CX304" s="17">
        <v>1</v>
      </c>
      <c r="CY304" s="17">
        <v>1</v>
      </c>
      <c r="CZ304" s="17">
        <v>1</v>
      </c>
      <c r="DA304" s="17">
        <v>1</v>
      </c>
      <c r="DB304" s="17">
        <v>4</v>
      </c>
      <c r="DC304" s="17">
        <v>1</v>
      </c>
      <c r="DD304" s="17">
        <v>4</v>
      </c>
      <c r="DE304" s="17">
        <v>4</v>
      </c>
      <c r="DF304" s="17">
        <v>3</v>
      </c>
      <c r="DG304" s="17">
        <v>3</v>
      </c>
      <c r="DH304" s="17">
        <v>3</v>
      </c>
      <c r="DI304" s="17">
        <v>3</v>
      </c>
      <c r="DJ304" s="17">
        <v>1</v>
      </c>
      <c r="DK304" s="17">
        <v>1</v>
      </c>
      <c r="DL304" s="17">
        <v>4</v>
      </c>
      <c r="DM304" s="17">
        <v>4</v>
      </c>
      <c r="DN304" s="17">
        <v>1</v>
      </c>
      <c r="DO304" s="17">
        <v>2</v>
      </c>
      <c r="DP304" s="17">
        <v>2</v>
      </c>
      <c r="DR304" s="17">
        <v>7</v>
      </c>
      <c r="DV304" s="17">
        <v>5</v>
      </c>
      <c r="DW304" s="18">
        <v>13</v>
      </c>
      <c r="DY304" s="18">
        <v>1</v>
      </c>
      <c r="ED304" s="19" t="s">
        <v>234</v>
      </c>
      <c r="EE304" s="19">
        <v>6</v>
      </c>
      <c r="EF304" s="37">
        <v>6</v>
      </c>
      <c r="EG304" s="19" t="s">
        <v>167</v>
      </c>
      <c r="EH304" s="19">
        <v>2</v>
      </c>
      <c r="EI304" s="19">
        <v>21</v>
      </c>
      <c r="EJ304" s="19">
        <v>1</v>
      </c>
      <c r="EK304" s="19">
        <v>1</v>
      </c>
      <c r="EL304" s="19">
        <v>3</v>
      </c>
      <c r="EM304" s="20" t="s">
        <v>233</v>
      </c>
      <c r="EO304" s="46">
        <v>1</v>
      </c>
      <c r="EP304" s="46">
        <v>6</v>
      </c>
      <c r="EQ304">
        <f t="shared" si="16"/>
        <v>0</v>
      </c>
      <c r="ER304" t="str">
        <f t="shared" si="17"/>
        <v/>
      </c>
      <c r="ES304" s="49">
        <v>1</v>
      </c>
    </row>
    <row r="305" spans="1:149" x14ac:dyDescent="0.25">
      <c r="A305" s="21">
        <v>304</v>
      </c>
      <c r="B305" s="12">
        <v>3</v>
      </c>
      <c r="C305" s="12">
        <v>1</v>
      </c>
      <c r="D305" s="12">
        <v>3</v>
      </c>
      <c r="E305" s="12" t="s">
        <v>378</v>
      </c>
      <c r="F305" s="12">
        <v>2</v>
      </c>
      <c r="G305" s="13">
        <v>3</v>
      </c>
      <c r="H305" s="13">
        <v>1</v>
      </c>
      <c r="I305" s="13">
        <v>4</v>
      </c>
      <c r="M305" s="56">
        <f>IF(SUM(N305:X305)=39,2,1)</f>
        <v>1</v>
      </c>
      <c r="Y305" s="13">
        <v>1</v>
      </c>
      <c r="AE305" s="13">
        <v>1</v>
      </c>
      <c r="AL305" s="14">
        <v>4</v>
      </c>
      <c r="AM305" s="14">
        <v>4</v>
      </c>
      <c r="AO305" s="15">
        <v>2</v>
      </c>
      <c r="AP305" s="15">
        <v>4</v>
      </c>
      <c r="AQ305" s="15">
        <v>4</v>
      </c>
      <c r="AR305" s="15">
        <v>4</v>
      </c>
      <c r="AS305" s="15">
        <v>4</v>
      </c>
      <c r="AT305" s="15">
        <v>4</v>
      </c>
      <c r="AU305" s="15">
        <v>4</v>
      </c>
      <c r="AV305" s="15">
        <v>4</v>
      </c>
      <c r="AW305" s="15">
        <v>1</v>
      </c>
      <c r="AX305" s="15">
        <v>1</v>
      </c>
      <c r="AY305" s="15">
        <v>1</v>
      </c>
      <c r="AZ305" s="15">
        <v>1</v>
      </c>
      <c r="BB305" s="15">
        <v>2</v>
      </c>
      <c r="BC305" s="15">
        <v>1</v>
      </c>
      <c r="BD305" s="15">
        <v>1</v>
      </c>
      <c r="BE305" s="15">
        <v>1</v>
      </c>
      <c r="BF305" s="15">
        <v>0</v>
      </c>
      <c r="BG305" s="15">
        <v>0</v>
      </c>
      <c r="BK305" s="15">
        <v>2</v>
      </c>
      <c r="BM305" s="15">
        <v>5</v>
      </c>
      <c r="BN305" s="15">
        <v>5</v>
      </c>
      <c r="BO305" s="15">
        <v>3</v>
      </c>
      <c r="BP305" s="15" t="s">
        <v>146</v>
      </c>
      <c r="CC305" s="16">
        <v>1</v>
      </c>
      <c r="CI305" s="16">
        <v>2</v>
      </c>
      <c r="CJ305" s="16" t="s">
        <v>151</v>
      </c>
      <c r="CK305" s="16">
        <v>1</v>
      </c>
      <c r="CL305" s="16" t="s">
        <v>186</v>
      </c>
      <c r="CM305" s="17">
        <v>1</v>
      </c>
      <c r="CN305" s="17">
        <v>1</v>
      </c>
      <c r="CO305" s="17">
        <v>1</v>
      </c>
      <c r="CP305" s="17">
        <v>1</v>
      </c>
      <c r="CQ305" s="17">
        <v>1</v>
      </c>
      <c r="CR305" s="17">
        <v>2</v>
      </c>
      <c r="CS305" s="17">
        <v>2</v>
      </c>
      <c r="CT305" s="17">
        <v>1</v>
      </c>
      <c r="CU305" s="17">
        <v>4</v>
      </c>
      <c r="CV305" s="17">
        <v>1</v>
      </c>
      <c r="CW305" s="17">
        <v>1</v>
      </c>
      <c r="CX305" s="17">
        <v>1</v>
      </c>
      <c r="CY305" s="17">
        <v>1</v>
      </c>
      <c r="CZ305" s="17">
        <v>1</v>
      </c>
      <c r="DA305" s="17">
        <v>1</v>
      </c>
      <c r="DB305" s="17">
        <v>3</v>
      </c>
      <c r="DC305" s="17">
        <v>1</v>
      </c>
      <c r="DD305" s="17">
        <v>4</v>
      </c>
      <c r="DE305" s="17">
        <v>4</v>
      </c>
      <c r="DF305" s="17">
        <v>4</v>
      </c>
      <c r="DG305" s="17">
        <v>2</v>
      </c>
      <c r="DH305" s="17">
        <v>4</v>
      </c>
      <c r="DI305" s="17">
        <v>3</v>
      </c>
      <c r="DJ305" s="17">
        <v>1</v>
      </c>
      <c r="DK305" s="17">
        <v>1</v>
      </c>
      <c r="DL305" s="17">
        <v>3</v>
      </c>
      <c r="DM305" s="17">
        <v>3</v>
      </c>
      <c r="DN305" s="17">
        <v>1</v>
      </c>
      <c r="DO305" s="17">
        <v>9</v>
      </c>
      <c r="DP305" s="17">
        <v>5</v>
      </c>
      <c r="DR305" s="17">
        <v>9</v>
      </c>
      <c r="DV305" s="17">
        <v>5</v>
      </c>
      <c r="DW305" s="18">
        <v>13</v>
      </c>
      <c r="DY305" s="18">
        <v>1</v>
      </c>
      <c r="ED305" s="19" t="s">
        <v>234</v>
      </c>
      <c r="EE305" s="19">
        <v>6</v>
      </c>
      <c r="EF305" s="37">
        <v>6</v>
      </c>
      <c r="EG305" s="19" t="s">
        <v>167</v>
      </c>
      <c r="EH305" s="19">
        <v>2</v>
      </c>
      <c r="EI305" s="19">
        <v>42</v>
      </c>
      <c r="EJ305" s="19">
        <v>2</v>
      </c>
      <c r="EK305" s="19">
        <v>3</v>
      </c>
      <c r="EL305" s="19">
        <v>3</v>
      </c>
      <c r="EM305" s="20" t="s">
        <v>233</v>
      </c>
      <c r="EO305" s="46">
        <v>1</v>
      </c>
      <c r="EP305" s="46">
        <v>1</v>
      </c>
      <c r="EQ305">
        <f t="shared" si="16"/>
        <v>0</v>
      </c>
      <c r="ER305" t="str">
        <f t="shared" si="17"/>
        <v/>
      </c>
      <c r="ES305" s="49">
        <v>1</v>
      </c>
    </row>
    <row r="306" spans="1:149" x14ac:dyDescent="0.25">
      <c r="A306" s="21">
        <v>305</v>
      </c>
      <c r="B306" s="12">
        <v>2</v>
      </c>
      <c r="C306" s="12">
        <v>1</v>
      </c>
      <c r="D306" s="12">
        <v>4</v>
      </c>
      <c r="E306" s="12" t="s">
        <v>375</v>
      </c>
      <c r="F306" s="12">
        <v>2</v>
      </c>
      <c r="G306" s="13">
        <v>2</v>
      </c>
      <c r="H306" s="13">
        <v>2</v>
      </c>
      <c r="I306" s="13">
        <v>4</v>
      </c>
      <c r="J306" s="13">
        <v>4</v>
      </c>
      <c r="M306" s="56">
        <f>IF(SUM(N306:X306)=39,2,1)</f>
        <v>1</v>
      </c>
      <c r="Y306" s="13">
        <v>1</v>
      </c>
      <c r="AK306" s="13">
        <v>1</v>
      </c>
      <c r="AL306" s="14">
        <v>3</v>
      </c>
      <c r="AM306" s="14">
        <v>3</v>
      </c>
      <c r="AN306" s="14" t="s">
        <v>155</v>
      </c>
      <c r="AO306" s="15">
        <v>1</v>
      </c>
      <c r="AP306" s="15">
        <v>4</v>
      </c>
      <c r="AQ306" s="15">
        <v>4</v>
      </c>
      <c r="AR306" s="15">
        <v>4</v>
      </c>
      <c r="AS306" s="15">
        <v>5</v>
      </c>
      <c r="AT306" s="15">
        <v>3</v>
      </c>
      <c r="AU306" s="15">
        <v>3</v>
      </c>
      <c r="AV306" s="15">
        <v>3</v>
      </c>
      <c r="AW306" s="15">
        <v>1</v>
      </c>
      <c r="AX306" s="15">
        <v>1</v>
      </c>
      <c r="AY306" s="15">
        <v>2</v>
      </c>
      <c r="AZ306" s="15">
        <v>2</v>
      </c>
      <c r="BB306" s="15">
        <v>2</v>
      </c>
      <c r="BC306" s="15">
        <v>1</v>
      </c>
      <c r="BD306" s="15">
        <v>1</v>
      </c>
      <c r="BE306" s="15">
        <v>1</v>
      </c>
      <c r="BF306" s="15">
        <v>1</v>
      </c>
      <c r="BG306" s="15">
        <v>1</v>
      </c>
      <c r="BJ306" s="15">
        <v>1</v>
      </c>
      <c r="BK306" s="15">
        <v>2</v>
      </c>
      <c r="BM306" s="15">
        <v>8</v>
      </c>
      <c r="BN306" s="15">
        <v>8</v>
      </c>
      <c r="CC306" s="16">
        <v>1</v>
      </c>
      <c r="CI306" s="16">
        <v>2</v>
      </c>
      <c r="CJ306" s="16" t="s">
        <v>392</v>
      </c>
      <c r="CK306" s="16">
        <v>1</v>
      </c>
      <c r="CL306" s="16" t="s">
        <v>186</v>
      </c>
      <c r="CM306" s="17">
        <v>1</v>
      </c>
      <c r="CN306" s="17">
        <v>1</v>
      </c>
      <c r="CO306" s="17">
        <v>1</v>
      </c>
      <c r="CP306" s="17">
        <v>1</v>
      </c>
      <c r="CQ306" s="17">
        <v>1</v>
      </c>
      <c r="CR306" s="17">
        <v>3</v>
      </c>
      <c r="CS306" s="17">
        <v>3</v>
      </c>
      <c r="DA306" s="17">
        <v>3</v>
      </c>
      <c r="DD306" s="17">
        <v>4</v>
      </c>
      <c r="DE306" s="17">
        <v>4</v>
      </c>
      <c r="DI306" s="17">
        <v>3</v>
      </c>
      <c r="DJ306" s="17">
        <v>3</v>
      </c>
      <c r="DK306" s="17">
        <v>4</v>
      </c>
      <c r="DL306" s="17">
        <v>3</v>
      </c>
      <c r="DM306" s="17">
        <v>3</v>
      </c>
      <c r="DN306" s="17">
        <v>2</v>
      </c>
      <c r="DO306" s="17">
        <v>1</v>
      </c>
      <c r="DP306" s="17">
        <v>9</v>
      </c>
      <c r="DR306" s="17">
        <v>5</v>
      </c>
      <c r="DT306" s="17">
        <v>7</v>
      </c>
      <c r="DV306" s="17">
        <v>6</v>
      </c>
      <c r="DW306" s="18">
        <v>13</v>
      </c>
      <c r="DY306" s="18">
        <v>1</v>
      </c>
      <c r="ED306" s="19" t="s">
        <v>234</v>
      </c>
      <c r="EE306" s="19">
        <v>6</v>
      </c>
      <c r="EF306" s="37">
        <v>6</v>
      </c>
      <c r="EG306" s="19" t="s">
        <v>167</v>
      </c>
      <c r="EH306" s="19">
        <v>1</v>
      </c>
      <c r="EI306" s="19">
        <v>61</v>
      </c>
      <c r="EJ306" s="19">
        <v>4</v>
      </c>
      <c r="EK306" s="19">
        <v>5</v>
      </c>
      <c r="EL306" s="19">
        <v>1</v>
      </c>
      <c r="EM306" s="20" t="s">
        <v>233</v>
      </c>
      <c r="EO306" s="46">
        <v>4</v>
      </c>
      <c r="EP306" s="46">
        <v>6</v>
      </c>
      <c r="EQ306">
        <f t="shared" si="16"/>
        <v>0</v>
      </c>
      <c r="ER306" t="str">
        <f t="shared" si="17"/>
        <v/>
      </c>
      <c r="ES306" s="49">
        <v>1</v>
      </c>
    </row>
    <row r="307" spans="1:149" x14ac:dyDescent="0.25">
      <c r="A307" s="21">
        <v>306</v>
      </c>
      <c r="B307" s="12">
        <v>2</v>
      </c>
      <c r="C307" s="12">
        <v>1</v>
      </c>
      <c r="D307" s="12">
        <v>2</v>
      </c>
      <c r="E307" s="12" t="s">
        <v>378</v>
      </c>
      <c r="F307" s="12">
        <v>2</v>
      </c>
      <c r="G307" s="13">
        <v>2</v>
      </c>
      <c r="H307" s="13">
        <v>1</v>
      </c>
      <c r="I307" s="13">
        <v>4</v>
      </c>
      <c r="M307" s="56">
        <f>IF(SUM(N307:X307)=39,2,1)</f>
        <v>1</v>
      </c>
      <c r="Y307" s="13">
        <v>1</v>
      </c>
      <c r="Z307" s="13">
        <v>1</v>
      </c>
      <c r="AA307" s="13">
        <v>1</v>
      </c>
      <c r="AB307" s="13">
        <v>1</v>
      </c>
      <c r="AJ307" s="13">
        <v>1</v>
      </c>
      <c r="AL307" s="14">
        <v>3</v>
      </c>
      <c r="AM307" s="14">
        <v>4</v>
      </c>
      <c r="AO307" s="15">
        <v>1</v>
      </c>
      <c r="AP307" s="15">
        <v>4</v>
      </c>
      <c r="AQ307" s="15">
        <v>4</v>
      </c>
      <c r="AR307" s="15">
        <v>1</v>
      </c>
      <c r="AS307" s="15">
        <v>4</v>
      </c>
      <c r="AT307" s="15">
        <v>3</v>
      </c>
      <c r="AU307" s="15">
        <v>2</v>
      </c>
      <c r="AV307" s="15">
        <v>3</v>
      </c>
      <c r="AW307" s="15">
        <v>1</v>
      </c>
      <c r="AX307" s="15">
        <v>2</v>
      </c>
      <c r="AZ307" s="15">
        <v>1</v>
      </c>
      <c r="BA307" s="15">
        <v>1</v>
      </c>
      <c r="BB307" s="15">
        <v>1</v>
      </c>
      <c r="BC307" s="15">
        <v>1</v>
      </c>
      <c r="BD307" s="15">
        <v>1</v>
      </c>
      <c r="BE307" s="15">
        <v>2</v>
      </c>
      <c r="BF307" s="15">
        <v>1</v>
      </c>
      <c r="BG307" s="15">
        <v>0</v>
      </c>
      <c r="BK307" s="15">
        <v>1</v>
      </c>
      <c r="BL307" s="15">
        <v>1</v>
      </c>
      <c r="BM307" s="15">
        <v>8</v>
      </c>
      <c r="BN307" s="15">
        <v>8</v>
      </c>
      <c r="CC307" s="16">
        <v>1</v>
      </c>
      <c r="CI307" s="16">
        <v>2</v>
      </c>
      <c r="CJ307" s="16" t="s">
        <v>156</v>
      </c>
      <c r="CK307" s="16">
        <v>1</v>
      </c>
      <c r="CL307" s="16" t="s">
        <v>157</v>
      </c>
      <c r="CM307" s="17">
        <v>1</v>
      </c>
      <c r="CN307" s="17">
        <v>1</v>
      </c>
      <c r="CO307" s="17">
        <v>1</v>
      </c>
      <c r="CP307" s="17">
        <v>1</v>
      </c>
      <c r="CQ307" s="17">
        <v>1</v>
      </c>
      <c r="CR307" s="17">
        <v>1</v>
      </c>
      <c r="CS307" s="17">
        <v>2</v>
      </c>
      <c r="CT307" s="17">
        <v>1</v>
      </c>
      <c r="CU307" s="17">
        <v>4</v>
      </c>
      <c r="CV307" s="17">
        <v>1</v>
      </c>
      <c r="CW307" s="17">
        <v>1</v>
      </c>
      <c r="CX307" s="17">
        <v>1</v>
      </c>
      <c r="CY307" s="17">
        <v>1</v>
      </c>
      <c r="CZ307" s="17">
        <v>1</v>
      </c>
      <c r="DA307" s="17">
        <v>1</v>
      </c>
      <c r="DB307" s="17">
        <v>4</v>
      </c>
      <c r="DC307" s="17">
        <v>1</v>
      </c>
      <c r="DD307" s="17">
        <v>4</v>
      </c>
      <c r="DE307" s="17">
        <v>4</v>
      </c>
      <c r="DF307" s="17">
        <v>1</v>
      </c>
      <c r="DG307" s="17">
        <v>1</v>
      </c>
      <c r="DH307" s="17">
        <v>1</v>
      </c>
      <c r="DI307" s="17">
        <v>3</v>
      </c>
      <c r="DJ307" s="17">
        <v>1</v>
      </c>
      <c r="DK307" s="17">
        <v>4</v>
      </c>
      <c r="DL307" s="17">
        <v>4</v>
      </c>
      <c r="DM307" s="17">
        <v>4</v>
      </c>
      <c r="DN307" s="17">
        <v>1</v>
      </c>
      <c r="DO307" s="17">
        <v>9</v>
      </c>
      <c r="DP307" s="17">
        <v>6</v>
      </c>
      <c r="DR307" s="17">
        <v>5</v>
      </c>
      <c r="DT307" s="17">
        <v>9</v>
      </c>
      <c r="DV307" s="17">
        <v>5</v>
      </c>
      <c r="DW307" s="18">
        <v>13</v>
      </c>
      <c r="DY307" s="18">
        <v>1</v>
      </c>
      <c r="ED307" s="19" t="s">
        <v>234</v>
      </c>
      <c r="EE307" s="19">
        <v>6</v>
      </c>
      <c r="EF307" s="37">
        <v>6</v>
      </c>
      <c r="EG307" s="19" t="s">
        <v>167</v>
      </c>
      <c r="EH307" s="19">
        <v>1</v>
      </c>
      <c r="EI307" s="19">
        <v>60</v>
      </c>
      <c r="EJ307" s="19">
        <v>4</v>
      </c>
      <c r="EK307" s="19">
        <v>5</v>
      </c>
      <c r="EL307" s="19">
        <v>1</v>
      </c>
      <c r="EM307" s="20" t="s">
        <v>233</v>
      </c>
      <c r="EO307" s="46">
        <v>4</v>
      </c>
      <c r="EP307" s="46">
        <v>3</v>
      </c>
      <c r="EQ307">
        <f t="shared" si="16"/>
        <v>0</v>
      </c>
      <c r="ER307" t="str">
        <f t="shared" si="17"/>
        <v/>
      </c>
      <c r="ES307" s="49">
        <v>1</v>
      </c>
    </row>
    <row r="308" spans="1:149" x14ac:dyDescent="0.25">
      <c r="A308" s="21">
        <v>307</v>
      </c>
      <c r="B308" s="12">
        <v>3</v>
      </c>
      <c r="C308" s="12">
        <v>4</v>
      </c>
      <c r="D308" s="12">
        <v>4</v>
      </c>
      <c r="E308" s="12" t="s">
        <v>378</v>
      </c>
      <c r="F308" s="12">
        <v>1</v>
      </c>
      <c r="G308" s="13">
        <v>5</v>
      </c>
      <c r="H308" s="13">
        <v>2</v>
      </c>
      <c r="I308" s="13">
        <v>4</v>
      </c>
      <c r="M308" s="56">
        <f>IF(SUM(N308:X308)=39,2,1)</f>
        <v>1</v>
      </c>
      <c r="N308" s="13">
        <v>1</v>
      </c>
      <c r="AK308" s="13">
        <v>1</v>
      </c>
      <c r="AL308" s="14">
        <v>1</v>
      </c>
      <c r="AM308" s="14">
        <v>3</v>
      </c>
      <c r="AN308" s="14" t="s">
        <v>145</v>
      </c>
      <c r="AO308" s="15">
        <v>1</v>
      </c>
      <c r="AP308" s="15">
        <v>4</v>
      </c>
      <c r="AQ308" s="15">
        <v>4</v>
      </c>
      <c r="AR308" s="15">
        <v>4</v>
      </c>
      <c r="AS308" s="15">
        <v>4</v>
      </c>
      <c r="AT308" s="15">
        <v>4</v>
      </c>
      <c r="AU308" s="15">
        <v>4</v>
      </c>
      <c r="AV308" s="15">
        <v>4</v>
      </c>
      <c r="AW308" s="15">
        <v>4</v>
      </c>
      <c r="AX308" s="15">
        <v>1</v>
      </c>
      <c r="AY308" s="15">
        <v>2</v>
      </c>
      <c r="AZ308" s="15">
        <v>2</v>
      </c>
      <c r="BB308" s="15">
        <v>2</v>
      </c>
      <c r="BC308" s="15">
        <v>1</v>
      </c>
      <c r="BD308" s="15">
        <v>1</v>
      </c>
      <c r="BE308" s="15">
        <v>1</v>
      </c>
      <c r="BF308" s="15">
        <v>2</v>
      </c>
      <c r="BG308" s="15">
        <v>3</v>
      </c>
      <c r="BH308" s="15">
        <v>2</v>
      </c>
      <c r="BJ308" s="15">
        <v>1</v>
      </c>
      <c r="BM308" s="15">
        <v>8</v>
      </c>
      <c r="BN308" s="15">
        <v>8</v>
      </c>
      <c r="CC308" s="16">
        <v>1</v>
      </c>
      <c r="CI308" s="16">
        <v>2</v>
      </c>
      <c r="CJ308" s="16" t="s">
        <v>151</v>
      </c>
      <c r="CK308" s="16">
        <v>1</v>
      </c>
      <c r="CL308" s="16" t="s">
        <v>186</v>
      </c>
      <c r="CM308" s="17">
        <v>3</v>
      </c>
      <c r="CN308" s="17">
        <v>3</v>
      </c>
      <c r="CO308" s="17">
        <v>2</v>
      </c>
      <c r="CP308" s="17">
        <v>2</v>
      </c>
      <c r="CQ308" s="17">
        <v>2</v>
      </c>
      <c r="CR308" s="17">
        <v>3</v>
      </c>
      <c r="CS308" s="17">
        <v>3</v>
      </c>
      <c r="CT308" s="17">
        <v>3</v>
      </c>
      <c r="CU308" s="17">
        <v>4</v>
      </c>
      <c r="CV308" s="17">
        <v>2</v>
      </c>
      <c r="CW308" s="17">
        <v>2</v>
      </c>
      <c r="CX308" s="17">
        <v>2</v>
      </c>
      <c r="CY308" s="17">
        <v>3</v>
      </c>
      <c r="CZ308" s="17">
        <v>2</v>
      </c>
      <c r="DA308" s="17">
        <v>3</v>
      </c>
      <c r="DB308" s="17">
        <v>4</v>
      </c>
      <c r="DC308" s="17">
        <v>2</v>
      </c>
      <c r="DD308" s="17">
        <v>4</v>
      </c>
      <c r="DE308" s="17">
        <v>4</v>
      </c>
      <c r="DF308" s="17">
        <v>2</v>
      </c>
      <c r="DG308" s="17">
        <v>2</v>
      </c>
      <c r="DH308" s="17">
        <v>2</v>
      </c>
      <c r="DI308" s="17">
        <v>1</v>
      </c>
      <c r="DJ308" s="17">
        <v>1</v>
      </c>
      <c r="DK308" s="17">
        <v>3</v>
      </c>
      <c r="DL308" s="17">
        <v>4</v>
      </c>
      <c r="DM308" s="17">
        <v>4</v>
      </c>
      <c r="DN308" s="17">
        <v>8</v>
      </c>
      <c r="DO308" s="17">
        <v>4</v>
      </c>
      <c r="DP308" s="17">
        <v>2</v>
      </c>
      <c r="DR308" s="17">
        <v>7</v>
      </c>
      <c r="DT308" s="17">
        <v>11</v>
      </c>
      <c r="DV308" s="17">
        <v>4</v>
      </c>
      <c r="DW308" s="18">
        <v>13</v>
      </c>
      <c r="DY308" s="18">
        <v>1</v>
      </c>
      <c r="ED308" s="19" t="s">
        <v>166</v>
      </c>
      <c r="EE308" s="19">
        <v>5</v>
      </c>
      <c r="EF308" s="37">
        <v>5</v>
      </c>
      <c r="EG308" s="19" t="s">
        <v>167</v>
      </c>
      <c r="EH308" s="19">
        <v>2</v>
      </c>
      <c r="EI308" s="19">
        <v>30</v>
      </c>
      <c r="EJ308" s="19">
        <v>2</v>
      </c>
      <c r="EK308" s="19">
        <v>2</v>
      </c>
      <c r="EL308" s="19">
        <v>2</v>
      </c>
      <c r="EM308" s="20" t="s">
        <v>233</v>
      </c>
      <c r="EO308" s="46">
        <v>1</v>
      </c>
      <c r="EP308" s="46">
        <v>1</v>
      </c>
      <c r="EQ308">
        <f t="shared" si="16"/>
        <v>0</v>
      </c>
      <c r="ER308" t="str">
        <f t="shared" si="17"/>
        <v/>
      </c>
      <c r="ES308" s="49">
        <v>1</v>
      </c>
    </row>
    <row r="309" spans="1:149" x14ac:dyDescent="0.25">
      <c r="A309" s="21">
        <v>308</v>
      </c>
      <c r="B309" s="12">
        <v>2</v>
      </c>
      <c r="C309" s="12">
        <v>3</v>
      </c>
      <c r="D309" s="12">
        <v>4</v>
      </c>
      <c r="E309" s="12" t="s">
        <v>375</v>
      </c>
      <c r="F309" s="12">
        <v>2</v>
      </c>
      <c r="G309" s="13">
        <v>3</v>
      </c>
      <c r="H309" s="13">
        <v>1</v>
      </c>
      <c r="M309" s="56">
        <f>IF(SUM(N309:X309)=39,2,1)</f>
        <v>1</v>
      </c>
      <c r="Y309" s="13">
        <v>1</v>
      </c>
      <c r="AK309" s="13">
        <v>1</v>
      </c>
      <c r="AL309" s="14">
        <v>3</v>
      </c>
      <c r="AM309" s="14">
        <v>2</v>
      </c>
      <c r="AN309" s="14" t="s">
        <v>236</v>
      </c>
      <c r="AO309" s="15">
        <v>1</v>
      </c>
      <c r="AP309" s="15">
        <v>4</v>
      </c>
      <c r="AQ309" s="15">
        <v>4</v>
      </c>
      <c r="AR309" s="15">
        <v>2</v>
      </c>
      <c r="AS309" s="15">
        <v>4</v>
      </c>
      <c r="AT309" s="15">
        <v>4</v>
      </c>
      <c r="AU309" s="15">
        <v>4</v>
      </c>
      <c r="AV309" s="15">
        <v>4</v>
      </c>
      <c r="AW309" s="15">
        <v>4</v>
      </c>
      <c r="AX309" s="15">
        <v>1</v>
      </c>
      <c r="AY309" s="15">
        <v>1</v>
      </c>
      <c r="AZ309" s="15">
        <v>2</v>
      </c>
      <c r="BB309" s="15">
        <v>2</v>
      </c>
      <c r="BC309" s="15">
        <v>1</v>
      </c>
      <c r="BD309" s="15">
        <v>1</v>
      </c>
      <c r="BE309" s="15">
        <v>2</v>
      </c>
      <c r="BF309" s="15">
        <v>0</v>
      </c>
      <c r="BG309" s="15">
        <v>0</v>
      </c>
      <c r="BM309" s="15">
        <v>5</v>
      </c>
      <c r="BN309" s="15">
        <v>5</v>
      </c>
      <c r="BO309" s="15">
        <v>1</v>
      </c>
      <c r="BP309" s="15" t="s">
        <v>162</v>
      </c>
      <c r="CC309" s="16">
        <v>1</v>
      </c>
      <c r="CI309" s="16">
        <v>2</v>
      </c>
      <c r="CJ309" s="16" t="s">
        <v>315</v>
      </c>
      <c r="CK309" s="16">
        <v>3</v>
      </c>
      <c r="CL309" s="16" t="s">
        <v>154</v>
      </c>
      <c r="CM309" s="17">
        <v>3</v>
      </c>
      <c r="CN309" s="17">
        <v>3</v>
      </c>
      <c r="CO309" s="17">
        <v>2</v>
      </c>
      <c r="CP309" s="17">
        <v>3</v>
      </c>
      <c r="CQ309" s="17">
        <v>2</v>
      </c>
      <c r="CR309" s="17">
        <v>4</v>
      </c>
      <c r="CS309" s="17">
        <v>4</v>
      </c>
      <c r="CT309" s="17">
        <v>3</v>
      </c>
      <c r="CU309" s="17">
        <v>4</v>
      </c>
      <c r="CV309" s="17">
        <v>2</v>
      </c>
      <c r="CW309" s="17">
        <v>2</v>
      </c>
      <c r="CX309" s="17">
        <v>2</v>
      </c>
      <c r="CY309" s="17">
        <v>2</v>
      </c>
      <c r="CZ309" s="17">
        <v>2</v>
      </c>
      <c r="DA309" s="17">
        <v>2</v>
      </c>
      <c r="DB309" s="17">
        <v>3</v>
      </c>
      <c r="DC309" s="17">
        <v>2</v>
      </c>
      <c r="DD309" s="17">
        <v>2</v>
      </c>
      <c r="DE309" s="17">
        <v>2</v>
      </c>
      <c r="DF309" s="17">
        <v>2</v>
      </c>
      <c r="DG309" s="17">
        <v>2</v>
      </c>
      <c r="DH309" s="17">
        <v>2</v>
      </c>
      <c r="DI309" s="17">
        <v>1</v>
      </c>
      <c r="DJ309" s="17">
        <v>1</v>
      </c>
      <c r="DK309" s="17">
        <v>1</v>
      </c>
      <c r="DL309" s="17">
        <v>3</v>
      </c>
      <c r="DM309" s="17">
        <v>3</v>
      </c>
      <c r="DN309" s="17">
        <v>1</v>
      </c>
      <c r="DO309" s="17">
        <v>2</v>
      </c>
      <c r="DP309" s="17">
        <v>9</v>
      </c>
      <c r="DR309" s="17">
        <v>5</v>
      </c>
      <c r="DT309" s="17">
        <v>3</v>
      </c>
      <c r="DV309" s="17">
        <v>3</v>
      </c>
      <c r="DW309" s="18">
        <v>13</v>
      </c>
      <c r="DY309" s="18">
        <v>1</v>
      </c>
      <c r="ED309" s="19" t="s">
        <v>166</v>
      </c>
      <c r="EE309" s="19">
        <v>5</v>
      </c>
      <c r="EF309" s="37">
        <v>5</v>
      </c>
      <c r="EG309" s="19" t="s">
        <v>167</v>
      </c>
      <c r="EH309" s="19">
        <v>2</v>
      </c>
      <c r="EI309" s="19">
        <v>45</v>
      </c>
      <c r="EJ309" s="19">
        <v>3</v>
      </c>
      <c r="EK309" s="19">
        <v>3</v>
      </c>
      <c r="EL309" s="19">
        <v>4</v>
      </c>
      <c r="EM309" s="20" t="s">
        <v>233</v>
      </c>
      <c r="EO309" s="46">
        <v>4</v>
      </c>
      <c r="EP309" s="46">
        <v>6</v>
      </c>
      <c r="EQ309">
        <f t="shared" si="16"/>
        <v>0</v>
      </c>
      <c r="ER309" t="str">
        <f t="shared" si="17"/>
        <v/>
      </c>
      <c r="ES309" s="49">
        <v>1</v>
      </c>
    </row>
    <row r="310" spans="1:149" x14ac:dyDescent="0.25">
      <c r="A310" s="21">
        <v>309</v>
      </c>
      <c r="B310" s="12">
        <v>3</v>
      </c>
      <c r="C310" s="12">
        <v>2</v>
      </c>
      <c r="D310" s="12">
        <v>4</v>
      </c>
      <c r="E310" s="12" t="s">
        <v>379</v>
      </c>
      <c r="F310" s="12">
        <v>3</v>
      </c>
      <c r="G310" s="13">
        <v>5</v>
      </c>
      <c r="H310" s="13">
        <v>1</v>
      </c>
      <c r="M310" s="56">
        <f>IF(SUM(N310:X310)=39,2,1)</f>
        <v>1</v>
      </c>
      <c r="AL310" s="14">
        <v>2</v>
      </c>
      <c r="AM310" s="14">
        <v>5</v>
      </c>
      <c r="AP310" s="15">
        <v>4</v>
      </c>
      <c r="AQ310" s="15">
        <v>4</v>
      </c>
      <c r="AR310" s="15">
        <v>4</v>
      </c>
      <c r="AS310" s="15">
        <v>4</v>
      </c>
      <c r="AT310" s="15">
        <v>3</v>
      </c>
      <c r="AU310" s="15">
        <v>4</v>
      </c>
      <c r="AV310" s="15">
        <v>4</v>
      </c>
      <c r="AW310" s="15">
        <v>4</v>
      </c>
      <c r="AX310" s="15">
        <v>1</v>
      </c>
      <c r="AY310" s="15">
        <v>1</v>
      </c>
      <c r="BB310" s="15">
        <v>1</v>
      </c>
      <c r="BC310" s="15">
        <v>1</v>
      </c>
      <c r="BD310" s="15">
        <v>1</v>
      </c>
      <c r="BE310" s="15">
        <v>1</v>
      </c>
      <c r="BF310" s="15">
        <v>1</v>
      </c>
      <c r="BG310" s="15">
        <v>2</v>
      </c>
      <c r="BH310" s="15">
        <v>1</v>
      </c>
      <c r="BJ310" s="15">
        <v>1</v>
      </c>
      <c r="BM310" s="15">
        <v>8</v>
      </c>
      <c r="BN310" s="15">
        <v>8</v>
      </c>
      <c r="CC310" s="16">
        <v>1</v>
      </c>
      <c r="CI310" s="16">
        <v>2</v>
      </c>
      <c r="CJ310" s="16" t="s">
        <v>237</v>
      </c>
      <c r="CK310" s="16">
        <v>3</v>
      </c>
      <c r="CL310" s="16" t="s">
        <v>187</v>
      </c>
      <c r="CM310" s="17">
        <v>3</v>
      </c>
      <c r="CN310" s="17">
        <v>3</v>
      </c>
      <c r="CO310" s="17">
        <v>2</v>
      </c>
      <c r="CP310" s="17">
        <v>3</v>
      </c>
      <c r="CQ310" s="17">
        <v>3</v>
      </c>
      <c r="CR310" s="17">
        <v>3</v>
      </c>
      <c r="CS310" s="17">
        <v>4</v>
      </c>
      <c r="CT310" s="17">
        <v>1</v>
      </c>
      <c r="CU310" s="17">
        <v>4</v>
      </c>
      <c r="CV310" s="17">
        <v>2</v>
      </c>
      <c r="CW310" s="17">
        <v>2</v>
      </c>
      <c r="CX310" s="17">
        <v>2</v>
      </c>
      <c r="CY310" s="17">
        <v>2</v>
      </c>
      <c r="CZ310" s="17">
        <v>2</v>
      </c>
      <c r="DA310" s="17">
        <v>1</v>
      </c>
      <c r="DB310" s="17">
        <v>4</v>
      </c>
      <c r="DC310" s="17">
        <v>2</v>
      </c>
      <c r="DD310" s="17">
        <v>4</v>
      </c>
      <c r="DE310" s="17">
        <v>4</v>
      </c>
      <c r="DF310" s="17">
        <v>2</v>
      </c>
      <c r="DG310" s="17">
        <v>2</v>
      </c>
      <c r="DH310" s="17">
        <v>2</v>
      </c>
      <c r="DI310" s="17">
        <v>1</v>
      </c>
      <c r="DJ310" s="17">
        <v>1</v>
      </c>
      <c r="DK310" s="17">
        <v>1</v>
      </c>
      <c r="DL310" s="17">
        <v>4</v>
      </c>
      <c r="DM310" s="17">
        <v>5</v>
      </c>
      <c r="DN310" s="17">
        <v>8</v>
      </c>
      <c r="DO310" s="17">
        <v>1</v>
      </c>
      <c r="DP310" s="17">
        <v>5</v>
      </c>
      <c r="DR310" s="17">
        <v>6</v>
      </c>
      <c r="DT310" s="17">
        <v>7</v>
      </c>
      <c r="DV310" s="17">
        <v>3</v>
      </c>
      <c r="DW310" s="18">
        <v>7</v>
      </c>
      <c r="DY310" s="18">
        <v>1</v>
      </c>
      <c r="ED310" s="19" t="s">
        <v>238</v>
      </c>
      <c r="EE310" s="19">
        <v>4</v>
      </c>
      <c r="EF310" s="37">
        <v>4</v>
      </c>
      <c r="EG310" s="19" t="s">
        <v>239</v>
      </c>
      <c r="EH310" s="19">
        <v>2</v>
      </c>
      <c r="EI310" s="19">
        <v>74</v>
      </c>
      <c r="EJ310" s="19">
        <v>4</v>
      </c>
      <c r="EK310" s="19">
        <v>5</v>
      </c>
      <c r="EL310" s="19">
        <v>3</v>
      </c>
      <c r="EM310" s="20" t="s">
        <v>233</v>
      </c>
      <c r="EO310" s="46">
        <v>4</v>
      </c>
      <c r="EP310" s="46">
        <v>3</v>
      </c>
      <c r="EQ310">
        <f t="shared" si="16"/>
        <v>0</v>
      </c>
      <c r="ER310" t="str">
        <f t="shared" si="17"/>
        <v/>
      </c>
      <c r="ES310" s="49">
        <v>1</v>
      </c>
    </row>
    <row r="311" spans="1:149" x14ac:dyDescent="0.25">
      <c r="A311" s="21">
        <v>310</v>
      </c>
      <c r="B311" s="12">
        <v>2</v>
      </c>
      <c r="C311" s="12">
        <v>1</v>
      </c>
      <c r="D311" s="12">
        <v>4</v>
      </c>
      <c r="E311" s="12" t="s">
        <v>240</v>
      </c>
      <c r="F311" s="12">
        <v>3</v>
      </c>
      <c r="G311" s="13">
        <v>5</v>
      </c>
      <c r="H311" s="13">
        <v>1</v>
      </c>
      <c r="J311" s="13">
        <v>4</v>
      </c>
      <c r="M311" s="56">
        <f>IF(SUM(N311:X311)=39,2,1)</f>
        <v>1</v>
      </c>
      <c r="X311" s="13">
        <v>1</v>
      </c>
      <c r="AB311" s="13">
        <v>1</v>
      </c>
      <c r="AL311" s="14">
        <v>5</v>
      </c>
      <c r="AM311" s="14">
        <v>5</v>
      </c>
      <c r="AO311" s="15">
        <v>1</v>
      </c>
      <c r="AP311" s="15">
        <v>4</v>
      </c>
      <c r="AQ311" s="15">
        <v>4</v>
      </c>
      <c r="AR311" s="15">
        <v>4</v>
      </c>
      <c r="AS311" s="15">
        <v>4</v>
      </c>
      <c r="AT311" s="15">
        <v>4</v>
      </c>
      <c r="AU311" s="15">
        <v>4</v>
      </c>
      <c r="AV311" s="15">
        <v>4</v>
      </c>
      <c r="AW311" s="15">
        <v>4</v>
      </c>
      <c r="AX311" s="15">
        <v>1</v>
      </c>
      <c r="AY311" s="15">
        <v>1</v>
      </c>
      <c r="AZ311" s="15">
        <v>2</v>
      </c>
      <c r="BB311" s="15">
        <v>1</v>
      </c>
      <c r="BC311" s="15">
        <v>1</v>
      </c>
      <c r="BD311" s="15">
        <v>1</v>
      </c>
      <c r="BE311" s="15">
        <v>1</v>
      </c>
      <c r="BF311" s="15">
        <v>2</v>
      </c>
      <c r="BG311" s="15">
        <v>0</v>
      </c>
      <c r="BM311" s="15">
        <v>8</v>
      </c>
      <c r="BN311" s="15">
        <v>8</v>
      </c>
      <c r="BQ311" s="15">
        <v>1</v>
      </c>
      <c r="BR311" s="16">
        <v>1</v>
      </c>
      <c r="CD311" s="16">
        <v>30</v>
      </c>
      <c r="CE311" s="16">
        <v>3</v>
      </c>
      <c r="CF311" s="16">
        <v>2</v>
      </c>
      <c r="CG311" s="16">
        <v>1</v>
      </c>
      <c r="CH311" s="16">
        <v>2</v>
      </c>
      <c r="CI311" s="16">
        <v>1</v>
      </c>
      <c r="CK311" s="16">
        <v>1</v>
      </c>
      <c r="CL311" s="16" t="s">
        <v>186</v>
      </c>
      <c r="CM311" s="17">
        <v>3</v>
      </c>
      <c r="CN311" s="17">
        <v>2</v>
      </c>
      <c r="CO311" s="17">
        <v>3</v>
      </c>
      <c r="CP311" s="17">
        <v>3</v>
      </c>
      <c r="CQ311" s="17">
        <v>3</v>
      </c>
      <c r="CR311" s="17">
        <v>2</v>
      </c>
      <c r="CS311" s="17">
        <v>3</v>
      </c>
      <c r="CT311" s="17">
        <v>3</v>
      </c>
      <c r="CU311" s="17">
        <v>3</v>
      </c>
      <c r="CV311" s="17">
        <v>2</v>
      </c>
      <c r="CW311" s="17">
        <v>3</v>
      </c>
      <c r="CX311" s="17">
        <v>3</v>
      </c>
      <c r="CY311" s="17">
        <v>2</v>
      </c>
      <c r="CZ311" s="17">
        <v>2</v>
      </c>
      <c r="DA311" s="17">
        <v>3</v>
      </c>
      <c r="DB311" s="17">
        <v>3</v>
      </c>
      <c r="DC311" s="17">
        <v>3</v>
      </c>
      <c r="DD311" s="17">
        <v>4</v>
      </c>
      <c r="DE311" s="17">
        <v>4</v>
      </c>
      <c r="DF311" s="17">
        <v>2</v>
      </c>
      <c r="DG311" s="17">
        <v>3</v>
      </c>
      <c r="DH311" s="17">
        <v>2</v>
      </c>
      <c r="DI311" s="17">
        <v>3</v>
      </c>
      <c r="DJ311" s="17">
        <v>3</v>
      </c>
      <c r="DK311" s="17">
        <v>3</v>
      </c>
      <c r="DL311" s="17">
        <v>2</v>
      </c>
      <c r="DM311" s="17">
        <v>4</v>
      </c>
      <c r="DN311" s="17">
        <v>8</v>
      </c>
      <c r="DO311" s="17">
        <v>4</v>
      </c>
      <c r="DP311" s="17">
        <v>8</v>
      </c>
      <c r="DR311" s="17">
        <v>5</v>
      </c>
      <c r="DT311" s="17">
        <v>11</v>
      </c>
      <c r="DV311" s="17">
        <v>3</v>
      </c>
      <c r="DW311" s="18">
        <v>13</v>
      </c>
      <c r="DY311" s="18">
        <v>1</v>
      </c>
      <c r="ED311" s="19" t="s">
        <v>238</v>
      </c>
      <c r="EE311" s="19">
        <v>4</v>
      </c>
      <c r="EF311" s="37">
        <v>4</v>
      </c>
      <c r="EG311" s="19" t="s">
        <v>239</v>
      </c>
      <c r="EH311" s="19">
        <v>2</v>
      </c>
      <c r="EI311" s="19">
        <v>57</v>
      </c>
      <c r="EJ311" s="19">
        <v>3</v>
      </c>
      <c r="EK311" s="19">
        <v>5</v>
      </c>
      <c r="EL311" s="19">
        <v>3</v>
      </c>
      <c r="EM311" s="20" t="s">
        <v>233</v>
      </c>
      <c r="EO311" s="46">
        <v>1</v>
      </c>
      <c r="EP311" s="46">
        <v>3</v>
      </c>
      <c r="EQ311">
        <f t="shared" si="16"/>
        <v>1</v>
      </c>
      <c r="ER311">
        <f t="shared" si="17"/>
        <v>1</v>
      </c>
      <c r="ES311" s="49">
        <v>1</v>
      </c>
    </row>
    <row r="312" spans="1:149" ht="15" customHeight="1" x14ac:dyDescent="0.25">
      <c r="A312" s="21">
        <v>311</v>
      </c>
      <c r="B312" s="12">
        <v>3</v>
      </c>
      <c r="C312" s="12">
        <v>2</v>
      </c>
      <c r="D312" s="12">
        <v>3</v>
      </c>
      <c r="E312" s="12" t="s">
        <v>379</v>
      </c>
      <c r="F312" s="12">
        <v>1</v>
      </c>
      <c r="G312" s="13">
        <v>5</v>
      </c>
      <c r="H312" s="13">
        <v>1</v>
      </c>
      <c r="I312" s="13">
        <v>4</v>
      </c>
      <c r="M312" s="56">
        <f>IF(SUM(N312:X312)=39,2,1)</f>
        <v>1</v>
      </c>
      <c r="N312" s="13">
        <v>1</v>
      </c>
      <c r="P312" s="13">
        <v>1</v>
      </c>
      <c r="X312" s="13">
        <v>1</v>
      </c>
      <c r="AA312" s="13">
        <v>1</v>
      </c>
      <c r="AB312" s="13">
        <v>1</v>
      </c>
      <c r="AJ312" s="13">
        <v>1</v>
      </c>
      <c r="AL312" s="14">
        <v>2</v>
      </c>
      <c r="AM312" s="14">
        <v>4</v>
      </c>
      <c r="AO312" s="15">
        <v>1</v>
      </c>
      <c r="AP312" s="15">
        <v>4</v>
      </c>
      <c r="AQ312" s="15">
        <v>4</v>
      </c>
      <c r="AR312" s="15">
        <v>4</v>
      </c>
      <c r="AS312" s="15">
        <v>4</v>
      </c>
      <c r="AT312" s="15">
        <v>4</v>
      </c>
      <c r="AU312" s="15">
        <v>4</v>
      </c>
      <c r="AV312" s="15">
        <v>4</v>
      </c>
      <c r="AW312" s="15">
        <v>4</v>
      </c>
      <c r="AX312" s="15">
        <v>1</v>
      </c>
      <c r="AY312" s="15">
        <v>1</v>
      </c>
      <c r="AZ312" s="15">
        <v>2</v>
      </c>
      <c r="BB312" s="15">
        <v>1</v>
      </c>
      <c r="BC312" s="15">
        <v>1</v>
      </c>
      <c r="BD312" s="15">
        <v>1</v>
      </c>
      <c r="BE312" s="15">
        <v>1</v>
      </c>
      <c r="BF312" s="15">
        <v>1</v>
      </c>
      <c r="BG312" s="15">
        <v>0</v>
      </c>
      <c r="BK312" s="15">
        <v>1</v>
      </c>
      <c r="BL312" s="15">
        <v>2</v>
      </c>
      <c r="BM312" s="15">
        <v>8</v>
      </c>
      <c r="BN312" s="15">
        <v>8</v>
      </c>
      <c r="BQ312" s="15">
        <v>1</v>
      </c>
      <c r="BR312" s="16">
        <v>1</v>
      </c>
      <c r="CD312" s="16">
        <v>2</v>
      </c>
      <c r="CE312" s="16">
        <v>4</v>
      </c>
      <c r="CF312" s="16">
        <v>2</v>
      </c>
      <c r="CG312" s="16">
        <v>1</v>
      </c>
      <c r="CH312" s="16">
        <v>2</v>
      </c>
      <c r="CI312" s="16">
        <v>1</v>
      </c>
      <c r="CK312" s="16">
        <v>1</v>
      </c>
      <c r="CL312" s="16" t="s">
        <v>186</v>
      </c>
      <c r="CM312" s="17">
        <v>2</v>
      </c>
      <c r="CN312" s="17">
        <v>3</v>
      </c>
      <c r="CO312" s="17">
        <v>2</v>
      </c>
      <c r="CP312" s="17">
        <v>2</v>
      </c>
      <c r="CQ312" s="17">
        <v>1</v>
      </c>
      <c r="CR312" s="17">
        <v>4</v>
      </c>
      <c r="CS312" s="17">
        <v>3</v>
      </c>
      <c r="CT312" s="17">
        <v>2</v>
      </c>
      <c r="CU312" s="17">
        <v>4</v>
      </c>
      <c r="CV312" s="17">
        <v>2</v>
      </c>
      <c r="CW312" s="17">
        <v>2</v>
      </c>
      <c r="CX312" s="17">
        <v>2</v>
      </c>
      <c r="CY312" s="17">
        <v>2</v>
      </c>
      <c r="CZ312" s="17">
        <v>2</v>
      </c>
      <c r="DA312" s="17">
        <v>1</v>
      </c>
      <c r="DB312" s="17">
        <v>4</v>
      </c>
      <c r="DC312" s="17">
        <v>2</v>
      </c>
      <c r="DD312" s="17">
        <v>2</v>
      </c>
      <c r="DE312" s="17">
        <v>2</v>
      </c>
      <c r="DF312" s="17">
        <v>2</v>
      </c>
      <c r="DG312" s="17">
        <v>1</v>
      </c>
      <c r="DH312" s="17">
        <v>1</v>
      </c>
      <c r="DI312" s="17">
        <v>1</v>
      </c>
      <c r="DJ312" s="17">
        <v>1</v>
      </c>
      <c r="DK312" s="17">
        <v>1</v>
      </c>
      <c r="DL312" s="17">
        <v>3</v>
      </c>
      <c r="DM312" s="17">
        <v>5</v>
      </c>
      <c r="DN312" s="17">
        <v>1</v>
      </c>
      <c r="DO312" s="17">
        <v>8</v>
      </c>
      <c r="DP312" s="17">
        <v>11</v>
      </c>
      <c r="DR312" s="17">
        <v>6</v>
      </c>
      <c r="DT312" s="17">
        <v>5</v>
      </c>
      <c r="DV312" s="17">
        <v>4</v>
      </c>
      <c r="DW312" s="18">
        <v>13</v>
      </c>
      <c r="DY312" s="18">
        <v>1</v>
      </c>
      <c r="ED312" s="19" t="s">
        <v>238</v>
      </c>
      <c r="EE312" s="19">
        <v>4</v>
      </c>
      <c r="EF312" s="37">
        <v>4</v>
      </c>
      <c r="EG312" s="19" t="s">
        <v>239</v>
      </c>
      <c r="EH312" s="19">
        <v>1</v>
      </c>
      <c r="EI312" s="19">
        <v>48</v>
      </c>
      <c r="EJ312" s="19">
        <v>3</v>
      </c>
      <c r="EK312" s="19">
        <v>4</v>
      </c>
      <c r="EL312" s="19">
        <v>2</v>
      </c>
      <c r="EM312" s="20" t="s">
        <v>233</v>
      </c>
      <c r="EO312" s="46">
        <v>1</v>
      </c>
      <c r="EP312" s="46">
        <v>6</v>
      </c>
      <c r="EQ312">
        <f t="shared" si="16"/>
        <v>1</v>
      </c>
      <c r="ER312">
        <f t="shared" si="17"/>
        <v>1</v>
      </c>
      <c r="ES312" s="49">
        <v>2</v>
      </c>
    </row>
    <row r="313" spans="1:149" ht="15" customHeight="1" x14ac:dyDescent="0.25">
      <c r="A313" s="21">
        <v>312</v>
      </c>
      <c r="B313" s="12">
        <v>3</v>
      </c>
      <c r="C313" s="12">
        <v>2</v>
      </c>
      <c r="D313" s="12">
        <v>2</v>
      </c>
      <c r="E313" s="12" t="s">
        <v>378</v>
      </c>
      <c r="F313" s="12">
        <v>2</v>
      </c>
      <c r="G313" s="13">
        <v>4</v>
      </c>
      <c r="H313" s="13">
        <v>1</v>
      </c>
      <c r="I313" s="13">
        <v>4</v>
      </c>
      <c r="M313" s="56">
        <f>IF(SUM(N313:X313)=39,2,1)</f>
        <v>1</v>
      </c>
      <c r="N313" s="13">
        <v>1</v>
      </c>
      <c r="O313" s="13">
        <v>1</v>
      </c>
      <c r="Z313" s="13">
        <v>1</v>
      </c>
      <c r="AA313" s="13">
        <v>1</v>
      </c>
      <c r="AD313" s="13">
        <v>1</v>
      </c>
      <c r="AG313" s="13">
        <v>1</v>
      </c>
      <c r="AL313" s="14">
        <v>2</v>
      </c>
      <c r="AM313" s="14">
        <v>4</v>
      </c>
      <c r="AO313" s="15">
        <v>1</v>
      </c>
      <c r="AP313" s="15">
        <v>4</v>
      </c>
      <c r="AQ313" s="15">
        <v>4</v>
      </c>
      <c r="AR313" s="15">
        <v>4</v>
      </c>
      <c r="AS313" s="15">
        <v>4</v>
      </c>
      <c r="AT313" s="15">
        <v>4</v>
      </c>
      <c r="AU313" s="15">
        <v>4</v>
      </c>
      <c r="AV313" s="15">
        <v>4</v>
      </c>
      <c r="AW313" s="15">
        <v>4</v>
      </c>
      <c r="AX313" s="15">
        <v>1</v>
      </c>
      <c r="AY313" s="15">
        <v>1</v>
      </c>
      <c r="BB313" s="15">
        <v>1</v>
      </c>
      <c r="BC313" s="15">
        <v>1</v>
      </c>
      <c r="BD313" s="15">
        <v>1</v>
      </c>
      <c r="BE313" s="15">
        <v>1</v>
      </c>
      <c r="BF313" s="15">
        <v>1</v>
      </c>
      <c r="BG313" s="15">
        <v>1</v>
      </c>
      <c r="BJ313" s="15">
        <v>1</v>
      </c>
      <c r="BK313" s="15">
        <v>1</v>
      </c>
      <c r="BL313" s="15">
        <v>3</v>
      </c>
      <c r="BM313" s="15">
        <v>8</v>
      </c>
      <c r="BN313" s="15">
        <v>8</v>
      </c>
      <c r="CC313" s="16">
        <v>1</v>
      </c>
      <c r="CI313" s="16">
        <v>2</v>
      </c>
      <c r="CJ313" s="16" t="s">
        <v>315</v>
      </c>
      <c r="CK313" s="16">
        <v>2</v>
      </c>
      <c r="CL313" s="16" t="s">
        <v>143</v>
      </c>
      <c r="CM313" s="17">
        <v>2</v>
      </c>
      <c r="CN313" s="17">
        <v>2</v>
      </c>
      <c r="CO313" s="17">
        <v>2</v>
      </c>
      <c r="CP313" s="17">
        <v>2</v>
      </c>
      <c r="CQ313" s="17">
        <v>2</v>
      </c>
      <c r="CR313" s="17">
        <v>3</v>
      </c>
      <c r="CS313" s="17">
        <v>4</v>
      </c>
      <c r="CT313" s="17">
        <v>2</v>
      </c>
      <c r="CU313" s="17">
        <v>4</v>
      </c>
      <c r="CV313" s="17">
        <v>3</v>
      </c>
      <c r="CW313" s="17">
        <v>2</v>
      </c>
      <c r="CX313" s="17">
        <v>2</v>
      </c>
      <c r="CY313" s="17">
        <v>3</v>
      </c>
      <c r="CZ313" s="17">
        <v>2</v>
      </c>
      <c r="DA313" s="17">
        <v>2</v>
      </c>
      <c r="DB313" s="17">
        <v>4</v>
      </c>
      <c r="DC313" s="17">
        <v>3</v>
      </c>
      <c r="DD313" s="17">
        <v>4</v>
      </c>
      <c r="DE313" s="17">
        <v>4</v>
      </c>
      <c r="DF313" s="17">
        <v>2</v>
      </c>
      <c r="DG313" s="17">
        <v>2</v>
      </c>
      <c r="DH313" s="17">
        <v>2</v>
      </c>
      <c r="DI313" s="17">
        <v>1</v>
      </c>
      <c r="DJ313" s="17">
        <v>1</v>
      </c>
      <c r="DK313" s="17">
        <v>1</v>
      </c>
      <c r="DL313" s="17">
        <v>3</v>
      </c>
      <c r="DM313" s="17">
        <v>3</v>
      </c>
      <c r="DN313" s="17">
        <v>8</v>
      </c>
      <c r="DO313" s="17">
        <v>3</v>
      </c>
      <c r="DP313" s="17">
        <v>7</v>
      </c>
      <c r="DR313" s="17">
        <v>11</v>
      </c>
      <c r="DT313" s="17">
        <v>5</v>
      </c>
      <c r="DV313" s="17">
        <v>4</v>
      </c>
      <c r="DW313" s="18">
        <v>13</v>
      </c>
      <c r="DY313" s="18">
        <v>1</v>
      </c>
      <c r="ED313" s="19" t="s">
        <v>238</v>
      </c>
      <c r="EE313" s="19">
        <v>4</v>
      </c>
      <c r="EF313" s="37">
        <v>4</v>
      </c>
      <c r="EG313" s="19" t="s">
        <v>239</v>
      </c>
      <c r="EH313" s="19">
        <v>1</v>
      </c>
      <c r="EI313" s="19">
        <v>36</v>
      </c>
      <c r="EJ313" s="19">
        <v>2</v>
      </c>
      <c r="EK313" s="19">
        <v>3</v>
      </c>
      <c r="EL313" s="19">
        <v>2</v>
      </c>
      <c r="EM313" s="20" t="s">
        <v>233</v>
      </c>
      <c r="EO313" s="46">
        <v>4</v>
      </c>
      <c r="EP313" s="46">
        <v>1</v>
      </c>
      <c r="EQ313">
        <f t="shared" si="16"/>
        <v>0</v>
      </c>
      <c r="ER313" t="str">
        <f t="shared" si="17"/>
        <v/>
      </c>
      <c r="ES313" s="49">
        <v>2</v>
      </c>
    </row>
    <row r="314" spans="1:149" ht="15" customHeight="1" x14ac:dyDescent="0.25">
      <c r="A314" s="21">
        <v>313</v>
      </c>
      <c r="B314" s="12">
        <v>2</v>
      </c>
      <c r="C314" s="12">
        <v>1</v>
      </c>
      <c r="D314" s="12">
        <v>1</v>
      </c>
      <c r="E314" s="12" t="s">
        <v>378</v>
      </c>
      <c r="F314" s="12">
        <v>2</v>
      </c>
      <c r="G314" s="13">
        <v>5</v>
      </c>
      <c r="H314" s="13">
        <v>1</v>
      </c>
      <c r="J314" s="13">
        <v>4</v>
      </c>
      <c r="K314" s="13">
        <v>4</v>
      </c>
      <c r="M314" s="56">
        <f>IF(SUM(N314:X314)=39,2,1)</f>
        <v>1</v>
      </c>
      <c r="Y314" s="13">
        <v>1</v>
      </c>
      <c r="Z314" s="13">
        <v>1</v>
      </c>
      <c r="AA314" s="13">
        <v>1</v>
      </c>
      <c r="AC314" s="13">
        <v>1</v>
      </c>
      <c r="AE314" s="13">
        <v>1</v>
      </c>
      <c r="AG314" s="13">
        <v>1</v>
      </c>
      <c r="AL314" s="14">
        <v>1</v>
      </c>
      <c r="AM314" s="14">
        <v>2</v>
      </c>
      <c r="AN314" s="14" t="s">
        <v>383</v>
      </c>
      <c r="AO314" s="15">
        <v>3</v>
      </c>
      <c r="AP314" s="15">
        <v>4</v>
      </c>
      <c r="AQ314" s="15">
        <v>4</v>
      </c>
      <c r="AR314" s="15">
        <v>4</v>
      </c>
      <c r="AS314" s="15">
        <v>4</v>
      </c>
      <c r="AT314" s="15">
        <v>4</v>
      </c>
      <c r="AU314" s="15">
        <v>4</v>
      </c>
      <c r="AV314" s="15">
        <v>4</v>
      </c>
      <c r="AW314" s="15">
        <v>4</v>
      </c>
      <c r="AX314" s="15">
        <v>2</v>
      </c>
      <c r="AZ314" s="15">
        <v>2</v>
      </c>
      <c r="BB314" s="15">
        <v>2</v>
      </c>
      <c r="BC314" s="15">
        <v>1</v>
      </c>
      <c r="BD314" s="15">
        <v>1</v>
      </c>
      <c r="BE314" s="15">
        <v>2</v>
      </c>
      <c r="BF314" s="15">
        <v>2</v>
      </c>
      <c r="BG314" s="15">
        <v>1</v>
      </c>
      <c r="BI314" s="15">
        <v>1</v>
      </c>
      <c r="BK314" s="15">
        <v>2</v>
      </c>
      <c r="BM314" s="15">
        <v>8</v>
      </c>
      <c r="BN314" s="15">
        <v>8</v>
      </c>
      <c r="CC314" s="16">
        <v>1</v>
      </c>
      <c r="CI314" s="16">
        <v>2</v>
      </c>
      <c r="CJ314" s="16" t="s">
        <v>315</v>
      </c>
      <c r="CK314" s="16">
        <v>3</v>
      </c>
      <c r="CL314" s="16" t="s">
        <v>143</v>
      </c>
      <c r="CM314" s="17">
        <v>2</v>
      </c>
      <c r="CN314" s="17">
        <v>2</v>
      </c>
      <c r="CO314" s="17">
        <v>2</v>
      </c>
      <c r="CP314" s="17">
        <v>2</v>
      </c>
      <c r="CQ314" s="17">
        <v>2</v>
      </c>
      <c r="CR314" s="17">
        <v>3</v>
      </c>
      <c r="CS314" s="17">
        <v>4</v>
      </c>
      <c r="CU314" s="17">
        <v>4</v>
      </c>
      <c r="CV314" s="17">
        <v>2</v>
      </c>
      <c r="CW314" s="17">
        <v>2</v>
      </c>
      <c r="CX314" s="17">
        <v>2</v>
      </c>
      <c r="CY314" s="17">
        <v>2</v>
      </c>
      <c r="CZ314" s="17">
        <v>2</v>
      </c>
      <c r="DA314" s="17">
        <v>3</v>
      </c>
      <c r="DB314" s="17">
        <v>4</v>
      </c>
      <c r="DC314" s="17">
        <v>2</v>
      </c>
      <c r="DD314" s="17">
        <v>2</v>
      </c>
      <c r="DE314" s="17">
        <v>4</v>
      </c>
      <c r="DF314" s="17">
        <v>2</v>
      </c>
      <c r="DG314" s="17">
        <v>2</v>
      </c>
      <c r="DH314" s="17">
        <v>2</v>
      </c>
      <c r="DI314" s="17">
        <v>1</v>
      </c>
      <c r="DJ314" s="17">
        <v>1</v>
      </c>
      <c r="DK314" s="17">
        <v>3</v>
      </c>
      <c r="DL314" s="17">
        <v>4</v>
      </c>
      <c r="DM314" s="17">
        <v>4</v>
      </c>
      <c r="DN314" s="17">
        <v>8</v>
      </c>
      <c r="DO314" s="17">
        <v>1</v>
      </c>
      <c r="DP314" s="17">
        <v>5</v>
      </c>
      <c r="DR314" s="17">
        <v>4</v>
      </c>
      <c r="DT314" s="17">
        <v>2</v>
      </c>
      <c r="DV314" s="17">
        <v>4</v>
      </c>
      <c r="DW314" s="18">
        <v>13</v>
      </c>
      <c r="DY314" s="18">
        <v>1</v>
      </c>
      <c r="ED314" s="19" t="s">
        <v>166</v>
      </c>
      <c r="EE314" s="19">
        <v>5</v>
      </c>
      <c r="EF314" s="37">
        <v>5</v>
      </c>
      <c r="EG314" s="19" t="s">
        <v>167</v>
      </c>
      <c r="EH314" s="19">
        <v>1</v>
      </c>
      <c r="EI314" s="19">
        <v>50</v>
      </c>
      <c r="EJ314" s="19">
        <v>3</v>
      </c>
      <c r="EK314" s="19">
        <v>4</v>
      </c>
      <c r="EL314" s="19">
        <v>2</v>
      </c>
      <c r="EM314" s="20" t="s">
        <v>233</v>
      </c>
      <c r="EO314" s="46">
        <v>1</v>
      </c>
      <c r="EP314" s="46">
        <v>1</v>
      </c>
      <c r="EQ314">
        <f t="shared" si="16"/>
        <v>0</v>
      </c>
      <c r="ER314" t="str">
        <f t="shared" si="17"/>
        <v/>
      </c>
      <c r="ES314" s="49">
        <v>2</v>
      </c>
    </row>
    <row r="315" spans="1:149" ht="15" customHeight="1" x14ac:dyDescent="0.25">
      <c r="A315" s="21">
        <v>314</v>
      </c>
      <c r="B315" s="12">
        <v>2</v>
      </c>
      <c r="C315" s="12">
        <v>2</v>
      </c>
      <c r="D315" s="12">
        <v>4</v>
      </c>
      <c r="E315" s="12" t="s">
        <v>376</v>
      </c>
      <c r="F315" s="12">
        <v>2</v>
      </c>
      <c r="G315" s="13">
        <v>4</v>
      </c>
      <c r="H315" s="13">
        <v>1</v>
      </c>
      <c r="J315" s="13">
        <v>2</v>
      </c>
      <c r="M315" s="56">
        <f>IF(SUM(N315:X315)=39,2,1)</f>
        <v>1</v>
      </c>
      <c r="Y315" s="13">
        <v>1</v>
      </c>
      <c r="Z315" s="13">
        <v>1</v>
      </c>
      <c r="AA315" s="13">
        <v>1</v>
      </c>
      <c r="AE315" s="13">
        <v>1</v>
      </c>
      <c r="AL315" s="14">
        <v>1</v>
      </c>
      <c r="AM315" s="14">
        <v>3</v>
      </c>
      <c r="AN315" s="14" t="s">
        <v>145</v>
      </c>
      <c r="AO315" s="15">
        <v>1</v>
      </c>
      <c r="AP315" s="15">
        <v>4</v>
      </c>
      <c r="AQ315" s="15">
        <v>4</v>
      </c>
      <c r="AR315" s="15">
        <v>3</v>
      </c>
      <c r="AS315" s="15">
        <v>4</v>
      </c>
      <c r="AT315" s="15">
        <v>4</v>
      </c>
      <c r="AU315" s="15">
        <v>4</v>
      </c>
      <c r="AV315" s="15">
        <v>4</v>
      </c>
      <c r="AW315" s="15">
        <v>4</v>
      </c>
      <c r="AX315" s="15">
        <v>1</v>
      </c>
      <c r="AY315" s="15">
        <v>1</v>
      </c>
      <c r="AZ315" s="15">
        <v>2</v>
      </c>
      <c r="BB315" s="15">
        <v>1</v>
      </c>
      <c r="BC315" s="15">
        <v>2</v>
      </c>
      <c r="BD315" s="15">
        <v>2</v>
      </c>
      <c r="BE315" s="15">
        <v>2</v>
      </c>
      <c r="BM315" s="15">
        <v>8</v>
      </c>
      <c r="BN315" s="15">
        <v>8</v>
      </c>
      <c r="CC315" s="16">
        <v>1</v>
      </c>
      <c r="CI315" s="16">
        <v>2</v>
      </c>
      <c r="CJ315" s="16" t="s">
        <v>241</v>
      </c>
      <c r="CK315" s="16">
        <v>2</v>
      </c>
      <c r="CL315" s="16" t="s">
        <v>248</v>
      </c>
      <c r="CM315" s="17">
        <v>3</v>
      </c>
      <c r="CN315" s="17">
        <v>3</v>
      </c>
      <c r="CO315" s="17">
        <v>3</v>
      </c>
      <c r="CP315" s="17">
        <v>2</v>
      </c>
      <c r="CQ315" s="17">
        <v>2</v>
      </c>
      <c r="CR315" s="17">
        <v>3</v>
      </c>
      <c r="CS315" s="17">
        <v>4</v>
      </c>
      <c r="CT315" s="17">
        <v>2</v>
      </c>
      <c r="CU315" s="17">
        <v>4</v>
      </c>
      <c r="CV315" s="17">
        <v>3</v>
      </c>
      <c r="CW315" s="17">
        <v>2</v>
      </c>
      <c r="CX315" s="17">
        <v>3</v>
      </c>
      <c r="CY315" s="17">
        <v>3</v>
      </c>
      <c r="CZ315" s="17">
        <v>3</v>
      </c>
      <c r="DA315" s="17">
        <v>2</v>
      </c>
      <c r="DB315" s="17">
        <v>4</v>
      </c>
      <c r="DC315" s="17">
        <v>2</v>
      </c>
      <c r="DD315" s="17">
        <v>4</v>
      </c>
      <c r="DE315" s="17">
        <v>4</v>
      </c>
      <c r="DF315" s="17">
        <v>2</v>
      </c>
      <c r="DG315" s="17">
        <v>2</v>
      </c>
      <c r="DH315" s="17">
        <v>2</v>
      </c>
      <c r="DI315" s="17">
        <v>2</v>
      </c>
      <c r="DJ315" s="17">
        <v>1</v>
      </c>
      <c r="DK315" s="17">
        <v>3</v>
      </c>
      <c r="DL315" s="17">
        <v>3</v>
      </c>
      <c r="DM315" s="17">
        <v>3</v>
      </c>
      <c r="DN315" s="17">
        <v>8</v>
      </c>
      <c r="DO315" s="17">
        <v>1</v>
      </c>
      <c r="DP315" s="17">
        <v>5</v>
      </c>
      <c r="DR315" s="17">
        <v>9</v>
      </c>
      <c r="DT315" s="17">
        <v>7</v>
      </c>
      <c r="DV315" s="17">
        <v>4</v>
      </c>
      <c r="DW315" s="18">
        <v>6</v>
      </c>
      <c r="DY315" s="18">
        <v>1</v>
      </c>
      <c r="ED315" s="19" t="s">
        <v>166</v>
      </c>
      <c r="EE315" s="19">
        <v>5</v>
      </c>
      <c r="EF315" s="37">
        <v>5</v>
      </c>
      <c r="EG315" s="19" t="s">
        <v>167</v>
      </c>
      <c r="EH315" s="19">
        <v>1</v>
      </c>
      <c r="EI315" s="19">
        <v>47</v>
      </c>
      <c r="EJ315" s="19">
        <v>3</v>
      </c>
      <c r="EK315" s="19">
        <v>4</v>
      </c>
      <c r="EL315" s="19">
        <v>2</v>
      </c>
      <c r="EM315" s="20" t="s">
        <v>233</v>
      </c>
      <c r="EO315" s="46">
        <v>4</v>
      </c>
      <c r="EP315" s="46">
        <v>6</v>
      </c>
      <c r="EQ315">
        <f t="shared" si="16"/>
        <v>0</v>
      </c>
      <c r="ER315" t="str">
        <f t="shared" si="17"/>
        <v/>
      </c>
      <c r="ES315" s="49">
        <v>2</v>
      </c>
    </row>
    <row r="316" spans="1:149" ht="15" customHeight="1" x14ac:dyDescent="0.25">
      <c r="A316" s="21">
        <v>315</v>
      </c>
      <c r="B316" s="12">
        <v>2</v>
      </c>
      <c r="C316" s="12">
        <v>2</v>
      </c>
      <c r="D316" s="12">
        <v>1</v>
      </c>
      <c r="E316" s="12" t="s">
        <v>378</v>
      </c>
      <c r="F316" s="12">
        <v>4</v>
      </c>
      <c r="G316" s="13">
        <v>5</v>
      </c>
      <c r="H316" s="13">
        <v>1</v>
      </c>
      <c r="I316" s="13">
        <v>5</v>
      </c>
      <c r="K316" s="13">
        <v>5</v>
      </c>
      <c r="M316" s="56">
        <f>IF(SUM(N316:X316)=39,2,1)</f>
        <v>1</v>
      </c>
      <c r="R316" s="13">
        <v>1</v>
      </c>
      <c r="AD316" s="13">
        <v>1</v>
      </c>
      <c r="AL316" s="14">
        <v>2</v>
      </c>
      <c r="AM316" s="14">
        <v>2</v>
      </c>
      <c r="AO316" s="15">
        <v>2</v>
      </c>
      <c r="AP316" s="15">
        <v>3</v>
      </c>
      <c r="AQ316" s="15">
        <v>3</v>
      </c>
      <c r="AR316" s="15">
        <v>5</v>
      </c>
      <c r="AS316" s="15">
        <v>3</v>
      </c>
      <c r="AT316" s="15">
        <v>5</v>
      </c>
      <c r="AU316" s="15">
        <v>5</v>
      </c>
      <c r="AV316" s="15">
        <v>5</v>
      </c>
      <c r="AW316" s="15">
        <v>5</v>
      </c>
      <c r="AX316" s="15">
        <v>1</v>
      </c>
      <c r="AY316" s="15">
        <v>1</v>
      </c>
      <c r="AZ316" s="15">
        <v>1</v>
      </c>
      <c r="BA316" s="15">
        <v>1</v>
      </c>
      <c r="BB316" s="15">
        <v>1</v>
      </c>
      <c r="BC316" s="15">
        <v>1</v>
      </c>
      <c r="BD316" s="15">
        <v>1</v>
      </c>
      <c r="BE316" s="15">
        <v>1</v>
      </c>
      <c r="BF316" s="15">
        <v>1</v>
      </c>
      <c r="BG316" s="15">
        <v>2</v>
      </c>
      <c r="BH316" s="15">
        <v>2</v>
      </c>
      <c r="BK316" s="15">
        <v>2</v>
      </c>
      <c r="BM316" s="15">
        <v>8</v>
      </c>
      <c r="BN316" s="15">
        <v>8</v>
      </c>
      <c r="CC316" s="16">
        <v>1</v>
      </c>
      <c r="CI316" s="16">
        <v>1</v>
      </c>
      <c r="CK316" s="16">
        <v>1</v>
      </c>
      <c r="CL316" s="16" t="s">
        <v>186</v>
      </c>
      <c r="CM316" s="17">
        <v>1</v>
      </c>
      <c r="CN316" s="17">
        <v>1</v>
      </c>
      <c r="CO316" s="17">
        <v>1</v>
      </c>
      <c r="CP316" s="17">
        <v>1</v>
      </c>
      <c r="CQ316" s="17">
        <v>1</v>
      </c>
      <c r="CR316" s="17">
        <v>1</v>
      </c>
      <c r="CS316" s="17">
        <v>1</v>
      </c>
      <c r="CT316" s="17">
        <v>1</v>
      </c>
      <c r="CU316" s="17">
        <v>4</v>
      </c>
      <c r="CV316" s="17">
        <v>1</v>
      </c>
      <c r="CW316" s="17">
        <v>1</v>
      </c>
      <c r="CX316" s="17">
        <v>1</v>
      </c>
      <c r="CY316" s="17">
        <v>1</v>
      </c>
      <c r="CZ316" s="17">
        <v>1</v>
      </c>
      <c r="DA316" s="17">
        <v>1</v>
      </c>
      <c r="DB316" s="17">
        <v>4</v>
      </c>
      <c r="DC316" s="17">
        <v>2</v>
      </c>
      <c r="DD316" s="17">
        <v>3</v>
      </c>
      <c r="DE316" s="17">
        <v>1</v>
      </c>
      <c r="DF316" s="17">
        <v>1</v>
      </c>
      <c r="DG316" s="17">
        <v>2</v>
      </c>
      <c r="DH316" s="17">
        <v>1</v>
      </c>
      <c r="DI316" s="17">
        <v>3</v>
      </c>
      <c r="DJ316" s="17">
        <v>1</v>
      </c>
      <c r="DK316" s="17">
        <v>2</v>
      </c>
      <c r="DL316" s="17">
        <v>4</v>
      </c>
      <c r="DM316" s="17">
        <v>4</v>
      </c>
      <c r="DN316" s="17">
        <v>1</v>
      </c>
      <c r="DO316" s="17">
        <v>6</v>
      </c>
      <c r="DP316" s="17">
        <v>5</v>
      </c>
      <c r="DR316" s="17">
        <v>7</v>
      </c>
      <c r="DT316" s="17">
        <v>11</v>
      </c>
      <c r="DV316" s="17">
        <v>2</v>
      </c>
      <c r="DW316" s="18">
        <v>13</v>
      </c>
      <c r="DY316" s="18">
        <v>2</v>
      </c>
      <c r="DZ316" s="18" t="s">
        <v>242</v>
      </c>
      <c r="EA316" s="18" t="s">
        <v>243</v>
      </c>
      <c r="EB316" s="18">
        <v>2</v>
      </c>
      <c r="ED316" s="19" t="s">
        <v>238</v>
      </c>
      <c r="EE316" s="19">
        <v>4</v>
      </c>
      <c r="EF316" s="37">
        <v>4</v>
      </c>
      <c r="EG316" s="19" t="s">
        <v>239</v>
      </c>
      <c r="EH316" s="19">
        <v>2</v>
      </c>
      <c r="EI316" s="19">
        <v>52</v>
      </c>
      <c r="EJ316" s="19">
        <v>3</v>
      </c>
      <c r="EK316" s="19">
        <v>4</v>
      </c>
      <c r="EL316" s="19">
        <v>2</v>
      </c>
      <c r="EM316" s="20" t="s">
        <v>233</v>
      </c>
      <c r="EO316" s="46">
        <v>1</v>
      </c>
      <c r="EP316" s="46">
        <v>1</v>
      </c>
      <c r="EQ316">
        <f t="shared" si="16"/>
        <v>0</v>
      </c>
      <c r="ER316" t="str">
        <f t="shared" si="17"/>
        <v/>
      </c>
      <c r="ES316" s="49">
        <v>1</v>
      </c>
    </row>
    <row r="317" spans="1:149" ht="15" customHeight="1" x14ac:dyDescent="0.25">
      <c r="A317" s="21">
        <v>316</v>
      </c>
      <c r="B317" s="12">
        <v>3</v>
      </c>
      <c r="C317" s="12">
        <v>4</v>
      </c>
      <c r="D317" s="12">
        <v>4</v>
      </c>
      <c r="E317" s="12" t="s">
        <v>375</v>
      </c>
      <c r="F317" s="12">
        <v>1</v>
      </c>
      <c r="G317" s="13">
        <v>3</v>
      </c>
      <c r="M317" s="56">
        <f>IF(SUM(N317:X317)=39,2,1)</f>
        <v>1</v>
      </c>
      <c r="Y317" s="13">
        <v>1</v>
      </c>
      <c r="AK317" s="13">
        <v>1</v>
      </c>
      <c r="AL317" s="14">
        <v>4</v>
      </c>
      <c r="AM317" s="14">
        <v>5</v>
      </c>
      <c r="AO317" s="15">
        <v>2</v>
      </c>
      <c r="AP317" s="15">
        <v>5</v>
      </c>
      <c r="AQ317" s="15">
        <v>5</v>
      </c>
      <c r="AR317" s="15">
        <v>5</v>
      </c>
      <c r="AS317" s="15">
        <v>5</v>
      </c>
      <c r="AT317" s="15">
        <v>5</v>
      </c>
      <c r="AU317" s="15">
        <v>5</v>
      </c>
      <c r="AV317" s="15">
        <v>5</v>
      </c>
      <c r="AW317" s="15">
        <v>5</v>
      </c>
      <c r="AX317" s="15">
        <v>1</v>
      </c>
      <c r="AY317" s="15">
        <v>2</v>
      </c>
      <c r="AZ317" s="15">
        <v>2</v>
      </c>
      <c r="BB317" s="15">
        <v>1</v>
      </c>
      <c r="BC317" s="15">
        <v>1</v>
      </c>
      <c r="BD317" s="15">
        <v>1</v>
      </c>
      <c r="BE317" s="15">
        <v>2</v>
      </c>
      <c r="BF317" s="15">
        <v>1</v>
      </c>
      <c r="BG317" s="15">
        <v>0</v>
      </c>
      <c r="BK317" s="15">
        <v>1</v>
      </c>
      <c r="BL317" s="15">
        <v>3</v>
      </c>
      <c r="BM317" s="15">
        <v>8</v>
      </c>
      <c r="BN317" s="15">
        <v>8</v>
      </c>
      <c r="CC317" s="16">
        <v>1</v>
      </c>
      <c r="CI317" s="16">
        <v>2</v>
      </c>
      <c r="CJ317" s="16" t="s">
        <v>151</v>
      </c>
      <c r="CK317" s="16">
        <v>1</v>
      </c>
      <c r="CL317" s="16" t="s">
        <v>173</v>
      </c>
      <c r="CM317" s="17">
        <v>1</v>
      </c>
      <c r="CN317" s="17">
        <v>1</v>
      </c>
      <c r="CO317" s="17">
        <v>1</v>
      </c>
      <c r="CP317" s="17">
        <v>1</v>
      </c>
      <c r="CQ317" s="17">
        <v>1</v>
      </c>
      <c r="CR317" s="17">
        <v>1</v>
      </c>
      <c r="CS317" s="17">
        <v>1</v>
      </c>
      <c r="CT317" s="17">
        <v>1</v>
      </c>
      <c r="CU317" s="17">
        <v>4</v>
      </c>
      <c r="CV317" s="17">
        <v>1</v>
      </c>
      <c r="CW317" s="17">
        <v>1</v>
      </c>
      <c r="CX317" s="17">
        <v>1</v>
      </c>
      <c r="CY317" s="17">
        <v>1</v>
      </c>
      <c r="CZ317" s="17">
        <v>1</v>
      </c>
      <c r="DA317" s="17">
        <v>2</v>
      </c>
      <c r="DB317" s="17">
        <v>4</v>
      </c>
      <c r="DC317" s="17">
        <v>2</v>
      </c>
      <c r="DD317" s="17">
        <v>4</v>
      </c>
      <c r="DE317" s="17">
        <v>4</v>
      </c>
      <c r="DF317" s="17">
        <v>4</v>
      </c>
      <c r="DG317" s="17">
        <v>4</v>
      </c>
      <c r="DH317" s="17">
        <v>2</v>
      </c>
      <c r="DI317" s="17">
        <v>3</v>
      </c>
      <c r="DJ317" s="17">
        <v>1</v>
      </c>
      <c r="DK317" s="17">
        <v>1</v>
      </c>
      <c r="DL317" s="17">
        <v>4</v>
      </c>
      <c r="DM317" s="17">
        <v>4</v>
      </c>
      <c r="DN317" s="17">
        <v>2</v>
      </c>
      <c r="DO317" s="17">
        <v>3</v>
      </c>
      <c r="DP317" s="17">
        <v>5</v>
      </c>
      <c r="DR317" s="17">
        <v>7</v>
      </c>
      <c r="DT317" s="17">
        <v>2</v>
      </c>
      <c r="DV317" s="17">
        <v>2</v>
      </c>
      <c r="DW317" s="18">
        <v>13</v>
      </c>
      <c r="DY317" s="18">
        <v>2</v>
      </c>
      <c r="DZ317" s="18" t="s">
        <v>244</v>
      </c>
      <c r="EA317" s="18" t="s">
        <v>401</v>
      </c>
      <c r="EB317" s="18">
        <v>1</v>
      </c>
      <c r="ED317" s="19" t="s">
        <v>238</v>
      </c>
      <c r="EE317" s="19">
        <v>4</v>
      </c>
      <c r="EF317" s="37">
        <v>4</v>
      </c>
      <c r="EG317" s="19" t="s">
        <v>239</v>
      </c>
      <c r="EH317" s="19">
        <v>1</v>
      </c>
      <c r="EI317" s="19">
        <v>55</v>
      </c>
      <c r="EJ317" s="19">
        <v>3</v>
      </c>
      <c r="EK317" s="19">
        <v>4</v>
      </c>
      <c r="EL317" s="19">
        <v>2</v>
      </c>
      <c r="EM317" s="20" t="s">
        <v>233</v>
      </c>
      <c r="EO317" s="46">
        <v>4</v>
      </c>
      <c r="EP317" s="46">
        <v>1</v>
      </c>
      <c r="EQ317">
        <f t="shared" si="16"/>
        <v>0</v>
      </c>
      <c r="ER317" t="str">
        <f t="shared" si="17"/>
        <v/>
      </c>
      <c r="ES317" s="49">
        <v>2</v>
      </c>
    </row>
    <row r="318" spans="1:149" ht="15" customHeight="1" x14ac:dyDescent="0.25">
      <c r="A318" s="21">
        <v>317</v>
      </c>
      <c r="B318" s="12">
        <v>3</v>
      </c>
      <c r="C318" s="12">
        <v>2</v>
      </c>
      <c r="D318" s="12">
        <v>2</v>
      </c>
      <c r="E318" s="12" t="s">
        <v>378</v>
      </c>
      <c r="F318" s="12">
        <v>1</v>
      </c>
      <c r="G318" s="13">
        <v>4</v>
      </c>
      <c r="H318" s="13">
        <v>1</v>
      </c>
      <c r="K318" s="13">
        <v>4</v>
      </c>
      <c r="M318" s="56">
        <f>IF(SUM(N318:X318)=39,2,1)</f>
        <v>1</v>
      </c>
      <c r="N318" s="13">
        <v>1</v>
      </c>
      <c r="O318" s="13">
        <v>1</v>
      </c>
      <c r="X318" s="13">
        <v>1</v>
      </c>
      <c r="Z318" s="13">
        <v>1</v>
      </c>
      <c r="AJ318" s="13">
        <v>1</v>
      </c>
      <c r="AL318" s="14">
        <v>3</v>
      </c>
      <c r="AM318" s="14">
        <v>4</v>
      </c>
      <c r="AO318" s="15">
        <v>3</v>
      </c>
      <c r="AP318" s="15">
        <v>4</v>
      </c>
      <c r="AQ318" s="15">
        <v>4</v>
      </c>
      <c r="AR318" s="15">
        <v>3</v>
      </c>
      <c r="AS318" s="15">
        <v>3</v>
      </c>
      <c r="AT318" s="15">
        <v>3</v>
      </c>
      <c r="AU318" s="15">
        <v>3</v>
      </c>
      <c r="AV318" s="15">
        <v>3</v>
      </c>
      <c r="AW318" s="15">
        <v>3</v>
      </c>
      <c r="AX318" s="15">
        <v>2</v>
      </c>
      <c r="AZ318" s="15">
        <v>2</v>
      </c>
      <c r="BB318" s="15">
        <v>1</v>
      </c>
      <c r="BC318" s="15">
        <v>1</v>
      </c>
      <c r="BD318" s="15">
        <v>1</v>
      </c>
      <c r="BE318" s="15">
        <v>2</v>
      </c>
      <c r="BF318" s="15">
        <v>0</v>
      </c>
      <c r="BG318" s="15">
        <v>0</v>
      </c>
      <c r="BK318" s="15">
        <v>1</v>
      </c>
      <c r="BL318" s="15">
        <v>4</v>
      </c>
      <c r="BM318" s="15">
        <v>5</v>
      </c>
      <c r="BN318" s="15">
        <v>5</v>
      </c>
      <c r="BO318" s="15">
        <v>1</v>
      </c>
      <c r="BP318" s="15" t="s">
        <v>388</v>
      </c>
      <c r="CC318" s="16">
        <v>1</v>
      </c>
      <c r="CI318" s="16">
        <v>2</v>
      </c>
      <c r="CJ318" s="16" t="s">
        <v>156</v>
      </c>
      <c r="CK318" s="16">
        <v>1</v>
      </c>
      <c r="CL318" s="16" t="s">
        <v>186</v>
      </c>
      <c r="CM318" s="17">
        <v>3</v>
      </c>
      <c r="CN318" s="17">
        <v>2</v>
      </c>
      <c r="CO318" s="17">
        <v>1</v>
      </c>
      <c r="CP318" s="17">
        <v>1</v>
      </c>
      <c r="CQ318" s="17">
        <v>1</v>
      </c>
      <c r="CR318" s="17">
        <v>3</v>
      </c>
      <c r="CS318" s="17">
        <v>4</v>
      </c>
      <c r="CT318" s="17">
        <v>2</v>
      </c>
      <c r="CU318" s="17">
        <v>2</v>
      </c>
      <c r="CV318" s="17">
        <v>2</v>
      </c>
      <c r="CW318" s="17">
        <v>2</v>
      </c>
      <c r="CX318" s="17">
        <v>2</v>
      </c>
      <c r="CY318" s="17">
        <v>2</v>
      </c>
      <c r="CZ318" s="17">
        <v>2</v>
      </c>
      <c r="DA318" s="17">
        <v>2</v>
      </c>
      <c r="DB318" s="17">
        <v>2</v>
      </c>
      <c r="DC318" s="17">
        <v>2</v>
      </c>
      <c r="DD318" s="17">
        <v>2</v>
      </c>
      <c r="DE318" s="17">
        <v>4</v>
      </c>
      <c r="DF318" s="17">
        <v>3</v>
      </c>
      <c r="DG318" s="17">
        <v>2</v>
      </c>
      <c r="DH318" s="17">
        <v>2</v>
      </c>
      <c r="DI318" s="17">
        <v>3</v>
      </c>
      <c r="DJ318" s="17">
        <v>2</v>
      </c>
      <c r="DK318" s="17">
        <v>2</v>
      </c>
      <c r="DL318" s="17">
        <v>3</v>
      </c>
      <c r="DM318" s="17">
        <v>3</v>
      </c>
      <c r="DN318" s="17">
        <v>6</v>
      </c>
      <c r="DO318" s="17">
        <v>8</v>
      </c>
      <c r="DP318" s="17">
        <v>9</v>
      </c>
      <c r="DR318" s="17">
        <v>5</v>
      </c>
      <c r="DT318" s="17">
        <v>10</v>
      </c>
      <c r="DV318" s="17">
        <v>3</v>
      </c>
      <c r="DW318" s="18">
        <v>13</v>
      </c>
      <c r="DY318" s="18">
        <v>1</v>
      </c>
      <c r="ED318" s="19" t="s">
        <v>238</v>
      </c>
      <c r="EE318" s="19">
        <v>4</v>
      </c>
      <c r="EF318" s="37">
        <v>4</v>
      </c>
      <c r="EG318" s="19" t="s">
        <v>239</v>
      </c>
      <c r="EH318" s="19">
        <v>1</v>
      </c>
      <c r="EI318" s="19">
        <v>52</v>
      </c>
      <c r="EJ318" s="19">
        <v>3</v>
      </c>
      <c r="EK318" s="19">
        <v>4</v>
      </c>
      <c r="EL318" s="19">
        <v>2</v>
      </c>
      <c r="EM318" s="20" t="s">
        <v>233</v>
      </c>
      <c r="EO318" s="46">
        <v>4</v>
      </c>
      <c r="EP318" s="46">
        <v>6</v>
      </c>
      <c r="EQ318">
        <f t="shared" si="16"/>
        <v>0</v>
      </c>
      <c r="ER318" t="str">
        <f t="shared" si="17"/>
        <v/>
      </c>
      <c r="ES318" s="49">
        <v>2</v>
      </c>
    </row>
    <row r="319" spans="1:149" ht="15" customHeight="1" x14ac:dyDescent="0.25">
      <c r="A319" s="21">
        <v>318</v>
      </c>
      <c r="B319" s="12">
        <v>2</v>
      </c>
      <c r="C319" s="12">
        <v>1</v>
      </c>
      <c r="D319" s="12">
        <v>1</v>
      </c>
      <c r="E319" s="12" t="s">
        <v>378</v>
      </c>
      <c r="F319" s="12">
        <v>2</v>
      </c>
      <c r="G319" s="13">
        <v>4</v>
      </c>
      <c r="H319" s="13">
        <v>1</v>
      </c>
      <c r="I319" s="13">
        <v>4</v>
      </c>
      <c r="M319" s="56">
        <f>IF(SUM(N319:X319)=39,2,1)</f>
        <v>1</v>
      </c>
      <c r="Y319" s="13">
        <v>1</v>
      </c>
      <c r="Z319" s="13">
        <v>1</v>
      </c>
      <c r="AL319" s="14">
        <v>1</v>
      </c>
      <c r="AM319" s="14">
        <v>4</v>
      </c>
      <c r="AO319" s="15">
        <v>1</v>
      </c>
      <c r="AP319" s="15">
        <v>4</v>
      </c>
      <c r="AQ319" s="15">
        <v>4</v>
      </c>
      <c r="AR319" s="15">
        <v>4</v>
      </c>
      <c r="AS319" s="15">
        <v>4</v>
      </c>
      <c r="AT319" s="15">
        <v>4</v>
      </c>
      <c r="AU319" s="15">
        <v>4</v>
      </c>
      <c r="AV319" s="15">
        <v>4</v>
      </c>
      <c r="AW319" s="15">
        <v>3</v>
      </c>
      <c r="AX319" s="15">
        <v>2</v>
      </c>
      <c r="AZ319" s="15">
        <v>2</v>
      </c>
      <c r="BB319" s="15">
        <v>1</v>
      </c>
      <c r="BC319" s="15">
        <v>1</v>
      </c>
      <c r="BD319" s="15">
        <v>1</v>
      </c>
      <c r="BE319" s="15">
        <v>1</v>
      </c>
      <c r="BF319" s="15">
        <v>1</v>
      </c>
      <c r="BG319" s="15">
        <v>2</v>
      </c>
      <c r="BH319" s="15">
        <v>1</v>
      </c>
      <c r="BI319" s="15">
        <v>1</v>
      </c>
      <c r="BK319" s="15">
        <v>2</v>
      </c>
      <c r="BM319" s="15">
        <v>1</v>
      </c>
      <c r="BN319" s="15">
        <v>8</v>
      </c>
      <c r="CC319" s="16">
        <v>1</v>
      </c>
      <c r="CI319" s="16">
        <v>2</v>
      </c>
      <c r="CJ319" s="16" t="s">
        <v>151</v>
      </c>
      <c r="CK319" s="16">
        <v>3</v>
      </c>
      <c r="CL319" s="16" t="s">
        <v>147</v>
      </c>
      <c r="CM319" s="17">
        <v>1</v>
      </c>
      <c r="CN319" s="17">
        <v>1</v>
      </c>
      <c r="CO319" s="17">
        <v>1</v>
      </c>
      <c r="CP319" s="17">
        <v>1</v>
      </c>
      <c r="CQ319" s="17">
        <v>1</v>
      </c>
      <c r="CR319" s="17">
        <v>1</v>
      </c>
      <c r="CS319" s="17">
        <v>1</v>
      </c>
      <c r="CT319" s="17">
        <v>1</v>
      </c>
      <c r="CU319" s="17">
        <v>4</v>
      </c>
      <c r="CV319" s="17">
        <v>1</v>
      </c>
      <c r="CW319" s="17">
        <v>1</v>
      </c>
      <c r="CX319" s="17">
        <v>1</v>
      </c>
      <c r="CY319" s="17">
        <v>1</v>
      </c>
      <c r="CZ319" s="17">
        <v>1</v>
      </c>
      <c r="DA319" s="17">
        <v>3</v>
      </c>
      <c r="DB319" s="17">
        <v>4</v>
      </c>
      <c r="DC319" s="17">
        <v>2</v>
      </c>
      <c r="DD319" s="17">
        <v>4</v>
      </c>
      <c r="DE319" s="17">
        <v>4</v>
      </c>
      <c r="DF319" s="17">
        <v>2</v>
      </c>
      <c r="DG319" s="17">
        <v>2</v>
      </c>
      <c r="DH319" s="17">
        <v>2</v>
      </c>
      <c r="DI319" s="17">
        <v>3</v>
      </c>
      <c r="DJ319" s="17">
        <v>1</v>
      </c>
      <c r="DK319" s="17">
        <v>3</v>
      </c>
      <c r="DL319" s="17">
        <v>4</v>
      </c>
      <c r="DM319" s="17">
        <v>4</v>
      </c>
      <c r="DN319" s="17">
        <v>1</v>
      </c>
      <c r="DP319" s="17">
        <v>5</v>
      </c>
      <c r="DR319" s="17">
        <v>2</v>
      </c>
      <c r="DV319" s="17">
        <v>3</v>
      </c>
      <c r="DW319" s="18">
        <v>13</v>
      </c>
      <c r="DY319" s="18">
        <v>1</v>
      </c>
      <c r="ED319" s="19" t="s">
        <v>238</v>
      </c>
      <c r="EE319" s="19">
        <v>4</v>
      </c>
      <c r="EF319" s="37">
        <v>4</v>
      </c>
      <c r="EG319" s="19" t="s">
        <v>239</v>
      </c>
      <c r="EH319" s="19">
        <v>1</v>
      </c>
      <c r="EI319" s="19">
        <v>43</v>
      </c>
      <c r="EJ319" s="19">
        <v>2</v>
      </c>
      <c r="EK319" s="19">
        <v>3</v>
      </c>
      <c r="EL319" s="19">
        <v>1</v>
      </c>
      <c r="EM319" s="20" t="s">
        <v>233</v>
      </c>
      <c r="EO319" s="46">
        <v>1</v>
      </c>
      <c r="EP319" s="46">
        <v>1</v>
      </c>
      <c r="EQ319">
        <f t="shared" si="16"/>
        <v>0</v>
      </c>
      <c r="ER319" t="str">
        <f t="shared" si="17"/>
        <v/>
      </c>
      <c r="ES319" s="49">
        <v>2</v>
      </c>
    </row>
    <row r="320" spans="1:149" ht="15" customHeight="1" x14ac:dyDescent="0.25">
      <c r="A320" s="21">
        <v>319</v>
      </c>
      <c r="B320" s="12">
        <v>3</v>
      </c>
      <c r="C320" s="12">
        <v>3</v>
      </c>
      <c r="D320" s="12">
        <v>3</v>
      </c>
      <c r="E320" s="12" t="s">
        <v>378</v>
      </c>
      <c r="F320" s="12">
        <v>1</v>
      </c>
      <c r="G320" s="13">
        <v>4</v>
      </c>
      <c r="H320" s="13">
        <v>2</v>
      </c>
      <c r="I320" s="13">
        <v>4</v>
      </c>
      <c r="M320" s="56">
        <f>IF(SUM(N320:X320)=39,2,1)</f>
        <v>1</v>
      </c>
      <c r="S320" s="13">
        <v>1</v>
      </c>
      <c r="AE320" s="13">
        <v>1</v>
      </c>
      <c r="AL320" s="14">
        <v>3</v>
      </c>
      <c r="AM320" s="14">
        <v>4</v>
      </c>
      <c r="AO320" s="15">
        <v>3</v>
      </c>
      <c r="AP320" s="15">
        <v>4</v>
      </c>
      <c r="AQ320" s="15">
        <v>4</v>
      </c>
      <c r="AR320" s="15">
        <v>4</v>
      </c>
      <c r="AS320" s="15">
        <v>4</v>
      </c>
      <c r="AT320" s="15">
        <v>3</v>
      </c>
      <c r="AU320" s="15">
        <v>3</v>
      </c>
      <c r="AV320" s="15">
        <v>2</v>
      </c>
      <c r="AW320" s="15">
        <v>2</v>
      </c>
      <c r="AX320" s="15">
        <v>1</v>
      </c>
      <c r="AY320" s="15">
        <v>2</v>
      </c>
      <c r="AZ320" s="15">
        <v>2</v>
      </c>
      <c r="BB320" s="15">
        <v>1</v>
      </c>
      <c r="BC320" s="15">
        <v>1</v>
      </c>
      <c r="BD320" s="15">
        <v>1</v>
      </c>
      <c r="BE320" s="15">
        <v>1</v>
      </c>
      <c r="BF320" s="15">
        <v>1</v>
      </c>
      <c r="BG320" s="15">
        <v>0</v>
      </c>
      <c r="BK320" s="15">
        <v>1</v>
      </c>
      <c r="BL320" s="15">
        <v>1</v>
      </c>
      <c r="BM320" s="15">
        <v>5</v>
      </c>
      <c r="BN320" s="15">
        <v>5</v>
      </c>
      <c r="BO320" s="15">
        <v>1</v>
      </c>
      <c r="BP320" s="15" t="s">
        <v>388</v>
      </c>
      <c r="CC320" s="16">
        <v>1</v>
      </c>
      <c r="CI320" s="16">
        <v>1</v>
      </c>
      <c r="CK320" s="16">
        <v>2</v>
      </c>
      <c r="CL320" s="16" t="s">
        <v>186</v>
      </c>
      <c r="CM320" s="17">
        <v>1</v>
      </c>
      <c r="CN320" s="17">
        <v>1</v>
      </c>
      <c r="CO320" s="17">
        <v>1</v>
      </c>
      <c r="CP320" s="17">
        <v>1</v>
      </c>
      <c r="CQ320" s="17">
        <v>1</v>
      </c>
      <c r="CR320" s="17">
        <v>1</v>
      </c>
      <c r="CS320" s="17">
        <v>1</v>
      </c>
      <c r="CT320" s="17">
        <v>1</v>
      </c>
      <c r="CU320" s="17">
        <v>4</v>
      </c>
      <c r="CV320" s="17">
        <v>1</v>
      </c>
      <c r="CW320" s="17">
        <v>1</v>
      </c>
      <c r="CX320" s="17">
        <v>1</v>
      </c>
      <c r="CY320" s="17">
        <v>1</v>
      </c>
      <c r="CZ320" s="17">
        <v>1</v>
      </c>
      <c r="DA320" s="17">
        <v>2</v>
      </c>
      <c r="DB320" s="17">
        <v>3</v>
      </c>
      <c r="DC320" s="17">
        <v>2</v>
      </c>
      <c r="DD320" s="17">
        <v>3</v>
      </c>
      <c r="DE320" s="17">
        <v>3</v>
      </c>
      <c r="DF320" s="17">
        <v>2</v>
      </c>
      <c r="DG320" s="17">
        <v>2</v>
      </c>
      <c r="DH320" s="17">
        <v>2</v>
      </c>
      <c r="DI320" s="17">
        <v>3</v>
      </c>
      <c r="DJ320" s="17">
        <v>3</v>
      </c>
      <c r="DK320" s="17">
        <v>3</v>
      </c>
      <c r="DL320" s="17">
        <v>4</v>
      </c>
      <c r="DM320" s="17">
        <v>4</v>
      </c>
      <c r="DN320" s="17">
        <v>8</v>
      </c>
      <c r="DO320" s="17">
        <v>1</v>
      </c>
      <c r="DP320" s="17">
        <v>5</v>
      </c>
      <c r="DR320" s="17">
        <v>2</v>
      </c>
      <c r="DT320" s="17">
        <v>8</v>
      </c>
      <c r="DV320" s="17">
        <v>4</v>
      </c>
      <c r="DW320" s="18">
        <v>13</v>
      </c>
      <c r="DY320" s="18">
        <v>1</v>
      </c>
      <c r="ED320" s="19" t="s">
        <v>238</v>
      </c>
      <c r="EE320" s="19">
        <v>4</v>
      </c>
      <c r="EF320" s="37">
        <v>4</v>
      </c>
      <c r="EG320" s="19" t="s">
        <v>239</v>
      </c>
      <c r="EH320" s="19">
        <v>2</v>
      </c>
      <c r="EI320" s="19">
        <v>24</v>
      </c>
      <c r="EJ320" s="19">
        <v>1</v>
      </c>
      <c r="EK320" s="19">
        <v>1</v>
      </c>
      <c r="EL320" s="19">
        <v>7</v>
      </c>
      <c r="EM320" s="20" t="s">
        <v>233</v>
      </c>
      <c r="EO320" s="46">
        <v>1</v>
      </c>
      <c r="EP320" s="46">
        <v>1</v>
      </c>
      <c r="EQ320">
        <f t="shared" si="16"/>
        <v>0</v>
      </c>
      <c r="ER320" t="str">
        <f t="shared" si="17"/>
        <v/>
      </c>
      <c r="ES320" s="49">
        <v>2</v>
      </c>
    </row>
    <row r="321" spans="1:149" ht="15" customHeight="1" x14ac:dyDescent="0.25">
      <c r="A321" s="21">
        <v>320</v>
      </c>
      <c r="B321" s="12">
        <v>3</v>
      </c>
      <c r="C321" s="12">
        <v>3</v>
      </c>
      <c r="D321" s="12">
        <v>1</v>
      </c>
      <c r="E321" s="12" t="s">
        <v>378</v>
      </c>
      <c r="F321" s="12">
        <v>1</v>
      </c>
      <c r="G321" s="13">
        <v>4</v>
      </c>
      <c r="H321" s="13">
        <v>2</v>
      </c>
      <c r="M321" s="56">
        <f>IF(SUM(N321:X321)=39,2,1)</f>
        <v>1</v>
      </c>
      <c r="R321" s="13">
        <v>1</v>
      </c>
      <c r="T321" s="13">
        <v>1</v>
      </c>
      <c r="X321" s="13">
        <v>1</v>
      </c>
      <c r="AA321" s="13">
        <v>1</v>
      </c>
      <c r="AB321" s="13">
        <v>1</v>
      </c>
      <c r="AL321" s="14">
        <v>1</v>
      </c>
      <c r="AM321" s="14">
        <v>4</v>
      </c>
      <c r="AO321" s="15">
        <v>2</v>
      </c>
      <c r="AP321" s="15">
        <v>4</v>
      </c>
      <c r="AQ321" s="15">
        <v>4</v>
      </c>
      <c r="AR321" s="15">
        <v>4</v>
      </c>
      <c r="AS321" s="15">
        <v>4</v>
      </c>
      <c r="AT321" s="15">
        <v>4</v>
      </c>
      <c r="AU321" s="15">
        <v>3</v>
      </c>
      <c r="AV321" s="15">
        <v>2</v>
      </c>
      <c r="AW321" s="15">
        <v>2</v>
      </c>
      <c r="AX321" s="15">
        <v>1</v>
      </c>
      <c r="AY321" s="15">
        <v>2</v>
      </c>
      <c r="AZ321" s="15">
        <v>2</v>
      </c>
      <c r="BB321" s="15">
        <v>1</v>
      </c>
      <c r="BC321" s="15">
        <v>1</v>
      </c>
      <c r="BD321" s="15">
        <v>1</v>
      </c>
      <c r="BE321" s="15">
        <v>1</v>
      </c>
      <c r="BF321" s="15">
        <v>2</v>
      </c>
      <c r="BG321" s="15">
        <v>0</v>
      </c>
      <c r="BK321" s="15">
        <v>1</v>
      </c>
      <c r="BL321" s="15">
        <v>2</v>
      </c>
      <c r="BM321" s="15">
        <v>8</v>
      </c>
      <c r="BN321" s="15">
        <v>8</v>
      </c>
      <c r="CC321" s="16">
        <v>1</v>
      </c>
      <c r="CI321" s="16">
        <v>1</v>
      </c>
      <c r="CK321" s="16">
        <v>1</v>
      </c>
      <c r="CL321" s="16" t="s">
        <v>157</v>
      </c>
      <c r="CM321" s="17">
        <v>1</v>
      </c>
      <c r="CN321" s="17">
        <v>1</v>
      </c>
      <c r="CO321" s="17">
        <v>1</v>
      </c>
      <c r="CP321" s="17">
        <v>1</v>
      </c>
      <c r="CQ321" s="17">
        <v>1</v>
      </c>
      <c r="CR321" s="17">
        <v>2</v>
      </c>
      <c r="CS321" s="17">
        <v>2</v>
      </c>
      <c r="CT321" s="17">
        <v>2</v>
      </c>
      <c r="CU321" s="17">
        <v>2</v>
      </c>
      <c r="CV321" s="17">
        <v>1</v>
      </c>
      <c r="CW321" s="17">
        <v>1</v>
      </c>
      <c r="CX321" s="17">
        <v>1</v>
      </c>
      <c r="CY321" s="17">
        <v>1</v>
      </c>
      <c r="CZ321" s="17">
        <v>1</v>
      </c>
      <c r="DA321" s="17">
        <v>3</v>
      </c>
      <c r="DB321" s="17">
        <v>4</v>
      </c>
      <c r="DC321" s="17">
        <v>2</v>
      </c>
      <c r="DD321" s="17">
        <v>4</v>
      </c>
      <c r="DE321" s="17">
        <v>4</v>
      </c>
      <c r="DF321" s="17">
        <v>3</v>
      </c>
      <c r="DG321" s="17">
        <v>3</v>
      </c>
      <c r="DH321" s="17">
        <v>2</v>
      </c>
      <c r="DI321" s="17">
        <v>3</v>
      </c>
      <c r="DJ321" s="17">
        <v>3</v>
      </c>
      <c r="DK321" s="17">
        <v>4</v>
      </c>
      <c r="DL321" s="17">
        <v>3</v>
      </c>
      <c r="DM321" s="17">
        <v>3</v>
      </c>
      <c r="DN321" s="17">
        <v>8</v>
      </c>
      <c r="DO321" s="17">
        <v>1</v>
      </c>
      <c r="DP321" s="17">
        <v>2</v>
      </c>
      <c r="DR321" s="17">
        <v>8</v>
      </c>
      <c r="DT321" s="17">
        <v>5</v>
      </c>
      <c r="DV321" s="17">
        <v>2</v>
      </c>
      <c r="DW321" s="18">
        <v>13</v>
      </c>
      <c r="DY321" s="18">
        <v>1</v>
      </c>
      <c r="ED321" s="19" t="s">
        <v>238</v>
      </c>
      <c r="EE321" s="19">
        <v>4</v>
      </c>
      <c r="EF321" s="37">
        <v>4</v>
      </c>
      <c r="EG321" s="19" t="s">
        <v>239</v>
      </c>
      <c r="EH321" s="19">
        <v>2</v>
      </c>
      <c r="EI321" s="19">
        <v>48</v>
      </c>
      <c r="EJ321" s="19">
        <v>3</v>
      </c>
      <c r="EK321" s="19">
        <v>4</v>
      </c>
      <c r="EL321" s="19">
        <v>3</v>
      </c>
      <c r="EM321" s="20" t="s">
        <v>233</v>
      </c>
      <c r="EO321" s="46">
        <v>1</v>
      </c>
      <c r="EP321" s="46">
        <v>1</v>
      </c>
      <c r="EQ321">
        <f t="shared" si="16"/>
        <v>0</v>
      </c>
      <c r="ER321" t="str">
        <f t="shared" si="17"/>
        <v/>
      </c>
      <c r="ES321" s="49">
        <v>2</v>
      </c>
    </row>
    <row r="322" spans="1:149" ht="15" customHeight="1" x14ac:dyDescent="0.25">
      <c r="A322" s="21">
        <v>321</v>
      </c>
      <c r="B322" s="12">
        <v>1</v>
      </c>
      <c r="C322" s="12">
        <v>4</v>
      </c>
      <c r="D322" s="12">
        <v>1</v>
      </c>
      <c r="E322" s="12" t="s">
        <v>378</v>
      </c>
      <c r="F322" s="12">
        <v>1</v>
      </c>
      <c r="G322" s="13">
        <v>5</v>
      </c>
      <c r="H322" s="13">
        <v>1</v>
      </c>
      <c r="K322" s="13">
        <v>5</v>
      </c>
      <c r="M322" s="56">
        <f>IF(SUM(N322:X322)=39,2,1)</f>
        <v>1</v>
      </c>
      <c r="Y322" s="13">
        <v>1</v>
      </c>
      <c r="AK322" s="13">
        <v>1</v>
      </c>
      <c r="AL322" s="14">
        <v>2</v>
      </c>
      <c r="AM322" s="14">
        <v>1</v>
      </c>
      <c r="AN322" s="14" t="s">
        <v>155</v>
      </c>
      <c r="AO322" s="15">
        <v>2</v>
      </c>
      <c r="AP322" s="15">
        <v>5</v>
      </c>
      <c r="AQ322" s="15">
        <v>5</v>
      </c>
      <c r="AR322" s="15">
        <v>4</v>
      </c>
      <c r="AS322" s="15">
        <v>4</v>
      </c>
      <c r="AT322" s="15">
        <v>4</v>
      </c>
      <c r="AU322" s="15">
        <v>1</v>
      </c>
      <c r="AV322" s="15">
        <v>1</v>
      </c>
      <c r="AW322" s="15">
        <v>1</v>
      </c>
      <c r="AX322" s="15">
        <v>1</v>
      </c>
      <c r="AY322" s="15">
        <v>2</v>
      </c>
      <c r="AZ322" s="15">
        <v>2</v>
      </c>
      <c r="BB322" s="15">
        <v>1</v>
      </c>
      <c r="BC322" s="15">
        <v>1</v>
      </c>
      <c r="BD322" s="15">
        <v>1</v>
      </c>
      <c r="BE322" s="15">
        <v>1</v>
      </c>
      <c r="BF322" s="15">
        <v>1</v>
      </c>
      <c r="BG322" s="15">
        <v>1</v>
      </c>
      <c r="BI322" s="15">
        <v>1</v>
      </c>
      <c r="BK322" s="15">
        <v>2</v>
      </c>
      <c r="BM322" s="15">
        <v>8</v>
      </c>
      <c r="BN322" s="15">
        <v>8</v>
      </c>
      <c r="BQ322" s="15">
        <v>1</v>
      </c>
      <c r="BS322" s="16">
        <v>1</v>
      </c>
      <c r="CD322" s="16">
        <v>35</v>
      </c>
      <c r="CE322" s="16">
        <v>4</v>
      </c>
      <c r="CF322" s="16">
        <v>2</v>
      </c>
      <c r="CG322" s="16">
        <v>1</v>
      </c>
      <c r="CH322" s="16">
        <v>2</v>
      </c>
      <c r="CI322" s="16">
        <v>2</v>
      </c>
      <c r="CJ322" s="16" t="s">
        <v>156</v>
      </c>
      <c r="CK322" s="16">
        <v>2</v>
      </c>
      <c r="CL322" s="16" t="s">
        <v>187</v>
      </c>
      <c r="CM322" s="17">
        <v>1</v>
      </c>
      <c r="CN322" s="17">
        <v>1</v>
      </c>
      <c r="CO322" s="17">
        <v>1</v>
      </c>
      <c r="CP322" s="17">
        <v>1</v>
      </c>
      <c r="CQ322" s="17">
        <v>1</v>
      </c>
      <c r="CR322" s="17">
        <v>2</v>
      </c>
      <c r="CS322" s="17">
        <v>3</v>
      </c>
      <c r="CT322" s="17">
        <v>1</v>
      </c>
      <c r="CU322" s="17">
        <v>4</v>
      </c>
      <c r="CV322" s="17">
        <v>1</v>
      </c>
      <c r="CW322" s="17">
        <v>1</v>
      </c>
      <c r="CX322" s="17">
        <v>1</v>
      </c>
      <c r="CY322" s="17">
        <v>1</v>
      </c>
      <c r="CZ322" s="17">
        <v>1</v>
      </c>
      <c r="DA322" s="17">
        <v>3</v>
      </c>
      <c r="DB322" s="17">
        <v>4</v>
      </c>
      <c r="DC322" s="17">
        <v>2</v>
      </c>
      <c r="DD322" s="17">
        <v>4</v>
      </c>
      <c r="DE322" s="17">
        <v>4</v>
      </c>
      <c r="DF322" s="17">
        <v>3</v>
      </c>
      <c r="DG322" s="17">
        <v>2</v>
      </c>
      <c r="DH322" s="17">
        <v>4</v>
      </c>
      <c r="DI322" s="17">
        <v>3</v>
      </c>
      <c r="DJ322" s="17">
        <v>3</v>
      </c>
      <c r="DK322" s="17">
        <v>1</v>
      </c>
      <c r="DL322" s="17">
        <v>3</v>
      </c>
      <c r="DM322" s="17">
        <v>3</v>
      </c>
      <c r="DN322" s="17">
        <v>4</v>
      </c>
      <c r="DO322" s="17">
        <v>8</v>
      </c>
      <c r="DP322" s="17">
        <v>5</v>
      </c>
      <c r="DR322" s="17">
        <v>8</v>
      </c>
      <c r="DT322" s="17">
        <v>9</v>
      </c>
      <c r="DV322" s="17">
        <v>2</v>
      </c>
      <c r="DW322" s="18">
        <v>13</v>
      </c>
      <c r="DY322" s="18">
        <v>2</v>
      </c>
      <c r="DZ322" s="18" t="s">
        <v>245</v>
      </c>
      <c r="EA322" s="18" t="s">
        <v>230</v>
      </c>
      <c r="ED322" s="19" t="s">
        <v>238</v>
      </c>
      <c r="EE322" s="19">
        <v>4</v>
      </c>
      <c r="EF322" s="37">
        <v>4</v>
      </c>
      <c r="EG322" s="19" t="s">
        <v>239</v>
      </c>
      <c r="EH322" s="19">
        <v>1</v>
      </c>
      <c r="EI322" s="19">
        <v>53</v>
      </c>
      <c r="EJ322" s="19">
        <v>3</v>
      </c>
      <c r="EK322" s="19">
        <v>4</v>
      </c>
      <c r="EL322" s="19">
        <v>3</v>
      </c>
      <c r="EM322" s="20" t="s">
        <v>233</v>
      </c>
      <c r="EO322" s="46">
        <v>1</v>
      </c>
      <c r="EP322" s="46">
        <v>3</v>
      </c>
      <c r="EQ322">
        <f t="shared" si="16"/>
        <v>1</v>
      </c>
      <c r="ER322">
        <f t="shared" si="17"/>
        <v>1</v>
      </c>
      <c r="ES322" s="49">
        <v>2</v>
      </c>
    </row>
    <row r="323" spans="1:149" ht="15" customHeight="1" x14ac:dyDescent="0.25">
      <c r="A323" s="21">
        <v>322</v>
      </c>
      <c r="B323" s="12">
        <v>3</v>
      </c>
      <c r="C323" s="12">
        <v>2</v>
      </c>
      <c r="D323" s="12">
        <v>4</v>
      </c>
      <c r="E323" s="12" t="s">
        <v>379</v>
      </c>
      <c r="F323" s="12">
        <v>2</v>
      </c>
      <c r="G323" s="13">
        <v>5</v>
      </c>
      <c r="H323" s="13">
        <v>1</v>
      </c>
      <c r="M323" s="56">
        <f>IF(SUM(N323:X323)=39,2,1)</f>
        <v>1</v>
      </c>
      <c r="S323" s="13">
        <v>1</v>
      </c>
      <c r="AE323" s="13">
        <v>1</v>
      </c>
      <c r="AL323" s="14">
        <v>6</v>
      </c>
      <c r="AO323" s="15">
        <v>1</v>
      </c>
      <c r="AP323" s="15">
        <v>4</v>
      </c>
      <c r="AQ323" s="15">
        <v>4</v>
      </c>
      <c r="AR323" s="15">
        <v>4</v>
      </c>
      <c r="AS323" s="15">
        <v>4</v>
      </c>
      <c r="AT323" s="15">
        <v>4</v>
      </c>
      <c r="AU323" s="15">
        <v>4</v>
      </c>
      <c r="AV323" s="15">
        <v>4</v>
      </c>
      <c r="AW323" s="15">
        <v>2</v>
      </c>
      <c r="BF323" s="15">
        <v>1</v>
      </c>
      <c r="BG323" s="15">
        <v>0</v>
      </c>
      <c r="BM323" s="15">
        <v>8</v>
      </c>
      <c r="BN323" s="15">
        <v>8</v>
      </c>
      <c r="BQ323" s="15">
        <v>1</v>
      </c>
      <c r="BW323" s="16">
        <v>1</v>
      </c>
      <c r="CD323" s="16">
        <v>15</v>
      </c>
      <c r="CE323" s="16">
        <v>8</v>
      </c>
      <c r="CF323" s="16">
        <v>2</v>
      </c>
      <c r="CG323" s="16">
        <v>1</v>
      </c>
      <c r="CH323" s="16">
        <v>2</v>
      </c>
      <c r="CI323" s="16">
        <v>2</v>
      </c>
      <c r="CJ323" s="16" t="s">
        <v>151</v>
      </c>
      <c r="CK323" s="16">
        <v>2</v>
      </c>
      <c r="CL323" s="16" t="s">
        <v>398</v>
      </c>
      <c r="CM323" s="17">
        <v>1</v>
      </c>
      <c r="CN323" s="17">
        <v>1</v>
      </c>
      <c r="CO323" s="17">
        <v>1</v>
      </c>
      <c r="CP323" s="17">
        <v>1</v>
      </c>
      <c r="CQ323" s="17">
        <v>1</v>
      </c>
      <c r="CR323" s="17">
        <v>1</v>
      </c>
      <c r="CS323" s="17">
        <v>1</v>
      </c>
      <c r="CT323" s="17">
        <v>1</v>
      </c>
      <c r="CU323" s="17">
        <v>4</v>
      </c>
      <c r="CV323" s="17">
        <v>1</v>
      </c>
      <c r="CW323" s="17">
        <v>1</v>
      </c>
      <c r="CX323" s="17">
        <v>1</v>
      </c>
      <c r="CY323" s="17">
        <v>1</v>
      </c>
      <c r="CZ323" s="17">
        <v>1</v>
      </c>
      <c r="DA323" s="17">
        <v>2</v>
      </c>
      <c r="DB323" s="17">
        <v>4</v>
      </c>
      <c r="DC323" s="17">
        <v>2</v>
      </c>
      <c r="DD323" s="17">
        <v>3</v>
      </c>
      <c r="DE323" s="17">
        <v>4</v>
      </c>
      <c r="DF323" s="17">
        <v>3</v>
      </c>
      <c r="DG323" s="17">
        <v>3</v>
      </c>
      <c r="DH323" s="17">
        <v>2</v>
      </c>
      <c r="DI323" s="17">
        <v>2</v>
      </c>
      <c r="DJ323" s="17">
        <v>2</v>
      </c>
      <c r="DK323" s="17">
        <v>3</v>
      </c>
      <c r="DL323" s="17">
        <v>4</v>
      </c>
      <c r="DM323" s="17">
        <v>4</v>
      </c>
      <c r="DN323" s="17">
        <v>5</v>
      </c>
      <c r="DO323" s="17">
        <v>4</v>
      </c>
      <c r="DP323" s="17">
        <v>2</v>
      </c>
      <c r="DR323" s="17">
        <v>3</v>
      </c>
      <c r="DT323" s="17">
        <v>7</v>
      </c>
      <c r="DV323" s="17">
        <v>3</v>
      </c>
      <c r="DW323" s="18">
        <v>13</v>
      </c>
      <c r="DY323" s="18">
        <v>1</v>
      </c>
      <c r="ED323" s="19" t="s">
        <v>238</v>
      </c>
      <c r="EE323" s="19">
        <v>4</v>
      </c>
      <c r="EF323" s="37">
        <v>4</v>
      </c>
      <c r="EG323" s="19" t="s">
        <v>239</v>
      </c>
      <c r="EH323" s="19">
        <v>1</v>
      </c>
      <c r="EI323" s="19">
        <v>56</v>
      </c>
      <c r="EJ323" s="19">
        <v>3</v>
      </c>
      <c r="EK323" s="19">
        <v>5</v>
      </c>
      <c r="EL323" s="19">
        <v>8</v>
      </c>
      <c r="EM323" s="20" t="s">
        <v>233</v>
      </c>
      <c r="EO323" s="46">
        <v>4</v>
      </c>
      <c r="EP323" s="46">
        <v>6</v>
      </c>
      <c r="EQ323">
        <f t="shared" ref="EQ323:EQ386" si="18">SUM(BR323:CB323)</f>
        <v>1</v>
      </c>
      <c r="ER323">
        <f t="shared" ref="ER323:ER386" si="19">IF(EQ323&gt;=1,1,"")</f>
        <v>1</v>
      </c>
      <c r="ES323" s="49">
        <v>2</v>
      </c>
    </row>
    <row r="324" spans="1:149" ht="15" customHeight="1" x14ac:dyDescent="0.25">
      <c r="A324" s="21">
        <v>323</v>
      </c>
      <c r="B324" s="12">
        <v>2</v>
      </c>
      <c r="C324" s="12">
        <v>3</v>
      </c>
      <c r="D324" s="12">
        <v>2</v>
      </c>
      <c r="E324" s="12" t="s">
        <v>377</v>
      </c>
      <c r="F324" s="12">
        <v>4</v>
      </c>
      <c r="G324" s="13">
        <v>2</v>
      </c>
      <c r="H324" s="13">
        <v>1</v>
      </c>
      <c r="J324" s="13">
        <v>4</v>
      </c>
      <c r="M324" s="56">
        <f>IF(SUM(N324:X324)=39,2,1)</f>
        <v>1</v>
      </c>
      <c r="Y324" s="13">
        <v>1</v>
      </c>
      <c r="Z324" s="13">
        <v>1</v>
      </c>
      <c r="AA324" s="13">
        <v>1</v>
      </c>
      <c r="AB324" s="13">
        <v>1</v>
      </c>
      <c r="AJ324" s="13">
        <v>1</v>
      </c>
      <c r="AL324" s="14">
        <v>3</v>
      </c>
      <c r="AM324" s="14">
        <v>5</v>
      </c>
      <c r="AO324" s="15">
        <v>1</v>
      </c>
      <c r="AP324" s="15">
        <v>3</v>
      </c>
      <c r="AQ324" s="15">
        <v>3</v>
      </c>
      <c r="AR324" s="15">
        <v>2</v>
      </c>
      <c r="AS324" s="15">
        <v>4</v>
      </c>
      <c r="AT324" s="15">
        <v>4</v>
      </c>
      <c r="AU324" s="15">
        <v>3</v>
      </c>
      <c r="AV324" s="15">
        <v>1</v>
      </c>
      <c r="AW324" s="15">
        <v>1</v>
      </c>
      <c r="AX324" s="15">
        <v>2</v>
      </c>
      <c r="AZ324" s="15">
        <v>2</v>
      </c>
      <c r="BC324" s="15">
        <v>1</v>
      </c>
      <c r="BD324" s="15">
        <v>1</v>
      </c>
      <c r="BE324" s="15">
        <v>1</v>
      </c>
      <c r="BF324" s="15">
        <v>0</v>
      </c>
      <c r="BG324" s="15">
        <v>0</v>
      </c>
      <c r="BK324" s="15">
        <v>1</v>
      </c>
      <c r="BL324" s="15">
        <v>4</v>
      </c>
      <c r="BM324" s="15">
        <v>5</v>
      </c>
      <c r="BN324" s="15">
        <v>5</v>
      </c>
      <c r="BO324" s="15">
        <v>4</v>
      </c>
      <c r="BQ324" s="15">
        <v>1</v>
      </c>
      <c r="BT324" s="16">
        <v>1</v>
      </c>
      <c r="CD324" s="16">
        <v>50</v>
      </c>
      <c r="CE324" s="16">
        <v>9</v>
      </c>
      <c r="CI324" s="16">
        <v>2</v>
      </c>
      <c r="CJ324" s="16" t="s">
        <v>156</v>
      </c>
      <c r="CK324" s="16">
        <v>3</v>
      </c>
      <c r="CL324" s="16" t="s">
        <v>154</v>
      </c>
      <c r="CM324" s="17">
        <v>1</v>
      </c>
      <c r="CN324" s="17">
        <v>1</v>
      </c>
      <c r="CO324" s="17">
        <v>1</v>
      </c>
      <c r="CP324" s="17">
        <v>1</v>
      </c>
      <c r="CQ324" s="17">
        <v>1</v>
      </c>
      <c r="CR324" s="17">
        <v>2</v>
      </c>
      <c r="CS324" s="17">
        <v>3</v>
      </c>
      <c r="CT324" s="17">
        <v>2</v>
      </c>
      <c r="CU324" s="17">
        <v>4</v>
      </c>
      <c r="CV324" s="17">
        <v>2</v>
      </c>
      <c r="CW324" s="17">
        <v>2</v>
      </c>
      <c r="CX324" s="17">
        <v>2</v>
      </c>
      <c r="CY324" s="17">
        <v>2</v>
      </c>
      <c r="CZ324" s="17">
        <v>2</v>
      </c>
      <c r="DA324" s="17">
        <v>1</v>
      </c>
      <c r="DB324" s="17">
        <v>3</v>
      </c>
      <c r="DC324" s="17">
        <v>1</v>
      </c>
      <c r="DD324" s="17">
        <v>1</v>
      </c>
      <c r="DE324" s="17">
        <v>3</v>
      </c>
      <c r="DF324" s="17">
        <v>2</v>
      </c>
      <c r="DG324" s="17">
        <v>2</v>
      </c>
      <c r="DH324" s="17">
        <v>2</v>
      </c>
      <c r="DI324" s="17">
        <v>3</v>
      </c>
      <c r="DJ324" s="17">
        <v>1</v>
      </c>
      <c r="DK324" s="17">
        <v>3</v>
      </c>
      <c r="DL324" s="17">
        <v>4</v>
      </c>
      <c r="DM324" s="17">
        <v>4</v>
      </c>
      <c r="DN324" s="17">
        <v>8</v>
      </c>
      <c r="DO324" s="17">
        <v>1</v>
      </c>
      <c r="DP324" s="17">
        <v>5</v>
      </c>
      <c r="DR324" s="17">
        <v>6</v>
      </c>
      <c r="DT324" s="17">
        <v>9</v>
      </c>
      <c r="DV324" s="17">
        <v>3</v>
      </c>
      <c r="DW324" s="18">
        <v>13</v>
      </c>
      <c r="DY324" s="18">
        <v>1</v>
      </c>
      <c r="ED324" s="19" t="s">
        <v>238</v>
      </c>
      <c r="EE324" s="19">
        <v>4</v>
      </c>
      <c r="EF324" s="37">
        <v>4</v>
      </c>
      <c r="EG324" s="19" t="s">
        <v>239</v>
      </c>
      <c r="EH324" s="19">
        <v>1</v>
      </c>
      <c r="EI324" s="19">
        <v>56</v>
      </c>
      <c r="EJ324" s="19">
        <v>3</v>
      </c>
      <c r="EK324" s="19">
        <v>5</v>
      </c>
      <c r="EL324" s="19">
        <v>3</v>
      </c>
      <c r="EM324" s="20" t="s">
        <v>233</v>
      </c>
      <c r="EO324" s="46">
        <v>1</v>
      </c>
      <c r="EP324" s="46">
        <v>8</v>
      </c>
      <c r="EQ324">
        <f t="shared" si="18"/>
        <v>1</v>
      </c>
      <c r="ER324">
        <f t="shared" si="19"/>
        <v>1</v>
      </c>
      <c r="ES324" s="49">
        <v>2</v>
      </c>
    </row>
    <row r="325" spans="1:149" ht="15" customHeight="1" x14ac:dyDescent="0.25">
      <c r="A325" s="21">
        <v>324</v>
      </c>
      <c r="B325" s="12">
        <v>2</v>
      </c>
      <c r="C325" s="12">
        <v>1</v>
      </c>
      <c r="D325" s="12">
        <v>2</v>
      </c>
      <c r="E325" s="12" t="s">
        <v>378</v>
      </c>
      <c r="F325" s="12">
        <v>2</v>
      </c>
      <c r="G325" s="13">
        <v>5</v>
      </c>
      <c r="H325" s="13">
        <v>1</v>
      </c>
      <c r="K325" s="13">
        <v>4</v>
      </c>
      <c r="M325" s="56">
        <f>IF(SUM(N325:X325)=39,2,1)</f>
        <v>1</v>
      </c>
      <c r="N325" s="13">
        <v>1</v>
      </c>
      <c r="O325" s="13">
        <v>1</v>
      </c>
      <c r="X325" s="13">
        <v>1</v>
      </c>
      <c r="Z325" s="13">
        <v>1</v>
      </c>
      <c r="AA325" s="13">
        <v>1</v>
      </c>
      <c r="AJ325" s="13">
        <v>1</v>
      </c>
      <c r="AL325" s="14">
        <v>2</v>
      </c>
      <c r="AM325" s="14">
        <v>2</v>
      </c>
      <c r="AN325" s="14" t="s">
        <v>155</v>
      </c>
      <c r="AO325" s="15">
        <v>3</v>
      </c>
      <c r="AP325" s="15">
        <v>3</v>
      </c>
      <c r="AQ325" s="15">
        <v>2</v>
      </c>
      <c r="AR325" s="15">
        <v>2</v>
      </c>
      <c r="AS325" s="15">
        <v>2</v>
      </c>
      <c r="AT325" s="15">
        <v>2</v>
      </c>
      <c r="AU325" s="15">
        <v>2</v>
      </c>
      <c r="AV325" s="15">
        <v>2</v>
      </c>
      <c r="AW325" s="15">
        <v>2</v>
      </c>
      <c r="AX325" s="15">
        <v>1</v>
      </c>
      <c r="AY325" s="15">
        <v>2</v>
      </c>
      <c r="AZ325" s="15">
        <v>2</v>
      </c>
      <c r="BB325" s="15">
        <v>1</v>
      </c>
      <c r="BC325" s="15">
        <v>1</v>
      </c>
      <c r="BD325" s="15">
        <v>1</v>
      </c>
      <c r="BE325" s="15">
        <v>2</v>
      </c>
      <c r="BF325" s="15">
        <v>1</v>
      </c>
      <c r="BG325" s="15">
        <v>0</v>
      </c>
      <c r="BK325" s="15">
        <v>1</v>
      </c>
      <c r="BL325" s="15">
        <v>3</v>
      </c>
      <c r="BM325" s="15">
        <v>8</v>
      </c>
      <c r="BN325" s="15">
        <v>8</v>
      </c>
      <c r="CC325" s="16">
        <v>1</v>
      </c>
      <c r="CI325" s="16">
        <v>2</v>
      </c>
      <c r="CJ325" s="16" t="s">
        <v>156</v>
      </c>
      <c r="CK325" s="16">
        <v>1</v>
      </c>
      <c r="CL325" s="16" t="s">
        <v>186</v>
      </c>
      <c r="CM325" s="17">
        <v>2</v>
      </c>
      <c r="CN325" s="17">
        <v>2</v>
      </c>
      <c r="CO325" s="17">
        <v>2</v>
      </c>
      <c r="CP325" s="17">
        <v>2</v>
      </c>
      <c r="CQ325" s="17">
        <v>2</v>
      </c>
      <c r="CR325" s="17">
        <v>2</v>
      </c>
      <c r="CS325" s="17">
        <v>2</v>
      </c>
      <c r="CT325" s="17">
        <v>2</v>
      </c>
      <c r="CU325" s="17">
        <v>3</v>
      </c>
      <c r="CV325" s="17">
        <v>2</v>
      </c>
      <c r="CW325" s="17">
        <v>2</v>
      </c>
      <c r="CX325" s="17">
        <v>2</v>
      </c>
      <c r="CY325" s="17">
        <v>1</v>
      </c>
      <c r="CZ325" s="17">
        <v>2</v>
      </c>
      <c r="DA325" s="17">
        <v>3</v>
      </c>
      <c r="DB325" s="17">
        <v>2</v>
      </c>
      <c r="DC325" s="17">
        <v>2</v>
      </c>
      <c r="DD325" s="17">
        <v>2</v>
      </c>
      <c r="DE325" s="17">
        <v>4</v>
      </c>
      <c r="DF325" s="17">
        <v>2</v>
      </c>
      <c r="DG325" s="17">
        <v>2</v>
      </c>
      <c r="DH325" s="17">
        <v>1</v>
      </c>
      <c r="DI325" s="17">
        <v>3</v>
      </c>
      <c r="DJ325" s="17">
        <v>1</v>
      </c>
      <c r="DK325" s="17">
        <v>2</v>
      </c>
      <c r="DL325" s="17">
        <v>3</v>
      </c>
      <c r="DM325" s="17">
        <v>3</v>
      </c>
      <c r="DN325" s="17">
        <v>8</v>
      </c>
      <c r="DO325" s="17">
        <v>5</v>
      </c>
      <c r="DP325" s="17">
        <v>9</v>
      </c>
      <c r="DR325" s="17">
        <v>5</v>
      </c>
      <c r="DV325" s="17">
        <v>6</v>
      </c>
      <c r="DW325" s="18">
        <v>13</v>
      </c>
      <c r="DY325" s="18">
        <v>1</v>
      </c>
      <c r="ED325" s="19" t="s">
        <v>238</v>
      </c>
      <c r="EE325" s="19">
        <v>4</v>
      </c>
      <c r="EF325" s="37">
        <v>4</v>
      </c>
      <c r="EG325" s="19" t="s">
        <v>239</v>
      </c>
      <c r="EH325" s="19">
        <v>2</v>
      </c>
      <c r="EI325" s="19">
        <v>59</v>
      </c>
      <c r="EJ325" s="19">
        <v>3</v>
      </c>
      <c r="EK325" s="19">
        <v>5</v>
      </c>
      <c r="EL325" s="19">
        <v>2</v>
      </c>
      <c r="EM325" s="20" t="s">
        <v>233</v>
      </c>
      <c r="EO325" s="46">
        <v>1</v>
      </c>
      <c r="EP325" s="46">
        <v>1</v>
      </c>
      <c r="EQ325">
        <f t="shared" si="18"/>
        <v>0</v>
      </c>
      <c r="ER325" t="str">
        <f t="shared" si="19"/>
        <v/>
      </c>
      <c r="ES325" s="49">
        <v>2</v>
      </c>
    </row>
    <row r="326" spans="1:149" ht="15" customHeight="1" x14ac:dyDescent="0.25">
      <c r="A326" s="21">
        <v>325</v>
      </c>
      <c r="B326" s="12">
        <v>2</v>
      </c>
      <c r="C326" s="12">
        <v>2</v>
      </c>
      <c r="D326" s="12">
        <v>3</v>
      </c>
      <c r="E326" s="12" t="s">
        <v>163</v>
      </c>
      <c r="F326" s="12">
        <v>4</v>
      </c>
      <c r="G326" s="13">
        <v>5</v>
      </c>
      <c r="H326" s="13">
        <v>1</v>
      </c>
      <c r="M326" s="56">
        <f>IF(SUM(N326:X326)=39,2,1)</f>
        <v>1</v>
      </c>
      <c r="Y326" s="13">
        <v>1</v>
      </c>
      <c r="AK326" s="13">
        <v>1</v>
      </c>
      <c r="AL326" s="14">
        <v>6</v>
      </c>
      <c r="AO326" s="15">
        <v>1</v>
      </c>
      <c r="AP326" s="15">
        <v>5</v>
      </c>
      <c r="AQ326" s="15">
        <v>5</v>
      </c>
      <c r="AR326" s="15">
        <v>5</v>
      </c>
      <c r="AS326" s="15">
        <v>5</v>
      </c>
      <c r="AT326" s="15">
        <v>5</v>
      </c>
      <c r="AU326" s="15">
        <v>5</v>
      </c>
      <c r="AV326" s="15">
        <v>5</v>
      </c>
      <c r="AW326" s="15">
        <v>5</v>
      </c>
      <c r="AX326" s="15">
        <v>1</v>
      </c>
      <c r="AY326" s="15">
        <v>1</v>
      </c>
      <c r="AZ326" s="15">
        <v>1</v>
      </c>
      <c r="BA326" s="15">
        <v>1</v>
      </c>
      <c r="BB326" s="15">
        <v>1</v>
      </c>
      <c r="BC326" s="15">
        <v>1</v>
      </c>
      <c r="BD326" s="15">
        <v>1</v>
      </c>
      <c r="BE326" s="15">
        <v>1</v>
      </c>
      <c r="BF326" s="15">
        <v>0</v>
      </c>
      <c r="BG326" s="15">
        <v>0</v>
      </c>
      <c r="BK326" s="15">
        <v>2</v>
      </c>
      <c r="BM326" s="15">
        <v>8</v>
      </c>
      <c r="BN326" s="15">
        <v>8</v>
      </c>
      <c r="CC326" s="16">
        <v>1</v>
      </c>
      <c r="CI326" s="16">
        <v>1</v>
      </c>
      <c r="CK326" s="16">
        <v>3</v>
      </c>
      <c r="CL326" s="16" t="s">
        <v>398</v>
      </c>
      <c r="CM326" s="17">
        <v>1</v>
      </c>
      <c r="CN326" s="17">
        <v>1</v>
      </c>
      <c r="CO326" s="17">
        <v>1</v>
      </c>
      <c r="CP326" s="17">
        <v>1</v>
      </c>
      <c r="CQ326" s="17">
        <v>1</v>
      </c>
      <c r="CR326" s="17">
        <v>1</v>
      </c>
      <c r="CS326" s="17">
        <v>1</v>
      </c>
      <c r="CT326" s="17">
        <v>2</v>
      </c>
      <c r="CU326" s="17">
        <v>2</v>
      </c>
      <c r="CV326" s="17">
        <v>2</v>
      </c>
      <c r="CW326" s="17">
        <v>2</v>
      </c>
      <c r="CX326" s="17">
        <v>2</v>
      </c>
      <c r="CY326" s="17">
        <v>2</v>
      </c>
      <c r="CZ326" s="17">
        <v>2</v>
      </c>
      <c r="DA326" s="17">
        <v>2</v>
      </c>
      <c r="DB326" s="17">
        <v>2</v>
      </c>
      <c r="DC326" s="17">
        <v>2</v>
      </c>
      <c r="DD326" s="17">
        <v>2</v>
      </c>
      <c r="DE326" s="17">
        <v>2</v>
      </c>
      <c r="DF326" s="17">
        <v>2</v>
      </c>
      <c r="DG326" s="17">
        <v>2</v>
      </c>
      <c r="DH326" s="17">
        <v>2</v>
      </c>
      <c r="DI326" s="17">
        <v>3</v>
      </c>
      <c r="DJ326" s="17">
        <v>1</v>
      </c>
      <c r="DK326" s="17">
        <v>1</v>
      </c>
      <c r="DL326" s="17">
        <v>1</v>
      </c>
      <c r="DM326" s="17">
        <v>1</v>
      </c>
      <c r="DN326" s="17">
        <v>2</v>
      </c>
      <c r="DO326" s="17">
        <v>6</v>
      </c>
      <c r="DP326" s="17">
        <v>2</v>
      </c>
      <c r="DR326" s="17">
        <v>7</v>
      </c>
      <c r="DT326" s="17">
        <v>6</v>
      </c>
      <c r="DV326" s="17">
        <v>4</v>
      </c>
      <c r="DW326" s="18">
        <v>13</v>
      </c>
      <c r="DY326" s="18">
        <v>1</v>
      </c>
      <c r="ED326" s="19" t="s">
        <v>238</v>
      </c>
      <c r="EE326" s="19">
        <v>4</v>
      </c>
      <c r="EF326" s="37">
        <v>4</v>
      </c>
      <c r="EG326" s="19" t="s">
        <v>239</v>
      </c>
      <c r="EH326" s="19">
        <v>2</v>
      </c>
      <c r="EI326" s="19">
        <v>36</v>
      </c>
      <c r="EJ326" s="19">
        <v>2</v>
      </c>
      <c r="EK326" s="19">
        <v>3</v>
      </c>
      <c r="EL326" s="19">
        <v>3</v>
      </c>
      <c r="EM326" s="20" t="s">
        <v>233</v>
      </c>
      <c r="EO326" s="46">
        <v>1</v>
      </c>
      <c r="EP326" s="46">
        <v>1</v>
      </c>
      <c r="EQ326">
        <f t="shared" si="18"/>
        <v>0</v>
      </c>
      <c r="ER326" t="str">
        <f t="shared" si="19"/>
        <v/>
      </c>
      <c r="ES326" s="49">
        <v>2</v>
      </c>
    </row>
    <row r="327" spans="1:149" ht="15" customHeight="1" x14ac:dyDescent="0.25">
      <c r="A327" s="21">
        <v>326</v>
      </c>
      <c r="B327" s="12">
        <v>3</v>
      </c>
      <c r="C327" s="12">
        <v>3</v>
      </c>
      <c r="D327" s="12">
        <v>4</v>
      </c>
      <c r="E327" s="12" t="s">
        <v>354</v>
      </c>
      <c r="F327" s="12">
        <v>1</v>
      </c>
      <c r="G327" s="13">
        <v>3</v>
      </c>
      <c r="H327" s="13">
        <v>1</v>
      </c>
      <c r="M327" s="56">
        <f>IF(SUM(N327:X327)=39,2,1)</f>
        <v>1</v>
      </c>
      <c r="Y327" s="13">
        <v>1</v>
      </c>
      <c r="AK327" s="13">
        <v>1</v>
      </c>
      <c r="AL327" s="14">
        <v>6</v>
      </c>
      <c r="AO327" s="15">
        <v>2</v>
      </c>
      <c r="AP327" s="15">
        <v>5</v>
      </c>
      <c r="AQ327" s="15">
        <v>5</v>
      </c>
      <c r="AR327" s="15">
        <v>5</v>
      </c>
      <c r="AS327" s="15">
        <v>5</v>
      </c>
      <c r="AT327" s="15">
        <v>5</v>
      </c>
      <c r="AU327" s="15">
        <v>5</v>
      </c>
      <c r="AV327" s="15">
        <v>5</v>
      </c>
      <c r="AW327" s="15">
        <v>5</v>
      </c>
      <c r="AX327" s="15">
        <v>1</v>
      </c>
      <c r="AY327" s="15">
        <v>1</v>
      </c>
      <c r="AZ327" s="15">
        <v>1</v>
      </c>
      <c r="BA327" s="15">
        <v>1</v>
      </c>
      <c r="BB327" s="15">
        <v>1</v>
      </c>
      <c r="BC327" s="15">
        <v>1</v>
      </c>
      <c r="BD327" s="15">
        <v>1</v>
      </c>
      <c r="BE327" s="15">
        <v>1</v>
      </c>
      <c r="BF327" s="15">
        <v>0</v>
      </c>
      <c r="BG327" s="15">
        <v>0</v>
      </c>
      <c r="BM327" s="15">
        <v>1</v>
      </c>
      <c r="BN327" s="15">
        <v>1</v>
      </c>
      <c r="CC327" s="16">
        <v>1</v>
      </c>
      <c r="CI327" s="16">
        <v>2</v>
      </c>
      <c r="CJ327" s="16" t="s">
        <v>315</v>
      </c>
      <c r="CK327" s="16">
        <v>1</v>
      </c>
      <c r="CL327" s="16" t="s">
        <v>159</v>
      </c>
      <c r="CM327" s="17">
        <v>1</v>
      </c>
      <c r="CN327" s="17">
        <v>1</v>
      </c>
      <c r="CO327" s="17">
        <v>1</v>
      </c>
      <c r="CP327" s="17">
        <v>1</v>
      </c>
      <c r="CQ327" s="17">
        <v>1</v>
      </c>
      <c r="CR327" s="17">
        <v>1</v>
      </c>
      <c r="CS327" s="17">
        <v>1</v>
      </c>
      <c r="CT327" s="17">
        <v>2</v>
      </c>
      <c r="CU327" s="17">
        <v>2</v>
      </c>
      <c r="CV327" s="17">
        <v>2</v>
      </c>
      <c r="CW327" s="17">
        <v>2</v>
      </c>
      <c r="CX327" s="17">
        <v>2</v>
      </c>
      <c r="CY327" s="17">
        <v>2</v>
      </c>
      <c r="CZ327" s="17">
        <v>2</v>
      </c>
      <c r="DA327" s="17">
        <v>3</v>
      </c>
      <c r="DB327" s="17">
        <v>3</v>
      </c>
      <c r="DC327" s="17">
        <v>3</v>
      </c>
      <c r="DD327" s="17">
        <v>3</v>
      </c>
      <c r="DE327" s="17">
        <v>3</v>
      </c>
      <c r="DF327" s="17">
        <v>3</v>
      </c>
      <c r="DG327" s="17">
        <v>3</v>
      </c>
      <c r="DI327" s="17">
        <v>1</v>
      </c>
      <c r="DJ327" s="17">
        <v>1</v>
      </c>
      <c r="DK327" s="17">
        <v>1</v>
      </c>
      <c r="DL327" s="17">
        <v>1</v>
      </c>
      <c r="DM327" s="17">
        <v>1</v>
      </c>
      <c r="DN327" s="17">
        <v>6</v>
      </c>
      <c r="DO327" s="17">
        <v>8</v>
      </c>
      <c r="DP327" s="17">
        <v>2</v>
      </c>
      <c r="DR327" s="17">
        <v>7</v>
      </c>
      <c r="DT327" s="17">
        <v>11</v>
      </c>
      <c r="DV327" s="17">
        <v>4</v>
      </c>
      <c r="DW327" s="18">
        <v>13</v>
      </c>
      <c r="DY327" s="18">
        <v>1</v>
      </c>
      <c r="ED327" s="19" t="s">
        <v>238</v>
      </c>
      <c r="EE327" s="19">
        <v>4</v>
      </c>
      <c r="EF327" s="37">
        <v>4</v>
      </c>
      <c r="EG327" s="19" t="s">
        <v>239</v>
      </c>
      <c r="EH327" s="19">
        <v>1</v>
      </c>
      <c r="EI327" s="19">
        <v>46</v>
      </c>
      <c r="EJ327" s="19">
        <v>3</v>
      </c>
      <c r="EK327" s="19">
        <v>4</v>
      </c>
      <c r="EL327" s="19">
        <v>7</v>
      </c>
      <c r="EM327" s="20" t="s">
        <v>233</v>
      </c>
      <c r="EO327" s="46">
        <v>1</v>
      </c>
      <c r="EP327" s="46">
        <v>1</v>
      </c>
      <c r="EQ327">
        <f t="shared" si="18"/>
        <v>0</v>
      </c>
      <c r="ER327" t="str">
        <f t="shared" si="19"/>
        <v/>
      </c>
      <c r="ES327" s="49">
        <v>2</v>
      </c>
    </row>
    <row r="328" spans="1:149" ht="15" customHeight="1" x14ac:dyDescent="0.25">
      <c r="A328" s="21">
        <v>327</v>
      </c>
      <c r="B328" s="12">
        <v>4</v>
      </c>
      <c r="C328" s="12">
        <v>5</v>
      </c>
      <c r="D328" s="12">
        <v>4</v>
      </c>
      <c r="E328" s="12" t="s">
        <v>374</v>
      </c>
      <c r="F328" s="12">
        <v>1</v>
      </c>
      <c r="G328" s="13">
        <v>5</v>
      </c>
      <c r="H328" s="13">
        <v>1</v>
      </c>
      <c r="M328" s="56">
        <f>IF(SUM(N328:X328)=39,2,1)</f>
        <v>1</v>
      </c>
      <c r="N328" s="13">
        <v>1</v>
      </c>
      <c r="O328" s="13">
        <v>1</v>
      </c>
      <c r="P328" s="13">
        <v>1</v>
      </c>
      <c r="S328" s="13">
        <v>1</v>
      </c>
      <c r="T328" s="13">
        <v>1</v>
      </c>
      <c r="U328" s="13">
        <v>1</v>
      </c>
      <c r="Z328" s="13">
        <v>1</v>
      </c>
      <c r="AA328" s="13">
        <v>1</v>
      </c>
      <c r="AB328" s="13">
        <v>1</v>
      </c>
      <c r="AC328" s="13">
        <v>1</v>
      </c>
      <c r="AD328" s="13">
        <v>1</v>
      </c>
      <c r="AE328" s="13">
        <v>1</v>
      </c>
      <c r="AF328" s="13">
        <v>1</v>
      </c>
      <c r="AG328" s="13">
        <v>1</v>
      </c>
      <c r="AH328" s="13">
        <v>1</v>
      </c>
      <c r="AI328" s="13">
        <v>1</v>
      </c>
      <c r="AJ328" s="13">
        <v>1</v>
      </c>
      <c r="AL328" s="14">
        <v>1</v>
      </c>
      <c r="AM328" s="14">
        <v>4</v>
      </c>
      <c r="AO328" s="15">
        <v>1</v>
      </c>
      <c r="AP328" s="15">
        <v>4</v>
      </c>
      <c r="AQ328" s="15">
        <v>4</v>
      </c>
      <c r="AR328" s="15">
        <v>4</v>
      </c>
      <c r="AS328" s="15">
        <v>4</v>
      </c>
      <c r="AT328" s="15">
        <v>4</v>
      </c>
      <c r="AU328" s="15">
        <v>4</v>
      </c>
      <c r="AV328" s="15">
        <v>4</v>
      </c>
      <c r="AW328" s="15">
        <v>4</v>
      </c>
      <c r="AX328" s="15">
        <v>1</v>
      </c>
      <c r="AY328" s="15">
        <v>1</v>
      </c>
      <c r="AZ328" s="15">
        <v>1</v>
      </c>
      <c r="BA328" s="15">
        <v>1</v>
      </c>
      <c r="BB328" s="15">
        <v>1</v>
      </c>
      <c r="BC328" s="15">
        <v>1</v>
      </c>
      <c r="BD328" s="15">
        <v>1</v>
      </c>
      <c r="BE328" s="15">
        <v>1</v>
      </c>
      <c r="BF328" s="15">
        <v>3</v>
      </c>
      <c r="BG328" s="15">
        <v>0</v>
      </c>
      <c r="BN328" s="15">
        <v>8</v>
      </c>
      <c r="CC328" s="16">
        <v>1</v>
      </c>
      <c r="CI328" s="16">
        <v>2</v>
      </c>
      <c r="CJ328" s="16" t="s">
        <v>392</v>
      </c>
      <c r="CK328" s="16">
        <v>2</v>
      </c>
      <c r="CL328" s="16" t="s">
        <v>246</v>
      </c>
      <c r="CM328" s="17">
        <v>1</v>
      </c>
      <c r="CN328" s="17">
        <v>1</v>
      </c>
      <c r="CO328" s="17">
        <v>1</v>
      </c>
      <c r="CP328" s="17">
        <v>1</v>
      </c>
      <c r="CQ328" s="17">
        <v>1</v>
      </c>
      <c r="CR328" s="17">
        <v>1</v>
      </c>
      <c r="CS328" s="17">
        <v>1</v>
      </c>
      <c r="CT328" s="17">
        <v>3</v>
      </c>
      <c r="CU328" s="17">
        <v>3</v>
      </c>
      <c r="CV328" s="17">
        <v>3</v>
      </c>
      <c r="CW328" s="17">
        <v>3</v>
      </c>
      <c r="CX328" s="17">
        <v>3</v>
      </c>
      <c r="CY328" s="17">
        <v>3</v>
      </c>
      <c r="CZ328" s="17">
        <v>3</v>
      </c>
      <c r="DA328" s="17">
        <v>3</v>
      </c>
      <c r="DB328" s="17">
        <v>3</v>
      </c>
      <c r="DC328" s="17">
        <v>3</v>
      </c>
      <c r="DD328" s="17">
        <v>3</v>
      </c>
      <c r="DE328" s="17">
        <v>3</v>
      </c>
      <c r="DF328" s="17">
        <v>3</v>
      </c>
      <c r="DG328" s="17">
        <v>3</v>
      </c>
      <c r="DH328" s="17">
        <v>3</v>
      </c>
      <c r="DI328" s="17">
        <v>3</v>
      </c>
      <c r="DJ328" s="17">
        <v>1</v>
      </c>
      <c r="DK328" s="17">
        <v>1</v>
      </c>
      <c r="DL328" s="17">
        <v>4</v>
      </c>
      <c r="DM328" s="17">
        <v>4</v>
      </c>
      <c r="DN328" s="17">
        <v>6</v>
      </c>
      <c r="DO328" s="17">
        <v>8</v>
      </c>
      <c r="DP328" s="17">
        <v>2</v>
      </c>
      <c r="DR328" s="17">
        <v>8</v>
      </c>
      <c r="DT328" s="17">
        <v>6</v>
      </c>
      <c r="DV328" s="17">
        <v>6</v>
      </c>
      <c r="DW328" s="18">
        <v>13</v>
      </c>
      <c r="DY328" s="18">
        <v>1</v>
      </c>
      <c r="ED328" s="19" t="s">
        <v>238</v>
      </c>
      <c r="EE328" s="19">
        <v>4</v>
      </c>
      <c r="EF328" s="37">
        <v>4</v>
      </c>
      <c r="EG328" s="19" t="s">
        <v>239</v>
      </c>
      <c r="EH328" s="19">
        <v>1</v>
      </c>
      <c r="EI328" s="19">
        <v>63</v>
      </c>
      <c r="EJ328" s="19">
        <v>4</v>
      </c>
      <c r="EK328" s="19">
        <v>5</v>
      </c>
      <c r="EL328" s="19">
        <v>1</v>
      </c>
      <c r="EM328" s="20" t="s">
        <v>233</v>
      </c>
      <c r="EO328" s="46">
        <v>1</v>
      </c>
      <c r="EP328" s="46">
        <v>1</v>
      </c>
      <c r="EQ328">
        <f t="shared" si="18"/>
        <v>0</v>
      </c>
      <c r="ER328" t="str">
        <f t="shared" si="19"/>
        <v/>
      </c>
      <c r="ES328" s="49">
        <v>2</v>
      </c>
    </row>
    <row r="329" spans="1:149" ht="15" customHeight="1" x14ac:dyDescent="0.25">
      <c r="A329" s="21">
        <v>328</v>
      </c>
      <c r="B329" s="12">
        <v>3</v>
      </c>
      <c r="C329" s="12">
        <v>3</v>
      </c>
      <c r="D329" s="12">
        <v>4</v>
      </c>
      <c r="E329" s="12" t="s">
        <v>379</v>
      </c>
      <c r="F329" s="12">
        <v>4</v>
      </c>
      <c r="G329" s="13">
        <v>1</v>
      </c>
      <c r="M329" s="56">
        <f>IF(SUM(N329:X329)=39,2,1)</f>
        <v>1</v>
      </c>
      <c r="N329" s="13">
        <v>1</v>
      </c>
      <c r="O329" s="13">
        <v>1</v>
      </c>
      <c r="P329" s="13">
        <v>1</v>
      </c>
      <c r="S329" s="13">
        <v>1</v>
      </c>
      <c r="X329" s="13">
        <v>1</v>
      </c>
      <c r="Z329" s="13">
        <v>1</v>
      </c>
      <c r="AA329" s="13">
        <v>1</v>
      </c>
      <c r="AB329" s="13">
        <v>1</v>
      </c>
      <c r="AC329" s="13">
        <v>1</v>
      </c>
      <c r="AD329" s="13">
        <v>1</v>
      </c>
      <c r="AE329" s="13">
        <v>1</v>
      </c>
      <c r="AF329" s="13">
        <v>1</v>
      </c>
      <c r="AJ329" s="13">
        <v>1</v>
      </c>
      <c r="AL329" s="14">
        <v>6</v>
      </c>
      <c r="AO329" s="15">
        <v>1</v>
      </c>
      <c r="AP329" s="15">
        <v>2</v>
      </c>
      <c r="AQ329" s="15">
        <v>2</v>
      </c>
      <c r="AR329" s="15">
        <v>2</v>
      </c>
      <c r="AS329" s="15">
        <v>2</v>
      </c>
      <c r="AT329" s="15">
        <v>2</v>
      </c>
      <c r="AU329" s="15">
        <v>2</v>
      </c>
      <c r="AV329" s="15">
        <v>2</v>
      </c>
      <c r="AW329" s="15">
        <v>2</v>
      </c>
      <c r="AX329" s="15">
        <v>1</v>
      </c>
      <c r="AY329" s="15">
        <v>1</v>
      </c>
      <c r="AZ329" s="15">
        <v>1</v>
      </c>
      <c r="BA329" s="15">
        <v>1</v>
      </c>
      <c r="BB329" s="15">
        <v>1</v>
      </c>
      <c r="BC329" s="15">
        <v>1</v>
      </c>
      <c r="BD329" s="15">
        <v>1</v>
      </c>
      <c r="BE329" s="15">
        <v>1</v>
      </c>
      <c r="BF329" s="15">
        <v>0</v>
      </c>
      <c r="BG329" s="15">
        <v>0</v>
      </c>
      <c r="BK329" s="15">
        <v>2</v>
      </c>
      <c r="BM329" s="15">
        <v>5</v>
      </c>
      <c r="BN329" s="15">
        <v>5</v>
      </c>
      <c r="BO329" s="15">
        <v>5</v>
      </c>
      <c r="BQ329" s="15">
        <v>1</v>
      </c>
      <c r="BY329" s="16">
        <v>1</v>
      </c>
      <c r="CD329" s="16">
        <v>2</v>
      </c>
      <c r="CE329" s="16">
        <v>2</v>
      </c>
      <c r="CI329" s="16">
        <v>2</v>
      </c>
      <c r="CJ329" s="16" t="s">
        <v>151</v>
      </c>
      <c r="CK329" s="16">
        <v>3</v>
      </c>
      <c r="CL329" s="16" t="s">
        <v>398</v>
      </c>
      <c r="CM329" s="17">
        <v>2</v>
      </c>
      <c r="CN329" s="17">
        <v>2</v>
      </c>
      <c r="CO329" s="17">
        <v>2</v>
      </c>
      <c r="CP329" s="17">
        <v>2</v>
      </c>
      <c r="CQ329" s="17">
        <v>2</v>
      </c>
      <c r="CR329" s="17">
        <v>3</v>
      </c>
      <c r="CS329" s="17">
        <v>3</v>
      </c>
      <c r="CT329" s="17">
        <v>1</v>
      </c>
      <c r="CU329" s="17">
        <v>1</v>
      </c>
      <c r="CV329" s="17">
        <v>1</v>
      </c>
      <c r="CW329" s="17">
        <v>1</v>
      </c>
      <c r="CX329" s="17">
        <v>1</v>
      </c>
      <c r="CY329" s="17">
        <v>1</v>
      </c>
      <c r="CZ329" s="17">
        <v>1</v>
      </c>
      <c r="DA329" s="17">
        <v>3</v>
      </c>
      <c r="DB329" s="17">
        <v>3</v>
      </c>
      <c r="DC329" s="17">
        <v>3</v>
      </c>
      <c r="DD329" s="17">
        <v>3</v>
      </c>
      <c r="DE329" s="17">
        <v>3</v>
      </c>
      <c r="DF329" s="17">
        <v>3</v>
      </c>
      <c r="DG329" s="17">
        <v>3</v>
      </c>
      <c r="DH329" s="17">
        <v>3</v>
      </c>
      <c r="DI329" s="17">
        <v>3</v>
      </c>
      <c r="DJ329" s="17">
        <v>1</v>
      </c>
      <c r="DK329" s="17">
        <v>1</v>
      </c>
      <c r="DL329" s="17">
        <v>5</v>
      </c>
      <c r="DM329" s="17">
        <v>5</v>
      </c>
      <c r="DN329" s="17">
        <v>6</v>
      </c>
      <c r="DO329" s="17">
        <v>8</v>
      </c>
      <c r="DP329" s="17">
        <v>2</v>
      </c>
      <c r="DR329" s="17">
        <v>5</v>
      </c>
      <c r="DT329" s="17">
        <v>6</v>
      </c>
      <c r="DV329" s="17">
        <v>4</v>
      </c>
      <c r="DW329" s="18">
        <v>13</v>
      </c>
      <c r="DY329" s="18">
        <v>1</v>
      </c>
      <c r="ED329" s="19" t="s">
        <v>238</v>
      </c>
      <c r="EE329" s="19">
        <v>4</v>
      </c>
      <c r="EF329" s="37">
        <v>4</v>
      </c>
      <c r="EG329" s="19" t="s">
        <v>239</v>
      </c>
      <c r="EH329" s="19">
        <v>2</v>
      </c>
      <c r="EI329" s="19">
        <v>56</v>
      </c>
      <c r="EJ329" s="19">
        <v>3</v>
      </c>
      <c r="EK329" s="19">
        <v>5</v>
      </c>
      <c r="EL329" s="19">
        <v>7</v>
      </c>
      <c r="EM329" s="20" t="s">
        <v>233</v>
      </c>
      <c r="EO329" s="46">
        <v>1</v>
      </c>
      <c r="EP329" s="46">
        <v>8</v>
      </c>
      <c r="EQ329">
        <f t="shared" si="18"/>
        <v>1</v>
      </c>
      <c r="ER329">
        <f t="shared" si="19"/>
        <v>1</v>
      </c>
      <c r="ES329" s="49">
        <v>2</v>
      </c>
    </row>
    <row r="330" spans="1:149" ht="15" customHeight="1" x14ac:dyDescent="0.25">
      <c r="A330" s="21">
        <v>329</v>
      </c>
      <c r="B330" s="12">
        <v>3</v>
      </c>
      <c r="C330" s="12">
        <v>2</v>
      </c>
      <c r="D330" s="12">
        <v>4</v>
      </c>
      <c r="E330" s="12" t="s">
        <v>374</v>
      </c>
      <c r="F330" s="12">
        <v>1</v>
      </c>
      <c r="G330" s="13">
        <v>5</v>
      </c>
      <c r="H330" s="13">
        <v>1</v>
      </c>
      <c r="I330" s="13">
        <v>5</v>
      </c>
      <c r="M330" s="56">
        <f>IF(SUM(N330:X330)=39,2,1)</f>
        <v>1</v>
      </c>
      <c r="N330" s="13">
        <v>1</v>
      </c>
      <c r="O330" s="13">
        <v>1</v>
      </c>
      <c r="P330" s="13">
        <v>1</v>
      </c>
      <c r="S330" s="13">
        <v>1</v>
      </c>
      <c r="T330" s="13">
        <v>1</v>
      </c>
      <c r="X330" s="13">
        <v>1</v>
      </c>
      <c r="Z330" s="13">
        <v>1</v>
      </c>
      <c r="AA330" s="13">
        <v>1</v>
      </c>
      <c r="AB330" s="13">
        <v>1</v>
      </c>
      <c r="AE330" s="13">
        <v>1</v>
      </c>
      <c r="AF330" s="13">
        <v>1</v>
      </c>
      <c r="AJ330" s="13">
        <v>1</v>
      </c>
      <c r="AL330" s="14">
        <v>2</v>
      </c>
      <c r="AM330" s="14">
        <v>4</v>
      </c>
      <c r="AO330" s="15">
        <v>1</v>
      </c>
      <c r="AP330" s="15">
        <v>5</v>
      </c>
      <c r="AQ330" s="15">
        <v>4</v>
      </c>
      <c r="AR330" s="15">
        <v>4</v>
      </c>
      <c r="AS330" s="15">
        <v>4</v>
      </c>
      <c r="AT330" s="15">
        <v>4</v>
      </c>
      <c r="AU330" s="15">
        <v>3</v>
      </c>
      <c r="AV330" s="15">
        <v>3</v>
      </c>
      <c r="AW330" s="15">
        <v>4</v>
      </c>
      <c r="AX330" s="15">
        <v>1</v>
      </c>
      <c r="AY330" s="15">
        <v>2</v>
      </c>
      <c r="AZ330" s="15">
        <v>2</v>
      </c>
      <c r="BB330" s="15">
        <v>1</v>
      </c>
      <c r="BC330" s="15">
        <v>1</v>
      </c>
      <c r="BD330" s="15">
        <v>1</v>
      </c>
      <c r="BE330" s="15">
        <v>1</v>
      </c>
      <c r="BF330" s="15">
        <v>1</v>
      </c>
      <c r="BG330" s="15">
        <v>0</v>
      </c>
      <c r="BK330" s="15">
        <v>1</v>
      </c>
      <c r="BL330" s="15">
        <v>2</v>
      </c>
      <c r="BM330" s="15">
        <v>5</v>
      </c>
      <c r="BN330" s="15">
        <v>8</v>
      </c>
      <c r="BO330" s="15">
        <v>4</v>
      </c>
      <c r="BQ330" s="15">
        <v>1</v>
      </c>
      <c r="BR330" s="16">
        <v>1</v>
      </c>
      <c r="BS330" s="16">
        <v>1</v>
      </c>
      <c r="CD330" s="16">
        <v>11</v>
      </c>
      <c r="CE330" s="16">
        <v>14</v>
      </c>
      <c r="CG330" s="16">
        <v>1</v>
      </c>
      <c r="CI330" s="16">
        <v>2</v>
      </c>
      <c r="CJ330" s="16" t="s">
        <v>151</v>
      </c>
      <c r="CK330" s="16">
        <v>1</v>
      </c>
      <c r="CL330" s="16" t="s">
        <v>186</v>
      </c>
      <c r="CM330" s="17">
        <v>1</v>
      </c>
      <c r="CN330" s="17">
        <v>3</v>
      </c>
      <c r="CO330" s="17">
        <v>2</v>
      </c>
      <c r="CP330" s="17">
        <v>1</v>
      </c>
      <c r="CQ330" s="17">
        <v>1</v>
      </c>
      <c r="CR330" s="17">
        <v>4</v>
      </c>
      <c r="CS330" s="17">
        <v>4</v>
      </c>
      <c r="CT330" s="17">
        <v>1</v>
      </c>
      <c r="CU330" s="17">
        <v>4</v>
      </c>
      <c r="CV330" s="17">
        <v>2</v>
      </c>
      <c r="CW330" s="17">
        <v>1</v>
      </c>
      <c r="CX330" s="17">
        <v>3</v>
      </c>
      <c r="CY330" s="17">
        <v>2</v>
      </c>
      <c r="CZ330" s="17">
        <v>2</v>
      </c>
      <c r="DA330" s="17">
        <v>2</v>
      </c>
      <c r="DB330" s="17">
        <v>4</v>
      </c>
      <c r="DC330" s="17">
        <v>2</v>
      </c>
      <c r="DD330" s="17">
        <v>4</v>
      </c>
      <c r="DE330" s="17">
        <v>4</v>
      </c>
      <c r="DF330" s="17">
        <v>1</v>
      </c>
      <c r="DG330" s="17">
        <v>2</v>
      </c>
      <c r="DH330" s="17">
        <v>1</v>
      </c>
      <c r="DI330" s="17">
        <v>3</v>
      </c>
      <c r="DJ330" s="17">
        <v>2</v>
      </c>
      <c r="DK330" s="17">
        <v>3</v>
      </c>
      <c r="DL330" s="17">
        <v>2</v>
      </c>
      <c r="DM330" s="17">
        <v>2</v>
      </c>
      <c r="DN330" s="17">
        <v>1</v>
      </c>
      <c r="DO330" s="17">
        <v>8</v>
      </c>
      <c r="DP330" s="17">
        <v>5</v>
      </c>
      <c r="DR330" s="17">
        <v>7</v>
      </c>
      <c r="DT330" s="17">
        <v>12</v>
      </c>
      <c r="DW330" s="18">
        <v>13</v>
      </c>
      <c r="DY330" s="18">
        <v>1</v>
      </c>
      <c r="ED330" s="19" t="s">
        <v>238</v>
      </c>
      <c r="EE330" s="19">
        <v>4</v>
      </c>
      <c r="EF330" s="37">
        <v>4</v>
      </c>
      <c r="EG330" s="19" t="s">
        <v>239</v>
      </c>
      <c r="EH330" s="19">
        <v>2</v>
      </c>
      <c r="EI330" s="19">
        <v>42</v>
      </c>
      <c r="EJ330" s="19">
        <v>2</v>
      </c>
      <c r="EK330" s="19">
        <v>3</v>
      </c>
      <c r="EL330" s="19">
        <v>2</v>
      </c>
      <c r="EM330" s="20" t="s">
        <v>233</v>
      </c>
      <c r="EO330" s="46">
        <v>1</v>
      </c>
      <c r="EP330" s="46">
        <v>1</v>
      </c>
      <c r="EQ330">
        <f t="shared" si="18"/>
        <v>2</v>
      </c>
      <c r="ER330">
        <f t="shared" si="19"/>
        <v>1</v>
      </c>
      <c r="ES330" s="49">
        <v>2</v>
      </c>
    </row>
    <row r="331" spans="1:149" ht="15" customHeight="1" x14ac:dyDescent="0.25">
      <c r="A331" s="21">
        <v>330</v>
      </c>
      <c r="B331" s="12">
        <v>3</v>
      </c>
      <c r="C331" s="12">
        <v>2</v>
      </c>
      <c r="D331" s="12">
        <v>4</v>
      </c>
      <c r="E331" s="12" t="s">
        <v>379</v>
      </c>
      <c r="F331" s="12">
        <v>1</v>
      </c>
      <c r="G331" s="13">
        <v>2</v>
      </c>
      <c r="H331" s="13">
        <v>1</v>
      </c>
      <c r="M331" s="56">
        <f>IF(SUM(N331:X331)=39,2,1)</f>
        <v>1</v>
      </c>
      <c r="N331" s="13">
        <v>1</v>
      </c>
      <c r="X331" s="13">
        <v>1</v>
      </c>
      <c r="Z331" s="13">
        <v>1</v>
      </c>
      <c r="AD331" s="13">
        <v>1</v>
      </c>
      <c r="AJ331" s="13">
        <v>1</v>
      </c>
      <c r="AL331" s="14">
        <v>1</v>
      </c>
      <c r="AM331" s="14">
        <v>5</v>
      </c>
      <c r="AO331" s="15">
        <v>1</v>
      </c>
      <c r="AP331" s="15">
        <v>4</v>
      </c>
      <c r="AQ331" s="15">
        <v>4</v>
      </c>
      <c r="AR331" s="15">
        <v>4</v>
      </c>
      <c r="AS331" s="15">
        <v>5</v>
      </c>
      <c r="AT331" s="15">
        <v>4</v>
      </c>
      <c r="AU331" s="15">
        <v>3</v>
      </c>
      <c r="AV331" s="15">
        <v>1</v>
      </c>
      <c r="AW331" s="15">
        <v>2</v>
      </c>
      <c r="AX331" s="15">
        <v>1</v>
      </c>
      <c r="AY331" s="15">
        <v>2</v>
      </c>
      <c r="AZ331" s="15">
        <v>2</v>
      </c>
      <c r="BB331" s="15">
        <v>1</v>
      </c>
      <c r="BC331" s="15">
        <v>1</v>
      </c>
      <c r="BD331" s="15">
        <v>1</v>
      </c>
      <c r="BE331" s="15">
        <v>2</v>
      </c>
      <c r="BF331" s="15">
        <v>0</v>
      </c>
      <c r="BG331" s="15">
        <v>0</v>
      </c>
      <c r="BK331" s="15">
        <v>1</v>
      </c>
      <c r="BL331" s="15">
        <v>3</v>
      </c>
      <c r="BM331" s="15">
        <v>5</v>
      </c>
      <c r="BN331" s="15">
        <v>5</v>
      </c>
      <c r="BO331" s="15">
        <v>3</v>
      </c>
      <c r="BP331" s="15" t="s">
        <v>146</v>
      </c>
      <c r="CC331" s="16">
        <v>1</v>
      </c>
      <c r="CI331" s="16">
        <v>2</v>
      </c>
      <c r="CJ331" s="16" t="s">
        <v>151</v>
      </c>
      <c r="CK331" s="16">
        <v>2</v>
      </c>
      <c r="CL331" s="16" t="s">
        <v>157</v>
      </c>
      <c r="CM331" s="17">
        <v>1</v>
      </c>
      <c r="CN331" s="17">
        <v>1</v>
      </c>
      <c r="CO331" s="17">
        <v>1</v>
      </c>
      <c r="CP331" s="17">
        <v>1</v>
      </c>
      <c r="CQ331" s="17">
        <v>1</v>
      </c>
      <c r="CR331" s="17">
        <v>4</v>
      </c>
      <c r="CS331" s="17">
        <v>4</v>
      </c>
      <c r="CT331" s="17">
        <v>1</v>
      </c>
      <c r="CU331" s="17">
        <v>4</v>
      </c>
      <c r="CV331" s="17">
        <v>1</v>
      </c>
      <c r="CW331" s="17">
        <v>1</v>
      </c>
      <c r="CX331" s="17">
        <v>1</v>
      </c>
      <c r="CY331" s="17">
        <v>1</v>
      </c>
      <c r="CZ331" s="17">
        <v>1</v>
      </c>
      <c r="DA331" s="17">
        <v>2</v>
      </c>
      <c r="DB331" s="17">
        <v>4</v>
      </c>
      <c r="DC331" s="17">
        <v>2</v>
      </c>
      <c r="DD331" s="17">
        <v>4</v>
      </c>
      <c r="DE331" s="17">
        <v>4</v>
      </c>
      <c r="DF331" s="17">
        <v>1</v>
      </c>
      <c r="DG331" s="17">
        <v>1</v>
      </c>
      <c r="DH331" s="17">
        <v>1</v>
      </c>
      <c r="DI331" s="17">
        <v>3</v>
      </c>
      <c r="DJ331" s="17">
        <v>1</v>
      </c>
      <c r="DK331" s="17">
        <v>3</v>
      </c>
      <c r="DL331" s="17">
        <v>4</v>
      </c>
      <c r="DM331" s="17">
        <v>4</v>
      </c>
      <c r="DN331" s="17">
        <v>1</v>
      </c>
      <c r="DO331" s="17">
        <v>8</v>
      </c>
      <c r="DP331" s="17">
        <v>5</v>
      </c>
      <c r="DR331" s="17">
        <v>6</v>
      </c>
      <c r="DT331" s="17">
        <v>9</v>
      </c>
      <c r="DV331" s="17">
        <v>2</v>
      </c>
      <c r="DW331" s="18">
        <v>13</v>
      </c>
      <c r="DY331" s="18">
        <v>1</v>
      </c>
      <c r="ED331" s="19" t="s">
        <v>238</v>
      </c>
      <c r="EE331" s="19">
        <v>4</v>
      </c>
      <c r="EF331" s="37">
        <v>4</v>
      </c>
      <c r="EG331" s="19" t="s">
        <v>239</v>
      </c>
      <c r="EH331" s="19">
        <v>2</v>
      </c>
      <c r="EI331" s="19">
        <v>67</v>
      </c>
      <c r="EJ331" s="19">
        <v>4</v>
      </c>
      <c r="EK331" s="19">
        <v>5</v>
      </c>
      <c r="EL331" s="19">
        <v>8</v>
      </c>
      <c r="EM331" s="20" t="s">
        <v>233</v>
      </c>
      <c r="EO331" s="46">
        <v>1</v>
      </c>
      <c r="EP331" s="46">
        <v>8</v>
      </c>
      <c r="EQ331">
        <f t="shared" si="18"/>
        <v>0</v>
      </c>
      <c r="ER331" t="str">
        <f t="shared" si="19"/>
        <v/>
      </c>
      <c r="ES331" s="49">
        <v>2</v>
      </c>
    </row>
    <row r="332" spans="1:149" ht="15" customHeight="1" x14ac:dyDescent="0.25">
      <c r="A332" s="21">
        <v>331</v>
      </c>
      <c r="B332" s="12">
        <v>1</v>
      </c>
      <c r="C332" s="12">
        <v>2</v>
      </c>
      <c r="D332" s="12">
        <v>1</v>
      </c>
      <c r="E332" s="12" t="s">
        <v>378</v>
      </c>
      <c r="F332" s="12">
        <v>3</v>
      </c>
      <c r="G332" s="13">
        <v>3</v>
      </c>
      <c r="H332" s="13">
        <v>1</v>
      </c>
      <c r="M332" s="56">
        <f>IF(SUM(N332:X332)=39,2,1)</f>
        <v>1</v>
      </c>
      <c r="N332" s="13">
        <v>1</v>
      </c>
      <c r="W332" s="13">
        <v>1</v>
      </c>
      <c r="Z332" s="13">
        <v>1</v>
      </c>
      <c r="AA332" s="13">
        <v>1</v>
      </c>
      <c r="AB332" s="13">
        <v>1</v>
      </c>
      <c r="AC332" s="13">
        <v>1</v>
      </c>
      <c r="AD332" s="13">
        <v>1</v>
      </c>
      <c r="AI332" s="13">
        <v>1</v>
      </c>
      <c r="AL332" s="14">
        <v>1</v>
      </c>
      <c r="AM332" s="14">
        <v>3</v>
      </c>
      <c r="AN332" s="14" t="s">
        <v>145</v>
      </c>
      <c r="AO332" s="15">
        <v>1</v>
      </c>
      <c r="AP332" s="15">
        <v>5</v>
      </c>
      <c r="AQ332" s="15">
        <v>5</v>
      </c>
      <c r="AR332" s="15">
        <v>2</v>
      </c>
      <c r="AS332" s="15">
        <v>4</v>
      </c>
      <c r="AT332" s="15">
        <v>4</v>
      </c>
      <c r="AU332" s="15">
        <v>4</v>
      </c>
      <c r="AV332" s="15">
        <v>4</v>
      </c>
      <c r="AW332" s="15">
        <v>4</v>
      </c>
      <c r="AX332" s="15">
        <v>1</v>
      </c>
      <c r="AY332" s="15">
        <v>1</v>
      </c>
      <c r="AZ332" s="15">
        <v>2</v>
      </c>
      <c r="BB332" s="15">
        <v>1</v>
      </c>
      <c r="BC332" s="15">
        <v>1</v>
      </c>
      <c r="BD332" s="15">
        <v>1</v>
      </c>
      <c r="BE332" s="15">
        <v>1</v>
      </c>
      <c r="BF332" s="15">
        <v>2</v>
      </c>
      <c r="BG332" s="15">
        <v>0</v>
      </c>
      <c r="BM332" s="15">
        <v>8</v>
      </c>
      <c r="BN332" s="15">
        <v>8</v>
      </c>
      <c r="CC332" s="16">
        <v>1</v>
      </c>
      <c r="CI332" s="16">
        <v>2</v>
      </c>
      <c r="CJ332" s="16" t="s">
        <v>184</v>
      </c>
      <c r="CK332" s="16">
        <v>2</v>
      </c>
      <c r="CL332" s="16" t="s">
        <v>173</v>
      </c>
      <c r="CM332" s="17">
        <v>1</v>
      </c>
      <c r="CN332" s="17">
        <v>1</v>
      </c>
      <c r="CO332" s="17">
        <v>1</v>
      </c>
      <c r="CP332" s="17">
        <v>1</v>
      </c>
      <c r="CQ332" s="17">
        <v>1</v>
      </c>
      <c r="CR332" s="17">
        <v>3</v>
      </c>
      <c r="CS332" s="17">
        <v>2</v>
      </c>
      <c r="CT332" s="17">
        <v>1</v>
      </c>
      <c r="CU332" s="17">
        <v>4</v>
      </c>
      <c r="CV332" s="17">
        <v>1</v>
      </c>
      <c r="CW332" s="17">
        <v>1</v>
      </c>
      <c r="CX332" s="17">
        <v>1</v>
      </c>
      <c r="CY332" s="17">
        <v>1</v>
      </c>
      <c r="CZ332" s="17">
        <v>1</v>
      </c>
      <c r="DA332" s="17">
        <v>3</v>
      </c>
      <c r="DB332" s="17">
        <v>4</v>
      </c>
      <c r="DC332" s="17">
        <v>2</v>
      </c>
      <c r="DD332" s="17">
        <v>4</v>
      </c>
      <c r="DE332" s="17">
        <v>4</v>
      </c>
      <c r="DF332" s="17">
        <v>2</v>
      </c>
      <c r="DG332" s="17">
        <v>2</v>
      </c>
      <c r="DH332" s="17">
        <v>1</v>
      </c>
      <c r="DI332" s="17">
        <v>3</v>
      </c>
      <c r="DJ332" s="17">
        <v>1</v>
      </c>
      <c r="DK332" s="17">
        <v>3</v>
      </c>
      <c r="DL332" s="17">
        <v>4</v>
      </c>
      <c r="DM332" s="17">
        <v>4</v>
      </c>
      <c r="DN332" s="17">
        <v>2</v>
      </c>
      <c r="DO332" s="17">
        <v>1</v>
      </c>
      <c r="DP332" s="17">
        <v>5</v>
      </c>
      <c r="DR332" s="17">
        <v>10</v>
      </c>
      <c r="DT332" s="17">
        <v>8</v>
      </c>
      <c r="DV332" s="17">
        <v>2</v>
      </c>
      <c r="DW332" s="18">
        <v>13</v>
      </c>
      <c r="DY332" s="18">
        <v>1</v>
      </c>
      <c r="ED332" s="19" t="s">
        <v>238</v>
      </c>
      <c r="EE332" s="19">
        <v>4</v>
      </c>
      <c r="EF332" s="37">
        <v>4</v>
      </c>
      <c r="EG332" s="19" t="s">
        <v>239</v>
      </c>
      <c r="EH332" s="19">
        <v>1</v>
      </c>
      <c r="EI332" s="19">
        <v>54</v>
      </c>
      <c r="EJ332" s="19">
        <v>3</v>
      </c>
      <c r="EK332" s="19">
        <v>4</v>
      </c>
      <c r="EL332" s="19">
        <v>2</v>
      </c>
      <c r="EM332" s="20" t="s">
        <v>233</v>
      </c>
      <c r="EO332" s="46">
        <v>1</v>
      </c>
      <c r="EP332" s="46">
        <v>8</v>
      </c>
      <c r="EQ332">
        <f t="shared" si="18"/>
        <v>0</v>
      </c>
      <c r="ER332" t="str">
        <f t="shared" si="19"/>
        <v/>
      </c>
      <c r="ES332" s="49">
        <v>2</v>
      </c>
    </row>
    <row r="333" spans="1:149" ht="15" customHeight="1" x14ac:dyDescent="0.25">
      <c r="A333" s="21">
        <v>332</v>
      </c>
      <c r="B333" s="12">
        <v>2</v>
      </c>
      <c r="C333" s="12">
        <v>2</v>
      </c>
      <c r="D333" s="12">
        <v>1</v>
      </c>
      <c r="E333" s="12" t="s">
        <v>378</v>
      </c>
      <c r="F333" s="12">
        <v>2</v>
      </c>
      <c r="G333" s="13">
        <v>3</v>
      </c>
      <c r="H333" s="13">
        <v>1</v>
      </c>
      <c r="J333" s="13">
        <v>4</v>
      </c>
      <c r="M333" s="56">
        <f>IF(SUM(N333:X333)=39,2,1)</f>
        <v>1</v>
      </c>
      <c r="Y333" s="13">
        <v>1</v>
      </c>
      <c r="AB333" s="13">
        <v>1</v>
      </c>
      <c r="AE333" s="13">
        <v>1</v>
      </c>
      <c r="AL333" s="14">
        <v>2</v>
      </c>
      <c r="AM333" s="14">
        <v>2</v>
      </c>
      <c r="AN333" s="14" t="s">
        <v>155</v>
      </c>
      <c r="AO333" s="15">
        <v>1</v>
      </c>
      <c r="AP333" s="15">
        <v>4</v>
      </c>
      <c r="AQ333" s="15">
        <v>4</v>
      </c>
      <c r="AR333" s="15">
        <v>2</v>
      </c>
      <c r="AS333" s="15">
        <v>4</v>
      </c>
      <c r="AT333" s="15">
        <v>3</v>
      </c>
      <c r="AU333" s="15">
        <v>3</v>
      </c>
      <c r="AV333" s="15">
        <v>2</v>
      </c>
      <c r="AW333" s="15">
        <v>4</v>
      </c>
      <c r="AX333" s="15">
        <v>1</v>
      </c>
      <c r="AY333" s="15">
        <v>2</v>
      </c>
      <c r="AZ333" s="15">
        <v>2</v>
      </c>
      <c r="BB333" s="15">
        <v>1</v>
      </c>
      <c r="BC333" s="15">
        <v>1</v>
      </c>
      <c r="BD333" s="15">
        <v>1</v>
      </c>
      <c r="BE333" s="15">
        <v>2</v>
      </c>
      <c r="BF333" s="15">
        <v>1</v>
      </c>
      <c r="BG333" s="15">
        <v>0</v>
      </c>
      <c r="BK333" s="15">
        <v>2</v>
      </c>
      <c r="BM333" s="15">
        <v>5</v>
      </c>
      <c r="BN333" s="15">
        <v>5</v>
      </c>
      <c r="BO333" s="15">
        <v>4</v>
      </c>
      <c r="CC333" s="16">
        <v>1</v>
      </c>
      <c r="CI333" s="16">
        <v>2</v>
      </c>
      <c r="CJ333" s="16" t="s">
        <v>291</v>
      </c>
      <c r="CK333" s="16">
        <v>3</v>
      </c>
      <c r="CL333" s="16" t="s">
        <v>285</v>
      </c>
      <c r="CM333" s="17">
        <v>1</v>
      </c>
      <c r="CN333" s="17">
        <v>1</v>
      </c>
      <c r="CO333" s="17">
        <v>1</v>
      </c>
      <c r="CP333" s="17">
        <v>1</v>
      </c>
      <c r="CQ333" s="17">
        <v>1</v>
      </c>
      <c r="CR333" s="17">
        <v>2</v>
      </c>
      <c r="CS333" s="17">
        <v>4</v>
      </c>
      <c r="CT333" s="17">
        <v>1</v>
      </c>
      <c r="CU333" s="17">
        <v>4</v>
      </c>
      <c r="CV333" s="17">
        <v>1</v>
      </c>
      <c r="CW333" s="17">
        <v>1</v>
      </c>
      <c r="CX333" s="17">
        <v>1</v>
      </c>
      <c r="CY333" s="17">
        <v>1</v>
      </c>
      <c r="CZ333" s="17">
        <v>1</v>
      </c>
      <c r="DA333" s="17">
        <v>3</v>
      </c>
      <c r="DB333" s="17">
        <v>4</v>
      </c>
      <c r="DC333" s="17">
        <v>3</v>
      </c>
      <c r="DD333" s="17">
        <v>4</v>
      </c>
      <c r="DE333" s="17">
        <v>4</v>
      </c>
      <c r="DF333" s="17">
        <v>3</v>
      </c>
      <c r="DG333" s="17">
        <v>2</v>
      </c>
      <c r="DH333" s="17">
        <v>1</v>
      </c>
      <c r="DI333" s="17">
        <v>3</v>
      </c>
      <c r="DJ333" s="17">
        <v>1</v>
      </c>
      <c r="DK333" s="17">
        <v>2</v>
      </c>
      <c r="DL333" s="17">
        <v>4</v>
      </c>
      <c r="DM333" s="17">
        <v>4</v>
      </c>
      <c r="DN333" s="17">
        <v>1</v>
      </c>
      <c r="DO333" s="17">
        <v>4</v>
      </c>
      <c r="DP333" s="17">
        <v>5</v>
      </c>
      <c r="DR333" s="17">
        <v>11</v>
      </c>
      <c r="DT333" s="17">
        <v>9</v>
      </c>
      <c r="DV333" s="17">
        <v>1</v>
      </c>
      <c r="DW333" s="18">
        <v>7</v>
      </c>
      <c r="DY333" s="18">
        <v>2</v>
      </c>
      <c r="DZ333" s="18" t="s">
        <v>242</v>
      </c>
      <c r="EA333" s="18" t="s">
        <v>401</v>
      </c>
      <c r="EB333" s="18">
        <v>3</v>
      </c>
      <c r="ED333" s="19" t="s">
        <v>238</v>
      </c>
      <c r="EE333" s="19">
        <v>4</v>
      </c>
      <c r="EF333" s="37">
        <v>4</v>
      </c>
      <c r="EG333" s="19" t="s">
        <v>239</v>
      </c>
      <c r="EH333" s="19">
        <v>1</v>
      </c>
      <c r="EI333" s="19">
        <v>63</v>
      </c>
      <c r="EJ333" s="19">
        <v>4</v>
      </c>
      <c r="EK333" s="19">
        <v>5</v>
      </c>
      <c r="EL333" s="19">
        <v>8</v>
      </c>
      <c r="EM333" s="20" t="s">
        <v>233</v>
      </c>
      <c r="EO333" s="46">
        <v>1</v>
      </c>
      <c r="EP333" s="46">
        <v>8</v>
      </c>
      <c r="EQ333">
        <f t="shared" si="18"/>
        <v>0</v>
      </c>
      <c r="ER333" t="str">
        <f t="shared" si="19"/>
        <v/>
      </c>
      <c r="ES333" s="49">
        <v>1</v>
      </c>
    </row>
    <row r="334" spans="1:149" ht="15" customHeight="1" x14ac:dyDescent="0.25">
      <c r="A334" s="21">
        <v>333</v>
      </c>
      <c r="B334" s="12">
        <v>4</v>
      </c>
      <c r="C334" s="12">
        <v>4</v>
      </c>
      <c r="D334" s="12">
        <v>4</v>
      </c>
      <c r="E334" s="12" t="s">
        <v>161</v>
      </c>
      <c r="F334" s="12">
        <v>1</v>
      </c>
      <c r="G334" s="13">
        <v>3</v>
      </c>
      <c r="H334" s="13">
        <v>1</v>
      </c>
      <c r="I334" s="13">
        <v>5</v>
      </c>
      <c r="M334" s="56">
        <f>IF(SUM(N334:X334)=39,2,1)</f>
        <v>1</v>
      </c>
      <c r="R334" s="13">
        <v>1</v>
      </c>
      <c r="AD334" s="13">
        <v>1</v>
      </c>
      <c r="AL334" s="14">
        <v>2</v>
      </c>
      <c r="AM334" s="14">
        <v>5</v>
      </c>
      <c r="AO334" s="15">
        <v>1</v>
      </c>
      <c r="AP334" s="15">
        <v>5</v>
      </c>
      <c r="AQ334" s="15">
        <v>5</v>
      </c>
      <c r="AR334" s="15">
        <v>5</v>
      </c>
      <c r="AS334" s="15">
        <v>5</v>
      </c>
      <c r="AT334" s="15">
        <v>5</v>
      </c>
      <c r="AU334" s="15">
        <v>5</v>
      </c>
      <c r="AV334" s="15">
        <v>5</v>
      </c>
      <c r="AW334" s="15">
        <v>5</v>
      </c>
      <c r="AX334" s="15">
        <v>2</v>
      </c>
      <c r="AZ334" s="15">
        <v>2</v>
      </c>
      <c r="BB334" s="15">
        <v>1</v>
      </c>
      <c r="BC334" s="15">
        <v>1</v>
      </c>
      <c r="BD334" s="15">
        <v>1</v>
      </c>
      <c r="BE334" s="15">
        <v>2</v>
      </c>
      <c r="BF334" s="15">
        <v>0</v>
      </c>
      <c r="BG334" s="15">
        <v>0</v>
      </c>
      <c r="BK334" s="15">
        <v>2</v>
      </c>
      <c r="BN334" s="15">
        <v>5</v>
      </c>
      <c r="BO334" s="15">
        <v>2</v>
      </c>
      <c r="BP334" s="15" t="s">
        <v>162</v>
      </c>
      <c r="BQ334" s="15">
        <v>1</v>
      </c>
      <c r="BT334" s="16">
        <v>1</v>
      </c>
      <c r="CD334" s="16">
        <v>20</v>
      </c>
      <c r="CE334" s="16">
        <v>3</v>
      </c>
      <c r="CF334" s="16">
        <v>2</v>
      </c>
      <c r="CG334" s="16">
        <v>1</v>
      </c>
      <c r="CH334" s="16">
        <v>2</v>
      </c>
      <c r="CI334" s="16">
        <v>2</v>
      </c>
      <c r="CJ334" s="16" t="s">
        <v>151</v>
      </c>
      <c r="CK334" s="16">
        <v>1</v>
      </c>
      <c r="CL334" s="16" t="s">
        <v>186</v>
      </c>
      <c r="CM334" s="17">
        <v>2</v>
      </c>
      <c r="CN334" s="17">
        <v>2</v>
      </c>
      <c r="CO334" s="17">
        <v>2</v>
      </c>
      <c r="CP334" s="17">
        <v>2</v>
      </c>
      <c r="CQ334" s="17">
        <v>2</v>
      </c>
      <c r="CR334" s="17">
        <v>1</v>
      </c>
      <c r="CS334" s="17">
        <v>1</v>
      </c>
      <c r="CT334" s="17">
        <v>1</v>
      </c>
      <c r="CU334" s="17">
        <v>4</v>
      </c>
      <c r="CV334" s="17">
        <v>2</v>
      </c>
      <c r="CW334" s="17">
        <v>2</v>
      </c>
      <c r="CX334" s="17">
        <v>2</v>
      </c>
      <c r="CY334" s="17">
        <v>2</v>
      </c>
      <c r="CZ334" s="17">
        <v>2</v>
      </c>
      <c r="DA334" s="17">
        <v>2</v>
      </c>
      <c r="DB334" s="17">
        <v>3</v>
      </c>
      <c r="DC334" s="17">
        <v>3</v>
      </c>
      <c r="DD334" s="17">
        <v>4</v>
      </c>
      <c r="DE334" s="17">
        <v>4</v>
      </c>
      <c r="DF334" s="17">
        <v>3</v>
      </c>
      <c r="DG334" s="17">
        <v>2</v>
      </c>
      <c r="DH334" s="17">
        <v>4</v>
      </c>
      <c r="DI334" s="17">
        <v>3</v>
      </c>
      <c r="DJ334" s="17">
        <v>1</v>
      </c>
      <c r="DK334" s="17">
        <v>1</v>
      </c>
      <c r="DL334" s="17">
        <v>4</v>
      </c>
      <c r="DM334" s="17">
        <v>4</v>
      </c>
      <c r="DN334" s="17">
        <v>1</v>
      </c>
      <c r="DO334" s="17">
        <v>8</v>
      </c>
      <c r="DP334" s="17">
        <v>1</v>
      </c>
      <c r="DR334" s="17">
        <v>9</v>
      </c>
      <c r="DT334" s="17">
        <v>7</v>
      </c>
      <c r="DV334" s="17">
        <v>2</v>
      </c>
      <c r="DW334" s="18">
        <v>13</v>
      </c>
      <c r="DY334" s="18">
        <v>1</v>
      </c>
      <c r="ED334" s="19" t="s">
        <v>238</v>
      </c>
      <c r="EE334" s="19">
        <v>4</v>
      </c>
      <c r="EF334" s="37">
        <v>4</v>
      </c>
      <c r="EG334" s="19" t="s">
        <v>239</v>
      </c>
      <c r="EH334" s="19">
        <v>1</v>
      </c>
      <c r="EI334" s="19">
        <v>64</v>
      </c>
      <c r="EJ334" s="19">
        <v>4</v>
      </c>
      <c r="EK334" s="19">
        <v>5</v>
      </c>
      <c r="EL334" s="19">
        <v>1</v>
      </c>
      <c r="EM334" s="20" t="s">
        <v>233</v>
      </c>
      <c r="EO334" s="46">
        <v>1</v>
      </c>
      <c r="EP334" s="46">
        <v>6</v>
      </c>
      <c r="EQ334">
        <f t="shared" si="18"/>
        <v>1</v>
      </c>
      <c r="ER334">
        <f t="shared" si="19"/>
        <v>1</v>
      </c>
      <c r="ES334" s="49">
        <v>2</v>
      </c>
    </row>
    <row r="335" spans="1:149" ht="15" customHeight="1" x14ac:dyDescent="0.25">
      <c r="A335" s="21">
        <v>334</v>
      </c>
      <c r="B335" s="12">
        <v>4</v>
      </c>
      <c r="C335" s="12">
        <v>4</v>
      </c>
      <c r="D335" s="12">
        <v>4</v>
      </c>
      <c r="E335" s="12" t="s">
        <v>376</v>
      </c>
      <c r="F335" s="12">
        <v>1</v>
      </c>
      <c r="G335" s="13">
        <v>5</v>
      </c>
      <c r="H335" s="13">
        <v>1</v>
      </c>
      <c r="K335" s="13">
        <v>5</v>
      </c>
      <c r="M335" s="56">
        <f>IF(SUM(N335:X335)=39,2,1)</f>
        <v>1</v>
      </c>
      <c r="R335" s="13">
        <v>1</v>
      </c>
      <c r="AD335" s="13">
        <v>1</v>
      </c>
      <c r="AL335" s="14">
        <v>2</v>
      </c>
      <c r="AM335" s="14">
        <v>5</v>
      </c>
      <c r="AO335" s="15">
        <v>1</v>
      </c>
      <c r="AP335" s="15">
        <v>5</v>
      </c>
      <c r="AQ335" s="15">
        <v>5</v>
      </c>
      <c r="AR335" s="15">
        <v>5</v>
      </c>
      <c r="AS335" s="15">
        <v>5</v>
      </c>
      <c r="AT335" s="15">
        <v>5</v>
      </c>
      <c r="AU335" s="15">
        <v>5</v>
      </c>
      <c r="AV335" s="15">
        <v>5</v>
      </c>
      <c r="AW335" s="15">
        <v>5</v>
      </c>
      <c r="AX335" s="15">
        <v>1</v>
      </c>
      <c r="AY335" s="15">
        <v>1</v>
      </c>
      <c r="AZ335" s="15">
        <v>2</v>
      </c>
      <c r="BB335" s="15">
        <v>1</v>
      </c>
      <c r="BC335" s="15">
        <v>1</v>
      </c>
      <c r="BD335" s="15">
        <v>1</v>
      </c>
      <c r="BE335" s="15">
        <v>1</v>
      </c>
      <c r="BF335" s="15">
        <v>1</v>
      </c>
      <c r="BG335" s="15">
        <v>0</v>
      </c>
      <c r="BK335" s="15">
        <v>1</v>
      </c>
      <c r="BL335" s="15">
        <v>6</v>
      </c>
      <c r="BM335" s="15">
        <v>8</v>
      </c>
      <c r="BN335" s="15">
        <v>8</v>
      </c>
      <c r="CC335" s="16">
        <v>1</v>
      </c>
      <c r="CI335" s="16">
        <v>2</v>
      </c>
      <c r="CJ335" s="16" t="s">
        <v>151</v>
      </c>
      <c r="CK335" s="16">
        <v>1</v>
      </c>
      <c r="CL335" s="16" t="s">
        <v>173</v>
      </c>
      <c r="CM335" s="17">
        <v>2</v>
      </c>
      <c r="CN335" s="17">
        <v>2</v>
      </c>
      <c r="CO335" s="17">
        <v>2</v>
      </c>
      <c r="CP335" s="17">
        <v>2</v>
      </c>
      <c r="CQ335" s="17">
        <v>2</v>
      </c>
      <c r="CR335" s="17">
        <v>1</v>
      </c>
      <c r="CS335" s="17">
        <v>1</v>
      </c>
      <c r="CT335" s="17">
        <v>1</v>
      </c>
      <c r="CU335" s="17">
        <v>4</v>
      </c>
      <c r="CV335" s="17">
        <v>1</v>
      </c>
      <c r="CW335" s="17">
        <v>1</v>
      </c>
      <c r="CX335" s="17">
        <v>1</v>
      </c>
      <c r="CY335" s="17">
        <v>1</v>
      </c>
      <c r="CZ335" s="17">
        <v>1</v>
      </c>
      <c r="DA335" s="17">
        <v>2</v>
      </c>
      <c r="DB335" s="17">
        <v>4</v>
      </c>
      <c r="DC335" s="17">
        <v>2</v>
      </c>
      <c r="DD335" s="17">
        <v>4</v>
      </c>
      <c r="DE335" s="17">
        <v>4</v>
      </c>
      <c r="DF335" s="17">
        <v>4</v>
      </c>
      <c r="DG335" s="17">
        <v>4</v>
      </c>
      <c r="DH335" s="17">
        <v>2</v>
      </c>
      <c r="DI335" s="17">
        <v>3</v>
      </c>
      <c r="DJ335" s="17">
        <v>1</v>
      </c>
      <c r="DK335" s="17">
        <v>3</v>
      </c>
      <c r="DL335" s="17">
        <v>4</v>
      </c>
      <c r="DM335" s="17">
        <v>4</v>
      </c>
      <c r="DN335" s="17">
        <v>1</v>
      </c>
      <c r="DO335" s="17">
        <v>6</v>
      </c>
      <c r="DP335" s="17">
        <v>5</v>
      </c>
      <c r="DR335" s="17">
        <v>7</v>
      </c>
      <c r="DT335" s="17">
        <v>11</v>
      </c>
      <c r="DV335" s="17">
        <v>3</v>
      </c>
      <c r="DW335" s="18">
        <v>13</v>
      </c>
      <c r="DY335" s="18">
        <v>1</v>
      </c>
      <c r="ED335" s="19" t="s">
        <v>238</v>
      </c>
      <c r="EE335" s="19">
        <v>4</v>
      </c>
      <c r="EF335" s="37">
        <v>4</v>
      </c>
      <c r="EG335" s="19" t="s">
        <v>239</v>
      </c>
      <c r="EH335" s="19">
        <v>2</v>
      </c>
      <c r="EI335" s="19">
        <v>36</v>
      </c>
      <c r="EJ335" s="19">
        <v>2</v>
      </c>
      <c r="EK335" s="19">
        <v>3</v>
      </c>
      <c r="EL335" s="19">
        <v>3</v>
      </c>
      <c r="EM335" s="20" t="s">
        <v>233</v>
      </c>
      <c r="EO335" s="46">
        <v>1</v>
      </c>
      <c r="EP335" s="46">
        <v>6</v>
      </c>
      <c r="EQ335">
        <f t="shared" si="18"/>
        <v>0</v>
      </c>
      <c r="ER335" t="str">
        <f t="shared" si="19"/>
        <v/>
      </c>
      <c r="ES335" s="49">
        <v>2</v>
      </c>
    </row>
    <row r="336" spans="1:149" ht="15" customHeight="1" x14ac:dyDescent="0.25">
      <c r="A336" s="21">
        <v>335</v>
      </c>
      <c r="B336" s="12">
        <v>2</v>
      </c>
      <c r="C336" s="12">
        <v>2</v>
      </c>
      <c r="D336" s="12">
        <v>4</v>
      </c>
      <c r="E336" s="12" t="s">
        <v>379</v>
      </c>
      <c r="F336" s="12">
        <v>1</v>
      </c>
      <c r="G336" s="13">
        <v>2</v>
      </c>
      <c r="H336" s="13">
        <v>1</v>
      </c>
      <c r="M336" s="56">
        <f>IF(SUM(N336:X336)=39,2,1)</f>
        <v>1</v>
      </c>
      <c r="Y336" s="13">
        <v>1</v>
      </c>
      <c r="AK336" s="13">
        <v>1</v>
      </c>
      <c r="AL336" s="14">
        <v>6</v>
      </c>
      <c r="AO336" s="15">
        <v>2</v>
      </c>
      <c r="AP336" s="15">
        <v>5</v>
      </c>
      <c r="AQ336" s="15">
        <v>5</v>
      </c>
      <c r="AR336" s="15">
        <v>5</v>
      </c>
      <c r="AS336" s="15">
        <v>5</v>
      </c>
      <c r="AT336" s="15">
        <v>5</v>
      </c>
      <c r="AU336" s="15">
        <v>5</v>
      </c>
      <c r="AV336" s="15">
        <v>5</v>
      </c>
      <c r="AW336" s="15">
        <v>5</v>
      </c>
      <c r="AX336" s="15">
        <v>1</v>
      </c>
      <c r="AY336" s="15">
        <v>1</v>
      </c>
      <c r="AZ336" s="15">
        <v>2</v>
      </c>
      <c r="BB336" s="15">
        <v>2</v>
      </c>
      <c r="BC336" s="15">
        <v>1</v>
      </c>
      <c r="BD336" s="15">
        <v>1</v>
      </c>
      <c r="BE336" s="15">
        <v>2</v>
      </c>
      <c r="BF336" s="15">
        <v>0</v>
      </c>
      <c r="BG336" s="15">
        <v>0</v>
      </c>
      <c r="BK336" s="15">
        <v>2</v>
      </c>
      <c r="BM336" s="15">
        <v>5</v>
      </c>
      <c r="BN336" s="15">
        <v>5</v>
      </c>
      <c r="BO336" s="15">
        <v>3</v>
      </c>
      <c r="BP336" s="15" t="s">
        <v>388</v>
      </c>
      <c r="CC336" s="16">
        <v>1</v>
      </c>
      <c r="CI336" s="16">
        <v>2</v>
      </c>
      <c r="CJ336" s="16" t="s">
        <v>151</v>
      </c>
      <c r="CK336" s="16">
        <v>2</v>
      </c>
      <c r="CL336" s="16" t="s">
        <v>397</v>
      </c>
      <c r="CM336" s="17">
        <v>2</v>
      </c>
      <c r="CN336" s="17">
        <v>2</v>
      </c>
      <c r="CO336" s="17">
        <v>2</v>
      </c>
      <c r="CP336" s="17">
        <v>2</v>
      </c>
      <c r="CQ336" s="17">
        <v>2</v>
      </c>
      <c r="CR336" s="17">
        <v>1</v>
      </c>
      <c r="CS336" s="17">
        <v>1</v>
      </c>
      <c r="CT336" s="17">
        <v>1</v>
      </c>
      <c r="CU336" s="17">
        <v>4</v>
      </c>
      <c r="CV336" s="17">
        <v>1</v>
      </c>
      <c r="CW336" s="17">
        <v>2</v>
      </c>
      <c r="CX336" s="17">
        <v>2</v>
      </c>
      <c r="CY336" s="17">
        <v>2</v>
      </c>
      <c r="CZ336" s="17">
        <v>2</v>
      </c>
      <c r="DA336" s="17">
        <v>1</v>
      </c>
      <c r="DB336" s="17">
        <v>4</v>
      </c>
      <c r="DC336" s="17">
        <v>4</v>
      </c>
      <c r="DD336" s="17">
        <v>4</v>
      </c>
      <c r="DE336" s="17">
        <v>1</v>
      </c>
      <c r="DF336" s="17">
        <v>1</v>
      </c>
      <c r="DG336" s="17">
        <v>1</v>
      </c>
      <c r="DH336" s="17">
        <v>1</v>
      </c>
      <c r="DI336" s="17">
        <v>4</v>
      </c>
      <c r="DJ336" s="17">
        <v>3</v>
      </c>
      <c r="DK336" s="17">
        <v>2</v>
      </c>
      <c r="DL336" s="17">
        <v>4</v>
      </c>
      <c r="DM336" s="17">
        <v>4</v>
      </c>
      <c r="DN336" s="17">
        <v>2</v>
      </c>
      <c r="DO336" s="17">
        <v>6</v>
      </c>
      <c r="DP336" s="17">
        <v>5</v>
      </c>
      <c r="DR336" s="17">
        <v>9</v>
      </c>
      <c r="DT336" s="17">
        <v>6</v>
      </c>
      <c r="DV336" s="17">
        <v>2</v>
      </c>
      <c r="DW336" s="18">
        <v>13</v>
      </c>
      <c r="DY336" s="18">
        <v>1</v>
      </c>
      <c r="ED336" s="19" t="s">
        <v>234</v>
      </c>
      <c r="EE336" s="19">
        <v>6</v>
      </c>
      <c r="EF336" s="37">
        <v>6</v>
      </c>
      <c r="EG336" s="19" t="s">
        <v>167</v>
      </c>
      <c r="EH336" s="19">
        <v>2</v>
      </c>
      <c r="EI336" s="19">
        <v>35</v>
      </c>
      <c r="EJ336" s="19">
        <v>2</v>
      </c>
      <c r="EK336" s="19">
        <v>2</v>
      </c>
      <c r="EL336" s="19">
        <v>1</v>
      </c>
      <c r="EM336" s="20" t="s">
        <v>233</v>
      </c>
      <c r="EO336" s="46">
        <v>1</v>
      </c>
      <c r="EP336" s="46">
        <v>3</v>
      </c>
      <c r="EQ336">
        <f t="shared" si="18"/>
        <v>0</v>
      </c>
      <c r="ER336" t="str">
        <f t="shared" si="19"/>
        <v/>
      </c>
      <c r="ES336" s="49">
        <v>2</v>
      </c>
    </row>
    <row r="337" spans="1:149" ht="15" customHeight="1" x14ac:dyDescent="0.25">
      <c r="A337" s="21">
        <v>336</v>
      </c>
      <c r="B337" s="12">
        <v>4</v>
      </c>
      <c r="C337" s="12">
        <v>4</v>
      </c>
      <c r="D337" s="12">
        <v>4</v>
      </c>
      <c r="E337" s="12" t="s">
        <v>374</v>
      </c>
      <c r="F337" s="12">
        <v>1</v>
      </c>
      <c r="G337" s="13">
        <v>2</v>
      </c>
      <c r="H337" s="13">
        <v>1</v>
      </c>
      <c r="M337" s="56">
        <f>IF(SUM(N337:X337)=39,2,1)</f>
        <v>1</v>
      </c>
      <c r="Y337" s="13">
        <v>1</v>
      </c>
      <c r="AK337" s="13">
        <v>1</v>
      </c>
      <c r="AL337" s="14">
        <v>1</v>
      </c>
      <c r="AM337" s="14">
        <v>5</v>
      </c>
      <c r="AO337" s="15">
        <v>1</v>
      </c>
      <c r="AP337" s="15">
        <v>5</v>
      </c>
      <c r="AQ337" s="15">
        <v>5</v>
      </c>
      <c r="AR337" s="15">
        <v>5</v>
      </c>
      <c r="AS337" s="15">
        <v>5</v>
      </c>
      <c r="AT337" s="15">
        <v>5</v>
      </c>
      <c r="AU337" s="15">
        <v>5</v>
      </c>
      <c r="AV337" s="15">
        <v>5</v>
      </c>
      <c r="AW337" s="15">
        <v>5</v>
      </c>
      <c r="AX337" s="15">
        <v>1</v>
      </c>
      <c r="AY337" s="15">
        <v>2</v>
      </c>
      <c r="AZ337" s="15">
        <v>2</v>
      </c>
      <c r="BB337" s="15">
        <v>2</v>
      </c>
      <c r="BC337" s="15">
        <v>1</v>
      </c>
      <c r="BD337" s="15">
        <v>1</v>
      </c>
      <c r="BE337" s="15">
        <v>1</v>
      </c>
      <c r="BF337" s="15">
        <v>1</v>
      </c>
      <c r="BG337" s="15">
        <v>0</v>
      </c>
      <c r="BK337" s="15">
        <v>1</v>
      </c>
      <c r="BL337" s="15">
        <v>1</v>
      </c>
      <c r="BM337" s="15">
        <v>5</v>
      </c>
      <c r="BN337" s="15">
        <v>5</v>
      </c>
      <c r="BO337" s="15">
        <v>4</v>
      </c>
      <c r="CC337" s="16">
        <v>1</v>
      </c>
      <c r="CI337" s="16">
        <v>2</v>
      </c>
      <c r="CJ337" s="16" t="s">
        <v>151</v>
      </c>
      <c r="CK337" s="16">
        <v>3</v>
      </c>
      <c r="CL337" s="16" t="s">
        <v>143</v>
      </c>
      <c r="CM337" s="17">
        <v>1</v>
      </c>
      <c r="CN337" s="17">
        <v>1</v>
      </c>
      <c r="CO337" s="17">
        <v>1</v>
      </c>
      <c r="CP337" s="17">
        <v>1</v>
      </c>
      <c r="CQ337" s="17">
        <v>1</v>
      </c>
      <c r="CR337" s="17">
        <v>2</v>
      </c>
      <c r="CS337" s="17">
        <v>2</v>
      </c>
      <c r="CT337" s="17">
        <v>1</v>
      </c>
      <c r="CU337" s="17">
        <v>4</v>
      </c>
      <c r="CV337" s="17">
        <v>1</v>
      </c>
      <c r="CW337" s="17">
        <v>1</v>
      </c>
      <c r="CX337" s="17">
        <v>1</v>
      </c>
      <c r="CY337" s="17">
        <v>1</v>
      </c>
      <c r="CZ337" s="17">
        <v>1</v>
      </c>
      <c r="DA337" s="17">
        <v>1</v>
      </c>
      <c r="DB337" s="17">
        <v>4</v>
      </c>
      <c r="DC337" s="17">
        <v>2</v>
      </c>
      <c r="DD337" s="17">
        <v>4</v>
      </c>
      <c r="DE337" s="17">
        <v>4</v>
      </c>
      <c r="DF337" s="17">
        <v>4</v>
      </c>
      <c r="DG337" s="17">
        <v>4</v>
      </c>
      <c r="DH337" s="17">
        <v>4</v>
      </c>
      <c r="DI337" s="17">
        <v>3</v>
      </c>
      <c r="DJ337" s="17">
        <v>1</v>
      </c>
      <c r="DK337" s="17">
        <v>2</v>
      </c>
      <c r="DL337" s="17">
        <v>4</v>
      </c>
      <c r="DM337" s="17">
        <v>4</v>
      </c>
      <c r="DN337" s="17">
        <v>2</v>
      </c>
      <c r="DO337" s="17">
        <v>6</v>
      </c>
      <c r="DP337" s="17">
        <v>5</v>
      </c>
      <c r="DR337" s="17">
        <v>7</v>
      </c>
      <c r="DT337" s="17">
        <v>11</v>
      </c>
      <c r="DV337" s="17">
        <v>2</v>
      </c>
      <c r="DW337" s="18">
        <v>10</v>
      </c>
      <c r="DY337" s="18">
        <v>1</v>
      </c>
      <c r="ED337" s="19" t="s">
        <v>234</v>
      </c>
      <c r="EE337" s="19">
        <v>6</v>
      </c>
      <c r="EF337" s="37">
        <v>6</v>
      </c>
      <c r="EG337" s="19" t="s">
        <v>167</v>
      </c>
      <c r="EH337" s="19">
        <v>1</v>
      </c>
      <c r="EI337" s="19">
        <v>67</v>
      </c>
      <c r="EJ337" s="19">
        <v>4</v>
      </c>
      <c r="EK337" s="19">
        <v>5</v>
      </c>
      <c r="EL337" s="19">
        <v>1</v>
      </c>
      <c r="EM337" s="20" t="s">
        <v>233</v>
      </c>
      <c r="EO337" s="46">
        <v>1</v>
      </c>
      <c r="EP337" s="46">
        <v>6</v>
      </c>
      <c r="EQ337">
        <f t="shared" si="18"/>
        <v>0</v>
      </c>
      <c r="ER337" t="str">
        <f t="shared" si="19"/>
        <v/>
      </c>
      <c r="ES337" s="49">
        <v>2</v>
      </c>
    </row>
    <row r="338" spans="1:149" ht="15" customHeight="1" x14ac:dyDescent="0.25">
      <c r="A338" s="21">
        <v>337</v>
      </c>
      <c r="B338" s="12">
        <v>2</v>
      </c>
      <c r="C338" s="12">
        <v>4</v>
      </c>
      <c r="D338" s="12">
        <v>1</v>
      </c>
      <c r="E338" s="12" t="s">
        <v>378</v>
      </c>
      <c r="F338" s="12">
        <v>4</v>
      </c>
      <c r="G338" s="13">
        <v>5</v>
      </c>
      <c r="H338" s="13">
        <v>1</v>
      </c>
      <c r="M338" s="56">
        <f>IF(SUM(N338:X338)=39,2,1)</f>
        <v>1</v>
      </c>
      <c r="N338" s="13">
        <v>1</v>
      </c>
      <c r="S338" s="13">
        <v>1</v>
      </c>
      <c r="Z338" s="13">
        <v>1</v>
      </c>
      <c r="AE338" s="13">
        <v>1</v>
      </c>
      <c r="AL338" s="14">
        <v>6</v>
      </c>
      <c r="AO338" s="15">
        <v>2</v>
      </c>
      <c r="AP338" s="15">
        <v>5</v>
      </c>
      <c r="AQ338" s="15">
        <v>5</v>
      </c>
      <c r="AR338" s="15">
        <v>5</v>
      </c>
      <c r="AS338" s="15">
        <v>5</v>
      </c>
      <c r="AT338" s="15">
        <v>5</v>
      </c>
      <c r="AU338" s="15">
        <v>5</v>
      </c>
      <c r="AV338" s="15">
        <v>5</v>
      </c>
      <c r="AW338" s="15">
        <v>5</v>
      </c>
      <c r="AX338" s="15">
        <v>1</v>
      </c>
      <c r="AY338" s="15">
        <v>1</v>
      </c>
      <c r="AZ338" s="15">
        <v>2</v>
      </c>
      <c r="BB338" s="15">
        <v>2</v>
      </c>
      <c r="BC338" s="15">
        <v>1</v>
      </c>
      <c r="BD338" s="15">
        <v>1</v>
      </c>
      <c r="BE338" s="15">
        <v>1</v>
      </c>
      <c r="BF338" s="15">
        <v>0</v>
      </c>
      <c r="BG338" s="15">
        <v>0</v>
      </c>
      <c r="BK338" s="15">
        <v>2</v>
      </c>
      <c r="CC338" s="16">
        <v>1</v>
      </c>
      <c r="CI338" s="16">
        <v>2</v>
      </c>
      <c r="CJ338" s="16" t="s">
        <v>151</v>
      </c>
      <c r="CK338" s="16">
        <v>3</v>
      </c>
      <c r="CL338" s="16" t="s">
        <v>285</v>
      </c>
      <c r="CM338" s="17">
        <v>1</v>
      </c>
      <c r="CN338" s="17">
        <v>1</v>
      </c>
      <c r="CO338" s="17">
        <v>1</v>
      </c>
      <c r="CP338" s="17">
        <v>1</v>
      </c>
      <c r="CQ338" s="17">
        <v>1</v>
      </c>
      <c r="CR338" s="17">
        <v>1</v>
      </c>
      <c r="CS338" s="17">
        <v>1</v>
      </c>
      <c r="CT338" s="17">
        <v>1</v>
      </c>
      <c r="CU338" s="17">
        <v>4</v>
      </c>
      <c r="CV338" s="17">
        <v>1</v>
      </c>
      <c r="CW338" s="17">
        <v>1</v>
      </c>
      <c r="CX338" s="17">
        <v>1</v>
      </c>
      <c r="CY338" s="17">
        <v>1</v>
      </c>
      <c r="CZ338" s="17">
        <v>1</v>
      </c>
      <c r="DA338" s="17">
        <v>1</v>
      </c>
      <c r="DB338" s="17">
        <v>4</v>
      </c>
      <c r="DC338" s="17">
        <v>1</v>
      </c>
      <c r="DD338" s="17">
        <v>1</v>
      </c>
      <c r="DE338" s="17">
        <v>4</v>
      </c>
      <c r="DF338" s="17">
        <v>4</v>
      </c>
      <c r="DG338" s="17">
        <v>1</v>
      </c>
      <c r="DH338" s="17">
        <v>1</v>
      </c>
      <c r="DI338" s="17">
        <v>3</v>
      </c>
      <c r="DJ338" s="17">
        <v>1</v>
      </c>
      <c r="DK338" s="17">
        <v>2</v>
      </c>
      <c r="DL338" s="17">
        <v>1</v>
      </c>
      <c r="DM338" s="17">
        <v>1</v>
      </c>
      <c r="DN338" s="17">
        <v>1</v>
      </c>
      <c r="DO338" s="17">
        <v>8</v>
      </c>
      <c r="DP338" s="17">
        <v>5</v>
      </c>
      <c r="DR338" s="17">
        <v>10</v>
      </c>
      <c r="DT338" s="17">
        <v>1</v>
      </c>
      <c r="DV338" s="17">
        <v>1</v>
      </c>
      <c r="DW338" s="18">
        <v>13</v>
      </c>
      <c r="DY338" s="18">
        <v>1</v>
      </c>
      <c r="ED338" s="19" t="s">
        <v>234</v>
      </c>
      <c r="EE338" s="19">
        <v>6</v>
      </c>
      <c r="EF338" s="37">
        <v>6</v>
      </c>
      <c r="EG338" s="19" t="s">
        <v>167</v>
      </c>
      <c r="EH338" s="19">
        <v>1</v>
      </c>
      <c r="EI338" s="19">
        <v>63</v>
      </c>
      <c r="EJ338" s="19">
        <v>4</v>
      </c>
      <c r="EK338" s="19">
        <v>5</v>
      </c>
      <c r="EL338" s="19">
        <v>1</v>
      </c>
      <c r="EM338" s="20" t="s">
        <v>233</v>
      </c>
      <c r="EO338" s="46">
        <v>1</v>
      </c>
      <c r="EP338" s="46">
        <v>1</v>
      </c>
      <c r="EQ338">
        <f t="shared" si="18"/>
        <v>0</v>
      </c>
      <c r="ER338" t="str">
        <f t="shared" si="19"/>
        <v/>
      </c>
      <c r="ES338" s="49">
        <v>2</v>
      </c>
    </row>
    <row r="339" spans="1:149" ht="15" customHeight="1" x14ac:dyDescent="0.25">
      <c r="A339" s="21">
        <v>338</v>
      </c>
      <c r="B339" s="12">
        <v>4</v>
      </c>
      <c r="C339" s="12">
        <v>4</v>
      </c>
      <c r="D339" s="12">
        <v>4</v>
      </c>
      <c r="E339" s="12" t="s">
        <v>379</v>
      </c>
      <c r="F339" s="12">
        <v>1</v>
      </c>
      <c r="G339" s="13">
        <v>3</v>
      </c>
      <c r="H339" s="13">
        <v>1</v>
      </c>
      <c r="I339" s="13">
        <v>5</v>
      </c>
      <c r="J339" s="13">
        <v>5</v>
      </c>
      <c r="M339" s="56">
        <f>IF(SUM(N339:X339)=39,2,1)</f>
        <v>1</v>
      </c>
      <c r="S339" s="13">
        <v>1</v>
      </c>
      <c r="AE339" s="13">
        <v>1</v>
      </c>
      <c r="AL339" s="14">
        <v>1</v>
      </c>
      <c r="AM339" s="14">
        <v>5</v>
      </c>
      <c r="AO339" s="15">
        <v>1</v>
      </c>
      <c r="AP339" s="15">
        <v>5</v>
      </c>
      <c r="AQ339" s="15">
        <v>5</v>
      </c>
      <c r="AR339" s="15">
        <v>5</v>
      </c>
      <c r="AS339" s="15">
        <v>5</v>
      </c>
      <c r="AT339" s="15">
        <v>5</v>
      </c>
      <c r="AU339" s="15">
        <v>5</v>
      </c>
      <c r="AV339" s="15">
        <v>5</v>
      </c>
      <c r="AW339" s="15">
        <v>5</v>
      </c>
      <c r="AX339" s="15">
        <v>1</v>
      </c>
      <c r="AY339" s="15">
        <v>1</v>
      </c>
      <c r="AZ339" s="15">
        <v>1</v>
      </c>
      <c r="BA339" s="15">
        <v>1</v>
      </c>
      <c r="BB339" s="15">
        <v>1</v>
      </c>
      <c r="BC339" s="15">
        <v>1</v>
      </c>
      <c r="BD339" s="15">
        <v>1</v>
      </c>
      <c r="BE339" s="15">
        <v>1</v>
      </c>
      <c r="BF339" s="15">
        <v>0</v>
      </c>
      <c r="BG339" s="15">
        <v>2</v>
      </c>
      <c r="BH339" s="15">
        <v>2</v>
      </c>
      <c r="BK339" s="15">
        <v>1</v>
      </c>
      <c r="BL339" s="15">
        <v>1</v>
      </c>
      <c r="BM339" s="15">
        <v>5</v>
      </c>
      <c r="BN339" s="15">
        <v>5</v>
      </c>
      <c r="BO339" s="15">
        <v>4</v>
      </c>
      <c r="CC339" s="16">
        <v>1</v>
      </c>
      <c r="CI339" s="16">
        <v>2</v>
      </c>
      <c r="CJ339" s="16" t="s">
        <v>151</v>
      </c>
      <c r="CK339" s="16">
        <v>3</v>
      </c>
      <c r="CL339" s="16" t="s">
        <v>285</v>
      </c>
      <c r="CM339" s="17">
        <v>1</v>
      </c>
      <c r="CN339" s="17">
        <v>1</v>
      </c>
      <c r="CO339" s="17">
        <v>1</v>
      </c>
      <c r="CP339" s="17">
        <v>1</v>
      </c>
      <c r="CQ339" s="17">
        <v>1</v>
      </c>
      <c r="CR339" s="17">
        <v>2</v>
      </c>
      <c r="CS339" s="17">
        <v>2</v>
      </c>
      <c r="CT339" s="17">
        <v>1</v>
      </c>
      <c r="CU339" s="17">
        <v>4</v>
      </c>
      <c r="CV339" s="17">
        <v>2</v>
      </c>
      <c r="CW339" s="17">
        <v>2</v>
      </c>
      <c r="CX339" s="17">
        <v>2</v>
      </c>
      <c r="CY339" s="17">
        <v>2</v>
      </c>
      <c r="CZ339" s="17">
        <v>2</v>
      </c>
      <c r="DA339" s="17">
        <v>2</v>
      </c>
      <c r="DB339" s="17">
        <v>2</v>
      </c>
      <c r="DC339" s="17">
        <v>2</v>
      </c>
      <c r="DD339" s="17">
        <v>4</v>
      </c>
      <c r="DE339" s="17">
        <v>4</v>
      </c>
      <c r="DF339" s="17">
        <v>4</v>
      </c>
      <c r="DG339" s="17">
        <v>4</v>
      </c>
      <c r="DH339" s="17">
        <v>4</v>
      </c>
      <c r="DI339" s="17">
        <v>3</v>
      </c>
      <c r="DJ339" s="17">
        <v>2</v>
      </c>
      <c r="DK339" s="17">
        <v>1</v>
      </c>
      <c r="DL339" s="17">
        <v>1</v>
      </c>
      <c r="DM339" s="17">
        <v>1</v>
      </c>
      <c r="DN339" s="17">
        <v>1</v>
      </c>
      <c r="DO339" s="17">
        <v>6</v>
      </c>
      <c r="DP339" s="17">
        <v>5</v>
      </c>
      <c r="DR339" s="17">
        <v>7</v>
      </c>
      <c r="DT339" s="17">
        <v>11</v>
      </c>
      <c r="DV339" s="17">
        <v>4</v>
      </c>
      <c r="DW339" s="18">
        <v>13</v>
      </c>
      <c r="DY339" s="18">
        <v>1</v>
      </c>
      <c r="ED339" s="19" t="s">
        <v>234</v>
      </c>
      <c r="EE339" s="19">
        <v>6</v>
      </c>
      <c r="EF339" s="37">
        <v>6</v>
      </c>
      <c r="EG339" s="19" t="s">
        <v>167</v>
      </c>
      <c r="EH339" s="19">
        <v>2</v>
      </c>
      <c r="EI339" s="19">
        <v>23</v>
      </c>
      <c r="EJ339" s="19">
        <v>1</v>
      </c>
      <c r="EK339" s="19">
        <v>1</v>
      </c>
      <c r="EL339" s="19">
        <v>2</v>
      </c>
      <c r="EM339" s="20" t="s">
        <v>233</v>
      </c>
      <c r="EO339" s="46">
        <v>1</v>
      </c>
      <c r="EP339" s="46">
        <v>1</v>
      </c>
      <c r="EQ339">
        <f t="shared" si="18"/>
        <v>0</v>
      </c>
      <c r="ER339" t="str">
        <f t="shared" si="19"/>
        <v/>
      </c>
      <c r="ES339" s="49">
        <v>2</v>
      </c>
    </row>
    <row r="340" spans="1:149" ht="15" customHeight="1" x14ac:dyDescent="0.25">
      <c r="A340" s="21">
        <v>339</v>
      </c>
      <c r="B340" s="12">
        <v>2</v>
      </c>
      <c r="C340" s="12">
        <v>2</v>
      </c>
      <c r="D340" s="12">
        <v>4</v>
      </c>
      <c r="E340" s="12" t="s">
        <v>376</v>
      </c>
      <c r="F340" s="12">
        <v>1</v>
      </c>
      <c r="G340" s="13">
        <v>4</v>
      </c>
      <c r="H340" s="13">
        <v>1</v>
      </c>
      <c r="M340" s="56">
        <f>IF(SUM(N340:X340)=39,2,1)</f>
        <v>1</v>
      </c>
      <c r="N340" s="13">
        <v>1</v>
      </c>
      <c r="O340" s="13">
        <v>1</v>
      </c>
      <c r="P340" s="13">
        <v>1</v>
      </c>
      <c r="Q340" s="13">
        <v>1</v>
      </c>
      <c r="R340" s="13">
        <v>1</v>
      </c>
      <c r="S340" s="13">
        <v>1</v>
      </c>
      <c r="T340" s="13">
        <v>1</v>
      </c>
      <c r="U340" s="13">
        <v>1</v>
      </c>
      <c r="V340" s="13">
        <v>1</v>
      </c>
      <c r="W340" s="13">
        <v>1</v>
      </c>
      <c r="X340" s="13">
        <v>1</v>
      </c>
      <c r="Z340" s="13">
        <v>1</v>
      </c>
      <c r="AA340" s="13">
        <v>1</v>
      </c>
      <c r="AB340" s="13">
        <v>1</v>
      </c>
      <c r="AC340" s="13">
        <v>1</v>
      </c>
      <c r="AD340" s="13">
        <v>1</v>
      </c>
      <c r="AE340" s="13">
        <v>1</v>
      </c>
      <c r="AF340" s="13">
        <v>1</v>
      </c>
      <c r="AG340" s="13">
        <v>1</v>
      </c>
      <c r="AH340" s="13">
        <v>1</v>
      </c>
      <c r="AI340" s="13">
        <v>1</v>
      </c>
      <c r="AJ340" s="13">
        <v>1</v>
      </c>
      <c r="AL340" s="14">
        <v>1</v>
      </c>
      <c r="AM340" s="14">
        <v>4</v>
      </c>
      <c r="AO340" s="15">
        <v>1</v>
      </c>
      <c r="AP340" s="15">
        <v>4</v>
      </c>
      <c r="AQ340" s="15">
        <v>4</v>
      </c>
      <c r="AR340" s="15">
        <v>4</v>
      </c>
      <c r="AS340" s="15">
        <v>4</v>
      </c>
      <c r="AT340" s="15">
        <v>1</v>
      </c>
      <c r="AU340" s="15">
        <v>4</v>
      </c>
      <c r="AV340" s="15">
        <v>4</v>
      </c>
      <c r="AW340" s="15">
        <v>4</v>
      </c>
      <c r="AX340" s="15">
        <v>1</v>
      </c>
      <c r="AY340" s="15">
        <v>1</v>
      </c>
      <c r="AZ340" s="15">
        <v>2</v>
      </c>
      <c r="BB340" s="15">
        <v>1</v>
      </c>
      <c r="BC340" s="15">
        <v>1</v>
      </c>
      <c r="BD340" s="15">
        <v>1</v>
      </c>
      <c r="BE340" s="15">
        <v>1</v>
      </c>
      <c r="BF340" s="15">
        <v>1</v>
      </c>
      <c r="BG340" s="15">
        <v>1</v>
      </c>
      <c r="BJ340" s="15">
        <v>1</v>
      </c>
      <c r="BK340" s="15">
        <v>1</v>
      </c>
      <c r="BL340" s="15">
        <v>2</v>
      </c>
      <c r="BN340" s="15">
        <v>8</v>
      </c>
      <c r="CC340" s="16">
        <v>1</v>
      </c>
      <c r="CI340" s="16">
        <v>2</v>
      </c>
      <c r="CJ340" s="16" t="s">
        <v>151</v>
      </c>
      <c r="CK340" s="16">
        <v>1</v>
      </c>
      <c r="CL340" s="16" t="s">
        <v>157</v>
      </c>
      <c r="CM340" s="17">
        <v>1</v>
      </c>
      <c r="CN340" s="17">
        <v>1</v>
      </c>
      <c r="CO340" s="17">
        <v>1</v>
      </c>
      <c r="CP340" s="17">
        <v>1</v>
      </c>
      <c r="CQ340" s="17">
        <v>1</v>
      </c>
      <c r="CR340" s="17">
        <v>1</v>
      </c>
      <c r="CS340" s="17">
        <v>1</v>
      </c>
      <c r="CT340" s="17">
        <v>2</v>
      </c>
      <c r="CU340" s="17">
        <v>2</v>
      </c>
      <c r="CV340" s="17">
        <v>2</v>
      </c>
      <c r="CW340" s="17">
        <v>2</v>
      </c>
      <c r="CX340" s="17">
        <v>2</v>
      </c>
      <c r="CY340" s="17">
        <v>2</v>
      </c>
      <c r="CZ340" s="17">
        <v>2</v>
      </c>
      <c r="DA340" s="17">
        <v>2</v>
      </c>
      <c r="DB340" s="17">
        <v>2</v>
      </c>
      <c r="DC340" s="17">
        <v>2</v>
      </c>
      <c r="DD340" s="17">
        <v>2</v>
      </c>
      <c r="DE340" s="17">
        <v>2</v>
      </c>
      <c r="DF340" s="17">
        <v>2</v>
      </c>
      <c r="DG340" s="17">
        <v>2</v>
      </c>
      <c r="DH340" s="17">
        <v>2</v>
      </c>
      <c r="DI340" s="17">
        <v>1</v>
      </c>
      <c r="DJ340" s="17">
        <v>1</v>
      </c>
      <c r="DK340" s="17">
        <v>3</v>
      </c>
      <c r="DL340" s="17">
        <v>4</v>
      </c>
      <c r="DM340" s="17">
        <v>4</v>
      </c>
      <c r="DN340" s="17">
        <v>7</v>
      </c>
      <c r="DO340" s="17">
        <v>8</v>
      </c>
      <c r="DP340" s="17">
        <v>9</v>
      </c>
      <c r="DR340" s="17">
        <v>5</v>
      </c>
      <c r="DT340" s="17">
        <v>4</v>
      </c>
      <c r="DV340" s="17">
        <v>4</v>
      </c>
      <c r="DW340" s="18">
        <v>13</v>
      </c>
      <c r="DY340" s="18">
        <v>1</v>
      </c>
      <c r="ED340" s="19" t="s">
        <v>234</v>
      </c>
      <c r="EE340" s="19">
        <v>6</v>
      </c>
      <c r="EF340" s="37">
        <v>6</v>
      </c>
      <c r="EG340" s="19" t="s">
        <v>167</v>
      </c>
      <c r="EH340" s="19">
        <v>2</v>
      </c>
      <c r="EI340" s="19">
        <v>42</v>
      </c>
      <c r="EJ340" s="19">
        <v>2</v>
      </c>
      <c r="EK340" s="19">
        <v>3</v>
      </c>
      <c r="EL340" s="19">
        <v>7</v>
      </c>
      <c r="EM340" s="20" t="s">
        <v>233</v>
      </c>
      <c r="EO340" s="46">
        <v>1</v>
      </c>
      <c r="EP340" s="46">
        <v>1</v>
      </c>
      <c r="EQ340">
        <f t="shared" si="18"/>
        <v>0</v>
      </c>
      <c r="ER340" t="str">
        <f t="shared" si="19"/>
        <v/>
      </c>
      <c r="ES340" s="49">
        <v>1</v>
      </c>
    </row>
    <row r="341" spans="1:149" ht="15" customHeight="1" x14ac:dyDescent="0.25">
      <c r="A341" s="21">
        <v>340</v>
      </c>
      <c r="B341" s="12">
        <v>2</v>
      </c>
      <c r="C341" s="12">
        <v>2</v>
      </c>
      <c r="D341" s="12">
        <v>4</v>
      </c>
      <c r="E341" s="12" t="s">
        <v>376</v>
      </c>
      <c r="F341" s="12">
        <v>1</v>
      </c>
      <c r="G341" s="13">
        <v>4</v>
      </c>
      <c r="H341" s="13">
        <v>1</v>
      </c>
      <c r="M341" s="56">
        <f>IF(SUM(N341:X341)=39,2,1)</f>
        <v>1</v>
      </c>
      <c r="O341" s="13">
        <v>1</v>
      </c>
      <c r="P341" s="13">
        <v>1</v>
      </c>
      <c r="Q341" s="13">
        <v>1</v>
      </c>
      <c r="AA341" s="13">
        <v>1</v>
      </c>
      <c r="AB341" s="13">
        <v>1</v>
      </c>
      <c r="AC341" s="13">
        <v>1</v>
      </c>
      <c r="AL341" s="14">
        <v>6</v>
      </c>
      <c r="AO341" s="15">
        <v>2</v>
      </c>
      <c r="AP341" s="15">
        <v>4</v>
      </c>
      <c r="AQ341" s="15">
        <v>4</v>
      </c>
      <c r="AR341" s="15">
        <v>4</v>
      </c>
      <c r="AS341" s="15">
        <v>4</v>
      </c>
      <c r="AT341" s="15">
        <v>4</v>
      </c>
      <c r="AU341" s="15">
        <v>4</v>
      </c>
      <c r="AV341" s="15">
        <v>4</v>
      </c>
      <c r="AW341" s="15">
        <v>4</v>
      </c>
      <c r="AX341" s="15">
        <v>1</v>
      </c>
      <c r="AY341" s="15">
        <v>1</v>
      </c>
      <c r="AZ341" s="15">
        <v>2</v>
      </c>
      <c r="BB341" s="15">
        <v>1</v>
      </c>
      <c r="BC341" s="15">
        <v>1</v>
      </c>
      <c r="BD341" s="15">
        <v>1</v>
      </c>
      <c r="BE341" s="15">
        <v>1</v>
      </c>
      <c r="BF341" s="15">
        <v>0</v>
      </c>
      <c r="BG341" s="15">
        <v>0</v>
      </c>
      <c r="BM341" s="15">
        <v>5</v>
      </c>
      <c r="BN341" s="15">
        <v>5</v>
      </c>
      <c r="BO341" s="15">
        <v>4</v>
      </c>
      <c r="CC341" s="16">
        <v>1</v>
      </c>
      <c r="CI341" s="16">
        <v>1</v>
      </c>
      <c r="CK341" s="16">
        <v>3</v>
      </c>
      <c r="CL341" s="16" t="s">
        <v>285</v>
      </c>
      <c r="CM341" s="17">
        <v>1</v>
      </c>
      <c r="CN341" s="17">
        <v>1</v>
      </c>
      <c r="CO341" s="17">
        <v>1</v>
      </c>
      <c r="CP341" s="17">
        <v>1</v>
      </c>
      <c r="CQ341" s="17">
        <v>1</v>
      </c>
      <c r="CR341" s="17">
        <v>1</v>
      </c>
      <c r="CS341" s="17">
        <v>1</v>
      </c>
      <c r="CT341" s="17">
        <v>2</v>
      </c>
      <c r="CU341" s="17">
        <v>2</v>
      </c>
      <c r="CV341" s="17">
        <v>2</v>
      </c>
      <c r="CW341" s="17">
        <v>2</v>
      </c>
      <c r="CX341" s="17">
        <v>2</v>
      </c>
      <c r="CY341" s="17">
        <v>2</v>
      </c>
      <c r="CZ341" s="17">
        <v>2</v>
      </c>
      <c r="DA341" s="17">
        <v>1</v>
      </c>
      <c r="DB341" s="17">
        <v>1</v>
      </c>
      <c r="DC341" s="17">
        <v>1</v>
      </c>
      <c r="DD341" s="17">
        <v>1</v>
      </c>
      <c r="DE341" s="17">
        <v>1</v>
      </c>
      <c r="DF341" s="17">
        <v>1</v>
      </c>
      <c r="DG341" s="17">
        <v>1</v>
      </c>
      <c r="DH341" s="17">
        <v>1</v>
      </c>
      <c r="DI341" s="17">
        <v>3</v>
      </c>
      <c r="DJ341" s="17">
        <v>2</v>
      </c>
      <c r="DK341" s="17">
        <v>1</v>
      </c>
      <c r="DL341" s="17">
        <v>1</v>
      </c>
      <c r="DM341" s="17">
        <v>1</v>
      </c>
      <c r="DN341" s="17">
        <v>6</v>
      </c>
      <c r="DO341" s="17">
        <v>2</v>
      </c>
      <c r="DP341" s="17">
        <v>10</v>
      </c>
      <c r="DR341" s="17">
        <v>6</v>
      </c>
      <c r="DT341" s="17">
        <v>9</v>
      </c>
      <c r="DV341" s="17">
        <v>4</v>
      </c>
      <c r="DW341" s="18">
        <v>13</v>
      </c>
      <c r="DY341" s="18">
        <v>1</v>
      </c>
      <c r="ED341" s="19" t="s">
        <v>234</v>
      </c>
      <c r="EE341" s="19">
        <v>6</v>
      </c>
      <c r="EF341" s="37">
        <v>6</v>
      </c>
      <c r="EG341" s="19" t="s">
        <v>167</v>
      </c>
      <c r="EH341" s="19">
        <v>1</v>
      </c>
      <c r="EI341" s="19">
        <v>30</v>
      </c>
      <c r="EJ341" s="19">
        <v>2</v>
      </c>
      <c r="EK341" s="19">
        <v>2</v>
      </c>
      <c r="EL341" s="19">
        <v>7</v>
      </c>
      <c r="EM341" s="20" t="s">
        <v>233</v>
      </c>
      <c r="EO341" s="46">
        <v>1</v>
      </c>
      <c r="EP341" s="46">
        <v>8</v>
      </c>
      <c r="EQ341">
        <f t="shared" si="18"/>
        <v>0</v>
      </c>
      <c r="ER341" t="str">
        <f t="shared" si="19"/>
        <v/>
      </c>
      <c r="ES341" s="49">
        <v>2</v>
      </c>
    </row>
    <row r="342" spans="1:149" ht="15" customHeight="1" x14ac:dyDescent="0.25">
      <c r="A342" s="21">
        <v>341</v>
      </c>
      <c r="B342" s="12">
        <v>2</v>
      </c>
      <c r="C342" s="12">
        <v>2</v>
      </c>
      <c r="D342" s="12">
        <v>4</v>
      </c>
      <c r="E342" s="12" t="s">
        <v>380</v>
      </c>
      <c r="F342" s="12">
        <v>1</v>
      </c>
      <c r="G342" s="13">
        <v>4</v>
      </c>
      <c r="H342" s="13">
        <v>1</v>
      </c>
      <c r="M342" s="56">
        <f>IF(SUM(N342:X342)=39,2,1)</f>
        <v>1</v>
      </c>
      <c r="N342" s="13">
        <v>1</v>
      </c>
      <c r="O342" s="13">
        <v>1</v>
      </c>
      <c r="P342" s="13">
        <v>1</v>
      </c>
      <c r="Q342" s="13">
        <v>1</v>
      </c>
      <c r="R342" s="13">
        <v>1</v>
      </c>
      <c r="S342" s="13">
        <v>1</v>
      </c>
      <c r="T342" s="13">
        <v>1</v>
      </c>
      <c r="U342" s="13">
        <v>1</v>
      </c>
      <c r="V342" s="13">
        <v>1</v>
      </c>
      <c r="W342" s="13">
        <v>1</v>
      </c>
      <c r="X342" s="13">
        <v>1</v>
      </c>
      <c r="Z342" s="13">
        <v>1</v>
      </c>
      <c r="AA342" s="13">
        <v>1</v>
      </c>
      <c r="AB342" s="13">
        <v>1</v>
      </c>
      <c r="AC342" s="13">
        <v>1</v>
      </c>
      <c r="AD342" s="13">
        <v>1</v>
      </c>
      <c r="AE342" s="13">
        <v>1</v>
      </c>
      <c r="AF342" s="13">
        <v>1</v>
      </c>
      <c r="AG342" s="13">
        <v>1</v>
      </c>
      <c r="AH342" s="13">
        <v>1</v>
      </c>
      <c r="AI342" s="13">
        <v>1</v>
      </c>
      <c r="AJ342" s="13">
        <v>1</v>
      </c>
      <c r="AL342" s="14">
        <v>1</v>
      </c>
      <c r="AM342" s="14">
        <v>4</v>
      </c>
      <c r="AO342" s="15">
        <v>2</v>
      </c>
      <c r="AP342" s="15">
        <v>4</v>
      </c>
      <c r="AQ342" s="15">
        <v>5</v>
      </c>
      <c r="AR342" s="15">
        <v>4</v>
      </c>
      <c r="AS342" s="15">
        <v>4</v>
      </c>
      <c r="AT342" s="15">
        <v>4</v>
      </c>
      <c r="AU342" s="15">
        <v>4</v>
      </c>
      <c r="AV342" s="15">
        <v>4</v>
      </c>
      <c r="AW342" s="15">
        <v>4</v>
      </c>
      <c r="AX342" s="15">
        <v>1</v>
      </c>
      <c r="AY342" s="15">
        <v>1</v>
      </c>
      <c r="AZ342" s="15">
        <v>2</v>
      </c>
      <c r="BB342" s="15">
        <v>1</v>
      </c>
      <c r="BC342" s="15">
        <v>1</v>
      </c>
      <c r="BD342" s="15">
        <v>1</v>
      </c>
      <c r="BE342" s="15">
        <v>1</v>
      </c>
      <c r="BF342" s="15">
        <v>1</v>
      </c>
      <c r="BG342" s="15">
        <v>0</v>
      </c>
      <c r="BN342" s="15">
        <v>8</v>
      </c>
      <c r="CC342" s="16">
        <v>1</v>
      </c>
      <c r="CI342" s="16">
        <v>1</v>
      </c>
      <c r="CK342" s="16">
        <v>1</v>
      </c>
      <c r="CL342" s="16" t="s">
        <v>147</v>
      </c>
      <c r="CM342" s="17">
        <v>1</v>
      </c>
      <c r="CN342" s="17">
        <v>1</v>
      </c>
      <c r="CO342" s="17">
        <v>1</v>
      </c>
      <c r="CP342" s="17">
        <v>1</v>
      </c>
      <c r="CQ342" s="17">
        <v>1</v>
      </c>
      <c r="CR342" s="17">
        <v>1</v>
      </c>
      <c r="CS342" s="17">
        <v>1</v>
      </c>
      <c r="CT342" s="17">
        <v>2</v>
      </c>
      <c r="CU342" s="17">
        <v>2</v>
      </c>
      <c r="CV342" s="17">
        <v>2</v>
      </c>
      <c r="CW342" s="17">
        <v>2</v>
      </c>
      <c r="CX342" s="17">
        <v>2</v>
      </c>
      <c r="CY342" s="17">
        <v>2</v>
      </c>
      <c r="CZ342" s="17">
        <v>2</v>
      </c>
      <c r="DA342" s="17">
        <v>1</v>
      </c>
      <c r="DB342" s="17">
        <v>1</v>
      </c>
      <c r="DC342" s="17">
        <v>1</v>
      </c>
      <c r="DD342" s="17">
        <v>1</v>
      </c>
      <c r="DE342" s="17">
        <v>1</v>
      </c>
      <c r="DF342" s="17">
        <v>1</v>
      </c>
      <c r="DG342" s="17">
        <v>1</v>
      </c>
      <c r="DH342" s="17">
        <v>1</v>
      </c>
      <c r="DI342" s="17">
        <v>3</v>
      </c>
      <c r="DJ342" s="17">
        <v>1</v>
      </c>
      <c r="DK342" s="17">
        <v>2</v>
      </c>
      <c r="DL342" s="17">
        <v>1</v>
      </c>
      <c r="DM342" s="17">
        <v>1</v>
      </c>
      <c r="DN342" s="17">
        <v>2</v>
      </c>
      <c r="DO342" s="17">
        <v>6</v>
      </c>
      <c r="DP342" s="17">
        <v>5</v>
      </c>
      <c r="DR342" s="17">
        <v>4</v>
      </c>
      <c r="DT342" s="17">
        <v>2</v>
      </c>
      <c r="DV342" s="17">
        <v>4</v>
      </c>
      <c r="DW342" s="18">
        <v>13</v>
      </c>
      <c r="DY342" s="18">
        <v>1</v>
      </c>
      <c r="ED342" s="19" t="s">
        <v>234</v>
      </c>
      <c r="EE342" s="19">
        <v>6</v>
      </c>
      <c r="EF342" s="37">
        <v>6</v>
      </c>
      <c r="EG342" s="19" t="s">
        <v>167</v>
      </c>
      <c r="EH342" s="19">
        <v>1</v>
      </c>
      <c r="EI342" s="19">
        <v>18</v>
      </c>
      <c r="EJ342" s="19">
        <v>1</v>
      </c>
      <c r="EK342" s="19">
        <v>1</v>
      </c>
      <c r="EL342" s="19">
        <v>1</v>
      </c>
      <c r="EM342" s="20" t="s">
        <v>233</v>
      </c>
      <c r="EO342" s="46">
        <v>1</v>
      </c>
      <c r="EP342" s="46">
        <v>2</v>
      </c>
      <c r="EQ342">
        <f t="shared" si="18"/>
        <v>0</v>
      </c>
      <c r="ER342" t="str">
        <f t="shared" si="19"/>
        <v/>
      </c>
      <c r="ES342" s="49">
        <v>2</v>
      </c>
    </row>
    <row r="343" spans="1:149" ht="15" customHeight="1" x14ac:dyDescent="0.25">
      <c r="A343" s="21">
        <v>342</v>
      </c>
      <c r="B343" s="12">
        <v>2</v>
      </c>
      <c r="C343" s="12">
        <v>2</v>
      </c>
      <c r="D343" s="12">
        <v>4</v>
      </c>
      <c r="E343" s="12" t="s">
        <v>379</v>
      </c>
      <c r="F343" s="12">
        <v>1</v>
      </c>
      <c r="G343" s="13">
        <v>3</v>
      </c>
      <c r="H343" s="13">
        <v>1</v>
      </c>
      <c r="J343" s="13">
        <v>4</v>
      </c>
      <c r="M343" s="56">
        <f>IF(SUM(N343:X343)=39,2,1)</f>
        <v>1</v>
      </c>
      <c r="Y343" s="13">
        <v>1</v>
      </c>
      <c r="AK343" s="13">
        <v>1</v>
      </c>
      <c r="AL343" s="14">
        <v>1</v>
      </c>
      <c r="AM343" s="14">
        <v>4</v>
      </c>
      <c r="AO343" s="15">
        <v>1</v>
      </c>
      <c r="AP343" s="15">
        <v>4</v>
      </c>
      <c r="AQ343" s="15">
        <v>4</v>
      </c>
      <c r="AR343" s="15">
        <v>3</v>
      </c>
      <c r="AS343" s="15">
        <v>3</v>
      </c>
      <c r="AT343" s="15">
        <v>3</v>
      </c>
      <c r="AU343" s="15">
        <v>3</v>
      </c>
      <c r="AV343" s="15">
        <v>3</v>
      </c>
      <c r="AW343" s="15">
        <v>3</v>
      </c>
      <c r="AX343" s="15">
        <v>1</v>
      </c>
      <c r="AY343" s="15">
        <v>1</v>
      </c>
      <c r="AZ343" s="15">
        <v>2</v>
      </c>
      <c r="BB343" s="15">
        <v>1</v>
      </c>
      <c r="BC343" s="15">
        <v>1</v>
      </c>
      <c r="BD343" s="15">
        <v>1</v>
      </c>
      <c r="BE343" s="15">
        <v>1</v>
      </c>
      <c r="BF343" s="15">
        <v>2</v>
      </c>
      <c r="BG343" s="15">
        <v>1</v>
      </c>
      <c r="BH343" s="15">
        <v>1</v>
      </c>
      <c r="BK343" s="15">
        <v>1</v>
      </c>
      <c r="BL343" s="15">
        <v>3</v>
      </c>
      <c r="BM343" s="15">
        <v>1</v>
      </c>
      <c r="BN343" s="15">
        <v>8</v>
      </c>
      <c r="CC343" s="16">
        <v>1</v>
      </c>
      <c r="CI343" s="16">
        <v>1</v>
      </c>
      <c r="CK343" s="16">
        <v>1</v>
      </c>
      <c r="CL343" s="16" t="s">
        <v>397</v>
      </c>
      <c r="CM343" s="17">
        <v>3</v>
      </c>
      <c r="CN343" s="17">
        <v>3</v>
      </c>
      <c r="CO343" s="17">
        <v>3</v>
      </c>
      <c r="CP343" s="17">
        <v>3</v>
      </c>
      <c r="CQ343" s="17">
        <v>3</v>
      </c>
      <c r="CR343" s="17">
        <v>3</v>
      </c>
      <c r="CS343" s="17">
        <v>3</v>
      </c>
      <c r="CT343" s="17">
        <v>1</v>
      </c>
      <c r="CU343" s="17">
        <v>1</v>
      </c>
      <c r="CV343" s="17">
        <v>1</v>
      </c>
      <c r="CW343" s="17">
        <v>1</v>
      </c>
      <c r="CX343" s="17">
        <v>1</v>
      </c>
      <c r="CY343" s="17">
        <v>1</v>
      </c>
      <c r="CZ343" s="17">
        <v>1</v>
      </c>
      <c r="DA343" s="17">
        <v>2</v>
      </c>
      <c r="DB343" s="17">
        <v>2</v>
      </c>
      <c r="DC343" s="17">
        <v>2</v>
      </c>
      <c r="DD343" s="17">
        <v>2</v>
      </c>
      <c r="DE343" s="17">
        <v>2</v>
      </c>
      <c r="DF343" s="17">
        <v>2</v>
      </c>
      <c r="DG343" s="17">
        <v>2</v>
      </c>
      <c r="DH343" s="17">
        <v>2</v>
      </c>
      <c r="DI343" s="17">
        <v>3</v>
      </c>
      <c r="DJ343" s="17">
        <v>3</v>
      </c>
      <c r="DK343" s="17">
        <v>1</v>
      </c>
      <c r="DL343" s="17">
        <v>1</v>
      </c>
      <c r="DM343" s="17">
        <v>1</v>
      </c>
      <c r="DN343" s="17">
        <v>6</v>
      </c>
      <c r="DO343" s="17">
        <v>2</v>
      </c>
      <c r="DP343" s="17">
        <v>2</v>
      </c>
      <c r="DR343" s="17">
        <v>6</v>
      </c>
      <c r="DT343" s="17">
        <v>5</v>
      </c>
      <c r="DV343" s="17">
        <v>4</v>
      </c>
      <c r="DW343" s="18">
        <v>13</v>
      </c>
      <c r="DY343" s="18">
        <v>1</v>
      </c>
      <c r="ED343" s="19" t="s">
        <v>234</v>
      </c>
      <c r="EE343" s="19">
        <v>6</v>
      </c>
      <c r="EF343" s="37">
        <v>6</v>
      </c>
      <c r="EG343" s="19" t="s">
        <v>167</v>
      </c>
      <c r="EH343" s="19">
        <v>2</v>
      </c>
      <c r="EI343" s="19">
        <v>39</v>
      </c>
      <c r="EJ343" s="19">
        <v>2</v>
      </c>
      <c r="EK343" s="19">
        <v>3</v>
      </c>
      <c r="EL343" s="19">
        <v>7</v>
      </c>
      <c r="EM343" s="20" t="s">
        <v>233</v>
      </c>
      <c r="EO343" s="46">
        <v>4</v>
      </c>
      <c r="EP343" s="46">
        <v>6</v>
      </c>
      <c r="EQ343">
        <f t="shared" si="18"/>
        <v>0</v>
      </c>
      <c r="ER343" t="str">
        <f t="shared" si="19"/>
        <v/>
      </c>
      <c r="ES343" s="49">
        <v>2</v>
      </c>
    </row>
    <row r="344" spans="1:149" ht="15" customHeight="1" x14ac:dyDescent="0.25">
      <c r="A344" s="21">
        <v>343</v>
      </c>
      <c r="B344" s="12">
        <v>3</v>
      </c>
      <c r="C344" s="12">
        <v>3</v>
      </c>
      <c r="D344" s="12">
        <v>1</v>
      </c>
      <c r="E344" s="12" t="s">
        <v>183</v>
      </c>
      <c r="F344" s="12">
        <v>1</v>
      </c>
      <c r="G344" s="13">
        <v>3</v>
      </c>
      <c r="H344" s="13">
        <v>1</v>
      </c>
      <c r="J344" s="13">
        <v>4</v>
      </c>
      <c r="M344" s="56">
        <f>IF(SUM(N344:X344)=39,2,1)</f>
        <v>1</v>
      </c>
      <c r="N344" s="13">
        <v>1</v>
      </c>
      <c r="O344" s="13">
        <v>1</v>
      </c>
      <c r="P344" s="13">
        <v>1</v>
      </c>
      <c r="Q344" s="13">
        <v>1</v>
      </c>
      <c r="S344" s="13">
        <v>1</v>
      </c>
      <c r="T344" s="13">
        <v>1</v>
      </c>
      <c r="Z344" s="13">
        <v>1</v>
      </c>
      <c r="AA344" s="13">
        <v>1</v>
      </c>
      <c r="AJ344" s="13">
        <v>1</v>
      </c>
      <c r="AL344" s="14">
        <v>1</v>
      </c>
      <c r="AM344" s="14">
        <v>4</v>
      </c>
      <c r="AO344" s="15">
        <v>1</v>
      </c>
      <c r="AP344" s="15">
        <v>4</v>
      </c>
      <c r="AQ344" s="15">
        <v>4</v>
      </c>
      <c r="AR344" s="15">
        <v>4</v>
      </c>
      <c r="AS344" s="15">
        <v>4</v>
      </c>
      <c r="AT344" s="15">
        <v>4</v>
      </c>
      <c r="AU344" s="15">
        <v>4</v>
      </c>
      <c r="AV344" s="15">
        <v>4</v>
      </c>
      <c r="AW344" s="15">
        <v>4</v>
      </c>
      <c r="AX344" s="15">
        <v>1</v>
      </c>
      <c r="AY344" s="15">
        <v>1</v>
      </c>
      <c r="AZ344" s="15">
        <v>1</v>
      </c>
      <c r="BA344" s="15">
        <v>1</v>
      </c>
      <c r="BB344" s="15">
        <v>1</v>
      </c>
      <c r="BC344" s="15">
        <v>1</v>
      </c>
      <c r="BD344" s="15">
        <v>1</v>
      </c>
      <c r="BE344" s="15">
        <v>2</v>
      </c>
      <c r="BF344" s="15">
        <v>2</v>
      </c>
      <c r="BG344" s="15">
        <v>1</v>
      </c>
      <c r="BJ344" s="15">
        <v>1</v>
      </c>
      <c r="BK344" s="15">
        <v>2</v>
      </c>
      <c r="BN344" s="15">
        <v>8</v>
      </c>
      <c r="CC344" s="16">
        <v>1</v>
      </c>
      <c r="CI344" s="16">
        <v>1</v>
      </c>
      <c r="CK344" s="16">
        <v>1</v>
      </c>
      <c r="CL344" s="16" t="s">
        <v>173</v>
      </c>
      <c r="CM344" s="17">
        <v>1</v>
      </c>
      <c r="CN344" s="17">
        <v>1</v>
      </c>
      <c r="CO344" s="17">
        <v>1</v>
      </c>
      <c r="CP344" s="17">
        <v>1</v>
      </c>
      <c r="CQ344" s="17">
        <v>1</v>
      </c>
      <c r="CR344" s="17">
        <v>2</v>
      </c>
      <c r="CS344" s="17">
        <v>4</v>
      </c>
      <c r="CT344" s="17">
        <v>2</v>
      </c>
      <c r="CU344" s="17">
        <v>4</v>
      </c>
      <c r="CV344" s="17">
        <v>3</v>
      </c>
      <c r="CW344" s="17">
        <v>2</v>
      </c>
      <c r="CX344" s="17">
        <v>2</v>
      </c>
      <c r="CY344" s="17">
        <v>1</v>
      </c>
      <c r="CZ344" s="17">
        <v>1</v>
      </c>
      <c r="DA344" s="17">
        <v>2</v>
      </c>
      <c r="DB344" s="17">
        <v>3</v>
      </c>
      <c r="DC344" s="17">
        <v>3</v>
      </c>
      <c r="DD344" s="17">
        <v>3</v>
      </c>
      <c r="DE344" s="17">
        <v>4</v>
      </c>
      <c r="DF344" s="17">
        <v>2</v>
      </c>
      <c r="DG344" s="17">
        <v>1</v>
      </c>
      <c r="DH344" s="17">
        <v>1</v>
      </c>
      <c r="DI344" s="17">
        <v>3</v>
      </c>
      <c r="DJ344" s="17">
        <v>1</v>
      </c>
      <c r="DK344" s="17">
        <v>2</v>
      </c>
      <c r="DL344" s="17">
        <v>4</v>
      </c>
      <c r="DM344" s="17">
        <v>4</v>
      </c>
      <c r="DN344" s="17">
        <v>1</v>
      </c>
      <c r="DO344" s="17">
        <v>8</v>
      </c>
      <c r="DP344" s="17">
        <v>5</v>
      </c>
      <c r="DR344" s="17">
        <v>9</v>
      </c>
      <c r="DT344" s="17">
        <v>7</v>
      </c>
      <c r="DV344" s="17">
        <v>6</v>
      </c>
      <c r="DW344" s="18">
        <v>13</v>
      </c>
      <c r="DY344" s="18">
        <v>1</v>
      </c>
      <c r="ED344" s="19" t="s">
        <v>234</v>
      </c>
      <c r="EE344" s="19">
        <v>6</v>
      </c>
      <c r="EF344" s="37">
        <v>6</v>
      </c>
      <c r="EG344" s="19" t="s">
        <v>167</v>
      </c>
      <c r="EH344" s="19">
        <v>2</v>
      </c>
      <c r="EI344" s="19">
        <v>19</v>
      </c>
      <c r="EJ344" s="19">
        <v>1</v>
      </c>
      <c r="EK344" s="19">
        <v>1</v>
      </c>
      <c r="EL344" s="19">
        <v>5</v>
      </c>
      <c r="EM344" s="20" t="s">
        <v>233</v>
      </c>
      <c r="EO344" s="46">
        <v>1</v>
      </c>
      <c r="EP344" s="46">
        <v>6</v>
      </c>
      <c r="EQ344">
        <f t="shared" si="18"/>
        <v>0</v>
      </c>
      <c r="ER344" t="str">
        <f t="shared" si="19"/>
        <v/>
      </c>
      <c r="ES344" s="49">
        <v>2</v>
      </c>
    </row>
    <row r="345" spans="1:149" ht="15" customHeight="1" x14ac:dyDescent="0.25">
      <c r="A345" s="21">
        <v>344</v>
      </c>
      <c r="B345" s="12">
        <v>2</v>
      </c>
      <c r="C345" s="12">
        <v>1</v>
      </c>
      <c r="D345" s="12">
        <v>4</v>
      </c>
      <c r="E345" s="12" t="s">
        <v>379</v>
      </c>
      <c r="F345" s="12">
        <v>4</v>
      </c>
      <c r="G345" s="13">
        <v>2</v>
      </c>
      <c r="H345" s="13">
        <v>2</v>
      </c>
      <c r="M345" s="56">
        <f>IF(SUM(N345:X345)=39,2,1)</f>
        <v>1</v>
      </c>
      <c r="T345" s="13">
        <v>1</v>
      </c>
      <c r="X345" s="13">
        <v>1</v>
      </c>
      <c r="Z345" s="13">
        <v>1</v>
      </c>
      <c r="AA345" s="13">
        <v>1</v>
      </c>
      <c r="AE345" s="13">
        <v>1</v>
      </c>
      <c r="AJ345" s="13">
        <v>1</v>
      </c>
      <c r="AL345" s="14">
        <v>1</v>
      </c>
      <c r="AM345" s="14">
        <v>4</v>
      </c>
      <c r="AO345" s="15">
        <v>1</v>
      </c>
      <c r="AP345" s="15">
        <v>4</v>
      </c>
      <c r="AQ345" s="15">
        <v>4</v>
      </c>
      <c r="AR345" s="15">
        <v>4</v>
      </c>
      <c r="AS345" s="15">
        <v>4</v>
      </c>
      <c r="AT345" s="15">
        <v>4</v>
      </c>
      <c r="AU345" s="15">
        <v>3</v>
      </c>
      <c r="AV345" s="15">
        <v>4</v>
      </c>
      <c r="AW345" s="15">
        <v>2</v>
      </c>
      <c r="AX345" s="15">
        <v>1</v>
      </c>
      <c r="AY345" s="15">
        <v>2</v>
      </c>
      <c r="AZ345" s="15">
        <v>1</v>
      </c>
      <c r="BA345" s="15">
        <v>1</v>
      </c>
      <c r="BB345" s="15">
        <v>1</v>
      </c>
      <c r="BC345" s="15">
        <v>1</v>
      </c>
      <c r="BD345" s="15">
        <v>1</v>
      </c>
      <c r="BE345" s="15">
        <v>2</v>
      </c>
      <c r="BF345" s="15">
        <v>0</v>
      </c>
      <c r="BG345" s="15">
        <v>0</v>
      </c>
      <c r="BK345" s="15">
        <v>1</v>
      </c>
      <c r="BL345" s="15">
        <v>1</v>
      </c>
      <c r="BN345" s="15">
        <v>5</v>
      </c>
      <c r="BO345" s="15">
        <v>4</v>
      </c>
      <c r="CC345" s="16">
        <v>1</v>
      </c>
      <c r="CI345" s="16">
        <v>1</v>
      </c>
      <c r="CK345" s="16">
        <v>3</v>
      </c>
      <c r="CL345" s="16" t="s">
        <v>285</v>
      </c>
      <c r="CM345" s="17">
        <v>1</v>
      </c>
      <c r="CN345" s="17">
        <v>1</v>
      </c>
      <c r="CO345" s="17">
        <v>1</v>
      </c>
      <c r="CP345" s="17">
        <v>1</v>
      </c>
      <c r="CQ345" s="17">
        <v>1</v>
      </c>
      <c r="CR345" s="17">
        <v>3</v>
      </c>
      <c r="CS345" s="17">
        <v>4</v>
      </c>
      <c r="CT345" s="17">
        <v>1</v>
      </c>
      <c r="CU345" s="17">
        <v>4</v>
      </c>
      <c r="CV345" s="17">
        <v>1</v>
      </c>
      <c r="CW345" s="17">
        <v>1</v>
      </c>
      <c r="CX345" s="17">
        <v>1</v>
      </c>
      <c r="CY345" s="17">
        <v>1</v>
      </c>
      <c r="CZ345" s="17">
        <v>1</v>
      </c>
      <c r="DA345" s="17">
        <v>2</v>
      </c>
      <c r="DB345" s="17">
        <v>4</v>
      </c>
      <c r="DC345" s="17">
        <v>1</v>
      </c>
      <c r="DD345" s="17">
        <v>3</v>
      </c>
      <c r="DE345" s="17">
        <v>4</v>
      </c>
      <c r="DF345" s="17">
        <v>2</v>
      </c>
      <c r="DG345" s="17">
        <v>1</v>
      </c>
      <c r="DH345" s="17">
        <v>1</v>
      </c>
      <c r="DI345" s="17">
        <v>3</v>
      </c>
      <c r="DJ345" s="17">
        <v>1</v>
      </c>
      <c r="DK345" s="17">
        <v>1</v>
      </c>
      <c r="DL345" s="17">
        <v>4</v>
      </c>
      <c r="DM345" s="17">
        <v>4</v>
      </c>
      <c r="DN345" s="17">
        <v>7</v>
      </c>
      <c r="DO345" s="17">
        <v>2</v>
      </c>
      <c r="DP345" s="17">
        <v>5</v>
      </c>
      <c r="DR345" s="17">
        <v>9</v>
      </c>
      <c r="DT345" s="17">
        <v>10</v>
      </c>
      <c r="DW345" s="18">
        <v>13</v>
      </c>
      <c r="DY345" s="18">
        <v>1</v>
      </c>
      <c r="ED345" s="19" t="s">
        <v>234</v>
      </c>
      <c r="EE345" s="19">
        <v>6</v>
      </c>
      <c r="EF345" s="37">
        <v>6</v>
      </c>
      <c r="EG345" s="19" t="s">
        <v>167</v>
      </c>
      <c r="EH345" s="19">
        <v>2</v>
      </c>
      <c r="EI345" s="19">
        <v>62</v>
      </c>
      <c r="EJ345" s="19">
        <v>4</v>
      </c>
      <c r="EK345" s="19">
        <v>5</v>
      </c>
      <c r="EL345" s="19">
        <v>4</v>
      </c>
      <c r="EM345" s="20" t="s">
        <v>233</v>
      </c>
      <c r="EO345" s="46">
        <v>4</v>
      </c>
      <c r="EP345" s="46">
        <v>6</v>
      </c>
      <c r="EQ345">
        <f t="shared" si="18"/>
        <v>0</v>
      </c>
      <c r="ER345" t="str">
        <f t="shared" si="19"/>
        <v/>
      </c>
      <c r="ES345" s="49">
        <v>2</v>
      </c>
    </row>
    <row r="346" spans="1:149" ht="15" customHeight="1" x14ac:dyDescent="0.25">
      <c r="A346" s="21">
        <v>345</v>
      </c>
      <c r="B346" s="12">
        <v>1</v>
      </c>
      <c r="C346" s="12">
        <v>1</v>
      </c>
      <c r="D346" s="12">
        <v>1</v>
      </c>
      <c r="E346" s="12" t="s">
        <v>378</v>
      </c>
      <c r="F346" s="12">
        <v>2</v>
      </c>
      <c r="G346" s="13">
        <v>5</v>
      </c>
      <c r="H346" s="13">
        <v>1</v>
      </c>
      <c r="J346" s="13">
        <v>4</v>
      </c>
      <c r="M346" s="56">
        <f>IF(SUM(N346:X346)=39,2,1)</f>
        <v>1</v>
      </c>
      <c r="N346" s="13">
        <v>1</v>
      </c>
      <c r="O346" s="13">
        <v>1</v>
      </c>
      <c r="P346" s="13">
        <v>1</v>
      </c>
      <c r="Z346" s="13">
        <v>1</v>
      </c>
      <c r="AA346" s="13">
        <v>1</v>
      </c>
      <c r="AB346" s="13">
        <v>1</v>
      </c>
      <c r="AC346" s="13">
        <v>1</v>
      </c>
      <c r="AL346" s="14">
        <v>1</v>
      </c>
      <c r="AM346" s="14">
        <v>5</v>
      </c>
      <c r="AO346" s="15">
        <v>1</v>
      </c>
      <c r="AP346" s="15">
        <v>4</v>
      </c>
      <c r="AQ346" s="15">
        <v>4</v>
      </c>
      <c r="AR346" s="15">
        <v>2</v>
      </c>
      <c r="AS346" s="15">
        <v>4</v>
      </c>
      <c r="AT346" s="15">
        <v>1</v>
      </c>
      <c r="AU346" s="15">
        <v>1</v>
      </c>
      <c r="AV346" s="15">
        <v>1</v>
      </c>
      <c r="AW346" s="15">
        <v>1</v>
      </c>
      <c r="AX346" s="15">
        <v>1</v>
      </c>
      <c r="AY346" s="15">
        <v>1</v>
      </c>
      <c r="AZ346" s="15">
        <v>1</v>
      </c>
      <c r="BA346" s="15">
        <v>1</v>
      </c>
      <c r="BB346" s="15">
        <v>1</v>
      </c>
      <c r="BC346" s="15">
        <v>1</v>
      </c>
      <c r="BD346" s="15">
        <v>1</v>
      </c>
      <c r="BE346" s="15">
        <v>1</v>
      </c>
      <c r="BF346" s="15">
        <v>1</v>
      </c>
      <c r="BG346" s="15">
        <v>0</v>
      </c>
      <c r="BM346" s="15">
        <v>8</v>
      </c>
      <c r="BN346" s="15">
        <v>8</v>
      </c>
      <c r="CC346" s="16">
        <v>1</v>
      </c>
      <c r="CI346" s="16">
        <v>1</v>
      </c>
      <c r="CK346" s="16">
        <v>1</v>
      </c>
      <c r="CL346" s="16" t="s">
        <v>186</v>
      </c>
      <c r="CM346" s="17">
        <v>1</v>
      </c>
      <c r="CN346" s="17">
        <v>1</v>
      </c>
      <c r="CO346" s="17">
        <v>1</v>
      </c>
      <c r="CP346" s="17">
        <v>1</v>
      </c>
      <c r="CQ346" s="17">
        <v>1</v>
      </c>
      <c r="CR346" s="17">
        <v>4</v>
      </c>
      <c r="CS346" s="17">
        <v>4</v>
      </c>
      <c r="CT346" s="17">
        <v>1</v>
      </c>
      <c r="CU346" s="17">
        <v>1</v>
      </c>
      <c r="CV346" s="17">
        <v>1</v>
      </c>
      <c r="CW346" s="17">
        <v>2</v>
      </c>
      <c r="CX346" s="17">
        <v>1</v>
      </c>
      <c r="CY346" s="17">
        <v>1</v>
      </c>
      <c r="CZ346" s="17">
        <v>1</v>
      </c>
      <c r="DA346" s="17">
        <v>2</v>
      </c>
      <c r="DB346" s="17">
        <v>4</v>
      </c>
      <c r="DC346" s="17">
        <v>2</v>
      </c>
      <c r="DD346" s="17">
        <v>2</v>
      </c>
      <c r="DE346" s="17">
        <v>4</v>
      </c>
      <c r="DF346" s="17">
        <v>3</v>
      </c>
      <c r="DG346" s="17">
        <v>1</v>
      </c>
      <c r="DH346" s="17">
        <v>1</v>
      </c>
      <c r="DI346" s="17">
        <v>3</v>
      </c>
      <c r="DJ346" s="17">
        <v>1</v>
      </c>
      <c r="DK346" s="17">
        <v>2</v>
      </c>
      <c r="DL346" s="17">
        <v>4</v>
      </c>
      <c r="DM346" s="17">
        <v>4</v>
      </c>
      <c r="DN346" s="17">
        <v>1</v>
      </c>
      <c r="DO346" s="17">
        <v>4</v>
      </c>
      <c r="DP346" s="17">
        <v>5</v>
      </c>
      <c r="DR346" s="17">
        <v>7</v>
      </c>
      <c r="DT346" s="17">
        <v>9</v>
      </c>
      <c r="DV346" s="17">
        <v>1</v>
      </c>
      <c r="DW346" s="18">
        <v>13</v>
      </c>
      <c r="DY346" s="18">
        <v>1</v>
      </c>
      <c r="ED346" s="19" t="s">
        <v>234</v>
      </c>
      <c r="EE346" s="19">
        <v>6</v>
      </c>
      <c r="EF346" s="37">
        <v>6</v>
      </c>
      <c r="EG346" s="19" t="s">
        <v>167</v>
      </c>
      <c r="EH346" s="19">
        <v>1</v>
      </c>
      <c r="EI346" s="19">
        <v>20</v>
      </c>
      <c r="EJ346" s="19">
        <v>1</v>
      </c>
      <c r="EK346" s="19">
        <v>1</v>
      </c>
      <c r="EL346" s="19">
        <v>6</v>
      </c>
      <c r="EM346" s="20" t="s">
        <v>233</v>
      </c>
      <c r="EO346" s="46">
        <v>1</v>
      </c>
      <c r="EP346" s="46">
        <v>1</v>
      </c>
      <c r="EQ346">
        <f t="shared" si="18"/>
        <v>0</v>
      </c>
      <c r="ER346" t="str">
        <f t="shared" si="19"/>
        <v/>
      </c>
      <c r="ES346" s="49">
        <v>2</v>
      </c>
    </row>
    <row r="347" spans="1:149" ht="15" customHeight="1" x14ac:dyDescent="0.25">
      <c r="A347" s="21">
        <v>346</v>
      </c>
      <c r="B347" s="12">
        <v>2</v>
      </c>
      <c r="C347" s="12">
        <v>1</v>
      </c>
      <c r="D347" s="12">
        <v>4</v>
      </c>
      <c r="E347" s="12" t="s">
        <v>379</v>
      </c>
      <c r="F347" s="12">
        <v>1</v>
      </c>
      <c r="G347" s="13">
        <v>2</v>
      </c>
      <c r="H347" s="13">
        <v>1</v>
      </c>
      <c r="I347" s="13">
        <v>5</v>
      </c>
      <c r="M347" s="56">
        <f>IF(SUM(N347:X347)=39,2,1)</f>
        <v>1</v>
      </c>
      <c r="N347" s="13">
        <v>1</v>
      </c>
      <c r="O347" s="13">
        <v>1</v>
      </c>
      <c r="P347" s="13">
        <v>1</v>
      </c>
      <c r="Z347" s="13">
        <v>1</v>
      </c>
      <c r="AA347" s="13">
        <v>1</v>
      </c>
      <c r="AB347" s="13">
        <v>1</v>
      </c>
      <c r="AC347" s="13">
        <v>1</v>
      </c>
      <c r="AI347" s="13">
        <v>1</v>
      </c>
      <c r="AJ347" s="13">
        <v>1</v>
      </c>
      <c r="AL347" s="14">
        <v>6</v>
      </c>
      <c r="AO347" s="15">
        <v>2</v>
      </c>
      <c r="AP347" s="15">
        <v>3</v>
      </c>
      <c r="AQ347" s="15">
        <v>3</v>
      </c>
      <c r="AR347" s="15">
        <v>3</v>
      </c>
      <c r="AS347" s="15">
        <v>4</v>
      </c>
      <c r="AT347" s="15">
        <v>3</v>
      </c>
      <c r="AU347" s="15">
        <v>3</v>
      </c>
      <c r="AV347" s="15">
        <v>3</v>
      </c>
      <c r="AW347" s="15">
        <v>1</v>
      </c>
      <c r="AX347" s="15">
        <v>1</v>
      </c>
      <c r="AY347" s="15">
        <v>1</v>
      </c>
      <c r="AZ347" s="15">
        <v>1</v>
      </c>
      <c r="BA347" s="15">
        <v>1</v>
      </c>
      <c r="BB347" s="15">
        <v>2</v>
      </c>
      <c r="BC347" s="15">
        <v>1</v>
      </c>
      <c r="BD347" s="15">
        <v>1</v>
      </c>
      <c r="BE347" s="15">
        <v>1</v>
      </c>
      <c r="BF347" s="15">
        <v>0</v>
      </c>
      <c r="BG347" s="15">
        <v>1</v>
      </c>
      <c r="BH347" s="15">
        <v>1</v>
      </c>
      <c r="BK347" s="15">
        <v>1</v>
      </c>
      <c r="BL347" s="15">
        <v>1</v>
      </c>
      <c r="BM347" s="15">
        <v>5</v>
      </c>
      <c r="BN347" s="15">
        <v>5</v>
      </c>
      <c r="BO347" s="15">
        <v>4</v>
      </c>
      <c r="CC347" s="16">
        <v>1</v>
      </c>
      <c r="CI347" s="16">
        <v>1</v>
      </c>
      <c r="CK347" s="16">
        <v>1</v>
      </c>
      <c r="CL347" s="16" t="s">
        <v>247</v>
      </c>
      <c r="CM347" s="17">
        <v>1</v>
      </c>
      <c r="CN347" s="17">
        <v>1</v>
      </c>
      <c r="CO347" s="17">
        <v>1</v>
      </c>
      <c r="CP347" s="17">
        <v>1</v>
      </c>
      <c r="CQ347" s="17">
        <v>1</v>
      </c>
      <c r="CR347" s="17">
        <v>1</v>
      </c>
      <c r="CS347" s="17">
        <v>1</v>
      </c>
      <c r="CT347" s="17">
        <v>2</v>
      </c>
      <c r="CU347" s="17">
        <v>4</v>
      </c>
      <c r="CV347" s="17">
        <v>1</v>
      </c>
      <c r="CW347" s="17">
        <v>1</v>
      </c>
      <c r="CX347" s="17">
        <v>1</v>
      </c>
      <c r="CY347" s="17">
        <v>1</v>
      </c>
      <c r="CZ347" s="17">
        <v>2</v>
      </c>
      <c r="DA347" s="17">
        <v>1</v>
      </c>
      <c r="DB347" s="17">
        <v>3</v>
      </c>
      <c r="DC347" s="17">
        <v>1</v>
      </c>
      <c r="DD347" s="17">
        <v>4</v>
      </c>
      <c r="DE347" s="17">
        <v>4</v>
      </c>
      <c r="DF347" s="17">
        <v>3</v>
      </c>
      <c r="DG347" s="17">
        <v>2</v>
      </c>
      <c r="DH347" s="17">
        <v>2</v>
      </c>
      <c r="DI347" s="17">
        <v>3</v>
      </c>
      <c r="DJ347" s="17">
        <v>1</v>
      </c>
      <c r="DK347" s="17">
        <v>3</v>
      </c>
      <c r="DL347" s="17">
        <v>4</v>
      </c>
      <c r="DM347" s="17">
        <v>4</v>
      </c>
      <c r="DN347" s="17">
        <v>2</v>
      </c>
      <c r="DO347" s="17">
        <v>1</v>
      </c>
      <c r="DP347" s="17">
        <v>5</v>
      </c>
      <c r="DR347" s="17">
        <v>9</v>
      </c>
      <c r="DT347" s="17">
        <v>7</v>
      </c>
      <c r="DW347" s="18">
        <v>13</v>
      </c>
      <c r="DY347" s="18">
        <v>1</v>
      </c>
      <c r="ED347" s="19" t="s">
        <v>234</v>
      </c>
      <c r="EE347" s="19">
        <v>6</v>
      </c>
      <c r="EF347" s="37">
        <v>6</v>
      </c>
      <c r="EG347" s="19" t="s">
        <v>167</v>
      </c>
      <c r="EH347" s="19">
        <v>1</v>
      </c>
      <c r="EI347" s="19">
        <v>38</v>
      </c>
      <c r="EJ347" s="19">
        <v>2</v>
      </c>
      <c r="EK347" s="19">
        <v>3</v>
      </c>
      <c r="EL347" s="19">
        <v>2</v>
      </c>
      <c r="EM347" s="20" t="s">
        <v>233</v>
      </c>
      <c r="EO347" s="46">
        <v>1</v>
      </c>
      <c r="EP347" s="46">
        <v>1</v>
      </c>
      <c r="EQ347">
        <f t="shared" si="18"/>
        <v>0</v>
      </c>
      <c r="ER347" t="str">
        <f t="shared" si="19"/>
        <v/>
      </c>
      <c r="ES347" s="49">
        <v>2</v>
      </c>
    </row>
    <row r="348" spans="1:149" ht="15" customHeight="1" x14ac:dyDescent="0.25">
      <c r="A348" s="21">
        <v>347</v>
      </c>
      <c r="B348" s="12">
        <v>2</v>
      </c>
      <c r="C348" s="12">
        <v>3</v>
      </c>
      <c r="D348" s="12">
        <v>4</v>
      </c>
      <c r="E348" s="12" t="s">
        <v>379</v>
      </c>
      <c r="F348" s="12">
        <v>1</v>
      </c>
      <c r="G348" s="13">
        <v>5</v>
      </c>
      <c r="H348" s="13">
        <v>2</v>
      </c>
      <c r="M348" s="56">
        <f>IF(SUM(N348:X348)=39,2,1)</f>
        <v>1</v>
      </c>
      <c r="Y348" s="13">
        <v>1</v>
      </c>
      <c r="Z348" s="13">
        <v>1</v>
      </c>
      <c r="AA348" s="13">
        <v>1</v>
      </c>
      <c r="AD348" s="13">
        <v>1</v>
      </c>
      <c r="AL348" s="14">
        <v>2</v>
      </c>
      <c r="AO348" s="15">
        <v>1</v>
      </c>
      <c r="AP348" s="15">
        <v>4</v>
      </c>
      <c r="AQ348" s="15">
        <v>4</v>
      </c>
      <c r="AR348" s="15">
        <v>2</v>
      </c>
      <c r="AS348" s="15">
        <v>2</v>
      </c>
      <c r="AT348" s="15">
        <v>3</v>
      </c>
      <c r="AU348" s="15">
        <v>2</v>
      </c>
      <c r="AV348" s="15">
        <v>3</v>
      </c>
      <c r="AX348" s="15">
        <v>1</v>
      </c>
      <c r="AY348" s="15">
        <v>2</v>
      </c>
      <c r="AZ348" s="15">
        <v>2</v>
      </c>
      <c r="BB348" s="15">
        <v>1</v>
      </c>
      <c r="BC348" s="15">
        <v>1</v>
      </c>
      <c r="BD348" s="15">
        <v>1</v>
      </c>
      <c r="BE348" s="15">
        <v>1</v>
      </c>
      <c r="BF348" s="15">
        <v>2</v>
      </c>
      <c r="BG348" s="15">
        <v>0</v>
      </c>
      <c r="BK348" s="15">
        <v>2</v>
      </c>
      <c r="BM348" s="15">
        <v>5</v>
      </c>
      <c r="BO348" s="15">
        <v>3</v>
      </c>
      <c r="BP348" s="15" t="s">
        <v>385</v>
      </c>
      <c r="CC348" s="16">
        <v>1</v>
      </c>
      <c r="CI348" s="16">
        <v>2</v>
      </c>
      <c r="CJ348" s="16" t="s">
        <v>392</v>
      </c>
      <c r="CK348" s="16">
        <v>1</v>
      </c>
      <c r="CL348" s="16" t="s">
        <v>157</v>
      </c>
      <c r="CM348" s="17">
        <v>1</v>
      </c>
      <c r="CN348" s="17">
        <v>1</v>
      </c>
      <c r="CO348" s="17">
        <v>1</v>
      </c>
      <c r="CP348" s="17">
        <v>1</v>
      </c>
      <c r="CQ348" s="17">
        <v>1</v>
      </c>
      <c r="CR348" s="17">
        <v>2</v>
      </c>
      <c r="CS348" s="17">
        <v>1</v>
      </c>
      <c r="CT348" s="17">
        <v>1</v>
      </c>
      <c r="CU348" s="17">
        <v>4</v>
      </c>
      <c r="CV348" s="17">
        <v>1</v>
      </c>
      <c r="CW348" s="17">
        <v>1</v>
      </c>
      <c r="CX348" s="17">
        <v>1</v>
      </c>
      <c r="CY348" s="17">
        <v>1</v>
      </c>
      <c r="CZ348" s="17">
        <v>1</v>
      </c>
      <c r="DA348" s="17">
        <v>1</v>
      </c>
      <c r="DB348" s="17">
        <v>4</v>
      </c>
      <c r="DC348" s="17">
        <v>1</v>
      </c>
      <c r="DD348" s="17">
        <v>3</v>
      </c>
      <c r="DE348" s="17">
        <v>4</v>
      </c>
      <c r="DF348" s="17">
        <v>1</v>
      </c>
      <c r="DG348" s="17">
        <v>1</v>
      </c>
      <c r="DH348" s="17">
        <v>1</v>
      </c>
      <c r="DI348" s="17">
        <v>1</v>
      </c>
      <c r="DJ348" s="17">
        <v>2</v>
      </c>
      <c r="DK348" s="17">
        <v>2</v>
      </c>
      <c r="DL348" s="17">
        <v>4</v>
      </c>
      <c r="DM348" s="17">
        <v>4</v>
      </c>
      <c r="DN348" s="17">
        <v>6</v>
      </c>
      <c r="DO348" s="17">
        <v>1</v>
      </c>
      <c r="DP348" s="17">
        <v>12</v>
      </c>
      <c r="DR348" s="17">
        <v>5</v>
      </c>
      <c r="DT348" s="17">
        <v>6</v>
      </c>
      <c r="DV348" s="17">
        <v>6</v>
      </c>
      <c r="DW348" s="18">
        <v>13</v>
      </c>
      <c r="DY348" s="18">
        <v>2</v>
      </c>
      <c r="ED348" s="19" t="s">
        <v>238</v>
      </c>
      <c r="EE348" s="19">
        <v>4</v>
      </c>
      <c r="EF348" s="37">
        <v>4</v>
      </c>
      <c r="EG348" s="19" t="s">
        <v>239</v>
      </c>
      <c r="EH348" s="19">
        <v>2</v>
      </c>
      <c r="EI348" s="19">
        <v>83</v>
      </c>
      <c r="EJ348" s="19">
        <v>4</v>
      </c>
      <c r="EK348" s="19">
        <v>5</v>
      </c>
      <c r="EL348" s="19">
        <v>4</v>
      </c>
      <c r="EM348" s="20" t="s">
        <v>233</v>
      </c>
      <c r="EO348" s="46">
        <v>1</v>
      </c>
      <c r="EP348" s="46">
        <v>3</v>
      </c>
      <c r="EQ348">
        <f t="shared" si="18"/>
        <v>0</v>
      </c>
      <c r="ER348" t="str">
        <f t="shared" si="19"/>
        <v/>
      </c>
      <c r="ES348" s="49">
        <v>2</v>
      </c>
    </row>
    <row r="349" spans="1:149" ht="15" customHeight="1" x14ac:dyDescent="0.25">
      <c r="A349" s="21">
        <v>348</v>
      </c>
      <c r="B349" s="12">
        <v>4</v>
      </c>
      <c r="C349" s="12">
        <v>4</v>
      </c>
      <c r="D349" s="12">
        <v>2</v>
      </c>
      <c r="E349" s="12" t="s">
        <v>378</v>
      </c>
      <c r="F349" s="12">
        <v>2</v>
      </c>
      <c r="G349" s="13">
        <v>5</v>
      </c>
      <c r="H349" s="13">
        <v>1</v>
      </c>
      <c r="J349" s="13">
        <v>3</v>
      </c>
      <c r="M349" s="56">
        <f>IF(SUM(N349:X349)=39,2,1)</f>
        <v>1</v>
      </c>
      <c r="Y349" s="13">
        <v>1</v>
      </c>
      <c r="AA349" s="13">
        <v>1</v>
      </c>
      <c r="AC349" s="13">
        <v>1</v>
      </c>
      <c r="AE349" s="13">
        <v>1</v>
      </c>
      <c r="AF349" s="13">
        <v>1</v>
      </c>
      <c r="AL349" s="14">
        <v>2</v>
      </c>
      <c r="AM349" s="14">
        <v>1</v>
      </c>
      <c r="AN349" s="14" t="s">
        <v>383</v>
      </c>
      <c r="AO349" s="15">
        <v>1</v>
      </c>
      <c r="AP349" s="15">
        <v>2</v>
      </c>
      <c r="AQ349" s="15">
        <v>2</v>
      </c>
      <c r="AR349" s="15">
        <v>4</v>
      </c>
      <c r="AS349" s="15">
        <v>4</v>
      </c>
      <c r="AT349" s="15">
        <v>4</v>
      </c>
      <c r="AU349" s="15">
        <v>3</v>
      </c>
      <c r="AV349" s="15">
        <v>3</v>
      </c>
      <c r="AW349" s="15">
        <v>3</v>
      </c>
      <c r="AX349" s="15">
        <v>1</v>
      </c>
      <c r="AY349" s="15">
        <v>2</v>
      </c>
      <c r="AZ349" s="15">
        <v>2</v>
      </c>
      <c r="BB349" s="15">
        <v>1</v>
      </c>
      <c r="BC349" s="15">
        <v>1</v>
      </c>
      <c r="BD349" s="15">
        <v>1</v>
      </c>
      <c r="BE349" s="15">
        <v>2</v>
      </c>
      <c r="BF349" s="15">
        <v>1</v>
      </c>
      <c r="BG349" s="15">
        <v>2</v>
      </c>
      <c r="BJ349" s="15">
        <v>2</v>
      </c>
      <c r="BK349" s="15">
        <v>2</v>
      </c>
      <c r="BM349" s="15">
        <v>8</v>
      </c>
      <c r="BN349" s="15">
        <v>8</v>
      </c>
      <c r="CC349" s="16">
        <v>1</v>
      </c>
      <c r="CI349" s="16">
        <v>2</v>
      </c>
      <c r="CJ349" s="16" t="s">
        <v>151</v>
      </c>
      <c r="CK349" s="16">
        <v>1</v>
      </c>
      <c r="CL349" s="16" t="s">
        <v>147</v>
      </c>
      <c r="CM349" s="17">
        <v>3</v>
      </c>
      <c r="CN349" s="17">
        <v>2</v>
      </c>
      <c r="CO349" s="17">
        <v>2</v>
      </c>
      <c r="CP349" s="17">
        <v>3</v>
      </c>
      <c r="CQ349" s="17">
        <v>3</v>
      </c>
      <c r="CR349" s="17">
        <v>4</v>
      </c>
      <c r="CS349" s="17">
        <v>4</v>
      </c>
      <c r="CT349" s="17">
        <v>2</v>
      </c>
      <c r="CU349" s="17">
        <v>4</v>
      </c>
      <c r="CV349" s="17">
        <v>1</v>
      </c>
      <c r="CW349" s="17">
        <v>1</v>
      </c>
      <c r="CX349" s="17">
        <v>1</v>
      </c>
      <c r="CY349" s="17">
        <v>1</v>
      </c>
      <c r="CZ349" s="17">
        <v>1</v>
      </c>
      <c r="DA349" s="17">
        <v>2</v>
      </c>
      <c r="DB349" s="17">
        <v>4</v>
      </c>
      <c r="DC349" s="17">
        <v>2</v>
      </c>
      <c r="DD349" s="17">
        <v>3</v>
      </c>
      <c r="DE349" s="17">
        <v>4</v>
      </c>
      <c r="DF349" s="17">
        <v>4</v>
      </c>
      <c r="DG349" s="17">
        <v>3</v>
      </c>
      <c r="DH349" s="17">
        <v>3</v>
      </c>
      <c r="DI349" s="17">
        <v>3</v>
      </c>
      <c r="DJ349" s="17">
        <v>3</v>
      </c>
      <c r="DK349" s="17">
        <v>2</v>
      </c>
      <c r="DL349" s="17">
        <v>1</v>
      </c>
      <c r="DM349" s="17">
        <v>1</v>
      </c>
      <c r="DN349" s="17">
        <v>2</v>
      </c>
      <c r="DO349" s="17">
        <v>3</v>
      </c>
      <c r="DP349" s="17">
        <v>1</v>
      </c>
      <c r="DR349" s="17">
        <v>6</v>
      </c>
      <c r="DT349" s="17">
        <v>5</v>
      </c>
      <c r="DV349" s="17">
        <v>5</v>
      </c>
      <c r="DW349" s="18">
        <v>13</v>
      </c>
      <c r="DY349" s="18">
        <v>1</v>
      </c>
      <c r="ED349" s="19" t="s">
        <v>238</v>
      </c>
      <c r="EE349" s="19">
        <v>4</v>
      </c>
      <c r="EF349" s="37">
        <v>4</v>
      </c>
      <c r="EG349" s="19" t="s">
        <v>239</v>
      </c>
      <c r="EH349" s="19">
        <v>2</v>
      </c>
      <c r="EI349" s="19">
        <v>77</v>
      </c>
      <c r="EJ349" s="19">
        <v>4</v>
      </c>
      <c r="EK349" s="19">
        <v>5</v>
      </c>
      <c r="EL349" s="19">
        <v>4</v>
      </c>
      <c r="EM349" s="20" t="s">
        <v>233</v>
      </c>
      <c r="EO349" s="46">
        <v>1</v>
      </c>
      <c r="EP349" s="46">
        <v>2</v>
      </c>
      <c r="EQ349">
        <f t="shared" si="18"/>
        <v>0</v>
      </c>
      <c r="ER349" t="str">
        <f t="shared" si="19"/>
        <v/>
      </c>
      <c r="ES349" s="49">
        <v>2</v>
      </c>
    </row>
    <row r="350" spans="1:149" ht="15" customHeight="1" x14ac:dyDescent="0.25">
      <c r="A350" s="21">
        <v>349</v>
      </c>
      <c r="B350" s="12">
        <v>2</v>
      </c>
      <c r="C350" s="12">
        <v>1</v>
      </c>
      <c r="D350" s="12">
        <v>2</v>
      </c>
      <c r="E350" s="12" t="s">
        <v>378</v>
      </c>
      <c r="F350" s="12">
        <v>3</v>
      </c>
      <c r="G350" s="13">
        <v>5</v>
      </c>
      <c r="H350" s="13">
        <v>1</v>
      </c>
      <c r="K350" s="13">
        <v>4</v>
      </c>
      <c r="M350" s="56">
        <f>IF(SUM(N350:X350)=39,2,1)</f>
        <v>1</v>
      </c>
      <c r="N350" s="13">
        <v>1</v>
      </c>
      <c r="O350" s="13">
        <v>1</v>
      </c>
      <c r="W350" s="13">
        <v>1</v>
      </c>
      <c r="Z350" s="13">
        <v>1</v>
      </c>
      <c r="AL350" s="14">
        <v>3</v>
      </c>
      <c r="AM350" s="14">
        <v>4</v>
      </c>
      <c r="AO350" s="15">
        <v>2</v>
      </c>
      <c r="AP350" s="15">
        <v>4</v>
      </c>
      <c r="AQ350" s="15">
        <v>3</v>
      </c>
      <c r="AR350" s="15">
        <v>4</v>
      </c>
      <c r="AS350" s="15">
        <v>4</v>
      </c>
      <c r="AT350" s="15">
        <v>4</v>
      </c>
      <c r="AU350" s="15">
        <v>4</v>
      </c>
      <c r="AV350" s="15">
        <v>4</v>
      </c>
      <c r="AW350" s="15">
        <v>4</v>
      </c>
      <c r="AX350" s="15">
        <v>1</v>
      </c>
      <c r="AY350" s="15">
        <v>1</v>
      </c>
      <c r="BB350" s="15">
        <v>1</v>
      </c>
      <c r="BC350" s="15">
        <v>1</v>
      </c>
      <c r="BD350" s="15">
        <v>1</v>
      </c>
      <c r="BE350" s="15">
        <v>2</v>
      </c>
      <c r="BF350" s="15">
        <v>1</v>
      </c>
      <c r="BG350" s="15">
        <v>2</v>
      </c>
      <c r="BI350" s="15">
        <v>1</v>
      </c>
      <c r="BJ350" s="15">
        <v>1</v>
      </c>
      <c r="BK350" s="15">
        <v>1</v>
      </c>
      <c r="BL350" s="15">
        <v>4</v>
      </c>
      <c r="BM350" s="15">
        <v>8</v>
      </c>
      <c r="BN350" s="15">
        <v>8</v>
      </c>
      <c r="CC350" s="16">
        <v>1</v>
      </c>
      <c r="CI350" s="16">
        <v>2</v>
      </c>
      <c r="CJ350" s="16" t="s">
        <v>156</v>
      </c>
      <c r="CK350" s="16">
        <v>1</v>
      </c>
      <c r="CL350" s="16" t="s">
        <v>258</v>
      </c>
      <c r="CM350" s="17">
        <v>3</v>
      </c>
      <c r="CN350" s="17">
        <v>1</v>
      </c>
      <c r="CO350" s="17">
        <v>1</v>
      </c>
      <c r="CP350" s="17">
        <v>1</v>
      </c>
      <c r="CQ350" s="17">
        <v>1</v>
      </c>
      <c r="CR350" s="17">
        <v>1</v>
      </c>
      <c r="CS350" s="17">
        <v>1</v>
      </c>
      <c r="CT350" s="17">
        <v>2</v>
      </c>
      <c r="CU350" s="17">
        <v>4</v>
      </c>
      <c r="CV350" s="17">
        <v>2</v>
      </c>
      <c r="CW350" s="17">
        <v>3</v>
      </c>
      <c r="CX350" s="17">
        <v>2</v>
      </c>
      <c r="CY350" s="17">
        <v>2</v>
      </c>
      <c r="CZ350" s="17">
        <v>2</v>
      </c>
      <c r="DA350" s="17">
        <v>3</v>
      </c>
      <c r="DB350" s="17">
        <v>3</v>
      </c>
      <c r="DC350" s="17">
        <v>2</v>
      </c>
      <c r="DD350" s="17">
        <v>4</v>
      </c>
      <c r="DE350" s="17">
        <v>4</v>
      </c>
      <c r="DF350" s="17">
        <v>4</v>
      </c>
      <c r="DG350" s="17">
        <v>2</v>
      </c>
      <c r="DH350" s="17">
        <v>2</v>
      </c>
      <c r="DI350" s="17">
        <v>3</v>
      </c>
      <c r="DJ350" s="17">
        <v>1</v>
      </c>
      <c r="DK350" s="17">
        <v>1</v>
      </c>
      <c r="DL350" s="17">
        <v>3</v>
      </c>
      <c r="DM350" s="17">
        <v>3</v>
      </c>
      <c r="DN350" s="17">
        <v>8</v>
      </c>
      <c r="DO350" s="17">
        <v>1</v>
      </c>
      <c r="DP350" s="17">
        <v>5</v>
      </c>
      <c r="DR350" s="17">
        <v>6</v>
      </c>
      <c r="DT350" s="17">
        <v>2</v>
      </c>
      <c r="DV350" s="17">
        <v>4</v>
      </c>
      <c r="DW350" s="18">
        <v>13</v>
      </c>
      <c r="DY350" s="18">
        <v>1</v>
      </c>
      <c r="ED350" s="19" t="s">
        <v>238</v>
      </c>
      <c r="EE350" s="19">
        <v>4</v>
      </c>
      <c r="EF350" s="37">
        <v>4</v>
      </c>
      <c r="EG350" s="19" t="s">
        <v>239</v>
      </c>
      <c r="EH350" s="19">
        <v>2</v>
      </c>
      <c r="EI350" s="19">
        <v>38</v>
      </c>
      <c r="EJ350" s="19">
        <v>2</v>
      </c>
      <c r="EK350" s="19">
        <v>3</v>
      </c>
      <c r="EL350" s="19">
        <v>2</v>
      </c>
      <c r="EM350" s="20" t="s">
        <v>233</v>
      </c>
      <c r="EO350" s="46">
        <v>4</v>
      </c>
      <c r="EP350" s="46">
        <v>1</v>
      </c>
      <c r="EQ350">
        <f t="shared" si="18"/>
        <v>0</v>
      </c>
      <c r="ER350" t="str">
        <f t="shared" si="19"/>
        <v/>
      </c>
      <c r="ES350" s="49">
        <v>2</v>
      </c>
    </row>
    <row r="351" spans="1:149" ht="15" customHeight="1" x14ac:dyDescent="0.25">
      <c r="A351" s="21">
        <v>350</v>
      </c>
      <c r="B351" s="12">
        <v>3</v>
      </c>
      <c r="C351" s="12">
        <v>5</v>
      </c>
      <c r="D351" s="12">
        <v>2</v>
      </c>
      <c r="E351" s="12" t="s">
        <v>378</v>
      </c>
      <c r="F351" s="12">
        <v>2</v>
      </c>
      <c r="G351" s="13">
        <v>4</v>
      </c>
      <c r="H351" s="13">
        <v>1</v>
      </c>
      <c r="M351" s="56">
        <f>IF(SUM(N351:X351)=39,2,1)</f>
        <v>1</v>
      </c>
      <c r="Y351" s="13">
        <v>1</v>
      </c>
      <c r="AK351" s="13">
        <v>1</v>
      </c>
      <c r="AL351" s="14">
        <v>1</v>
      </c>
      <c r="AM351" s="14">
        <v>3</v>
      </c>
      <c r="AN351" s="14" t="s">
        <v>383</v>
      </c>
      <c r="AO351" s="15">
        <v>3</v>
      </c>
      <c r="AP351" s="15">
        <v>3</v>
      </c>
      <c r="AQ351" s="15">
        <v>3</v>
      </c>
      <c r="AR351" s="15">
        <v>4</v>
      </c>
      <c r="AS351" s="15">
        <v>3</v>
      </c>
      <c r="AT351" s="15">
        <v>4</v>
      </c>
      <c r="AU351" s="15">
        <v>3</v>
      </c>
      <c r="AV351" s="15">
        <v>3</v>
      </c>
      <c r="AW351" s="15">
        <v>4</v>
      </c>
      <c r="AX351" s="15">
        <v>1</v>
      </c>
      <c r="AY351" s="15">
        <v>1</v>
      </c>
      <c r="AZ351" s="15">
        <v>2</v>
      </c>
      <c r="BB351" s="15">
        <v>1</v>
      </c>
      <c r="BC351" s="15">
        <v>1</v>
      </c>
      <c r="BD351" s="15">
        <v>1</v>
      </c>
      <c r="BE351" s="15">
        <v>1</v>
      </c>
      <c r="BF351" s="15">
        <v>1</v>
      </c>
      <c r="BG351" s="15">
        <v>0</v>
      </c>
      <c r="BK351" s="15">
        <v>2</v>
      </c>
      <c r="BM351" s="15">
        <v>8</v>
      </c>
      <c r="BN351" s="15">
        <v>8</v>
      </c>
      <c r="CC351" s="16">
        <v>1</v>
      </c>
      <c r="CI351" s="16">
        <v>2</v>
      </c>
      <c r="CJ351" s="16" t="s">
        <v>151</v>
      </c>
      <c r="CK351" s="16">
        <v>3</v>
      </c>
      <c r="CL351" s="16" t="s">
        <v>154</v>
      </c>
      <c r="CM351" s="17">
        <v>1</v>
      </c>
      <c r="CN351" s="17">
        <v>1</v>
      </c>
      <c r="CO351" s="17">
        <v>1</v>
      </c>
      <c r="CP351" s="17">
        <v>1</v>
      </c>
      <c r="CQ351" s="17">
        <v>1</v>
      </c>
      <c r="CR351" s="17">
        <v>3</v>
      </c>
      <c r="CS351" s="17">
        <v>4</v>
      </c>
      <c r="CT351" s="17">
        <v>3</v>
      </c>
      <c r="CU351" s="17">
        <v>4</v>
      </c>
      <c r="CV351" s="17">
        <v>3</v>
      </c>
      <c r="CW351" s="17">
        <v>3</v>
      </c>
      <c r="CX351" s="17">
        <v>3</v>
      </c>
      <c r="CY351" s="17">
        <v>3</v>
      </c>
      <c r="CZ351" s="17">
        <v>3</v>
      </c>
      <c r="DA351" s="17">
        <v>1</v>
      </c>
      <c r="DB351" s="17">
        <v>4</v>
      </c>
      <c r="DC351" s="17">
        <v>1</v>
      </c>
      <c r="DD351" s="17">
        <v>3</v>
      </c>
      <c r="DE351" s="17">
        <v>4</v>
      </c>
      <c r="DF351" s="17">
        <v>4</v>
      </c>
      <c r="DG351" s="17">
        <v>3</v>
      </c>
      <c r="DH351" s="17">
        <v>3</v>
      </c>
      <c r="DI351" s="17">
        <v>3</v>
      </c>
      <c r="DJ351" s="17">
        <v>1</v>
      </c>
      <c r="DK351" s="17">
        <v>3</v>
      </c>
      <c r="DL351" s="17">
        <v>1</v>
      </c>
      <c r="DM351" s="17">
        <v>1</v>
      </c>
      <c r="DN351" s="17">
        <v>1</v>
      </c>
      <c r="DP351" s="17">
        <v>5</v>
      </c>
      <c r="DR351" s="17">
        <v>7</v>
      </c>
      <c r="DT351" s="17">
        <v>5</v>
      </c>
      <c r="DV351" s="17">
        <v>1</v>
      </c>
      <c r="DW351" s="18">
        <v>13</v>
      </c>
      <c r="DY351" s="18">
        <v>1</v>
      </c>
      <c r="ED351" s="19" t="s">
        <v>238</v>
      </c>
      <c r="EE351" s="19">
        <v>4</v>
      </c>
      <c r="EF351" s="37">
        <v>4</v>
      </c>
      <c r="EG351" s="19" t="s">
        <v>239</v>
      </c>
      <c r="EH351" s="19">
        <v>1</v>
      </c>
      <c r="EI351" s="19">
        <v>22</v>
      </c>
      <c r="EJ351" s="19">
        <v>1</v>
      </c>
      <c r="EK351" s="19">
        <v>1</v>
      </c>
      <c r="EL351" s="19">
        <v>1</v>
      </c>
      <c r="EM351" s="20" t="s">
        <v>233</v>
      </c>
      <c r="EO351" s="46">
        <v>4</v>
      </c>
      <c r="EP351" s="46">
        <v>1</v>
      </c>
      <c r="EQ351">
        <f t="shared" si="18"/>
        <v>0</v>
      </c>
      <c r="ER351" t="str">
        <f t="shared" si="19"/>
        <v/>
      </c>
      <c r="ES351" s="49">
        <v>2</v>
      </c>
    </row>
    <row r="352" spans="1:149" ht="15" customHeight="1" x14ac:dyDescent="0.25">
      <c r="A352" s="21">
        <v>351</v>
      </c>
      <c r="B352" s="12">
        <v>2</v>
      </c>
      <c r="C352" s="12">
        <v>1</v>
      </c>
      <c r="D352" s="12">
        <v>2</v>
      </c>
      <c r="E352" s="12" t="s">
        <v>377</v>
      </c>
      <c r="F352" s="12">
        <v>1</v>
      </c>
      <c r="G352" s="13">
        <v>5</v>
      </c>
      <c r="H352" s="13">
        <v>2</v>
      </c>
      <c r="I352" s="13">
        <v>4</v>
      </c>
      <c r="K352" s="13">
        <v>4</v>
      </c>
      <c r="M352" s="56">
        <f>IF(SUM(N352:X352)=39,2,1)</f>
        <v>1</v>
      </c>
      <c r="O352" s="13">
        <v>1</v>
      </c>
      <c r="P352" s="13">
        <v>1</v>
      </c>
      <c r="Z352" s="13">
        <v>1</v>
      </c>
      <c r="AA352" s="13">
        <v>1</v>
      </c>
      <c r="AB352" s="13">
        <v>1</v>
      </c>
      <c r="AJ352" s="13">
        <v>1</v>
      </c>
      <c r="AL352" s="14">
        <v>1</v>
      </c>
      <c r="AM352" s="14">
        <v>4</v>
      </c>
      <c r="AO352" s="15">
        <v>1</v>
      </c>
      <c r="AP352" s="15">
        <v>3</v>
      </c>
      <c r="AQ352" s="15">
        <v>4</v>
      </c>
      <c r="AR352" s="15">
        <v>3</v>
      </c>
      <c r="AS352" s="15">
        <v>4</v>
      </c>
      <c r="AT352" s="15">
        <v>4</v>
      </c>
      <c r="AU352" s="15">
        <v>3</v>
      </c>
      <c r="AV352" s="15">
        <v>2</v>
      </c>
      <c r="AW352" s="15">
        <v>1</v>
      </c>
      <c r="AX352" s="15">
        <v>1</v>
      </c>
      <c r="AY352" s="15">
        <v>2</v>
      </c>
      <c r="AZ352" s="15">
        <v>2</v>
      </c>
      <c r="BB352" s="15">
        <v>2</v>
      </c>
      <c r="BC352" s="15">
        <v>1</v>
      </c>
      <c r="BD352" s="15">
        <v>1</v>
      </c>
      <c r="BE352" s="15">
        <v>1</v>
      </c>
      <c r="BF352" s="15">
        <v>1</v>
      </c>
      <c r="BG352" s="15">
        <v>2</v>
      </c>
      <c r="BH352" s="15">
        <v>1</v>
      </c>
      <c r="BJ352" s="15">
        <v>1</v>
      </c>
      <c r="BK352" s="15">
        <v>2</v>
      </c>
      <c r="BN352" s="15">
        <v>8</v>
      </c>
      <c r="CC352" s="16">
        <v>1</v>
      </c>
      <c r="CI352" s="16">
        <v>2</v>
      </c>
      <c r="CJ352" s="16" t="s">
        <v>151</v>
      </c>
      <c r="CK352" s="16">
        <v>1</v>
      </c>
      <c r="CL352" s="16" t="s">
        <v>173</v>
      </c>
      <c r="CM352" s="17">
        <v>1</v>
      </c>
      <c r="CN352" s="17">
        <v>1</v>
      </c>
      <c r="CO352" s="17">
        <v>1</v>
      </c>
      <c r="CP352" s="17">
        <v>4</v>
      </c>
      <c r="CQ352" s="17">
        <v>4</v>
      </c>
      <c r="CR352" s="17">
        <v>3</v>
      </c>
      <c r="CS352" s="17">
        <v>3</v>
      </c>
      <c r="CT352" s="17">
        <v>4</v>
      </c>
      <c r="CU352" s="17">
        <v>4</v>
      </c>
      <c r="CV352" s="17">
        <v>1</v>
      </c>
      <c r="CW352" s="17">
        <v>2</v>
      </c>
      <c r="CX352" s="17">
        <v>2</v>
      </c>
      <c r="CY352" s="17">
        <v>2</v>
      </c>
      <c r="CZ352" s="17">
        <v>2</v>
      </c>
      <c r="DA352" s="17">
        <v>3</v>
      </c>
      <c r="DB352" s="17">
        <v>4</v>
      </c>
      <c r="DC352" s="17">
        <v>2</v>
      </c>
      <c r="DD352" s="17">
        <v>3</v>
      </c>
      <c r="DE352" s="17">
        <v>4</v>
      </c>
      <c r="DF352" s="17">
        <v>3</v>
      </c>
      <c r="DG352" s="17">
        <v>2</v>
      </c>
      <c r="DH352" s="17">
        <v>1</v>
      </c>
      <c r="DI352" s="17">
        <v>3</v>
      </c>
      <c r="DJ352" s="17">
        <v>1</v>
      </c>
      <c r="DK352" s="17">
        <v>4</v>
      </c>
      <c r="DL352" s="17">
        <v>3</v>
      </c>
      <c r="DM352" s="17">
        <v>3</v>
      </c>
      <c r="DN352" s="17">
        <v>8</v>
      </c>
      <c r="DO352" s="17">
        <v>4</v>
      </c>
      <c r="DP352" s="17">
        <v>5</v>
      </c>
      <c r="DR352" s="17">
        <v>9</v>
      </c>
      <c r="DT352" s="17">
        <v>7</v>
      </c>
      <c r="DV352" s="17">
        <v>2</v>
      </c>
      <c r="DW352" s="18">
        <v>13</v>
      </c>
      <c r="DY352" s="18">
        <v>1</v>
      </c>
      <c r="ED352" s="19" t="s">
        <v>172</v>
      </c>
      <c r="EE352" s="19">
        <v>5</v>
      </c>
      <c r="EF352" s="37">
        <v>4</v>
      </c>
      <c r="EG352" s="19" t="s">
        <v>167</v>
      </c>
      <c r="EH352" s="19">
        <v>1</v>
      </c>
      <c r="EI352" s="19">
        <v>52</v>
      </c>
      <c r="EJ352" s="19">
        <v>3</v>
      </c>
      <c r="EK352" s="19">
        <v>4</v>
      </c>
      <c r="EL352" s="19">
        <v>1</v>
      </c>
      <c r="EM352" s="20" t="s">
        <v>216</v>
      </c>
      <c r="EO352" s="46">
        <v>4</v>
      </c>
      <c r="EP352" s="46">
        <v>1</v>
      </c>
      <c r="EQ352">
        <f t="shared" si="18"/>
        <v>0</v>
      </c>
      <c r="ER352" t="str">
        <f t="shared" si="19"/>
        <v/>
      </c>
      <c r="ES352" s="49">
        <v>2</v>
      </c>
    </row>
    <row r="353" spans="1:149" ht="15" customHeight="1" x14ac:dyDescent="0.25">
      <c r="A353" s="21">
        <v>352</v>
      </c>
      <c r="B353" s="12">
        <v>2</v>
      </c>
      <c r="C353" s="12">
        <v>1</v>
      </c>
      <c r="D353" s="12">
        <v>1</v>
      </c>
      <c r="E353" s="12" t="s">
        <v>378</v>
      </c>
      <c r="F353" s="12">
        <v>1</v>
      </c>
      <c r="G353" s="13">
        <v>5</v>
      </c>
      <c r="H353" s="13">
        <v>1</v>
      </c>
      <c r="J353" s="13">
        <v>4</v>
      </c>
      <c r="M353" s="56">
        <f>IF(SUM(N353:X353)=39,2,1)</f>
        <v>1</v>
      </c>
      <c r="R353" s="13">
        <v>1</v>
      </c>
      <c r="AA353" s="13">
        <v>1</v>
      </c>
      <c r="AB353" s="13">
        <v>1</v>
      </c>
      <c r="AD353" s="13">
        <v>1</v>
      </c>
      <c r="AL353" s="14">
        <v>1</v>
      </c>
      <c r="AM353" s="14">
        <v>4</v>
      </c>
      <c r="AO353" s="15">
        <v>2</v>
      </c>
      <c r="AP353" s="15">
        <v>4</v>
      </c>
      <c r="AQ353" s="15">
        <v>4</v>
      </c>
      <c r="AR353" s="15">
        <v>4</v>
      </c>
      <c r="AS353" s="15">
        <v>4</v>
      </c>
      <c r="AT353" s="15">
        <v>4</v>
      </c>
      <c r="AU353" s="15">
        <v>4</v>
      </c>
      <c r="AV353" s="15">
        <v>4</v>
      </c>
      <c r="AW353" s="15">
        <v>4</v>
      </c>
      <c r="AX353" s="15">
        <v>1</v>
      </c>
      <c r="AY353" s="15">
        <v>1</v>
      </c>
      <c r="AZ353" s="15">
        <v>2</v>
      </c>
      <c r="BB353" s="15">
        <v>1</v>
      </c>
      <c r="BC353" s="15">
        <v>1</v>
      </c>
      <c r="BD353" s="15">
        <v>1</v>
      </c>
      <c r="BE353" s="15">
        <v>1</v>
      </c>
      <c r="BF353" s="15">
        <v>1</v>
      </c>
      <c r="BG353" s="15">
        <v>0</v>
      </c>
      <c r="BK353" s="15">
        <v>2</v>
      </c>
      <c r="BN353" s="15">
        <v>5</v>
      </c>
      <c r="BO353" s="15">
        <v>1</v>
      </c>
      <c r="BP353" s="15" t="s">
        <v>386</v>
      </c>
      <c r="CC353" s="16">
        <v>1</v>
      </c>
      <c r="CI353" s="16">
        <v>2</v>
      </c>
      <c r="CJ353" s="16" t="s">
        <v>315</v>
      </c>
      <c r="CK353" s="16">
        <v>3</v>
      </c>
      <c r="CL353" s="16" t="s">
        <v>143</v>
      </c>
      <c r="CM353" s="17">
        <v>1</v>
      </c>
      <c r="CN353" s="17">
        <v>1</v>
      </c>
      <c r="CO353" s="17">
        <v>1</v>
      </c>
      <c r="CP353" s="17">
        <v>1</v>
      </c>
      <c r="CQ353" s="17">
        <v>1</v>
      </c>
      <c r="CR353" s="17">
        <v>1</v>
      </c>
      <c r="CS353" s="17">
        <v>1</v>
      </c>
      <c r="CT353" s="17">
        <v>1</v>
      </c>
      <c r="CU353" s="17">
        <v>4</v>
      </c>
      <c r="CV353" s="17">
        <v>1</v>
      </c>
      <c r="CW353" s="17">
        <v>1</v>
      </c>
      <c r="CX353" s="17">
        <v>1</v>
      </c>
      <c r="CY353" s="17">
        <v>1</v>
      </c>
      <c r="CZ353" s="17">
        <v>1</v>
      </c>
      <c r="DA353" s="17">
        <v>2</v>
      </c>
      <c r="DB353" s="17">
        <v>4</v>
      </c>
      <c r="DC353" s="17">
        <v>1</v>
      </c>
      <c r="DD353" s="17">
        <v>3</v>
      </c>
      <c r="DE353" s="17">
        <v>3</v>
      </c>
      <c r="DF353" s="17">
        <v>2</v>
      </c>
      <c r="DG353" s="17">
        <v>1</v>
      </c>
      <c r="DH353" s="17">
        <v>1</v>
      </c>
      <c r="DI353" s="17">
        <v>3</v>
      </c>
      <c r="DJ353" s="17">
        <v>1</v>
      </c>
      <c r="DK353" s="17">
        <v>3</v>
      </c>
      <c r="DL353" s="17">
        <v>4</v>
      </c>
      <c r="DM353" s="17">
        <v>4</v>
      </c>
      <c r="DN353" s="17">
        <v>4</v>
      </c>
      <c r="DO353" s="17">
        <v>1</v>
      </c>
      <c r="DP353" s="17">
        <v>5</v>
      </c>
      <c r="DR353" s="17">
        <v>6</v>
      </c>
      <c r="DT353" s="17">
        <v>11</v>
      </c>
      <c r="DV353" s="17">
        <v>6</v>
      </c>
      <c r="DW353" s="18">
        <v>13</v>
      </c>
      <c r="DY353" s="18">
        <v>1</v>
      </c>
      <c r="ED353" s="19" t="s">
        <v>172</v>
      </c>
      <c r="EE353" s="19">
        <v>5</v>
      </c>
      <c r="EF353" s="37">
        <v>4</v>
      </c>
      <c r="EG353" s="19" t="s">
        <v>167</v>
      </c>
      <c r="EH353" s="19">
        <v>2</v>
      </c>
      <c r="EI353" s="19">
        <v>18</v>
      </c>
      <c r="EJ353" s="19">
        <v>1</v>
      </c>
      <c r="EK353" s="19">
        <v>1</v>
      </c>
      <c r="EL353" s="19">
        <v>5</v>
      </c>
      <c r="EM353" s="20" t="s">
        <v>216</v>
      </c>
      <c r="EO353" s="46">
        <v>1</v>
      </c>
      <c r="EP353" s="46">
        <v>3</v>
      </c>
      <c r="EQ353">
        <f t="shared" si="18"/>
        <v>0</v>
      </c>
      <c r="ER353" t="str">
        <f t="shared" si="19"/>
        <v/>
      </c>
      <c r="ES353" s="49">
        <v>2</v>
      </c>
    </row>
    <row r="354" spans="1:149" ht="15" customHeight="1" x14ac:dyDescent="0.25">
      <c r="A354" s="21">
        <v>353</v>
      </c>
      <c r="B354" s="12">
        <v>2</v>
      </c>
      <c r="C354" s="12">
        <v>1</v>
      </c>
      <c r="D354" s="12">
        <v>2</v>
      </c>
      <c r="E354" s="12" t="s">
        <v>377</v>
      </c>
      <c r="F354" s="12">
        <v>2</v>
      </c>
      <c r="G354" s="13">
        <v>3</v>
      </c>
      <c r="H354" s="13">
        <v>1</v>
      </c>
      <c r="I354" s="13">
        <v>4</v>
      </c>
      <c r="M354" s="56">
        <f>IF(SUM(N354:X354)=39,2,1)</f>
        <v>1</v>
      </c>
      <c r="Y354" s="13">
        <v>1</v>
      </c>
      <c r="Z354" s="13">
        <v>1</v>
      </c>
      <c r="AA354" s="13">
        <v>1</v>
      </c>
      <c r="AB354" s="13">
        <v>1</v>
      </c>
      <c r="AL354" s="14">
        <v>3</v>
      </c>
      <c r="AM354" s="14">
        <v>4</v>
      </c>
      <c r="AO354" s="15">
        <v>3</v>
      </c>
      <c r="AP354" s="15">
        <v>4</v>
      </c>
      <c r="AQ354" s="15">
        <v>4</v>
      </c>
      <c r="AR354" s="15">
        <v>4</v>
      </c>
      <c r="AS354" s="15">
        <v>4</v>
      </c>
      <c r="AT354" s="15">
        <v>4</v>
      </c>
      <c r="AU354" s="15">
        <v>4</v>
      </c>
      <c r="AV354" s="15">
        <v>4</v>
      </c>
      <c r="AW354" s="15">
        <v>4</v>
      </c>
      <c r="AX354" s="15">
        <v>1</v>
      </c>
      <c r="AY354" s="15">
        <v>2</v>
      </c>
      <c r="AZ354" s="15">
        <v>2</v>
      </c>
      <c r="BB354" s="15">
        <v>1</v>
      </c>
      <c r="BC354" s="15">
        <v>2</v>
      </c>
      <c r="BD354" s="15">
        <v>1</v>
      </c>
      <c r="BE354" s="15">
        <v>2</v>
      </c>
      <c r="BF354" s="15">
        <v>1</v>
      </c>
      <c r="BG354" s="15">
        <v>0</v>
      </c>
      <c r="BK354" s="15">
        <v>1</v>
      </c>
      <c r="BL354" s="15">
        <v>1</v>
      </c>
      <c r="BM354" s="15">
        <v>8</v>
      </c>
      <c r="BN354" s="15">
        <v>8</v>
      </c>
      <c r="CC354" s="16">
        <v>1</v>
      </c>
      <c r="CI354" s="16">
        <v>2</v>
      </c>
      <c r="CJ354" s="16" t="s">
        <v>151</v>
      </c>
      <c r="CK354" s="16">
        <v>3</v>
      </c>
      <c r="CL354" s="16" t="s">
        <v>325</v>
      </c>
      <c r="CM354" s="17">
        <v>2</v>
      </c>
      <c r="CN354" s="17">
        <v>2</v>
      </c>
      <c r="CO354" s="17">
        <v>2</v>
      </c>
      <c r="CP354" s="17">
        <v>2</v>
      </c>
      <c r="CQ354" s="17">
        <v>2</v>
      </c>
      <c r="CR354" s="17">
        <v>3</v>
      </c>
      <c r="CS354" s="17">
        <v>4</v>
      </c>
      <c r="CT354" s="17">
        <v>2</v>
      </c>
      <c r="CU354" s="17">
        <v>4</v>
      </c>
      <c r="CV354" s="17">
        <v>3</v>
      </c>
      <c r="CW354" s="17">
        <v>2</v>
      </c>
      <c r="CX354" s="17">
        <v>2</v>
      </c>
      <c r="CY354" s="17">
        <v>2</v>
      </c>
      <c r="CZ354" s="17">
        <v>2</v>
      </c>
      <c r="DA354" s="17">
        <v>3</v>
      </c>
      <c r="DB354" s="17">
        <v>4</v>
      </c>
      <c r="DC354" s="17">
        <v>2</v>
      </c>
      <c r="DD354" s="17">
        <v>2</v>
      </c>
      <c r="DE354" s="17">
        <v>2</v>
      </c>
      <c r="DF354" s="17">
        <v>3</v>
      </c>
      <c r="DG354" s="17">
        <v>2</v>
      </c>
      <c r="DH354" s="17">
        <v>2</v>
      </c>
      <c r="DI354" s="17">
        <v>3</v>
      </c>
      <c r="DJ354" s="17">
        <v>1</v>
      </c>
      <c r="DK354" s="17">
        <v>2</v>
      </c>
      <c r="DL354" s="17">
        <v>4</v>
      </c>
      <c r="DM354" s="17">
        <v>4</v>
      </c>
      <c r="DO354" s="17">
        <v>9</v>
      </c>
      <c r="DP354" s="17">
        <v>5</v>
      </c>
      <c r="DR354" s="17">
        <v>10</v>
      </c>
      <c r="DT354" s="17">
        <v>11</v>
      </c>
      <c r="DV354" s="17">
        <v>2</v>
      </c>
      <c r="DW354" s="18">
        <v>13</v>
      </c>
      <c r="DY354" s="18">
        <v>1</v>
      </c>
      <c r="DZ354" s="18" t="s">
        <v>189</v>
      </c>
      <c r="EA354" s="18" t="s">
        <v>194</v>
      </c>
      <c r="EB354" s="18">
        <v>2</v>
      </c>
      <c r="ED354" s="19" t="s">
        <v>172</v>
      </c>
      <c r="EE354" s="19">
        <v>5</v>
      </c>
      <c r="EF354" s="37">
        <v>4</v>
      </c>
      <c r="EG354" s="19" t="s">
        <v>167</v>
      </c>
      <c r="EH354" s="19">
        <v>2</v>
      </c>
      <c r="EI354" s="19">
        <v>26</v>
      </c>
      <c r="EJ354" s="19">
        <v>1</v>
      </c>
      <c r="EK354" s="19">
        <v>2</v>
      </c>
      <c r="EL354" s="19">
        <v>1</v>
      </c>
      <c r="EM354" s="20" t="s">
        <v>216</v>
      </c>
      <c r="EO354" s="46">
        <v>1</v>
      </c>
      <c r="EP354" s="46">
        <v>1</v>
      </c>
      <c r="EQ354">
        <f t="shared" si="18"/>
        <v>0</v>
      </c>
      <c r="ER354" t="str">
        <f t="shared" si="19"/>
        <v/>
      </c>
      <c r="ES354" s="49">
        <v>2</v>
      </c>
    </row>
    <row r="355" spans="1:149" ht="15" customHeight="1" x14ac:dyDescent="0.25">
      <c r="A355" s="21">
        <v>354</v>
      </c>
      <c r="B355" s="12">
        <v>2</v>
      </c>
      <c r="C355" s="12">
        <v>1</v>
      </c>
      <c r="D355" s="12">
        <v>2</v>
      </c>
      <c r="E355" s="12" t="s">
        <v>378</v>
      </c>
      <c r="F355" s="12">
        <v>1</v>
      </c>
      <c r="G355" s="13">
        <v>5</v>
      </c>
      <c r="H355" s="13">
        <v>1</v>
      </c>
      <c r="I355" s="13">
        <v>4</v>
      </c>
      <c r="J355" s="13">
        <v>4</v>
      </c>
      <c r="K355" s="13">
        <v>4</v>
      </c>
      <c r="M355" s="56">
        <f>IF(SUM(N355:X355)=39,2,1)</f>
        <v>1</v>
      </c>
      <c r="N355" s="13">
        <v>1</v>
      </c>
      <c r="P355" s="13">
        <v>1</v>
      </c>
      <c r="Z355" s="13">
        <v>1</v>
      </c>
      <c r="AA355" s="13">
        <v>1</v>
      </c>
      <c r="AB355" s="13">
        <v>1</v>
      </c>
      <c r="AL355" s="14">
        <v>1</v>
      </c>
      <c r="AM355" s="14">
        <v>2</v>
      </c>
      <c r="AN355" s="14" t="s">
        <v>145</v>
      </c>
      <c r="AO355" s="15">
        <v>1</v>
      </c>
      <c r="AP355" s="15">
        <v>4</v>
      </c>
      <c r="AQ355" s="15">
        <v>4</v>
      </c>
      <c r="AR355" s="15">
        <v>4</v>
      </c>
      <c r="AS355" s="15">
        <v>4</v>
      </c>
      <c r="AT355" s="15">
        <v>4</v>
      </c>
      <c r="AU355" s="15">
        <v>4</v>
      </c>
      <c r="AV355" s="15">
        <v>4</v>
      </c>
      <c r="AW355" s="15">
        <v>4</v>
      </c>
      <c r="AX355" s="15">
        <v>1</v>
      </c>
      <c r="AY355" s="15">
        <v>1</v>
      </c>
      <c r="AZ355" s="15">
        <v>2</v>
      </c>
      <c r="BB355" s="15">
        <v>1</v>
      </c>
      <c r="BC355" s="15">
        <v>2</v>
      </c>
      <c r="BD355" s="15">
        <v>1</v>
      </c>
      <c r="BE355" s="15">
        <v>1</v>
      </c>
      <c r="BF355" s="15">
        <v>2</v>
      </c>
      <c r="BG355" s="15">
        <v>2</v>
      </c>
      <c r="BH355" s="15">
        <v>1</v>
      </c>
      <c r="BJ355" s="15">
        <v>1</v>
      </c>
      <c r="BK355" s="15">
        <v>1</v>
      </c>
      <c r="BL355" s="15">
        <v>1</v>
      </c>
      <c r="BM355" s="15">
        <v>8</v>
      </c>
      <c r="BN355" s="15">
        <v>8</v>
      </c>
      <c r="CC355" s="16">
        <v>1</v>
      </c>
      <c r="CI355" s="16">
        <v>2</v>
      </c>
      <c r="CJ355" s="16" t="s">
        <v>393</v>
      </c>
      <c r="CK355" s="16">
        <v>2</v>
      </c>
      <c r="CL355" s="16" t="s">
        <v>285</v>
      </c>
      <c r="CM355" s="17">
        <v>1</v>
      </c>
      <c r="CN355" s="17">
        <v>3</v>
      </c>
      <c r="CO355" s="17">
        <v>4</v>
      </c>
      <c r="CP355" s="17">
        <v>1</v>
      </c>
      <c r="CQ355" s="17">
        <v>1</v>
      </c>
      <c r="CR355" s="17">
        <v>4</v>
      </c>
      <c r="CS355" s="17">
        <v>4</v>
      </c>
      <c r="CT355" s="17">
        <v>2</v>
      </c>
      <c r="CU355" s="17">
        <v>4</v>
      </c>
      <c r="CV355" s="17">
        <v>2</v>
      </c>
      <c r="CW355" s="17">
        <v>2</v>
      </c>
      <c r="CX355" s="17">
        <v>3</v>
      </c>
      <c r="CY355" s="17">
        <v>2</v>
      </c>
      <c r="CZ355" s="17">
        <v>3</v>
      </c>
      <c r="DA355" s="17">
        <v>2</v>
      </c>
      <c r="DB355" s="17">
        <v>4</v>
      </c>
      <c r="DC355" s="17">
        <v>1</v>
      </c>
      <c r="DD355" s="17">
        <v>1</v>
      </c>
      <c r="DE355" s="17">
        <v>4</v>
      </c>
      <c r="DF355" s="17">
        <v>3</v>
      </c>
      <c r="DG355" s="17">
        <v>2</v>
      </c>
      <c r="DH355" s="17">
        <v>2</v>
      </c>
      <c r="DI355" s="17">
        <v>1</v>
      </c>
      <c r="DJ355" s="17">
        <v>1</v>
      </c>
      <c r="DK355" s="17">
        <v>1</v>
      </c>
      <c r="DL355" s="17">
        <v>3</v>
      </c>
      <c r="DM355" s="17">
        <v>3</v>
      </c>
      <c r="DN355" s="17">
        <v>1</v>
      </c>
      <c r="DO355" s="17">
        <v>8</v>
      </c>
      <c r="DP355" s="17">
        <v>5</v>
      </c>
      <c r="DR355" s="17">
        <v>9</v>
      </c>
      <c r="DT355" s="17">
        <v>7</v>
      </c>
      <c r="DV355" s="17">
        <v>4</v>
      </c>
      <c r="DW355" s="18">
        <v>13</v>
      </c>
      <c r="DY355" s="18">
        <v>1</v>
      </c>
      <c r="ED355" s="19" t="s">
        <v>172</v>
      </c>
      <c r="EE355" s="19">
        <v>5</v>
      </c>
      <c r="EF355" s="37">
        <v>4</v>
      </c>
      <c r="EG355" s="19" t="s">
        <v>167</v>
      </c>
      <c r="EH355" s="19">
        <v>1</v>
      </c>
      <c r="EI355" s="19">
        <v>44</v>
      </c>
      <c r="EJ355" s="19">
        <v>2</v>
      </c>
      <c r="EK355" s="19">
        <v>3</v>
      </c>
      <c r="EL355" s="19">
        <v>2</v>
      </c>
      <c r="EM355" s="20" t="s">
        <v>216</v>
      </c>
      <c r="EO355" s="46">
        <v>1</v>
      </c>
      <c r="EP355" s="46">
        <v>3</v>
      </c>
      <c r="EQ355">
        <f t="shared" si="18"/>
        <v>0</v>
      </c>
      <c r="ER355" t="str">
        <f t="shared" si="19"/>
        <v/>
      </c>
      <c r="ES355" s="49">
        <v>2</v>
      </c>
    </row>
    <row r="356" spans="1:149" ht="15" customHeight="1" x14ac:dyDescent="0.25">
      <c r="A356" s="21">
        <v>355</v>
      </c>
      <c r="B356" s="12">
        <v>2</v>
      </c>
      <c r="C356" s="12">
        <v>3</v>
      </c>
      <c r="D356" s="12">
        <v>3</v>
      </c>
      <c r="E356" s="12" t="s">
        <v>378</v>
      </c>
      <c r="F356" s="12">
        <v>1</v>
      </c>
      <c r="G356" s="13">
        <v>5</v>
      </c>
      <c r="H356" s="13">
        <v>1</v>
      </c>
      <c r="J356" s="13">
        <v>2</v>
      </c>
      <c r="L356" s="13" t="s">
        <v>298</v>
      </c>
      <c r="M356" s="56">
        <f>IF(SUM(N356:X356)=39,2,1)</f>
        <v>1</v>
      </c>
      <c r="O356" s="13">
        <v>1</v>
      </c>
      <c r="P356" s="13">
        <v>1</v>
      </c>
      <c r="AA356" s="13">
        <v>1</v>
      </c>
      <c r="AB356" s="13">
        <v>1</v>
      </c>
      <c r="AC356" s="13">
        <v>1</v>
      </c>
      <c r="AH356" s="13">
        <v>1</v>
      </c>
      <c r="AL356" s="14">
        <v>1</v>
      </c>
      <c r="AM356" s="14">
        <v>2</v>
      </c>
      <c r="AN356" s="14" t="s">
        <v>383</v>
      </c>
      <c r="AO356" s="15">
        <v>2</v>
      </c>
      <c r="AP356" s="15">
        <v>4</v>
      </c>
      <c r="AQ356" s="15">
        <v>3</v>
      </c>
      <c r="AR356" s="15">
        <v>4</v>
      </c>
      <c r="AS356" s="15">
        <v>4</v>
      </c>
      <c r="AT356" s="15">
        <v>4</v>
      </c>
      <c r="AU356" s="15">
        <v>4</v>
      </c>
      <c r="AV356" s="15">
        <v>4</v>
      </c>
      <c r="AW356" s="15">
        <v>4</v>
      </c>
      <c r="AX356" s="15">
        <v>1</v>
      </c>
      <c r="AZ356" s="15">
        <v>2</v>
      </c>
      <c r="BB356" s="15">
        <v>1</v>
      </c>
      <c r="BC356" s="15">
        <v>1</v>
      </c>
      <c r="BD356" s="15">
        <v>2</v>
      </c>
      <c r="BE356" s="15">
        <v>2</v>
      </c>
      <c r="BF356" s="15">
        <v>2</v>
      </c>
      <c r="BG356" s="15">
        <v>1</v>
      </c>
      <c r="BH356" s="15">
        <v>1</v>
      </c>
      <c r="BK356" s="15">
        <v>1</v>
      </c>
      <c r="BL356" s="15">
        <v>2</v>
      </c>
      <c r="BM356" s="15">
        <v>8</v>
      </c>
      <c r="BN356" s="15">
        <v>8</v>
      </c>
      <c r="CC356" s="16">
        <v>1</v>
      </c>
      <c r="CI356" s="16">
        <v>2</v>
      </c>
      <c r="CJ356" s="16" t="s">
        <v>156</v>
      </c>
      <c r="CK356" s="16">
        <v>1</v>
      </c>
      <c r="CL356" s="16" t="s">
        <v>147</v>
      </c>
      <c r="CM356" s="17">
        <v>2</v>
      </c>
      <c r="CN356" s="17">
        <v>2</v>
      </c>
      <c r="CO356" s="17">
        <v>2</v>
      </c>
      <c r="CP356" s="17">
        <v>2</v>
      </c>
      <c r="CQ356" s="17">
        <v>2</v>
      </c>
      <c r="CR356" s="17">
        <v>3</v>
      </c>
      <c r="CS356" s="17">
        <v>4</v>
      </c>
      <c r="CT356" s="17">
        <v>3</v>
      </c>
      <c r="CU356" s="17">
        <v>4</v>
      </c>
      <c r="CV356" s="17">
        <v>2</v>
      </c>
      <c r="CW356" s="17">
        <v>2</v>
      </c>
      <c r="CX356" s="17">
        <v>2</v>
      </c>
      <c r="CY356" s="17">
        <v>2</v>
      </c>
      <c r="CZ356" s="17">
        <v>2</v>
      </c>
      <c r="DA356" s="17">
        <v>3</v>
      </c>
      <c r="DB356" s="17">
        <v>4</v>
      </c>
      <c r="DC356" s="17">
        <v>3</v>
      </c>
      <c r="DD356" s="17">
        <v>3</v>
      </c>
      <c r="DE356" s="17">
        <v>4</v>
      </c>
      <c r="DF356" s="17">
        <v>2</v>
      </c>
      <c r="DG356" s="17">
        <v>2</v>
      </c>
      <c r="DH356" s="17">
        <v>2</v>
      </c>
      <c r="DI356" s="17">
        <v>1</v>
      </c>
      <c r="DJ356" s="17">
        <v>1</v>
      </c>
      <c r="DK356" s="17">
        <v>2</v>
      </c>
      <c r="DL356" s="17">
        <v>3</v>
      </c>
      <c r="DM356" s="17">
        <v>4</v>
      </c>
      <c r="DN356" s="17">
        <v>1</v>
      </c>
      <c r="DO356" s="17">
        <v>8</v>
      </c>
      <c r="DP356" s="17">
        <v>7</v>
      </c>
      <c r="DR356" s="17">
        <v>5</v>
      </c>
      <c r="DT356" s="17">
        <v>4</v>
      </c>
      <c r="DV356" s="17">
        <v>4</v>
      </c>
      <c r="DW356" s="18">
        <v>13</v>
      </c>
      <c r="DY356" s="18">
        <v>1</v>
      </c>
      <c r="ED356" s="19" t="s">
        <v>172</v>
      </c>
      <c r="EE356" s="19">
        <v>5</v>
      </c>
      <c r="EF356" s="37">
        <v>4</v>
      </c>
      <c r="EG356" s="19" t="s">
        <v>167</v>
      </c>
      <c r="EH356" s="19">
        <v>1</v>
      </c>
      <c r="EI356" s="19">
        <v>38</v>
      </c>
      <c r="EJ356" s="19">
        <v>2</v>
      </c>
      <c r="EK356" s="19">
        <v>3</v>
      </c>
      <c r="EL356" s="19">
        <v>5</v>
      </c>
      <c r="EM356" s="20" t="s">
        <v>216</v>
      </c>
      <c r="EO356" s="46">
        <v>1</v>
      </c>
      <c r="EP356" s="46">
        <v>8</v>
      </c>
      <c r="EQ356">
        <f t="shared" si="18"/>
        <v>0</v>
      </c>
      <c r="ER356" t="str">
        <f t="shared" si="19"/>
        <v/>
      </c>
      <c r="ES356" s="49">
        <v>2</v>
      </c>
    </row>
    <row r="357" spans="1:149" ht="15" customHeight="1" x14ac:dyDescent="0.25">
      <c r="A357" s="21">
        <v>356</v>
      </c>
      <c r="B357" s="12">
        <v>2</v>
      </c>
      <c r="C357" s="12">
        <v>1</v>
      </c>
      <c r="D357" s="12">
        <v>3</v>
      </c>
      <c r="E357" s="12" t="s">
        <v>378</v>
      </c>
      <c r="F357" s="12">
        <v>2</v>
      </c>
      <c r="G357" s="13">
        <v>3</v>
      </c>
      <c r="H357" s="13">
        <v>1</v>
      </c>
      <c r="M357" s="56">
        <f>IF(SUM(N357:X357)=39,2,1)</f>
        <v>1</v>
      </c>
      <c r="Y357" s="13">
        <v>1</v>
      </c>
      <c r="Z357" s="13">
        <v>1</v>
      </c>
      <c r="AA357" s="13">
        <v>1</v>
      </c>
      <c r="AJ357" s="13">
        <v>1</v>
      </c>
      <c r="AL357" s="14">
        <v>2</v>
      </c>
      <c r="AM357" s="14">
        <v>3</v>
      </c>
      <c r="AN357" s="14" t="s">
        <v>145</v>
      </c>
      <c r="AO357" s="15">
        <v>2</v>
      </c>
      <c r="AP357" s="15">
        <v>4</v>
      </c>
      <c r="AQ357" s="15">
        <v>4</v>
      </c>
      <c r="AR357" s="15">
        <v>4</v>
      </c>
      <c r="AS357" s="15">
        <v>4</v>
      </c>
      <c r="AT357" s="15">
        <v>4</v>
      </c>
      <c r="AU357" s="15">
        <v>4</v>
      </c>
      <c r="AV357" s="15">
        <v>4</v>
      </c>
      <c r="AW357" s="15">
        <v>3</v>
      </c>
      <c r="AX357" s="15">
        <v>1</v>
      </c>
      <c r="AY357" s="15">
        <v>2</v>
      </c>
      <c r="AZ357" s="15">
        <v>2</v>
      </c>
      <c r="BB357" s="15">
        <v>1</v>
      </c>
      <c r="BC357" s="15">
        <v>1</v>
      </c>
      <c r="BD357" s="15">
        <v>2</v>
      </c>
      <c r="BE357" s="15">
        <v>2</v>
      </c>
      <c r="BF357" s="15">
        <v>2</v>
      </c>
      <c r="BG357" s="15">
        <v>1</v>
      </c>
      <c r="BH357" s="15">
        <v>1</v>
      </c>
      <c r="BM357" s="15">
        <v>8</v>
      </c>
      <c r="BN357" s="15">
        <v>8</v>
      </c>
      <c r="BO357" s="15">
        <v>3</v>
      </c>
      <c r="BP357" s="15" t="s">
        <v>162</v>
      </c>
      <c r="CC357" s="16">
        <v>1</v>
      </c>
      <c r="CI357" s="16">
        <v>2</v>
      </c>
      <c r="CJ357" s="16" t="s">
        <v>151</v>
      </c>
      <c r="CK357" s="16">
        <v>2</v>
      </c>
      <c r="CL357" s="16" t="s">
        <v>248</v>
      </c>
      <c r="CM357" s="17">
        <v>2</v>
      </c>
      <c r="CN357" s="17">
        <v>2</v>
      </c>
      <c r="CO357" s="17">
        <v>2</v>
      </c>
      <c r="CP357" s="17">
        <v>2</v>
      </c>
      <c r="CQ357" s="17">
        <v>1</v>
      </c>
      <c r="CR357" s="17">
        <v>3</v>
      </c>
      <c r="CS357" s="17">
        <v>4</v>
      </c>
      <c r="CT357" s="17">
        <v>3</v>
      </c>
      <c r="CU357" s="17">
        <v>4</v>
      </c>
      <c r="CV357" s="17">
        <v>2</v>
      </c>
      <c r="CW357" s="17">
        <v>2</v>
      </c>
      <c r="CX357" s="17">
        <v>3</v>
      </c>
      <c r="CY357" s="17">
        <v>2</v>
      </c>
      <c r="CZ357" s="17">
        <v>3</v>
      </c>
      <c r="DA357" s="17">
        <v>3</v>
      </c>
      <c r="DB357" s="17">
        <v>4</v>
      </c>
      <c r="DC357" s="17">
        <v>2</v>
      </c>
      <c r="DD357" s="17">
        <v>2</v>
      </c>
      <c r="DE357" s="17">
        <v>2</v>
      </c>
      <c r="DF357" s="17">
        <v>3</v>
      </c>
      <c r="DG357" s="17">
        <v>2</v>
      </c>
      <c r="DH357" s="17">
        <v>2</v>
      </c>
      <c r="DI357" s="17">
        <v>4</v>
      </c>
      <c r="DJ357" s="17">
        <v>2</v>
      </c>
      <c r="DK357" s="17">
        <v>1</v>
      </c>
      <c r="DL357" s="17">
        <v>4</v>
      </c>
      <c r="DM357" s="17">
        <v>4</v>
      </c>
      <c r="DN357" s="17">
        <v>3</v>
      </c>
      <c r="DO357" s="17">
        <v>2</v>
      </c>
      <c r="DP357" s="17">
        <v>5</v>
      </c>
      <c r="DR357" s="17">
        <v>6</v>
      </c>
      <c r="DT357" s="17">
        <v>7</v>
      </c>
      <c r="DV357" s="17">
        <v>1</v>
      </c>
      <c r="DW357" s="18">
        <v>13</v>
      </c>
      <c r="DY357" s="18">
        <v>1</v>
      </c>
      <c r="ED357" s="19" t="s">
        <v>172</v>
      </c>
      <c r="EE357" s="19">
        <v>5</v>
      </c>
      <c r="EF357" s="37">
        <v>4</v>
      </c>
      <c r="EG357" s="19" t="s">
        <v>167</v>
      </c>
      <c r="EH357" s="19">
        <v>2</v>
      </c>
      <c r="EI357" s="19">
        <v>27</v>
      </c>
      <c r="EJ357" s="19">
        <v>1</v>
      </c>
      <c r="EK357" s="19">
        <v>2</v>
      </c>
      <c r="EL357" s="19">
        <v>2</v>
      </c>
      <c r="EM357" s="20" t="s">
        <v>216</v>
      </c>
      <c r="EO357" s="46">
        <v>1</v>
      </c>
      <c r="EP357" s="46">
        <v>8</v>
      </c>
      <c r="EQ357">
        <f t="shared" si="18"/>
        <v>0</v>
      </c>
      <c r="ER357" t="str">
        <f t="shared" si="19"/>
        <v/>
      </c>
      <c r="ES357" s="49">
        <v>2</v>
      </c>
    </row>
    <row r="358" spans="1:149" ht="15" customHeight="1" x14ac:dyDescent="0.25">
      <c r="A358" s="21">
        <v>357</v>
      </c>
      <c r="B358" s="12">
        <v>3</v>
      </c>
      <c r="C358" s="12">
        <v>4</v>
      </c>
      <c r="D358" s="12">
        <v>1</v>
      </c>
      <c r="E358" s="12" t="s">
        <v>378</v>
      </c>
      <c r="F358" s="12">
        <v>1</v>
      </c>
      <c r="G358" s="13">
        <v>5</v>
      </c>
      <c r="H358" s="13">
        <v>1</v>
      </c>
      <c r="J358" s="13">
        <v>5</v>
      </c>
      <c r="K358" s="13">
        <v>5</v>
      </c>
      <c r="M358" s="56">
        <f>IF(SUM(N358:X358)=39,2,1)</f>
        <v>1</v>
      </c>
      <c r="S358" s="13">
        <v>1</v>
      </c>
      <c r="X358" s="13">
        <v>1</v>
      </c>
      <c r="AJ358" s="13">
        <v>1</v>
      </c>
      <c r="AL358" s="14">
        <v>2</v>
      </c>
      <c r="AM358" s="14">
        <v>5</v>
      </c>
      <c r="AO358" s="15">
        <v>1</v>
      </c>
      <c r="AP358" s="15">
        <v>5</v>
      </c>
      <c r="AQ358" s="15">
        <v>5</v>
      </c>
      <c r="AR358" s="15">
        <v>4</v>
      </c>
      <c r="AS358" s="15">
        <v>4</v>
      </c>
      <c r="AT358" s="15">
        <v>2</v>
      </c>
      <c r="AU358" s="15">
        <v>4</v>
      </c>
      <c r="AV358" s="15">
        <v>4</v>
      </c>
      <c r="AW358" s="15">
        <v>2</v>
      </c>
      <c r="AX358" s="15">
        <v>1</v>
      </c>
      <c r="AY358" s="15">
        <v>1</v>
      </c>
      <c r="AZ358" s="15">
        <v>1</v>
      </c>
      <c r="BA358" s="15">
        <v>1</v>
      </c>
      <c r="BB358" s="15">
        <v>1</v>
      </c>
      <c r="BC358" s="15">
        <v>1</v>
      </c>
      <c r="BD358" s="15">
        <v>1</v>
      </c>
      <c r="BE358" s="15">
        <v>1</v>
      </c>
      <c r="BF358" s="15">
        <v>3</v>
      </c>
      <c r="BG358" s="15">
        <v>0</v>
      </c>
      <c r="BK358" s="15">
        <v>1</v>
      </c>
      <c r="BL358" s="15">
        <v>3</v>
      </c>
      <c r="BM358" s="15">
        <v>8</v>
      </c>
      <c r="BN358" s="15">
        <v>8</v>
      </c>
      <c r="BQ358" s="15">
        <v>1</v>
      </c>
      <c r="BW358" s="16">
        <v>1</v>
      </c>
      <c r="CD358" s="16">
        <v>2</v>
      </c>
      <c r="CE358" s="16">
        <v>2</v>
      </c>
      <c r="CF358" s="16">
        <v>2</v>
      </c>
      <c r="CG358" s="16">
        <v>1</v>
      </c>
      <c r="CH358" s="16">
        <v>2</v>
      </c>
      <c r="CI358" s="16">
        <v>1</v>
      </c>
      <c r="CK358" s="16">
        <v>1</v>
      </c>
      <c r="CL358" s="16" t="s">
        <v>186</v>
      </c>
      <c r="CM358" s="17">
        <v>1</v>
      </c>
      <c r="CN358" s="17">
        <v>1</v>
      </c>
      <c r="CO358" s="17">
        <v>1</v>
      </c>
      <c r="CP358" s="17">
        <v>1</v>
      </c>
      <c r="CQ358" s="17">
        <v>1</v>
      </c>
      <c r="CR358" s="17">
        <v>1</v>
      </c>
      <c r="CS358" s="17">
        <v>1</v>
      </c>
      <c r="CT358" s="17">
        <v>3</v>
      </c>
      <c r="CU358" s="17">
        <v>2</v>
      </c>
      <c r="CV358" s="17">
        <v>2</v>
      </c>
      <c r="CW358" s="17">
        <v>2</v>
      </c>
      <c r="CX358" s="17">
        <v>2</v>
      </c>
      <c r="CY358" s="17">
        <v>2</v>
      </c>
      <c r="CZ358" s="17">
        <v>2</v>
      </c>
      <c r="DA358" s="17">
        <v>3</v>
      </c>
      <c r="DB358" s="17">
        <v>3</v>
      </c>
      <c r="DC358" s="17">
        <v>2</v>
      </c>
      <c r="DD358" s="17">
        <v>4</v>
      </c>
      <c r="DE358" s="17">
        <v>3</v>
      </c>
      <c r="DF358" s="17">
        <v>4</v>
      </c>
      <c r="DG358" s="17">
        <v>3</v>
      </c>
      <c r="DH358" s="17">
        <v>2</v>
      </c>
      <c r="DI358" s="17">
        <v>3</v>
      </c>
      <c r="DJ358" s="17">
        <v>2</v>
      </c>
      <c r="DK358" s="17">
        <v>3</v>
      </c>
      <c r="DL358" s="17">
        <v>1</v>
      </c>
      <c r="DM358" s="17">
        <v>1</v>
      </c>
      <c r="DN358" s="17">
        <v>4</v>
      </c>
      <c r="DO358" s="17">
        <v>8</v>
      </c>
      <c r="DP358" s="17">
        <v>2</v>
      </c>
      <c r="DR358" s="17">
        <v>7</v>
      </c>
      <c r="DT358" s="17">
        <v>11</v>
      </c>
      <c r="DV358" s="17">
        <v>1</v>
      </c>
      <c r="DW358" s="18">
        <v>13</v>
      </c>
      <c r="DY358" s="18">
        <v>2</v>
      </c>
      <c r="DZ358" s="18" t="s">
        <v>229</v>
      </c>
      <c r="EA358" s="18" t="s">
        <v>194</v>
      </c>
      <c r="EB358" s="18">
        <v>1</v>
      </c>
      <c r="ED358" s="19" t="s">
        <v>172</v>
      </c>
      <c r="EE358" s="19">
        <v>5</v>
      </c>
      <c r="EF358" s="37">
        <v>4</v>
      </c>
      <c r="EG358" s="19" t="s">
        <v>167</v>
      </c>
      <c r="EH358" s="19">
        <v>2</v>
      </c>
      <c r="EK358" s="19">
        <v>1</v>
      </c>
      <c r="EL358" s="19">
        <v>6</v>
      </c>
      <c r="EM358" s="20" t="s">
        <v>216</v>
      </c>
      <c r="EO358" s="46">
        <v>1</v>
      </c>
      <c r="EP358" s="46">
        <v>1</v>
      </c>
      <c r="EQ358">
        <f t="shared" si="18"/>
        <v>1</v>
      </c>
      <c r="ER358">
        <f t="shared" si="19"/>
        <v>1</v>
      </c>
      <c r="ES358" s="49">
        <v>2</v>
      </c>
    </row>
    <row r="359" spans="1:149" ht="15" customHeight="1" x14ac:dyDescent="0.25">
      <c r="A359" s="21">
        <v>358</v>
      </c>
      <c r="B359" s="12">
        <v>2</v>
      </c>
      <c r="C359" s="12">
        <v>2</v>
      </c>
      <c r="D359" s="12">
        <v>1</v>
      </c>
      <c r="E359" s="12" t="s">
        <v>378</v>
      </c>
      <c r="F359" s="12">
        <v>1</v>
      </c>
      <c r="G359" s="13">
        <v>3</v>
      </c>
      <c r="H359" s="13">
        <v>1</v>
      </c>
      <c r="J359" s="13">
        <v>5</v>
      </c>
      <c r="K359" s="13">
        <v>5</v>
      </c>
      <c r="M359" s="56">
        <f>IF(SUM(N359:X359)=39,2,1)</f>
        <v>1</v>
      </c>
      <c r="R359" s="13">
        <v>1</v>
      </c>
      <c r="AD359" s="13">
        <v>1</v>
      </c>
      <c r="AL359" s="14">
        <v>1</v>
      </c>
      <c r="AM359" s="14">
        <v>5</v>
      </c>
      <c r="AO359" s="15">
        <v>1</v>
      </c>
      <c r="AP359" s="15">
        <v>5</v>
      </c>
      <c r="AQ359" s="15">
        <v>5</v>
      </c>
      <c r="AR359" s="15">
        <v>5</v>
      </c>
      <c r="AS359" s="15">
        <v>5</v>
      </c>
      <c r="AT359" s="15">
        <v>5</v>
      </c>
      <c r="AU359" s="15">
        <v>3</v>
      </c>
      <c r="AV359" s="15">
        <v>3</v>
      </c>
      <c r="AX359" s="15">
        <v>1</v>
      </c>
      <c r="AY359" s="15">
        <v>2</v>
      </c>
      <c r="AZ359" s="15">
        <v>2</v>
      </c>
      <c r="BB359" s="15">
        <v>1</v>
      </c>
      <c r="BC359" s="15">
        <v>1</v>
      </c>
      <c r="BD359" s="15">
        <v>1</v>
      </c>
      <c r="BE359" s="15">
        <v>1</v>
      </c>
      <c r="BF359" s="15">
        <v>1</v>
      </c>
      <c r="BG359" s="15">
        <v>0</v>
      </c>
      <c r="BK359" s="15">
        <v>2</v>
      </c>
      <c r="BM359" s="15">
        <v>8</v>
      </c>
      <c r="BN359" s="15">
        <v>8</v>
      </c>
      <c r="CC359" s="16">
        <v>1</v>
      </c>
      <c r="CI359" s="16">
        <v>2</v>
      </c>
      <c r="CJ359" s="16" t="s">
        <v>156</v>
      </c>
      <c r="CK359" s="16">
        <v>1</v>
      </c>
      <c r="CL359" s="16" t="s">
        <v>173</v>
      </c>
      <c r="CM359" s="17">
        <v>1</v>
      </c>
      <c r="CN359" s="17">
        <v>1</v>
      </c>
      <c r="CO359" s="17">
        <v>1</v>
      </c>
      <c r="CP359" s="17">
        <v>1</v>
      </c>
      <c r="CQ359" s="17">
        <v>1</v>
      </c>
      <c r="CR359" s="17">
        <v>1</v>
      </c>
      <c r="CS359" s="17">
        <v>1</v>
      </c>
      <c r="CT359" s="17">
        <v>3</v>
      </c>
      <c r="CU359" s="17">
        <v>3</v>
      </c>
      <c r="CV359" s="17">
        <v>4</v>
      </c>
      <c r="CW359" s="17">
        <v>3</v>
      </c>
      <c r="CX359" s="17">
        <v>3</v>
      </c>
      <c r="CY359" s="17">
        <v>3</v>
      </c>
      <c r="CZ359" s="17">
        <v>3</v>
      </c>
      <c r="DA359" s="17">
        <v>2</v>
      </c>
      <c r="DB359" s="17">
        <v>3</v>
      </c>
      <c r="DC359" s="17">
        <v>2</v>
      </c>
      <c r="DD359" s="17">
        <v>4</v>
      </c>
      <c r="DE359" s="17">
        <v>4</v>
      </c>
      <c r="DF359" s="17">
        <v>4</v>
      </c>
      <c r="DG359" s="17">
        <v>4</v>
      </c>
      <c r="DH359" s="17">
        <v>3</v>
      </c>
      <c r="DI359" s="17">
        <v>3</v>
      </c>
      <c r="DJ359" s="17">
        <v>2</v>
      </c>
      <c r="DK359" s="17">
        <v>3</v>
      </c>
      <c r="DL359" s="17">
        <v>1</v>
      </c>
      <c r="DM359" s="17">
        <v>3</v>
      </c>
      <c r="DN359" s="17">
        <v>8</v>
      </c>
      <c r="DO359" s="17">
        <v>6</v>
      </c>
      <c r="DP359" s="17">
        <v>9</v>
      </c>
      <c r="DR359" s="17">
        <v>5</v>
      </c>
      <c r="DT359" s="17">
        <v>2</v>
      </c>
      <c r="DV359" s="17">
        <v>4</v>
      </c>
      <c r="DW359" s="18">
        <v>13</v>
      </c>
      <c r="DY359" s="18">
        <v>1</v>
      </c>
      <c r="ED359" s="19" t="s">
        <v>172</v>
      </c>
      <c r="EE359" s="19">
        <v>5</v>
      </c>
      <c r="EF359" s="37">
        <v>4</v>
      </c>
      <c r="EG359" s="19" t="s">
        <v>167</v>
      </c>
      <c r="EH359" s="19">
        <v>1</v>
      </c>
      <c r="EI359" s="19">
        <v>55</v>
      </c>
      <c r="EJ359" s="19">
        <v>3</v>
      </c>
      <c r="EK359" s="19">
        <v>4</v>
      </c>
      <c r="EL359" s="19">
        <v>1</v>
      </c>
      <c r="EM359" s="20" t="s">
        <v>216</v>
      </c>
      <c r="EO359" s="46">
        <v>1</v>
      </c>
      <c r="EP359" s="46">
        <v>1</v>
      </c>
      <c r="EQ359">
        <f t="shared" si="18"/>
        <v>0</v>
      </c>
      <c r="ER359" t="str">
        <f t="shared" si="19"/>
        <v/>
      </c>
      <c r="ES359" s="49">
        <v>2</v>
      </c>
    </row>
    <row r="360" spans="1:149" ht="15" customHeight="1" x14ac:dyDescent="0.25">
      <c r="A360" s="21">
        <v>359</v>
      </c>
      <c r="B360" s="12">
        <v>2</v>
      </c>
      <c r="C360" s="12">
        <v>2</v>
      </c>
      <c r="D360" s="12">
        <v>1</v>
      </c>
      <c r="E360" s="12" t="s">
        <v>378</v>
      </c>
      <c r="F360" s="12">
        <v>2</v>
      </c>
      <c r="G360" s="13">
        <v>5</v>
      </c>
      <c r="H360" s="13">
        <v>2</v>
      </c>
      <c r="K360" s="13">
        <v>5</v>
      </c>
      <c r="M360" s="56">
        <f>IF(SUM(N360:X360)=39,2,1)</f>
        <v>1</v>
      </c>
      <c r="N360" s="13">
        <v>1</v>
      </c>
      <c r="P360" s="13">
        <v>1</v>
      </c>
      <c r="Z360" s="13">
        <v>1</v>
      </c>
      <c r="AD360" s="13">
        <v>1</v>
      </c>
      <c r="AL360" s="14">
        <v>1</v>
      </c>
      <c r="AM360" s="14">
        <v>2</v>
      </c>
      <c r="AN360" s="14" t="s">
        <v>383</v>
      </c>
      <c r="AO360" s="15">
        <v>2</v>
      </c>
      <c r="AP360" s="15">
        <v>4</v>
      </c>
      <c r="AQ360" s="15">
        <v>4</v>
      </c>
      <c r="AR360" s="15">
        <v>3</v>
      </c>
      <c r="AS360" s="15">
        <v>4</v>
      </c>
      <c r="AT360" s="15">
        <v>4</v>
      </c>
      <c r="AU360" s="15">
        <v>4</v>
      </c>
      <c r="AV360" s="15">
        <v>2</v>
      </c>
      <c r="AW360" s="15">
        <v>2</v>
      </c>
      <c r="AX360" s="15">
        <v>1</v>
      </c>
      <c r="AY360" s="15">
        <v>2</v>
      </c>
      <c r="AZ360" s="15">
        <v>2</v>
      </c>
      <c r="BB360" s="15">
        <v>2</v>
      </c>
      <c r="BC360" s="15">
        <v>2</v>
      </c>
      <c r="BD360" s="15">
        <v>2</v>
      </c>
      <c r="BE360" s="15">
        <v>2</v>
      </c>
      <c r="BF360" s="15">
        <v>1</v>
      </c>
      <c r="BG360" s="15">
        <v>1</v>
      </c>
      <c r="BJ360" s="15">
        <v>1</v>
      </c>
      <c r="BK360" s="15">
        <v>1</v>
      </c>
      <c r="BL360" s="15">
        <v>1</v>
      </c>
      <c r="BM360" s="15">
        <v>8</v>
      </c>
      <c r="BN360" s="15">
        <v>4</v>
      </c>
      <c r="BO360" s="15">
        <v>5</v>
      </c>
      <c r="BQ360" s="15">
        <v>1</v>
      </c>
      <c r="BT360" s="16">
        <v>1</v>
      </c>
      <c r="CD360" s="16" t="s">
        <v>191</v>
      </c>
      <c r="CE360" s="16">
        <v>9</v>
      </c>
      <c r="CF360" s="16">
        <v>1</v>
      </c>
      <c r="CG360" s="16">
        <v>1</v>
      </c>
      <c r="CH360" s="16">
        <v>1</v>
      </c>
      <c r="CI360" s="16">
        <v>2</v>
      </c>
      <c r="CJ360" s="16" t="s">
        <v>237</v>
      </c>
      <c r="CK360" s="16">
        <v>1</v>
      </c>
      <c r="CL360" s="16" t="s">
        <v>147</v>
      </c>
      <c r="CM360" s="17">
        <v>1</v>
      </c>
      <c r="CN360" s="17">
        <v>1</v>
      </c>
      <c r="CO360" s="17">
        <v>1</v>
      </c>
      <c r="CP360" s="17">
        <v>1</v>
      </c>
      <c r="CQ360" s="17">
        <v>1</v>
      </c>
      <c r="CR360" s="17">
        <v>3</v>
      </c>
      <c r="CS360" s="17">
        <v>3</v>
      </c>
      <c r="CT360" s="17">
        <v>2</v>
      </c>
      <c r="CU360" s="17">
        <v>4</v>
      </c>
      <c r="CV360" s="17">
        <v>2</v>
      </c>
      <c r="CW360" s="17">
        <v>1</v>
      </c>
      <c r="CX360" s="17">
        <v>1</v>
      </c>
      <c r="CY360" s="17">
        <v>1</v>
      </c>
      <c r="CZ360" s="17">
        <v>1</v>
      </c>
      <c r="DA360" s="17">
        <v>2</v>
      </c>
      <c r="DB360" s="17">
        <v>4</v>
      </c>
      <c r="DC360" s="17">
        <v>3</v>
      </c>
      <c r="DD360" s="17">
        <v>2</v>
      </c>
      <c r="DE360" s="17">
        <v>4</v>
      </c>
      <c r="DF360" s="17">
        <v>2</v>
      </c>
      <c r="DG360" s="17">
        <v>2</v>
      </c>
      <c r="DH360" s="17">
        <v>2</v>
      </c>
      <c r="DI360" s="17">
        <v>3</v>
      </c>
      <c r="DJ360" s="17">
        <v>1</v>
      </c>
      <c r="DK360" s="17">
        <v>3</v>
      </c>
      <c r="DL360" s="17">
        <v>4</v>
      </c>
      <c r="DM360" s="17">
        <v>4</v>
      </c>
      <c r="DN360" s="17">
        <v>8</v>
      </c>
      <c r="DO360" s="17">
        <v>1</v>
      </c>
      <c r="DP360" s="17">
        <v>2</v>
      </c>
      <c r="DR360" s="17">
        <v>8</v>
      </c>
      <c r="DT360" s="17">
        <v>11</v>
      </c>
      <c r="DV360" s="17">
        <v>1</v>
      </c>
      <c r="DW360" s="18">
        <v>13</v>
      </c>
      <c r="DY360" s="18">
        <v>1</v>
      </c>
      <c r="ED360" s="19" t="s">
        <v>172</v>
      </c>
      <c r="EE360" s="19">
        <v>5</v>
      </c>
      <c r="EF360" s="37">
        <v>4</v>
      </c>
      <c r="EG360" s="19" t="s">
        <v>167</v>
      </c>
      <c r="EH360" s="19">
        <v>1</v>
      </c>
      <c r="EI360" s="19">
        <v>47</v>
      </c>
      <c r="EJ360" s="19">
        <v>3</v>
      </c>
      <c r="EK360" s="19">
        <v>4</v>
      </c>
      <c r="EL360" s="19">
        <v>2</v>
      </c>
      <c r="EM360" s="20" t="s">
        <v>216</v>
      </c>
      <c r="EO360" s="46">
        <v>1</v>
      </c>
      <c r="EP360" s="46">
        <v>6</v>
      </c>
      <c r="EQ360">
        <f t="shared" si="18"/>
        <v>1</v>
      </c>
      <c r="ER360">
        <f t="shared" si="19"/>
        <v>1</v>
      </c>
      <c r="ES360" s="49">
        <v>2</v>
      </c>
    </row>
    <row r="361" spans="1:149" ht="15" customHeight="1" x14ac:dyDescent="0.25">
      <c r="A361" s="21">
        <v>360</v>
      </c>
      <c r="B361" s="12">
        <v>1</v>
      </c>
      <c r="C361" s="12">
        <v>1</v>
      </c>
      <c r="D361" s="12">
        <v>1</v>
      </c>
      <c r="E361" s="12" t="s">
        <v>378</v>
      </c>
      <c r="F361" s="12">
        <v>2</v>
      </c>
      <c r="G361" s="13">
        <v>4</v>
      </c>
      <c r="H361" s="13">
        <v>1</v>
      </c>
      <c r="I361" s="13">
        <v>4</v>
      </c>
      <c r="J361" s="13">
        <v>5</v>
      </c>
      <c r="M361" s="56">
        <f>IF(SUM(N361:X361)=39,2,1)</f>
        <v>1</v>
      </c>
      <c r="N361" s="13">
        <v>1</v>
      </c>
      <c r="P361" s="13">
        <v>1</v>
      </c>
      <c r="X361" s="13">
        <v>1</v>
      </c>
      <c r="Z361" s="13">
        <v>1</v>
      </c>
      <c r="AA361" s="13">
        <v>1</v>
      </c>
      <c r="AB361" s="13">
        <v>1</v>
      </c>
      <c r="AH361" s="13">
        <v>1</v>
      </c>
      <c r="AL361" s="14">
        <v>6</v>
      </c>
      <c r="AO361" s="15">
        <v>1</v>
      </c>
      <c r="AP361" s="15">
        <v>5</v>
      </c>
      <c r="AQ361" s="15">
        <v>5</v>
      </c>
      <c r="AR361" s="15">
        <v>5</v>
      </c>
      <c r="AS361" s="15">
        <v>5</v>
      </c>
      <c r="AT361" s="15">
        <v>2</v>
      </c>
      <c r="AU361" s="15">
        <v>4</v>
      </c>
      <c r="AV361" s="15">
        <v>3</v>
      </c>
      <c r="AW361" s="15">
        <v>3</v>
      </c>
      <c r="AX361" s="15">
        <v>1</v>
      </c>
      <c r="AY361" s="15">
        <v>2</v>
      </c>
      <c r="AZ361" s="15">
        <v>1</v>
      </c>
      <c r="BA361" s="15">
        <v>1</v>
      </c>
      <c r="BB361" s="15">
        <v>2</v>
      </c>
      <c r="BC361" s="15">
        <v>1</v>
      </c>
      <c r="BD361" s="15">
        <v>1</v>
      </c>
      <c r="BE361" s="15">
        <v>1</v>
      </c>
      <c r="BF361" s="15">
        <v>1</v>
      </c>
      <c r="BG361" s="15">
        <v>1</v>
      </c>
      <c r="BI361" s="15">
        <v>1</v>
      </c>
      <c r="BK361" s="15">
        <v>1</v>
      </c>
      <c r="BL361" s="15">
        <v>1</v>
      </c>
      <c r="BM361" s="15">
        <v>8</v>
      </c>
      <c r="BN361" s="15">
        <v>8</v>
      </c>
      <c r="BQ361" s="15">
        <v>1</v>
      </c>
      <c r="BY361" s="16">
        <v>1</v>
      </c>
      <c r="CD361" s="16">
        <v>0.08</v>
      </c>
      <c r="CE361" s="16">
        <v>5</v>
      </c>
      <c r="CF361" s="16">
        <v>1</v>
      </c>
      <c r="CG361" s="16">
        <v>1</v>
      </c>
      <c r="CH361" s="16">
        <v>1</v>
      </c>
      <c r="CI361" s="16">
        <v>2</v>
      </c>
      <c r="CJ361" s="16" t="s">
        <v>151</v>
      </c>
      <c r="CK361" s="16">
        <v>1</v>
      </c>
      <c r="CL361" s="16" t="s">
        <v>173</v>
      </c>
      <c r="CM361" s="17">
        <v>1</v>
      </c>
      <c r="CN361" s="17">
        <v>1</v>
      </c>
      <c r="CO361" s="17">
        <v>1</v>
      </c>
      <c r="CP361" s="17">
        <v>1</v>
      </c>
      <c r="CQ361" s="17">
        <v>1</v>
      </c>
      <c r="CR361" s="17">
        <v>1</v>
      </c>
      <c r="CS361" s="17">
        <v>1</v>
      </c>
      <c r="CT361" s="17">
        <v>1</v>
      </c>
      <c r="CU361" s="17">
        <v>4</v>
      </c>
      <c r="CV361" s="17">
        <v>3</v>
      </c>
      <c r="CW361" s="17">
        <v>1</v>
      </c>
      <c r="CX361" s="17">
        <v>1</v>
      </c>
      <c r="CY361" s="17">
        <v>1</v>
      </c>
      <c r="CZ361" s="17">
        <v>1</v>
      </c>
      <c r="DA361" s="17">
        <v>2</v>
      </c>
      <c r="DB361" s="17">
        <v>4</v>
      </c>
      <c r="DC361" s="17">
        <v>2</v>
      </c>
      <c r="DD361" s="17">
        <v>3</v>
      </c>
      <c r="DE361" s="17">
        <v>3</v>
      </c>
      <c r="DF361" s="17">
        <v>4</v>
      </c>
      <c r="DG361" s="17">
        <v>4</v>
      </c>
      <c r="DH361" s="17">
        <v>3</v>
      </c>
      <c r="DI361" s="17">
        <v>3</v>
      </c>
      <c r="DJ361" s="17">
        <v>1</v>
      </c>
      <c r="DK361" s="17">
        <v>2</v>
      </c>
      <c r="DL361" s="17">
        <v>2</v>
      </c>
      <c r="DM361" s="17">
        <v>2</v>
      </c>
      <c r="DN361" s="17">
        <v>1</v>
      </c>
      <c r="DO361" s="17">
        <v>6</v>
      </c>
      <c r="DP361" s="17">
        <v>11</v>
      </c>
      <c r="DR361" s="17">
        <v>10</v>
      </c>
      <c r="DT361" s="17">
        <v>4</v>
      </c>
      <c r="DV361" s="17">
        <v>3</v>
      </c>
      <c r="DW361" s="18">
        <v>13</v>
      </c>
      <c r="DY361" s="18">
        <v>1</v>
      </c>
      <c r="ED361" s="19" t="s">
        <v>172</v>
      </c>
      <c r="EE361" s="19">
        <v>5</v>
      </c>
      <c r="EF361" s="37">
        <v>4</v>
      </c>
      <c r="EG361" s="19" t="s">
        <v>167</v>
      </c>
      <c r="EH361" s="19">
        <v>2</v>
      </c>
      <c r="EI361" s="19">
        <v>42</v>
      </c>
      <c r="EJ361" s="19">
        <v>2</v>
      </c>
      <c r="EK361" s="19">
        <v>3</v>
      </c>
      <c r="EL361" s="19">
        <v>2</v>
      </c>
      <c r="EM361" s="20" t="s">
        <v>216</v>
      </c>
      <c r="EO361" s="46">
        <v>1</v>
      </c>
      <c r="EP361" s="46">
        <v>2</v>
      </c>
      <c r="EQ361">
        <f t="shared" si="18"/>
        <v>1</v>
      </c>
      <c r="ER361">
        <f t="shared" si="19"/>
        <v>1</v>
      </c>
      <c r="ES361" s="49">
        <v>1</v>
      </c>
    </row>
    <row r="362" spans="1:149" ht="15" customHeight="1" x14ac:dyDescent="0.25">
      <c r="A362" s="21">
        <v>361</v>
      </c>
      <c r="B362" s="12">
        <v>2</v>
      </c>
      <c r="C362" s="12">
        <v>2</v>
      </c>
      <c r="D362" s="12">
        <v>1</v>
      </c>
      <c r="E362" s="12" t="s">
        <v>379</v>
      </c>
      <c r="F362" s="12">
        <v>1</v>
      </c>
      <c r="G362" s="13">
        <v>3</v>
      </c>
      <c r="H362" s="13">
        <v>1</v>
      </c>
      <c r="I362" s="13">
        <v>5</v>
      </c>
      <c r="M362" s="56">
        <f>IF(SUM(N362:X362)=39,2,1)</f>
        <v>1</v>
      </c>
      <c r="S362" s="13">
        <v>1</v>
      </c>
      <c r="AE362" s="13">
        <v>1</v>
      </c>
      <c r="AL362" s="14">
        <v>6</v>
      </c>
      <c r="AP362" s="15">
        <v>5</v>
      </c>
      <c r="AQ362" s="15">
        <v>5</v>
      </c>
      <c r="AR362" s="15">
        <v>5</v>
      </c>
      <c r="AS362" s="15">
        <v>5</v>
      </c>
      <c r="AT362" s="15">
        <v>5</v>
      </c>
      <c r="AU362" s="15">
        <v>3</v>
      </c>
      <c r="AV362" s="15">
        <v>2</v>
      </c>
      <c r="AW362" s="15">
        <v>5</v>
      </c>
      <c r="AX362" s="15">
        <v>2</v>
      </c>
      <c r="AY362" s="15">
        <v>2</v>
      </c>
      <c r="AZ362" s="15">
        <v>2</v>
      </c>
      <c r="BA362" s="15">
        <v>1</v>
      </c>
      <c r="BB362" s="15">
        <v>2</v>
      </c>
      <c r="BC362" s="15">
        <v>2</v>
      </c>
      <c r="BD362" s="15">
        <v>1</v>
      </c>
      <c r="BE362" s="15">
        <v>1</v>
      </c>
      <c r="BF362" s="15">
        <v>1</v>
      </c>
      <c r="BG362" s="15">
        <v>1</v>
      </c>
      <c r="BI362" s="15">
        <v>1</v>
      </c>
      <c r="BK362" s="15">
        <v>1</v>
      </c>
      <c r="BL362" s="15">
        <v>3</v>
      </c>
      <c r="BM362" s="15">
        <v>8</v>
      </c>
      <c r="BN362" s="15">
        <v>8</v>
      </c>
      <c r="CC362" s="16">
        <v>1</v>
      </c>
      <c r="CI362" s="16">
        <v>2</v>
      </c>
      <c r="CJ362" s="16" t="s">
        <v>151</v>
      </c>
      <c r="CK362" s="16">
        <v>1</v>
      </c>
      <c r="CL362" s="16" t="s">
        <v>186</v>
      </c>
      <c r="CM362" s="17">
        <v>1</v>
      </c>
      <c r="CN362" s="17">
        <v>1</v>
      </c>
      <c r="CO362" s="17">
        <v>1</v>
      </c>
      <c r="CP362" s="17">
        <v>1</v>
      </c>
      <c r="CQ362" s="17">
        <v>1</v>
      </c>
      <c r="CR362" s="17">
        <v>3</v>
      </c>
      <c r="CS362" s="17">
        <v>3</v>
      </c>
      <c r="CT362" s="17">
        <v>1</v>
      </c>
      <c r="CU362" s="17">
        <v>4</v>
      </c>
      <c r="CV362" s="17">
        <v>1</v>
      </c>
      <c r="CW362" s="17">
        <v>1</v>
      </c>
      <c r="CX362" s="17">
        <v>1</v>
      </c>
      <c r="CY362" s="17">
        <v>1</v>
      </c>
      <c r="CZ362" s="17">
        <v>1</v>
      </c>
      <c r="DA362" s="17">
        <v>1</v>
      </c>
      <c r="DB362" s="17">
        <v>4</v>
      </c>
      <c r="DC362" s="17">
        <v>1</v>
      </c>
      <c r="DD362" s="17">
        <v>1</v>
      </c>
      <c r="DE362" s="17">
        <v>4</v>
      </c>
      <c r="DF362" s="17">
        <v>4</v>
      </c>
      <c r="DG362" s="17">
        <v>4</v>
      </c>
      <c r="DH362" s="17">
        <v>1</v>
      </c>
      <c r="DI362" s="17">
        <v>3</v>
      </c>
      <c r="DJ362" s="17">
        <v>1</v>
      </c>
      <c r="DK362" s="17">
        <v>2</v>
      </c>
      <c r="DL362" s="17">
        <v>1</v>
      </c>
      <c r="DM362" s="17">
        <v>1</v>
      </c>
      <c r="DN362" s="17">
        <v>2</v>
      </c>
      <c r="DO362" s="17">
        <v>1</v>
      </c>
      <c r="DP362" s="17">
        <v>10</v>
      </c>
      <c r="DR362" s="17">
        <v>5</v>
      </c>
      <c r="DT362" s="17">
        <v>7</v>
      </c>
      <c r="DV362" s="17">
        <v>2</v>
      </c>
      <c r="DW362" s="18">
        <v>13</v>
      </c>
      <c r="DY362" s="18">
        <v>2</v>
      </c>
      <c r="DZ362" s="18" t="s">
        <v>244</v>
      </c>
      <c r="EA362" s="18" t="s">
        <v>401</v>
      </c>
      <c r="EB362" s="18">
        <v>1</v>
      </c>
      <c r="ED362" s="19" t="s">
        <v>175</v>
      </c>
      <c r="EE362" s="19">
        <v>6</v>
      </c>
      <c r="EF362" s="37">
        <v>6</v>
      </c>
      <c r="EG362" s="19" t="s">
        <v>149</v>
      </c>
      <c r="EH362" s="19">
        <v>2</v>
      </c>
      <c r="EI362" s="19">
        <v>18</v>
      </c>
      <c r="EJ362" s="19">
        <v>1</v>
      </c>
      <c r="EK362" s="19">
        <v>1</v>
      </c>
      <c r="EL362" s="19">
        <v>2</v>
      </c>
      <c r="EM362" s="20" t="s">
        <v>216</v>
      </c>
      <c r="EO362" s="46">
        <v>4</v>
      </c>
      <c r="EP362" s="46">
        <v>1</v>
      </c>
      <c r="EQ362">
        <f t="shared" si="18"/>
        <v>0</v>
      </c>
      <c r="ER362" t="str">
        <f t="shared" si="19"/>
        <v/>
      </c>
      <c r="ES362" s="49">
        <v>2</v>
      </c>
    </row>
    <row r="363" spans="1:149" ht="15" customHeight="1" x14ac:dyDescent="0.25">
      <c r="A363" s="21">
        <v>362</v>
      </c>
      <c r="B363" s="12">
        <v>3</v>
      </c>
      <c r="C363" s="12">
        <v>3</v>
      </c>
      <c r="D363" s="12">
        <v>1</v>
      </c>
      <c r="E363" s="12" t="s">
        <v>378</v>
      </c>
      <c r="F363" s="12">
        <v>1</v>
      </c>
      <c r="G363" s="13">
        <v>4</v>
      </c>
      <c r="H363" s="13">
        <v>1</v>
      </c>
      <c r="I363" s="13">
        <v>5</v>
      </c>
      <c r="J363" s="13">
        <v>5</v>
      </c>
      <c r="M363" s="56">
        <f>IF(SUM(N363:X363)=39,2,1)</f>
        <v>1</v>
      </c>
      <c r="Y363" s="13">
        <v>1</v>
      </c>
      <c r="AK363" s="13">
        <v>1</v>
      </c>
      <c r="AL363" s="14">
        <v>6</v>
      </c>
      <c r="AP363" s="15">
        <v>5</v>
      </c>
      <c r="AQ363" s="15">
        <v>5</v>
      </c>
      <c r="AR363" s="15">
        <v>5</v>
      </c>
      <c r="AS363" s="15">
        <v>5</v>
      </c>
      <c r="AT363" s="15">
        <v>5</v>
      </c>
      <c r="AU363" s="15">
        <v>3</v>
      </c>
      <c r="AV363" s="15">
        <v>5</v>
      </c>
      <c r="AW363" s="15">
        <v>5</v>
      </c>
      <c r="AX363" s="15">
        <v>2</v>
      </c>
      <c r="AZ363" s="15">
        <v>2</v>
      </c>
      <c r="BB363" s="15">
        <v>2</v>
      </c>
      <c r="BC363" s="15">
        <v>1</v>
      </c>
      <c r="BD363" s="15">
        <v>2</v>
      </c>
      <c r="BE363" s="15">
        <v>2</v>
      </c>
      <c r="BF363" s="15">
        <v>2</v>
      </c>
      <c r="BG363" s="15">
        <v>2</v>
      </c>
      <c r="BH363" s="15">
        <v>1</v>
      </c>
      <c r="BJ363" s="15">
        <v>1</v>
      </c>
      <c r="BK363" s="15">
        <v>2</v>
      </c>
      <c r="BM363" s="15">
        <v>1</v>
      </c>
      <c r="BN363" s="15">
        <v>1</v>
      </c>
      <c r="CC363" s="16">
        <v>1</v>
      </c>
      <c r="CI363" s="16">
        <v>2</v>
      </c>
      <c r="CJ363" s="16" t="s">
        <v>151</v>
      </c>
      <c r="CK363" s="16">
        <v>3</v>
      </c>
      <c r="CL363" s="16" t="s">
        <v>154</v>
      </c>
      <c r="CM363" s="17">
        <v>1</v>
      </c>
      <c r="CN363" s="17">
        <v>1</v>
      </c>
      <c r="CO363" s="17">
        <v>1</v>
      </c>
      <c r="CP363" s="17">
        <v>1</v>
      </c>
      <c r="CQ363" s="17">
        <v>1</v>
      </c>
      <c r="CR363" s="17">
        <v>1</v>
      </c>
      <c r="CS363" s="17">
        <v>1</v>
      </c>
      <c r="CT363" s="17">
        <v>1</v>
      </c>
      <c r="CU363" s="17">
        <v>4</v>
      </c>
      <c r="CV363" s="17">
        <v>2</v>
      </c>
      <c r="CW363" s="17">
        <v>1</v>
      </c>
      <c r="CX363" s="17">
        <v>1</v>
      </c>
      <c r="CY363" s="17">
        <v>1</v>
      </c>
      <c r="CZ363" s="17">
        <v>1</v>
      </c>
      <c r="DA363" s="17">
        <v>1</v>
      </c>
      <c r="DB363" s="17">
        <v>4</v>
      </c>
      <c r="DC363" s="17">
        <v>1</v>
      </c>
      <c r="DD363" s="17">
        <v>2</v>
      </c>
      <c r="DE363" s="17">
        <v>4</v>
      </c>
      <c r="DF363" s="17">
        <v>4</v>
      </c>
      <c r="DG363" s="17">
        <v>4</v>
      </c>
      <c r="DH363" s="17">
        <v>4</v>
      </c>
      <c r="DI363" s="17">
        <v>3</v>
      </c>
      <c r="DJ363" s="17">
        <v>1</v>
      </c>
      <c r="DK363" s="17">
        <v>3</v>
      </c>
      <c r="DL363" s="17">
        <v>4</v>
      </c>
      <c r="DM363" s="17">
        <v>4</v>
      </c>
      <c r="DN363" s="17">
        <v>1</v>
      </c>
      <c r="DO363" s="17">
        <v>8</v>
      </c>
      <c r="DP363" s="17">
        <v>5</v>
      </c>
      <c r="DR363" s="17">
        <v>7</v>
      </c>
      <c r="DT363" s="17">
        <v>9</v>
      </c>
      <c r="DV363" s="17">
        <v>1</v>
      </c>
      <c r="DW363" s="18">
        <v>13</v>
      </c>
      <c r="DY363" s="18">
        <v>1</v>
      </c>
      <c r="ED363" s="19" t="s">
        <v>175</v>
      </c>
      <c r="EE363" s="19">
        <v>6</v>
      </c>
      <c r="EF363" s="37">
        <v>6</v>
      </c>
      <c r="EG363" s="19" t="s">
        <v>149</v>
      </c>
      <c r="EH363" s="19">
        <v>2</v>
      </c>
      <c r="EI363" s="19">
        <v>37</v>
      </c>
      <c r="EJ363" s="19">
        <v>2</v>
      </c>
      <c r="EK363" s="19">
        <v>3</v>
      </c>
      <c r="EL363" s="19">
        <v>2</v>
      </c>
      <c r="EM363" s="20" t="s">
        <v>216</v>
      </c>
      <c r="EO363" s="46">
        <v>4</v>
      </c>
      <c r="EP363" s="46">
        <v>2</v>
      </c>
      <c r="EQ363">
        <f t="shared" si="18"/>
        <v>0</v>
      </c>
      <c r="ER363" t="str">
        <f t="shared" si="19"/>
        <v/>
      </c>
      <c r="ES363" s="49">
        <v>2</v>
      </c>
    </row>
    <row r="364" spans="1:149" ht="15" customHeight="1" x14ac:dyDescent="0.25">
      <c r="A364" s="21">
        <v>363</v>
      </c>
      <c r="B364" s="12">
        <v>2</v>
      </c>
      <c r="C364" s="12">
        <v>4</v>
      </c>
      <c r="D364" s="12">
        <v>1</v>
      </c>
      <c r="E364" s="12" t="s">
        <v>378</v>
      </c>
      <c r="F364" s="12">
        <v>1</v>
      </c>
      <c r="G364" s="13">
        <v>3</v>
      </c>
      <c r="H364" s="13">
        <v>1</v>
      </c>
      <c r="K364" s="13">
        <v>5</v>
      </c>
      <c r="M364" s="56">
        <f>IF(SUM(N364:X364)=39,2,1)</f>
        <v>1</v>
      </c>
      <c r="Y364" s="13">
        <v>1</v>
      </c>
      <c r="AK364" s="13">
        <v>1</v>
      </c>
      <c r="AL364" s="14">
        <v>6</v>
      </c>
      <c r="AP364" s="15">
        <v>5</v>
      </c>
      <c r="AQ364" s="15">
        <v>5</v>
      </c>
      <c r="AR364" s="15">
        <v>5</v>
      </c>
      <c r="AS364" s="15">
        <v>5</v>
      </c>
      <c r="AT364" s="15">
        <v>5</v>
      </c>
      <c r="AU364" s="15">
        <v>2</v>
      </c>
      <c r="AV364" s="15">
        <v>5</v>
      </c>
      <c r="AW364" s="15">
        <v>5</v>
      </c>
      <c r="AX364" s="15">
        <v>1</v>
      </c>
      <c r="AY364" s="15">
        <v>2</v>
      </c>
      <c r="AZ364" s="15">
        <v>1</v>
      </c>
      <c r="BA364" s="15">
        <v>1</v>
      </c>
      <c r="BB364" s="15">
        <v>2</v>
      </c>
      <c r="BC364" s="15">
        <v>1</v>
      </c>
      <c r="BD364" s="15">
        <v>1</v>
      </c>
      <c r="BE364" s="15">
        <v>2</v>
      </c>
      <c r="BF364" s="15">
        <v>3</v>
      </c>
      <c r="BG364" s="15">
        <v>0</v>
      </c>
      <c r="BK364" s="15">
        <v>1</v>
      </c>
      <c r="BL364" s="15">
        <v>4</v>
      </c>
      <c r="BM364" s="15">
        <v>8</v>
      </c>
      <c r="BN364" s="15">
        <v>8</v>
      </c>
      <c r="CC364" s="16">
        <v>1</v>
      </c>
      <c r="CI364" s="16">
        <v>2</v>
      </c>
      <c r="CJ364" s="16" t="s">
        <v>156</v>
      </c>
      <c r="CK364" s="16">
        <v>1</v>
      </c>
      <c r="CL364" s="16" t="s">
        <v>186</v>
      </c>
      <c r="CM364" s="17">
        <v>1</v>
      </c>
      <c r="CN364" s="17">
        <v>1</v>
      </c>
      <c r="CO364" s="17">
        <v>1</v>
      </c>
      <c r="CP364" s="17">
        <v>1</v>
      </c>
      <c r="CQ364" s="17">
        <v>1</v>
      </c>
      <c r="CR364" s="17">
        <v>1</v>
      </c>
      <c r="CS364" s="17">
        <v>1</v>
      </c>
      <c r="CT364" s="17">
        <v>1</v>
      </c>
      <c r="CU364" s="17">
        <v>4</v>
      </c>
      <c r="CV364" s="17">
        <v>1</v>
      </c>
      <c r="CW364" s="17">
        <v>1</v>
      </c>
      <c r="CX364" s="17">
        <v>1</v>
      </c>
      <c r="CY364" s="17">
        <v>1</v>
      </c>
      <c r="CZ364" s="17">
        <v>1</v>
      </c>
      <c r="DA364" s="17">
        <v>2</v>
      </c>
      <c r="DB364" s="17">
        <v>4</v>
      </c>
      <c r="DC364" s="17">
        <v>2</v>
      </c>
      <c r="DD364" s="17">
        <v>4</v>
      </c>
      <c r="DE364" s="17">
        <v>4</v>
      </c>
      <c r="DF364" s="17">
        <v>4</v>
      </c>
      <c r="DG364" s="17">
        <v>4</v>
      </c>
      <c r="DH364" s="17">
        <v>4</v>
      </c>
      <c r="DI364" s="17">
        <v>3</v>
      </c>
      <c r="DJ364" s="17">
        <v>1</v>
      </c>
      <c r="DK364" s="17">
        <v>2</v>
      </c>
      <c r="DL364" s="17">
        <v>4</v>
      </c>
      <c r="DM364" s="17">
        <v>4</v>
      </c>
      <c r="DN364" s="17">
        <v>2</v>
      </c>
      <c r="DO364" s="17">
        <v>6</v>
      </c>
      <c r="DP364" s="17">
        <v>5</v>
      </c>
      <c r="DR364" s="17">
        <v>9</v>
      </c>
      <c r="DT364" s="17">
        <v>6</v>
      </c>
      <c r="DV364" s="17">
        <v>6</v>
      </c>
      <c r="DW364" s="18">
        <v>13</v>
      </c>
      <c r="DY364" s="18">
        <v>2</v>
      </c>
      <c r="DZ364" s="18" t="s">
        <v>229</v>
      </c>
      <c r="EA364" s="18" t="s">
        <v>249</v>
      </c>
      <c r="EB364" s="18">
        <v>2</v>
      </c>
      <c r="ED364" s="19" t="s">
        <v>175</v>
      </c>
      <c r="EE364" s="19">
        <v>6</v>
      </c>
      <c r="EF364" s="37">
        <v>6</v>
      </c>
      <c r="EG364" s="19" t="s">
        <v>149</v>
      </c>
      <c r="EH364" s="19">
        <v>1</v>
      </c>
      <c r="EI364" s="19">
        <v>39</v>
      </c>
      <c r="EJ364" s="19">
        <v>2</v>
      </c>
      <c r="EK364" s="19">
        <v>3</v>
      </c>
      <c r="EL364" s="19">
        <v>2</v>
      </c>
      <c r="EM364" s="20" t="s">
        <v>216</v>
      </c>
      <c r="EO364" s="46">
        <v>1</v>
      </c>
      <c r="EP364" s="46">
        <v>6</v>
      </c>
      <c r="EQ364">
        <f t="shared" si="18"/>
        <v>0</v>
      </c>
      <c r="ER364" t="str">
        <f t="shared" si="19"/>
        <v/>
      </c>
      <c r="ES364" s="49">
        <v>2</v>
      </c>
    </row>
    <row r="365" spans="1:149" ht="15" customHeight="1" x14ac:dyDescent="0.25">
      <c r="A365" s="21">
        <v>364</v>
      </c>
      <c r="B365" s="12">
        <v>2</v>
      </c>
      <c r="C365" s="12">
        <v>4</v>
      </c>
      <c r="D365" s="12">
        <v>1</v>
      </c>
      <c r="E365" s="12" t="s">
        <v>379</v>
      </c>
      <c r="F365" s="12">
        <v>4</v>
      </c>
      <c r="G365" s="13">
        <v>3</v>
      </c>
      <c r="H365" s="13">
        <v>2</v>
      </c>
      <c r="M365" s="56">
        <f>IF(SUM(N365:X365)=39,2,1)</f>
        <v>1</v>
      </c>
      <c r="R365" s="13">
        <v>1</v>
      </c>
      <c r="Z365" s="13">
        <v>1</v>
      </c>
      <c r="AA365" s="13">
        <v>1</v>
      </c>
      <c r="AB365" s="13">
        <v>1</v>
      </c>
      <c r="AL365" s="14">
        <v>1</v>
      </c>
      <c r="AM365" s="14">
        <v>5</v>
      </c>
      <c r="AP365" s="15">
        <v>5</v>
      </c>
      <c r="AQ365" s="15">
        <v>5</v>
      </c>
      <c r="AR365" s="15">
        <v>5</v>
      </c>
      <c r="AS365" s="15">
        <v>5</v>
      </c>
      <c r="AT365" s="15">
        <v>5</v>
      </c>
      <c r="AU365" s="15">
        <v>1</v>
      </c>
      <c r="AV365" s="15">
        <v>5</v>
      </c>
      <c r="AW365" s="15">
        <v>5</v>
      </c>
      <c r="AX365" s="15">
        <v>2</v>
      </c>
      <c r="AZ365" s="15">
        <v>1</v>
      </c>
      <c r="BA365" s="15">
        <v>1</v>
      </c>
      <c r="BB365" s="15">
        <v>2</v>
      </c>
      <c r="BC365" s="15">
        <v>1</v>
      </c>
      <c r="BD365" s="15">
        <v>2</v>
      </c>
      <c r="BE365" s="15">
        <v>2</v>
      </c>
      <c r="BF365" s="15">
        <v>0</v>
      </c>
      <c r="BG365" s="15">
        <v>0</v>
      </c>
      <c r="BK365" s="15">
        <v>1</v>
      </c>
      <c r="BL365" s="15">
        <v>4</v>
      </c>
      <c r="BM365" s="15">
        <v>5</v>
      </c>
      <c r="BN365" s="15">
        <v>5</v>
      </c>
      <c r="BO365" s="15">
        <v>2</v>
      </c>
      <c r="BP365" s="15" t="s">
        <v>386</v>
      </c>
      <c r="CC365" s="16">
        <v>1</v>
      </c>
      <c r="CI365" s="16">
        <v>2</v>
      </c>
      <c r="CJ365" s="16" t="s">
        <v>151</v>
      </c>
      <c r="CK365" s="16">
        <v>1</v>
      </c>
      <c r="CL365" s="16" t="s">
        <v>186</v>
      </c>
      <c r="CM365" s="17">
        <v>1</v>
      </c>
      <c r="CN365" s="17">
        <v>1</v>
      </c>
      <c r="CO365" s="17">
        <v>1</v>
      </c>
      <c r="CP365" s="17">
        <v>1</v>
      </c>
      <c r="CQ365" s="17">
        <v>1</v>
      </c>
      <c r="CR365" s="17">
        <v>3</v>
      </c>
      <c r="CS365" s="17">
        <v>3</v>
      </c>
      <c r="CT365" s="17">
        <v>1</v>
      </c>
      <c r="CU365" s="17">
        <v>4</v>
      </c>
      <c r="CV365" s="17">
        <v>1</v>
      </c>
      <c r="CW365" s="17">
        <v>1</v>
      </c>
      <c r="CX365" s="17">
        <v>1</v>
      </c>
      <c r="CY365" s="17">
        <v>1</v>
      </c>
      <c r="CZ365" s="17">
        <v>1</v>
      </c>
      <c r="DA365" s="17">
        <v>2</v>
      </c>
      <c r="DB365" s="17">
        <v>4</v>
      </c>
      <c r="DC365" s="17">
        <v>2</v>
      </c>
      <c r="DD365" s="17">
        <v>4</v>
      </c>
      <c r="DE365" s="17">
        <v>4</v>
      </c>
      <c r="DF365" s="17">
        <v>4</v>
      </c>
      <c r="DG365" s="17">
        <v>4</v>
      </c>
      <c r="DH365" s="17">
        <v>4</v>
      </c>
      <c r="DI365" s="17">
        <v>3</v>
      </c>
      <c r="DJ365" s="17">
        <v>1</v>
      </c>
      <c r="DK365" s="17">
        <v>2</v>
      </c>
      <c r="DL365" s="17">
        <v>1</v>
      </c>
      <c r="DM365" s="17">
        <v>1</v>
      </c>
      <c r="DN365" s="17">
        <v>8</v>
      </c>
      <c r="DO365" s="17">
        <v>6</v>
      </c>
      <c r="DP365" s="17">
        <v>5</v>
      </c>
      <c r="DR365" s="17">
        <v>9</v>
      </c>
      <c r="DT365" s="17">
        <v>10</v>
      </c>
      <c r="DV365" s="17">
        <v>2</v>
      </c>
      <c r="DW365" s="18">
        <v>13</v>
      </c>
      <c r="DY365" s="18">
        <v>2</v>
      </c>
      <c r="DZ365" s="18" t="s">
        <v>229</v>
      </c>
      <c r="EA365" s="18" t="s">
        <v>232</v>
      </c>
      <c r="EB365" s="18">
        <v>2</v>
      </c>
      <c r="ED365" s="19" t="s">
        <v>175</v>
      </c>
      <c r="EE365" s="19">
        <v>6</v>
      </c>
      <c r="EF365" s="37">
        <v>6</v>
      </c>
      <c r="EG365" s="19" t="s">
        <v>149</v>
      </c>
      <c r="EH365" s="19">
        <v>1</v>
      </c>
      <c r="EI365" s="19">
        <v>51</v>
      </c>
      <c r="EJ365" s="19">
        <v>3</v>
      </c>
      <c r="EK365" s="19">
        <v>4</v>
      </c>
      <c r="EL365" s="19">
        <v>2</v>
      </c>
      <c r="EM365" s="20" t="s">
        <v>216</v>
      </c>
      <c r="EO365" s="46">
        <v>1</v>
      </c>
      <c r="EP365" s="46">
        <v>3</v>
      </c>
      <c r="EQ365">
        <f t="shared" si="18"/>
        <v>0</v>
      </c>
      <c r="ER365" t="str">
        <f t="shared" si="19"/>
        <v/>
      </c>
      <c r="ES365" s="49">
        <v>2</v>
      </c>
    </row>
    <row r="366" spans="1:149" ht="15" customHeight="1" x14ac:dyDescent="0.25">
      <c r="A366" s="21">
        <v>365</v>
      </c>
      <c r="B366" s="12">
        <v>3</v>
      </c>
      <c r="C366" s="12">
        <v>4</v>
      </c>
      <c r="D366" s="12">
        <v>4</v>
      </c>
      <c r="E366" s="12" t="s">
        <v>376</v>
      </c>
      <c r="F366" s="12">
        <v>3</v>
      </c>
      <c r="G366" s="13">
        <v>2</v>
      </c>
      <c r="H366" s="13">
        <v>1</v>
      </c>
      <c r="I366" s="13">
        <v>4</v>
      </c>
      <c r="M366" s="56">
        <f>IF(SUM(N366:X366)=39,2,1)</f>
        <v>1</v>
      </c>
      <c r="Y366" s="13">
        <v>1</v>
      </c>
      <c r="Z366" s="13">
        <v>1</v>
      </c>
      <c r="AA366" s="13">
        <v>1</v>
      </c>
      <c r="AB366" s="13">
        <v>1</v>
      </c>
      <c r="AC366" s="13">
        <v>1</v>
      </c>
      <c r="AD366" s="13">
        <v>1</v>
      </c>
      <c r="AE366" s="13">
        <v>1</v>
      </c>
      <c r="AF366" s="13">
        <v>1</v>
      </c>
      <c r="AG366" s="13">
        <v>1</v>
      </c>
      <c r="AH366" s="13">
        <v>1</v>
      </c>
      <c r="AI366" s="13">
        <v>1</v>
      </c>
      <c r="AJ366" s="13">
        <v>1</v>
      </c>
      <c r="AL366" s="14">
        <v>1</v>
      </c>
      <c r="AM366" s="14">
        <v>3</v>
      </c>
      <c r="AN366" s="14" t="s">
        <v>383</v>
      </c>
      <c r="AO366" s="15">
        <v>3</v>
      </c>
      <c r="AP366" s="15">
        <v>2</v>
      </c>
      <c r="AQ366" s="15">
        <v>3</v>
      </c>
      <c r="AR366" s="15">
        <v>1</v>
      </c>
      <c r="AS366" s="15">
        <v>4</v>
      </c>
      <c r="AT366" s="15">
        <v>4</v>
      </c>
      <c r="AU366" s="15">
        <v>4</v>
      </c>
      <c r="AV366" s="15">
        <v>4</v>
      </c>
      <c r="AW366" s="15">
        <v>4</v>
      </c>
      <c r="AX366" s="15">
        <v>2</v>
      </c>
      <c r="AZ366" s="15">
        <v>2</v>
      </c>
      <c r="BB366" s="15">
        <v>2</v>
      </c>
      <c r="BC366" s="15">
        <v>1</v>
      </c>
      <c r="BD366" s="15">
        <v>1</v>
      </c>
      <c r="BE366" s="15">
        <v>1</v>
      </c>
      <c r="BF366" s="15">
        <v>0</v>
      </c>
      <c r="BG366" s="15">
        <v>0</v>
      </c>
      <c r="BK366" s="15">
        <v>2</v>
      </c>
      <c r="CC366" s="16">
        <v>1</v>
      </c>
      <c r="CI366" s="16">
        <v>2</v>
      </c>
      <c r="CJ366" s="16" t="s">
        <v>151</v>
      </c>
      <c r="CK366" s="16">
        <v>3</v>
      </c>
      <c r="CL366" s="16" t="s">
        <v>215</v>
      </c>
      <c r="CM366" s="17">
        <v>1</v>
      </c>
      <c r="CN366" s="17">
        <v>1</v>
      </c>
      <c r="CO366" s="17">
        <v>4</v>
      </c>
      <c r="CP366" s="17">
        <v>1</v>
      </c>
      <c r="CQ366" s="17">
        <v>1</v>
      </c>
      <c r="CR366" s="17">
        <v>3</v>
      </c>
      <c r="CS366" s="17">
        <v>3</v>
      </c>
      <c r="CT366" s="17">
        <v>2</v>
      </c>
      <c r="CU366" s="17">
        <v>4</v>
      </c>
      <c r="CV366" s="17">
        <v>2</v>
      </c>
      <c r="CW366" s="17">
        <v>2</v>
      </c>
      <c r="CX366" s="17">
        <v>2</v>
      </c>
      <c r="CY366" s="17">
        <v>2</v>
      </c>
      <c r="CZ366" s="17">
        <v>2</v>
      </c>
      <c r="DA366" s="17">
        <v>2</v>
      </c>
      <c r="DB366" s="17">
        <v>2</v>
      </c>
      <c r="DC366" s="17">
        <v>2</v>
      </c>
      <c r="DD366" s="17">
        <v>2</v>
      </c>
      <c r="DE366" s="17">
        <v>2</v>
      </c>
      <c r="DF366" s="17">
        <v>2</v>
      </c>
      <c r="DG366" s="17">
        <v>2</v>
      </c>
      <c r="DH366" s="17">
        <v>2</v>
      </c>
      <c r="DI366" s="17">
        <v>3</v>
      </c>
      <c r="DJ366" s="17">
        <v>1</v>
      </c>
      <c r="DK366" s="17">
        <v>1</v>
      </c>
      <c r="DL366" s="17">
        <v>4</v>
      </c>
      <c r="DM366" s="17">
        <v>4</v>
      </c>
      <c r="DN366" s="17">
        <v>6</v>
      </c>
      <c r="DO366" s="17">
        <v>4</v>
      </c>
      <c r="DP366" s="17">
        <v>5</v>
      </c>
      <c r="DR366" s="17">
        <v>6</v>
      </c>
      <c r="DT366" s="17">
        <v>7</v>
      </c>
      <c r="DV366" s="17">
        <v>3</v>
      </c>
      <c r="DW366" s="18">
        <v>13</v>
      </c>
      <c r="DY366" s="18">
        <v>1</v>
      </c>
      <c r="ED366" s="19" t="s">
        <v>175</v>
      </c>
      <c r="EE366" s="19">
        <v>6</v>
      </c>
      <c r="EF366" s="37">
        <v>6</v>
      </c>
      <c r="EG366" s="19" t="s">
        <v>149</v>
      </c>
      <c r="EH366" s="19">
        <v>1</v>
      </c>
      <c r="EI366" s="19">
        <v>58</v>
      </c>
      <c r="EJ366" s="19">
        <v>3</v>
      </c>
      <c r="EK366" s="19">
        <v>5</v>
      </c>
      <c r="EL366" s="19">
        <v>1</v>
      </c>
      <c r="EM366" s="20" t="s">
        <v>216</v>
      </c>
      <c r="EO366" s="46">
        <v>1</v>
      </c>
      <c r="EP366" s="46">
        <v>1</v>
      </c>
      <c r="EQ366">
        <f t="shared" si="18"/>
        <v>0</v>
      </c>
      <c r="ER366" t="str">
        <f t="shared" si="19"/>
        <v/>
      </c>
      <c r="ES366" s="49">
        <v>2</v>
      </c>
    </row>
    <row r="367" spans="1:149" ht="15" customHeight="1" x14ac:dyDescent="0.25">
      <c r="A367" s="21">
        <v>366</v>
      </c>
      <c r="B367" s="12">
        <v>2</v>
      </c>
      <c r="C367" s="12">
        <v>3</v>
      </c>
      <c r="D367" s="12">
        <v>1</v>
      </c>
      <c r="E367" s="12" t="s">
        <v>378</v>
      </c>
      <c r="F367" s="12">
        <v>3</v>
      </c>
      <c r="G367" s="13">
        <v>4</v>
      </c>
      <c r="H367" s="13">
        <v>1</v>
      </c>
      <c r="M367" s="56">
        <f>IF(SUM(N367:X367)=39,2,1)</f>
        <v>1</v>
      </c>
      <c r="N367" s="13">
        <v>1</v>
      </c>
      <c r="O367" s="13">
        <v>1</v>
      </c>
      <c r="P367" s="13">
        <v>1</v>
      </c>
      <c r="Q367" s="13">
        <v>1</v>
      </c>
      <c r="R367" s="13">
        <v>1</v>
      </c>
      <c r="S367" s="13">
        <v>1</v>
      </c>
      <c r="T367" s="13">
        <v>1</v>
      </c>
      <c r="U367" s="13">
        <v>1</v>
      </c>
      <c r="V367" s="13">
        <v>1</v>
      </c>
      <c r="W367" s="13">
        <v>1</v>
      </c>
      <c r="X367" s="13">
        <v>1</v>
      </c>
      <c r="Z367" s="13">
        <v>1</v>
      </c>
      <c r="AA367" s="13">
        <v>1</v>
      </c>
      <c r="AB367" s="13">
        <v>1</v>
      </c>
      <c r="AC367" s="13">
        <v>1</v>
      </c>
      <c r="AD367" s="13">
        <v>1</v>
      </c>
      <c r="AE367" s="13">
        <v>1</v>
      </c>
      <c r="AF367" s="13">
        <v>1</v>
      </c>
      <c r="AG367" s="13">
        <v>1</v>
      </c>
      <c r="AH367" s="13">
        <v>1</v>
      </c>
      <c r="AI367" s="13">
        <v>1</v>
      </c>
      <c r="AJ367" s="13">
        <v>1</v>
      </c>
      <c r="AL367" s="14">
        <v>6</v>
      </c>
      <c r="AO367" s="15">
        <v>1</v>
      </c>
      <c r="AP367" s="15">
        <v>4</v>
      </c>
      <c r="AQ367" s="15">
        <v>4</v>
      </c>
      <c r="AR367" s="15">
        <v>4</v>
      </c>
      <c r="AS367" s="15">
        <v>4</v>
      </c>
      <c r="AT367" s="15">
        <v>4</v>
      </c>
      <c r="AU367" s="15">
        <v>4</v>
      </c>
      <c r="AV367" s="15">
        <v>4</v>
      </c>
      <c r="AW367" s="15">
        <v>4</v>
      </c>
      <c r="AX367" s="15">
        <v>1</v>
      </c>
      <c r="AY367" s="15">
        <v>2</v>
      </c>
      <c r="BB367" s="15">
        <v>2</v>
      </c>
      <c r="BC367" s="15">
        <v>1</v>
      </c>
      <c r="BD367" s="15">
        <v>1</v>
      </c>
      <c r="BE367" s="15">
        <v>1</v>
      </c>
      <c r="BF367" s="15">
        <v>0</v>
      </c>
      <c r="BG367" s="15">
        <v>0</v>
      </c>
      <c r="BM367" s="15">
        <v>8</v>
      </c>
      <c r="BN367" s="15">
        <v>8</v>
      </c>
      <c r="CC367" s="16">
        <v>1</v>
      </c>
      <c r="CI367" s="16">
        <v>1</v>
      </c>
      <c r="CK367" s="16">
        <v>1</v>
      </c>
      <c r="CL367" s="16" t="s">
        <v>157</v>
      </c>
      <c r="CM367" s="17">
        <v>1</v>
      </c>
      <c r="CN367" s="17">
        <v>1</v>
      </c>
      <c r="CO367" s="17">
        <v>1</v>
      </c>
      <c r="CP367" s="17">
        <v>1</v>
      </c>
      <c r="CQ367" s="17">
        <v>1</v>
      </c>
      <c r="CR367" s="17">
        <v>3</v>
      </c>
      <c r="CS367" s="17">
        <v>3</v>
      </c>
      <c r="CT367" s="17">
        <v>2</v>
      </c>
      <c r="CU367" s="17">
        <v>2</v>
      </c>
      <c r="CV367" s="17">
        <v>2</v>
      </c>
      <c r="CW367" s="17">
        <v>2</v>
      </c>
      <c r="CX367" s="17">
        <v>2</v>
      </c>
      <c r="CY367" s="17">
        <v>2</v>
      </c>
      <c r="CZ367" s="17">
        <v>2</v>
      </c>
      <c r="DA367" s="17">
        <v>2</v>
      </c>
      <c r="DB367" s="17">
        <v>2</v>
      </c>
      <c r="DC367" s="17">
        <v>2</v>
      </c>
      <c r="DD367" s="17">
        <v>2</v>
      </c>
      <c r="DE367" s="17">
        <v>2</v>
      </c>
      <c r="DF367" s="17">
        <v>2</v>
      </c>
      <c r="DG367" s="17">
        <v>2</v>
      </c>
      <c r="DH367" s="17">
        <v>2</v>
      </c>
      <c r="DI367" s="17">
        <v>3</v>
      </c>
      <c r="DJ367" s="17">
        <v>1</v>
      </c>
      <c r="DK367" s="17">
        <v>1</v>
      </c>
      <c r="DL367" s="17">
        <v>1</v>
      </c>
      <c r="DM367" s="17">
        <v>1</v>
      </c>
      <c r="DN367" s="17">
        <v>6</v>
      </c>
      <c r="DO367" s="17">
        <v>8</v>
      </c>
      <c r="DP367" s="17">
        <v>2</v>
      </c>
      <c r="DR367" s="17">
        <v>6</v>
      </c>
      <c r="DT367" s="17">
        <v>11</v>
      </c>
      <c r="DV367" s="17">
        <v>4</v>
      </c>
      <c r="DW367" s="18">
        <v>13</v>
      </c>
      <c r="DY367" s="18">
        <v>2</v>
      </c>
      <c r="DZ367" s="18" t="s">
        <v>245</v>
      </c>
      <c r="EA367" s="18" t="s">
        <v>250</v>
      </c>
      <c r="EB367" s="18">
        <v>3</v>
      </c>
      <c r="ED367" s="19" t="s">
        <v>175</v>
      </c>
      <c r="EE367" s="19">
        <v>6</v>
      </c>
      <c r="EF367" s="37">
        <v>6</v>
      </c>
      <c r="EG367" s="19" t="s">
        <v>149</v>
      </c>
      <c r="EH367" s="19">
        <v>2</v>
      </c>
      <c r="EI367" s="19">
        <v>20</v>
      </c>
      <c r="EJ367" s="19">
        <v>1</v>
      </c>
      <c r="EK367" s="19">
        <v>1</v>
      </c>
      <c r="EL367" s="19">
        <v>7</v>
      </c>
      <c r="EM367" s="20" t="s">
        <v>216</v>
      </c>
      <c r="EO367" s="46">
        <v>1</v>
      </c>
      <c r="EP367" s="46">
        <v>2</v>
      </c>
      <c r="EQ367">
        <f t="shared" si="18"/>
        <v>0</v>
      </c>
      <c r="ER367" t="str">
        <f t="shared" si="19"/>
        <v/>
      </c>
      <c r="ES367" s="49">
        <v>1</v>
      </c>
    </row>
    <row r="368" spans="1:149" ht="15" customHeight="1" x14ac:dyDescent="0.25">
      <c r="A368" s="21">
        <v>367</v>
      </c>
      <c r="B368" s="12">
        <v>2</v>
      </c>
      <c r="C368" s="12">
        <v>4</v>
      </c>
      <c r="D368" s="12">
        <v>1</v>
      </c>
      <c r="E368" s="12" t="s">
        <v>378</v>
      </c>
      <c r="F368" s="12">
        <v>1</v>
      </c>
      <c r="G368" s="13">
        <v>3</v>
      </c>
      <c r="H368" s="13">
        <v>1</v>
      </c>
      <c r="I368" s="13">
        <v>4</v>
      </c>
      <c r="M368" s="56">
        <f>IF(SUM(N368:X368)=39,2,1)</f>
        <v>1</v>
      </c>
      <c r="Y368" s="13">
        <v>1</v>
      </c>
      <c r="Z368" s="13">
        <v>1</v>
      </c>
      <c r="AA368" s="13">
        <v>1</v>
      </c>
      <c r="AB368" s="13">
        <v>1</v>
      </c>
      <c r="AC368" s="13">
        <v>1</v>
      </c>
      <c r="AD368" s="13">
        <v>1</v>
      </c>
      <c r="AE368" s="13">
        <v>1</v>
      </c>
      <c r="AF368" s="13">
        <v>1</v>
      </c>
      <c r="AG368" s="13">
        <v>1</v>
      </c>
      <c r="AH368" s="13">
        <v>1</v>
      </c>
      <c r="AI368" s="13">
        <v>1</v>
      </c>
      <c r="AJ368" s="13">
        <v>1</v>
      </c>
      <c r="AL368" s="14">
        <v>3</v>
      </c>
      <c r="AM368" s="14">
        <v>4</v>
      </c>
      <c r="AO368" s="15">
        <v>2</v>
      </c>
      <c r="AP368" s="15">
        <v>1</v>
      </c>
      <c r="AQ368" s="15">
        <v>1</v>
      </c>
      <c r="AR368" s="15">
        <v>4</v>
      </c>
      <c r="AS368" s="15">
        <v>4</v>
      </c>
      <c r="AT368" s="15">
        <v>4</v>
      </c>
      <c r="AU368" s="15">
        <v>4</v>
      </c>
      <c r="AV368" s="15">
        <v>4</v>
      </c>
      <c r="AW368" s="15">
        <v>4</v>
      </c>
      <c r="AX368" s="15">
        <v>2</v>
      </c>
      <c r="AZ368" s="15">
        <v>2</v>
      </c>
      <c r="BB368" s="15">
        <v>1</v>
      </c>
      <c r="BC368" s="15">
        <v>1</v>
      </c>
      <c r="BD368" s="15">
        <v>1</v>
      </c>
      <c r="BE368" s="15">
        <v>1</v>
      </c>
      <c r="BF368" s="15">
        <v>1</v>
      </c>
      <c r="BG368" s="15">
        <v>0</v>
      </c>
      <c r="BM368" s="15">
        <v>8</v>
      </c>
      <c r="BN368" s="15">
        <v>8</v>
      </c>
      <c r="CC368" s="16">
        <v>1</v>
      </c>
      <c r="CI368" s="16">
        <v>2</v>
      </c>
      <c r="CJ368" s="16" t="s">
        <v>156</v>
      </c>
      <c r="CK368" s="16">
        <v>2</v>
      </c>
      <c r="CL368" s="16" t="s">
        <v>154</v>
      </c>
      <c r="CM368" s="17">
        <v>4</v>
      </c>
      <c r="CN368" s="17">
        <v>1</v>
      </c>
      <c r="CO368" s="17">
        <v>1</v>
      </c>
      <c r="CP368" s="17">
        <v>1</v>
      </c>
      <c r="CQ368" s="17">
        <v>1</v>
      </c>
      <c r="CR368" s="17">
        <v>4</v>
      </c>
      <c r="CS368" s="17">
        <v>4</v>
      </c>
      <c r="CT368" s="17">
        <v>2</v>
      </c>
      <c r="CU368" s="17">
        <v>2</v>
      </c>
      <c r="CV368" s="17">
        <v>2</v>
      </c>
      <c r="CW368" s="17">
        <v>2</v>
      </c>
      <c r="CX368" s="17">
        <v>2</v>
      </c>
      <c r="CY368" s="17">
        <v>2</v>
      </c>
      <c r="CZ368" s="17">
        <v>2</v>
      </c>
      <c r="DA368" s="17">
        <v>2</v>
      </c>
      <c r="DB368" s="17">
        <v>2</v>
      </c>
      <c r="DC368" s="17">
        <v>2</v>
      </c>
      <c r="DD368" s="17">
        <v>2</v>
      </c>
      <c r="DE368" s="17">
        <v>2</v>
      </c>
      <c r="DF368" s="17">
        <v>2</v>
      </c>
      <c r="DG368" s="17">
        <v>2</v>
      </c>
      <c r="DH368" s="17">
        <v>2</v>
      </c>
      <c r="DI368" s="17">
        <v>3</v>
      </c>
      <c r="DJ368" s="17">
        <v>1</v>
      </c>
      <c r="DK368" s="17">
        <v>1</v>
      </c>
      <c r="DL368" s="17">
        <v>4</v>
      </c>
      <c r="DM368" s="17">
        <v>4</v>
      </c>
      <c r="DN368" s="17">
        <v>2</v>
      </c>
      <c r="DO368" s="17">
        <v>6</v>
      </c>
      <c r="DP368" s="17">
        <v>6</v>
      </c>
      <c r="DR368" s="17">
        <v>4</v>
      </c>
      <c r="DT368" s="17">
        <v>5</v>
      </c>
      <c r="DV368" s="17">
        <v>4</v>
      </c>
      <c r="DW368" s="18">
        <v>13</v>
      </c>
      <c r="DY368" s="18">
        <v>1</v>
      </c>
      <c r="ED368" s="19" t="s">
        <v>175</v>
      </c>
      <c r="EE368" s="19">
        <v>6</v>
      </c>
      <c r="EF368" s="37">
        <v>6</v>
      </c>
      <c r="EG368" s="19" t="s">
        <v>149</v>
      </c>
      <c r="EH368" s="19">
        <v>1</v>
      </c>
      <c r="EI368" s="19">
        <v>36</v>
      </c>
      <c r="EJ368" s="19">
        <v>2</v>
      </c>
      <c r="EK368" s="19">
        <v>3</v>
      </c>
      <c r="EL368" s="19">
        <v>1</v>
      </c>
      <c r="EM368" s="20" t="s">
        <v>216</v>
      </c>
      <c r="EO368" s="46">
        <v>1</v>
      </c>
      <c r="EP368" s="46">
        <v>1</v>
      </c>
      <c r="EQ368">
        <f t="shared" si="18"/>
        <v>0</v>
      </c>
      <c r="ER368" t="str">
        <f t="shared" si="19"/>
        <v/>
      </c>
      <c r="ES368" s="49">
        <v>2</v>
      </c>
    </row>
    <row r="369" spans="1:149" ht="15" customHeight="1" x14ac:dyDescent="0.25">
      <c r="A369" s="21">
        <v>368</v>
      </c>
      <c r="B369" s="12">
        <v>2</v>
      </c>
      <c r="C369" s="12">
        <v>3</v>
      </c>
      <c r="D369" s="12">
        <v>4</v>
      </c>
      <c r="E369" s="12" t="s">
        <v>376</v>
      </c>
      <c r="F369" s="12">
        <v>4</v>
      </c>
      <c r="G369" s="13">
        <v>3</v>
      </c>
      <c r="H369" s="13">
        <v>1</v>
      </c>
      <c r="I369" s="13">
        <v>4</v>
      </c>
      <c r="M369" s="56">
        <f>IF(SUM(N369:X369)=39,2,1)</f>
        <v>1</v>
      </c>
      <c r="N369" s="13">
        <v>1</v>
      </c>
      <c r="O369" s="13">
        <v>1</v>
      </c>
      <c r="P369" s="13">
        <v>1</v>
      </c>
      <c r="S369" s="13">
        <v>1</v>
      </c>
      <c r="X369" s="13">
        <v>1</v>
      </c>
      <c r="Z369" s="13">
        <v>1</v>
      </c>
      <c r="AA369" s="13">
        <v>1</v>
      </c>
      <c r="AB369" s="13">
        <v>1</v>
      </c>
      <c r="AC369" s="13">
        <v>1</v>
      </c>
      <c r="AD369" s="13">
        <v>1</v>
      </c>
      <c r="AE369" s="13">
        <v>1</v>
      </c>
      <c r="AF369" s="13">
        <v>1</v>
      </c>
      <c r="AG369" s="13">
        <v>1</v>
      </c>
      <c r="AH369" s="13">
        <v>1</v>
      </c>
      <c r="AI369" s="13">
        <v>1</v>
      </c>
      <c r="AJ369" s="13">
        <v>1</v>
      </c>
      <c r="AL369" s="14">
        <v>3</v>
      </c>
      <c r="AM369" s="14">
        <v>4</v>
      </c>
      <c r="AO369" s="15">
        <v>1</v>
      </c>
      <c r="AP369" s="15">
        <v>4</v>
      </c>
      <c r="AQ369" s="15">
        <v>4</v>
      </c>
      <c r="AR369" s="15">
        <v>4</v>
      </c>
      <c r="AS369" s="15">
        <v>4</v>
      </c>
      <c r="AT369" s="15">
        <v>4</v>
      </c>
      <c r="AU369" s="15">
        <v>4</v>
      </c>
      <c r="AV369" s="15">
        <v>4</v>
      </c>
      <c r="AW369" s="15">
        <v>4</v>
      </c>
      <c r="AX369" s="15">
        <v>2</v>
      </c>
      <c r="AZ369" s="15">
        <v>2</v>
      </c>
      <c r="BB369" s="15">
        <v>2</v>
      </c>
      <c r="BC369" s="15">
        <v>1</v>
      </c>
      <c r="BD369" s="15">
        <v>1</v>
      </c>
      <c r="BE369" s="15">
        <v>1</v>
      </c>
      <c r="BF369" s="15">
        <v>0</v>
      </c>
      <c r="BG369" s="15">
        <v>0</v>
      </c>
      <c r="BK369" s="15">
        <v>1</v>
      </c>
      <c r="BL369" s="15">
        <v>5</v>
      </c>
      <c r="BM369" s="15">
        <v>8</v>
      </c>
      <c r="BN369" s="15">
        <v>8</v>
      </c>
      <c r="CC369" s="16">
        <v>1</v>
      </c>
      <c r="CI369" s="16">
        <v>2</v>
      </c>
      <c r="CJ369" s="16" t="s">
        <v>151</v>
      </c>
      <c r="CK369" s="16">
        <v>1</v>
      </c>
      <c r="CL369" s="16" t="s">
        <v>186</v>
      </c>
      <c r="CM369" s="17">
        <v>1</v>
      </c>
      <c r="CN369" s="17">
        <v>1</v>
      </c>
      <c r="CO369" s="17">
        <v>1</v>
      </c>
      <c r="CP369" s="17">
        <v>1</v>
      </c>
      <c r="CQ369" s="17">
        <v>1</v>
      </c>
      <c r="CR369" s="17">
        <v>3</v>
      </c>
      <c r="CS369" s="17">
        <v>3</v>
      </c>
      <c r="CT369" s="17">
        <v>2</v>
      </c>
      <c r="CU369" s="17">
        <v>2</v>
      </c>
      <c r="CV369" s="17">
        <v>2</v>
      </c>
      <c r="CW369" s="17">
        <v>2</v>
      </c>
      <c r="CX369" s="17">
        <v>2</v>
      </c>
      <c r="CY369" s="17">
        <v>2</v>
      </c>
      <c r="CZ369" s="17">
        <v>2</v>
      </c>
      <c r="DA369" s="17">
        <v>4</v>
      </c>
      <c r="DB369" s="17">
        <v>4</v>
      </c>
      <c r="DC369" s="17">
        <v>4</v>
      </c>
      <c r="DD369" s="17">
        <v>4</v>
      </c>
      <c r="DE369" s="17">
        <v>4</v>
      </c>
      <c r="DF369" s="17">
        <v>4</v>
      </c>
      <c r="DG369" s="17">
        <v>4</v>
      </c>
      <c r="DH369" s="17">
        <v>4</v>
      </c>
      <c r="DI369" s="17">
        <v>3</v>
      </c>
      <c r="DJ369" s="17">
        <v>1</v>
      </c>
      <c r="DK369" s="17">
        <v>1</v>
      </c>
      <c r="DL369" s="17">
        <v>1</v>
      </c>
      <c r="DM369" s="17">
        <v>1</v>
      </c>
      <c r="DN369" s="17">
        <v>1</v>
      </c>
      <c r="DO369" s="17">
        <v>6</v>
      </c>
      <c r="DP369" s="17">
        <v>2</v>
      </c>
      <c r="DR369" s="17">
        <v>6</v>
      </c>
      <c r="DT369" s="17">
        <v>7</v>
      </c>
      <c r="DV369" s="17">
        <v>4</v>
      </c>
      <c r="DW369" s="18">
        <v>13</v>
      </c>
      <c r="DY369" s="18">
        <v>2</v>
      </c>
      <c r="DZ369" s="18" t="s">
        <v>245</v>
      </c>
      <c r="EA369" s="18" t="s">
        <v>251</v>
      </c>
      <c r="EB369" s="18">
        <v>2</v>
      </c>
      <c r="ED369" s="19" t="s">
        <v>175</v>
      </c>
      <c r="EE369" s="19">
        <v>6</v>
      </c>
      <c r="EF369" s="37">
        <v>6</v>
      </c>
      <c r="EG369" s="19" t="s">
        <v>149</v>
      </c>
      <c r="EH369" s="19">
        <v>2</v>
      </c>
      <c r="EI369" s="19">
        <v>20</v>
      </c>
      <c r="EJ369" s="19">
        <v>1</v>
      </c>
      <c r="EK369" s="19">
        <v>1</v>
      </c>
      <c r="EL369" s="19">
        <v>7</v>
      </c>
      <c r="EM369" s="20" t="s">
        <v>216</v>
      </c>
      <c r="EO369" s="46">
        <v>1</v>
      </c>
      <c r="EP369" s="46">
        <v>1</v>
      </c>
      <c r="EQ369">
        <f t="shared" si="18"/>
        <v>0</v>
      </c>
      <c r="ER369" t="str">
        <f t="shared" si="19"/>
        <v/>
      </c>
      <c r="ES369" s="49">
        <v>2</v>
      </c>
    </row>
    <row r="370" spans="1:149" ht="15" customHeight="1" x14ac:dyDescent="0.25">
      <c r="A370" s="21">
        <v>369</v>
      </c>
      <c r="B370" s="12">
        <v>2</v>
      </c>
      <c r="C370" s="12">
        <v>2</v>
      </c>
      <c r="D370" s="12">
        <v>2</v>
      </c>
      <c r="E370" s="12" t="s">
        <v>378</v>
      </c>
      <c r="F370" s="12">
        <v>1</v>
      </c>
      <c r="G370" s="13">
        <v>4</v>
      </c>
      <c r="H370" s="13">
        <v>1</v>
      </c>
      <c r="K370" s="13">
        <v>4</v>
      </c>
      <c r="M370" s="56">
        <f>IF(SUM(N370:X370)=39,2,1)</f>
        <v>1</v>
      </c>
      <c r="Y370" s="13">
        <v>1</v>
      </c>
      <c r="Z370" s="13">
        <v>1</v>
      </c>
      <c r="AA370" s="13">
        <v>1</v>
      </c>
      <c r="AB370" s="13">
        <v>1</v>
      </c>
      <c r="AJ370" s="13">
        <v>1</v>
      </c>
      <c r="AL370" s="14">
        <v>1</v>
      </c>
      <c r="AM370" s="14">
        <v>4</v>
      </c>
      <c r="AO370" s="15">
        <v>1</v>
      </c>
      <c r="AP370" s="15">
        <v>4</v>
      </c>
      <c r="AQ370" s="15">
        <v>4</v>
      </c>
      <c r="AR370" s="15">
        <v>4</v>
      </c>
      <c r="AS370" s="15">
        <v>4</v>
      </c>
      <c r="AT370" s="15">
        <v>3</v>
      </c>
      <c r="AU370" s="15">
        <v>2</v>
      </c>
      <c r="AV370" s="15">
        <v>1</v>
      </c>
      <c r="AW370" s="15">
        <v>1</v>
      </c>
      <c r="AX370" s="15">
        <v>2</v>
      </c>
      <c r="AZ370" s="15">
        <v>2</v>
      </c>
      <c r="BB370" s="15">
        <v>2</v>
      </c>
      <c r="BC370" s="15">
        <v>1</v>
      </c>
      <c r="BD370" s="15">
        <v>1</v>
      </c>
      <c r="BE370" s="15">
        <v>2</v>
      </c>
      <c r="BF370" s="15">
        <v>1</v>
      </c>
      <c r="BG370" s="15">
        <v>0</v>
      </c>
      <c r="BM370" s="15">
        <v>8</v>
      </c>
      <c r="BN370" s="15">
        <v>8</v>
      </c>
      <c r="CC370" s="16">
        <v>1</v>
      </c>
      <c r="CI370" s="16">
        <v>2</v>
      </c>
      <c r="CJ370" s="16" t="s">
        <v>184</v>
      </c>
      <c r="CK370" s="16">
        <v>1</v>
      </c>
      <c r="CL370" s="16" t="s">
        <v>290</v>
      </c>
      <c r="CM370" s="17">
        <v>3</v>
      </c>
      <c r="CN370" s="17">
        <v>3</v>
      </c>
      <c r="CO370" s="17">
        <v>3</v>
      </c>
      <c r="CP370" s="17">
        <v>1</v>
      </c>
      <c r="CQ370" s="17">
        <v>1</v>
      </c>
      <c r="CR370" s="17">
        <v>4</v>
      </c>
      <c r="CS370" s="17">
        <v>4</v>
      </c>
      <c r="CT370" s="17">
        <v>3</v>
      </c>
      <c r="CU370" s="17">
        <v>4</v>
      </c>
      <c r="CV370" s="17">
        <v>2</v>
      </c>
      <c r="CW370" s="17">
        <v>3</v>
      </c>
      <c r="CX370" s="17">
        <v>2</v>
      </c>
      <c r="CY370" s="17">
        <v>2</v>
      </c>
      <c r="CZ370" s="17">
        <v>2</v>
      </c>
      <c r="DA370" s="17">
        <v>3</v>
      </c>
      <c r="DB370" s="17">
        <v>4</v>
      </c>
      <c r="DC370" s="17">
        <v>2</v>
      </c>
      <c r="DD370" s="17">
        <v>3</v>
      </c>
      <c r="DE370" s="17">
        <v>4</v>
      </c>
      <c r="DF370" s="17">
        <v>3</v>
      </c>
      <c r="DG370" s="17">
        <v>2</v>
      </c>
      <c r="DH370" s="17">
        <v>1</v>
      </c>
      <c r="DI370" s="17">
        <v>3</v>
      </c>
      <c r="DJ370" s="17">
        <v>2</v>
      </c>
      <c r="DK370" s="17">
        <v>3</v>
      </c>
      <c r="DL370" s="17">
        <v>3</v>
      </c>
      <c r="DM370" s="17">
        <v>3</v>
      </c>
      <c r="DN370" s="17">
        <v>2</v>
      </c>
      <c r="DO370" s="17">
        <v>4</v>
      </c>
      <c r="DP370" s="17">
        <v>5</v>
      </c>
      <c r="DR370" s="17">
        <v>7</v>
      </c>
      <c r="DT370" s="17">
        <v>9</v>
      </c>
      <c r="DV370" s="17">
        <v>3</v>
      </c>
      <c r="DW370" s="18">
        <v>13</v>
      </c>
      <c r="DY370" s="18">
        <v>1</v>
      </c>
      <c r="ED370" s="19" t="s">
        <v>175</v>
      </c>
      <c r="EE370" s="19">
        <v>6</v>
      </c>
      <c r="EF370" s="37">
        <v>6</v>
      </c>
      <c r="EG370" s="19" t="s">
        <v>149</v>
      </c>
      <c r="EH370" s="19">
        <v>2</v>
      </c>
      <c r="EI370" s="19">
        <v>46</v>
      </c>
      <c r="EJ370" s="19">
        <v>3</v>
      </c>
      <c r="EK370" s="19">
        <v>4</v>
      </c>
      <c r="EL370" s="19">
        <v>3</v>
      </c>
      <c r="EM370" s="20" t="s">
        <v>216</v>
      </c>
      <c r="EO370" s="46">
        <v>1</v>
      </c>
      <c r="EP370" s="46">
        <v>1</v>
      </c>
      <c r="EQ370">
        <f t="shared" si="18"/>
        <v>0</v>
      </c>
      <c r="ER370" t="str">
        <f t="shared" si="19"/>
        <v/>
      </c>
      <c r="ES370" s="49">
        <v>2</v>
      </c>
    </row>
    <row r="371" spans="1:149" ht="15" customHeight="1" x14ac:dyDescent="0.25">
      <c r="A371" s="21">
        <v>370</v>
      </c>
      <c r="B371" s="12">
        <v>4</v>
      </c>
      <c r="C371" s="12">
        <v>4</v>
      </c>
      <c r="D371" s="12">
        <v>1</v>
      </c>
      <c r="E371" s="12" t="s">
        <v>378</v>
      </c>
      <c r="F371" s="12">
        <v>2</v>
      </c>
      <c r="G371" s="13">
        <v>2</v>
      </c>
      <c r="H371" s="13">
        <v>2</v>
      </c>
      <c r="M371" s="56">
        <f>IF(SUM(N371:X371)=39,2,1)</f>
        <v>1</v>
      </c>
      <c r="O371" s="13">
        <v>1</v>
      </c>
      <c r="P371" s="13">
        <v>1</v>
      </c>
      <c r="R371" s="13">
        <v>1</v>
      </c>
      <c r="S371" s="13">
        <v>1</v>
      </c>
      <c r="V371" s="13">
        <v>1</v>
      </c>
      <c r="AA371" s="13">
        <v>1</v>
      </c>
      <c r="AB371" s="13">
        <v>1</v>
      </c>
      <c r="AC371" s="13">
        <v>1</v>
      </c>
      <c r="AD371" s="13">
        <v>1</v>
      </c>
      <c r="AH371" s="13">
        <v>1</v>
      </c>
      <c r="AL371" s="14">
        <v>1</v>
      </c>
      <c r="AM371" s="14">
        <v>2</v>
      </c>
      <c r="AN371" s="14" t="s">
        <v>236</v>
      </c>
      <c r="AO371" s="15">
        <v>3</v>
      </c>
      <c r="AP371" s="15">
        <v>4</v>
      </c>
      <c r="AQ371" s="15">
        <v>4</v>
      </c>
      <c r="AR371" s="15">
        <v>4</v>
      </c>
      <c r="AS371" s="15">
        <v>4</v>
      </c>
      <c r="AT371" s="15">
        <v>4</v>
      </c>
      <c r="AU371" s="15">
        <v>4</v>
      </c>
      <c r="AV371" s="15">
        <v>4</v>
      </c>
      <c r="AW371" s="15">
        <v>4</v>
      </c>
      <c r="AX371" s="15">
        <v>1</v>
      </c>
      <c r="AY371" s="15">
        <v>1</v>
      </c>
      <c r="AZ371" s="15">
        <v>2</v>
      </c>
      <c r="BB371" s="15">
        <v>1</v>
      </c>
      <c r="BC371" s="15">
        <v>1</v>
      </c>
      <c r="BD371" s="15">
        <v>1</v>
      </c>
      <c r="BE371" s="15">
        <v>1</v>
      </c>
      <c r="BF371" s="15">
        <v>1</v>
      </c>
      <c r="BG371" s="15">
        <v>0</v>
      </c>
      <c r="BM371" s="15">
        <v>8</v>
      </c>
      <c r="BN371" s="15">
        <v>8</v>
      </c>
      <c r="BQ371" s="15">
        <v>1</v>
      </c>
      <c r="BS371" s="16">
        <v>1</v>
      </c>
      <c r="CD371" s="16">
        <v>1</v>
      </c>
      <c r="CE371" s="16">
        <v>1</v>
      </c>
      <c r="CF371" s="16">
        <v>1</v>
      </c>
      <c r="CI371" s="16">
        <v>2</v>
      </c>
      <c r="CJ371" s="16" t="s">
        <v>184</v>
      </c>
      <c r="CK371" s="16">
        <v>1</v>
      </c>
      <c r="CL371" s="16" t="s">
        <v>290</v>
      </c>
      <c r="CM371" s="17">
        <v>1</v>
      </c>
      <c r="CN371" s="17">
        <v>1</v>
      </c>
      <c r="CO371" s="17">
        <v>1</v>
      </c>
      <c r="CP371" s="17">
        <v>1</v>
      </c>
      <c r="CQ371" s="17">
        <v>1</v>
      </c>
      <c r="CR371" s="17">
        <v>1</v>
      </c>
      <c r="CS371" s="17">
        <v>1</v>
      </c>
      <c r="CT371" s="17">
        <v>2</v>
      </c>
      <c r="CU371" s="17">
        <v>4</v>
      </c>
      <c r="CV371" s="17">
        <v>2</v>
      </c>
      <c r="CW371" s="17">
        <v>2</v>
      </c>
      <c r="CX371" s="17">
        <v>2</v>
      </c>
      <c r="CY371" s="17">
        <v>2</v>
      </c>
      <c r="CZ371" s="17">
        <v>2</v>
      </c>
      <c r="DA371" s="17">
        <v>2</v>
      </c>
      <c r="DB371" s="17">
        <v>4</v>
      </c>
      <c r="DC371" s="17">
        <v>2</v>
      </c>
      <c r="DD371" s="17">
        <v>4</v>
      </c>
      <c r="DE371" s="17">
        <v>3</v>
      </c>
      <c r="DF371" s="17">
        <v>3</v>
      </c>
      <c r="DG371" s="17">
        <v>2</v>
      </c>
      <c r="DH371" s="17">
        <v>1</v>
      </c>
      <c r="DI371" s="17">
        <v>3</v>
      </c>
      <c r="DJ371" s="17">
        <v>1</v>
      </c>
      <c r="DK371" s="17">
        <v>2</v>
      </c>
      <c r="DL371" s="17">
        <v>3</v>
      </c>
      <c r="DM371" s="17">
        <v>3</v>
      </c>
      <c r="DN371" s="17">
        <v>1</v>
      </c>
      <c r="DO371" s="17">
        <v>4</v>
      </c>
      <c r="DP371" s="17">
        <v>5</v>
      </c>
      <c r="DR371" s="17">
        <v>11</v>
      </c>
      <c r="DT371" s="17">
        <v>12</v>
      </c>
      <c r="DV371" s="17">
        <v>3</v>
      </c>
      <c r="DW371" s="18">
        <v>13</v>
      </c>
      <c r="DY371" s="18">
        <v>2</v>
      </c>
      <c r="DZ371" s="18" t="s">
        <v>164</v>
      </c>
      <c r="EA371" s="18" t="s">
        <v>252</v>
      </c>
      <c r="EB371" s="18">
        <v>8</v>
      </c>
      <c r="ED371" s="19" t="s">
        <v>175</v>
      </c>
      <c r="EE371" s="19">
        <v>6</v>
      </c>
      <c r="EF371" s="37">
        <v>6</v>
      </c>
      <c r="EG371" s="19" t="s">
        <v>149</v>
      </c>
      <c r="EH371" s="19">
        <v>2</v>
      </c>
      <c r="EI371" s="19">
        <v>27</v>
      </c>
      <c r="EJ371" s="19">
        <v>1</v>
      </c>
      <c r="EK371" s="19">
        <v>2</v>
      </c>
      <c r="EL371" s="19">
        <v>3</v>
      </c>
      <c r="EM371" s="20" t="s">
        <v>216</v>
      </c>
      <c r="EO371" s="46">
        <v>4</v>
      </c>
      <c r="EP371" s="46">
        <v>1</v>
      </c>
      <c r="EQ371">
        <f t="shared" si="18"/>
        <v>1</v>
      </c>
      <c r="ER371">
        <f t="shared" si="19"/>
        <v>1</v>
      </c>
      <c r="ES371" s="49">
        <v>2</v>
      </c>
    </row>
    <row r="372" spans="1:149" ht="15" customHeight="1" x14ac:dyDescent="0.25">
      <c r="A372" s="21">
        <v>371</v>
      </c>
      <c r="B372" s="12">
        <v>2</v>
      </c>
      <c r="C372" s="12">
        <v>1</v>
      </c>
      <c r="D372" s="12">
        <v>2</v>
      </c>
      <c r="E372" s="12" t="s">
        <v>378</v>
      </c>
      <c r="F372" s="12">
        <v>1</v>
      </c>
      <c r="G372" s="13">
        <v>2</v>
      </c>
      <c r="H372" s="13">
        <v>1</v>
      </c>
      <c r="M372" s="56">
        <f>IF(SUM(N372:X372)=39,2,1)</f>
        <v>1</v>
      </c>
      <c r="P372" s="13">
        <v>1</v>
      </c>
      <c r="Z372" s="13">
        <v>1</v>
      </c>
      <c r="AA372" s="13">
        <v>1</v>
      </c>
      <c r="AB372" s="13">
        <v>1</v>
      </c>
      <c r="AE372" s="13">
        <v>1</v>
      </c>
      <c r="AL372" s="14">
        <v>1</v>
      </c>
      <c r="AM372" s="14">
        <v>4</v>
      </c>
      <c r="AO372" s="15">
        <v>1</v>
      </c>
      <c r="AP372" s="15">
        <v>4</v>
      </c>
      <c r="AQ372" s="15">
        <v>4</v>
      </c>
      <c r="AR372" s="15">
        <v>4</v>
      </c>
      <c r="AS372" s="15">
        <v>4</v>
      </c>
      <c r="AT372" s="15">
        <v>4</v>
      </c>
      <c r="AU372" s="15">
        <v>4</v>
      </c>
      <c r="AV372" s="15">
        <v>4</v>
      </c>
      <c r="AW372" s="15">
        <v>4</v>
      </c>
      <c r="AX372" s="15">
        <v>2</v>
      </c>
      <c r="AZ372" s="15">
        <v>2</v>
      </c>
      <c r="BB372" s="15">
        <v>2</v>
      </c>
      <c r="BC372" s="15">
        <v>1</v>
      </c>
      <c r="BD372" s="15">
        <v>1</v>
      </c>
      <c r="BE372" s="15">
        <v>2</v>
      </c>
      <c r="BF372" s="15">
        <v>2</v>
      </c>
      <c r="BG372" s="15">
        <v>0</v>
      </c>
      <c r="BN372" s="15">
        <v>8</v>
      </c>
      <c r="CC372" s="16">
        <v>1</v>
      </c>
      <c r="CI372" s="16">
        <v>1</v>
      </c>
      <c r="CK372" s="16">
        <v>1</v>
      </c>
      <c r="CL372" s="16" t="s">
        <v>212</v>
      </c>
      <c r="CM372" s="17">
        <v>1</v>
      </c>
      <c r="CN372" s="17">
        <v>1</v>
      </c>
      <c r="CO372" s="17">
        <v>1</v>
      </c>
      <c r="CP372" s="17">
        <v>1</v>
      </c>
      <c r="CQ372" s="17">
        <v>1</v>
      </c>
      <c r="CR372" s="17">
        <v>2</v>
      </c>
      <c r="CS372" s="17">
        <v>2</v>
      </c>
      <c r="CT372" s="17">
        <v>2</v>
      </c>
      <c r="CU372" s="17">
        <v>4</v>
      </c>
      <c r="CV372" s="17">
        <v>2</v>
      </c>
      <c r="CW372" s="17">
        <v>1</v>
      </c>
      <c r="CX372" s="17">
        <v>1</v>
      </c>
      <c r="CY372" s="17">
        <v>1</v>
      </c>
      <c r="CZ372" s="17">
        <v>1</v>
      </c>
      <c r="DA372" s="17">
        <v>3</v>
      </c>
      <c r="DB372" s="17">
        <v>4</v>
      </c>
      <c r="DC372" s="17">
        <v>2</v>
      </c>
      <c r="DD372" s="17">
        <v>4</v>
      </c>
      <c r="DE372" s="17">
        <v>3</v>
      </c>
      <c r="DF372" s="17">
        <v>2</v>
      </c>
      <c r="DG372" s="17">
        <v>3</v>
      </c>
      <c r="DH372" s="17">
        <v>1</v>
      </c>
      <c r="DI372" s="17">
        <v>1</v>
      </c>
      <c r="DJ372" s="17">
        <v>1</v>
      </c>
      <c r="DK372" s="17">
        <v>3</v>
      </c>
      <c r="DL372" s="17">
        <v>3</v>
      </c>
      <c r="DM372" s="17">
        <v>3</v>
      </c>
      <c r="DN372" s="17">
        <v>1</v>
      </c>
      <c r="DO372" s="17">
        <v>8</v>
      </c>
      <c r="DP372" s="17">
        <v>7</v>
      </c>
      <c r="DR372" s="17">
        <v>5</v>
      </c>
      <c r="DT372" s="17">
        <v>9</v>
      </c>
      <c r="DV372" s="17">
        <v>3</v>
      </c>
      <c r="DW372" s="18">
        <v>13</v>
      </c>
      <c r="DY372" s="18">
        <v>1</v>
      </c>
      <c r="ED372" s="19" t="s">
        <v>175</v>
      </c>
      <c r="EE372" s="19">
        <v>6</v>
      </c>
      <c r="EF372" s="37">
        <v>6</v>
      </c>
      <c r="EG372" s="19" t="s">
        <v>149</v>
      </c>
      <c r="EH372" s="19">
        <v>1</v>
      </c>
      <c r="EI372" s="19">
        <v>57</v>
      </c>
      <c r="EJ372" s="19">
        <v>3</v>
      </c>
      <c r="EK372" s="19">
        <v>5</v>
      </c>
      <c r="EL372" s="19">
        <v>1</v>
      </c>
      <c r="EM372" s="20" t="s">
        <v>216</v>
      </c>
      <c r="EO372" s="46">
        <v>4</v>
      </c>
      <c r="EP372" s="46">
        <v>6</v>
      </c>
      <c r="EQ372">
        <f t="shared" si="18"/>
        <v>0</v>
      </c>
      <c r="ER372" t="str">
        <f t="shared" si="19"/>
        <v/>
      </c>
      <c r="ES372" s="49">
        <v>2</v>
      </c>
    </row>
    <row r="373" spans="1:149" ht="15" customHeight="1" x14ac:dyDescent="0.25">
      <c r="A373" s="21">
        <v>372</v>
      </c>
      <c r="B373" s="12">
        <v>3</v>
      </c>
      <c r="C373" s="12">
        <v>2</v>
      </c>
      <c r="D373" s="12">
        <v>4</v>
      </c>
      <c r="E373" s="12" t="s">
        <v>376</v>
      </c>
      <c r="F373" s="12">
        <v>1</v>
      </c>
      <c r="G373" s="13">
        <v>3</v>
      </c>
      <c r="H373" s="13">
        <v>1</v>
      </c>
      <c r="I373" s="13">
        <v>4</v>
      </c>
      <c r="M373" s="56">
        <f>IF(SUM(N373:X373)=39,2,1)</f>
        <v>1</v>
      </c>
      <c r="N373" s="13">
        <v>1</v>
      </c>
      <c r="O373" s="13">
        <v>1</v>
      </c>
      <c r="P373" s="13">
        <v>1</v>
      </c>
      <c r="Z373" s="13">
        <v>1</v>
      </c>
      <c r="AA373" s="13">
        <v>1</v>
      </c>
      <c r="AB373" s="13">
        <v>1</v>
      </c>
      <c r="AE373" s="13">
        <v>1</v>
      </c>
      <c r="AL373" s="14">
        <v>1</v>
      </c>
      <c r="AM373" s="14">
        <v>4</v>
      </c>
      <c r="AO373" s="15">
        <v>1</v>
      </c>
      <c r="AP373" s="15">
        <v>4</v>
      </c>
      <c r="AQ373" s="15">
        <v>4</v>
      </c>
      <c r="AR373" s="15">
        <v>4</v>
      </c>
      <c r="AS373" s="15">
        <v>4</v>
      </c>
      <c r="AT373" s="15">
        <v>4</v>
      </c>
      <c r="AU373" s="15">
        <v>4</v>
      </c>
      <c r="AV373" s="15">
        <v>4</v>
      </c>
      <c r="AW373" s="15">
        <v>4</v>
      </c>
      <c r="AX373" s="15">
        <v>2</v>
      </c>
      <c r="AZ373" s="15">
        <v>2</v>
      </c>
      <c r="BB373" s="15">
        <v>1</v>
      </c>
      <c r="BC373" s="15">
        <v>1</v>
      </c>
      <c r="BD373" s="15">
        <v>1</v>
      </c>
      <c r="BE373" s="15">
        <v>2</v>
      </c>
      <c r="BF373" s="15">
        <v>0</v>
      </c>
      <c r="BG373" s="15">
        <v>0</v>
      </c>
      <c r="BM373" s="15">
        <v>5</v>
      </c>
      <c r="BN373" s="15">
        <v>5</v>
      </c>
      <c r="CC373" s="16">
        <v>1</v>
      </c>
      <c r="CI373" s="16">
        <v>1</v>
      </c>
      <c r="CK373" s="16">
        <v>3</v>
      </c>
      <c r="CL373" s="16" t="s">
        <v>150</v>
      </c>
      <c r="CM373" s="17">
        <v>1</v>
      </c>
      <c r="CN373" s="17">
        <v>1</v>
      </c>
      <c r="CO373" s="17">
        <v>1</v>
      </c>
      <c r="CP373" s="17">
        <v>1</v>
      </c>
      <c r="CQ373" s="17">
        <v>1</v>
      </c>
      <c r="CR373" s="17">
        <v>3</v>
      </c>
      <c r="CS373" s="17">
        <v>3</v>
      </c>
      <c r="CT373" s="17">
        <v>3</v>
      </c>
      <c r="CU373" s="17">
        <v>4</v>
      </c>
      <c r="CV373" s="17">
        <v>3</v>
      </c>
      <c r="CW373" s="17">
        <v>2</v>
      </c>
      <c r="CX373" s="17">
        <v>2</v>
      </c>
      <c r="CY373" s="17">
        <v>2</v>
      </c>
      <c r="CZ373" s="17">
        <v>2</v>
      </c>
      <c r="DA373" s="17">
        <v>2</v>
      </c>
      <c r="DB373" s="17">
        <v>3</v>
      </c>
      <c r="DC373" s="17">
        <v>2</v>
      </c>
      <c r="DD373" s="17">
        <v>3</v>
      </c>
      <c r="DE373" s="17">
        <v>3</v>
      </c>
      <c r="DF373" s="17">
        <v>3</v>
      </c>
      <c r="DG373" s="17">
        <v>3</v>
      </c>
      <c r="DH373" s="17">
        <v>2</v>
      </c>
      <c r="DI373" s="17">
        <v>3</v>
      </c>
      <c r="DJ373" s="17">
        <v>1</v>
      </c>
      <c r="DK373" s="17">
        <v>1</v>
      </c>
      <c r="DL373" s="17">
        <v>4</v>
      </c>
      <c r="DM373" s="17">
        <v>4</v>
      </c>
      <c r="DN373" s="17">
        <v>1</v>
      </c>
      <c r="DO373" s="17">
        <v>8</v>
      </c>
      <c r="DP373" s="17">
        <v>5</v>
      </c>
      <c r="DR373" s="17">
        <v>10</v>
      </c>
      <c r="DT373" s="17">
        <v>7</v>
      </c>
      <c r="DV373" s="17">
        <v>4</v>
      </c>
      <c r="DW373" s="18">
        <v>13</v>
      </c>
      <c r="DY373" s="18">
        <v>1</v>
      </c>
      <c r="ED373" s="19" t="s">
        <v>175</v>
      </c>
      <c r="EE373" s="19">
        <v>6</v>
      </c>
      <c r="EF373" s="37">
        <v>6</v>
      </c>
      <c r="EG373" s="19" t="s">
        <v>149</v>
      </c>
      <c r="EH373" s="19">
        <v>1</v>
      </c>
      <c r="EI373" s="19">
        <v>39</v>
      </c>
      <c r="EJ373" s="19">
        <v>2</v>
      </c>
      <c r="EK373" s="19">
        <v>3</v>
      </c>
      <c r="EL373" s="19">
        <v>2</v>
      </c>
      <c r="EM373" s="20" t="s">
        <v>216</v>
      </c>
      <c r="EO373" s="46">
        <v>4</v>
      </c>
      <c r="EP373" s="46">
        <v>1</v>
      </c>
      <c r="EQ373">
        <f t="shared" si="18"/>
        <v>0</v>
      </c>
      <c r="ER373" t="str">
        <f t="shared" si="19"/>
        <v/>
      </c>
      <c r="ES373" s="49">
        <v>2</v>
      </c>
    </row>
    <row r="374" spans="1:149" ht="15" customHeight="1" x14ac:dyDescent="0.25">
      <c r="A374" s="21">
        <v>373</v>
      </c>
      <c r="B374" s="12">
        <v>2</v>
      </c>
      <c r="C374" s="12">
        <v>1</v>
      </c>
      <c r="D374" s="12">
        <v>4</v>
      </c>
      <c r="E374" s="12" t="s">
        <v>379</v>
      </c>
      <c r="F374" s="12">
        <v>1</v>
      </c>
      <c r="G374" s="13">
        <v>2</v>
      </c>
      <c r="H374" s="13">
        <v>2</v>
      </c>
      <c r="M374" s="56">
        <f>IF(SUM(N374:X374)=39,2,1)</f>
        <v>1</v>
      </c>
      <c r="Y374" s="13">
        <v>1</v>
      </c>
      <c r="AK374" s="13">
        <v>1</v>
      </c>
      <c r="AL374" s="14">
        <v>1</v>
      </c>
      <c r="AM374" s="14">
        <v>4</v>
      </c>
      <c r="AO374" s="15">
        <v>1</v>
      </c>
      <c r="AP374" s="15">
        <v>4</v>
      </c>
      <c r="AQ374" s="15">
        <v>4</v>
      </c>
      <c r="AR374" s="15">
        <v>4</v>
      </c>
      <c r="AS374" s="15">
        <v>4</v>
      </c>
      <c r="AT374" s="15">
        <v>4</v>
      </c>
      <c r="AU374" s="15">
        <v>4</v>
      </c>
      <c r="AV374" s="15">
        <v>4</v>
      </c>
      <c r="AW374" s="15">
        <v>4</v>
      </c>
      <c r="AX374" s="15">
        <v>1</v>
      </c>
      <c r="AY374" s="15">
        <v>1</v>
      </c>
      <c r="AZ374" s="15">
        <v>2</v>
      </c>
      <c r="BB374" s="15">
        <v>2</v>
      </c>
      <c r="BC374" s="15">
        <v>1</v>
      </c>
      <c r="BD374" s="15">
        <v>2</v>
      </c>
      <c r="BE374" s="15">
        <v>2</v>
      </c>
      <c r="BF374" s="15">
        <v>1</v>
      </c>
      <c r="BG374" s="15">
        <v>0</v>
      </c>
      <c r="BK374" s="15">
        <v>1</v>
      </c>
      <c r="BL374" s="15">
        <v>1</v>
      </c>
      <c r="BM374" s="15">
        <v>1</v>
      </c>
      <c r="BN374" s="15">
        <v>8</v>
      </c>
      <c r="BQ374" s="15">
        <v>1</v>
      </c>
      <c r="BT374" s="16">
        <v>1</v>
      </c>
      <c r="CD374" s="16">
        <v>12</v>
      </c>
      <c r="CE374" s="16">
        <v>1</v>
      </c>
      <c r="CF374" s="16">
        <v>1</v>
      </c>
      <c r="CG374" s="16">
        <v>1</v>
      </c>
      <c r="CH374" s="16">
        <v>2</v>
      </c>
      <c r="CI374" s="16">
        <v>2</v>
      </c>
      <c r="CJ374" s="16" t="s">
        <v>156</v>
      </c>
      <c r="CK374" s="16">
        <v>1</v>
      </c>
      <c r="CL374" s="16" t="s">
        <v>157</v>
      </c>
      <c r="CM374" s="17">
        <v>3</v>
      </c>
      <c r="CN374" s="17">
        <v>3</v>
      </c>
      <c r="CO374" s="17">
        <v>3</v>
      </c>
      <c r="CP374" s="17">
        <v>3</v>
      </c>
      <c r="CQ374" s="17">
        <v>3</v>
      </c>
      <c r="CR374" s="17">
        <v>2</v>
      </c>
      <c r="CS374" s="17">
        <v>2</v>
      </c>
      <c r="CT374" s="17">
        <v>3</v>
      </c>
      <c r="CU374" s="17">
        <v>4</v>
      </c>
      <c r="CV374" s="17">
        <v>3</v>
      </c>
      <c r="CW374" s="17">
        <v>2</v>
      </c>
      <c r="CX374" s="17">
        <v>2</v>
      </c>
      <c r="CY374" s="17">
        <v>2</v>
      </c>
      <c r="CZ374" s="17">
        <v>2</v>
      </c>
      <c r="DA374" s="17">
        <v>2</v>
      </c>
      <c r="DB374" s="17">
        <v>3</v>
      </c>
      <c r="DC374" s="17">
        <v>2</v>
      </c>
      <c r="DD374" s="17">
        <v>4</v>
      </c>
      <c r="DE374" s="17">
        <v>4</v>
      </c>
      <c r="DF374" s="17">
        <v>4</v>
      </c>
      <c r="DG374" s="17">
        <v>3</v>
      </c>
      <c r="DH374" s="17">
        <v>3</v>
      </c>
      <c r="DI374" s="17">
        <v>2</v>
      </c>
      <c r="DJ374" s="17">
        <v>3</v>
      </c>
      <c r="DK374" s="17">
        <v>1</v>
      </c>
      <c r="DL374" s="17">
        <v>4</v>
      </c>
      <c r="DM374" s="17">
        <v>4</v>
      </c>
      <c r="DN374" s="17">
        <v>1</v>
      </c>
      <c r="DO374" s="17">
        <v>8</v>
      </c>
      <c r="DP374" s="17">
        <v>4</v>
      </c>
      <c r="DR374" s="17">
        <v>5</v>
      </c>
      <c r="DT374" s="17">
        <v>11</v>
      </c>
      <c r="DV374" s="17">
        <v>2</v>
      </c>
      <c r="DW374" s="18">
        <v>13</v>
      </c>
      <c r="DY374" s="18">
        <v>2</v>
      </c>
      <c r="ED374" s="19" t="s">
        <v>175</v>
      </c>
      <c r="EE374" s="19">
        <v>6</v>
      </c>
      <c r="EF374" s="37">
        <v>6</v>
      </c>
      <c r="EG374" s="19" t="s">
        <v>149</v>
      </c>
      <c r="EH374" s="19">
        <v>2</v>
      </c>
      <c r="EI374" s="19">
        <v>61</v>
      </c>
      <c r="EJ374" s="19">
        <v>4</v>
      </c>
      <c r="EK374" s="19">
        <v>5</v>
      </c>
      <c r="EL374" s="19">
        <v>4</v>
      </c>
      <c r="EM374" s="20" t="s">
        <v>216</v>
      </c>
      <c r="EO374" s="46">
        <v>1</v>
      </c>
      <c r="EP374" s="46">
        <v>1</v>
      </c>
      <c r="EQ374">
        <f t="shared" si="18"/>
        <v>1</v>
      </c>
      <c r="ER374">
        <f t="shared" si="19"/>
        <v>1</v>
      </c>
      <c r="ES374" s="49">
        <v>2</v>
      </c>
    </row>
    <row r="375" spans="1:149" ht="15" customHeight="1" x14ac:dyDescent="0.25">
      <c r="A375" s="21">
        <v>374</v>
      </c>
      <c r="B375" s="12">
        <v>1</v>
      </c>
      <c r="C375" s="12">
        <v>1</v>
      </c>
      <c r="D375" s="12">
        <v>4</v>
      </c>
      <c r="E375" s="12" t="s">
        <v>379</v>
      </c>
      <c r="F375" s="12">
        <v>1</v>
      </c>
      <c r="G375" s="13">
        <v>2</v>
      </c>
      <c r="H375" s="13">
        <v>1</v>
      </c>
      <c r="I375" s="13">
        <v>4</v>
      </c>
      <c r="M375" s="56">
        <f>IF(SUM(N375:X375)=39,2,1)</f>
        <v>1</v>
      </c>
      <c r="X375" s="13">
        <v>1</v>
      </c>
      <c r="AJ375" s="13">
        <v>1</v>
      </c>
      <c r="AL375" s="14">
        <v>4</v>
      </c>
      <c r="AM375" s="14">
        <v>4</v>
      </c>
      <c r="AO375" s="15">
        <v>3</v>
      </c>
      <c r="AP375" s="15">
        <v>4</v>
      </c>
      <c r="AQ375" s="15">
        <v>4</v>
      </c>
      <c r="AR375" s="15">
        <v>4</v>
      </c>
      <c r="AS375" s="15">
        <v>5</v>
      </c>
      <c r="AT375" s="15">
        <v>3</v>
      </c>
      <c r="AU375" s="15">
        <v>3</v>
      </c>
      <c r="AV375" s="15">
        <v>2</v>
      </c>
      <c r="AW375" s="15">
        <v>3</v>
      </c>
      <c r="AX375" s="15">
        <v>2</v>
      </c>
      <c r="AZ375" s="15">
        <v>2</v>
      </c>
      <c r="BB375" s="15">
        <v>1</v>
      </c>
      <c r="BC375" s="15">
        <v>1</v>
      </c>
      <c r="BD375" s="15">
        <v>1</v>
      </c>
      <c r="BE375" s="15">
        <v>2</v>
      </c>
      <c r="BF375" s="15">
        <v>1</v>
      </c>
      <c r="BG375" s="15">
        <v>0</v>
      </c>
      <c r="BK375" s="15">
        <v>2</v>
      </c>
      <c r="BM375" s="15">
        <v>1</v>
      </c>
      <c r="BN375" s="15">
        <v>1</v>
      </c>
      <c r="BQ375" s="15">
        <v>1</v>
      </c>
      <c r="BT375" s="16">
        <v>1</v>
      </c>
      <c r="CD375" s="16" t="s">
        <v>191</v>
      </c>
      <c r="CE375" s="16">
        <v>3</v>
      </c>
      <c r="CF375" s="16">
        <v>1</v>
      </c>
      <c r="CG375" s="16">
        <v>1</v>
      </c>
      <c r="CH375" s="16">
        <v>1</v>
      </c>
      <c r="CI375" s="16">
        <v>2</v>
      </c>
      <c r="CJ375" s="16" t="s">
        <v>151</v>
      </c>
      <c r="CK375" s="16">
        <v>3</v>
      </c>
      <c r="CL375" s="16" t="s">
        <v>143</v>
      </c>
      <c r="CM375" s="17">
        <v>1</v>
      </c>
      <c r="CN375" s="17">
        <v>1</v>
      </c>
      <c r="CO375" s="17">
        <v>1</v>
      </c>
      <c r="CP375" s="17">
        <v>1</v>
      </c>
      <c r="CQ375" s="17">
        <v>1</v>
      </c>
      <c r="CR375" s="17">
        <v>1</v>
      </c>
      <c r="CS375" s="17">
        <v>2</v>
      </c>
      <c r="CT375" s="17">
        <v>1</v>
      </c>
      <c r="CU375" s="17">
        <v>4</v>
      </c>
      <c r="CV375" s="17">
        <v>1</v>
      </c>
      <c r="CW375" s="17">
        <v>1</v>
      </c>
      <c r="CX375" s="17">
        <v>1</v>
      </c>
      <c r="CY375" s="17">
        <v>1</v>
      </c>
      <c r="CZ375" s="17">
        <v>1</v>
      </c>
      <c r="DA375" s="17">
        <v>3</v>
      </c>
      <c r="DB375" s="17">
        <v>3</v>
      </c>
      <c r="DC375" s="17">
        <v>2</v>
      </c>
      <c r="DD375" s="17">
        <v>4</v>
      </c>
      <c r="DE375" s="17">
        <v>4</v>
      </c>
      <c r="DF375" s="17">
        <v>2</v>
      </c>
      <c r="DG375" s="17">
        <v>3</v>
      </c>
      <c r="DH375" s="17">
        <v>2</v>
      </c>
      <c r="DI375" s="17">
        <v>3</v>
      </c>
      <c r="DJ375" s="17">
        <v>1</v>
      </c>
      <c r="DK375" s="17">
        <v>3</v>
      </c>
      <c r="DL375" s="17">
        <v>4</v>
      </c>
      <c r="DM375" s="17">
        <v>4</v>
      </c>
      <c r="DN375" s="17">
        <v>1</v>
      </c>
      <c r="DO375" s="17">
        <v>8</v>
      </c>
      <c r="DP375" s="17">
        <v>5</v>
      </c>
      <c r="DR375" s="17">
        <v>1</v>
      </c>
      <c r="DT375" s="17">
        <v>7</v>
      </c>
      <c r="DV375" s="17">
        <v>2</v>
      </c>
      <c r="DW375" s="18">
        <v>13</v>
      </c>
      <c r="DY375" s="18">
        <v>1</v>
      </c>
      <c r="ED375" s="19" t="s">
        <v>175</v>
      </c>
      <c r="EE375" s="19">
        <v>6</v>
      </c>
      <c r="EF375" s="37">
        <v>6</v>
      </c>
      <c r="EG375" s="19" t="s">
        <v>149</v>
      </c>
      <c r="EH375" s="19">
        <v>1</v>
      </c>
      <c r="EI375" s="19">
        <v>49</v>
      </c>
      <c r="EJ375" s="19">
        <v>3</v>
      </c>
      <c r="EK375" s="19">
        <v>4</v>
      </c>
      <c r="EL375" s="19">
        <v>1</v>
      </c>
      <c r="EM375" s="20" t="s">
        <v>216</v>
      </c>
      <c r="EO375" s="46">
        <v>1</v>
      </c>
      <c r="EP375" s="46">
        <v>3</v>
      </c>
      <c r="EQ375">
        <f t="shared" si="18"/>
        <v>1</v>
      </c>
      <c r="ER375">
        <f t="shared" si="19"/>
        <v>1</v>
      </c>
      <c r="ES375" s="49">
        <v>2</v>
      </c>
    </row>
    <row r="376" spans="1:149" ht="15" customHeight="1" x14ac:dyDescent="0.25">
      <c r="A376" s="21">
        <v>375</v>
      </c>
      <c r="B376" s="12">
        <v>3</v>
      </c>
      <c r="C376" s="12">
        <v>1</v>
      </c>
      <c r="D376" s="12">
        <v>4</v>
      </c>
      <c r="E376" s="12" t="s">
        <v>378</v>
      </c>
      <c r="F376" s="12">
        <v>2</v>
      </c>
      <c r="G376" s="13">
        <v>2</v>
      </c>
      <c r="H376" s="13">
        <v>1</v>
      </c>
      <c r="M376" s="56">
        <f>IF(SUM(N376:X376)=39,2,1)</f>
        <v>1</v>
      </c>
      <c r="N376" s="13">
        <v>1</v>
      </c>
      <c r="X376" s="13">
        <v>1</v>
      </c>
      <c r="Z376" s="13">
        <v>1</v>
      </c>
      <c r="AJ376" s="13">
        <v>1</v>
      </c>
      <c r="AL376" s="14">
        <v>5</v>
      </c>
      <c r="AO376" s="15">
        <v>1</v>
      </c>
      <c r="AP376" s="15">
        <v>4</v>
      </c>
      <c r="AQ376" s="15">
        <v>4</v>
      </c>
      <c r="AR376" s="15">
        <v>3</v>
      </c>
      <c r="AS376" s="15">
        <v>4</v>
      </c>
      <c r="AT376" s="15">
        <v>4</v>
      </c>
      <c r="AU376" s="15">
        <v>4</v>
      </c>
      <c r="AV376" s="15">
        <v>3</v>
      </c>
      <c r="AW376" s="15">
        <v>1</v>
      </c>
      <c r="AX376" s="15">
        <v>2</v>
      </c>
      <c r="AZ376" s="15">
        <v>2</v>
      </c>
      <c r="BB376" s="15">
        <v>2</v>
      </c>
      <c r="BC376" s="15">
        <v>1</v>
      </c>
      <c r="BD376" s="15">
        <v>1</v>
      </c>
      <c r="BE376" s="15">
        <v>2</v>
      </c>
      <c r="BF376" s="15">
        <v>0</v>
      </c>
      <c r="BG376" s="15">
        <v>0</v>
      </c>
      <c r="BK376" s="15">
        <v>2</v>
      </c>
      <c r="BM376" s="15">
        <v>1</v>
      </c>
      <c r="BN376" s="15">
        <v>1</v>
      </c>
      <c r="BO376" s="15">
        <v>3</v>
      </c>
      <c r="BP376" s="15" t="s">
        <v>388</v>
      </c>
      <c r="BQ376" s="15">
        <v>1</v>
      </c>
      <c r="BT376" s="16">
        <v>1</v>
      </c>
      <c r="CD376" s="16">
        <v>10</v>
      </c>
      <c r="CE376" s="16">
        <v>1</v>
      </c>
      <c r="CF376" s="16">
        <v>2</v>
      </c>
      <c r="CG376" s="16">
        <v>1</v>
      </c>
      <c r="CH376" s="16">
        <v>2</v>
      </c>
      <c r="CI376" s="16">
        <v>2</v>
      </c>
      <c r="CJ376" s="16" t="s">
        <v>156</v>
      </c>
      <c r="CK376" s="16">
        <v>3</v>
      </c>
      <c r="CL376" s="16" t="s">
        <v>154</v>
      </c>
      <c r="CM376" s="17">
        <v>1</v>
      </c>
      <c r="CN376" s="17">
        <v>1</v>
      </c>
      <c r="CO376" s="17">
        <v>1</v>
      </c>
      <c r="CP376" s="17">
        <v>1</v>
      </c>
      <c r="CQ376" s="17">
        <v>1</v>
      </c>
      <c r="CR376" s="17">
        <v>2</v>
      </c>
      <c r="CS376" s="17">
        <v>3</v>
      </c>
      <c r="CT376" s="17">
        <v>1</v>
      </c>
      <c r="CU376" s="17">
        <v>4</v>
      </c>
      <c r="CV376" s="17">
        <v>1</v>
      </c>
      <c r="CW376" s="17">
        <v>1</v>
      </c>
      <c r="CX376" s="17">
        <v>1</v>
      </c>
      <c r="CY376" s="17">
        <v>1</v>
      </c>
      <c r="CZ376" s="17">
        <v>1</v>
      </c>
      <c r="DA376" s="17">
        <v>3</v>
      </c>
      <c r="DB376" s="17">
        <v>3</v>
      </c>
      <c r="DC376" s="17">
        <v>2</v>
      </c>
      <c r="DD376" s="17">
        <v>4</v>
      </c>
      <c r="DE376" s="17">
        <v>4</v>
      </c>
      <c r="DF376" s="17">
        <v>2</v>
      </c>
      <c r="DG376" s="17">
        <v>2</v>
      </c>
      <c r="DH376" s="17">
        <v>2</v>
      </c>
      <c r="DI376" s="17">
        <v>3</v>
      </c>
      <c r="DJ376" s="17">
        <v>3</v>
      </c>
      <c r="DK376" s="17">
        <v>3</v>
      </c>
      <c r="DL376" s="17">
        <v>3</v>
      </c>
      <c r="DM376" s="17">
        <v>3</v>
      </c>
      <c r="DN376" s="17">
        <v>8</v>
      </c>
      <c r="DO376" s="17">
        <v>1</v>
      </c>
      <c r="DP376" s="17">
        <v>1</v>
      </c>
      <c r="DR376" s="17">
        <v>6</v>
      </c>
      <c r="DT376" s="17">
        <v>9</v>
      </c>
      <c r="DV376" s="17">
        <v>3</v>
      </c>
      <c r="DW376" s="18">
        <v>7</v>
      </c>
      <c r="DY376" s="18">
        <v>1</v>
      </c>
      <c r="ED376" s="19" t="s">
        <v>175</v>
      </c>
      <c r="EE376" s="19">
        <v>6</v>
      </c>
      <c r="EF376" s="37">
        <v>6</v>
      </c>
      <c r="EG376" s="19" t="s">
        <v>149</v>
      </c>
      <c r="EH376" s="19">
        <v>1</v>
      </c>
      <c r="EI376" s="19">
        <v>47</v>
      </c>
      <c r="EJ376" s="19">
        <v>3</v>
      </c>
      <c r="EK376" s="19">
        <v>4</v>
      </c>
      <c r="EL376" s="19">
        <v>1</v>
      </c>
      <c r="EM376" s="20" t="s">
        <v>216</v>
      </c>
      <c r="EO376" s="46">
        <v>1</v>
      </c>
      <c r="EP376" s="46">
        <v>3</v>
      </c>
      <c r="EQ376">
        <f t="shared" si="18"/>
        <v>1</v>
      </c>
      <c r="ER376">
        <f t="shared" si="19"/>
        <v>1</v>
      </c>
      <c r="ES376" s="49">
        <v>2</v>
      </c>
    </row>
    <row r="377" spans="1:149" ht="15" customHeight="1" x14ac:dyDescent="0.25">
      <c r="A377" s="21">
        <v>376</v>
      </c>
      <c r="B377" s="12">
        <v>2</v>
      </c>
      <c r="C377" s="12">
        <v>1</v>
      </c>
      <c r="D377" s="12">
        <v>4</v>
      </c>
      <c r="E377" s="12" t="s">
        <v>355</v>
      </c>
      <c r="F377" s="12">
        <v>2</v>
      </c>
      <c r="G377" s="13">
        <v>4</v>
      </c>
      <c r="H377" s="13">
        <v>1</v>
      </c>
      <c r="I377" s="13">
        <v>2</v>
      </c>
      <c r="J377" s="13">
        <v>2</v>
      </c>
      <c r="L377" s="13" t="s">
        <v>359</v>
      </c>
      <c r="M377" s="56">
        <f>IF(SUM(N377:X377)=39,2,1)</f>
        <v>1</v>
      </c>
      <c r="Y377" s="13">
        <v>1</v>
      </c>
      <c r="AK377" s="13">
        <v>1</v>
      </c>
      <c r="AL377" s="14">
        <v>1</v>
      </c>
      <c r="AM377" s="14">
        <v>4</v>
      </c>
      <c r="AO377" s="15">
        <v>1</v>
      </c>
      <c r="AP377" s="15">
        <v>4</v>
      </c>
      <c r="AQ377" s="15">
        <v>4</v>
      </c>
      <c r="AR377" s="15">
        <v>4</v>
      </c>
      <c r="AS377" s="15">
        <v>4</v>
      </c>
      <c r="AT377" s="15">
        <v>4</v>
      </c>
      <c r="AU377" s="15">
        <v>4</v>
      </c>
      <c r="AV377" s="15">
        <v>2</v>
      </c>
      <c r="AW377" s="15">
        <v>3</v>
      </c>
      <c r="AX377" s="15">
        <v>2</v>
      </c>
      <c r="AZ377" s="15">
        <v>2</v>
      </c>
      <c r="BB377" s="15">
        <v>2</v>
      </c>
      <c r="BC377" s="15">
        <v>1</v>
      </c>
      <c r="BD377" s="15">
        <v>1</v>
      </c>
      <c r="BE377" s="15">
        <v>2</v>
      </c>
      <c r="BF377" s="15">
        <v>1</v>
      </c>
      <c r="BG377" s="15">
        <v>1</v>
      </c>
      <c r="BH377" s="15">
        <v>1</v>
      </c>
      <c r="BK377" s="15">
        <v>2</v>
      </c>
      <c r="BM377" s="15">
        <v>1</v>
      </c>
      <c r="BN377" s="15">
        <v>8</v>
      </c>
      <c r="BQ377" s="15">
        <v>1</v>
      </c>
      <c r="BT377" s="16">
        <v>1</v>
      </c>
      <c r="CD377" s="16">
        <v>0.33</v>
      </c>
      <c r="CE377" s="16">
        <v>6</v>
      </c>
      <c r="CF377" s="16">
        <v>1</v>
      </c>
      <c r="CG377" s="16">
        <v>1</v>
      </c>
      <c r="CH377" s="16">
        <v>2</v>
      </c>
      <c r="CI377" s="16">
        <v>2</v>
      </c>
      <c r="CJ377" s="16" t="s">
        <v>151</v>
      </c>
      <c r="CK377" s="16">
        <v>3</v>
      </c>
      <c r="CL377" s="16" t="s">
        <v>171</v>
      </c>
      <c r="CM377" s="17">
        <v>1</v>
      </c>
      <c r="CN377" s="17">
        <v>1</v>
      </c>
      <c r="CO377" s="17">
        <v>1</v>
      </c>
      <c r="CP377" s="17">
        <v>1</v>
      </c>
      <c r="CQ377" s="17">
        <v>1</v>
      </c>
      <c r="CR377" s="17">
        <v>3</v>
      </c>
      <c r="CS377" s="17">
        <v>3</v>
      </c>
      <c r="CT377" s="17">
        <v>1</v>
      </c>
      <c r="CU377" s="17">
        <v>4</v>
      </c>
      <c r="CV377" s="17">
        <v>1</v>
      </c>
      <c r="CW377" s="17">
        <v>1</v>
      </c>
      <c r="CX377" s="17">
        <v>1</v>
      </c>
      <c r="CY377" s="17">
        <v>1</v>
      </c>
      <c r="CZ377" s="17">
        <v>2</v>
      </c>
      <c r="DA377" s="17">
        <v>1</v>
      </c>
      <c r="DB377" s="17">
        <v>4</v>
      </c>
      <c r="DC377" s="17">
        <v>2</v>
      </c>
      <c r="DD377" s="17">
        <v>1</v>
      </c>
      <c r="DE377" s="17">
        <v>4</v>
      </c>
      <c r="DF377" s="17">
        <v>1</v>
      </c>
      <c r="DG377" s="17">
        <v>3</v>
      </c>
      <c r="DH377" s="17">
        <v>2</v>
      </c>
      <c r="DI377" s="17">
        <v>3</v>
      </c>
      <c r="DJ377" s="17">
        <v>1</v>
      </c>
      <c r="DK377" s="17">
        <v>2</v>
      </c>
      <c r="DL377" s="17">
        <v>2</v>
      </c>
      <c r="DM377" s="17">
        <v>2</v>
      </c>
      <c r="DN377" s="17">
        <v>1</v>
      </c>
      <c r="DO377" s="17">
        <v>2</v>
      </c>
      <c r="DP377" s="17">
        <v>9</v>
      </c>
      <c r="DR377" s="17">
        <v>8</v>
      </c>
      <c r="DT377" s="17">
        <v>2</v>
      </c>
      <c r="DV377" s="17">
        <v>4</v>
      </c>
      <c r="DW377" s="18">
        <v>13</v>
      </c>
      <c r="DY377" s="18">
        <v>1</v>
      </c>
      <c r="ED377" s="19" t="s">
        <v>175</v>
      </c>
      <c r="EE377" s="19">
        <v>6</v>
      </c>
      <c r="EF377" s="37">
        <v>6</v>
      </c>
      <c r="EG377" s="19" t="s">
        <v>149</v>
      </c>
      <c r="EH377" s="19">
        <v>1</v>
      </c>
      <c r="EI377" s="19">
        <v>38</v>
      </c>
      <c r="EJ377" s="19">
        <v>2</v>
      </c>
      <c r="EK377" s="19">
        <v>3</v>
      </c>
      <c r="EL377" s="19">
        <v>1</v>
      </c>
      <c r="EM377" s="20" t="s">
        <v>216</v>
      </c>
      <c r="EO377" s="46">
        <v>1</v>
      </c>
      <c r="EP377" s="46">
        <v>3</v>
      </c>
      <c r="EQ377">
        <f t="shared" si="18"/>
        <v>1</v>
      </c>
      <c r="ER377">
        <f t="shared" si="19"/>
        <v>1</v>
      </c>
      <c r="ES377" s="49">
        <v>2</v>
      </c>
    </row>
    <row r="378" spans="1:149" ht="15" customHeight="1" x14ac:dyDescent="0.25">
      <c r="A378" s="21">
        <v>377</v>
      </c>
      <c r="B378" s="12">
        <v>2</v>
      </c>
      <c r="C378" s="12">
        <v>4</v>
      </c>
      <c r="D378" s="12">
        <v>4</v>
      </c>
      <c r="E378" s="12" t="s">
        <v>204</v>
      </c>
      <c r="F378" s="12">
        <v>1</v>
      </c>
      <c r="G378" s="13">
        <v>1</v>
      </c>
      <c r="K378" s="13">
        <v>4</v>
      </c>
      <c r="M378" s="56">
        <f>IF(SUM(N378:X378)=39,2,1)</f>
        <v>1</v>
      </c>
      <c r="R378" s="13">
        <v>1</v>
      </c>
      <c r="AD378" s="13">
        <v>1</v>
      </c>
      <c r="AL378" s="14">
        <v>3</v>
      </c>
      <c r="AM378" s="14">
        <v>3</v>
      </c>
      <c r="AN378" s="14" t="s">
        <v>155</v>
      </c>
      <c r="AO378" s="15">
        <v>1</v>
      </c>
      <c r="AP378" s="15">
        <v>4</v>
      </c>
      <c r="AQ378" s="15">
        <v>4</v>
      </c>
      <c r="AR378" s="15">
        <v>4</v>
      </c>
      <c r="AS378" s="15">
        <v>4</v>
      </c>
      <c r="AT378" s="15">
        <v>4</v>
      </c>
      <c r="AU378" s="15">
        <v>4</v>
      </c>
      <c r="AV378" s="15">
        <v>4</v>
      </c>
      <c r="AW378" s="15">
        <v>4</v>
      </c>
      <c r="AX378" s="15">
        <v>2</v>
      </c>
      <c r="AZ378" s="15">
        <v>2</v>
      </c>
      <c r="BB378" s="15">
        <v>2</v>
      </c>
      <c r="BC378" s="15">
        <v>2</v>
      </c>
      <c r="BD378" s="15">
        <v>2</v>
      </c>
      <c r="BE378" s="15">
        <v>2</v>
      </c>
      <c r="BF378" s="15">
        <v>0</v>
      </c>
      <c r="BG378" s="15">
        <v>0</v>
      </c>
      <c r="BK378" s="15">
        <v>2</v>
      </c>
      <c r="BM378" s="15">
        <v>5</v>
      </c>
      <c r="BN378" s="15">
        <v>5</v>
      </c>
      <c r="BO378" s="15">
        <v>1</v>
      </c>
      <c r="BP378" s="15" t="s">
        <v>388</v>
      </c>
      <c r="BQ378" s="15">
        <v>1</v>
      </c>
      <c r="BT378" s="16">
        <v>1</v>
      </c>
      <c r="CD378" s="16">
        <v>25</v>
      </c>
      <c r="CE378" s="16">
        <v>6</v>
      </c>
      <c r="CF378" s="16">
        <v>1</v>
      </c>
      <c r="CG378" s="16">
        <v>1</v>
      </c>
      <c r="CH378" s="16">
        <v>1</v>
      </c>
      <c r="CI378" s="16">
        <v>2</v>
      </c>
      <c r="CJ378" s="16" t="s">
        <v>151</v>
      </c>
      <c r="CK378" s="16">
        <v>1</v>
      </c>
      <c r="CL378" s="16" t="s">
        <v>157</v>
      </c>
      <c r="CM378" s="17">
        <v>1</v>
      </c>
      <c r="CN378" s="17">
        <v>1</v>
      </c>
      <c r="CO378" s="17">
        <v>1</v>
      </c>
      <c r="CP378" s="17">
        <v>1</v>
      </c>
      <c r="CQ378" s="17">
        <v>1</v>
      </c>
      <c r="CR378" s="17">
        <v>4</v>
      </c>
      <c r="CS378" s="17">
        <v>4</v>
      </c>
      <c r="CT378" s="17">
        <v>1</v>
      </c>
      <c r="CU378" s="17">
        <v>1</v>
      </c>
      <c r="CV378" s="17">
        <v>3</v>
      </c>
      <c r="CW378" s="17">
        <v>1</v>
      </c>
      <c r="CX378" s="17">
        <v>1</v>
      </c>
      <c r="CY378" s="17">
        <v>1</v>
      </c>
      <c r="CZ378" s="17">
        <v>1</v>
      </c>
      <c r="DA378" s="17">
        <v>1</v>
      </c>
      <c r="DB378" s="17">
        <v>4</v>
      </c>
      <c r="DD378" s="17">
        <v>4</v>
      </c>
      <c r="DE378" s="17">
        <v>4</v>
      </c>
      <c r="DF378" s="17">
        <v>2</v>
      </c>
      <c r="DG378" s="17">
        <v>2</v>
      </c>
      <c r="DH378" s="17">
        <v>3</v>
      </c>
      <c r="DI378" s="17">
        <v>1</v>
      </c>
      <c r="DJ378" s="17">
        <v>1</v>
      </c>
      <c r="DK378" s="17">
        <v>3</v>
      </c>
      <c r="DL378" s="17">
        <v>3</v>
      </c>
      <c r="DM378" s="17">
        <v>3</v>
      </c>
      <c r="DN378" s="17">
        <v>1</v>
      </c>
      <c r="DO378" s="17">
        <v>8</v>
      </c>
      <c r="DP378" s="17">
        <v>5</v>
      </c>
      <c r="DR378" s="17">
        <v>10</v>
      </c>
      <c r="DT378" s="17">
        <v>1</v>
      </c>
      <c r="DV378" s="17">
        <v>1</v>
      </c>
      <c r="DW378" s="18">
        <v>13</v>
      </c>
      <c r="DY378" s="18">
        <v>1</v>
      </c>
      <c r="ED378" s="19" t="s">
        <v>175</v>
      </c>
      <c r="EE378" s="19">
        <v>6</v>
      </c>
      <c r="EF378" s="37">
        <v>6</v>
      </c>
      <c r="EG378" s="19" t="s">
        <v>149</v>
      </c>
      <c r="EH378" s="19">
        <v>2</v>
      </c>
      <c r="EI378" s="19">
        <v>64</v>
      </c>
      <c r="EJ378" s="19">
        <v>4</v>
      </c>
      <c r="EK378" s="19">
        <v>5</v>
      </c>
      <c r="EL378" s="19">
        <v>3</v>
      </c>
      <c r="EM378" s="20" t="s">
        <v>216</v>
      </c>
      <c r="EO378" s="46">
        <v>1</v>
      </c>
      <c r="EP378" s="46">
        <v>6</v>
      </c>
      <c r="EQ378">
        <f t="shared" si="18"/>
        <v>1</v>
      </c>
      <c r="ER378">
        <f t="shared" si="19"/>
        <v>1</v>
      </c>
      <c r="ES378" s="49">
        <v>2</v>
      </c>
    </row>
    <row r="379" spans="1:149" ht="15" customHeight="1" x14ac:dyDescent="0.25">
      <c r="A379" s="21">
        <v>378</v>
      </c>
      <c r="B379" s="12">
        <v>2</v>
      </c>
      <c r="C379" s="12">
        <v>4</v>
      </c>
      <c r="D379" s="12">
        <v>4</v>
      </c>
      <c r="E379" s="12" t="s">
        <v>379</v>
      </c>
      <c r="F379" s="12">
        <v>2</v>
      </c>
      <c r="G379" s="13">
        <v>4</v>
      </c>
      <c r="H379" s="13">
        <v>1</v>
      </c>
      <c r="M379" s="56">
        <f>IF(SUM(N379:X379)=39,2,1)</f>
        <v>1</v>
      </c>
      <c r="Y379" s="13">
        <v>1</v>
      </c>
      <c r="AK379" s="13">
        <v>1</v>
      </c>
      <c r="AL379" s="14">
        <v>6</v>
      </c>
      <c r="AO379" s="15">
        <v>1</v>
      </c>
      <c r="AP379" s="15">
        <v>4</v>
      </c>
      <c r="AQ379" s="15">
        <v>4</v>
      </c>
      <c r="AR379" s="15">
        <v>4</v>
      </c>
      <c r="AS379" s="15">
        <v>4</v>
      </c>
      <c r="AT379" s="15">
        <v>4</v>
      </c>
      <c r="AU379" s="15">
        <v>4</v>
      </c>
      <c r="AV379" s="15">
        <v>2</v>
      </c>
      <c r="AW379" s="15">
        <v>1</v>
      </c>
      <c r="AX379" s="15">
        <v>2</v>
      </c>
      <c r="AZ379" s="15">
        <v>2</v>
      </c>
      <c r="BB379" s="15">
        <v>2</v>
      </c>
      <c r="BC379" s="15">
        <v>1</v>
      </c>
      <c r="BD379" s="15">
        <v>1</v>
      </c>
      <c r="BE379" s="15">
        <v>2</v>
      </c>
      <c r="BF379" s="15">
        <v>1</v>
      </c>
      <c r="BG379" s="15">
        <v>0</v>
      </c>
      <c r="BM379" s="15">
        <v>5</v>
      </c>
      <c r="BN379" s="15">
        <v>5</v>
      </c>
      <c r="BO379" s="15">
        <v>3</v>
      </c>
      <c r="BP379" s="15" t="s">
        <v>385</v>
      </c>
      <c r="CC379" s="16">
        <v>1</v>
      </c>
      <c r="CI379" s="16">
        <v>2</v>
      </c>
      <c r="CJ379" s="16" t="s">
        <v>151</v>
      </c>
      <c r="CK379" s="16">
        <v>3</v>
      </c>
      <c r="CL379" s="16" t="s">
        <v>248</v>
      </c>
      <c r="CM379" s="17">
        <v>1</v>
      </c>
      <c r="CN379" s="17">
        <v>1</v>
      </c>
      <c r="CO379" s="17">
        <v>1</v>
      </c>
      <c r="CP379" s="17">
        <v>1</v>
      </c>
      <c r="CQ379" s="17">
        <v>1</v>
      </c>
      <c r="CR379" s="17">
        <v>1</v>
      </c>
      <c r="CS379" s="17">
        <v>1</v>
      </c>
      <c r="CT379" s="17">
        <v>1</v>
      </c>
      <c r="CU379" s="17">
        <v>4</v>
      </c>
      <c r="CV379" s="17">
        <v>1</v>
      </c>
      <c r="CW379" s="17">
        <v>1</v>
      </c>
      <c r="CX379" s="17">
        <v>1</v>
      </c>
      <c r="CY379" s="17">
        <v>1</v>
      </c>
      <c r="CZ379" s="17">
        <v>1</v>
      </c>
      <c r="DA379" s="17">
        <v>1</v>
      </c>
      <c r="DB379" s="17">
        <v>4</v>
      </c>
      <c r="DC379" s="17">
        <v>1</v>
      </c>
      <c r="DD379" s="17">
        <v>1</v>
      </c>
      <c r="DE379" s="17">
        <v>4</v>
      </c>
      <c r="DF379" s="17">
        <v>1</v>
      </c>
      <c r="DG379" s="17">
        <v>1</v>
      </c>
      <c r="DH379" s="17">
        <v>1</v>
      </c>
      <c r="DI379" s="17">
        <v>3</v>
      </c>
      <c r="DJ379" s="17">
        <v>1</v>
      </c>
      <c r="DK379" s="17">
        <v>3</v>
      </c>
      <c r="DL379" s="17">
        <v>4</v>
      </c>
      <c r="DM379" s="17">
        <v>2</v>
      </c>
      <c r="DN379" s="17">
        <v>1</v>
      </c>
      <c r="DO379" s="17">
        <v>2</v>
      </c>
      <c r="DP379" s="17">
        <v>10</v>
      </c>
      <c r="DR379" s="17">
        <v>5</v>
      </c>
      <c r="DT379" s="17">
        <v>11</v>
      </c>
      <c r="DV379" s="17">
        <v>6</v>
      </c>
      <c r="DW379" s="18">
        <v>13</v>
      </c>
      <c r="DY379" s="18">
        <v>1</v>
      </c>
      <c r="ED379" s="19" t="s">
        <v>175</v>
      </c>
      <c r="EE379" s="19">
        <v>6</v>
      </c>
      <c r="EF379" s="37">
        <v>6</v>
      </c>
      <c r="EG379" s="19" t="s">
        <v>149</v>
      </c>
      <c r="EH379" s="19">
        <v>1</v>
      </c>
      <c r="EI379" s="19">
        <v>55</v>
      </c>
      <c r="EJ379" s="19">
        <v>3</v>
      </c>
      <c r="EK379" s="19">
        <v>4</v>
      </c>
      <c r="EL379" s="19">
        <v>1</v>
      </c>
      <c r="EM379" s="20" t="s">
        <v>216</v>
      </c>
      <c r="EO379" s="46">
        <v>4</v>
      </c>
      <c r="EP379" s="46">
        <v>6</v>
      </c>
      <c r="EQ379">
        <f t="shared" si="18"/>
        <v>0</v>
      </c>
      <c r="ER379" t="str">
        <f t="shared" si="19"/>
        <v/>
      </c>
      <c r="ES379" s="49">
        <v>2</v>
      </c>
    </row>
    <row r="380" spans="1:149" ht="15" customHeight="1" x14ac:dyDescent="0.25">
      <c r="A380" s="21">
        <v>379</v>
      </c>
      <c r="B380" s="12">
        <v>2</v>
      </c>
      <c r="C380" s="12">
        <v>4</v>
      </c>
      <c r="D380" s="12">
        <v>4</v>
      </c>
      <c r="E380" s="12" t="s">
        <v>379</v>
      </c>
      <c r="F380" s="12">
        <v>2</v>
      </c>
      <c r="G380" s="13">
        <v>2</v>
      </c>
      <c r="H380" s="13">
        <v>2</v>
      </c>
      <c r="M380" s="56">
        <f>IF(SUM(N380:X380)=39,2,1)</f>
        <v>1</v>
      </c>
      <c r="R380" s="13">
        <v>1</v>
      </c>
      <c r="AK380" s="13">
        <v>1</v>
      </c>
      <c r="AL380" s="14">
        <v>3</v>
      </c>
      <c r="AM380" s="14">
        <v>4</v>
      </c>
      <c r="AO380" s="15">
        <v>1</v>
      </c>
      <c r="AP380" s="15">
        <v>4</v>
      </c>
      <c r="AQ380" s="15">
        <v>4</v>
      </c>
      <c r="AR380" s="15">
        <v>1</v>
      </c>
      <c r="AS380" s="15">
        <v>4</v>
      </c>
      <c r="AT380" s="15">
        <v>4</v>
      </c>
      <c r="AU380" s="15">
        <v>3</v>
      </c>
      <c r="AV380" s="15">
        <v>2</v>
      </c>
      <c r="AW380" s="15">
        <v>1</v>
      </c>
      <c r="AX380" s="15">
        <v>2</v>
      </c>
      <c r="AZ380" s="15">
        <v>2</v>
      </c>
      <c r="BB380" s="15">
        <v>2</v>
      </c>
      <c r="BC380" s="15">
        <v>1</v>
      </c>
      <c r="BD380" s="15">
        <v>1</v>
      </c>
      <c r="BE380" s="15">
        <v>2</v>
      </c>
      <c r="BF380" s="15">
        <v>0</v>
      </c>
      <c r="BG380" s="15">
        <v>0</v>
      </c>
      <c r="BK380" s="15">
        <v>2</v>
      </c>
      <c r="BO380" s="15">
        <v>3</v>
      </c>
      <c r="BP380" s="15" t="s">
        <v>385</v>
      </c>
      <c r="CC380" s="16">
        <v>1</v>
      </c>
      <c r="CI380" s="16">
        <v>2</v>
      </c>
      <c r="CJ380" s="16" t="s">
        <v>156</v>
      </c>
      <c r="CK380" s="16">
        <v>1</v>
      </c>
      <c r="CL380" s="16" t="s">
        <v>186</v>
      </c>
      <c r="CM380" s="17">
        <v>1</v>
      </c>
      <c r="CN380" s="17">
        <v>1</v>
      </c>
      <c r="CO380" s="17">
        <v>1</v>
      </c>
      <c r="CP380" s="17">
        <v>1</v>
      </c>
      <c r="CQ380" s="17">
        <v>1</v>
      </c>
      <c r="CR380" s="17">
        <v>2</v>
      </c>
      <c r="CS380" s="17">
        <v>2</v>
      </c>
      <c r="DA380" s="17">
        <v>3</v>
      </c>
      <c r="DB380" s="17">
        <v>1</v>
      </c>
      <c r="DC380" s="17">
        <v>3</v>
      </c>
      <c r="DD380" s="17">
        <v>3</v>
      </c>
      <c r="DE380" s="17">
        <v>4</v>
      </c>
      <c r="DF380" s="17">
        <v>3</v>
      </c>
      <c r="DG380" s="17">
        <v>3</v>
      </c>
      <c r="DH380" s="17">
        <v>3</v>
      </c>
      <c r="DI380" s="17">
        <v>3</v>
      </c>
      <c r="DJ380" s="17">
        <v>1</v>
      </c>
      <c r="DK380" s="17">
        <v>2</v>
      </c>
      <c r="DL380" s="17">
        <v>2</v>
      </c>
      <c r="DM380" s="17">
        <v>2</v>
      </c>
      <c r="DN380" s="17">
        <v>1</v>
      </c>
      <c r="DO380" s="17">
        <v>2</v>
      </c>
      <c r="DP380" s="17">
        <v>7</v>
      </c>
      <c r="DR380" s="17">
        <v>9</v>
      </c>
      <c r="DV380" s="17">
        <v>4</v>
      </c>
      <c r="DW380" s="18">
        <v>13</v>
      </c>
      <c r="DY380" s="18">
        <v>1</v>
      </c>
      <c r="ED380" s="19" t="s">
        <v>175</v>
      </c>
      <c r="EE380" s="19">
        <v>6</v>
      </c>
      <c r="EF380" s="37">
        <v>6</v>
      </c>
      <c r="EG380" s="19" t="s">
        <v>149</v>
      </c>
      <c r="EH380" s="19">
        <v>1</v>
      </c>
      <c r="EI380" s="19">
        <v>68</v>
      </c>
      <c r="EJ380" s="19">
        <v>4</v>
      </c>
      <c r="EK380" s="19">
        <v>5</v>
      </c>
      <c r="EL380" s="19">
        <v>1</v>
      </c>
      <c r="EM380" s="20" t="s">
        <v>216</v>
      </c>
      <c r="EO380" s="46">
        <v>4</v>
      </c>
      <c r="EP380" s="46">
        <v>1</v>
      </c>
      <c r="EQ380">
        <f t="shared" si="18"/>
        <v>0</v>
      </c>
      <c r="ER380" t="str">
        <f t="shared" si="19"/>
        <v/>
      </c>
      <c r="ES380" s="49">
        <v>2</v>
      </c>
    </row>
    <row r="381" spans="1:149" ht="15" customHeight="1" x14ac:dyDescent="0.25">
      <c r="A381" s="21">
        <v>380</v>
      </c>
      <c r="B381" s="12">
        <v>2</v>
      </c>
      <c r="C381" s="12">
        <v>1</v>
      </c>
      <c r="D381" s="12">
        <v>4</v>
      </c>
      <c r="E381" s="12" t="s">
        <v>379</v>
      </c>
      <c r="F381" s="12">
        <v>1</v>
      </c>
      <c r="G381" s="13">
        <v>2</v>
      </c>
      <c r="H381" s="13">
        <v>1</v>
      </c>
      <c r="I381" s="13">
        <v>4</v>
      </c>
      <c r="J381" s="13">
        <v>4</v>
      </c>
      <c r="K381" s="13">
        <v>4</v>
      </c>
      <c r="M381" s="56">
        <f>IF(SUM(N381:X381)=39,2,1)</f>
        <v>1</v>
      </c>
      <c r="Y381" s="13">
        <v>1</v>
      </c>
      <c r="AK381" s="13">
        <v>1</v>
      </c>
      <c r="AL381" s="14">
        <v>3</v>
      </c>
      <c r="AO381" s="15">
        <v>1</v>
      </c>
      <c r="AP381" s="15">
        <v>4</v>
      </c>
      <c r="AQ381" s="15">
        <v>4</v>
      </c>
      <c r="AR381" s="15">
        <v>4</v>
      </c>
      <c r="AS381" s="15">
        <v>4</v>
      </c>
      <c r="AT381" s="15">
        <v>4</v>
      </c>
      <c r="AU381" s="15">
        <v>4</v>
      </c>
      <c r="AV381" s="15">
        <v>4</v>
      </c>
      <c r="AW381" s="15">
        <v>4</v>
      </c>
      <c r="AX381" s="15">
        <v>2</v>
      </c>
      <c r="AZ381" s="15">
        <v>2</v>
      </c>
      <c r="BB381" s="15">
        <v>2</v>
      </c>
      <c r="BC381" s="15">
        <v>1</v>
      </c>
      <c r="BD381" s="15">
        <v>1</v>
      </c>
      <c r="BE381" s="15">
        <v>2</v>
      </c>
      <c r="BF381" s="15">
        <v>0</v>
      </c>
      <c r="BG381" s="15">
        <v>1</v>
      </c>
      <c r="BH381" s="15">
        <v>1</v>
      </c>
      <c r="BM381" s="15">
        <v>5</v>
      </c>
      <c r="BN381" s="15">
        <v>5</v>
      </c>
      <c r="BO381" s="15">
        <v>1</v>
      </c>
      <c r="BP381" s="15" t="s">
        <v>368</v>
      </c>
      <c r="CC381" s="16">
        <v>1</v>
      </c>
      <c r="CI381" s="16">
        <v>2</v>
      </c>
      <c r="CJ381" s="16" t="s">
        <v>156</v>
      </c>
      <c r="CK381" s="16">
        <v>1</v>
      </c>
      <c r="CL381" s="16" t="s">
        <v>185</v>
      </c>
      <c r="CM381" s="17">
        <v>1</v>
      </c>
      <c r="CN381" s="17">
        <v>1</v>
      </c>
      <c r="CO381" s="17">
        <v>1</v>
      </c>
      <c r="CP381" s="17">
        <v>1</v>
      </c>
      <c r="CQ381" s="17">
        <v>1</v>
      </c>
      <c r="CR381" s="17">
        <v>3</v>
      </c>
      <c r="CS381" s="17">
        <v>4</v>
      </c>
      <c r="CT381" s="17">
        <v>1</v>
      </c>
      <c r="CU381" s="17">
        <v>1</v>
      </c>
      <c r="CV381" s="17">
        <v>1</v>
      </c>
      <c r="CW381" s="17">
        <v>1</v>
      </c>
      <c r="CX381" s="17">
        <v>1</v>
      </c>
      <c r="CY381" s="17">
        <v>1</v>
      </c>
      <c r="CZ381" s="17">
        <v>1</v>
      </c>
      <c r="DA381" s="17">
        <v>3</v>
      </c>
      <c r="DB381" s="17">
        <v>4</v>
      </c>
      <c r="DC381" s="17">
        <v>3</v>
      </c>
      <c r="DD381" s="17">
        <v>4</v>
      </c>
      <c r="DE381" s="17">
        <v>3</v>
      </c>
      <c r="DF381" s="17">
        <v>2</v>
      </c>
      <c r="DG381" s="17">
        <v>2</v>
      </c>
      <c r="DH381" s="17">
        <v>1</v>
      </c>
      <c r="DK381" s="17">
        <v>2</v>
      </c>
      <c r="DL381" s="17">
        <v>2</v>
      </c>
      <c r="DM381" s="17">
        <v>2</v>
      </c>
      <c r="DN381" s="17">
        <v>1</v>
      </c>
      <c r="DO381" s="17">
        <v>6</v>
      </c>
      <c r="DP381" s="17">
        <v>5</v>
      </c>
      <c r="DV381" s="17">
        <v>4</v>
      </c>
      <c r="DW381" s="18">
        <v>13</v>
      </c>
      <c r="DY381" s="18">
        <v>1</v>
      </c>
      <c r="ED381" s="19" t="s">
        <v>175</v>
      </c>
      <c r="EE381" s="19">
        <v>6</v>
      </c>
      <c r="EF381" s="37">
        <v>6</v>
      </c>
      <c r="EG381" s="19" t="s">
        <v>149</v>
      </c>
      <c r="EH381" s="19">
        <v>2</v>
      </c>
      <c r="EI381" s="19">
        <v>55</v>
      </c>
      <c r="EJ381" s="19">
        <v>3</v>
      </c>
      <c r="EK381" s="19">
        <v>4</v>
      </c>
      <c r="EL381" s="19">
        <v>3</v>
      </c>
      <c r="EM381" s="20" t="s">
        <v>216</v>
      </c>
      <c r="EO381" s="46">
        <v>4</v>
      </c>
      <c r="EP381" s="46">
        <v>3</v>
      </c>
      <c r="EQ381">
        <f t="shared" si="18"/>
        <v>0</v>
      </c>
      <c r="ER381" t="str">
        <f t="shared" si="19"/>
        <v/>
      </c>
      <c r="ES381" s="49">
        <v>2</v>
      </c>
    </row>
    <row r="382" spans="1:149" ht="15" customHeight="1" x14ac:dyDescent="0.25">
      <c r="A382" s="21">
        <v>381</v>
      </c>
      <c r="B382" s="12">
        <v>3</v>
      </c>
      <c r="C382" s="12">
        <v>1</v>
      </c>
      <c r="D382" s="12">
        <v>2</v>
      </c>
      <c r="E382" s="12" t="s">
        <v>378</v>
      </c>
      <c r="F382" s="12">
        <v>2</v>
      </c>
      <c r="G382" s="13">
        <v>3</v>
      </c>
      <c r="H382" s="13">
        <v>1</v>
      </c>
      <c r="I382" s="13">
        <v>5</v>
      </c>
      <c r="M382" s="56">
        <f>IF(SUM(N382:X382)=39,2,1)</f>
        <v>1</v>
      </c>
      <c r="O382" s="13">
        <v>1</v>
      </c>
      <c r="Z382" s="13">
        <v>1</v>
      </c>
      <c r="AA382" s="13">
        <v>1</v>
      </c>
      <c r="AB382" s="13">
        <v>1</v>
      </c>
      <c r="AJ382" s="13">
        <v>1</v>
      </c>
      <c r="AL382" s="14">
        <v>1</v>
      </c>
      <c r="AM382" s="14">
        <v>1</v>
      </c>
      <c r="AN382" s="14" t="s">
        <v>155</v>
      </c>
      <c r="AO382" s="15">
        <v>2</v>
      </c>
      <c r="AP382" s="15">
        <v>4</v>
      </c>
      <c r="AQ382" s="15">
        <v>4</v>
      </c>
      <c r="AR382" s="15">
        <v>3</v>
      </c>
      <c r="AS382" s="15">
        <v>3</v>
      </c>
      <c r="AT382" s="15">
        <v>3</v>
      </c>
      <c r="AU382" s="15">
        <v>3</v>
      </c>
      <c r="AV382" s="15">
        <v>3</v>
      </c>
      <c r="AW382" s="15">
        <v>3</v>
      </c>
      <c r="AX382" s="15">
        <v>2</v>
      </c>
      <c r="BC382" s="15">
        <v>1</v>
      </c>
      <c r="BD382" s="15">
        <v>2</v>
      </c>
      <c r="BE382" s="15">
        <v>2</v>
      </c>
      <c r="BF382" s="15">
        <v>0</v>
      </c>
      <c r="BG382" s="15">
        <v>1</v>
      </c>
      <c r="BH382" s="15">
        <v>1</v>
      </c>
      <c r="BK382" s="15">
        <v>1</v>
      </c>
      <c r="BL382" s="15">
        <v>4</v>
      </c>
      <c r="BM382" s="15">
        <v>5</v>
      </c>
      <c r="BN382" s="15">
        <v>5</v>
      </c>
      <c r="BO382" s="15">
        <v>1</v>
      </c>
      <c r="BP382" s="15" t="s">
        <v>386</v>
      </c>
      <c r="BQ382" s="15">
        <v>1</v>
      </c>
      <c r="BT382" s="16">
        <v>1</v>
      </c>
      <c r="CD382" s="16">
        <v>2</v>
      </c>
      <c r="CE382" s="16">
        <v>2</v>
      </c>
      <c r="CI382" s="16">
        <v>2</v>
      </c>
      <c r="CJ382" s="16" t="s">
        <v>156</v>
      </c>
      <c r="CK382" s="16">
        <v>1</v>
      </c>
      <c r="CL382" s="16" t="s">
        <v>186</v>
      </c>
      <c r="CM382" s="17">
        <v>1</v>
      </c>
      <c r="CN382" s="17">
        <v>1</v>
      </c>
      <c r="CO382" s="17">
        <v>1</v>
      </c>
      <c r="CP382" s="17">
        <v>1</v>
      </c>
      <c r="CQ382" s="17">
        <v>1</v>
      </c>
      <c r="CR382" s="17">
        <v>2</v>
      </c>
      <c r="CS382" s="17">
        <v>2</v>
      </c>
      <c r="CT382" s="17">
        <v>2</v>
      </c>
      <c r="CU382" s="17">
        <v>4</v>
      </c>
      <c r="CV382" s="17">
        <v>1</v>
      </c>
      <c r="CW382" s="17">
        <v>1</v>
      </c>
      <c r="CX382" s="17">
        <v>1</v>
      </c>
      <c r="CY382" s="17">
        <v>1</v>
      </c>
      <c r="CZ382" s="17">
        <v>1</v>
      </c>
      <c r="DA382" s="17">
        <v>2</v>
      </c>
      <c r="DB382" s="17">
        <v>3</v>
      </c>
      <c r="DC382" s="17">
        <v>1</v>
      </c>
      <c r="DD382" s="17">
        <v>1</v>
      </c>
      <c r="DE382" s="17">
        <v>1</v>
      </c>
      <c r="DF382" s="17">
        <v>1</v>
      </c>
      <c r="DG382" s="17">
        <v>1</v>
      </c>
      <c r="DH382" s="17">
        <v>1</v>
      </c>
      <c r="DI382" s="17">
        <v>3</v>
      </c>
      <c r="DJ382" s="17">
        <v>1</v>
      </c>
      <c r="DK382" s="17">
        <v>2</v>
      </c>
      <c r="DL382" s="17">
        <v>4</v>
      </c>
      <c r="DM382" s="17">
        <v>4</v>
      </c>
      <c r="DN382" s="17">
        <v>8</v>
      </c>
      <c r="DO382" s="17">
        <v>4</v>
      </c>
      <c r="DP382" s="17">
        <v>5</v>
      </c>
      <c r="DR382" s="17">
        <v>9</v>
      </c>
      <c r="DV382" s="17">
        <v>4</v>
      </c>
      <c r="DW382" s="18">
        <v>13</v>
      </c>
      <c r="DY382" s="18">
        <v>1</v>
      </c>
      <c r="ED382" s="19" t="s">
        <v>175</v>
      </c>
      <c r="EE382" s="19">
        <v>6</v>
      </c>
      <c r="EF382" s="37">
        <v>6</v>
      </c>
      <c r="EG382" s="19" t="s">
        <v>149</v>
      </c>
      <c r="EH382" s="19">
        <v>1</v>
      </c>
      <c r="EI382" s="19">
        <v>47</v>
      </c>
      <c r="EJ382" s="19">
        <v>3</v>
      </c>
      <c r="EK382" s="19">
        <v>4</v>
      </c>
      <c r="EL382" s="19">
        <v>4</v>
      </c>
      <c r="EM382" s="20" t="s">
        <v>216</v>
      </c>
      <c r="EO382" s="46">
        <v>1</v>
      </c>
      <c r="EP382" s="46">
        <v>6</v>
      </c>
      <c r="EQ382">
        <f t="shared" si="18"/>
        <v>1</v>
      </c>
      <c r="ER382">
        <f t="shared" si="19"/>
        <v>1</v>
      </c>
      <c r="ES382" s="49">
        <v>2</v>
      </c>
    </row>
    <row r="383" spans="1:149" ht="15" customHeight="1" x14ac:dyDescent="0.25">
      <c r="A383" s="21">
        <v>382</v>
      </c>
      <c r="B383" s="12">
        <v>2</v>
      </c>
      <c r="C383" s="12">
        <v>1</v>
      </c>
      <c r="D383" s="12">
        <v>2</v>
      </c>
      <c r="E383" s="12" t="s">
        <v>378</v>
      </c>
      <c r="F383" s="12">
        <v>3</v>
      </c>
      <c r="G383" s="13">
        <v>3</v>
      </c>
      <c r="H383" s="13">
        <v>2</v>
      </c>
      <c r="I383" s="13">
        <v>4</v>
      </c>
      <c r="M383" s="56">
        <f>IF(SUM(N383:X383)=39,2,1)</f>
        <v>1</v>
      </c>
      <c r="N383" s="13">
        <v>1</v>
      </c>
      <c r="O383" s="13">
        <v>1</v>
      </c>
      <c r="Z383" s="13">
        <v>1</v>
      </c>
      <c r="AA383" s="13">
        <v>1</v>
      </c>
      <c r="AB383" s="13">
        <v>1</v>
      </c>
      <c r="AC383" s="13">
        <v>1</v>
      </c>
      <c r="AJ383" s="13">
        <v>1</v>
      </c>
      <c r="AL383" s="14">
        <v>5</v>
      </c>
      <c r="AM383" s="14">
        <v>4</v>
      </c>
      <c r="AO383" s="15">
        <v>2</v>
      </c>
      <c r="AP383" s="15">
        <v>3</v>
      </c>
      <c r="AQ383" s="15">
        <v>3</v>
      </c>
      <c r="AR383" s="15">
        <v>4</v>
      </c>
      <c r="AS383" s="15">
        <v>4</v>
      </c>
      <c r="AT383" s="15">
        <v>4</v>
      </c>
      <c r="AU383" s="15">
        <v>4</v>
      </c>
      <c r="AV383" s="15">
        <v>4</v>
      </c>
      <c r="AW383" s="15">
        <v>4</v>
      </c>
      <c r="AX383" s="15">
        <v>2</v>
      </c>
      <c r="AZ383" s="15">
        <v>2</v>
      </c>
      <c r="BB383" s="15">
        <v>2</v>
      </c>
      <c r="BC383" s="15">
        <v>1</v>
      </c>
      <c r="BD383" s="15">
        <v>1</v>
      </c>
      <c r="BE383" s="15">
        <v>1</v>
      </c>
      <c r="BF383" s="15">
        <v>1</v>
      </c>
      <c r="BG383" s="15">
        <v>2</v>
      </c>
      <c r="BH383" s="15">
        <v>1</v>
      </c>
      <c r="BJ383" s="15">
        <v>1</v>
      </c>
      <c r="BK383" s="15">
        <v>1</v>
      </c>
      <c r="BL383" s="15">
        <v>4</v>
      </c>
      <c r="BM383" s="15">
        <v>8</v>
      </c>
      <c r="BN383" s="15">
        <v>8</v>
      </c>
      <c r="BQ383" s="15">
        <v>1</v>
      </c>
      <c r="BW383" s="16">
        <v>1</v>
      </c>
      <c r="CD383" s="16">
        <v>10</v>
      </c>
      <c r="CE383" s="16">
        <v>5</v>
      </c>
      <c r="CI383" s="16">
        <v>2</v>
      </c>
      <c r="CK383" s="16">
        <v>1</v>
      </c>
      <c r="CL383" s="16" t="s">
        <v>396</v>
      </c>
      <c r="CM383" s="17">
        <v>1</v>
      </c>
      <c r="CN383" s="17">
        <v>1</v>
      </c>
      <c r="CO383" s="17">
        <v>1</v>
      </c>
      <c r="CP383" s="17">
        <v>1</v>
      </c>
      <c r="CQ383" s="17">
        <v>1</v>
      </c>
      <c r="CR383" s="17">
        <v>3</v>
      </c>
      <c r="CS383" s="17">
        <v>3</v>
      </c>
      <c r="CT383" s="17">
        <v>2</v>
      </c>
      <c r="CU383" s="17">
        <v>3</v>
      </c>
      <c r="CV383" s="17">
        <v>2</v>
      </c>
      <c r="CW383" s="17">
        <v>2</v>
      </c>
      <c r="CX383" s="17">
        <v>2</v>
      </c>
      <c r="CY383" s="17">
        <v>2</v>
      </c>
      <c r="CZ383" s="17">
        <v>2</v>
      </c>
      <c r="DA383" s="17">
        <v>3</v>
      </c>
      <c r="DB383" s="17">
        <v>2</v>
      </c>
      <c r="DC383" s="17">
        <v>2</v>
      </c>
      <c r="DD383" s="17">
        <v>1</v>
      </c>
      <c r="DE383" s="17">
        <v>3</v>
      </c>
      <c r="DF383" s="17">
        <v>2</v>
      </c>
      <c r="DG383" s="17">
        <v>2</v>
      </c>
      <c r="DH383" s="17">
        <v>2</v>
      </c>
      <c r="DI383" s="17">
        <v>1</v>
      </c>
      <c r="DJ383" s="17">
        <v>1</v>
      </c>
      <c r="DK383" s="17">
        <v>2</v>
      </c>
      <c r="DL383" s="17">
        <v>3</v>
      </c>
      <c r="DM383" s="17">
        <v>3</v>
      </c>
      <c r="DN383" s="17">
        <v>6</v>
      </c>
      <c r="DO383" s="17">
        <v>8</v>
      </c>
      <c r="DP383" s="17">
        <v>5</v>
      </c>
      <c r="DR383" s="17">
        <v>10</v>
      </c>
      <c r="DT383" s="17">
        <v>9</v>
      </c>
      <c r="DV383" s="17">
        <v>2</v>
      </c>
      <c r="DW383" s="18">
        <v>13</v>
      </c>
      <c r="DY383" s="18">
        <v>1</v>
      </c>
      <c r="ED383" s="19" t="s">
        <v>175</v>
      </c>
      <c r="EE383" s="19">
        <v>6</v>
      </c>
      <c r="EF383" s="37">
        <v>6</v>
      </c>
      <c r="EG383" s="19" t="s">
        <v>149</v>
      </c>
      <c r="EH383" s="19">
        <v>2</v>
      </c>
      <c r="EI383" s="19">
        <v>43</v>
      </c>
      <c r="EJ383" s="19">
        <v>2</v>
      </c>
      <c r="EK383" s="19">
        <v>3</v>
      </c>
      <c r="EL383" s="19">
        <v>2</v>
      </c>
      <c r="EM383" s="20" t="s">
        <v>216</v>
      </c>
      <c r="EO383" s="46">
        <v>4</v>
      </c>
      <c r="EP383" s="46">
        <v>1</v>
      </c>
      <c r="EQ383">
        <f t="shared" si="18"/>
        <v>1</v>
      </c>
      <c r="ER383">
        <f t="shared" si="19"/>
        <v>1</v>
      </c>
      <c r="ES383" s="49">
        <v>2</v>
      </c>
    </row>
    <row r="384" spans="1:149" ht="15" customHeight="1" x14ac:dyDescent="0.25">
      <c r="A384" s="21">
        <v>383</v>
      </c>
      <c r="B384" s="12">
        <v>2</v>
      </c>
      <c r="C384" s="12">
        <v>1</v>
      </c>
      <c r="D384" s="12">
        <v>4</v>
      </c>
      <c r="F384" s="12">
        <v>3</v>
      </c>
      <c r="G384" s="13">
        <v>2</v>
      </c>
      <c r="H384" s="13">
        <v>1</v>
      </c>
      <c r="I384" s="13">
        <v>4</v>
      </c>
      <c r="M384" s="56">
        <f>IF(SUM(N384:X384)=39,2,1)</f>
        <v>1</v>
      </c>
      <c r="N384" s="13">
        <v>1</v>
      </c>
      <c r="O384" s="13">
        <v>1</v>
      </c>
      <c r="Z384" s="13">
        <v>1</v>
      </c>
      <c r="AA384" s="13">
        <v>1</v>
      </c>
      <c r="AB384" s="13">
        <v>1</v>
      </c>
      <c r="AJ384" s="13">
        <v>1</v>
      </c>
      <c r="AL384" s="14">
        <v>6</v>
      </c>
      <c r="AO384" s="15">
        <v>1</v>
      </c>
      <c r="AP384" s="15">
        <v>3</v>
      </c>
      <c r="AQ384" s="15">
        <v>3</v>
      </c>
      <c r="AR384" s="15">
        <v>3</v>
      </c>
      <c r="AS384" s="15">
        <v>4</v>
      </c>
      <c r="AT384" s="15">
        <v>4</v>
      </c>
      <c r="AU384" s="15">
        <v>4</v>
      </c>
      <c r="AV384" s="15">
        <v>4</v>
      </c>
      <c r="AW384" s="15">
        <v>4</v>
      </c>
      <c r="AX384" s="15">
        <v>2</v>
      </c>
      <c r="AZ384" s="15">
        <v>2</v>
      </c>
      <c r="BB384" s="15">
        <v>2</v>
      </c>
      <c r="BC384" s="15">
        <v>1</v>
      </c>
      <c r="BD384" s="15">
        <v>1</v>
      </c>
      <c r="BE384" s="15">
        <v>2</v>
      </c>
      <c r="BF384" s="15">
        <v>2</v>
      </c>
      <c r="BG384" s="15">
        <v>0</v>
      </c>
      <c r="BK384" s="15">
        <v>1</v>
      </c>
      <c r="BL384" s="15">
        <v>4</v>
      </c>
      <c r="BM384" s="15">
        <v>8</v>
      </c>
      <c r="BN384" s="15">
        <v>8</v>
      </c>
      <c r="BQ384" s="15">
        <v>1</v>
      </c>
      <c r="BT384" s="16">
        <v>1</v>
      </c>
      <c r="CD384" s="16">
        <v>10</v>
      </c>
      <c r="CE384" s="16">
        <v>4</v>
      </c>
      <c r="CI384" s="16">
        <v>2</v>
      </c>
      <c r="CJ384" s="16" t="s">
        <v>156</v>
      </c>
      <c r="CK384" s="16">
        <v>3</v>
      </c>
      <c r="CL384" s="16" t="s">
        <v>154</v>
      </c>
      <c r="CM384" s="17">
        <v>1</v>
      </c>
      <c r="CN384" s="17">
        <v>1</v>
      </c>
      <c r="CO384" s="17">
        <v>1</v>
      </c>
      <c r="CP384" s="17">
        <v>1</v>
      </c>
      <c r="CQ384" s="17">
        <v>1</v>
      </c>
      <c r="CR384" s="17">
        <v>1</v>
      </c>
      <c r="CS384" s="17">
        <v>1</v>
      </c>
      <c r="CT384" s="17">
        <v>3</v>
      </c>
      <c r="CU384" s="17">
        <v>4</v>
      </c>
      <c r="CV384" s="17">
        <v>1</v>
      </c>
      <c r="CW384" s="17">
        <v>1</v>
      </c>
      <c r="CX384" s="17">
        <v>1</v>
      </c>
      <c r="CY384" s="17">
        <v>1</v>
      </c>
      <c r="CZ384" s="17">
        <v>1</v>
      </c>
      <c r="DA384" s="17">
        <v>3</v>
      </c>
      <c r="DB384" s="17">
        <v>1</v>
      </c>
      <c r="DC384" s="17">
        <v>1</v>
      </c>
      <c r="DD384" s="17">
        <v>1</v>
      </c>
      <c r="DE384" s="17">
        <v>3</v>
      </c>
      <c r="DF384" s="17">
        <v>2</v>
      </c>
      <c r="DG384" s="17">
        <v>1</v>
      </c>
      <c r="DH384" s="17">
        <v>1</v>
      </c>
      <c r="DI384" s="17">
        <v>1</v>
      </c>
      <c r="DJ384" s="17">
        <v>1</v>
      </c>
      <c r="DK384" s="17">
        <v>2</v>
      </c>
      <c r="DL384" s="17">
        <v>4</v>
      </c>
      <c r="DM384" s="17">
        <v>4</v>
      </c>
      <c r="DN384" s="17">
        <v>8</v>
      </c>
      <c r="DO384" s="17">
        <v>1</v>
      </c>
      <c r="DP384" s="17">
        <v>5</v>
      </c>
      <c r="DR384" s="17">
        <v>1</v>
      </c>
      <c r="DT384" s="17">
        <v>10</v>
      </c>
      <c r="DV384" s="17">
        <v>1</v>
      </c>
      <c r="DW384" s="18">
        <v>13</v>
      </c>
      <c r="DY384" s="18">
        <v>1</v>
      </c>
      <c r="ED384" s="19" t="s">
        <v>175</v>
      </c>
      <c r="EE384" s="19">
        <v>6</v>
      </c>
      <c r="EF384" s="37">
        <v>6</v>
      </c>
      <c r="EG384" s="19" t="s">
        <v>149</v>
      </c>
      <c r="EH384" s="19">
        <v>2</v>
      </c>
      <c r="EI384" s="19">
        <v>53</v>
      </c>
      <c r="EJ384" s="19">
        <v>3</v>
      </c>
      <c r="EK384" s="19">
        <v>4</v>
      </c>
      <c r="EL384" s="19">
        <v>4</v>
      </c>
      <c r="EM384" s="20" t="s">
        <v>216</v>
      </c>
      <c r="EO384" s="46">
        <v>1</v>
      </c>
      <c r="EP384" s="46">
        <v>1</v>
      </c>
      <c r="EQ384">
        <f t="shared" si="18"/>
        <v>1</v>
      </c>
      <c r="ER384">
        <f t="shared" si="19"/>
        <v>1</v>
      </c>
      <c r="ES384" s="49">
        <v>2</v>
      </c>
    </row>
    <row r="385" spans="1:149" ht="15" customHeight="1" x14ac:dyDescent="0.25">
      <c r="A385" s="21">
        <v>384</v>
      </c>
      <c r="B385" s="12">
        <v>3</v>
      </c>
      <c r="C385" s="12">
        <v>4</v>
      </c>
      <c r="D385" s="12">
        <v>2</v>
      </c>
      <c r="E385" s="12" t="s">
        <v>378</v>
      </c>
      <c r="F385" s="12">
        <v>4</v>
      </c>
      <c r="G385" s="13">
        <v>2</v>
      </c>
      <c r="H385" s="13">
        <v>1</v>
      </c>
      <c r="M385" s="56">
        <f>IF(SUM(N385:X385)=39,2,1)</f>
        <v>1</v>
      </c>
      <c r="N385" s="13">
        <v>1</v>
      </c>
      <c r="Z385" s="13">
        <v>1</v>
      </c>
      <c r="AA385" s="13">
        <v>1</v>
      </c>
      <c r="AB385" s="13">
        <v>1</v>
      </c>
      <c r="AJ385" s="13">
        <v>1</v>
      </c>
      <c r="AL385" s="14">
        <v>2</v>
      </c>
      <c r="AM385" s="14">
        <v>1</v>
      </c>
      <c r="AN385" s="14" t="s">
        <v>155</v>
      </c>
      <c r="AO385" s="15">
        <v>1</v>
      </c>
      <c r="AP385" s="15">
        <v>4</v>
      </c>
      <c r="AQ385" s="15">
        <v>4</v>
      </c>
      <c r="AR385" s="15">
        <v>2</v>
      </c>
      <c r="AS385" s="15">
        <v>4</v>
      </c>
      <c r="AT385" s="15">
        <v>3</v>
      </c>
      <c r="AU385" s="15">
        <v>3</v>
      </c>
      <c r="AV385" s="15">
        <v>1</v>
      </c>
      <c r="AW385" s="15">
        <v>4</v>
      </c>
      <c r="AX385" s="15">
        <v>2</v>
      </c>
      <c r="BC385" s="15">
        <v>1</v>
      </c>
      <c r="BD385" s="15">
        <v>2</v>
      </c>
      <c r="BE385" s="15">
        <v>2</v>
      </c>
      <c r="BF385" s="15">
        <v>1</v>
      </c>
      <c r="BG385" s="15">
        <v>0</v>
      </c>
      <c r="BK385" s="15">
        <v>1</v>
      </c>
      <c r="BL385" s="15">
        <v>3</v>
      </c>
      <c r="BM385" s="15">
        <v>8</v>
      </c>
      <c r="BN385" s="15">
        <v>8</v>
      </c>
      <c r="CC385" s="16">
        <v>1</v>
      </c>
      <c r="CI385" s="16">
        <v>2</v>
      </c>
      <c r="CK385" s="16">
        <v>3</v>
      </c>
      <c r="CL385" s="16" t="s">
        <v>147</v>
      </c>
      <c r="CM385" s="17">
        <v>1</v>
      </c>
      <c r="CN385" s="17">
        <v>1</v>
      </c>
      <c r="CO385" s="17">
        <v>1</v>
      </c>
      <c r="CP385" s="17">
        <v>1</v>
      </c>
      <c r="CQ385" s="17">
        <v>1</v>
      </c>
      <c r="CR385" s="17">
        <v>2</v>
      </c>
      <c r="CS385" s="17">
        <v>2</v>
      </c>
      <c r="CT385" s="17">
        <v>1</v>
      </c>
      <c r="CU385" s="17">
        <v>4</v>
      </c>
      <c r="CV385" s="17">
        <v>1</v>
      </c>
      <c r="CW385" s="17">
        <v>4</v>
      </c>
      <c r="CX385" s="17">
        <v>1</v>
      </c>
      <c r="CY385" s="17">
        <v>1</v>
      </c>
      <c r="CZ385" s="17">
        <v>1</v>
      </c>
      <c r="DA385" s="17">
        <v>1</v>
      </c>
      <c r="DB385" s="17">
        <v>4</v>
      </c>
      <c r="DC385" s="17">
        <v>1</v>
      </c>
      <c r="DD385" s="17">
        <v>1</v>
      </c>
      <c r="DE385" s="17">
        <v>3</v>
      </c>
      <c r="DF385" s="17">
        <v>2</v>
      </c>
      <c r="DG385" s="17">
        <v>2</v>
      </c>
      <c r="DH385" s="17">
        <v>1</v>
      </c>
      <c r="DI385" s="17">
        <v>1</v>
      </c>
      <c r="DJ385" s="17">
        <v>1</v>
      </c>
      <c r="DK385" s="17">
        <v>2</v>
      </c>
      <c r="DL385" s="17">
        <v>4</v>
      </c>
      <c r="DM385" s="17">
        <v>4</v>
      </c>
      <c r="DN385" s="17">
        <v>1</v>
      </c>
      <c r="DO385" s="17">
        <v>8</v>
      </c>
      <c r="DP385" s="17">
        <v>5</v>
      </c>
      <c r="DR385" s="17">
        <v>9</v>
      </c>
      <c r="DT385" s="17">
        <v>6</v>
      </c>
      <c r="DV385" s="17">
        <v>2</v>
      </c>
      <c r="DW385" s="18">
        <v>13</v>
      </c>
      <c r="DY385" s="18">
        <v>1</v>
      </c>
      <c r="ED385" s="19" t="s">
        <v>175</v>
      </c>
      <c r="EE385" s="19">
        <v>6</v>
      </c>
      <c r="EF385" s="37">
        <v>6</v>
      </c>
      <c r="EG385" s="19" t="s">
        <v>149</v>
      </c>
      <c r="EH385" s="19">
        <v>1</v>
      </c>
      <c r="EI385" s="19">
        <v>65</v>
      </c>
      <c r="EJ385" s="19">
        <v>4</v>
      </c>
      <c r="EK385" s="19">
        <v>5</v>
      </c>
      <c r="EL385" s="19">
        <v>9</v>
      </c>
      <c r="EM385" s="20" t="s">
        <v>216</v>
      </c>
      <c r="EO385" s="46">
        <v>1</v>
      </c>
      <c r="EP385" s="46">
        <v>1</v>
      </c>
      <c r="EQ385">
        <f t="shared" si="18"/>
        <v>0</v>
      </c>
      <c r="ER385" t="str">
        <f t="shared" si="19"/>
        <v/>
      </c>
      <c r="ES385" s="49">
        <v>2</v>
      </c>
    </row>
    <row r="386" spans="1:149" ht="15" customHeight="1" x14ac:dyDescent="0.25">
      <c r="A386" s="21">
        <v>385</v>
      </c>
      <c r="B386" s="12">
        <v>3</v>
      </c>
      <c r="C386" s="12">
        <v>2</v>
      </c>
      <c r="D386" s="12">
        <v>2</v>
      </c>
      <c r="F386" s="12">
        <v>2</v>
      </c>
      <c r="G386" s="13">
        <v>3</v>
      </c>
      <c r="H386" s="13">
        <v>1</v>
      </c>
      <c r="I386" s="13">
        <v>4</v>
      </c>
      <c r="M386" s="56">
        <f>IF(SUM(N386:X386)=39,2,1)</f>
        <v>1</v>
      </c>
      <c r="N386" s="13">
        <v>1</v>
      </c>
      <c r="P386" s="13">
        <v>1</v>
      </c>
      <c r="Q386" s="13">
        <v>1</v>
      </c>
      <c r="X386" s="13">
        <v>1</v>
      </c>
      <c r="AB386" s="13">
        <v>1</v>
      </c>
      <c r="AL386" s="14">
        <v>3</v>
      </c>
      <c r="AM386" s="14">
        <v>3</v>
      </c>
      <c r="AN386" s="14" t="s">
        <v>145</v>
      </c>
      <c r="AO386" s="15">
        <v>1</v>
      </c>
      <c r="AP386" s="15">
        <v>4</v>
      </c>
      <c r="AQ386" s="15">
        <v>4</v>
      </c>
      <c r="AR386" s="15">
        <v>4</v>
      </c>
      <c r="AS386" s="15">
        <v>4</v>
      </c>
      <c r="AT386" s="15">
        <v>4</v>
      </c>
      <c r="AU386" s="15">
        <v>4</v>
      </c>
      <c r="AV386" s="15">
        <v>4</v>
      </c>
      <c r="AW386" s="15">
        <v>2</v>
      </c>
      <c r="AX386" s="15">
        <v>2</v>
      </c>
      <c r="AZ386" s="15">
        <v>2</v>
      </c>
      <c r="BB386" s="15">
        <v>2</v>
      </c>
      <c r="BC386" s="15">
        <v>1</v>
      </c>
      <c r="BD386" s="15">
        <v>1</v>
      </c>
      <c r="BF386" s="15">
        <v>1</v>
      </c>
      <c r="BG386" s="15">
        <v>0</v>
      </c>
      <c r="BM386" s="15">
        <v>8</v>
      </c>
      <c r="BN386" s="15">
        <v>8</v>
      </c>
      <c r="CC386" s="16">
        <v>1</v>
      </c>
      <c r="CM386" s="17">
        <v>2</v>
      </c>
      <c r="CN386" s="17">
        <v>2</v>
      </c>
      <c r="CO386" s="17">
        <v>2</v>
      </c>
      <c r="CP386" s="17">
        <v>2</v>
      </c>
      <c r="CQ386" s="17">
        <v>2</v>
      </c>
      <c r="CR386" s="17">
        <v>4</v>
      </c>
      <c r="CS386" s="17">
        <v>4</v>
      </c>
      <c r="CT386" s="17">
        <v>3</v>
      </c>
      <c r="CU386" s="17">
        <v>4</v>
      </c>
      <c r="CV386" s="17">
        <v>2</v>
      </c>
      <c r="CW386" s="17">
        <v>2</v>
      </c>
      <c r="CX386" s="17">
        <v>2</v>
      </c>
      <c r="CY386" s="17">
        <v>2</v>
      </c>
      <c r="CZ386" s="17">
        <v>2</v>
      </c>
      <c r="DA386" s="17">
        <v>2</v>
      </c>
      <c r="DB386" s="17">
        <v>4</v>
      </c>
      <c r="DC386" s="17">
        <v>2</v>
      </c>
      <c r="DD386" s="17">
        <v>4</v>
      </c>
      <c r="DE386" s="17">
        <v>4</v>
      </c>
      <c r="DF386" s="17">
        <v>3</v>
      </c>
      <c r="DG386" s="17">
        <v>2</v>
      </c>
      <c r="DH386" s="17">
        <v>2</v>
      </c>
      <c r="DI386" s="17">
        <v>3</v>
      </c>
      <c r="DJ386" s="17">
        <v>1</v>
      </c>
      <c r="DK386" s="17">
        <v>3</v>
      </c>
      <c r="DL386" s="17">
        <v>4</v>
      </c>
      <c r="DM386" s="17">
        <v>4</v>
      </c>
      <c r="DP386" s="17">
        <v>7</v>
      </c>
      <c r="DR386" s="17">
        <v>6</v>
      </c>
      <c r="DT386" s="17">
        <v>5</v>
      </c>
      <c r="DV386" s="17">
        <v>3</v>
      </c>
      <c r="DW386" s="18">
        <v>13</v>
      </c>
      <c r="DY386" s="18">
        <v>1</v>
      </c>
      <c r="ED386" s="19" t="s">
        <v>175</v>
      </c>
      <c r="EE386" s="19">
        <v>6</v>
      </c>
      <c r="EF386" s="37">
        <v>6</v>
      </c>
      <c r="EG386" s="19" t="s">
        <v>149</v>
      </c>
      <c r="EH386" s="19">
        <v>2</v>
      </c>
      <c r="EI386" s="19">
        <v>34</v>
      </c>
      <c r="EJ386" s="19">
        <v>2</v>
      </c>
      <c r="EK386" s="19">
        <v>2</v>
      </c>
      <c r="EL386" s="19">
        <v>2</v>
      </c>
      <c r="EM386" s="20" t="s">
        <v>216</v>
      </c>
      <c r="EO386" s="46">
        <v>1</v>
      </c>
      <c r="EP386" s="46">
        <v>8</v>
      </c>
      <c r="EQ386">
        <f t="shared" si="18"/>
        <v>0</v>
      </c>
      <c r="ER386" t="str">
        <f t="shared" si="19"/>
        <v/>
      </c>
      <c r="ES386" s="49">
        <v>2</v>
      </c>
    </row>
    <row r="387" spans="1:149" ht="15" customHeight="1" x14ac:dyDescent="0.25">
      <c r="A387" s="21">
        <v>386</v>
      </c>
      <c r="B387" s="12">
        <v>2</v>
      </c>
      <c r="C387" s="12">
        <v>4</v>
      </c>
      <c r="D387" s="12">
        <v>1</v>
      </c>
      <c r="E387" s="12" t="s">
        <v>378</v>
      </c>
      <c r="F387" s="12">
        <v>1</v>
      </c>
      <c r="G387" s="13">
        <v>3</v>
      </c>
      <c r="H387" s="13">
        <v>1</v>
      </c>
      <c r="I387" s="13">
        <v>4</v>
      </c>
      <c r="J387" s="13">
        <v>4</v>
      </c>
      <c r="M387" s="56">
        <f>IF(SUM(N387:X387)=39,2,1)</f>
        <v>1</v>
      </c>
      <c r="X387" s="13">
        <v>1</v>
      </c>
      <c r="AJ387" s="13">
        <v>1</v>
      </c>
      <c r="AL387" s="14">
        <v>3</v>
      </c>
      <c r="AM387" s="14">
        <v>3</v>
      </c>
      <c r="AN387" s="14" t="s">
        <v>383</v>
      </c>
      <c r="AO387" s="15">
        <v>1</v>
      </c>
      <c r="AP387" s="15">
        <v>4</v>
      </c>
      <c r="AQ387" s="15">
        <v>4</v>
      </c>
      <c r="AR387" s="15">
        <v>4</v>
      </c>
      <c r="AS387" s="15">
        <v>4</v>
      </c>
      <c r="AT387" s="15">
        <v>4</v>
      </c>
      <c r="AU387" s="15">
        <v>4</v>
      </c>
      <c r="AV387" s="15">
        <v>4</v>
      </c>
      <c r="AW387" s="15">
        <v>4</v>
      </c>
      <c r="AX387" s="15">
        <v>2</v>
      </c>
      <c r="AZ387" s="15">
        <v>2</v>
      </c>
      <c r="BB387" s="15">
        <v>1</v>
      </c>
      <c r="BC387" s="15">
        <v>1</v>
      </c>
      <c r="BD387" s="15">
        <v>1</v>
      </c>
      <c r="BE387" s="15">
        <v>2</v>
      </c>
      <c r="BF387" s="15">
        <v>1</v>
      </c>
      <c r="BG387" s="15">
        <v>1</v>
      </c>
      <c r="BI387" s="15">
        <v>1</v>
      </c>
      <c r="BM387" s="15">
        <v>8</v>
      </c>
      <c r="BN387" s="15">
        <v>8</v>
      </c>
      <c r="BQ387" s="15">
        <v>1</v>
      </c>
      <c r="BX387" s="16">
        <v>1</v>
      </c>
      <c r="CD387" s="16">
        <v>1</v>
      </c>
      <c r="CE387" s="16">
        <v>35</v>
      </c>
      <c r="CF387" s="16">
        <v>2</v>
      </c>
      <c r="CG387" s="16">
        <v>1</v>
      </c>
      <c r="CH387" s="16">
        <v>2</v>
      </c>
      <c r="CI387" s="16">
        <v>2</v>
      </c>
      <c r="CJ387" s="16" t="s">
        <v>151</v>
      </c>
      <c r="CK387" s="16">
        <v>1</v>
      </c>
      <c r="CL387" s="16" t="s">
        <v>186</v>
      </c>
      <c r="CM387" s="17">
        <v>3</v>
      </c>
      <c r="CN387" s="17">
        <v>3</v>
      </c>
      <c r="CO387" s="17">
        <v>3</v>
      </c>
      <c r="CP387" s="17">
        <v>3</v>
      </c>
      <c r="CQ387" s="17">
        <v>3</v>
      </c>
      <c r="CR387" s="17">
        <v>4</v>
      </c>
      <c r="CS387" s="17">
        <v>4</v>
      </c>
      <c r="CT387" s="17">
        <v>3</v>
      </c>
      <c r="CU387" s="17">
        <v>4</v>
      </c>
      <c r="CV387" s="17">
        <v>3</v>
      </c>
      <c r="CW387" s="17">
        <v>2</v>
      </c>
      <c r="CX387" s="17">
        <v>2</v>
      </c>
      <c r="CY387" s="17">
        <v>2</v>
      </c>
      <c r="CZ387" s="17">
        <v>2</v>
      </c>
      <c r="DA387" s="17">
        <v>3</v>
      </c>
      <c r="DB387" s="17">
        <v>4</v>
      </c>
      <c r="DC387" s="17">
        <v>3</v>
      </c>
      <c r="DD387" s="17">
        <v>4</v>
      </c>
      <c r="DE387" s="17">
        <v>4</v>
      </c>
      <c r="DF387" s="17">
        <v>2</v>
      </c>
      <c r="DG387" s="17">
        <v>2</v>
      </c>
      <c r="DH387" s="17">
        <v>2</v>
      </c>
      <c r="DI387" s="17">
        <v>2</v>
      </c>
      <c r="DJ387" s="17">
        <v>1</v>
      </c>
      <c r="DK387" s="17">
        <v>3</v>
      </c>
      <c r="DL387" s="17">
        <v>4</v>
      </c>
      <c r="DM387" s="17">
        <v>4</v>
      </c>
      <c r="DN387" s="17">
        <v>1</v>
      </c>
      <c r="DO387" s="17">
        <v>8</v>
      </c>
      <c r="DP387" s="17">
        <v>5</v>
      </c>
      <c r="DR387" s="17">
        <v>4</v>
      </c>
      <c r="DT387" s="17">
        <v>3</v>
      </c>
      <c r="DV387" s="17">
        <v>3</v>
      </c>
      <c r="DW387" s="18">
        <v>13</v>
      </c>
      <c r="DY387" s="18">
        <v>1</v>
      </c>
      <c r="ED387" s="19" t="s">
        <v>175</v>
      </c>
      <c r="EE387" s="19">
        <v>6</v>
      </c>
      <c r="EF387" s="37">
        <v>6</v>
      </c>
      <c r="EG387" s="19" t="s">
        <v>149</v>
      </c>
      <c r="EH387" s="19">
        <v>1</v>
      </c>
      <c r="EI387" s="19">
        <v>46</v>
      </c>
      <c r="EJ387" s="19">
        <v>3</v>
      </c>
      <c r="EK387" s="19">
        <v>4</v>
      </c>
      <c r="EL387" s="19">
        <v>1</v>
      </c>
      <c r="EM387" s="20" t="s">
        <v>216</v>
      </c>
      <c r="EO387" s="46">
        <v>4</v>
      </c>
      <c r="EP387" s="46">
        <v>6</v>
      </c>
      <c r="EQ387">
        <f t="shared" ref="EQ387:EQ450" si="20">SUM(BR387:CB387)</f>
        <v>1</v>
      </c>
      <c r="ER387">
        <f t="shared" ref="ER387:ER450" si="21">IF(EQ387&gt;=1,1,"")</f>
        <v>1</v>
      </c>
      <c r="ES387" s="49">
        <v>2</v>
      </c>
    </row>
    <row r="388" spans="1:149" ht="15" customHeight="1" x14ac:dyDescent="0.25">
      <c r="A388" s="21">
        <v>387</v>
      </c>
      <c r="B388" s="12">
        <v>3</v>
      </c>
      <c r="C388" s="12">
        <v>2</v>
      </c>
      <c r="D388" s="12">
        <v>2</v>
      </c>
      <c r="E388" s="12" t="s">
        <v>378</v>
      </c>
      <c r="F388" s="12">
        <v>1</v>
      </c>
      <c r="G388" s="13">
        <v>4</v>
      </c>
      <c r="H388" s="13">
        <v>1</v>
      </c>
      <c r="I388" s="13">
        <v>4</v>
      </c>
      <c r="J388" s="13">
        <v>4</v>
      </c>
      <c r="M388" s="56">
        <f>IF(SUM(N388:X388)=39,2,1)</f>
        <v>1</v>
      </c>
      <c r="Y388" s="13">
        <v>1</v>
      </c>
      <c r="AB388" s="13">
        <v>1</v>
      </c>
      <c r="AL388" s="14">
        <v>6</v>
      </c>
      <c r="AO388" s="15">
        <v>1</v>
      </c>
      <c r="AP388" s="15">
        <v>4</v>
      </c>
      <c r="AQ388" s="15">
        <v>4</v>
      </c>
      <c r="AR388" s="15">
        <v>4</v>
      </c>
      <c r="AS388" s="15">
        <v>4</v>
      </c>
      <c r="AT388" s="15">
        <v>4</v>
      </c>
      <c r="AU388" s="15">
        <v>4</v>
      </c>
      <c r="AV388" s="15">
        <v>4</v>
      </c>
      <c r="AW388" s="15">
        <v>4</v>
      </c>
      <c r="AX388" s="15">
        <v>2</v>
      </c>
      <c r="AZ388" s="15">
        <v>1</v>
      </c>
      <c r="BA388" s="15">
        <v>1</v>
      </c>
      <c r="BB388" s="15">
        <v>2</v>
      </c>
      <c r="BC388" s="15">
        <v>1</v>
      </c>
      <c r="BD388" s="15">
        <v>1</v>
      </c>
      <c r="BE388" s="15">
        <v>2</v>
      </c>
      <c r="BF388" s="15">
        <v>2</v>
      </c>
      <c r="BG388" s="15">
        <v>6</v>
      </c>
      <c r="BH388" s="15">
        <v>2</v>
      </c>
      <c r="BI388" s="15">
        <v>2</v>
      </c>
      <c r="BJ388" s="15">
        <v>2</v>
      </c>
      <c r="BK388" s="15">
        <v>2</v>
      </c>
      <c r="BM388" s="15">
        <v>4</v>
      </c>
      <c r="BN388" s="15">
        <v>4</v>
      </c>
      <c r="BO388" s="15">
        <v>4</v>
      </c>
      <c r="CC388" s="16">
        <v>1</v>
      </c>
      <c r="CI388" s="16">
        <v>2</v>
      </c>
      <c r="CJ388" s="16" t="s">
        <v>151</v>
      </c>
      <c r="CK388" s="16">
        <v>1</v>
      </c>
      <c r="CL388" s="16" t="s">
        <v>186</v>
      </c>
      <c r="CM388" s="17">
        <v>1</v>
      </c>
      <c r="CN388" s="17">
        <v>1</v>
      </c>
      <c r="CO388" s="17">
        <v>1</v>
      </c>
      <c r="CP388" s="17">
        <v>1</v>
      </c>
      <c r="CQ388" s="17">
        <v>1</v>
      </c>
      <c r="CR388" s="17">
        <v>1</v>
      </c>
      <c r="CS388" s="17">
        <v>1</v>
      </c>
      <c r="CT388" s="17">
        <v>4</v>
      </c>
      <c r="CU388" s="17">
        <v>4</v>
      </c>
      <c r="CV388" s="17">
        <v>1</v>
      </c>
      <c r="CW388" s="17">
        <v>1</v>
      </c>
      <c r="CX388" s="17">
        <v>1</v>
      </c>
      <c r="CY388" s="17">
        <v>1</v>
      </c>
      <c r="CZ388" s="17">
        <v>1</v>
      </c>
      <c r="DA388" s="17">
        <v>1</v>
      </c>
      <c r="DB388" s="17">
        <v>4</v>
      </c>
      <c r="DC388" s="17">
        <v>1</v>
      </c>
      <c r="DD388" s="17">
        <v>1</v>
      </c>
      <c r="DE388" s="17">
        <v>1</v>
      </c>
      <c r="DF388" s="17">
        <v>1</v>
      </c>
      <c r="DG388" s="17">
        <v>1</v>
      </c>
      <c r="DH388" s="17">
        <v>1</v>
      </c>
      <c r="DI388" s="17">
        <v>3</v>
      </c>
      <c r="DJ388" s="17">
        <v>1</v>
      </c>
      <c r="DK388" s="17">
        <v>3</v>
      </c>
      <c r="DL388" s="17">
        <v>1</v>
      </c>
      <c r="DM388" s="17">
        <v>1</v>
      </c>
      <c r="DN388" s="17">
        <v>1</v>
      </c>
      <c r="DO388" s="17">
        <v>5</v>
      </c>
      <c r="DP388" s="17">
        <v>9</v>
      </c>
      <c r="DR388" s="17">
        <v>7</v>
      </c>
      <c r="DT388" s="17">
        <v>11</v>
      </c>
      <c r="DV388" s="17">
        <v>3</v>
      </c>
      <c r="DW388" s="18">
        <v>13</v>
      </c>
      <c r="DY388" s="18">
        <v>1</v>
      </c>
      <c r="ED388" s="19" t="s">
        <v>175</v>
      </c>
      <c r="EE388" s="19">
        <v>6</v>
      </c>
      <c r="EF388" s="37">
        <v>6</v>
      </c>
      <c r="EG388" s="19" t="s">
        <v>149</v>
      </c>
      <c r="EH388" s="19">
        <v>1</v>
      </c>
      <c r="EI388" s="19">
        <v>21</v>
      </c>
      <c r="EJ388" s="19">
        <v>1</v>
      </c>
      <c r="EK388" s="19">
        <v>1</v>
      </c>
      <c r="EL388" s="19">
        <v>1</v>
      </c>
      <c r="EM388" s="20" t="s">
        <v>216</v>
      </c>
      <c r="EO388" s="46">
        <v>4</v>
      </c>
      <c r="EP388" s="46">
        <v>1</v>
      </c>
      <c r="EQ388">
        <f t="shared" si="20"/>
        <v>0</v>
      </c>
      <c r="ER388" t="str">
        <f t="shared" si="21"/>
        <v/>
      </c>
      <c r="ES388" s="49">
        <v>2</v>
      </c>
    </row>
    <row r="389" spans="1:149" ht="15" customHeight="1" x14ac:dyDescent="0.25">
      <c r="A389" s="21">
        <v>388</v>
      </c>
      <c r="B389" s="12">
        <v>4</v>
      </c>
      <c r="C389" s="12">
        <v>4</v>
      </c>
      <c r="D389" s="12">
        <v>1</v>
      </c>
      <c r="E389" s="12" t="s">
        <v>378</v>
      </c>
      <c r="F389" s="12">
        <v>1</v>
      </c>
      <c r="G389" s="13">
        <v>4</v>
      </c>
      <c r="H389" s="13">
        <v>1</v>
      </c>
      <c r="M389" s="56">
        <f>IF(SUM(N389:X389)=39,2,1)</f>
        <v>1</v>
      </c>
      <c r="S389" s="13">
        <v>1</v>
      </c>
      <c r="AE389" s="13">
        <v>1</v>
      </c>
      <c r="AL389" s="14">
        <v>1</v>
      </c>
      <c r="AM389" s="14">
        <v>4</v>
      </c>
      <c r="AO389" s="15">
        <v>1</v>
      </c>
      <c r="AP389" s="15">
        <v>4</v>
      </c>
      <c r="AQ389" s="15">
        <v>4</v>
      </c>
      <c r="AR389" s="15">
        <v>2</v>
      </c>
      <c r="AS389" s="15">
        <v>4</v>
      </c>
      <c r="AT389" s="15">
        <v>4</v>
      </c>
      <c r="AU389" s="15">
        <v>4</v>
      </c>
      <c r="AV389" s="15">
        <v>4</v>
      </c>
      <c r="AW389" s="15">
        <v>4</v>
      </c>
      <c r="BF389" s="15">
        <v>2</v>
      </c>
      <c r="BG389" s="15">
        <v>2</v>
      </c>
      <c r="BJ389" s="15">
        <v>2</v>
      </c>
      <c r="BK389" s="15">
        <v>2</v>
      </c>
      <c r="BM389" s="15">
        <v>8</v>
      </c>
      <c r="BN389" s="15">
        <v>8</v>
      </c>
      <c r="CC389" s="16">
        <v>1</v>
      </c>
      <c r="CI389" s="16">
        <v>2</v>
      </c>
      <c r="CJ389" s="16" t="s">
        <v>156</v>
      </c>
      <c r="CK389" s="16">
        <v>2</v>
      </c>
      <c r="CL389" s="16" t="s">
        <v>159</v>
      </c>
      <c r="CM389" s="17">
        <v>3</v>
      </c>
      <c r="CN389" s="17">
        <v>3</v>
      </c>
      <c r="CO389" s="17">
        <v>3</v>
      </c>
      <c r="CP389" s="17">
        <v>3</v>
      </c>
      <c r="CQ389" s="17">
        <v>3</v>
      </c>
      <c r="CR389" s="17">
        <v>4</v>
      </c>
      <c r="CS389" s="17">
        <v>3</v>
      </c>
      <c r="CT389" s="17">
        <v>3</v>
      </c>
      <c r="CU389" s="17">
        <v>4</v>
      </c>
      <c r="CV389" s="17">
        <v>3</v>
      </c>
      <c r="CW389" s="17">
        <v>3</v>
      </c>
      <c r="CX389" s="17">
        <v>3</v>
      </c>
      <c r="CY389" s="17">
        <v>3</v>
      </c>
      <c r="CZ389" s="17">
        <v>3</v>
      </c>
      <c r="DA389" s="17">
        <v>2</v>
      </c>
      <c r="DB389" s="17">
        <v>4</v>
      </c>
      <c r="DC389" s="17">
        <v>3</v>
      </c>
      <c r="DD389" s="17">
        <v>4</v>
      </c>
      <c r="DE389" s="17">
        <v>4</v>
      </c>
      <c r="DF389" s="17">
        <v>3</v>
      </c>
      <c r="DG389" s="17">
        <v>2</v>
      </c>
      <c r="DH389" s="17">
        <v>2</v>
      </c>
      <c r="DI389" s="17">
        <v>1</v>
      </c>
      <c r="DJ389" s="17">
        <v>3</v>
      </c>
      <c r="DK389" s="17">
        <v>3</v>
      </c>
      <c r="DL389" s="17">
        <v>3</v>
      </c>
      <c r="DM389" s="17">
        <v>3</v>
      </c>
      <c r="DN389" s="17">
        <v>1</v>
      </c>
      <c r="DO389" s="17">
        <v>8</v>
      </c>
      <c r="DP389" s="17">
        <v>5</v>
      </c>
      <c r="DR389" s="17">
        <v>8</v>
      </c>
      <c r="DT389" s="17">
        <v>11</v>
      </c>
      <c r="DV389" s="17">
        <v>4</v>
      </c>
      <c r="DW389" s="18">
        <v>13</v>
      </c>
      <c r="DY389" s="18">
        <v>1</v>
      </c>
      <c r="ED389" s="19" t="s">
        <v>175</v>
      </c>
      <c r="EE389" s="19">
        <v>6</v>
      </c>
      <c r="EF389" s="37">
        <v>6</v>
      </c>
      <c r="EG389" s="19" t="s">
        <v>149</v>
      </c>
      <c r="EH389" s="19">
        <v>2</v>
      </c>
      <c r="EI389" s="19">
        <v>42</v>
      </c>
      <c r="EJ389" s="19">
        <v>2</v>
      </c>
      <c r="EK389" s="19">
        <v>3</v>
      </c>
      <c r="EL389" s="19">
        <v>2</v>
      </c>
      <c r="EM389" s="20" t="s">
        <v>216</v>
      </c>
      <c r="EO389" s="46">
        <v>4</v>
      </c>
      <c r="EP389" s="46">
        <v>3</v>
      </c>
      <c r="EQ389">
        <f t="shared" si="20"/>
        <v>0</v>
      </c>
      <c r="ER389" t="str">
        <f t="shared" si="21"/>
        <v/>
      </c>
      <c r="ES389" s="49">
        <v>2</v>
      </c>
    </row>
    <row r="390" spans="1:149" ht="15" customHeight="1" x14ac:dyDescent="0.25">
      <c r="A390" s="21">
        <v>389</v>
      </c>
      <c r="B390" s="12">
        <v>2</v>
      </c>
      <c r="C390" s="12">
        <v>1</v>
      </c>
      <c r="D390" s="12">
        <v>1</v>
      </c>
      <c r="E390" s="12" t="s">
        <v>378</v>
      </c>
      <c r="F390" s="12">
        <v>4</v>
      </c>
      <c r="G390" s="13">
        <v>4</v>
      </c>
      <c r="H390" s="13">
        <v>1</v>
      </c>
      <c r="K390" s="13">
        <v>4</v>
      </c>
      <c r="M390" s="56">
        <f>IF(SUM(N390:X390)=39,2,1)</f>
        <v>1</v>
      </c>
      <c r="O390" s="13">
        <v>1</v>
      </c>
      <c r="P390" s="13">
        <v>1</v>
      </c>
      <c r="S390" s="13">
        <v>1</v>
      </c>
      <c r="AA390" s="13">
        <v>1</v>
      </c>
      <c r="AB390" s="13">
        <v>1</v>
      </c>
      <c r="AC390" s="13">
        <v>1</v>
      </c>
      <c r="AE390" s="13">
        <v>1</v>
      </c>
      <c r="AL390" s="14">
        <v>1</v>
      </c>
      <c r="AM390" s="14">
        <v>4</v>
      </c>
      <c r="AO390" s="15">
        <v>1</v>
      </c>
      <c r="AP390" s="15">
        <v>4</v>
      </c>
      <c r="AQ390" s="15">
        <v>4</v>
      </c>
      <c r="AR390" s="15">
        <v>4</v>
      </c>
      <c r="AS390" s="15">
        <v>4</v>
      </c>
      <c r="AT390" s="15">
        <v>4</v>
      </c>
      <c r="AU390" s="15">
        <v>4</v>
      </c>
      <c r="AV390" s="15">
        <v>4</v>
      </c>
      <c r="AW390" s="15">
        <v>4</v>
      </c>
      <c r="AX390" s="15">
        <v>1</v>
      </c>
      <c r="AY390" s="15">
        <v>2</v>
      </c>
      <c r="AZ390" s="15">
        <v>2</v>
      </c>
      <c r="BB390" s="15">
        <v>2</v>
      </c>
      <c r="BC390" s="15">
        <v>1</v>
      </c>
      <c r="BD390" s="15">
        <v>1</v>
      </c>
      <c r="BE390" s="15">
        <v>2</v>
      </c>
      <c r="BF390" s="15">
        <v>4</v>
      </c>
      <c r="BG390" s="15">
        <v>1</v>
      </c>
      <c r="BJ390" s="15">
        <v>1</v>
      </c>
      <c r="BK390" s="15">
        <v>1</v>
      </c>
      <c r="BL390" s="15">
        <v>2</v>
      </c>
      <c r="BM390" s="15">
        <v>8</v>
      </c>
      <c r="BN390" s="15">
        <v>8</v>
      </c>
      <c r="CC390" s="16">
        <v>1</v>
      </c>
      <c r="CI390" s="16">
        <v>1</v>
      </c>
      <c r="CK390" s="16">
        <v>3</v>
      </c>
      <c r="CL390" s="16" t="s">
        <v>154</v>
      </c>
      <c r="CM390" s="17">
        <v>1</v>
      </c>
      <c r="CN390" s="17">
        <v>2</v>
      </c>
      <c r="CO390" s="17">
        <v>1</v>
      </c>
      <c r="CP390" s="17">
        <v>1</v>
      </c>
      <c r="CQ390" s="17">
        <v>1</v>
      </c>
      <c r="CR390" s="17">
        <v>3</v>
      </c>
      <c r="CS390" s="17">
        <v>3</v>
      </c>
      <c r="CT390" s="17">
        <v>2</v>
      </c>
      <c r="CU390" s="17">
        <v>4</v>
      </c>
      <c r="CV390" s="17">
        <v>2</v>
      </c>
      <c r="CW390" s="17">
        <v>2</v>
      </c>
      <c r="CX390" s="17">
        <v>2</v>
      </c>
      <c r="CY390" s="17">
        <v>2</v>
      </c>
      <c r="CZ390" s="17">
        <v>2</v>
      </c>
      <c r="DA390" s="17">
        <v>2</v>
      </c>
      <c r="DB390" s="17">
        <v>4</v>
      </c>
      <c r="DC390" s="17">
        <v>2</v>
      </c>
      <c r="DD390" s="17">
        <v>3</v>
      </c>
      <c r="DE390" s="17">
        <v>4</v>
      </c>
      <c r="DF390" s="17">
        <v>2</v>
      </c>
      <c r="DG390" s="17">
        <v>2</v>
      </c>
      <c r="DH390" s="17">
        <v>1</v>
      </c>
      <c r="DI390" s="17">
        <v>3</v>
      </c>
      <c r="DJ390" s="17">
        <v>1</v>
      </c>
      <c r="DK390" s="17">
        <v>3</v>
      </c>
      <c r="DL390" s="17">
        <v>4</v>
      </c>
      <c r="DM390" s="17">
        <v>4</v>
      </c>
      <c r="DN390" s="17">
        <v>1</v>
      </c>
      <c r="DO390" s="17">
        <v>8</v>
      </c>
      <c r="DP390" s="17">
        <v>5</v>
      </c>
      <c r="DR390" s="17">
        <v>9</v>
      </c>
      <c r="DT390" s="17">
        <v>7</v>
      </c>
      <c r="DW390" s="18">
        <v>13</v>
      </c>
      <c r="DY390" s="18">
        <v>1</v>
      </c>
      <c r="ED390" s="19" t="s">
        <v>207</v>
      </c>
      <c r="EE390" s="19">
        <v>2</v>
      </c>
      <c r="EF390" s="37">
        <v>7</v>
      </c>
      <c r="EG390" s="19" t="s">
        <v>149</v>
      </c>
      <c r="EH390" s="19">
        <v>2</v>
      </c>
      <c r="EI390" s="19">
        <v>22</v>
      </c>
      <c r="EJ390" s="19">
        <v>1</v>
      </c>
      <c r="EK390" s="19">
        <v>1</v>
      </c>
      <c r="EL390" s="19">
        <v>6</v>
      </c>
      <c r="EM390" s="20" t="s">
        <v>216</v>
      </c>
      <c r="EO390" s="46">
        <v>4</v>
      </c>
      <c r="EP390" s="46">
        <v>1</v>
      </c>
      <c r="EQ390">
        <f t="shared" si="20"/>
        <v>0</v>
      </c>
      <c r="ER390" t="str">
        <f t="shared" si="21"/>
        <v/>
      </c>
      <c r="ES390" s="49">
        <v>2</v>
      </c>
    </row>
    <row r="391" spans="1:149" ht="15" customHeight="1" x14ac:dyDescent="0.25">
      <c r="A391" s="21">
        <v>390</v>
      </c>
      <c r="B391" s="12">
        <v>1</v>
      </c>
      <c r="C391" s="12">
        <v>1</v>
      </c>
      <c r="D391" s="12">
        <v>1</v>
      </c>
      <c r="E391" s="12" t="s">
        <v>378</v>
      </c>
      <c r="F391" s="12">
        <v>1</v>
      </c>
      <c r="G391" s="13">
        <v>2</v>
      </c>
      <c r="H391" s="13">
        <v>1</v>
      </c>
      <c r="M391" s="56">
        <f>IF(SUM(N391:X391)=39,2,1)</f>
        <v>1</v>
      </c>
      <c r="Y391" s="13">
        <v>1</v>
      </c>
      <c r="Z391" s="13">
        <v>1</v>
      </c>
      <c r="AA391" s="13">
        <v>1</v>
      </c>
      <c r="AB391" s="13">
        <v>1</v>
      </c>
      <c r="AE391" s="13">
        <v>1</v>
      </c>
      <c r="AL391" s="14">
        <v>1</v>
      </c>
      <c r="AM391" s="14">
        <v>4</v>
      </c>
      <c r="AO391" s="15">
        <v>1</v>
      </c>
      <c r="AP391" s="15">
        <v>5</v>
      </c>
      <c r="AQ391" s="15">
        <v>5</v>
      </c>
      <c r="AR391" s="15">
        <v>4</v>
      </c>
      <c r="AS391" s="15">
        <v>4</v>
      </c>
      <c r="AT391" s="15">
        <v>4</v>
      </c>
      <c r="AU391" s="15">
        <v>2</v>
      </c>
      <c r="AV391" s="15">
        <v>3</v>
      </c>
      <c r="AW391" s="15">
        <v>1</v>
      </c>
      <c r="AX391" s="15">
        <v>1</v>
      </c>
      <c r="AY391" s="15">
        <v>1</v>
      </c>
      <c r="AZ391" s="15">
        <v>2</v>
      </c>
      <c r="BB391" s="15">
        <v>2</v>
      </c>
      <c r="BC391" s="15">
        <v>1</v>
      </c>
      <c r="BD391" s="15">
        <v>1</v>
      </c>
      <c r="BE391" s="15">
        <v>2</v>
      </c>
      <c r="BF391" s="15">
        <v>1</v>
      </c>
      <c r="BG391" s="15">
        <v>0</v>
      </c>
      <c r="BK391" s="15">
        <v>1</v>
      </c>
      <c r="BL391" s="15">
        <v>2</v>
      </c>
      <c r="BM391" s="15">
        <v>8</v>
      </c>
      <c r="BN391" s="15">
        <v>8</v>
      </c>
      <c r="BQ391" s="15">
        <v>1</v>
      </c>
      <c r="BS391" s="16">
        <v>1</v>
      </c>
      <c r="CD391" s="16">
        <v>25</v>
      </c>
      <c r="CE391" s="16">
        <v>48</v>
      </c>
      <c r="CF391" s="16">
        <v>1</v>
      </c>
      <c r="CG391" s="16">
        <v>1</v>
      </c>
      <c r="CH391" s="16">
        <v>1</v>
      </c>
      <c r="CI391" s="16">
        <v>2</v>
      </c>
      <c r="CJ391" s="16" t="s">
        <v>156</v>
      </c>
      <c r="CK391" s="16">
        <v>1</v>
      </c>
      <c r="CL391" s="16" t="s">
        <v>159</v>
      </c>
      <c r="CM391" s="17">
        <v>1</v>
      </c>
      <c r="CN391" s="17">
        <v>1</v>
      </c>
      <c r="CO391" s="17">
        <v>1</v>
      </c>
      <c r="CP391" s="17">
        <v>1</v>
      </c>
      <c r="CQ391" s="17">
        <v>1</v>
      </c>
      <c r="CR391" s="17">
        <v>2</v>
      </c>
      <c r="CS391" s="17">
        <v>2</v>
      </c>
      <c r="CT391" s="17">
        <v>1</v>
      </c>
      <c r="CU391" s="17">
        <v>4</v>
      </c>
      <c r="CV391" s="17">
        <v>1</v>
      </c>
      <c r="CW391" s="17">
        <v>1</v>
      </c>
      <c r="CX391" s="17">
        <v>1</v>
      </c>
      <c r="CY391" s="17">
        <v>1</v>
      </c>
      <c r="CZ391" s="17">
        <v>1</v>
      </c>
      <c r="DA391" s="17">
        <v>3</v>
      </c>
      <c r="DB391" s="17">
        <v>4</v>
      </c>
      <c r="DC391" s="17">
        <v>2</v>
      </c>
      <c r="DD391" s="17">
        <v>4</v>
      </c>
      <c r="DE391" s="17">
        <v>4</v>
      </c>
      <c r="DF391" s="17">
        <v>3</v>
      </c>
      <c r="DG391" s="17">
        <v>3</v>
      </c>
      <c r="DH391" s="17">
        <v>3</v>
      </c>
      <c r="DI391" s="17">
        <v>1</v>
      </c>
      <c r="DJ391" s="17">
        <v>1</v>
      </c>
      <c r="DK391" s="17">
        <v>3</v>
      </c>
      <c r="DL391" s="17">
        <v>3</v>
      </c>
      <c r="DM391" s="17">
        <v>3</v>
      </c>
      <c r="DN391" s="17">
        <v>1</v>
      </c>
      <c r="DO391" s="17">
        <v>8</v>
      </c>
      <c r="DP391" s="17">
        <v>2</v>
      </c>
      <c r="DR391" s="17">
        <v>5</v>
      </c>
      <c r="DT391" s="17">
        <v>11</v>
      </c>
      <c r="DV391" s="17">
        <v>1</v>
      </c>
      <c r="DW391" s="18">
        <v>13</v>
      </c>
      <c r="DY391" s="18">
        <v>1</v>
      </c>
      <c r="ED391" s="19" t="s">
        <v>207</v>
      </c>
      <c r="EE391" s="19">
        <v>2</v>
      </c>
      <c r="EF391" s="37">
        <v>7</v>
      </c>
      <c r="EG391" s="19" t="s">
        <v>149</v>
      </c>
      <c r="EH391" s="19">
        <v>2</v>
      </c>
      <c r="EI391" s="19">
        <v>53</v>
      </c>
      <c r="EJ391" s="19">
        <v>3</v>
      </c>
      <c r="EK391" s="19">
        <v>4</v>
      </c>
      <c r="EL391" s="19">
        <v>2</v>
      </c>
      <c r="EM391" s="20" t="s">
        <v>216</v>
      </c>
      <c r="EO391" s="46">
        <v>4</v>
      </c>
      <c r="EP391" s="46">
        <v>6</v>
      </c>
      <c r="EQ391">
        <f t="shared" si="20"/>
        <v>1</v>
      </c>
      <c r="ER391">
        <f t="shared" si="21"/>
        <v>1</v>
      </c>
      <c r="ES391" s="49">
        <v>2</v>
      </c>
    </row>
    <row r="392" spans="1:149" ht="15" customHeight="1" x14ac:dyDescent="0.25">
      <c r="A392" s="21">
        <v>391</v>
      </c>
      <c r="B392" s="12">
        <v>2</v>
      </c>
      <c r="C392" s="12">
        <v>1</v>
      </c>
      <c r="D392" s="12">
        <v>3</v>
      </c>
      <c r="E392" s="12" t="s">
        <v>376</v>
      </c>
      <c r="F392" s="12">
        <v>3</v>
      </c>
      <c r="G392" s="13">
        <v>3</v>
      </c>
      <c r="H392" s="13">
        <v>2</v>
      </c>
      <c r="I392" s="13">
        <v>4</v>
      </c>
      <c r="M392" s="56">
        <f>IF(SUM(N392:X392)=39,2,1)</f>
        <v>1</v>
      </c>
      <c r="X392" s="13">
        <v>1</v>
      </c>
      <c r="AJ392" s="13">
        <v>1</v>
      </c>
      <c r="AL392" s="14">
        <v>6</v>
      </c>
      <c r="AO392" s="15">
        <v>1</v>
      </c>
      <c r="AP392" s="15">
        <v>4</v>
      </c>
      <c r="AQ392" s="15">
        <v>4</v>
      </c>
      <c r="AR392" s="15">
        <v>3</v>
      </c>
      <c r="AS392" s="15">
        <v>3</v>
      </c>
      <c r="AT392" s="15">
        <v>3</v>
      </c>
      <c r="AU392" s="15">
        <v>3</v>
      </c>
      <c r="AV392" s="15">
        <v>3</v>
      </c>
      <c r="AW392" s="15">
        <v>3</v>
      </c>
      <c r="AX392" s="15">
        <v>1</v>
      </c>
      <c r="AY392" s="15">
        <v>2</v>
      </c>
      <c r="AZ392" s="15">
        <v>2</v>
      </c>
      <c r="BB392" s="15">
        <v>1</v>
      </c>
      <c r="BC392" s="15">
        <v>1</v>
      </c>
      <c r="BD392" s="15">
        <v>1</v>
      </c>
      <c r="BE392" s="15">
        <v>2</v>
      </c>
      <c r="BF392" s="15">
        <v>0</v>
      </c>
      <c r="BG392" s="15">
        <v>0</v>
      </c>
      <c r="BK392" s="15">
        <v>2</v>
      </c>
      <c r="CC392" s="16">
        <v>1</v>
      </c>
      <c r="CI392" s="16">
        <v>2</v>
      </c>
      <c r="CJ392" s="16" t="s">
        <v>315</v>
      </c>
      <c r="CK392" s="16">
        <v>2</v>
      </c>
      <c r="CL392" s="16" t="s">
        <v>143</v>
      </c>
      <c r="CM392" s="17">
        <v>1</v>
      </c>
      <c r="CN392" s="17">
        <v>1</v>
      </c>
      <c r="CO392" s="17">
        <v>1</v>
      </c>
      <c r="CP392" s="17">
        <v>1</v>
      </c>
      <c r="CQ392" s="17">
        <v>1</v>
      </c>
      <c r="CR392" s="17">
        <v>1</v>
      </c>
      <c r="CS392" s="17">
        <v>1</v>
      </c>
      <c r="CT392" s="17">
        <v>1</v>
      </c>
      <c r="CU392" s="17">
        <v>4</v>
      </c>
      <c r="CV392" s="17">
        <v>1</v>
      </c>
      <c r="CW392" s="17">
        <v>1</v>
      </c>
      <c r="CX392" s="17">
        <v>1</v>
      </c>
      <c r="CY392" s="17">
        <v>1</v>
      </c>
      <c r="CZ392" s="17">
        <v>1</v>
      </c>
      <c r="DA392" s="17">
        <v>3</v>
      </c>
      <c r="DB392" s="17">
        <v>4</v>
      </c>
      <c r="DC392" s="17">
        <v>3</v>
      </c>
      <c r="DD392" s="17">
        <v>4</v>
      </c>
      <c r="DE392" s="17">
        <v>4</v>
      </c>
      <c r="DF392" s="17">
        <v>3</v>
      </c>
      <c r="DG392" s="17">
        <v>3</v>
      </c>
      <c r="DH392" s="17">
        <v>3</v>
      </c>
      <c r="DI392" s="17">
        <v>3</v>
      </c>
      <c r="DJ392" s="17">
        <v>3</v>
      </c>
      <c r="DK392" s="17">
        <v>3</v>
      </c>
      <c r="DL392" s="17">
        <v>4</v>
      </c>
      <c r="DM392" s="17">
        <v>4</v>
      </c>
      <c r="DN392" s="17">
        <v>5</v>
      </c>
      <c r="DO392" s="17">
        <v>1</v>
      </c>
      <c r="DP392" s="17">
        <v>2</v>
      </c>
      <c r="DR392" s="17">
        <v>6</v>
      </c>
      <c r="DT392" s="17">
        <v>11</v>
      </c>
      <c r="DV392" s="17">
        <v>1</v>
      </c>
      <c r="DW392" s="18">
        <v>13</v>
      </c>
      <c r="DY392" s="18">
        <v>1</v>
      </c>
      <c r="ED392" s="19" t="s">
        <v>207</v>
      </c>
      <c r="EE392" s="19">
        <v>2</v>
      </c>
      <c r="EF392" s="37">
        <v>7</v>
      </c>
      <c r="EG392" s="19" t="s">
        <v>149</v>
      </c>
      <c r="EH392" s="19">
        <v>1</v>
      </c>
      <c r="EI392" s="19">
        <v>19</v>
      </c>
      <c r="EJ392" s="19">
        <v>1</v>
      </c>
      <c r="EK392" s="19">
        <v>1</v>
      </c>
      <c r="EL392" s="19">
        <v>5</v>
      </c>
      <c r="EM392" s="20" t="s">
        <v>216</v>
      </c>
      <c r="EO392" s="46">
        <v>1</v>
      </c>
      <c r="EP392" s="46">
        <v>1</v>
      </c>
      <c r="EQ392">
        <f t="shared" si="20"/>
        <v>0</v>
      </c>
      <c r="ER392" t="str">
        <f t="shared" si="21"/>
        <v/>
      </c>
      <c r="ES392" s="49">
        <v>2</v>
      </c>
    </row>
    <row r="393" spans="1:149" ht="15" customHeight="1" x14ac:dyDescent="0.25">
      <c r="A393" s="21">
        <v>392</v>
      </c>
      <c r="B393" s="12">
        <v>2</v>
      </c>
      <c r="C393" s="12">
        <v>1</v>
      </c>
      <c r="D393" s="12">
        <v>1</v>
      </c>
      <c r="E393" s="12" t="s">
        <v>379</v>
      </c>
      <c r="F393" s="12">
        <v>4</v>
      </c>
      <c r="G393" s="13">
        <v>2</v>
      </c>
      <c r="H393" s="13">
        <v>2</v>
      </c>
      <c r="M393" s="56">
        <f>IF(SUM(N393:X393)=39,2,1)</f>
        <v>1</v>
      </c>
      <c r="X393" s="13">
        <v>1</v>
      </c>
      <c r="Z393" s="13">
        <v>1</v>
      </c>
      <c r="AJ393" s="13">
        <v>1</v>
      </c>
      <c r="AL393" s="14">
        <v>3</v>
      </c>
      <c r="AM393" s="14">
        <v>4</v>
      </c>
      <c r="AO393" s="15">
        <v>1</v>
      </c>
      <c r="AP393" s="15">
        <v>3</v>
      </c>
      <c r="AQ393" s="15">
        <v>3</v>
      </c>
      <c r="AR393" s="15">
        <v>3</v>
      </c>
      <c r="AS393" s="15">
        <v>4</v>
      </c>
      <c r="AT393" s="15">
        <v>4</v>
      </c>
      <c r="AU393" s="15">
        <v>3</v>
      </c>
      <c r="AV393" s="15">
        <v>3</v>
      </c>
      <c r="AW393" s="15">
        <v>3</v>
      </c>
      <c r="AX393" s="15">
        <v>1</v>
      </c>
      <c r="AY393" s="15">
        <v>1</v>
      </c>
      <c r="AZ393" s="15">
        <v>2</v>
      </c>
      <c r="BB393" s="15">
        <v>1</v>
      </c>
      <c r="BC393" s="15">
        <v>1</v>
      </c>
      <c r="BD393" s="15">
        <v>1</v>
      </c>
      <c r="BE393" s="15">
        <v>2</v>
      </c>
      <c r="BF393" s="15">
        <v>0</v>
      </c>
      <c r="BG393" s="15">
        <v>0</v>
      </c>
      <c r="BK393" s="15">
        <v>2</v>
      </c>
      <c r="BQ393" s="15">
        <v>1</v>
      </c>
      <c r="BT393" s="16">
        <v>1</v>
      </c>
      <c r="CD393" s="16">
        <v>3</v>
      </c>
      <c r="CE393" s="16">
        <v>3</v>
      </c>
      <c r="CF393" s="16">
        <v>2</v>
      </c>
      <c r="CG393" s="16">
        <v>1</v>
      </c>
      <c r="CH393" s="16">
        <v>2</v>
      </c>
      <c r="CI393" s="16">
        <v>2</v>
      </c>
      <c r="CJ393" s="16" t="s">
        <v>156</v>
      </c>
      <c r="CK393" s="16">
        <v>3</v>
      </c>
      <c r="CL393" s="16" t="s">
        <v>219</v>
      </c>
      <c r="CM393" s="17">
        <v>1</v>
      </c>
      <c r="CN393" s="17">
        <v>1</v>
      </c>
      <c r="CO393" s="17">
        <v>1</v>
      </c>
      <c r="CP393" s="17">
        <v>1</v>
      </c>
      <c r="CQ393" s="17">
        <v>1</v>
      </c>
      <c r="CR393" s="17">
        <v>1</v>
      </c>
      <c r="CS393" s="17">
        <v>1</v>
      </c>
      <c r="CT393" s="17">
        <v>1</v>
      </c>
      <c r="CU393" s="17">
        <v>4</v>
      </c>
      <c r="CV393" s="17">
        <v>1</v>
      </c>
      <c r="CW393" s="17">
        <v>1</v>
      </c>
      <c r="CX393" s="17">
        <v>1</v>
      </c>
      <c r="CY393" s="17">
        <v>1</v>
      </c>
      <c r="CZ393" s="17">
        <v>1</v>
      </c>
      <c r="DA393" s="17">
        <v>1</v>
      </c>
      <c r="DB393" s="17">
        <v>4</v>
      </c>
      <c r="DC393" s="17">
        <v>1</v>
      </c>
      <c r="DD393" s="17">
        <v>4</v>
      </c>
      <c r="DE393" s="17">
        <v>4</v>
      </c>
      <c r="DF393" s="17">
        <v>1</v>
      </c>
      <c r="DG393" s="17">
        <v>1</v>
      </c>
      <c r="DH393" s="17">
        <v>1</v>
      </c>
      <c r="DI393" s="17">
        <v>1</v>
      </c>
      <c r="DJ393" s="17">
        <v>3</v>
      </c>
      <c r="DK393" s="17">
        <v>3</v>
      </c>
      <c r="DL393" s="17">
        <v>3</v>
      </c>
      <c r="DM393" s="17">
        <v>3</v>
      </c>
      <c r="DN393" s="17">
        <v>1</v>
      </c>
      <c r="DO393" s="17">
        <v>8</v>
      </c>
      <c r="DP393" s="17">
        <v>11</v>
      </c>
      <c r="DR393" s="17">
        <v>6</v>
      </c>
      <c r="DT393" s="17">
        <v>8</v>
      </c>
      <c r="DV393" s="17">
        <v>5</v>
      </c>
      <c r="DW393" s="18">
        <v>13</v>
      </c>
      <c r="DY393" s="18">
        <v>1</v>
      </c>
      <c r="ED393" s="19" t="s">
        <v>207</v>
      </c>
      <c r="EE393" s="19">
        <v>2</v>
      </c>
      <c r="EF393" s="37">
        <v>7</v>
      </c>
      <c r="EG393" s="19" t="s">
        <v>149</v>
      </c>
      <c r="EH393" s="19">
        <v>1</v>
      </c>
      <c r="EI393" s="19">
        <v>69</v>
      </c>
      <c r="EJ393" s="19">
        <v>4</v>
      </c>
      <c r="EK393" s="19">
        <v>5</v>
      </c>
      <c r="EL393" s="19">
        <v>1</v>
      </c>
      <c r="EM393" s="20" t="s">
        <v>216</v>
      </c>
      <c r="EO393" s="46">
        <v>1</v>
      </c>
      <c r="EP393" s="46">
        <v>1</v>
      </c>
      <c r="EQ393">
        <f t="shared" si="20"/>
        <v>1</v>
      </c>
      <c r="ER393">
        <f t="shared" si="21"/>
        <v>1</v>
      </c>
      <c r="ES393" s="49">
        <v>2</v>
      </c>
    </row>
    <row r="394" spans="1:149" ht="15" customHeight="1" x14ac:dyDescent="0.25">
      <c r="A394" s="21">
        <v>393</v>
      </c>
      <c r="B394" s="12">
        <v>3</v>
      </c>
      <c r="C394" s="12">
        <v>4</v>
      </c>
      <c r="D394" s="12">
        <v>3</v>
      </c>
      <c r="E394" s="12" t="s">
        <v>378</v>
      </c>
      <c r="F394" s="12">
        <v>1</v>
      </c>
      <c r="G394" s="13">
        <v>4</v>
      </c>
      <c r="H394" s="13">
        <v>1</v>
      </c>
      <c r="I394" s="13">
        <v>4</v>
      </c>
      <c r="J394" s="13">
        <v>4</v>
      </c>
      <c r="M394" s="56">
        <f>IF(SUM(N394:X394)=39,2,1)</f>
        <v>1</v>
      </c>
      <c r="N394" s="13">
        <v>1</v>
      </c>
      <c r="O394" s="13">
        <v>1</v>
      </c>
      <c r="X394" s="13">
        <v>1</v>
      </c>
      <c r="AK394" s="13">
        <v>1</v>
      </c>
      <c r="AL394" s="14">
        <v>1</v>
      </c>
      <c r="AM394" s="14">
        <v>4</v>
      </c>
      <c r="AO394" s="15">
        <v>1</v>
      </c>
      <c r="AP394" s="15">
        <v>5</v>
      </c>
      <c r="AQ394" s="15">
        <v>5</v>
      </c>
      <c r="AR394" s="15">
        <v>4</v>
      </c>
      <c r="AS394" s="15">
        <v>4</v>
      </c>
      <c r="AT394" s="15">
        <v>4</v>
      </c>
      <c r="AU394" s="15">
        <v>3</v>
      </c>
      <c r="AV394" s="15">
        <v>3</v>
      </c>
      <c r="AW394" s="15">
        <v>2</v>
      </c>
      <c r="AX394" s="15">
        <v>2</v>
      </c>
      <c r="AZ394" s="15">
        <v>1</v>
      </c>
      <c r="BA394" s="15">
        <v>1</v>
      </c>
      <c r="BB394" s="15">
        <v>2</v>
      </c>
      <c r="BC394" s="15">
        <v>1</v>
      </c>
      <c r="BD394" s="15">
        <v>1</v>
      </c>
      <c r="BE394" s="15">
        <v>2</v>
      </c>
      <c r="BF394" s="15">
        <v>2</v>
      </c>
      <c r="BG394" s="15">
        <v>2</v>
      </c>
      <c r="BH394" s="15">
        <v>2</v>
      </c>
      <c r="BK394" s="15">
        <v>1</v>
      </c>
      <c r="BL394" s="15">
        <v>3</v>
      </c>
      <c r="BM394" s="15">
        <v>5</v>
      </c>
      <c r="BN394" s="15">
        <v>8</v>
      </c>
      <c r="BO394" s="15">
        <v>4</v>
      </c>
      <c r="CC394" s="16">
        <v>1</v>
      </c>
      <c r="CI394" s="16">
        <v>2</v>
      </c>
      <c r="CJ394" s="16" t="s">
        <v>156</v>
      </c>
      <c r="CK394" s="16">
        <v>1</v>
      </c>
      <c r="CL394" s="16" t="s">
        <v>186</v>
      </c>
      <c r="CM394" s="17">
        <v>1</v>
      </c>
      <c r="CN394" s="17">
        <v>1</v>
      </c>
      <c r="CO394" s="17">
        <v>1</v>
      </c>
      <c r="CP394" s="17">
        <v>1</v>
      </c>
      <c r="CQ394" s="17">
        <v>1</v>
      </c>
      <c r="CR394" s="17">
        <v>2</v>
      </c>
      <c r="CS394" s="17">
        <v>3</v>
      </c>
      <c r="CT394" s="17">
        <v>3</v>
      </c>
      <c r="CU394" s="17">
        <v>4</v>
      </c>
      <c r="CV394" s="17">
        <v>3</v>
      </c>
      <c r="CW394" s="17">
        <v>1</v>
      </c>
      <c r="CX394" s="17">
        <v>1</v>
      </c>
      <c r="CY394" s="17">
        <v>1</v>
      </c>
      <c r="CZ394" s="17">
        <v>1</v>
      </c>
      <c r="DA394" s="17">
        <v>3</v>
      </c>
      <c r="DB394" s="17">
        <v>3</v>
      </c>
      <c r="DC394" s="17">
        <v>3</v>
      </c>
      <c r="DD394" s="17">
        <v>3</v>
      </c>
      <c r="DE394" s="17">
        <v>3</v>
      </c>
      <c r="DF394" s="17">
        <v>3</v>
      </c>
      <c r="DG394" s="17">
        <v>3</v>
      </c>
      <c r="DH394" s="17">
        <v>3</v>
      </c>
      <c r="DI394" s="17">
        <v>3</v>
      </c>
      <c r="DJ394" s="17">
        <v>3</v>
      </c>
      <c r="DK394" s="17">
        <v>2</v>
      </c>
      <c r="DL394" s="17">
        <v>2</v>
      </c>
      <c r="DM394" s="17">
        <v>2</v>
      </c>
      <c r="DN394" s="17">
        <v>1</v>
      </c>
      <c r="DO394" s="17">
        <v>2</v>
      </c>
      <c r="DP394" s="17">
        <v>2</v>
      </c>
      <c r="DR394" s="17">
        <v>5</v>
      </c>
      <c r="DT394" s="17">
        <v>8</v>
      </c>
      <c r="DV394" s="17">
        <v>1</v>
      </c>
      <c r="DW394" s="18">
        <v>13</v>
      </c>
      <c r="DY394" s="18">
        <v>1</v>
      </c>
      <c r="ED394" s="19" t="s">
        <v>207</v>
      </c>
      <c r="EE394" s="19">
        <v>2</v>
      </c>
      <c r="EF394" s="37">
        <v>7</v>
      </c>
      <c r="EG394" s="19" t="s">
        <v>149</v>
      </c>
      <c r="EH394" s="19">
        <v>1</v>
      </c>
      <c r="EI394" s="19">
        <v>19</v>
      </c>
      <c r="EJ394" s="19">
        <v>1</v>
      </c>
      <c r="EK394" s="19">
        <v>1</v>
      </c>
      <c r="EL394" s="19">
        <v>5</v>
      </c>
      <c r="EM394" s="20" t="s">
        <v>216</v>
      </c>
      <c r="EO394" s="46">
        <v>1</v>
      </c>
      <c r="EP394" s="46">
        <v>8</v>
      </c>
      <c r="EQ394">
        <f t="shared" si="20"/>
        <v>0</v>
      </c>
      <c r="ER394" t="str">
        <f t="shared" si="21"/>
        <v/>
      </c>
      <c r="ES394" s="49">
        <v>2</v>
      </c>
    </row>
    <row r="395" spans="1:149" ht="15" customHeight="1" x14ac:dyDescent="0.25">
      <c r="A395" s="21">
        <v>394</v>
      </c>
      <c r="B395" s="12">
        <v>3</v>
      </c>
      <c r="C395" s="12">
        <v>1</v>
      </c>
      <c r="D395" s="12">
        <v>2</v>
      </c>
      <c r="E395" s="12" t="s">
        <v>378</v>
      </c>
      <c r="F395" s="12">
        <v>2</v>
      </c>
      <c r="G395" s="13">
        <v>4</v>
      </c>
      <c r="H395" s="13">
        <v>1</v>
      </c>
      <c r="I395" s="13">
        <v>4</v>
      </c>
      <c r="J395" s="13">
        <v>4</v>
      </c>
      <c r="M395" s="56">
        <f>IF(SUM(N395:X395)=39,2,1)</f>
        <v>1</v>
      </c>
      <c r="N395" s="13">
        <v>1</v>
      </c>
      <c r="O395" s="13">
        <v>1</v>
      </c>
      <c r="P395" s="13">
        <v>1</v>
      </c>
      <c r="AK395" s="13">
        <v>1</v>
      </c>
      <c r="AL395" s="14">
        <v>1</v>
      </c>
      <c r="AM395" s="14">
        <v>4</v>
      </c>
      <c r="AO395" s="15">
        <v>1</v>
      </c>
      <c r="AP395" s="15">
        <v>4</v>
      </c>
      <c r="AQ395" s="15">
        <v>4</v>
      </c>
      <c r="AR395" s="15">
        <v>4</v>
      </c>
      <c r="AS395" s="15">
        <v>4</v>
      </c>
      <c r="AT395" s="15">
        <v>4</v>
      </c>
      <c r="AU395" s="15">
        <v>4</v>
      </c>
      <c r="AV395" s="15">
        <v>1</v>
      </c>
      <c r="AW395" s="15">
        <v>1</v>
      </c>
      <c r="AX395" s="15">
        <v>2</v>
      </c>
      <c r="AZ395" s="15">
        <v>2</v>
      </c>
      <c r="BB395" s="15">
        <v>2</v>
      </c>
      <c r="BC395" s="15">
        <v>1</v>
      </c>
      <c r="BD395" s="15">
        <v>2</v>
      </c>
      <c r="BE395" s="15">
        <v>2</v>
      </c>
      <c r="BF395" s="15">
        <v>1</v>
      </c>
      <c r="BG395" s="15">
        <v>0</v>
      </c>
      <c r="BK395" s="15">
        <v>1</v>
      </c>
      <c r="BL395" s="15">
        <v>3</v>
      </c>
      <c r="BM395" s="15">
        <v>8</v>
      </c>
      <c r="BN395" s="15">
        <v>8</v>
      </c>
      <c r="CC395" s="16">
        <v>1</v>
      </c>
      <c r="CI395" s="16">
        <v>2</v>
      </c>
      <c r="CK395" s="16">
        <v>1</v>
      </c>
      <c r="CL395" s="16" t="s">
        <v>186</v>
      </c>
      <c r="CM395" s="17">
        <v>1</v>
      </c>
      <c r="CN395" s="17">
        <v>1</v>
      </c>
      <c r="CO395" s="17">
        <v>1</v>
      </c>
      <c r="CP395" s="17">
        <v>1</v>
      </c>
      <c r="CQ395" s="17">
        <v>1</v>
      </c>
      <c r="CR395" s="17">
        <v>2</v>
      </c>
      <c r="CS395" s="17">
        <v>3</v>
      </c>
      <c r="CT395" s="17">
        <v>2</v>
      </c>
      <c r="CU395" s="17">
        <v>4</v>
      </c>
      <c r="CV395" s="17">
        <v>1</v>
      </c>
      <c r="CW395" s="17">
        <v>1</v>
      </c>
      <c r="CX395" s="17">
        <v>1</v>
      </c>
      <c r="CY395" s="17">
        <v>1</v>
      </c>
      <c r="CZ395" s="17">
        <v>1</v>
      </c>
      <c r="DA395" s="17">
        <v>3</v>
      </c>
      <c r="DB395" s="17">
        <v>3</v>
      </c>
      <c r="DC395" s="17">
        <v>2</v>
      </c>
      <c r="DD395" s="17">
        <v>2</v>
      </c>
      <c r="DE395" s="17">
        <v>2</v>
      </c>
      <c r="DF395" s="17">
        <v>2</v>
      </c>
      <c r="DG395" s="17">
        <v>1</v>
      </c>
      <c r="DH395" s="17">
        <v>1</v>
      </c>
      <c r="DI395" s="17">
        <v>3</v>
      </c>
      <c r="DJ395" s="17">
        <v>1</v>
      </c>
      <c r="DK395" s="17">
        <v>1</v>
      </c>
      <c r="DL395" s="17">
        <v>4</v>
      </c>
      <c r="DM395" s="17">
        <v>4</v>
      </c>
      <c r="DN395" s="17">
        <v>8</v>
      </c>
      <c r="DO395" s="17">
        <v>1</v>
      </c>
      <c r="DP395" s="17">
        <v>5</v>
      </c>
      <c r="DR395" s="17">
        <v>9</v>
      </c>
      <c r="DT395" s="17">
        <v>7</v>
      </c>
      <c r="DV395" s="17">
        <v>4</v>
      </c>
      <c r="DW395" s="18">
        <v>6</v>
      </c>
      <c r="DY395" s="18">
        <v>1</v>
      </c>
      <c r="ED395" s="19" t="s">
        <v>207</v>
      </c>
      <c r="EE395" s="19">
        <v>2</v>
      </c>
      <c r="EF395" s="37">
        <v>7</v>
      </c>
      <c r="EG395" s="19" t="s">
        <v>149</v>
      </c>
      <c r="EH395" s="19">
        <v>2</v>
      </c>
      <c r="EI395" s="19">
        <v>33</v>
      </c>
      <c r="EJ395" s="19">
        <v>2</v>
      </c>
      <c r="EK395" s="19">
        <v>2</v>
      </c>
      <c r="EL395" s="19">
        <v>2</v>
      </c>
      <c r="EM395" s="20" t="s">
        <v>216</v>
      </c>
      <c r="EO395" s="46">
        <v>1</v>
      </c>
      <c r="EP395" s="46">
        <v>6</v>
      </c>
      <c r="EQ395">
        <f t="shared" si="20"/>
        <v>0</v>
      </c>
      <c r="ER395" t="str">
        <f t="shared" si="21"/>
        <v/>
      </c>
      <c r="ES395" s="49">
        <v>2</v>
      </c>
    </row>
    <row r="396" spans="1:149" ht="15" customHeight="1" x14ac:dyDescent="0.25">
      <c r="A396" s="21">
        <v>395</v>
      </c>
      <c r="B396" s="12">
        <v>2</v>
      </c>
      <c r="C396" s="12">
        <v>2</v>
      </c>
      <c r="D396" s="12">
        <v>2</v>
      </c>
      <c r="E396" s="12" t="s">
        <v>378</v>
      </c>
      <c r="F396" s="12">
        <v>3</v>
      </c>
      <c r="G396" s="13">
        <v>2</v>
      </c>
      <c r="H396" s="13">
        <v>1</v>
      </c>
      <c r="I396" s="13">
        <v>4</v>
      </c>
      <c r="M396" s="56">
        <f>IF(SUM(N396:X396)=39,2,1)</f>
        <v>1</v>
      </c>
      <c r="Y396" s="13">
        <v>1</v>
      </c>
      <c r="Z396" s="13">
        <v>1</v>
      </c>
      <c r="AA396" s="13">
        <v>1</v>
      </c>
      <c r="AB396" s="13">
        <v>1</v>
      </c>
      <c r="AJ396" s="13">
        <v>1</v>
      </c>
      <c r="AL396" s="14">
        <v>6</v>
      </c>
      <c r="AO396" s="15">
        <v>3</v>
      </c>
      <c r="AP396" s="15">
        <v>4</v>
      </c>
      <c r="AQ396" s="15">
        <v>4</v>
      </c>
      <c r="AR396" s="15">
        <v>4</v>
      </c>
      <c r="AS396" s="15">
        <v>4</v>
      </c>
      <c r="AT396" s="15">
        <v>4</v>
      </c>
      <c r="AU396" s="15">
        <v>4</v>
      </c>
      <c r="AV396" s="15">
        <v>1</v>
      </c>
      <c r="AW396" s="15">
        <v>1</v>
      </c>
      <c r="AX396" s="15">
        <v>2</v>
      </c>
      <c r="AZ396" s="15">
        <v>2</v>
      </c>
      <c r="BB396" s="15">
        <v>2</v>
      </c>
      <c r="BC396" s="15">
        <v>1</v>
      </c>
      <c r="BD396" s="15">
        <v>1</v>
      </c>
      <c r="BE396" s="15">
        <v>2</v>
      </c>
      <c r="BF396" s="15">
        <v>1</v>
      </c>
      <c r="BG396" s="15">
        <v>0</v>
      </c>
      <c r="BK396" s="15">
        <v>1</v>
      </c>
      <c r="BL396" s="15">
        <v>1</v>
      </c>
      <c r="BM396" s="15">
        <v>8</v>
      </c>
      <c r="BN396" s="15">
        <v>8</v>
      </c>
      <c r="CC396" s="16">
        <v>1</v>
      </c>
      <c r="CI396" s="16">
        <v>2</v>
      </c>
      <c r="CK396" s="16">
        <v>3</v>
      </c>
      <c r="CL396" s="16" t="s">
        <v>227</v>
      </c>
      <c r="CM396" s="17">
        <v>1</v>
      </c>
      <c r="CN396" s="17">
        <v>1</v>
      </c>
      <c r="CO396" s="17">
        <v>1</v>
      </c>
      <c r="CP396" s="17">
        <v>1</v>
      </c>
      <c r="CQ396" s="17">
        <v>1</v>
      </c>
      <c r="CR396" s="17">
        <v>2</v>
      </c>
      <c r="CS396" s="17">
        <v>3</v>
      </c>
      <c r="CT396" s="17">
        <v>1</v>
      </c>
      <c r="CU396" s="17">
        <v>4</v>
      </c>
      <c r="CV396" s="17">
        <v>1</v>
      </c>
      <c r="CW396" s="17">
        <v>1</v>
      </c>
      <c r="CX396" s="17">
        <v>1</v>
      </c>
      <c r="CY396" s="17">
        <v>1</v>
      </c>
      <c r="CZ396" s="17">
        <v>1</v>
      </c>
      <c r="DA396" s="17">
        <v>2</v>
      </c>
      <c r="DB396" s="17">
        <v>3</v>
      </c>
      <c r="DC396" s="17">
        <v>2</v>
      </c>
      <c r="DD396" s="17">
        <v>2</v>
      </c>
      <c r="DE396" s="17">
        <v>4</v>
      </c>
      <c r="DF396" s="17">
        <v>3</v>
      </c>
      <c r="DG396" s="17">
        <v>2</v>
      </c>
      <c r="DH396" s="17">
        <v>2</v>
      </c>
      <c r="DI396" s="17">
        <v>3</v>
      </c>
      <c r="DJ396" s="17">
        <v>1</v>
      </c>
      <c r="DK396" s="17">
        <v>1</v>
      </c>
      <c r="DL396" s="17">
        <v>4</v>
      </c>
      <c r="DM396" s="17">
        <v>4</v>
      </c>
      <c r="DN396" s="17">
        <v>1</v>
      </c>
      <c r="DO396" s="17">
        <v>8</v>
      </c>
      <c r="DP396" s="17">
        <v>5</v>
      </c>
      <c r="DR396" s="17">
        <v>9</v>
      </c>
      <c r="DT396" s="17">
        <v>10</v>
      </c>
      <c r="DV396" s="17">
        <v>3</v>
      </c>
      <c r="DW396" s="18">
        <v>13</v>
      </c>
      <c r="DY396" s="18">
        <v>1</v>
      </c>
      <c r="ED396" s="19" t="s">
        <v>207</v>
      </c>
      <c r="EE396" s="19">
        <v>2</v>
      </c>
      <c r="EF396" s="37">
        <v>7</v>
      </c>
      <c r="EG396" s="19" t="s">
        <v>149</v>
      </c>
      <c r="EH396" s="19">
        <v>2</v>
      </c>
      <c r="EI396" s="19">
        <v>35</v>
      </c>
      <c r="EJ396" s="19">
        <v>2</v>
      </c>
      <c r="EK396" s="19">
        <v>2</v>
      </c>
      <c r="EL396" s="19">
        <v>4</v>
      </c>
      <c r="EM396" s="20" t="s">
        <v>216</v>
      </c>
      <c r="EP396" s="46">
        <v>3</v>
      </c>
      <c r="EQ396">
        <f t="shared" si="20"/>
        <v>0</v>
      </c>
      <c r="ER396" t="str">
        <f t="shared" si="21"/>
        <v/>
      </c>
      <c r="ES396" s="49">
        <v>2</v>
      </c>
    </row>
    <row r="397" spans="1:149" ht="15" customHeight="1" x14ac:dyDescent="0.25">
      <c r="A397" s="21">
        <v>396</v>
      </c>
      <c r="B397" s="12">
        <v>3</v>
      </c>
      <c r="C397" s="12">
        <v>4</v>
      </c>
      <c r="D397" s="12">
        <v>2</v>
      </c>
      <c r="E397" s="12" t="s">
        <v>378</v>
      </c>
      <c r="F397" s="12">
        <v>1</v>
      </c>
      <c r="G397" s="13">
        <v>3</v>
      </c>
      <c r="H397" s="13">
        <v>1</v>
      </c>
      <c r="K397" s="13">
        <v>4</v>
      </c>
      <c r="M397" s="56">
        <f>IF(SUM(N397:X397)=39,2,1)</f>
        <v>1</v>
      </c>
      <c r="X397" s="13">
        <v>1</v>
      </c>
      <c r="Z397" s="13">
        <v>1</v>
      </c>
      <c r="AA397" s="13">
        <v>1</v>
      </c>
      <c r="AB397" s="13">
        <v>1</v>
      </c>
      <c r="AJ397" s="13">
        <v>1</v>
      </c>
      <c r="AL397" s="14">
        <v>1</v>
      </c>
      <c r="AM397" s="14">
        <v>4</v>
      </c>
      <c r="AO397" s="15">
        <v>1</v>
      </c>
      <c r="AP397" s="15">
        <v>4</v>
      </c>
      <c r="AQ397" s="15">
        <v>4</v>
      </c>
      <c r="AR397" s="15">
        <v>2</v>
      </c>
      <c r="AS397" s="15">
        <v>4</v>
      </c>
      <c r="AT397" s="15">
        <v>4</v>
      </c>
      <c r="AU397" s="15">
        <v>4</v>
      </c>
      <c r="AV397" s="15">
        <v>1</v>
      </c>
      <c r="AW397" s="15">
        <v>4</v>
      </c>
      <c r="AX397" s="15">
        <v>2</v>
      </c>
      <c r="AZ397" s="15">
        <v>2</v>
      </c>
      <c r="BB397" s="15">
        <v>2</v>
      </c>
      <c r="BC397" s="15">
        <v>1</v>
      </c>
      <c r="BD397" s="15">
        <v>2</v>
      </c>
      <c r="BE397" s="15">
        <v>2</v>
      </c>
      <c r="BF397" s="15">
        <v>0</v>
      </c>
      <c r="BG397" s="15">
        <v>0</v>
      </c>
      <c r="BM397" s="15">
        <v>5</v>
      </c>
      <c r="BN397" s="15">
        <v>5</v>
      </c>
      <c r="CC397" s="16">
        <v>1</v>
      </c>
      <c r="CI397" s="16">
        <v>2</v>
      </c>
      <c r="CK397" s="16">
        <v>1</v>
      </c>
      <c r="CM397" s="17">
        <v>1</v>
      </c>
      <c r="CN397" s="17">
        <v>1</v>
      </c>
      <c r="CO397" s="17">
        <v>1</v>
      </c>
      <c r="CP397" s="17">
        <v>1</v>
      </c>
      <c r="CQ397" s="17">
        <v>1</v>
      </c>
      <c r="CR397" s="17">
        <v>3</v>
      </c>
      <c r="CS397" s="17">
        <v>3</v>
      </c>
      <c r="CT397" s="17">
        <v>2</v>
      </c>
      <c r="CU397" s="17">
        <v>2</v>
      </c>
      <c r="CV397" s="17">
        <v>1</v>
      </c>
      <c r="CW397" s="17">
        <v>1</v>
      </c>
      <c r="CX397" s="17">
        <v>1</v>
      </c>
      <c r="CY397" s="17">
        <v>1</v>
      </c>
      <c r="CZ397" s="17">
        <v>1</v>
      </c>
      <c r="DA397" s="17">
        <v>2</v>
      </c>
      <c r="DB397" s="17">
        <v>3</v>
      </c>
      <c r="DC397" s="17">
        <v>2</v>
      </c>
      <c r="DD397" s="17">
        <v>3</v>
      </c>
      <c r="DE397" s="17">
        <v>4</v>
      </c>
      <c r="DF397" s="17">
        <v>3</v>
      </c>
      <c r="DG397" s="17">
        <v>2</v>
      </c>
      <c r="DH397" s="17">
        <v>2</v>
      </c>
      <c r="DI397" s="17">
        <v>3</v>
      </c>
      <c r="DJ397" s="17">
        <v>1</v>
      </c>
      <c r="DK397" s="17">
        <v>1</v>
      </c>
      <c r="DL397" s="17">
        <v>4</v>
      </c>
      <c r="DM397" s="17">
        <v>4</v>
      </c>
      <c r="DN397" s="17">
        <v>1</v>
      </c>
      <c r="DO397" s="17">
        <v>2</v>
      </c>
      <c r="DP397" s="17">
        <v>5</v>
      </c>
      <c r="DR397" s="17">
        <v>9</v>
      </c>
      <c r="DT397" s="17">
        <v>6</v>
      </c>
      <c r="DV397" s="17">
        <v>4</v>
      </c>
      <c r="DW397" s="18">
        <v>13</v>
      </c>
      <c r="DY397" s="18">
        <v>1</v>
      </c>
      <c r="ED397" s="19" t="s">
        <v>207</v>
      </c>
      <c r="EE397" s="19">
        <v>2</v>
      </c>
      <c r="EF397" s="37">
        <v>7</v>
      </c>
      <c r="EG397" s="19" t="s">
        <v>149</v>
      </c>
      <c r="EH397" s="19">
        <v>1</v>
      </c>
      <c r="EI397" s="19">
        <v>42</v>
      </c>
      <c r="EJ397" s="19">
        <v>2</v>
      </c>
      <c r="EK397" s="19">
        <v>3</v>
      </c>
      <c r="EL397" s="19">
        <v>2</v>
      </c>
      <c r="EM397" s="20" t="s">
        <v>216</v>
      </c>
      <c r="EO397" s="46">
        <v>1</v>
      </c>
      <c r="EP397" s="46">
        <v>2</v>
      </c>
      <c r="EQ397">
        <f t="shared" si="20"/>
        <v>0</v>
      </c>
      <c r="ER397" t="str">
        <f t="shared" si="21"/>
        <v/>
      </c>
      <c r="ES397" s="49">
        <v>2</v>
      </c>
    </row>
    <row r="398" spans="1:149" ht="15" customHeight="1" x14ac:dyDescent="0.25">
      <c r="A398" s="21">
        <v>397</v>
      </c>
      <c r="B398" s="12">
        <v>2</v>
      </c>
      <c r="C398" s="12">
        <v>3</v>
      </c>
      <c r="D398" s="12">
        <v>2</v>
      </c>
      <c r="E398" s="12" t="s">
        <v>378</v>
      </c>
      <c r="F398" s="12">
        <v>2</v>
      </c>
      <c r="G398" s="13">
        <v>2</v>
      </c>
      <c r="H398" s="13">
        <v>2</v>
      </c>
      <c r="M398" s="56">
        <f>IF(SUM(N398:X398)=39,2,1)</f>
        <v>1</v>
      </c>
      <c r="O398" s="13">
        <v>1</v>
      </c>
      <c r="P398" s="13">
        <v>1</v>
      </c>
      <c r="Z398" s="13">
        <v>1</v>
      </c>
      <c r="AA398" s="13">
        <v>1</v>
      </c>
      <c r="AB398" s="13">
        <v>1</v>
      </c>
      <c r="AJ398" s="13">
        <v>1</v>
      </c>
      <c r="AL398" s="14">
        <v>3</v>
      </c>
      <c r="AM398" s="14">
        <v>4</v>
      </c>
      <c r="AO398" s="15">
        <v>3</v>
      </c>
      <c r="AP398" s="15">
        <v>4</v>
      </c>
      <c r="AQ398" s="15">
        <v>4</v>
      </c>
      <c r="AR398" s="15">
        <v>4</v>
      </c>
      <c r="AS398" s="15">
        <v>4</v>
      </c>
      <c r="AT398" s="15">
        <v>4</v>
      </c>
      <c r="AU398" s="15">
        <v>4</v>
      </c>
      <c r="AV398" s="15">
        <v>1</v>
      </c>
      <c r="AW398" s="15">
        <v>1</v>
      </c>
      <c r="AX398" s="15">
        <v>1</v>
      </c>
      <c r="AY398" s="15">
        <v>2</v>
      </c>
      <c r="BC398" s="15">
        <v>1</v>
      </c>
      <c r="BD398" s="15">
        <v>2</v>
      </c>
      <c r="BE398" s="15">
        <v>2</v>
      </c>
      <c r="BF398" s="15">
        <v>1</v>
      </c>
      <c r="BG398" s="15">
        <v>0</v>
      </c>
      <c r="BK398" s="15">
        <v>1</v>
      </c>
      <c r="BL398" s="15">
        <v>6</v>
      </c>
      <c r="BM398" s="15">
        <v>5</v>
      </c>
      <c r="BN398" s="15">
        <v>5</v>
      </c>
      <c r="BO398" s="15">
        <v>1</v>
      </c>
      <c r="BP398" s="15" t="s">
        <v>388</v>
      </c>
      <c r="CB398" s="16">
        <v>1</v>
      </c>
      <c r="CD398" s="16">
        <v>20</v>
      </c>
      <c r="CE398" s="16">
        <v>1</v>
      </c>
      <c r="CI398" s="16">
        <v>2</v>
      </c>
      <c r="CK398" s="16">
        <v>3</v>
      </c>
      <c r="CL398" s="16" t="s">
        <v>248</v>
      </c>
      <c r="CM398" s="17">
        <v>1</v>
      </c>
      <c r="CN398" s="17">
        <v>1</v>
      </c>
      <c r="CO398" s="17">
        <v>1</v>
      </c>
      <c r="CP398" s="17">
        <v>1</v>
      </c>
      <c r="CQ398" s="17">
        <v>1</v>
      </c>
      <c r="CR398" s="17">
        <v>2</v>
      </c>
      <c r="CS398" s="17">
        <v>3</v>
      </c>
      <c r="CT398" s="17">
        <v>1</v>
      </c>
      <c r="CU398" s="17">
        <v>4</v>
      </c>
      <c r="CV398" s="17">
        <v>1</v>
      </c>
      <c r="CW398" s="17">
        <v>1</v>
      </c>
      <c r="CX398" s="17">
        <v>1</v>
      </c>
      <c r="CY398" s="17">
        <v>1</v>
      </c>
      <c r="CZ398" s="17">
        <v>1</v>
      </c>
      <c r="DA398" s="17">
        <v>2</v>
      </c>
      <c r="DB398" s="17">
        <v>2</v>
      </c>
      <c r="DC398" s="17">
        <v>2</v>
      </c>
      <c r="DD398" s="17">
        <v>1</v>
      </c>
      <c r="DE398" s="17">
        <v>4</v>
      </c>
      <c r="DF398" s="17">
        <v>1</v>
      </c>
      <c r="DG398" s="17">
        <v>2</v>
      </c>
      <c r="DH398" s="17">
        <v>2</v>
      </c>
      <c r="DI398" s="17">
        <v>3</v>
      </c>
      <c r="DJ398" s="17">
        <v>1</v>
      </c>
      <c r="DK398" s="17">
        <v>2</v>
      </c>
      <c r="DL398" s="17">
        <v>4</v>
      </c>
      <c r="DM398" s="17">
        <v>4</v>
      </c>
      <c r="DN398" s="17">
        <v>1</v>
      </c>
      <c r="DO398" s="17">
        <v>8</v>
      </c>
      <c r="DP398" s="17">
        <v>5</v>
      </c>
      <c r="DR398" s="17">
        <v>7</v>
      </c>
      <c r="DT398" s="17">
        <v>8</v>
      </c>
      <c r="DV398" s="17">
        <v>2</v>
      </c>
      <c r="DW398" s="18">
        <v>6</v>
      </c>
      <c r="DY398" s="18">
        <v>1</v>
      </c>
      <c r="ED398" s="19" t="s">
        <v>207</v>
      </c>
      <c r="EE398" s="19">
        <v>2</v>
      </c>
      <c r="EF398" s="37">
        <v>7</v>
      </c>
      <c r="EG398" s="19" t="s">
        <v>149</v>
      </c>
      <c r="EH398" s="19">
        <v>1</v>
      </c>
      <c r="EI398" s="19">
        <v>38</v>
      </c>
      <c r="EJ398" s="19">
        <v>2</v>
      </c>
      <c r="EK398" s="19">
        <v>3</v>
      </c>
      <c r="EL398" s="19">
        <v>1</v>
      </c>
      <c r="EM398" s="20" t="s">
        <v>216</v>
      </c>
      <c r="EO398" s="46">
        <v>1</v>
      </c>
      <c r="EP398" s="46">
        <v>1</v>
      </c>
      <c r="EQ398">
        <f t="shared" si="20"/>
        <v>1</v>
      </c>
      <c r="ER398">
        <f t="shared" si="21"/>
        <v>1</v>
      </c>
      <c r="ES398" s="49">
        <v>2</v>
      </c>
    </row>
    <row r="399" spans="1:149" ht="15" customHeight="1" x14ac:dyDescent="0.25">
      <c r="A399" s="21">
        <v>398</v>
      </c>
      <c r="B399" s="12">
        <v>2</v>
      </c>
      <c r="C399" s="12">
        <v>2</v>
      </c>
      <c r="D399" s="12">
        <v>2</v>
      </c>
      <c r="E399" s="12" t="s">
        <v>378</v>
      </c>
      <c r="F399" s="12">
        <v>1</v>
      </c>
      <c r="G399" s="13">
        <v>2</v>
      </c>
      <c r="H399" s="13">
        <v>2</v>
      </c>
      <c r="M399" s="56">
        <f>IF(SUM(N399:X399)=39,2,1)</f>
        <v>1</v>
      </c>
      <c r="Y399" s="13">
        <v>1</v>
      </c>
      <c r="Z399" s="13">
        <v>1</v>
      </c>
      <c r="AA399" s="13">
        <v>1</v>
      </c>
      <c r="AB399" s="13">
        <v>1</v>
      </c>
      <c r="AC399" s="13">
        <v>1</v>
      </c>
      <c r="AG399" s="13">
        <v>1</v>
      </c>
      <c r="AL399" s="14">
        <v>3</v>
      </c>
      <c r="AM399" s="14">
        <v>4</v>
      </c>
      <c r="AP399" s="15">
        <v>4</v>
      </c>
      <c r="AQ399" s="15">
        <v>4</v>
      </c>
      <c r="AR399" s="15">
        <v>4</v>
      </c>
      <c r="AS399" s="15">
        <v>4</v>
      </c>
      <c r="AT399" s="15">
        <v>4</v>
      </c>
      <c r="AU399" s="15">
        <v>4</v>
      </c>
      <c r="AV399" s="15">
        <v>4</v>
      </c>
      <c r="AW399" s="15">
        <v>4</v>
      </c>
      <c r="AX399" s="15">
        <v>1</v>
      </c>
      <c r="AY399" s="15">
        <v>2</v>
      </c>
      <c r="AZ399" s="15">
        <v>2</v>
      </c>
      <c r="BB399" s="15">
        <v>1</v>
      </c>
      <c r="BC399" s="15">
        <v>1</v>
      </c>
      <c r="BD399" s="15">
        <v>1</v>
      </c>
      <c r="BE399" s="15">
        <v>1</v>
      </c>
      <c r="BF399" s="15">
        <v>1</v>
      </c>
      <c r="BG399" s="15">
        <v>4</v>
      </c>
      <c r="BH399" s="15">
        <v>2</v>
      </c>
      <c r="BJ399" s="15">
        <v>2</v>
      </c>
      <c r="BK399" s="15">
        <v>1</v>
      </c>
      <c r="BL399" s="15">
        <v>1</v>
      </c>
      <c r="BM399" s="15">
        <v>1</v>
      </c>
      <c r="BN399" s="15">
        <v>1</v>
      </c>
      <c r="CC399" s="16">
        <v>1</v>
      </c>
      <c r="CI399" s="16">
        <v>2</v>
      </c>
      <c r="CJ399" s="16" t="s">
        <v>315</v>
      </c>
      <c r="CK399" s="16">
        <v>3</v>
      </c>
      <c r="CL399" s="16" t="s">
        <v>143</v>
      </c>
      <c r="CM399" s="17">
        <v>1</v>
      </c>
      <c r="CN399" s="17">
        <v>1</v>
      </c>
      <c r="CO399" s="17">
        <v>1</v>
      </c>
      <c r="CP399" s="17">
        <v>1</v>
      </c>
      <c r="CQ399" s="17">
        <v>1</v>
      </c>
      <c r="CR399" s="17">
        <v>1</v>
      </c>
      <c r="CS399" s="17">
        <v>1</v>
      </c>
      <c r="CT399" s="17">
        <v>2</v>
      </c>
      <c r="CU399" s="17">
        <v>2</v>
      </c>
      <c r="CV399" s="17">
        <v>2</v>
      </c>
      <c r="CW399" s="17">
        <v>2</v>
      </c>
      <c r="CX399" s="17">
        <v>2</v>
      </c>
      <c r="CY399" s="17">
        <v>2</v>
      </c>
      <c r="CZ399" s="17">
        <v>2</v>
      </c>
      <c r="DA399" s="17">
        <v>2</v>
      </c>
      <c r="DB399" s="17">
        <v>2</v>
      </c>
      <c r="DC399" s="17">
        <v>2</v>
      </c>
      <c r="DD399" s="17">
        <v>2</v>
      </c>
      <c r="DE399" s="17">
        <v>2</v>
      </c>
      <c r="DF399" s="17">
        <v>2</v>
      </c>
      <c r="DG399" s="17">
        <v>2</v>
      </c>
      <c r="DH399" s="17">
        <v>2</v>
      </c>
      <c r="DI399" s="17">
        <v>1</v>
      </c>
      <c r="DJ399" s="17">
        <v>1</v>
      </c>
      <c r="DK399" s="17">
        <v>2</v>
      </c>
      <c r="DL399" s="17">
        <v>1</v>
      </c>
      <c r="DM399" s="17">
        <v>1</v>
      </c>
      <c r="DN399" s="17">
        <v>6</v>
      </c>
      <c r="DO399" s="17">
        <v>1</v>
      </c>
      <c r="DP399" s="17">
        <v>2</v>
      </c>
      <c r="DR399" s="17">
        <v>7</v>
      </c>
      <c r="DT399" s="17">
        <v>11</v>
      </c>
      <c r="DV399" s="17">
        <v>1</v>
      </c>
      <c r="DW399" s="18">
        <v>13</v>
      </c>
      <c r="DY399" s="18">
        <v>2</v>
      </c>
      <c r="DZ399" s="18" t="s">
        <v>189</v>
      </c>
      <c r="EA399" s="18" t="s">
        <v>253</v>
      </c>
      <c r="EB399" s="18">
        <v>2</v>
      </c>
      <c r="ED399" s="19" t="s">
        <v>207</v>
      </c>
      <c r="EE399" s="19">
        <v>2</v>
      </c>
      <c r="EF399" s="37">
        <v>7</v>
      </c>
      <c r="EG399" s="19" t="s">
        <v>149</v>
      </c>
      <c r="EH399" s="19">
        <v>2</v>
      </c>
      <c r="EI399" s="19">
        <v>46</v>
      </c>
      <c r="EJ399" s="19">
        <v>3</v>
      </c>
      <c r="EK399" s="19">
        <v>4</v>
      </c>
      <c r="EL399" s="19">
        <v>7</v>
      </c>
      <c r="EM399" s="20" t="s">
        <v>216</v>
      </c>
      <c r="EO399" s="46">
        <v>4</v>
      </c>
      <c r="EP399" s="46">
        <v>1</v>
      </c>
      <c r="EQ399">
        <f t="shared" si="20"/>
        <v>0</v>
      </c>
      <c r="ER399" t="str">
        <f t="shared" si="21"/>
        <v/>
      </c>
      <c r="ES399" s="49">
        <v>2</v>
      </c>
    </row>
    <row r="400" spans="1:149" ht="15" customHeight="1" x14ac:dyDescent="0.25">
      <c r="A400" s="21">
        <v>399</v>
      </c>
      <c r="B400" s="12">
        <v>2</v>
      </c>
      <c r="C400" s="12">
        <v>2</v>
      </c>
      <c r="D400" s="12">
        <v>4</v>
      </c>
      <c r="E400" s="12" t="s">
        <v>376</v>
      </c>
      <c r="F400" s="12">
        <v>1</v>
      </c>
      <c r="G400" s="13">
        <v>4</v>
      </c>
      <c r="H400" s="13">
        <v>1</v>
      </c>
      <c r="M400" s="56">
        <f>IF(SUM(N400:X400)=39,2,1)</f>
        <v>1</v>
      </c>
      <c r="Y400" s="13">
        <v>1</v>
      </c>
      <c r="Z400" s="13">
        <v>1</v>
      </c>
      <c r="AA400" s="13">
        <v>1</v>
      </c>
      <c r="AB400" s="13">
        <v>1</v>
      </c>
      <c r="AC400" s="13">
        <v>1</v>
      </c>
      <c r="AD400" s="13">
        <v>1</v>
      </c>
      <c r="AF400" s="13">
        <v>1</v>
      </c>
      <c r="AG400" s="13">
        <v>1</v>
      </c>
      <c r="AH400" s="13">
        <v>1</v>
      </c>
      <c r="AI400" s="13">
        <v>1</v>
      </c>
      <c r="AL400" s="14">
        <v>3</v>
      </c>
      <c r="AM400" s="14">
        <v>4</v>
      </c>
      <c r="AO400" s="15">
        <v>1</v>
      </c>
      <c r="AP400" s="15">
        <v>4</v>
      </c>
      <c r="AQ400" s="15">
        <v>4</v>
      </c>
      <c r="AR400" s="15">
        <v>4</v>
      </c>
      <c r="AS400" s="15">
        <v>4</v>
      </c>
      <c r="AT400" s="15">
        <v>4</v>
      </c>
      <c r="AU400" s="15">
        <v>4</v>
      </c>
      <c r="AV400" s="15">
        <v>4</v>
      </c>
      <c r="AW400" s="15">
        <v>2</v>
      </c>
      <c r="AY400" s="15">
        <v>2</v>
      </c>
      <c r="BA400" s="15">
        <v>1</v>
      </c>
      <c r="BB400" s="15">
        <v>1</v>
      </c>
      <c r="BC400" s="15">
        <v>1</v>
      </c>
      <c r="BD400" s="15">
        <v>1</v>
      </c>
      <c r="BE400" s="15">
        <v>1</v>
      </c>
      <c r="BF400" s="15">
        <v>3</v>
      </c>
      <c r="BG400" s="15">
        <v>3</v>
      </c>
      <c r="BJ400" s="15">
        <v>3</v>
      </c>
      <c r="BK400" s="15">
        <v>2</v>
      </c>
      <c r="BM400" s="15">
        <v>1</v>
      </c>
      <c r="BN400" s="15">
        <v>1</v>
      </c>
      <c r="CC400" s="16">
        <v>1</v>
      </c>
      <c r="CI400" s="16">
        <v>2</v>
      </c>
      <c r="CK400" s="16">
        <v>3</v>
      </c>
      <c r="CL400" s="16" t="s">
        <v>147</v>
      </c>
      <c r="CM400" s="17">
        <v>1</v>
      </c>
      <c r="CN400" s="17">
        <v>1</v>
      </c>
      <c r="CO400" s="17">
        <v>1</v>
      </c>
      <c r="CP400" s="17">
        <v>1</v>
      </c>
      <c r="CQ400" s="17">
        <v>1</v>
      </c>
      <c r="CR400" s="17">
        <v>1</v>
      </c>
      <c r="CS400" s="17">
        <v>1</v>
      </c>
      <c r="CT400" s="17">
        <v>1</v>
      </c>
      <c r="CU400" s="17">
        <v>1</v>
      </c>
      <c r="CV400" s="17">
        <v>1</v>
      </c>
      <c r="CW400" s="17">
        <v>1</v>
      </c>
      <c r="CX400" s="17">
        <v>1</v>
      </c>
      <c r="CY400" s="17">
        <v>1</v>
      </c>
      <c r="CZ400" s="17">
        <v>1</v>
      </c>
      <c r="DA400" s="17">
        <v>1</v>
      </c>
      <c r="DB400" s="17">
        <v>1</v>
      </c>
      <c r="DC400" s="17">
        <v>1</v>
      </c>
      <c r="DD400" s="17">
        <v>3</v>
      </c>
      <c r="DE400" s="17">
        <v>4</v>
      </c>
      <c r="DF400" s="17">
        <v>1</v>
      </c>
      <c r="DG400" s="17">
        <v>1</v>
      </c>
      <c r="DH400" s="17">
        <v>1</v>
      </c>
      <c r="DI400" s="17">
        <v>3</v>
      </c>
      <c r="DJ400" s="17">
        <v>1</v>
      </c>
      <c r="DK400" s="17">
        <v>3</v>
      </c>
      <c r="DL400" s="17">
        <v>1</v>
      </c>
      <c r="DM400" s="17">
        <v>1</v>
      </c>
      <c r="DN400" s="17">
        <v>6</v>
      </c>
      <c r="DO400" s="17">
        <v>2</v>
      </c>
      <c r="DP400" s="17">
        <v>2</v>
      </c>
      <c r="DR400" s="17">
        <v>5</v>
      </c>
      <c r="DT400" s="17">
        <v>6</v>
      </c>
      <c r="DV400" s="17">
        <v>2</v>
      </c>
      <c r="DW400" s="18">
        <v>14</v>
      </c>
      <c r="DY400" s="18">
        <v>1</v>
      </c>
      <c r="ED400" s="19" t="s">
        <v>207</v>
      </c>
      <c r="EE400" s="19">
        <v>2</v>
      </c>
      <c r="EF400" s="37">
        <v>7</v>
      </c>
      <c r="EG400" s="19" t="s">
        <v>149</v>
      </c>
      <c r="EH400" s="19">
        <v>2</v>
      </c>
      <c r="EI400" s="19">
        <v>21</v>
      </c>
      <c r="EJ400" s="19">
        <v>1</v>
      </c>
      <c r="EK400" s="19">
        <v>1</v>
      </c>
      <c r="EL400" s="19">
        <v>7</v>
      </c>
      <c r="EM400" s="20" t="s">
        <v>216</v>
      </c>
      <c r="EO400" s="46">
        <v>1</v>
      </c>
      <c r="EP400" s="46">
        <v>1</v>
      </c>
      <c r="EQ400">
        <f t="shared" si="20"/>
        <v>0</v>
      </c>
      <c r="ER400" t="str">
        <f t="shared" si="21"/>
        <v/>
      </c>
      <c r="ES400" s="49">
        <v>2</v>
      </c>
    </row>
    <row r="401" spans="1:149" ht="15" customHeight="1" x14ac:dyDescent="0.25">
      <c r="A401" s="21">
        <v>400</v>
      </c>
      <c r="B401" s="12">
        <v>3</v>
      </c>
      <c r="C401" s="12">
        <v>3</v>
      </c>
      <c r="D401" s="12">
        <v>1</v>
      </c>
      <c r="E401" s="12" t="s">
        <v>378</v>
      </c>
      <c r="F401" s="12">
        <v>1</v>
      </c>
      <c r="G401" s="13">
        <v>5</v>
      </c>
      <c r="H401" s="13">
        <v>2</v>
      </c>
      <c r="I401" s="13">
        <v>5</v>
      </c>
      <c r="M401" s="56">
        <f>IF(SUM(N401:X401)=39,2,1)</f>
        <v>1</v>
      </c>
      <c r="N401" s="13">
        <v>1</v>
      </c>
      <c r="O401" s="13">
        <v>1</v>
      </c>
      <c r="P401" s="13">
        <v>1</v>
      </c>
      <c r="Q401" s="13">
        <v>1</v>
      </c>
      <c r="X401" s="13">
        <v>1</v>
      </c>
      <c r="Z401" s="13">
        <v>1</v>
      </c>
      <c r="AA401" s="13">
        <v>1</v>
      </c>
      <c r="AB401" s="13">
        <v>1</v>
      </c>
      <c r="AC401" s="13">
        <v>1</v>
      </c>
      <c r="AJ401" s="13">
        <v>1</v>
      </c>
      <c r="AL401" s="14">
        <v>1</v>
      </c>
      <c r="AM401" s="14">
        <v>4</v>
      </c>
      <c r="AO401" s="15">
        <v>1</v>
      </c>
      <c r="AP401" s="15">
        <v>4</v>
      </c>
      <c r="AQ401" s="15">
        <v>4</v>
      </c>
      <c r="AR401" s="15">
        <v>4</v>
      </c>
      <c r="AS401" s="15">
        <v>4</v>
      </c>
      <c r="AT401" s="15">
        <v>4</v>
      </c>
      <c r="AU401" s="15">
        <v>4</v>
      </c>
      <c r="AV401" s="15">
        <v>4</v>
      </c>
      <c r="AW401" s="15">
        <v>4</v>
      </c>
      <c r="AX401" s="15">
        <v>2</v>
      </c>
      <c r="AZ401" s="15">
        <v>2</v>
      </c>
      <c r="BB401" s="15">
        <v>1</v>
      </c>
      <c r="BC401" s="15">
        <v>1</v>
      </c>
      <c r="BD401" s="15">
        <v>1</v>
      </c>
      <c r="BE401" s="15">
        <v>1</v>
      </c>
      <c r="BF401" s="15">
        <v>1</v>
      </c>
      <c r="BG401" s="15">
        <v>1</v>
      </c>
      <c r="BH401" s="15">
        <v>1</v>
      </c>
      <c r="BK401" s="15">
        <v>1</v>
      </c>
      <c r="BL401" s="15">
        <v>5</v>
      </c>
      <c r="BM401" s="15">
        <v>1</v>
      </c>
      <c r="BN401" s="15">
        <v>1</v>
      </c>
      <c r="CC401" s="16">
        <v>1</v>
      </c>
      <c r="CI401" s="16">
        <v>2</v>
      </c>
      <c r="CJ401" s="16" t="s">
        <v>391</v>
      </c>
      <c r="CK401" s="16">
        <v>3</v>
      </c>
      <c r="CL401" s="16" t="s">
        <v>296</v>
      </c>
      <c r="CM401" s="17">
        <v>1</v>
      </c>
      <c r="CN401" s="17">
        <v>1</v>
      </c>
      <c r="CO401" s="17">
        <v>1</v>
      </c>
      <c r="CP401" s="17">
        <v>1</v>
      </c>
      <c r="CQ401" s="17">
        <v>1</v>
      </c>
      <c r="CR401" s="17">
        <v>1</v>
      </c>
      <c r="CS401" s="17">
        <v>1</v>
      </c>
      <c r="CT401" s="17">
        <v>2</v>
      </c>
      <c r="CU401" s="17">
        <v>2</v>
      </c>
      <c r="CV401" s="17">
        <v>2</v>
      </c>
      <c r="CW401" s="17">
        <v>2</v>
      </c>
      <c r="CX401" s="17">
        <v>2</v>
      </c>
      <c r="CY401" s="17">
        <v>2</v>
      </c>
      <c r="CZ401" s="17">
        <v>2</v>
      </c>
      <c r="DA401" s="17">
        <v>2</v>
      </c>
      <c r="DB401" s="17">
        <v>2</v>
      </c>
      <c r="DC401" s="17">
        <v>2</v>
      </c>
      <c r="DD401" s="17">
        <v>2</v>
      </c>
      <c r="DE401" s="17">
        <v>2</v>
      </c>
      <c r="DF401" s="17">
        <v>2</v>
      </c>
      <c r="DG401" s="17">
        <v>2</v>
      </c>
      <c r="DH401" s="17">
        <v>2</v>
      </c>
      <c r="DI401" s="17">
        <v>3</v>
      </c>
      <c r="DJ401" s="17">
        <v>3</v>
      </c>
      <c r="DK401" s="17">
        <v>3</v>
      </c>
      <c r="DL401" s="17">
        <v>1</v>
      </c>
      <c r="DM401" s="17">
        <v>1</v>
      </c>
      <c r="DN401" s="17">
        <v>2</v>
      </c>
      <c r="DO401" s="17">
        <v>6</v>
      </c>
      <c r="DP401" s="17">
        <v>2</v>
      </c>
      <c r="DR401" s="17">
        <v>3</v>
      </c>
      <c r="DT401" s="17">
        <v>5</v>
      </c>
      <c r="DV401" s="17">
        <v>4</v>
      </c>
      <c r="DW401" s="18">
        <v>13</v>
      </c>
      <c r="DY401" s="18">
        <v>1</v>
      </c>
      <c r="DZ401" s="18" t="s">
        <v>189</v>
      </c>
      <c r="EA401" s="18" t="s">
        <v>254</v>
      </c>
      <c r="EB401" s="18">
        <v>2</v>
      </c>
      <c r="ED401" s="19" t="s">
        <v>207</v>
      </c>
      <c r="EE401" s="19">
        <v>2</v>
      </c>
      <c r="EF401" s="37">
        <v>7</v>
      </c>
      <c r="EG401" s="19" t="s">
        <v>149</v>
      </c>
      <c r="EH401" s="19">
        <v>1</v>
      </c>
      <c r="EI401" s="19">
        <v>18</v>
      </c>
      <c r="EJ401" s="19">
        <v>1</v>
      </c>
      <c r="EK401" s="19">
        <v>1</v>
      </c>
      <c r="EL401" s="19">
        <v>5</v>
      </c>
      <c r="EM401" s="20" t="s">
        <v>216</v>
      </c>
      <c r="EO401" s="46">
        <v>1</v>
      </c>
      <c r="EP401" s="46">
        <v>3</v>
      </c>
      <c r="EQ401">
        <f t="shared" si="20"/>
        <v>0</v>
      </c>
      <c r="ER401" t="str">
        <f t="shared" si="21"/>
        <v/>
      </c>
      <c r="ES401" s="49">
        <v>2</v>
      </c>
    </row>
    <row r="402" spans="1:149" ht="15" customHeight="1" x14ac:dyDescent="0.25">
      <c r="A402" s="21">
        <v>401</v>
      </c>
      <c r="B402" s="12">
        <v>2</v>
      </c>
      <c r="C402" s="12">
        <v>2</v>
      </c>
      <c r="D402" s="12">
        <v>1</v>
      </c>
      <c r="E402" s="12" t="s">
        <v>255</v>
      </c>
      <c r="F402" s="12">
        <v>2</v>
      </c>
      <c r="G402" s="13">
        <v>3</v>
      </c>
      <c r="H402" s="13">
        <v>1</v>
      </c>
      <c r="M402" s="56">
        <f>IF(SUM(N402:X402)=39,2,1)</f>
        <v>1</v>
      </c>
      <c r="Y402" s="13">
        <v>1</v>
      </c>
      <c r="AK402" s="13">
        <v>1</v>
      </c>
      <c r="AL402" s="14">
        <v>1</v>
      </c>
      <c r="AM402" s="14">
        <v>4</v>
      </c>
      <c r="AO402" s="15">
        <v>1</v>
      </c>
      <c r="AP402" s="15">
        <v>4</v>
      </c>
      <c r="AQ402" s="15">
        <v>4</v>
      </c>
      <c r="AR402" s="15">
        <v>4</v>
      </c>
      <c r="AS402" s="15">
        <v>4</v>
      </c>
      <c r="AT402" s="15">
        <v>4</v>
      </c>
      <c r="AU402" s="15">
        <v>4</v>
      </c>
      <c r="AV402" s="15">
        <v>4</v>
      </c>
      <c r="AW402" s="15">
        <v>4</v>
      </c>
      <c r="AX402" s="15">
        <v>1</v>
      </c>
      <c r="AY402" s="15">
        <v>1</v>
      </c>
      <c r="AZ402" s="15">
        <v>2</v>
      </c>
      <c r="BB402" s="15">
        <v>1</v>
      </c>
      <c r="BC402" s="15">
        <v>1</v>
      </c>
      <c r="BD402" s="15">
        <v>1</v>
      </c>
      <c r="BE402" s="15">
        <v>1</v>
      </c>
      <c r="BF402" s="15">
        <v>1</v>
      </c>
      <c r="BG402" s="15">
        <v>1</v>
      </c>
      <c r="BJ402" s="15">
        <v>1</v>
      </c>
      <c r="BK402" s="15">
        <v>2</v>
      </c>
      <c r="BM402" s="15">
        <v>4</v>
      </c>
      <c r="BN402" s="15">
        <v>1</v>
      </c>
      <c r="CC402" s="16">
        <v>1</v>
      </c>
      <c r="CI402" s="16">
        <v>1</v>
      </c>
      <c r="CM402" s="17">
        <v>2</v>
      </c>
      <c r="CN402" s="17">
        <v>2</v>
      </c>
      <c r="CO402" s="17">
        <v>2</v>
      </c>
      <c r="CP402" s="17">
        <v>2</v>
      </c>
      <c r="CQ402" s="17">
        <v>2</v>
      </c>
      <c r="CR402" s="17">
        <v>4</v>
      </c>
      <c r="CS402" s="17">
        <v>4</v>
      </c>
      <c r="CT402" s="17">
        <v>2</v>
      </c>
      <c r="CU402" s="17">
        <v>2</v>
      </c>
      <c r="CV402" s="17">
        <v>2</v>
      </c>
      <c r="CW402" s="17">
        <v>2</v>
      </c>
      <c r="CX402" s="17">
        <v>2</v>
      </c>
      <c r="CY402" s="17">
        <v>2</v>
      </c>
      <c r="CZ402" s="17">
        <v>2</v>
      </c>
      <c r="DA402" s="17">
        <v>2</v>
      </c>
      <c r="DB402" s="17">
        <v>2</v>
      </c>
      <c r="DC402" s="17">
        <v>2</v>
      </c>
      <c r="DD402" s="17">
        <v>2</v>
      </c>
      <c r="DE402" s="17">
        <v>2</v>
      </c>
      <c r="DF402" s="17">
        <v>2</v>
      </c>
      <c r="DG402" s="17">
        <v>2</v>
      </c>
      <c r="DH402" s="17">
        <v>2</v>
      </c>
      <c r="DI402" s="17">
        <v>3</v>
      </c>
      <c r="DJ402" s="17">
        <v>1</v>
      </c>
      <c r="DK402" s="17">
        <v>1</v>
      </c>
      <c r="DL402" s="17">
        <v>1</v>
      </c>
      <c r="DM402" s="17">
        <v>1</v>
      </c>
      <c r="DN402" s="17">
        <v>1</v>
      </c>
      <c r="DO402" s="17">
        <v>6</v>
      </c>
      <c r="DP402" s="17">
        <v>2</v>
      </c>
      <c r="DR402" s="17">
        <v>5</v>
      </c>
      <c r="DT402" s="17">
        <v>6</v>
      </c>
      <c r="DV402" s="17">
        <v>4</v>
      </c>
      <c r="DW402" s="18">
        <v>13</v>
      </c>
      <c r="DY402" s="18">
        <v>1</v>
      </c>
      <c r="ED402" s="19" t="s">
        <v>207</v>
      </c>
      <c r="EE402" s="19">
        <v>2</v>
      </c>
      <c r="EF402" s="37">
        <v>7</v>
      </c>
      <c r="EG402" s="19" t="s">
        <v>149</v>
      </c>
      <c r="EH402" s="19">
        <v>1</v>
      </c>
      <c r="EI402" s="19">
        <v>37</v>
      </c>
      <c r="EJ402" s="19">
        <v>2</v>
      </c>
      <c r="EK402" s="19">
        <v>3</v>
      </c>
      <c r="EL402" s="19">
        <v>7</v>
      </c>
      <c r="EM402" s="20" t="s">
        <v>216</v>
      </c>
      <c r="EO402" s="46">
        <v>1</v>
      </c>
      <c r="EP402" s="46">
        <v>6</v>
      </c>
      <c r="EQ402">
        <f t="shared" si="20"/>
        <v>0</v>
      </c>
      <c r="ER402" t="str">
        <f t="shared" si="21"/>
        <v/>
      </c>
      <c r="ES402" s="49">
        <v>2</v>
      </c>
    </row>
    <row r="403" spans="1:149" ht="15" customHeight="1" x14ac:dyDescent="0.25">
      <c r="A403" s="21">
        <v>402</v>
      </c>
      <c r="B403" s="12">
        <v>4</v>
      </c>
      <c r="C403" s="12">
        <v>4</v>
      </c>
      <c r="D403" s="12">
        <v>1</v>
      </c>
      <c r="E403" s="12" t="s">
        <v>206</v>
      </c>
      <c r="F403" s="12">
        <v>1</v>
      </c>
      <c r="G403" s="13">
        <v>2</v>
      </c>
      <c r="H403" s="13">
        <v>1</v>
      </c>
      <c r="I403" s="13">
        <v>5</v>
      </c>
      <c r="K403" s="13">
        <v>5</v>
      </c>
      <c r="M403" s="56">
        <f>IF(SUM(N403:X403)=39,2,1)</f>
        <v>1</v>
      </c>
      <c r="S403" s="13">
        <v>1</v>
      </c>
      <c r="T403" s="13">
        <v>1</v>
      </c>
      <c r="AE403" s="13">
        <v>1</v>
      </c>
      <c r="AF403" s="13">
        <v>1</v>
      </c>
      <c r="AL403" s="14">
        <v>6</v>
      </c>
      <c r="AO403" s="15">
        <v>1</v>
      </c>
      <c r="AP403" s="15">
        <v>5</v>
      </c>
      <c r="AQ403" s="15">
        <v>5</v>
      </c>
      <c r="AR403" s="15">
        <v>5</v>
      </c>
      <c r="AS403" s="15">
        <v>5</v>
      </c>
      <c r="AT403" s="15">
        <v>5</v>
      </c>
      <c r="AU403" s="15">
        <v>3</v>
      </c>
      <c r="AV403" s="15">
        <v>5</v>
      </c>
      <c r="AW403" s="15">
        <v>5</v>
      </c>
      <c r="AX403" s="15">
        <v>1</v>
      </c>
      <c r="AY403" s="15">
        <v>1</v>
      </c>
      <c r="AZ403" s="15">
        <v>2</v>
      </c>
      <c r="BB403" s="15">
        <v>2</v>
      </c>
      <c r="BC403" s="15">
        <v>1</v>
      </c>
      <c r="BD403" s="15">
        <v>2</v>
      </c>
      <c r="BE403" s="15">
        <v>2</v>
      </c>
      <c r="BF403" s="15">
        <v>1</v>
      </c>
      <c r="BG403" s="15">
        <v>0</v>
      </c>
      <c r="BK403" s="15">
        <v>2</v>
      </c>
      <c r="BM403" s="15">
        <v>1</v>
      </c>
      <c r="BN403" s="15">
        <v>1</v>
      </c>
      <c r="CC403" s="16">
        <v>1</v>
      </c>
      <c r="CI403" s="16">
        <v>2</v>
      </c>
      <c r="CJ403" s="16" t="s">
        <v>156</v>
      </c>
      <c r="CK403" s="16">
        <v>1</v>
      </c>
      <c r="CL403" s="16" t="s">
        <v>186</v>
      </c>
      <c r="CM403" s="17">
        <v>1</v>
      </c>
      <c r="CN403" s="17">
        <v>1</v>
      </c>
      <c r="CO403" s="17">
        <v>1</v>
      </c>
      <c r="CP403" s="17">
        <v>1</v>
      </c>
      <c r="CQ403" s="17">
        <v>1</v>
      </c>
      <c r="CR403" s="17">
        <v>1</v>
      </c>
      <c r="CS403" s="17">
        <v>1</v>
      </c>
      <c r="CT403" s="17">
        <v>2</v>
      </c>
      <c r="CU403" s="17">
        <v>4</v>
      </c>
      <c r="CV403" s="17">
        <v>2</v>
      </c>
      <c r="CW403" s="17">
        <v>2</v>
      </c>
      <c r="CX403" s="17">
        <v>2</v>
      </c>
      <c r="CY403" s="17">
        <v>2</v>
      </c>
      <c r="CZ403" s="17">
        <v>2</v>
      </c>
      <c r="DA403" s="17">
        <v>1</v>
      </c>
      <c r="DB403" s="17">
        <v>4</v>
      </c>
      <c r="DC403" s="17">
        <v>2</v>
      </c>
      <c r="DD403" s="17">
        <v>4</v>
      </c>
      <c r="DE403" s="17">
        <v>4</v>
      </c>
      <c r="DF403" s="17">
        <v>2</v>
      </c>
      <c r="DG403" s="17">
        <v>2</v>
      </c>
      <c r="DH403" s="17">
        <v>4</v>
      </c>
      <c r="DI403" s="17">
        <v>3</v>
      </c>
      <c r="DJ403" s="17">
        <v>1</v>
      </c>
      <c r="DK403" s="17">
        <v>2</v>
      </c>
      <c r="DL403" s="17">
        <v>1</v>
      </c>
      <c r="DM403" s="17">
        <v>1</v>
      </c>
      <c r="DN403" s="17">
        <v>1</v>
      </c>
      <c r="DO403" s="17">
        <v>8</v>
      </c>
      <c r="DP403" s="17">
        <v>5</v>
      </c>
      <c r="DR403" s="17">
        <v>9</v>
      </c>
      <c r="DT403" s="17">
        <v>6</v>
      </c>
      <c r="DV403" s="17">
        <v>4</v>
      </c>
      <c r="DW403" s="18">
        <v>10</v>
      </c>
      <c r="DY403" s="18">
        <v>2</v>
      </c>
      <c r="DZ403" s="18" t="s">
        <v>229</v>
      </c>
      <c r="EA403" s="18" t="s">
        <v>249</v>
      </c>
      <c r="EB403" s="18">
        <v>2</v>
      </c>
      <c r="ED403" s="19" t="s">
        <v>207</v>
      </c>
      <c r="EE403" s="19">
        <v>2</v>
      </c>
      <c r="EF403" s="37">
        <v>7</v>
      </c>
      <c r="EG403" s="19" t="s">
        <v>149</v>
      </c>
      <c r="EH403" s="19">
        <v>2</v>
      </c>
      <c r="EI403" s="19">
        <v>19</v>
      </c>
      <c r="EJ403" s="19">
        <v>1</v>
      </c>
      <c r="EK403" s="19">
        <v>1</v>
      </c>
      <c r="EL403" s="19">
        <v>5</v>
      </c>
      <c r="EM403" s="20" t="s">
        <v>216</v>
      </c>
      <c r="EO403" s="46">
        <v>1</v>
      </c>
      <c r="EP403" s="46">
        <v>6</v>
      </c>
      <c r="EQ403">
        <f t="shared" si="20"/>
        <v>0</v>
      </c>
      <c r="ER403" t="str">
        <f t="shared" si="21"/>
        <v/>
      </c>
      <c r="ES403" s="49">
        <v>2</v>
      </c>
    </row>
    <row r="404" spans="1:149" ht="15" customHeight="1" x14ac:dyDescent="0.25">
      <c r="A404" s="21">
        <v>403</v>
      </c>
      <c r="B404" s="12">
        <v>2</v>
      </c>
      <c r="C404" s="12">
        <v>4</v>
      </c>
      <c r="D404" s="12">
        <v>1</v>
      </c>
      <c r="E404" s="12" t="s">
        <v>378</v>
      </c>
      <c r="F404" s="12">
        <v>1</v>
      </c>
      <c r="G404" s="13">
        <v>2</v>
      </c>
      <c r="H404" s="13">
        <v>2</v>
      </c>
      <c r="I404" s="13">
        <v>5</v>
      </c>
      <c r="M404" s="56">
        <f>IF(SUM(N404:X404)=39,2,1)</f>
        <v>1</v>
      </c>
      <c r="S404" s="13">
        <v>1</v>
      </c>
      <c r="AE404" s="13">
        <v>1</v>
      </c>
      <c r="AJ404" s="13">
        <v>1</v>
      </c>
      <c r="AL404" s="14">
        <v>3</v>
      </c>
      <c r="AM404" s="14">
        <v>5</v>
      </c>
      <c r="AO404" s="15">
        <v>1</v>
      </c>
      <c r="AP404" s="15">
        <v>2</v>
      </c>
      <c r="AQ404" s="15">
        <v>2</v>
      </c>
      <c r="AR404" s="15">
        <v>5</v>
      </c>
      <c r="AS404" s="15">
        <v>5</v>
      </c>
      <c r="AT404" s="15">
        <v>5</v>
      </c>
      <c r="AU404" s="15">
        <v>1</v>
      </c>
      <c r="AV404" s="15">
        <v>2</v>
      </c>
      <c r="AW404" s="15">
        <v>2</v>
      </c>
      <c r="AX404" s="15">
        <v>1</v>
      </c>
      <c r="AY404" s="15">
        <v>2</v>
      </c>
      <c r="AZ404" s="15">
        <v>2</v>
      </c>
      <c r="BB404" s="15">
        <v>2</v>
      </c>
      <c r="BC404" s="15">
        <v>1</v>
      </c>
      <c r="BD404" s="15">
        <v>1</v>
      </c>
      <c r="BE404" s="15">
        <v>2</v>
      </c>
      <c r="BF404" s="15">
        <v>0</v>
      </c>
      <c r="BG404" s="15">
        <v>1</v>
      </c>
      <c r="BJ404" s="15">
        <v>1</v>
      </c>
      <c r="BK404" s="15">
        <v>1</v>
      </c>
      <c r="BL404" s="15">
        <v>1</v>
      </c>
      <c r="BM404" s="15">
        <v>1</v>
      </c>
      <c r="BN404" s="15">
        <v>1</v>
      </c>
      <c r="BO404" s="15">
        <v>5</v>
      </c>
      <c r="CC404" s="16">
        <v>1</v>
      </c>
      <c r="CI404" s="16">
        <v>2</v>
      </c>
      <c r="CJ404" s="16" t="s">
        <v>315</v>
      </c>
      <c r="CK404" s="16">
        <v>3</v>
      </c>
      <c r="CL404" s="16" t="s">
        <v>154</v>
      </c>
      <c r="CM404" s="17">
        <v>1</v>
      </c>
      <c r="CN404" s="17">
        <v>1</v>
      </c>
      <c r="CO404" s="17">
        <v>1</v>
      </c>
      <c r="CP404" s="17">
        <v>1</v>
      </c>
      <c r="CQ404" s="17">
        <v>1</v>
      </c>
      <c r="CR404" s="17">
        <v>1</v>
      </c>
      <c r="CS404" s="17">
        <v>1</v>
      </c>
      <c r="CT404" s="17">
        <v>1</v>
      </c>
      <c r="CU404" s="17">
        <v>4</v>
      </c>
      <c r="CV404" s="17">
        <v>1</v>
      </c>
      <c r="CW404" s="17">
        <v>1</v>
      </c>
      <c r="CX404" s="17">
        <v>1</v>
      </c>
      <c r="CY404" s="17">
        <v>1</v>
      </c>
      <c r="CZ404" s="17">
        <v>1</v>
      </c>
      <c r="DA404" s="17">
        <v>2</v>
      </c>
      <c r="DB404" s="17">
        <v>4</v>
      </c>
      <c r="DC404" s="17">
        <v>2</v>
      </c>
      <c r="DD404" s="17">
        <v>2</v>
      </c>
      <c r="DE404" s="17">
        <v>4</v>
      </c>
      <c r="DF404" s="17">
        <v>2</v>
      </c>
      <c r="DG404" s="17">
        <v>2</v>
      </c>
      <c r="DH404" s="17">
        <v>2</v>
      </c>
      <c r="DI404" s="17">
        <v>3</v>
      </c>
      <c r="DJ404" s="17">
        <v>1</v>
      </c>
      <c r="DK404" s="17">
        <v>3</v>
      </c>
      <c r="DL404" s="17">
        <v>4</v>
      </c>
      <c r="DM404" s="17">
        <v>4</v>
      </c>
      <c r="DN404" s="17">
        <v>2</v>
      </c>
      <c r="DO404" s="17">
        <v>6</v>
      </c>
      <c r="DP404" s="17">
        <v>5</v>
      </c>
      <c r="DR404" s="17">
        <v>9</v>
      </c>
      <c r="DT404" s="17">
        <v>6</v>
      </c>
      <c r="DV404" s="17">
        <v>2</v>
      </c>
      <c r="DW404" s="18">
        <v>13</v>
      </c>
      <c r="DY404" s="18">
        <v>1</v>
      </c>
      <c r="ED404" s="19" t="s">
        <v>207</v>
      </c>
      <c r="EE404" s="19">
        <v>2</v>
      </c>
      <c r="EF404" s="37">
        <v>7</v>
      </c>
      <c r="EG404" s="19" t="s">
        <v>149</v>
      </c>
      <c r="EH404" s="19">
        <v>1</v>
      </c>
      <c r="EI404" s="19">
        <v>28</v>
      </c>
      <c r="EJ404" s="19">
        <v>1</v>
      </c>
      <c r="EK404" s="19">
        <v>2</v>
      </c>
      <c r="EL404" s="19">
        <v>2</v>
      </c>
      <c r="EM404" s="20" t="s">
        <v>216</v>
      </c>
      <c r="EO404" s="46">
        <v>4</v>
      </c>
      <c r="EP404" s="46">
        <v>6</v>
      </c>
      <c r="EQ404">
        <f t="shared" si="20"/>
        <v>0</v>
      </c>
      <c r="ER404" t="str">
        <f t="shared" si="21"/>
        <v/>
      </c>
      <c r="ES404" s="49">
        <v>2</v>
      </c>
    </row>
    <row r="405" spans="1:149" ht="15" customHeight="1" x14ac:dyDescent="0.25">
      <c r="A405" s="21">
        <v>404</v>
      </c>
      <c r="B405" s="12">
        <v>2</v>
      </c>
      <c r="C405" s="12">
        <v>2</v>
      </c>
      <c r="D405" s="12">
        <v>4</v>
      </c>
      <c r="E405" s="12" t="s">
        <v>375</v>
      </c>
      <c r="F405" s="12">
        <v>1</v>
      </c>
      <c r="G405" s="13">
        <v>4</v>
      </c>
      <c r="H405" s="13">
        <v>1</v>
      </c>
      <c r="M405" s="56">
        <f>IF(SUM(N405:X405)=39,2,1)</f>
        <v>1</v>
      </c>
      <c r="N405" s="13">
        <v>1</v>
      </c>
      <c r="O405" s="13">
        <v>1</v>
      </c>
      <c r="P405" s="13">
        <v>1</v>
      </c>
      <c r="S405" s="13">
        <v>1</v>
      </c>
      <c r="U405" s="13">
        <v>1</v>
      </c>
      <c r="V405" s="13">
        <v>1</v>
      </c>
      <c r="Z405" s="13">
        <v>1</v>
      </c>
      <c r="AA405" s="13">
        <v>1</v>
      </c>
      <c r="AB405" s="13">
        <v>1</v>
      </c>
      <c r="AC405" s="13">
        <v>1</v>
      </c>
      <c r="AE405" s="13">
        <v>1</v>
      </c>
      <c r="AG405" s="13">
        <v>1</v>
      </c>
      <c r="AH405" s="13">
        <v>1</v>
      </c>
      <c r="AL405" s="14">
        <v>3</v>
      </c>
      <c r="AM405" s="14">
        <v>4</v>
      </c>
      <c r="AO405" s="15">
        <v>2</v>
      </c>
      <c r="AP405" s="15">
        <v>4</v>
      </c>
      <c r="AQ405" s="15">
        <v>4</v>
      </c>
      <c r="AR405" s="15">
        <v>4</v>
      </c>
      <c r="AS405" s="15">
        <v>4</v>
      </c>
      <c r="AT405" s="15">
        <v>4</v>
      </c>
      <c r="AU405" s="15">
        <v>4</v>
      </c>
      <c r="AV405" s="15">
        <v>4</v>
      </c>
      <c r="AW405" s="15">
        <v>2</v>
      </c>
      <c r="AY405" s="15">
        <v>2</v>
      </c>
      <c r="BA405" s="15">
        <v>2</v>
      </c>
      <c r="BB405" s="15">
        <v>1</v>
      </c>
      <c r="BC405" s="15">
        <v>1</v>
      </c>
      <c r="BD405" s="15">
        <v>1</v>
      </c>
      <c r="BE405" s="15">
        <v>1</v>
      </c>
      <c r="BF405" s="15">
        <v>0</v>
      </c>
      <c r="BK405" s="15">
        <v>1</v>
      </c>
      <c r="BL405" s="15">
        <v>2</v>
      </c>
      <c r="BN405" s="15">
        <v>1</v>
      </c>
      <c r="BO405" s="15">
        <v>2</v>
      </c>
      <c r="BP405" s="15" t="s">
        <v>385</v>
      </c>
      <c r="CC405" s="16">
        <v>1</v>
      </c>
      <c r="CI405" s="16">
        <v>1</v>
      </c>
      <c r="CK405" s="16">
        <v>1</v>
      </c>
      <c r="CL405" s="16" t="s">
        <v>256</v>
      </c>
      <c r="CM405" s="17">
        <v>1</v>
      </c>
      <c r="CN405" s="17">
        <v>1</v>
      </c>
      <c r="CO405" s="17">
        <v>1</v>
      </c>
      <c r="CP405" s="17">
        <v>1</v>
      </c>
      <c r="CQ405" s="17">
        <v>1</v>
      </c>
      <c r="CR405" s="17">
        <v>1</v>
      </c>
      <c r="CS405" s="17">
        <v>1</v>
      </c>
      <c r="CT405" s="17">
        <v>2</v>
      </c>
      <c r="CU405" s="17">
        <v>2</v>
      </c>
      <c r="CV405" s="17">
        <v>2</v>
      </c>
      <c r="CW405" s="17">
        <v>2</v>
      </c>
      <c r="CX405" s="17">
        <v>2</v>
      </c>
      <c r="CY405" s="17">
        <v>2</v>
      </c>
      <c r="CZ405" s="17">
        <v>2</v>
      </c>
      <c r="DA405" s="17">
        <v>2</v>
      </c>
      <c r="DB405" s="17">
        <v>2</v>
      </c>
      <c r="DC405" s="17">
        <v>2</v>
      </c>
      <c r="DD405" s="17">
        <v>2</v>
      </c>
      <c r="DE405" s="17">
        <v>2</v>
      </c>
      <c r="DF405" s="17">
        <v>2</v>
      </c>
      <c r="DG405" s="17">
        <v>2</v>
      </c>
      <c r="DH405" s="17">
        <v>2</v>
      </c>
      <c r="DI405" s="17">
        <v>1</v>
      </c>
      <c r="DJ405" s="17">
        <v>1</v>
      </c>
      <c r="DK405" s="17">
        <v>3</v>
      </c>
      <c r="DL405" s="17">
        <v>1</v>
      </c>
      <c r="DM405" s="17">
        <v>1</v>
      </c>
      <c r="DN405" s="17">
        <v>8</v>
      </c>
      <c r="DO405" s="17">
        <v>6</v>
      </c>
      <c r="DP405" s="17">
        <v>1</v>
      </c>
      <c r="DR405" s="17">
        <v>2</v>
      </c>
      <c r="DT405" s="17">
        <v>6</v>
      </c>
      <c r="DV405" s="17">
        <v>5</v>
      </c>
      <c r="DW405" s="18">
        <v>13</v>
      </c>
      <c r="DY405" s="18">
        <v>2</v>
      </c>
      <c r="DZ405" s="18" t="s">
        <v>245</v>
      </c>
      <c r="EA405" s="18" t="s">
        <v>205</v>
      </c>
      <c r="EB405" s="18">
        <v>8</v>
      </c>
      <c r="ED405" s="19" t="s">
        <v>207</v>
      </c>
      <c r="EE405" s="19">
        <v>2</v>
      </c>
      <c r="EF405" s="37">
        <v>7</v>
      </c>
      <c r="EG405" s="19" t="s">
        <v>149</v>
      </c>
      <c r="EH405" s="19">
        <v>1</v>
      </c>
      <c r="EI405" s="19">
        <v>21</v>
      </c>
      <c r="EJ405" s="19">
        <v>1</v>
      </c>
      <c r="EK405" s="19">
        <v>1</v>
      </c>
      <c r="EL405" s="19">
        <v>1</v>
      </c>
      <c r="EM405" s="20" t="s">
        <v>216</v>
      </c>
      <c r="EO405" s="46">
        <v>1</v>
      </c>
      <c r="EP405" s="46">
        <v>2</v>
      </c>
      <c r="EQ405">
        <f t="shared" si="20"/>
        <v>0</v>
      </c>
      <c r="ER405" t="str">
        <f t="shared" si="21"/>
        <v/>
      </c>
      <c r="ES405" s="49">
        <v>2</v>
      </c>
    </row>
    <row r="406" spans="1:149" ht="15" customHeight="1" x14ac:dyDescent="0.25">
      <c r="A406" s="21">
        <v>405</v>
      </c>
      <c r="B406" s="12">
        <v>2</v>
      </c>
      <c r="C406" s="12">
        <v>4</v>
      </c>
      <c r="D406" s="12">
        <v>1</v>
      </c>
      <c r="E406" s="12" t="s">
        <v>378</v>
      </c>
      <c r="F406" s="12">
        <v>3</v>
      </c>
      <c r="G406" s="13">
        <v>2</v>
      </c>
      <c r="H406" s="13">
        <v>2</v>
      </c>
      <c r="M406" s="56">
        <f>IF(SUM(N406:X406)=39,2,1)</f>
        <v>1</v>
      </c>
      <c r="N406" s="13">
        <v>1</v>
      </c>
      <c r="S406" s="13">
        <v>1</v>
      </c>
      <c r="Z406" s="13">
        <v>1</v>
      </c>
      <c r="AE406" s="13">
        <v>1</v>
      </c>
      <c r="AL406" s="14">
        <v>1</v>
      </c>
      <c r="AM406" s="14">
        <v>5</v>
      </c>
      <c r="AO406" s="15">
        <v>3</v>
      </c>
      <c r="AP406" s="15">
        <v>2</v>
      </c>
      <c r="AQ406" s="15">
        <v>2</v>
      </c>
      <c r="AR406" s="15">
        <v>2</v>
      </c>
      <c r="AS406" s="15">
        <v>2</v>
      </c>
      <c r="AT406" s="15">
        <v>2</v>
      </c>
      <c r="AU406" s="15">
        <v>2</v>
      </c>
      <c r="AV406" s="15">
        <v>2</v>
      </c>
      <c r="AW406" s="15">
        <v>2</v>
      </c>
      <c r="AX406" s="15">
        <v>1</v>
      </c>
      <c r="AY406" s="15">
        <v>2</v>
      </c>
      <c r="AZ406" s="15">
        <v>2</v>
      </c>
      <c r="BB406" s="15">
        <v>2</v>
      </c>
      <c r="BC406" s="15">
        <v>1</v>
      </c>
      <c r="BD406" s="15">
        <v>2</v>
      </c>
      <c r="BE406" s="15">
        <v>2</v>
      </c>
      <c r="BF406" s="15">
        <v>1</v>
      </c>
      <c r="BG406" s="15">
        <v>1</v>
      </c>
      <c r="BJ406" s="15">
        <v>1</v>
      </c>
      <c r="BK406" s="15">
        <v>2</v>
      </c>
      <c r="BM406" s="15">
        <v>5</v>
      </c>
      <c r="BN406" s="15">
        <v>5</v>
      </c>
      <c r="BO406" s="15">
        <v>5</v>
      </c>
      <c r="CC406" s="16">
        <v>1</v>
      </c>
      <c r="CI406" s="16">
        <v>2</v>
      </c>
      <c r="CJ406" s="16" t="s">
        <v>394</v>
      </c>
      <c r="CK406" s="16">
        <v>1</v>
      </c>
      <c r="CL406" s="16" t="s">
        <v>215</v>
      </c>
      <c r="CM406" s="17">
        <v>1</v>
      </c>
      <c r="CN406" s="17">
        <v>1</v>
      </c>
      <c r="CO406" s="17">
        <v>1</v>
      </c>
      <c r="CP406" s="17">
        <v>1</v>
      </c>
      <c r="CQ406" s="17">
        <v>1</v>
      </c>
      <c r="CR406" s="17">
        <v>1</v>
      </c>
      <c r="CS406" s="17">
        <v>1</v>
      </c>
      <c r="CT406" s="17">
        <v>1</v>
      </c>
      <c r="CU406" s="17">
        <v>4</v>
      </c>
      <c r="CV406" s="17">
        <v>1</v>
      </c>
      <c r="CW406" s="17">
        <v>1</v>
      </c>
      <c r="CX406" s="17">
        <v>1</v>
      </c>
      <c r="CY406" s="17">
        <v>1</v>
      </c>
      <c r="CZ406" s="17">
        <v>1</v>
      </c>
      <c r="DA406" s="17">
        <v>2</v>
      </c>
      <c r="DB406" s="17">
        <v>4</v>
      </c>
      <c r="DC406" s="17">
        <v>2</v>
      </c>
      <c r="DD406" s="17">
        <v>1</v>
      </c>
      <c r="DE406" s="17">
        <v>4</v>
      </c>
      <c r="DF406" s="17">
        <v>2</v>
      </c>
      <c r="DG406" s="17">
        <v>2</v>
      </c>
      <c r="DH406" s="17">
        <v>2</v>
      </c>
      <c r="DI406" s="17">
        <v>3</v>
      </c>
      <c r="DJ406" s="17">
        <v>1</v>
      </c>
      <c r="DK406" s="17">
        <v>2</v>
      </c>
      <c r="DL406" s="17">
        <v>2</v>
      </c>
      <c r="DM406" s="17">
        <v>2</v>
      </c>
      <c r="DN406" s="17">
        <v>2</v>
      </c>
      <c r="DO406" s="17">
        <v>1</v>
      </c>
      <c r="DP406" s="17">
        <v>7</v>
      </c>
      <c r="DR406" s="17">
        <v>5</v>
      </c>
      <c r="DT406" s="17">
        <v>2</v>
      </c>
      <c r="DV406" s="17">
        <v>6</v>
      </c>
      <c r="DW406" s="18">
        <v>13</v>
      </c>
      <c r="DY406" s="18">
        <v>1</v>
      </c>
      <c r="ED406" s="19" t="s">
        <v>207</v>
      </c>
      <c r="EE406" s="19">
        <v>2</v>
      </c>
      <c r="EF406" s="37">
        <v>7</v>
      </c>
      <c r="EG406" s="19" t="s">
        <v>149</v>
      </c>
      <c r="EH406" s="19">
        <v>2</v>
      </c>
      <c r="EI406" s="19">
        <v>64</v>
      </c>
      <c r="EJ406" s="19">
        <v>4</v>
      </c>
      <c r="EK406" s="19">
        <v>5</v>
      </c>
      <c r="EL406" s="19">
        <v>9</v>
      </c>
      <c r="EM406" s="20" t="s">
        <v>216</v>
      </c>
      <c r="EO406" s="46">
        <v>1</v>
      </c>
      <c r="EP406" s="46">
        <v>1</v>
      </c>
      <c r="EQ406">
        <f t="shared" si="20"/>
        <v>0</v>
      </c>
      <c r="ER406" t="str">
        <f t="shared" si="21"/>
        <v/>
      </c>
      <c r="ES406" s="49">
        <v>2</v>
      </c>
    </row>
    <row r="407" spans="1:149" ht="15" customHeight="1" x14ac:dyDescent="0.25">
      <c r="A407" s="21">
        <v>406</v>
      </c>
      <c r="B407" s="12">
        <v>2</v>
      </c>
      <c r="C407" s="12">
        <v>1</v>
      </c>
      <c r="D407" s="12">
        <v>4</v>
      </c>
      <c r="E407" s="12" t="s">
        <v>379</v>
      </c>
      <c r="F407" s="12">
        <v>2</v>
      </c>
      <c r="M407" s="56">
        <f>IF(SUM(N407:X407)=39,2,1)</f>
        <v>1</v>
      </c>
      <c r="Y407" s="13">
        <v>1</v>
      </c>
      <c r="AK407" s="13">
        <v>1</v>
      </c>
      <c r="AL407" s="14">
        <v>3</v>
      </c>
      <c r="AM407" s="14">
        <v>3</v>
      </c>
      <c r="AN407" s="14" t="s">
        <v>383</v>
      </c>
      <c r="AO407" s="15">
        <v>1</v>
      </c>
      <c r="AP407" s="15">
        <v>4</v>
      </c>
      <c r="AQ407" s="15">
        <v>4</v>
      </c>
      <c r="AR407" s="15">
        <v>4</v>
      </c>
      <c r="AS407" s="15">
        <v>4</v>
      </c>
      <c r="AT407" s="15">
        <v>4</v>
      </c>
      <c r="AU407" s="15">
        <v>4</v>
      </c>
      <c r="AV407" s="15">
        <v>4</v>
      </c>
      <c r="AW407" s="15">
        <v>1</v>
      </c>
      <c r="AX407" s="15">
        <v>1</v>
      </c>
      <c r="AY407" s="15">
        <v>2</v>
      </c>
      <c r="AZ407" s="15">
        <v>2</v>
      </c>
      <c r="BB407" s="15">
        <v>2</v>
      </c>
      <c r="BC407" s="15">
        <v>1</v>
      </c>
      <c r="BD407" s="15">
        <v>2</v>
      </c>
      <c r="BE407" s="15">
        <v>2</v>
      </c>
      <c r="BF407" s="15">
        <v>1</v>
      </c>
      <c r="BG407" s="15">
        <v>0</v>
      </c>
      <c r="BM407" s="15">
        <v>1</v>
      </c>
      <c r="BN407" s="15">
        <v>1</v>
      </c>
      <c r="CC407" s="16">
        <v>1</v>
      </c>
      <c r="CI407" s="16">
        <v>2</v>
      </c>
      <c r="CJ407" s="16" t="s">
        <v>151</v>
      </c>
      <c r="CK407" s="16">
        <v>1</v>
      </c>
      <c r="CL407" s="16" t="s">
        <v>186</v>
      </c>
      <c r="CM407" s="17">
        <v>4</v>
      </c>
      <c r="CN407" s="17">
        <v>4</v>
      </c>
      <c r="CO407" s="17">
        <v>4</v>
      </c>
      <c r="CP407" s="17">
        <v>4</v>
      </c>
      <c r="CQ407" s="17">
        <v>4</v>
      </c>
      <c r="CR407" s="17">
        <v>4</v>
      </c>
      <c r="CS407" s="17">
        <v>4</v>
      </c>
      <c r="CT407" s="17">
        <v>4</v>
      </c>
      <c r="CU407" s="17">
        <v>3</v>
      </c>
      <c r="CV407" s="17">
        <v>4</v>
      </c>
      <c r="CW407" s="17">
        <v>4</v>
      </c>
      <c r="CX407" s="17">
        <v>4</v>
      </c>
      <c r="CY407" s="17">
        <v>4</v>
      </c>
      <c r="CZ407" s="17">
        <v>4</v>
      </c>
      <c r="DA407" s="17">
        <v>1</v>
      </c>
      <c r="DC407" s="17">
        <v>2</v>
      </c>
      <c r="DD407" s="17">
        <v>3</v>
      </c>
      <c r="DE407" s="17">
        <v>3</v>
      </c>
      <c r="DF407" s="17">
        <v>3</v>
      </c>
      <c r="DG407" s="17">
        <v>3</v>
      </c>
      <c r="DH407" s="17">
        <v>3</v>
      </c>
      <c r="DI407" s="17">
        <v>1</v>
      </c>
      <c r="DJ407" s="17">
        <v>3</v>
      </c>
      <c r="DK407" s="17">
        <v>1</v>
      </c>
      <c r="DL407" s="17">
        <v>1</v>
      </c>
      <c r="DM407" s="17">
        <v>1</v>
      </c>
      <c r="DN407" s="17">
        <v>1</v>
      </c>
      <c r="DO407" s="17">
        <v>3</v>
      </c>
      <c r="DP407" s="17">
        <v>5</v>
      </c>
      <c r="DR407" s="17">
        <v>8</v>
      </c>
      <c r="DV407" s="17">
        <v>5</v>
      </c>
      <c r="DW407" s="18">
        <v>13</v>
      </c>
      <c r="DY407" s="18">
        <v>1</v>
      </c>
      <c r="ED407" s="19" t="s">
        <v>207</v>
      </c>
      <c r="EE407" s="19">
        <v>2</v>
      </c>
      <c r="EF407" s="37">
        <v>7</v>
      </c>
      <c r="EG407" s="19" t="s">
        <v>149</v>
      </c>
      <c r="EH407" s="19">
        <v>1</v>
      </c>
      <c r="EI407" s="19">
        <v>51</v>
      </c>
      <c r="EJ407" s="19">
        <v>3</v>
      </c>
      <c r="EK407" s="19">
        <v>4</v>
      </c>
      <c r="EL407" s="19">
        <v>1</v>
      </c>
      <c r="EM407" s="20" t="s">
        <v>216</v>
      </c>
      <c r="EO407" s="46">
        <v>1</v>
      </c>
      <c r="EP407" s="46">
        <v>1</v>
      </c>
      <c r="EQ407">
        <f t="shared" si="20"/>
        <v>0</v>
      </c>
      <c r="ER407" t="str">
        <f t="shared" si="21"/>
        <v/>
      </c>
      <c r="ES407" s="49">
        <v>2</v>
      </c>
    </row>
    <row r="408" spans="1:149" ht="15" customHeight="1" x14ac:dyDescent="0.25">
      <c r="A408" s="21">
        <v>407</v>
      </c>
      <c r="B408" s="12">
        <v>2</v>
      </c>
      <c r="C408" s="12">
        <v>1</v>
      </c>
      <c r="D408" s="12">
        <v>2</v>
      </c>
      <c r="E408" s="12" t="s">
        <v>378</v>
      </c>
      <c r="F408" s="12">
        <v>2</v>
      </c>
      <c r="G408" s="13">
        <v>3</v>
      </c>
      <c r="H408" s="13">
        <v>1</v>
      </c>
      <c r="M408" s="56">
        <f>IF(SUM(N408:X408)=39,2,1)</f>
        <v>1</v>
      </c>
      <c r="Y408" s="13">
        <v>1</v>
      </c>
      <c r="AK408" s="13">
        <v>1</v>
      </c>
      <c r="AL408" s="14">
        <v>3</v>
      </c>
      <c r="AM408" s="14">
        <v>4</v>
      </c>
      <c r="AO408" s="15">
        <v>1</v>
      </c>
      <c r="AP408" s="15">
        <v>4</v>
      </c>
      <c r="AQ408" s="15">
        <v>4</v>
      </c>
      <c r="AR408" s="15">
        <v>4</v>
      </c>
      <c r="AS408" s="15">
        <v>4</v>
      </c>
      <c r="AT408" s="15">
        <v>4</v>
      </c>
      <c r="AU408" s="15">
        <v>4</v>
      </c>
      <c r="AV408" s="15">
        <v>3</v>
      </c>
      <c r="AW408" s="15">
        <v>1</v>
      </c>
      <c r="AX408" s="15">
        <v>1</v>
      </c>
      <c r="AY408" s="15">
        <v>2</v>
      </c>
      <c r="AZ408" s="15">
        <v>2</v>
      </c>
      <c r="BB408" s="15">
        <v>1</v>
      </c>
      <c r="BC408" s="15">
        <v>1</v>
      </c>
      <c r="BD408" s="15">
        <v>1</v>
      </c>
      <c r="BE408" s="15">
        <v>2</v>
      </c>
      <c r="BF408" s="15">
        <v>2</v>
      </c>
      <c r="BG408" s="15">
        <v>0</v>
      </c>
      <c r="BK408" s="15">
        <v>2</v>
      </c>
      <c r="CC408" s="16">
        <v>1</v>
      </c>
      <c r="CI408" s="16">
        <v>2</v>
      </c>
      <c r="CJ408" s="16" t="s">
        <v>151</v>
      </c>
      <c r="CK408" s="16">
        <v>3</v>
      </c>
      <c r="CL408" s="16" t="s">
        <v>143</v>
      </c>
      <c r="CM408" s="17">
        <v>1</v>
      </c>
      <c r="CN408" s="17">
        <v>1</v>
      </c>
      <c r="CO408" s="17">
        <v>1</v>
      </c>
      <c r="CP408" s="17">
        <v>1</v>
      </c>
      <c r="CQ408" s="17">
        <v>1</v>
      </c>
      <c r="CR408" s="17">
        <v>1</v>
      </c>
      <c r="CS408" s="17">
        <v>1</v>
      </c>
      <c r="CT408" s="17">
        <v>1</v>
      </c>
      <c r="CU408" s="17">
        <v>4</v>
      </c>
      <c r="CV408" s="17">
        <v>1</v>
      </c>
      <c r="CW408" s="17">
        <v>1</v>
      </c>
      <c r="CX408" s="17">
        <v>1</v>
      </c>
      <c r="CY408" s="17">
        <v>1</v>
      </c>
      <c r="CZ408" s="17">
        <v>1</v>
      </c>
      <c r="DA408" s="17">
        <v>3</v>
      </c>
      <c r="DB408" s="17">
        <v>3</v>
      </c>
      <c r="DC408" s="17">
        <v>3</v>
      </c>
      <c r="DD408" s="17">
        <v>3</v>
      </c>
      <c r="DE408" s="17">
        <v>3</v>
      </c>
      <c r="DF408" s="17">
        <v>3</v>
      </c>
      <c r="DG408" s="17">
        <v>3</v>
      </c>
      <c r="DH408" s="17">
        <v>3</v>
      </c>
      <c r="DI408" s="17">
        <v>3</v>
      </c>
      <c r="DJ408" s="17">
        <v>3</v>
      </c>
      <c r="DK408" s="17">
        <v>2</v>
      </c>
      <c r="DL408" s="17">
        <v>3</v>
      </c>
      <c r="DM408" s="17">
        <v>3</v>
      </c>
      <c r="DN408" s="17">
        <v>1</v>
      </c>
      <c r="DO408" s="17">
        <v>8</v>
      </c>
      <c r="DV408" s="17">
        <v>6</v>
      </c>
      <c r="DW408" s="18">
        <v>13</v>
      </c>
      <c r="ED408" s="19" t="s">
        <v>207</v>
      </c>
      <c r="EE408" s="19">
        <v>2</v>
      </c>
      <c r="EF408" s="37">
        <v>7</v>
      </c>
      <c r="EG408" s="19" t="s">
        <v>149</v>
      </c>
      <c r="EH408" s="19">
        <v>1</v>
      </c>
      <c r="EI408" s="19">
        <v>70</v>
      </c>
      <c r="EJ408" s="19">
        <v>4</v>
      </c>
      <c r="EK408" s="19">
        <v>5</v>
      </c>
      <c r="EL408" s="19">
        <v>1</v>
      </c>
      <c r="EM408" s="20" t="s">
        <v>216</v>
      </c>
      <c r="EO408" s="46">
        <v>1</v>
      </c>
      <c r="EP408" s="46">
        <v>1</v>
      </c>
      <c r="EQ408">
        <f t="shared" si="20"/>
        <v>0</v>
      </c>
      <c r="ER408" t="str">
        <f t="shared" si="21"/>
        <v/>
      </c>
      <c r="ES408" s="49">
        <v>2</v>
      </c>
    </row>
    <row r="409" spans="1:149" ht="15" customHeight="1" x14ac:dyDescent="0.25">
      <c r="A409" s="21">
        <v>408</v>
      </c>
      <c r="B409" s="12">
        <v>3</v>
      </c>
      <c r="D409" s="12">
        <v>4</v>
      </c>
      <c r="E409" s="12" t="s">
        <v>379</v>
      </c>
      <c r="F409" s="12">
        <v>2</v>
      </c>
      <c r="J409" s="13">
        <v>4</v>
      </c>
      <c r="K409" s="13">
        <v>4</v>
      </c>
      <c r="M409" s="56">
        <f>IF(SUM(N409:X409)=39,2,1)</f>
        <v>1</v>
      </c>
      <c r="Y409" s="13">
        <v>1</v>
      </c>
      <c r="AK409" s="13">
        <v>1</v>
      </c>
      <c r="AO409" s="15">
        <v>1</v>
      </c>
      <c r="AP409" s="15">
        <v>4</v>
      </c>
      <c r="AQ409" s="15">
        <v>4</v>
      </c>
      <c r="AR409" s="15">
        <v>3</v>
      </c>
      <c r="AS409" s="15">
        <v>3</v>
      </c>
      <c r="AT409" s="15">
        <v>3</v>
      </c>
      <c r="AU409" s="15">
        <v>3</v>
      </c>
      <c r="AV409" s="15">
        <v>3</v>
      </c>
      <c r="AW409" s="15">
        <v>1</v>
      </c>
      <c r="AX409" s="15">
        <v>1</v>
      </c>
      <c r="AY409" s="15">
        <v>2</v>
      </c>
      <c r="AZ409" s="15">
        <v>2</v>
      </c>
      <c r="BB409" s="15">
        <v>2</v>
      </c>
      <c r="BC409" s="15">
        <v>1</v>
      </c>
      <c r="BD409" s="15">
        <v>2</v>
      </c>
      <c r="BE409" s="15">
        <v>2</v>
      </c>
      <c r="BF409" s="15">
        <v>1</v>
      </c>
      <c r="BG409" s="15">
        <v>2</v>
      </c>
      <c r="BI409" s="15">
        <v>1</v>
      </c>
      <c r="BJ409" s="15">
        <v>1</v>
      </c>
      <c r="BK409" s="15">
        <v>2</v>
      </c>
      <c r="BM409" s="15">
        <v>5</v>
      </c>
      <c r="BN409" s="15">
        <v>5</v>
      </c>
      <c r="BO409" s="15">
        <v>1</v>
      </c>
      <c r="BP409" s="15" t="s">
        <v>385</v>
      </c>
      <c r="CC409" s="16">
        <v>1</v>
      </c>
      <c r="CI409" s="16">
        <v>2</v>
      </c>
      <c r="CJ409" s="16" t="s">
        <v>151</v>
      </c>
      <c r="CK409" s="16">
        <v>1</v>
      </c>
      <c r="CL409" s="16" t="s">
        <v>397</v>
      </c>
      <c r="CM409" s="17">
        <v>1</v>
      </c>
      <c r="CN409" s="17">
        <v>1</v>
      </c>
      <c r="CO409" s="17">
        <v>1</v>
      </c>
      <c r="CP409" s="17">
        <v>1</v>
      </c>
      <c r="CQ409" s="17">
        <v>1</v>
      </c>
      <c r="CR409" s="17">
        <v>1</v>
      </c>
      <c r="CS409" s="17">
        <v>1</v>
      </c>
      <c r="CT409" s="17">
        <v>1</v>
      </c>
      <c r="CU409" s="17">
        <v>1</v>
      </c>
      <c r="CV409" s="17">
        <v>1</v>
      </c>
      <c r="CW409" s="17">
        <v>1</v>
      </c>
      <c r="CX409" s="17">
        <v>1</v>
      </c>
      <c r="CY409" s="17">
        <v>1</v>
      </c>
      <c r="CZ409" s="17">
        <v>1</v>
      </c>
      <c r="DA409" s="17">
        <v>1</v>
      </c>
      <c r="DB409" s="17">
        <v>4</v>
      </c>
      <c r="DC409" s="17">
        <v>1</v>
      </c>
      <c r="DF409" s="17">
        <v>1</v>
      </c>
      <c r="DG409" s="17">
        <v>1</v>
      </c>
      <c r="DH409" s="17">
        <v>1</v>
      </c>
      <c r="DI409" s="17">
        <v>3</v>
      </c>
      <c r="DJ409" s="17">
        <v>1</v>
      </c>
      <c r="DK409" s="17">
        <v>3</v>
      </c>
      <c r="DL409" s="17">
        <v>4</v>
      </c>
      <c r="DM409" s="17">
        <v>4</v>
      </c>
      <c r="DN409" s="17">
        <v>1</v>
      </c>
      <c r="DO409" s="17">
        <v>9</v>
      </c>
      <c r="DV409" s="17">
        <v>3</v>
      </c>
      <c r="DW409" s="18">
        <v>13</v>
      </c>
      <c r="DY409" s="18">
        <v>1</v>
      </c>
      <c r="ED409" s="19" t="s">
        <v>207</v>
      </c>
      <c r="EE409" s="19">
        <v>2</v>
      </c>
      <c r="EF409" s="37">
        <v>7</v>
      </c>
      <c r="EG409" s="19" t="s">
        <v>149</v>
      </c>
      <c r="EH409" s="19">
        <v>2</v>
      </c>
      <c r="EI409" s="19">
        <v>28</v>
      </c>
      <c r="EJ409" s="19">
        <v>1</v>
      </c>
      <c r="EK409" s="19">
        <v>2</v>
      </c>
      <c r="EL409" s="19">
        <v>3</v>
      </c>
      <c r="EM409" s="20" t="s">
        <v>216</v>
      </c>
      <c r="EO409" s="46">
        <v>1</v>
      </c>
      <c r="EP409" s="46">
        <v>1</v>
      </c>
      <c r="EQ409">
        <f t="shared" si="20"/>
        <v>0</v>
      </c>
      <c r="ER409" t="str">
        <f t="shared" si="21"/>
        <v/>
      </c>
      <c r="ES409" s="49">
        <v>2</v>
      </c>
    </row>
    <row r="410" spans="1:149" ht="15" customHeight="1" x14ac:dyDescent="0.25">
      <c r="A410" s="21">
        <v>409</v>
      </c>
      <c r="B410" s="12">
        <v>3</v>
      </c>
      <c r="C410" s="12">
        <v>3</v>
      </c>
      <c r="D410" s="12">
        <v>4</v>
      </c>
      <c r="F410" s="12">
        <v>2</v>
      </c>
      <c r="G410" s="13">
        <v>1</v>
      </c>
      <c r="I410" s="13">
        <v>4</v>
      </c>
      <c r="M410" s="56">
        <f>IF(SUM(N410:X410)=39,2,1)</f>
        <v>1</v>
      </c>
      <c r="Y410" s="13">
        <v>1</v>
      </c>
      <c r="AK410" s="13">
        <v>1</v>
      </c>
      <c r="AL410" s="14">
        <v>3</v>
      </c>
      <c r="AM410" s="14">
        <v>4</v>
      </c>
      <c r="AO410" s="15">
        <v>1</v>
      </c>
      <c r="AP410" s="15">
        <v>4</v>
      </c>
      <c r="AQ410" s="15">
        <v>4</v>
      </c>
      <c r="AR410" s="15">
        <v>4</v>
      </c>
      <c r="AS410" s="15">
        <v>4</v>
      </c>
      <c r="AT410" s="15">
        <v>4</v>
      </c>
      <c r="AU410" s="15">
        <v>4</v>
      </c>
      <c r="AV410" s="15">
        <v>4</v>
      </c>
      <c r="AW410" s="15">
        <v>1</v>
      </c>
      <c r="AX410" s="15">
        <v>1</v>
      </c>
      <c r="AY410" s="15">
        <v>1</v>
      </c>
      <c r="AZ410" s="15">
        <v>2</v>
      </c>
      <c r="BB410" s="15">
        <v>2</v>
      </c>
      <c r="BC410" s="15">
        <v>2</v>
      </c>
      <c r="BD410" s="15">
        <v>2</v>
      </c>
      <c r="BE410" s="15">
        <v>2</v>
      </c>
      <c r="BF410" s="15">
        <v>1</v>
      </c>
      <c r="BG410" s="15">
        <v>0</v>
      </c>
      <c r="BK410" s="15">
        <v>2</v>
      </c>
      <c r="BM410" s="15">
        <v>1</v>
      </c>
      <c r="BN410" s="15">
        <v>1</v>
      </c>
      <c r="CC410" s="16">
        <v>1</v>
      </c>
      <c r="CI410" s="16">
        <v>2</v>
      </c>
      <c r="CJ410" s="16" t="s">
        <v>392</v>
      </c>
      <c r="CK410" s="16">
        <v>1</v>
      </c>
      <c r="CL410" s="16" t="s">
        <v>248</v>
      </c>
      <c r="CM410" s="17">
        <v>2</v>
      </c>
      <c r="CN410" s="17">
        <v>2</v>
      </c>
      <c r="CO410" s="17">
        <v>2</v>
      </c>
      <c r="CP410" s="17">
        <v>2</v>
      </c>
      <c r="CQ410" s="17">
        <v>2</v>
      </c>
      <c r="CR410" s="17">
        <v>3</v>
      </c>
      <c r="CS410" s="17">
        <v>4</v>
      </c>
      <c r="CT410" s="17">
        <v>2</v>
      </c>
      <c r="CU410" s="17">
        <v>2</v>
      </c>
      <c r="CV410" s="17">
        <v>2</v>
      </c>
      <c r="CW410" s="17">
        <v>2</v>
      </c>
      <c r="CX410" s="17">
        <v>3</v>
      </c>
      <c r="CY410" s="17">
        <v>2</v>
      </c>
      <c r="CZ410" s="17">
        <v>3</v>
      </c>
      <c r="DA410" s="17">
        <v>4</v>
      </c>
      <c r="DB410" s="17">
        <v>3</v>
      </c>
      <c r="DC410" s="17">
        <v>2</v>
      </c>
      <c r="DD410" s="17">
        <v>4</v>
      </c>
      <c r="DE410" s="17">
        <v>4</v>
      </c>
      <c r="DF410" s="17">
        <v>4</v>
      </c>
      <c r="DG410" s="17">
        <v>4</v>
      </c>
      <c r="DH410" s="17">
        <v>3</v>
      </c>
      <c r="DI410" s="17">
        <v>2</v>
      </c>
      <c r="DJ410" s="17">
        <v>1</v>
      </c>
      <c r="DK410" s="17">
        <v>3</v>
      </c>
      <c r="DL410" s="17">
        <v>4</v>
      </c>
      <c r="DM410" s="17">
        <v>4</v>
      </c>
      <c r="DN410" s="17">
        <v>6</v>
      </c>
      <c r="DO410" s="17">
        <v>1</v>
      </c>
      <c r="DP410" s="17">
        <v>5</v>
      </c>
      <c r="DV410" s="17">
        <v>3</v>
      </c>
      <c r="DW410" s="18">
        <v>13</v>
      </c>
      <c r="DY410" s="18">
        <v>1</v>
      </c>
      <c r="ED410" s="19" t="s">
        <v>207</v>
      </c>
      <c r="EE410" s="19">
        <v>2</v>
      </c>
      <c r="EF410" s="37">
        <v>7</v>
      </c>
      <c r="EG410" s="19" t="s">
        <v>149</v>
      </c>
      <c r="EH410" s="19">
        <v>2</v>
      </c>
      <c r="EI410" s="19">
        <v>27</v>
      </c>
      <c r="EJ410" s="19">
        <v>1</v>
      </c>
      <c r="EK410" s="19">
        <v>2</v>
      </c>
      <c r="EL410" s="19">
        <v>3</v>
      </c>
      <c r="EM410" s="20" t="s">
        <v>216</v>
      </c>
      <c r="EO410" s="46">
        <v>1</v>
      </c>
      <c r="EP410" s="46">
        <v>3</v>
      </c>
      <c r="EQ410">
        <f t="shared" si="20"/>
        <v>0</v>
      </c>
      <c r="ER410" t="str">
        <f t="shared" si="21"/>
        <v/>
      </c>
      <c r="ES410" s="49">
        <v>2</v>
      </c>
    </row>
    <row r="411" spans="1:149" ht="15" customHeight="1" x14ac:dyDescent="0.25">
      <c r="A411" s="21">
        <v>410</v>
      </c>
      <c r="B411" s="12">
        <v>2</v>
      </c>
      <c r="C411" s="12">
        <v>1</v>
      </c>
      <c r="D411" s="12">
        <v>2</v>
      </c>
      <c r="E411" s="12" t="s">
        <v>379</v>
      </c>
      <c r="F411" s="12">
        <v>3</v>
      </c>
      <c r="G411" s="13">
        <v>2</v>
      </c>
      <c r="H411" s="13">
        <v>1</v>
      </c>
      <c r="M411" s="56">
        <f>IF(SUM(N411:X411)=39,2,1)</f>
        <v>1</v>
      </c>
      <c r="Y411" s="13">
        <v>1</v>
      </c>
      <c r="AK411" s="13">
        <v>1</v>
      </c>
      <c r="AL411" s="14">
        <v>3</v>
      </c>
      <c r="AM411" s="14">
        <v>5</v>
      </c>
      <c r="AO411" s="15">
        <v>1</v>
      </c>
      <c r="AP411" s="15">
        <v>2</v>
      </c>
      <c r="AQ411" s="15">
        <v>4</v>
      </c>
      <c r="AR411" s="15">
        <v>3</v>
      </c>
      <c r="AS411" s="15">
        <v>4</v>
      </c>
      <c r="AT411" s="15">
        <v>4</v>
      </c>
      <c r="AU411" s="15">
        <v>4</v>
      </c>
      <c r="AV411" s="15">
        <v>2</v>
      </c>
      <c r="AW411" s="15">
        <v>2</v>
      </c>
      <c r="AX411" s="15">
        <v>2</v>
      </c>
      <c r="AZ411" s="15">
        <v>2</v>
      </c>
      <c r="BB411" s="15">
        <v>1</v>
      </c>
      <c r="BC411" s="15">
        <v>1</v>
      </c>
      <c r="BD411" s="15">
        <v>2</v>
      </c>
      <c r="BE411" s="15">
        <v>2</v>
      </c>
      <c r="BF411" s="15">
        <v>0</v>
      </c>
      <c r="BG411" s="15">
        <v>0</v>
      </c>
      <c r="BM411" s="15">
        <v>5</v>
      </c>
      <c r="BN411" s="15">
        <v>5</v>
      </c>
      <c r="BO411" s="15">
        <v>4</v>
      </c>
      <c r="CC411" s="16">
        <v>1</v>
      </c>
      <c r="CI411" s="16">
        <v>2</v>
      </c>
      <c r="CJ411" s="16" t="s">
        <v>151</v>
      </c>
      <c r="CK411" s="16">
        <v>2</v>
      </c>
      <c r="CM411" s="17">
        <v>1</v>
      </c>
      <c r="CN411" s="17">
        <v>1</v>
      </c>
      <c r="CO411" s="17">
        <v>1</v>
      </c>
      <c r="CP411" s="17">
        <v>1</v>
      </c>
      <c r="CQ411" s="17">
        <v>1</v>
      </c>
      <c r="CR411" s="17">
        <v>3</v>
      </c>
      <c r="CS411" s="17">
        <v>4</v>
      </c>
      <c r="CT411" s="17">
        <v>1</v>
      </c>
      <c r="CU411" s="17">
        <v>4</v>
      </c>
      <c r="CV411" s="17">
        <v>1</v>
      </c>
      <c r="CW411" s="17">
        <v>1</v>
      </c>
      <c r="CX411" s="17">
        <v>1</v>
      </c>
      <c r="CY411" s="17">
        <v>1</v>
      </c>
      <c r="CZ411" s="17">
        <v>1</v>
      </c>
      <c r="DA411" s="17">
        <v>2</v>
      </c>
      <c r="DB411" s="17">
        <v>4</v>
      </c>
      <c r="DC411" s="17">
        <v>1</v>
      </c>
      <c r="DD411" s="17">
        <v>4</v>
      </c>
      <c r="DE411" s="17">
        <v>4</v>
      </c>
      <c r="DF411" s="17">
        <v>1</v>
      </c>
      <c r="DG411" s="17">
        <v>1</v>
      </c>
      <c r="DH411" s="17">
        <v>1</v>
      </c>
      <c r="DI411" s="17">
        <v>1</v>
      </c>
      <c r="DJ411" s="17">
        <v>1</v>
      </c>
      <c r="DK411" s="17">
        <v>3</v>
      </c>
      <c r="DL411" s="17">
        <v>1</v>
      </c>
      <c r="DM411" s="17">
        <v>1</v>
      </c>
      <c r="DN411" s="17">
        <v>3</v>
      </c>
      <c r="DO411" s="17">
        <v>1</v>
      </c>
      <c r="DP411" s="17">
        <v>7</v>
      </c>
      <c r="DR411" s="17">
        <v>9</v>
      </c>
      <c r="DT411" s="17">
        <v>5</v>
      </c>
      <c r="DV411" s="17">
        <v>1</v>
      </c>
      <c r="DW411" s="18">
        <v>7</v>
      </c>
      <c r="DY411" s="18">
        <v>1</v>
      </c>
      <c r="ED411" s="19" t="s">
        <v>207</v>
      </c>
      <c r="EE411" s="19">
        <v>2</v>
      </c>
      <c r="EF411" s="37">
        <v>7</v>
      </c>
      <c r="EG411" s="19" t="s">
        <v>149</v>
      </c>
      <c r="EH411" s="19">
        <v>2</v>
      </c>
      <c r="EI411" s="19">
        <v>51</v>
      </c>
      <c r="EJ411" s="19">
        <v>3</v>
      </c>
      <c r="EK411" s="19">
        <v>4</v>
      </c>
      <c r="EL411" s="19">
        <v>4</v>
      </c>
      <c r="EM411" s="20" t="s">
        <v>216</v>
      </c>
      <c r="EO411" s="46">
        <v>4</v>
      </c>
      <c r="EP411" s="46">
        <v>6</v>
      </c>
      <c r="EQ411">
        <f t="shared" si="20"/>
        <v>0</v>
      </c>
      <c r="ER411" t="str">
        <f t="shared" si="21"/>
        <v/>
      </c>
      <c r="ES411" s="49">
        <v>2</v>
      </c>
    </row>
    <row r="412" spans="1:149" ht="15" customHeight="1" x14ac:dyDescent="0.25">
      <c r="A412" s="21">
        <v>411</v>
      </c>
      <c r="B412" s="12">
        <v>4</v>
      </c>
      <c r="C412" s="12">
        <v>1</v>
      </c>
      <c r="D412" s="12">
        <v>1</v>
      </c>
      <c r="E412" s="12" t="s">
        <v>378</v>
      </c>
      <c r="F412" s="12">
        <v>2</v>
      </c>
      <c r="G412" s="13">
        <v>2</v>
      </c>
      <c r="H412" s="13">
        <v>1</v>
      </c>
      <c r="I412" s="13">
        <v>4</v>
      </c>
      <c r="M412" s="56">
        <f>IF(SUM(N412:X412)=39,2,1)</f>
        <v>1</v>
      </c>
      <c r="Y412" s="13">
        <v>1</v>
      </c>
      <c r="AK412" s="13">
        <v>1</v>
      </c>
      <c r="AL412" s="14">
        <v>1</v>
      </c>
      <c r="AM412" s="14">
        <v>3</v>
      </c>
      <c r="AN412" s="14" t="s">
        <v>383</v>
      </c>
      <c r="AO412" s="15">
        <v>1</v>
      </c>
      <c r="AP412" s="15">
        <v>4</v>
      </c>
      <c r="AQ412" s="15">
        <v>4</v>
      </c>
      <c r="AR412" s="15">
        <v>4</v>
      </c>
      <c r="AS412" s="15">
        <v>4</v>
      </c>
      <c r="AT412" s="15">
        <v>4</v>
      </c>
      <c r="AU412" s="15">
        <v>4</v>
      </c>
      <c r="AV412" s="15">
        <v>4</v>
      </c>
      <c r="AW412" s="15">
        <v>3</v>
      </c>
      <c r="AX412" s="15">
        <v>2</v>
      </c>
      <c r="AZ412" s="15">
        <v>2</v>
      </c>
      <c r="BB412" s="15">
        <v>1</v>
      </c>
      <c r="BC412" s="15">
        <v>1</v>
      </c>
      <c r="BD412" s="15">
        <v>2</v>
      </c>
      <c r="BE412" s="15">
        <v>2</v>
      </c>
      <c r="BF412" s="15">
        <v>0</v>
      </c>
      <c r="BG412" s="15">
        <v>0</v>
      </c>
      <c r="BK412" s="15">
        <v>1</v>
      </c>
      <c r="BL412" s="15">
        <v>1</v>
      </c>
      <c r="BM412" s="15">
        <v>4</v>
      </c>
      <c r="BN412" s="15">
        <v>5</v>
      </c>
      <c r="BO412" s="15">
        <v>4</v>
      </c>
      <c r="CC412" s="16">
        <v>1</v>
      </c>
      <c r="CI412" s="16">
        <v>2</v>
      </c>
      <c r="CJ412" s="16" t="s">
        <v>151</v>
      </c>
      <c r="CK412" s="16">
        <v>3</v>
      </c>
      <c r="CL412" s="16" t="s">
        <v>257</v>
      </c>
      <c r="CM412" s="17">
        <v>1</v>
      </c>
      <c r="CN412" s="17">
        <v>1</v>
      </c>
      <c r="CO412" s="17">
        <v>1</v>
      </c>
      <c r="CP412" s="17">
        <v>1</v>
      </c>
      <c r="CQ412" s="17">
        <v>1</v>
      </c>
      <c r="CT412" s="17">
        <v>3</v>
      </c>
      <c r="CU412" s="17">
        <v>4</v>
      </c>
      <c r="CV412" s="17">
        <v>2</v>
      </c>
      <c r="CW412" s="17">
        <v>2</v>
      </c>
      <c r="CX412" s="17">
        <v>1</v>
      </c>
      <c r="CY412" s="17">
        <v>1</v>
      </c>
      <c r="CZ412" s="17">
        <v>1</v>
      </c>
      <c r="DA412" s="17">
        <v>3</v>
      </c>
      <c r="DB412" s="17">
        <v>4</v>
      </c>
      <c r="DC412" s="17">
        <v>2</v>
      </c>
      <c r="DD412" s="17">
        <v>2</v>
      </c>
      <c r="DE412" s="17">
        <v>2</v>
      </c>
      <c r="DF412" s="17">
        <v>2</v>
      </c>
      <c r="DG412" s="17">
        <v>2</v>
      </c>
      <c r="DH412" s="17">
        <v>2</v>
      </c>
      <c r="DI412" s="17">
        <v>1</v>
      </c>
      <c r="DJ412" s="17">
        <v>1</v>
      </c>
      <c r="DK412" s="17">
        <v>3</v>
      </c>
      <c r="DL412" s="17">
        <v>1</v>
      </c>
      <c r="DM412" s="17">
        <v>1</v>
      </c>
      <c r="DN412" s="17">
        <v>8</v>
      </c>
      <c r="DO412" s="17">
        <v>1</v>
      </c>
      <c r="DP412" s="17">
        <v>5</v>
      </c>
      <c r="DR412" s="17">
        <v>9</v>
      </c>
      <c r="DV412" s="17">
        <v>6</v>
      </c>
      <c r="DW412" s="18">
        <v>7</v>
      </c>
      <c r="DY412" s="18">
        <v>1</v>
      </c>
      <c r="ED412" s="19" t="s">
        <v>207</v>
      </c>
      <c r="EE412" s="19">
        <v>2</v>
      </c>
      <c r="EF412" s="37">
        <v>7</v>
      </c>
      <c r="EG412" s="19" t="s">
        <v>149</v>
      </c>
      <c r="EH412" s="19">
        <v>1</v>
      </c>
      <c r="EI412" s="19">
        <v>46</v>
      </c>
      <c r="EJ412" s="19">
        <v>3</v>
      </c>
      <c r="EK412" s="19">
        <v>4</v>
      </c>
      <c r="EL412" s="19">
        <v>2</v>
      </c>
      <c r="EM412" s="20" t="s">
        <v>216</v>
      </c>
      <c r="EO412" s="46">
        <v>4</v>
      </c>
      <c r="EP412" s="46">
        <v>2</v>
      </c>
      <c r="EQ412">
        <f t="shared" si="20"/>
        <v>0</v>
      </c>
      <c r="ER412" t="str">
        <f t="shared" si="21"/>
        <v/>
      </c>
      <c r="ES412" s="49">
        <v>2</v>
      </c>
    </row>
    <row r="413" spans="1:149" ht="15" customHeight="1" x14ac:dyDescent="0.25">
      <c r="A413" s="21">
        <v>412</v>
      </c>
      <c r="B413" s="12">
        <v>1</v>
      </c>
      <c r="C413" s="12">
        <v>1</v>
      </c>
      <c r="D413" s="12">
        <v>4</v>
      </c>
      <c r="E413" s="12" t="s">
        <v>374</v>
      </c>
      <c r="F413" s="12">
        <v>2</v>
      </c>
      <c r="G413" s="13">
        <v>2</v>
      </c>
      <c r="H413" s="13">
        <v>1</v>
      </c>
      <c r="M413" s="56">
        <f>IF(SUM(N413:X413)=39,2,1)</f>
        <v>1</v>
      </c>
      <c r="Y413" s="13">
        <v>1</v>
      </c>
      <c r="AK413" s="13">
        <v>1</v>
      </c>
      <c r="AL413" s="14">
        <v>6</v>
      </c>
      <c r="AO413" s="15">
        <v>1</v>
      </c>
      <c r="AP413" s="15">
        <v>4</v>
      </c>
      <c r="AQ413" s="15">
        <v>4</v>
      </c>
      <c r="AR413" s="15">
        <v>4</v>
      </c>
      <c r="AS413" s="15">
        <v>4</v>
      </c>
      <c r="AT413" s="15">
        <v>4</v>
      </c>
      <c r="AU413" s="15">
        <v>4</v>
      </c>
      <c r="AV413" s="15">
        <v>4</v>
      </c>
      <c r="AW413" s="15">
        <v>3</v>
      </c>
      <c r="AX413" s="15">
        <v>2</v>
      </c>
      <c r="AZ413" s="15">
        <v>2</v>
      </c>
      <c r="BB413" s="15">
        <v>2</v>
      </c>
      <c r="BC413" s="15">
        <v>1</v>
      </c>
      <c r="BD413" s="15">
        <v>2</v>
      </c>
      <c r="BE413" s="15">
        <v>2</v>
      </c>
      <c r="BF413" s="15">
        <v>0</v>
      </c>
      <c r="BG413" s="15">
        <v>0</v>
      </c>
      <c r="BM413" s="15">
        <v>5</v>
      </c>
      <c r="BN413" s="15">
        <v>5</v>
      </c>
      <c r="CC413" s="16">
        <v>1</v>
      </c>
      <c r="CI413" s="16">
        <v>2</v>
      </c>
      <c r="CJ413" s="16" t="s">
        <v>151</v>
      </c>
      <c r="CK413" s="16">
        <v>3</v>
      </c>
      <c r="CL413" s="16" t="s">
        <v>246</v>
      </c>
      <c r="CM413" s="17">
        <v>1</v>
      </c>
      <c r="CN413" s="17">
        <v>1</v>
      </c>
      <c r="CO413" s="17">
        <v>1</v>
      </c>
      <c r="CP413" s="17">
        <v>1</v>
      </c>
      <c r="CQ413" s="17">
        <v>1</v>
      </c>
      <c r="CR413" s="17">
        <v>3</v>
      </c>
      <c r="CS413" s="17">
        <v>3</v>
      </c>
      <c r="CT413" s="17">
        <v>1</v>
      </c>
      <c r="CU413" s="17">
        <v>4</v>
      </c>
      <c r="CV413" s="17">
        <v>1</v>
      </c>
      <c r="CW413" s="17">
        <v>1</v>
      </c>
      <c r="CX413" s="17">
        <v>1</v>
      </c>
      <c r="CY413" s="17">
        <v>1</v>
      </c>
      <c r="CZ413" s="17">
        <v>1</v>
      </c>
      <c r="DA413" s="17">
        <v>3</v>
      </c>
      <c r="DB413" s="17">
        <v>4</v>
      </c>
      <c r="DC413" s="17">
        <v>3</v>
      </c>
      <c r="DD413" s="17">
        <v>3</v>
      </c>
      <c r="DE413" s="17">
        <v>3</v>
      </c>
      <c r="DF413" s="17">
        <v>3</v>
      </c>
      <c r="DG413" s="17">
        <v>2</v>
      </c>
      <c r="DH413" s="17">
        <v>2</v>
      </c>
      <c r="DI413" s="17">
        <v>1</v>
      </c>
      <c r="DJ413" s="17">
        <v>1</v>
      </c>
      <c r="DK413" s="17">
        <v>2</v>
      </c>
      <c r="DL413" s="17">
        <v>4</v>
      </c>
      <c r="DM413" s="17">
        <v>4</v>
      </c>
      <c r="DN413" s="17">
        <v>9</v>
      </c>
      <c r="DP413" s="17">
        <v>5</v>
      </c>
      <c r="DR413" s="17">
        <v>11</v>
      </c>
      <c r="DT413" s="17">
        <v>7</v>
      </c>
      <c r="DV413" s="17">
        <v>2</v>
      </c>
      <c r="DW413" s="18">
        <v>2</v>
      </c>
      <c r="DY413" s="18">
        <v>2</v>
      </c>
      <c r="DZ413" s="18" t="s">
        <v>245</v>
      </c>
      <c r="EA413" s="18" t="s">
        <v>194</v>
      </c>
      <c r="ED413" s="19" t="s">
        <v>207</v>
      </c>
      <c r="EE413" s="19">
        <v>2</v>
      </c>
      <c r="EF413" s="37">
        <v>7</v>
      </c>
      <c r="EG413" s="19" t="s">
        <v>149</v>
      </c>
      <c r="EH413" s="19">
        <v>2</v>
      </c>
      <c r="EI413" s="19">
        <v>48</v>
      </c>
      <c r="EJ413" s="19">
        <v>3</v>
      </c>
      <c r="EK413" s="19">
        <v>4</v>
      </c>
      <c r="EL413" s="19">
        <v>4</v>
      </c>
      <c r="EM413" s="20" t="s">
        <v>216</v>
      </c>
      <c r="EO413" s="46">
        <v>1</v>
      </c>
      <c r="EP413" s="46">
        <v>1</v>
      </c>
      <c r="EQ413">
        <f t="shared" si="20"/>
        <v>0</v>
      </c>
      <c r="ER413" t="str">
        <f t="shared" si="21"/>
        <v/>
      </c>
      <c r="ES413" s="49">
        <v>2</v>
      </c>
    </row>
    <row r="414" spans="1:149" ht="15" customHeight="1" x14ac:dyDescent="0.25">
      <c r="A414" s="21">
        <v>413</v>
      </c>
      <c r="B414" s="12">
        <v>2</v>
      </c>
      <c r="C414" s="12">
        <v>1</v>
      </c>
      <c r="D414" s="12">
        <v>4</v>
      </c>
      <c r="E414" s="12" t="s">
        <v>379</v>
      </c>
      <c r="F414" s="12">
        <v>3</v>
      </c>
      <c r="G414" s="13">
        <v>2</v>
      </c>
      <c r="H414" s="13">
        <v>1</v>
      </c>
      <c r="M414" s="56">
        <f>IF(SUM(N414:X414)=39,2,1)</f>
        <v>1</v>
      </c>
      <c r="Y414" s="13">
        <v>1</v>
      </c>
      <c r="AK414" s="13">
        <v>1</v>
      </c>
      <c r="AL414" s="14">
        <v>1</v>
      </c>
      <c r="AM414" s="14">
        <v>3</v>
      </c>
      <c r="AN414" s="14" t="s">
        <v>145</v>
      </c>
      <c r="AO414" s="15">
        <v>1</v>
      </c>
      <c r="AP414" s="15">
        <v>4</v>
      </c>
      <c r="AQ414" s="15">
        <v>4</v>
      </c>
      <c r="AR414" s="15">
        <v>4</v>
      </c>
      <c r="AS414" s="15">
        <v>4</v>
      </c>
      <c r="AT414" s="15">
        <v>4</v>
      </c>
      <c r="AU414" s="15">
        <v>4</v>
      </c>
      <c r="AV414" s="15">
        <v>4</v>
      </c>
      <c r="AW414" s="15">
        <v>4</v>
      </c>
      <c r="AX414" s="15">
        <v>2</v>
      </c>
      <c r="AZ414" s="15">
        <v>2</v>
      </c>
      <c r="BB414" s="15">
        <v>2</v>
      </c>
      <c r="BC414" s="15">
        <v>1</v>
      </c>
      <c r="BD414" s="15">
        <v>2</v>
      </c>
      <c r="BE414" s="15">
        <v>2</v>
      </c>
      <c r="BF414" s="15">
        <v>0</v>
      </c>
      <c r="BG414" s="15">
        <v>0</v>
      </c>
      <c r="BM414" s="15">
        <v>4</v>
      </c>
      <c r="BN414" s="15">
        <v>5</v>
      </c>
      <c r="BO414" s="15">
        <v>3</v>
      </c>
      <c r="BP414" s="15" t="s">
        <v>162</v>
      </c>
      <c r="CC414" s="16">
        <v>1</v>
      </c>
      <c r="CK414" s="16">
        <v>2</v>
      </c>
      <c r="CL414" s="16" t="s">
        <v>147</v>
      </c>
      <c r="CM414" s="17">
        <v>1</v>
      </c>
      <c r="CN414" s="17">
        <v>1</v>
      </c>
      <c r="CO414" s="17">
        <v>1</v>
      </c>
      <c r="CP414" s="17">
        <v>1</v>
      </c>
      <c r="CQ414" s="17">
        <v>1</v>
      </c>
      <c r="CR414" s="17">
        <v>3</v>
      </c>
      <c r="CS414" s="17">
        <v>4</v>
      </c>
      <c r="CT414" s="17">
        <v>2</v>
      </c>
      <c r="CU414" s="17">
        <v>4</v>
      </c>
      <c r="CV414" s="17">
        <v>1</v>
      </c>
      <c r="CW414" s="17">
        <v>1</v>
      </c>
      <c r="CX414" s="17">
        <v>1</v>
      </c>
      <c r="CY414" s="17">
        <v>1</v>
      </c>
      <c r="CZ414" s="17">
        <v>1</v>
      </c>
      <c r="DA414" s="17">
        <v>2</v>
      </c>
      <c r="DB414" s="17">
        <v>4</v>
      </c>
      <c r="DC414" s="17">
        <v>2</v>
      </c>
      <c r="DD414" s="17">
        <v>3</v>
      </c>
      <c r="DE414" s="17">
        <v>4</v>
      </c>
      <c r="DF414" s="17">
        <v>1</v>
      </c>
      <c r="DG414" s="17">
        <v>1</v>
      </c>
      <c r="DH414" s="17">
        <v>1</v>
      </c>
      <c r="DI414" s="17">
        <v>1</v>
      </c>
      <c r="DJ414" s="17">
        <v>1</v>
      </c>
      <c r="DK414" s="17">
        <v>3</v>
      </c>
      <c r="DL414" s="17">
        <v>2</v>
      </c>
      <c r="DM414" s="17">
        <v>3</v>
      </c>
      <c r="DN414" s="17">
        <v>9</v>
      </c>
      <c r="DP414" s="17">
        <v>5</v>
      </c>
      <c r="DR414" s="17">
        <v>7</v>
      </c>
      <c r="DT414" s="17">
        <v>8</v>
      </c>
      <c r="DV414" s="17">
        <v>4</v>
      </c>
      <c r="DW414" s="18">
        <v>13</v>
      </c>
      <c r="DY414" s="18">
        <v>1</v>
      </c>
      <c r="ED414" s="19" t="s">
        <v>207</v>
      </c>
      <c r="EE414" s="19">
        <v>2</v>
      </c>
      <c r="EF414" s="37">
        <v>7</v>
      </c>
      <c r="EG414" s="19" t="s">
        <v>149</v>
      </c>
      <c r="EH414" s="19">
        <v>1</v>
      </c>
      <c r="EI414" s="19">
        <v>33</v>
      </c>
      <c r="EJ414" s="19">
        <v>2</v>
      </c>
      <c r="EK414" s="19">
        <v>2</v>
      </c>
      <c r="EL414" s="19">
        <v>4</v>
      </c>
      <c r="EM414" s="20" t="s">
        <v>216</v>
      </c>
      <c r="EP414" s="46">
        <v>6</v>
      </c>
      <c r="EQ414">
        <f t="shared" si="20"/>
        <v>0</v>
      </c>
      <c r="ER414" t="str">
        <f t="shared" si="21"/>
        <v/>
      </c>
      <c r="ES414" s="49">
        <v>1</v>
      </c>
    </row>
    <row r="415" spans="1:149" ht="15" customHeight="1" x14ac:dyDescent="0.25">
      <c r="A415" s="21">
        <v>414</v>
      </c>
      <c r="B415" s="12">
        <v>2</v>
      </c>
      <c r="C415" s="12">
        <v>1</v>
      </c>
      <c r="D415" s="12">
        <v>2</v>
      </c>
      <c r="E415" s="12" t="s">
        <v>378</v>
      </c>
      <c r="F415" s="12">
        <v>2</v>
      </c>
      <c r="G415" s="13">
        <v>4</v>
      </c>
      <c r="H415" s="13">
        <v>1</v>
      </c>
      <c r="J415" s="13">
        <v>4</v>
      </c>
      <c r="M415" s="56">
        <f>IF(SUM(N415:X415)=39,2,1)</f>
        <v>1</v>
      </c>
      <c r="N415" s="13">
        <v>1</v>
      </c>
      <c r="O415" s="13">
        <v>1</v>
      </c>
      <c r="P415" s="13">
        <v>1</v>
      </c>
      <c r="Z415" s="13">
        <v>1</v>
      </c>
      <c r="AA415" s="13">
        <v>1</v>
      </c>
      <c r="AB415" s="13">
        <v>1</v>
      </c>
      <c r="AJ415" s="13">
        <v>1</v>
      </c>
      <c r="AL415" s="14">
        <v>1</v>
      </c>
      <c r="AM415" s="14">
        <v>4</v>
      </c>
      <c r="AO415" s="15">
        <v>1</v>
      </c>
      <c r="AP415" s="15">
        <v>4</v>
      </c>
      <c r="AQ415" s="15">
        <v>4</v>
      </c>
      <c r="AR415" s="15">
        <v>4</v>
      </c>
      <c r="AS415" s="15">
        <v>4</v>
      </c>
      <c r="AT415" s="15">
        <v>4</v>
      </c>
      <c r="AU415" s="15">
        <v>4</v>
      </c>
      <c r="AV415" s="15">
        <v>4</v>
      </c>
      <c r="AW415" s="15">
        <v>4</v>
      </c>
      <c r="AX415" s="15">
        <v>1</v>
      </c>
      <c r="AY415" s="15">
        <v>2</v>
      </c>
      <c r="BC415" s="15">
        <v>1</v>
      </c>
      <c r="BD415" s="15">
        <v>1</v>
      </c>
      <c r="BE415" s="15">
        <v>1</v>
      </c>
      <c r="BF415" s="15">
        <v>1</v>
      </c>
      <c r="BG415" s="15">
        <v>1</v>
      </c>
      <c r="BI415" s="15">
        <v>1</v>
      </c>
      <c r="BK415" s="15">
        <v>1</v>
      </c>
      <c r="BL415" s="15">
        <v>6</v>
      </c>
      <c r="BM415" s="15">
        <v>8</v>
      </c>
      <c r="BN415" s="15">
        <v>8</v>
      </c>
      <c r="CC415" s="16">
        <v>1</v>
      </c>
      <c r="CI415" s="16">
        <v>2</v>
      </c>
      <c r="CJ415" s="16" t="s">
        <v>390</v>
      </c>
      <c r="CK415" s="16">
        <v>1</v>
      </c>
      <c r="CL415" s="16" t="s">
        <v>186</v>
      </c>
      <c r="CM415" s="17">
        <v>1</v>
      </c>
      <c r="CN415" s="17">
        <v>1</v>
      </c>
      <c r="CO415" s="17">
        <v>1</v>
      </c>
      <c r="CP415" s="17">
        <v>1</v>
      </c>
      <c r="CQ415" s="17">
        <v>1</v>
      </c>
      <c r="CR415" s="17">
        <v>2</v>
      </c>
      <c r="CS415" s="17">
        <v>3</v>
      </c>
      <c r="CT415" s="17">
        <v>3</v>
      </c>
      <c r="CU415" s="17">
        <v>3</v>
      </c>
      <c r="CV415" s="17">
        <v>2</v>
      </c>
      <c r="CW415" s="17">
        <v>2</v>
      </c>
      <c r="CX415" s="17">
        <v>2</v>
      </c>
      <c r="CY415" s="17">
        <v>2</v>
      </c>
      <c r="CZ415" s="17">
        <v>2</v>
      </c>
      <c r="DA415" s="17">
        <v>3</v>
      </c>
      <c r="DB415" s="17">
        <v>3</v>
      </c>
      <c r="DC415" s="17">
        <v>2</v>
      </c>
      <c r="DD415" s="17">
        <v>2</v>
      </c>
      <c r="DE415" s="17">
        <v>4</v>
      </c>
      <c r="DF415" s="17">
        <v>3</v>
      </c>
      <c r="DG415" s="17">
        <v>3</v>
      </c>
      <c r="DH415" s="17">
        <v>2</v>
      </c>
      <c r="DI415" s="17">
        <v>3</v>
      </c>
      <c r="DJ415" s="17">
        <v>1</v>
      </c>
      <c r="DK415" s="17">
        <v>2</v>
      </c>
      <c r="DL415" s="17">
        <v>3</v>
      </c>
      <c r="DM415" s="17">
        <v>3</v>
      </c>
      <c r="DN415" s="17">
        <v>1</v>
      </c>
      <c r="DO415" s="17">
        <v>6</v>
      </c>
      <c r="DP415" s="17">
        <v>5</v>
      </c>
      <c r="DR415" s="17">
        <v>10</v>
      </c>
      <c r="DT415" s="17">
        <v>9</v>
      </c>
      <c r="DV415" s="17">
        <v>3</v>
      </c>
      <c r="DW415" s="18">
        <v>13</v>
      </c>
      <c r="DY415" s="18">
        <v>1</v>
      </c>
      <c r="ED415" s="19" t="s">
        <v>208</v>
      </c>
      <c r="EE415" s="19">
        <v>6</v>
      </c>
      <c r="EF415" s="37">
        <v>7</v>
      </c>
      <c r="EG415" s="19" t="s">
        <v>149</v>
      </c>
      <c r="EH415" s="19">
        <v>2</v>
      </c>
      <c r="EI415" s="19">
        <v>47</v>
      </c>
      <c r="EJ415" s="19">
        <v>3</v>
      </c>
      <c r="EK415" s="19">
        <v>4</v>
      </c>
      <c r="EL415" s="19">
        <v>2</v>
      </c>
      <c r="EM415" s="20" t="s">
        <v>216</v>
      </c>
      <c r="EO415" s="46">
        <v>1</v>
      </c>
      <c r="EP415" s="46">
        <v>2</v>
      </c>
      <c r="EQ415">
        <f t="shared" si="20"/>
        <v>0</v>
      </c>
      <c r="ER415" t="str">
        <f t="shared" si="21"/>
        <v/>
      </c>
      <c r="ES415" s="49">
        <v>2</v>
      </c>
    </row>
    <row r="416" spans="1:149" ht="15" customHeight="1" x14ac:dyDescent="0.25">
      <c r="A416" s="21">
        <v>415</v>
      </c>
      <c r="B416" s="12">
        <v>2</v>
      </c>
      <c r="C416" s="12">
        <v>2</v>
      </c>
      <c r="D416" s="12">
        <v>4</v>
      </c>
      <c r="G416" s="13">
        <v>3</v>
      </c>
      <c r="H416" s="13">
        <v>1</v>
      </c>
      <c r="K416" s="13">
        <v>5</v>
      </c>
      <c r="M416" s="56">
        <f>IF(SUM(N416:X416)=39,2,1)</f>
        <v>1</v>
      </c>
      <c r="O416" s="13">
        <v>1</v>
      </c>
      <c r="Q416" s="13">
        <v>1</v>
      </c>
      <c r="AA416" s="13">
        <v>1</v>
      </c>
      <c r="AC416" s="13">
        <v>1</v>
      </c>
      <c r="AL416" s="14">
        <v>1</v>
      </c>
      <c r="AM416" s="14">
        <v>3</v>
      </c>
      <c r="AN416" s="14" t="s">
        <v>155</v>
      </c>
      <c r="AO416" s="15">
        <v>1</v>
      </c>
      <c r="AP416" s="15">
        <v>4</v>
      </c>
      <c r="AQ416" s="15">
        <v>4</v>
      </c>
      <c r="AR416" s="15">
        <v>2</v>
      </c>
      <c r="AS416" s="15">
        <v>4</v>
      </c>
      <c r="AT416" s="15">
        <v>4</v>
      </c>
      <c r="AU416" s="15">
        <v>4</v>
      </c>
      <c r="AV416" s="15">
        <v>4</v>
      </c>
      <c r="AW416" s="15">
        <v>4</v>
      </c>
      <c r="AX416" s="15">
        <v>1</v>
      </c>
      <c r="AY416" s="15">
        <v>1</v>
      </c>
      <c r="AZ416" s="15">
        <v>1</v>
      </c>
      <c r="BB416" s="15">
        <v>1</v>
      </c>
      <c r="BC416" s="15">
        <v>1</v>
      </c>
      <c r="BD416" s="15">
        <v>1</v>
      </c>
      <c r="BE416" s="15">
        <v>1</v>
      </c>
      <c r="BF416" s="15">
        <v>1</v>
      </c>
      <c r="BG416" s="15">
        <v>0</v>
      </c>
      <c r="BK416" s="15">
        <v>1</v>
      </c>
      <c r="BL416" s="15">
        <v>6</v>
      </c>
      <c r="BM416" s="15">
        <v>8</v>
      </c>
      <c r="BN416" s="15">
        <v>8</v>
      </c>
      <c r="CB416" s="16">
        <v>1</v>
      </c>
      <c r="CD416" s="16">
        <v>40</v>
      </c>
      <c r="CE416" s="16">
        <v>2</v>
      </c>
      <c r="CI416" s="16">
        <v>2</v>
      </c>
      <c r="CJ416" s="16" t="s">
        <v>390</v>
      </c>
      <c r="CK416" s="16">
        <v>2</v>
      </c>
      <c r="CL416" s="16" t="s">
        <v>147</v>
      </c>
      <c r="CM416" s="17">
        <v>1</v>
      </c>
      <c r="CN416" s="17">
        <v>1</v>
      </c>
      <c r="CO416" s="17">
        <v>1</v>
      </c>
      <c r="CP416" s="17">
        <v>1</v>
      </c>
      <c r="CQ416" s="17">
        <v>1</v>
      </c>
      <c r="CR416" s="17">
        <v>1</v>
      </c>
      <c r="CS416" s="17">
        <v>3</v>
      </c>
      <c r="CT416" s="17">
        <v>1</v>
      </c>
      <c r="CU416" s="17">
        <v>4</v>
      </c>
      <c r="CV416" s="17">
        <v>1</v>
      </c>
      <c r="CW416" s="17">
        <v>1</v>
      </c>
      <c r="CX416" s="17">
        <v>1</v>
      </c>
      <c r="CY416" s="17">
        <v>1</v>
      </c>
      <c r="CZ416" s="17">
        <v>1</v>
      </c>
      <c r="DA416" s="17">
        <v>3</v>
      </c>
      <c r="DB416" s="17">
        <v>3</v>
      </c>
      <c r="DC416" s="17">
        <v>2</v>
      </c>
      <c r="DD416" s="17">
        <v>3</v>
      </c>
      <c r="DE416" s="17">
        <v>4</v>
      </c>
      <c r="DF416" s="17">
        <v>2</v>
      </c>
      <c r="DG416" s="17">
        <v>2</v>
      </c>
      <c r="DH416" s="17">
        <v>2</v>
      </c>
      <c r="DI416" s="17">
        <v>1</v>
      </c>
      <c r="DJ416" s="17">
        <v>1</v>
      </c>
      <c r="DK416" s="17">
        <v>3</v>
      </c>
      <c r="DL416" s="17">
        <v>3</v>
      </c>
      <c r="DM416" s="17">
        <v>3</v>
      </c>
      <c r="DN416" s="17">
        <v>1</v>
      </c>
      <c r="DO416" s="17">
        <v>8</v>
      </c>
      <c r="DP416" s="17">
        <v>7</v>
      </c>
      <c r="DR416" s="17">
        <v>5</v>
      </c>
      <c r="DT416" s="17">
        <v>10</v>
      </c>
      <c r="DV416" s="17">
        <v>4</v>
      </c>
      <c r="DW416" s="18">
        <v>6</v>
      </c>
      <c r="DY416" s="18">
        <v>1</v>
      </c>
      <c r="ED416" s="19" t="s">
        <v>208</v>
      </c>
      <c r="EE416" s="19">
        <v>6</v>
      </c>
      <c r="EF416" s="37">
        <v>7</v>
      </c>
      <c r="EG416" s="19" t="s">
        <v>149</v>
      </c>
      <c r="EH416" s="19">
        <v>1</v>
      </c>
      <c r="EI416" s="19">
        <v>60</v>
      </c>
      <c r="EJ416" s="19">
        <v>4</v>
      </c>
      <c r="EK416" s="19">
        <v>5</v>
      </c>
      <c r="EL416" s="19">
        <v>1</v>
      </c>
      <c r="EM416" s="20" t="s">
        <v>216</v>
      </c>
      <c r="EO416" s="46">
        <v>1</v>
      </c>
      <c r="EP416" s="46">
        <v>8</v>
      </c>
      <c r="EQ416">
        <f t="shared" si="20"/>
        <v>1</v>
      </c>
      <c r="ER416">
        <f t="shared" si="21"/>
        <v>1</v>
      </c>
      <c r="ES416" s="49">
        <v>2</v>
      </c>
    </row>
    <row r="417" spans="1:149" ht="15" customHeight="1" x14ac:dyDescent="0.25">
      <c r="A417" s="21">
        <v>416</v>
      </c>
      <c r="B417" s="12">
        <v>3</v>
      </c>
      <c r="C417" s="12">
        <v>4</v>
      </c>
      <c r="D417" s="12">
        <v>2</v>
      </c>
      <c r="E417" s="12" t="s">
        <v>378</v>
      </c>
      <c r="F417" s="12">
        <v>2</v>
      </c>
      <c r="G417" s="13">
        <v>3</v>
      </c>
      <c r="H417" s="13">
        <v>1</v>
      </c>
      <c r="I417" s="13">
        <v>4</v>
      </c>
      <c r="M417" s="56">
        <f>IF(SUM(N417:X417)=39,2,1)</f>
        <v>1</v>
      </c>
      <c r="N417" s="13">
        <v>1</v>
      </c>
      <c r="O417" s="13">
        <v>1</v>
      </c>
      <c r="P417" s="13">
        <v>1</v>
      </c>
      <c r="Q417" s="13">
        <v>1</v>
      </c>
      <c r="AA417" s="13">
        <v>1</v>
      </c>
      <c r="AB417" s="13">
        <v>1</v>
      </c>
      <c r="AC417" s="13">
        <v>1</v>
      </c>
      <c r="AJ417" s="13">
        <v>1</v>
      </c>
      <c r="AL417" s="14">
        <v>1</v>
      </c>
      <c r="AM417" s="14">
        <v>4</v>
      </c>
      <c r="AO417" s="15">
        <v>1</v>
      </c>
      <c r="AP417" s="15">
        <v>4</v>
      </c>
      <c r="AQ417" s="15">
        <v>4</v>
      </c>
      <c r="AR417" s="15">
        <v>4</v>
      </c>
      <c r="AS417" s="15">
        <v>4</v>
      </c>
      <c r="AT417" s="15">
        <v>4</v>
      </c>
      <c r="AU417" s="15">
        <v>4</v>
      </c>
      <c r="AV417" s="15">
        <v>4</v>
      </c>
      <c r="AW417" s="15">
        <v>4</v>
      </c>
      <c r="AX417" s="15">
        <v>1</v>
      </c>
      <c r="AY417" s="15">
        <v>1</v>
      </c>
      <c r="AZ417" s="15">
        <v>1</v>
      </c>
      <c r="BB417" s="15">
        <v>1</v>
      </c>
      <c r="BC417" s="15">
        <v>1</v>
      </c>
      <c r="BD417" s="15">
        <v>1</v>
      </c>
      <c r="BE417" s="15">
        <v>2</v>
      </c>
      <c r="BF417" s="15">
        <v>1</v>
      </c>
      <c r="BG417" s="15">
        <v>1</v>
      </c>
      <c r="BJ417" s="15">
        <v>1</v>
      </c>
      <c r="BK417" s="15">
        <v>1</v>
      </c>
      <c r="BL417" s="15">
        <v>8</v>
      </c>
      <c r="BM417" s="15">
        <v>8</v>
      </c>
      <c r="BN417" s="15">
        <v>8</v>
      </c>
      <c r="CC417" s="16">
        <v>1</v>
      </c>
      <c r="CI417" s="16">
        <v>2</v>
      </c>
      <c r="CK417" s="16">
        <v>1</v>
      </c>
      <c r="CL417" s="16" t="s">
        <v>396</v>
      </c>
      <c r="CM417" s="17">
        <v>2</v>
      </c>
      <c r="CN417" s="17">
        <v>2</v>
      </c>
      <c r="CO417" s="17">
        <v>2</v>
      </c>
      <c r="CP417" s="17">
        <v>2</v>
      </c>
      <c r="CQ417" s="17">
        <v>2</v>
      </c>
      <c r="CR417" s="17">
        <v>3</v>
      </c>
      <c r="CS417" s="17">
        <v>3</v>
      </c>
      <c r="CT417" s="17">
        <v>2</v>
      </c>
      <c r="CU417" s="17">
        <v>2</v>
      </c>
      <c r="CV417" s="17">
        <v>2</v>
      </c>
      <c r="CW417" s="17">
        <v>2</v>
      </c>
      <c r="CX417" s="17">
        <v>2</v>
      </c>
      <c r="CY417" s="17">
        <v>2</v>
      </c>
      <c r="CZ417" s="17">
        <v>2</v>
      </c>
      <c r="DA417" s="17">
        <v>1</v>
      </c>
      <c r="DB417" s="17">
        <v>3</v>
      </c>
      <c r="DC417" s="17">
        <v>2</v>
      </c>
      <c r="DD417" s="17">
        <v>1</v>
      </c>
      <c r="DE417" s="17">
        <v>4</v>
      </c>
      <c r="DF417" s="17">
        <v>2</v>
      </c>
      <c r="DG417" s="17">
        <v>2</v>
      </c>
      <c r="DH417" s="17">
        <v>2</v>
      </c>
      <c r="DI417" s="17">
        <v>3</v>
      </c>
      <c r="DJ417" s="17">
        <v>2</v>
      </c>
      <c r="DK417" s="17">
        <v>1</v>
      </c>
      <c r="DL417" s="17">
        <v>4</v>
      </c>
      <c r="DM417" s="17">
        <v>4</v>
      </c>
      <c r="DN417" s="17">
        <v>8</v>
      </c>
      <c r="DO417" s="17">
        <v>2</v>
      </c>
      <c r="DP417" s="17">
        <v>5</v>
      </c>
      <c r="DR417" s="17">
        <v>10</v>
      </c>
      <c r="DT417" s="17">
        <v>6</v>
      </c>
      <c r="DV417" s="17">
        <v>4</v>
      </c>
      <c r="DW417" s="18">
        <v>13</v>
      </c>
      <c r="DY417" s="18">
        <v>1</v>
      </c>
      <c r="ED417" s="19" t="s">
        <v>208</v>
      </c>
      <c r="EE417" s="19">
        <v>6</v>
      </c>
      <c r="EF417" s="37">
        <v>7</v>
      </c>
      <c r="EG417" s="19" t="s">
        <v>149</v>
      </c>
      <c r="EH417" s="19">
        <v>1</v>
      </c>
      <c r="EI417" s="19">
        <v>24</v>
      </c>
      <c r="EJ417" s="19">
        <v>1</v>
      </c>
      <c r="EK417" s="19">
        <v>1</v>
      </c>
      <c r="EL417" s="19">
        <v>6</v>
      </c>
      <c r="EM417" s="20" t="s">
        <v>216</v>
      </c>
      <c r="EO417" s="46">
        <v>1</v>
      </c>
      <c r="EP417" s="46">
        <v>6</v>
      </c>
      <c r="EQ417">
        <f t="shared" si="20"/>
        <v>0</v>
      </c>
      <c r="ER417" t="str">
        <f t="shared" si="21"/>
        <v/>
      </c>
      <c r="ES417" s="49">
        <v>2</v>
      </c>
    </row>
    <row r="418" spans="1:149" ht="15" customHeight="1" x14ac:dyDescent="0.25">
      <c r="A418" s="21">
        <v>417</v>
      </c>
      <c r="B418" s="12">
        <v>2</v>
      </c>
      <c r="C418" s="12">
        <v>2</v>
      </c>
      <c r="D418" s="12">
        <v>2</v>
      </c>
      <c r="E418" s="12" t="s">
        <v>378</v>
      </c>
      <c r="F418" s="12">
        <v>2</v>
      </c>
      <c r="G418" s="13">
        <v>4</v>
      </c>
      <c r="H418" s="13">
        <v>1</v>
      </c>
      <c r="J418" s="13">
        <v>4</v>
      </c>
      <c r="K418" s="13">
        <v>4</v>
      </c>
      <c r="M418" s="56">
        <f>IF(SUM(N418:X418)=39,2,1)</f>
        <v>1</v>
      </c>
      <c r="N418" s="13">
        <v>1</v>
      </c>
      <c r="O418" s="13">
        <v>1</v>
      </c>
      <c r="P418" s="13">
        <v>1</v>
      </c>
      <c r="Z418" s="13">
        <v>1</v>
      </c>
      <c r="AA418" s="13">
        <v>1</v>
      </c>
      <c r="AB418" s="13">
        <v>1</v>
      </c>
      <c r="AJ418" s="13">
        <v>1</v>
      </c>
      <c r="AL418" s="14">
        <v>3</v>
      </c>
      <c r="AM418" s="14">
        <v>1</v>
      </c>
      <c r="AN418" s="14" t="s">
        <v>236</v>
      </c>
      <c r="AO418" s="15">
        <v>1</v>
      </c>
      <c r="AP418" s="15">
        <v>4</v>
      </c>
      <c r="AQ418" s="15">
        <v>4</v>
      </c>
      <c r="AR418" s="15">
        <v>4</v>
      </c>
      <c r="AS418" s="15">
        <v>4</v>
      </c>
      <c r="AT418" s="15">
        <v>4</v>
      </c>
      <c r="AU418" s="15">
        <v>4</v>
      </c>
      <c r="AV418" s="15">
        <v>4</v>
      </c>
      <c r="AW418" s="15">
        <v>4</v>
      </c>
      <c r="AX418" s="15">
        <v>1</v>
      </c>
      <c r="AY418" s="15">
        <v>1</v>
      </c>
      <c r="AZ418" s="15">
        <v>1</v>
      </c>
      <c r="BB418" s="15">
        <v>1</v>
      </c>
      <c r="BC418" s="15">
        <v>1</v>
      </c>
      <c r="BD418" s="15">
        <v>1</v>
      </c>
      <c r="BE418" s="15">
        <v>1</v>
      </c>
      <c r="BF418" s="15">
        <v>1</v>
      </c>
      <c r="BG418" s="15">
        <v>0</v>
      </c>
      <c r="BK418" s="15">
        <v>1</v>
      </c>
      <c r="BL418" s="15">
        <v>1</v>
      </c>
      <c r="BM418" s="15">
        <v>8</v>
      </c>
      <c r="BN418" s="15">
        <v>8</v>
      </c>
      <c r="CC418" s="16">
        <v>1</v>
      </c>
      <c r="CI418" s="16">
        <v>2</v>
      </c>
      <c r="CK418" s="16">
        <v>1</v>
      </c>
      <c r="CL418" s="16" t="s">
        <v>258</v>
      </c>
      <c r="CM418" s="17">
        <v>1</v>
      </c>
      <c r="CN418" s="17">
        <v>2</v>
      </c>
      <c r="CO418" s="17">
        <v>3</v>
      </c>
      <c r="CP418" s="17">
        <v>3</v>
      </c>
      <c r="CQ418" s="17">
        <v>1</v>
      </c>
      <c r="CR418" s="17">
        <v>1</v>
      </c>
      <c r="CS418" s="17">
        <v>2</v>
      </c>
      <c r="CT418" s="17">
        <v>2</v>
      </c>
      <c r="CU418" s="17">
        <v>2</v>
      </c>
      <c r="CV418" s="17">
        <v>2</v>
      </c>
      <c r="CW418" s="17">
        <v>1</v>
      </c>
      <c r="CX418" s="17">
        <v>2</v>
      </c>
      <c r="CY418" s="17">
        <v>3</v>
      </c>
      <c r="CZ418" s="17">
        <v>3</v>
      </c>
      <c r="DA418" s="17">
        <v>1</v>
      </c>
      <c r="DB418" s="17">
        <v>3</v>
      </c>
      <c r="DC418" s="17">
        <v>2</v>
      </c>
      <c r="DD418" s="17">
        <v>3</v>
      </c>
      <c r="DE418" s="17">
        <v>4</v>
      </c>
      <c r="DF418" s="17">
        <v>1</v>
      </c>
      <c r="DG418" s="17">
        <v>2</v>
      </c>
      <c r="DH418" s="17">
        <v>1</v>
      </c>
      <c r="DI418" s="17">
        <v>3</v>
      </c>
      <c r="DJ418" s="17">
        <v>1</v>
      </c>
      <c r="DK418" s="17">
        <v>3</v>
      </c>
      <c r="DL418" s="17">
        <v>3</v>
      </c>
      <c r="DM418" s="17">
        <v>3</v>
      </c>
      <c r="DN418" s="17">
        <v>8</v>
      </c>
      <c r="DO418" s="17">
        <v>1</v>
      </c>
      <c r="DP418" s="17">
        <v>7</v>
      </c>
      <c r="DR418" s="17">
        <v>10</v>
      </c>
      <c r="DT418" s="17">
        <v>8</v>
      </c>
      <c r="DV418" s="17">
        <v>3</v>
      </c>
      <c r="DW418" s="18">
        <v>13</v>
      </c>
      <c r="DY418" s="18">
        <v>1</v>
      </c>
      <c r="ED418" s="19" t="s">
        <v>208</v>
      </c>
      <c r="EE418" s="19">
        <v>6</v>
      </c>
      <c r="EF418" s="37">
        <v>7</v>
      </c>
      <c r="EG418" s="19" t="s">
        <v>149</v>
      </c>
      <c r="EH418" s="19">
        <v>2</v>
      </c>
      <c r="EI418" s="19">
        <v>44</v>
      </c>
      <c r="EJ418" s="19">
        <v>2</v>
      </c>
      <c r="EK418" s="19">
        <v>3</v>
      </c>
      <c r="EL418" s="19">
        <v>1</v>
      </c>
      <c r="EM418" s="20" t="s">
        <v>216</v>
      </c>
      <c r="EO418" s="46">
        <v>1</v>
      </c>
      <c r="EP418" s="46">
        <v>1</v>
      </c>
      <c r="EQ418">
        <f t="shared" si="20"/>
        <v>0</v>
      </c>
      <c r="ER418" t="str">
        <f t="shared" si="21"/>
        <v/>
      </c>
      <c r="ES418" s="49">
        <v>2</v>
      </c>
    </row>
    <row r="419" spans="1:149" ht="15" customHeight="1" x14ac:dyDescent="0.25">
      <c r="A419" s="21">
        <v>418</v>
      </c>
      <c r="B419" s="12">
        <v>2</v>
      </c>
      <c r="C419" s="12">
        <v>2</v>
      </c>
      <c r="D419" s="12">
        <v>4</v>
      </c>
      <c r="E419" s="12" t="s">
        <v>379</v>
      </c>
      <c r="F419" s="12">
        <v>1</v>
      </c>
      <c r="G419" s="13">
        <v>2</v>
      </c>
      <c r="H419" s="13">
        <v>1</v>
      </c>
      <c r="M419" s="56">
        <f>IF(SUM(N419:X419)=39,2,1)</f>
        <v>1</v>
      </c>
      <c r="R419" s="13">
        <v>1</v>
      </c>
      <c r="AD419" s="13">
        <v>1</v>
      </c>
      <c r="AL419" s="14">
        <v>3</v>
      </c>
      <c r="AM419" s="14">
        <v>3</v>
      </c>
      <c r="AN419" s="14" t="s">
        <v>383</v>
      </c>
      <c r="AO419" s="15">
        <v>1</v>
      </c>
      <c r="AP419" s="15">
        <v>4</v>
      </c>
      <c r="AQ419" s="15">
        <v>3</v>
      </c>
      <c r="AR419" s="15">
        <v>4</v>
      </c>
      <c r="AS419" s="15">
        <v>4</v>
      </c>
      <c r="AT419" s="15">
        <v>3</v>
      </c>
      <c r="AU419" s="15">
        <v>4</v>
      </c>
      <c r="AV419" s="15">
        <v>4</v>
      </c>
      <c r="AW419" s="15">
        <v>1</v>
      </c>
      <c r="AX419" s="15">
        <v>1</v>
      </c>
      <c r="AY419" s="15">
        <v>1</v>
      </c>
      <c r="AZ419" s="15">
        <v>2</v>
      </c>
      <c r="BB419" s="15">
        <v>1</v>
      </c>
      <c r="BC419" s="15">
        <v>1</v>
      </c>
      <c r="BD419" s="15">
        <v>1</v>
      </c>
      <c r="BE419" s="15">
        <v>1</v>
      </c>
      <c r="BF419" s="15">
        <v>2</v>
      </c>
      <c r="BG419" s="15">
        <v>0</v>
      </c>
      <c r="BK419" s="15">
        <v>2</v>
      </c>
      <c r="BM419" s="15">
        <v>8</v>
      </c>
      <c r="BN419" s="15">
        <v>8</v>
      </c>
      <c r="CC419" s="16">
        <v>1</v>
      </c>
      <c r="CI419" s="16">
        <v>2</v>
      </c>
      <c r="CJ419" s="16" t="s">
        <v>151</v>
      </c>
      <c r="CK419" s="16">
        <v>3</v>
      </c>
      <c r="CL419" s="16" t="s">
        <v>154</v>
      </c>
      <c r="CM419" s="17">
        <v>2</v>
      </c>
      <c r="CN419" s="17">
        <v>2</v>
      </c>
      <c r="CO419" s="17">
        <v>2</v>
      </c>
      <c r="CP419" s="17">
        <v>2</v>
      </c>
      <c r="CQ419" s="17">
        <v>2</v>
      </c>
      <c r="CR419" s="17">
        <v>2</v>
      </c>
      <c r="CS419" s="17">
        <v>3</v>
      </c>
      <c r="CT419" s="17">
        <v>1</v>
      </c>
      <c r="CU419" s="17">
        <v>4</v>
      </c>
      <c r="CV419" s="17">
        <v>3</v>
      </c>
      <c r="CW419" s="17">
        <v>3</v>
      </c>
      <c r="CX419" s="17">
        <v>3</v>
      </c>
      <c r="CY419" s="17">
        <v>3</v>
      </c>
      <c r="CZ419" s="17">
        <v>3</v>
      </c>
      <c r="DA419" s="17">
        <v>1</v>
      </c>
      <c r="DB419" s="17">
        <v>4</v>
      </c>
      <c r="DC419" s="17">
        <v>3</v>
      </c>
      <c r="DD419" s="17">
        <v>1</v>
      </c>
      <c r="DE419" s="17">
        <v>4</v>
      </c>
      <c r="DF419" s="17">
        <v>4</v>
      </c>
      <c r="DG419" s="17">
        <v>3</v>
      </c>
      <c r="DH419" s="17">
        <v>3</v>
      </c>
      <c r="DI419" s="17">
        <v>3</v>
      </c>
      <c r="DJ419" s="17">
        <v>1</v>
      </c>
      <c r="DK419" s="17">
        <v>3</v>
      </c>
      <c r="DL419" s="17">
        <v>4</v>
      </c>
      <c r="DM419" s="17">
        <v>4</v>
      </c>
      <c r="DN419" s="17">
        <v>1</v>
      </c>
      <c r="DO419" s="17">
        <v>8</v>
      </c>
      <c r="DP419" s="17">
        <v>5</v>
      </c>
      <c r="DR419" s="17">
        <v>1</v>
      </c>
      <c r="DT419" s="17">
        <v>9</v>
      </c>
      <c r="DV419" s="17">
        <v>5</v>
      </c>
      <c r="DW419" s="18">
        <v>7</v>
      </c>
      <c r="DY419" s="18">
        <v>1</v>
      </c>
      <c r="ED419" s="19" t="s">
        <v>208</v>
      </c>
      <c r="EE419" s="19">
        <v>6</v>
      </c>
      <c r="EF419" s="37">
        <v>7</v>
      </c>
      <c r="EG419" s="19" t="s">
        <v>149</v>
      </c>
      <c r="EH419" s="19">
        <v>1</v>
      </c>
      <c r="EI419" s="19">
        <v>42</v>
      </c>
      <c r="EJ419" s="19">
        <v>2</v>
      </c>
      <c r="EK419" s="19">
        <v>3</v>
      </c>
      <c r="EL419" s="19">
        <v>4</v>
      </c>
      <c r="EM419" s="20" t="s">
        <v>216</v>
      </c>
      <c r="EO419" s="46">
        <v>1</v>
      </c>
      <c r="EP419" s="46">
        <v>1</v>
      </c>
      <c r="EQ419">
        <f t="shared" si="20"/>
        <v>0</v>
      </c>
      <c r="ER419" t="str">
        <f t="shared" si="21"/>
        <v/>
      </c>
      <c r="ES419" s="49">
        <v>2</v>
      </c>
    </row>
    <row r="420" spans="1:149" ht="15" customHeight="1" x14ac:dyDescent="0.25">
      <c r="A420" s="21">
        <v>419</v>
      </c>
      <c r="B420" s="12">
        <v>4</v>
      </c>
      <c r="C420" s="12">
        <v>5</v>
      </c>
      <c r="D420" s="12">
        <v>1</v>
      </c>
      <c r="E420" s="12" t="s">
        <v>378</v>
      </c>
      <c r="F420" s="12">
        <v>2</v>
      </c>
      <c r="G420" s="13">
        <v>4</v>
      </c>
      <c r="H420" s="13">
        <v>1</v>
      </c>
      <c r="M420" s="56">
        <f>IF(SUM(N420:X420)=39,2,1)</f>
        <v>1</v>
      </c>
      <c r="N420" s="13">
        <v>1</v>
      </c>
      <c r="S420" s="13">
        <v>1</v>
      </c>
      <c r="Z420" s="13">
        <v>1</v>
      </c>
      <c r="AL420" s="14">
        <v>3</v>
      </c>
      <c r="AM420" s="14">
        <v>4</v>
      </c>
      <c r="AO420" s="15">
        <v>1</v>
      </c>
      <c r="AP420" s="15">
        <v>4</v>
      </c>
      <c r="AQ420" s="15">
        <v>4</v>
      </c>
      <c r="AR420" s="15">
        <v>4</v>
      </c>
      <c r="AS420" s="15">
        <v>4</v>
      </c>
      <c r="AT420" s="15">
        <v>4</v>
      </c>
      <c r="AU420" s="15">
        <v>4</v>
      </c>
      <c r="AV420" s="15">
        <v>4</v>
      </c>
      <c r="AW420" s="15">
        <v>2</v>
      </c>
      <c r="AX420" s="15">
        <v>1</v>
      </c>
      <c r="AY420" s="15">
        <v>1</v>
      </c>
      <c r="AZ420" s="15">
        <v>2</v>
      </c>
      <c r="BB420" s="15">
        <v>2</v>
      </c>
      <c r="BC420" s="15">
        <v>1</v>
      </c>
      <c r="BD420" s="15">
        <v>1</v>
      </c>
      <c r="BE420" s="15">
        <v>2</v>
      </c>
      <c r="BF420" s="15">
        <v>0</v>
      </c>
      <c r="BG420" s="15">
        <v>1</v>
      </c>
      <c r="BJ420" s="15">
        <v>1</v>
      </c>
      <c r="BK420" s="15">
        <v>2</v>
      </c>
      <c r="BM420" s="15">
        <v>2</v>
      </c>
      <c r="BN420" s="15">
        <v>2</v>
      </c>
      <c r="CC420" s="16">
        <v>1</v>
      </c>
      <c r="CI420" s="16">
        <v>2</v>
      </c>
      <c r="CJ420" s="16" t="s">
        <v>151</v>
      </c>
      <c r="CK420" s="16">
        <v>1</v>
      </c>
      <c r="CL420" s="16" t="s">
        <v>173</v>
      </c>
      <c r="CM420" s="17">
        <v>3</v>
      </c>
      <c r="CN420" s="17">
        <v>3</v>
      </c>
      <c r="CO420" s="17">
        <v>3</v>
      </c>
      <c r="CP420" s="17">
        <v>3</v>
      </c>
      <c r="CQ420" s="17">
        <v>3</v>
      </c>
      <c r="CR420" s="17">
        <v>3</v>
      </c>
      <c r="CS420" s="17">
        <v>3</v>
      </c>
      <c r="CT420" s="17">
        <v>3</v>
      </c>
      <c r="CU420" s="17">
        <v>4</v>
      </c>
      <c r="CV420" s="17">
        <v>3</v>
      </c>
      <c r="CW420" s="17">
        <v>3</v>
      </c>
      <c r="CX420" s="17">
        <v>3</v>
      </c>
      <c r="CY420" s="17">
        <v>3</v>
      </c>
      <c r="CZ420" s="17">
        <v>3</v>
      </c>
      <c r="DA420" s="17">
        <v>3</v>
      </c>
      <c r="DB420" s="17">
        <v>3</v>
      </c>
      <c r="DC420" s="17">
        <v>3</v>
      </c>
      <c r="DD420" s="17">
        <v>4</v>
      </c>
      <c r="DE420" s="17">
        <v>4</v>
      </c>
      <c r="DF420" s="17">
        <v>3</v>
      </c>
      <c r="DG420" s="17">
        <v>3</v>
      </c>
      <c r="DH420" s="17">
        <v>3</v>
      </c>
      <c r="DI420" s="17">
        <v>3</v>
      </c>
      <c r="DJ420" s="17">
        <v>1</v>
      </c>
      <c r="DK420" s="17">
        <v>3</v>
      </c>
      <c r="DL420" s="17">
        <v>1</v>
      </c>
      <c r="DM420" s="17">
        <v>1</v>
      </c>
      <c r="DN420" s="17">
        <v>1</v>
      </c>
      <c r="DO420" s="17">
        <v>2</v>
      </c>
      <c r="DP420" s="17">
        <v>6</v>
      </c>
      <c r="DR420" s="17">
        <v>1</v>
      </c>
      <c r="DT420" s="17">
        <v>4</v>
      </c>
      <c r="DV420" s="17">
        <v>5</v>
      </c>
      <c r="DW420" s="18">
        <v>13</v>
      </c>
      <c r="DY420" s="18">
        <v>1</v>
      </c>
      <c r="ED420" s="19" t="s">
        <v>208</v>
      </c>
      <c r="EE420" s="19">
        <v>6</v>
      </c>
      <c r="EF420" s="37">
        <v>7</v>
      </c>
      <c r="EG420" s="19" t="s">
        <v>149</v>
      </c>
      <c r="EH420" s="19">
        <v>2</v>
      </c>
      <c r="EI420" s="19">
        <v>58</v>
      </c>
      <c r="EJ420" s="19">
        <v>3</v>
      </c>
      <c r="EK420" s="19">
        <v>5</v>
      </c>
      <c r="EL420" s="19">
        <v>4</v>
      </c>
      <c r="EM420" s="20" t="s">
        <v>216</v>
      </c>
      <c r="EO420" s="46">
        <v>1</v>
      </c>
      <c r="EP420" s="46">
        <v>1</v>
      </c>
      <c r="EQ420">
        <f t="shared" si="20"/>
        <v>0</v>
      </c>
      <c r="ER420" t="str">
        <f t="shared" si="21"/>
        <v/>
      </c>
      <c r="ES420" s="49">
        <v>2</v>
      </c>
    </row>
    <row r="421" spans="1:149" ht="15" customHeight="1" x14ac:dyDescent="0.25">
      <c r="A421" s="21">
        <v>420</v>
      </c>
      <c r="B421" s="12">
        <v>1</v>
      </c>
      <c r="C421" s="12">
        <v>4</v>
      </c>
      <c r="D421" s="12">
        <v>1</v>
      </c>
      <c r="E421" s="12" t="s">
        <v>378</v>
      </c>
      <c r="F421" s="12">
        <v>2</v>
      </c>
      <c r="G421" s="13">
        <v>5</v>
      </c>
      <c r="M421" s="56">
        <f>IF(SUM(N421:X421)=39,2,1)</f>
        <v>1</v>
      </c>
      <c r="R421" s="13">
        <v>1</v>
      </c>
      <c r="AD421" s="13">
        <v>1</v>
      </c>
      <c r="AL421" s="14">
        <v>3</v>
      </c>
      <c r="AM421" s="14">
        <v>4</v>
      </c>
      <c r="AO421" s="15">
        <v>1</v>
      </c>
      <c r="AP421" s="15">
        <v>3</v>
      </c>
      <c r="AQ421" s="15">
        <v>4</v>
      </c>
      <c r="AR421" s="15">
        <v>4</v>
      </c>
      <c r="AS421" s="15">
        <v>4</v>
      </c>
      <c r="AT421" s="15">
        <v>3</v>
      </c>
      <c r="AU421" s="15">
        <v>4</v>
      </c>
      <c r="AV421" s="15">
        <v>4</v>
      </c>
      <c r="AW421" s="15">
        <v>4</v>
      </c>
      <c r="AX421" s="15">
        <v>1</v>
      </c>
      <c r="AY421" s="15">
        <v>1</v>
      </c>
      <c r="AZ421" s="15">
        <v>2</v>
      </c>
      <c r="BB421" s="15">
        <v>1</v>
      </c>
      <c r="BC421" s="15">
        <v>1</v>
      </c>
      <c r="BD421" s="15">
        <v>1</v>
      </c>
      <c r="BE421" s="15">
        <v>1</v>
      </c>
      <c r="BF421" s="15">
        <v>2</v>
      </c>
      <c r="BG421" s="15">
        <v>0</v>
      </c>
      <c r="BK421" s="15">
        <v>2</v>
      </c>
      <c r="BM421" s="15">
        <v>8</v>
      </c>
      <c r="BN421" s="15">
        <v>8</v>
      </c>
      <c r="CC421" s="16">
        <v>1</v>
      </c>
      <c r="CI421" s="16">
        <v>2</v>
      </c>
      <c r="CJ421" s="16" t="s">
        <v>156</v>
      </c>
      <c r="CK421" s="16">
        <v>1</v>
      </c>
      <c r="CL421" s="16" t="s">
        <v>259</v>
      </c>
      <c r="CM421" s="17">
        <v>3</v>
      </c>
      <c r="CN421" s="17">
        <v>3</v>
      </c>
      <c r="CO421" s="17">
        <v>3</v>
      </c>
      <c r="CP421" s="17">
        <v>3</v>
      </c>
      <c r="CQ421" s="17">
        <v>3</v>
      </c>
      <c r="CR421" s="17">
        <v>4</v>
      </c>
      <c r="CS421" s="17">
        <v>4</v>
      </c>
      <c r="CT421" s="17">
        <v>1</v>
      </c>
      <c r="CU421" s="17">
        <v>4</v>
      </c>
      <c r="CV421" s="17">
        <v>1</v>
      </c>
      <c r="CW421" s="17">
        <v>3</v>
      </c>
      <c r="CX421" s="17">
        <v>3</v>
      </c>
      <c r="CY421" s="17">
        <v>3</v>
      </c>
      <c r="CZ421" s="17">
        <v>3</v>
      </c>
      <c r="DA421" s="17">
        <v>1</v>
      </c>
      <c r="DB421" s="17">
        <v>4</v>
      </c>
      <c r="DC421" s="17">
        <v>3</v>
      </c>
      <c r="DD421" s="17">
        <v>4</v>
      </c>
      <c r="DE421" s="17">
        <v>4</v>
      </c>
      <c r="DF421" s="17">
        <v>4</v>
      </c>
      <c r="DG421" s="17">
        <v>4</v>
      </c>
      <c r="DH421" s="17">
        <v>4</v>
      </c>
      <c r="DI421" s="17">
        <v>3</v>
      </c>
      <c r="DJ421" s="17">
        <v>1</v>
      </c>
      <c r="DK421" s="17">
        <v>1</v>
      </c>
      <c r="DL421" s="17">
        <v>3</v>
      </c>
      <c r="DM421" s="17">
        <v>3</v>
      </c>
      <c r="DN421" s="17">
        <v>1</v>
      </c>
      <c r="DP421" s="17">
        <v>5</v>
      </c>
      <c r="DR421" s="17">
        <v>8</v>
      </c>
      <c r="DV421" s="17">
        <v>5</v>
      </c>
      <c r="DW421" s="18">
        <v>13</v>
      </c>
      <c r="DY421" s="18">
        <v>1</v>
      </c>
      <c r="ED421" s="19" t="s">
        <v>208</v>
      </c>
      <c r="EE421" s="19">
        <v>6</v>
      </c>
      <c r="EF421" s="37">
        <v>7</v>
      </c>
      <c r="EG421" s="19" t="s">
        <v>149</v>
      </c>
      <c r="EH421" s="19">
        <v>2</v>
      </c>
      <c r="EI421" s="19">
        <v>51</v>
      </c>
      <c r="EJ421" s="19">
        <v>3</v>
      </c>
      <c r="EK421" s="19">
        <v>4</v>
      </c>
      <c r="EL421" s="19">
        <v>3</v>
      </c>
      <c r="EM421" s="20" t="s">
        <v>216</v>
      </c>
      <c r="EO421" s="46">
        <v>1</v>
      </c>
      <c r="EP421" s="46">
        <v>1</v>
      </c>
      <c r="EQ421">
        <f t="shared" si="20"/>
        <v>0</v>
      </c>
      <c r="ER421" t="str">
        <f t="shared" si="21"/>
        <v/>
      </c>
      <c r="ES421" s="49">
        <v>2</v>
      </c>
    </row>
    <row r="422" spans="1:149" ht="15" customHeight="1" x14ac:dyDescent="0.25">
      <c r="A422" s="21">
        <v>421</v>
      </c>
      <c r="B422" s="12">
        <v>2</v>
      </c>
      <c r="C422" s="12">
        <v>2</v>
      </c>
      <c r="D422" s="12">
        <v>2</v>
      </c>
      <c r="E422" s="12" t="s">
        <v>377</v>
      </c>
      <c r="F422" s="12">
        <v>2</v>
      </c>
      <c r="G422" s="13">
        <v>5</v>
      </c>
      <c r="H422" s="13">
        <v>1</v>
      </c>
      <c r="K422" s="13">
        <v>5</v>
      </c>
      <c r="M422" s="56">
        <f>IF(SUM(N422:X422)=39,2,1)</f>
        <v>1</v>
      </c>
      <c r="R422" s="13">
        <v>1</v>
      </c>
      <c r="AD422" s="13">
        <v>1</v>
      </c>
      <c r="AL422" s="14">
        <v>1</v>
      </c>
      <c r="AM422" s="14">
        <v>3</v>
      </c>
      <c r="AO422" s="15">
        <v>1</v>
      </c>
      <c r="AP422" s="15">
        <v>5</v>
      </c>
      <c r="AQ422" s="15">
        <v>5</v>
      </c>
      <c r="AR422" s="15">
        <v>4</v>
      </c>
      <c r="AS422" s="15">
        <v>5</v>
      </c>
      <c r="AT422" s="15">
        <v>5</v>
      </c>
      <c r="AU422" s="15">
        <v>5</v>
      </c>
      <c r="AV422" s="15">
        <v>5</v>
      </c>
      <c r="AW422" s="15">
        <v>5</v>
      </c>
      <c r="AX422" s="15">
        <v>1</v>
      </c>
      <c r="AY422" s="15">
        <v>2</v>
      </c>
      <c r="AZ422" s="15">
        <v>1</v>
      </c>
      <c r="BA422" s="15">
        <v>1</v>
      </c>
      <c r="BB422" s="15">
        <v>2</v>
      </c>
      <c r="BC422" s="15">
        <v>1</v>
      </c>
      <c r="BD422" s="15">
        <v>1</v>
      </c>
      <c r="BE422" s="15">
        <v>2</v>
      </c>
      <c r="BF422" s="15">
        <v>0</v>
      </c>
      <c r="BG422" s="15">
        <v>1</v>
      </c>
      <c r="BJ422" s="15">
        <v>1</v>
      </c>
      <c r="BK422" s="15">
        <v>1</v>
      </c>
      <c r="BL422" s="15">
        <v>1</v>
      </c>
      <c r="BM422" s="15">
        <v>5</v>
      </c>
      <c r="BN422" s="15">
        <v>5</v>
      </c>
      <c r="BO422" s="15">
        <v>1</v>
      </c>
      <c r="BP422" s="15" t="s">
        <v>385</v>
      </c>
      <c r="CC422" s="16">
        <v>1</v>
      </c>
      <c r="CI422" s="16">
        <v>2</v>
      </c>
      <c r="CJ422" s="16" t="s">
        <v>151</v>
      </c>
      <c r="CK422" s="16">
        <v>1</v>
      </c>
      <c r="CL422" s="16" t="s">
        <v>397</v>
      </c>
      <c r="CM422" s="17">
        <v>2</v>
      </c>
      <c r="CN422" s="17">
        <v>2</v>
      </c>
      <c r="CO422" s="17">
        <v>2</v>
      </c>
      <c r="CP422" s="17">
        <v>2</v>
      </c>
      <c r="CQ422" s="17">
        <v>2</v>
      </c>
      <c r="CR422" s="17">
        <v>2</v>
      </c>
      <c r="CS422" s="17">
        <v>2</v>
      </c>
      <c r="CT422" s="17">
        <v>1</v>
      </c>
      <c r="CU422" s="17">
        <v>4</v>
      </c>
      <c r="CV422" s="17">
        <v>2</v>
      </c>
      <c r="CW422" s="17">
        <v>2</v>
      </c>
      <c r="CX422" s="17">
        <v>2</v>
      </c>
      <c r="CY422" s="17">
        <v>2</v>
      </c>
      <c r="CZ422" s="17">
        <v>1</v>
      </c>
      <c r="DA422" s="17">
        <v>2</v>
      </c>
      <c r="DB422" s="17">
        <v>2</v>
      </c>
      <c r="DC422" s="17">
        <v>1</v>
      </c>
      <c r="DD422" s="17">
        <v>4</v>
      </c>
      <c r="DE422" s="17">
        <v>4</v>
      </c>
      <c r="DF422" s="17">
        <v>4</v>
      </c>
      <c r="DG422" s="17">
        <v>4</v>
      </c>
      <c r="DH422" s="17">
        <v>1</v>
      </c>
      <c r="DI422" s="17">
        <v>3</v>
      </c>
      <c r="DJ422" s="17">
        <v>1</v>
      </c>
      <c r="DK422" s="17">
        <v>3</v>
      </c>
      <c r="DL422" s="17">
        <v>4</v>
      </c>
      <c r="DM422" s="17">
        <v>4</v>
      </c>
      <c r="DN422" s="17">
        <v>4</v>
      </c>
      <c r="DO422" s="17">
        <v>2</v>
      </c>
      <c r="DP422" s="17">
        <v>5</v>
      </c>
      <c r="DR422" s="17">
        <v>7</v>
      </c>
      <c r="DT422" s="17">
        <v>10</v>
      </c>
      <c r="DV422" s="17">
        <v>4</v>
      </c>
      <c r="DW422" s="18">
        <v>7</v>
      </c>
      <c r="DY422" s="18">
        <v>2</v>
      </c>
      <c r="DZ422" s="18" t="s">
        <v>229</v>
      </c>
      <c r="EA422" s="18" t="s">
        <v>205</v>
      </c>
      <c r="EB422" s="18">
        <v>2</v>
      </c>
      <c r="ED422" s="19" t="s">
        <v>165</v>
      </c>
      <c r="EE422" s="19">
        <v>6</v>
      </c>
      <c r="EF422" s="37">
        <v>6</v>
      </c>
      <c r="EG422" s="27" t="s">
        <v>139</v>
      </c>
      <c r="EH422" s="19">
        <v>2</v>
      </c>
      <c r="EI422" s="19">
        <v>48</v>
      </c>
      <c r="EJ422" s="19">
        <v>3</v>
      </c>
      <c r="EK422" s="19">
        <v>4</v>
      </c>
      <c r="EL422" s="19">
        <v>4</v>
      </c>
      <c r="EM422" s="20" t="s">
        <v>140</v>
      </c>
      <c r="EO422" s="46">
        <v>1</v>
      </c>
      <c r="EP422" s="46">
        <v>1</v>
      </c>
      <c r="EQ422">
        <f t="shared" si="20"/>
        <v>0</v>
      </c>
      <c r="ER422" t="str">
        <f t="shared" si="21"/>
        <v/>
      </c>
      <c r="ES422" s="49">
        <v>2</v>
      </c>
    </row>
    <row r="423" spans="1:149" ht="15" customHeight="1" x14ac:dyDescent="0.25">
      <c r="A423" s="21">
        <v>422</v>
      </c>
      <c r="B423" s="12">
        <v>3</v>
      </c>
      <c r="C423" s="12">
        <v>2</v>
      </c>
      <c r="D423" s="12">
        <v>2</v>
      </c>
      <c r="E423" s="12" t="s">
        <v>378</v>
      </c>
      <c r="F423" s="12">
        <v>2</v>
      </c>
      <c r="G423" s="13">
        <v>4</v>
      </c>
      <c r="H423" s="13">
        <v>1</v>
      </c>
      <c r="I423" s="13">
        <v>4</v>
      </c>
      <c r="J423" s="13">
        <v>4</v>
      </c>
      <c r="M423" s="56">
        <f>IF(SUM(N423:X423)=39,2,1)</f>
        <v>1</v>
      </c>
      <c r="O423" s="13">
        <v>1</v>
      </c>
      <c r="P423" s="13">
        <v>1</v>
      </c>
      <c r="Z423" s="13">
        <v>1</v>
      </c>
      <c r="AA423" s="13">
        <v>1</v>
      </c>
      <c r="AB423" s="13">
        <v>1</v>
      </c>
      <c r="AJ423" s="13">
        <v>1</v>
      </c>
      <c r="AL423" s="14">
        <v>1</v>
      </c>
      <c r="AM423" s="14">
        <v>5</v>
      </c>
      <c r="AO423" s="15">
        <v>1</v>
      </c>
      <c r="AP423" s="15">
        <v>4</v>
      </c>
      <c r="AQ423" s="15">
        <v>4</v>
      </c>
      <c r="AR423" s="15">
        <v>2</v>
      </c>
      <c r="AS423" s="15">
        <v>4</v>
      </c>
      <c r="AT423" s="15">
        <v>4</v>
      </c>
      <c r="AU423" s="15">
        <v>4</v>
      </c>
      <c r="AV423" s="15">
        <v>3</v>
      </c>
      <c r="AW423" s="15">
        <v>4</v>
      </c>
      <c r="AX423" s="15">
        <v>1</v>
      </c>
      <c r="AY423" s="15">
        <v>2</v>
      </c>
      <c r="AZ423" s="15">
        <v>2</v>
      </c>
      <c r="BB423" s="15">
        <v>2</v>
      </c>
      <c r="BC423" s="15">
        <v>1</v>
      </c>
      <c r="BD423" s="15">
        <v>1</v>
      </c>
      <c r="BE423" s="15">
        <v>1</v>
      </c>
      <c r="BF423" s="15">
        <v>1</v>
      </c>
      <c r="BG423" s="15">
        <v>0</v>
      </c>
      <c r="BK423" s="15">
        <v>1</v>
      </c>
      <c r="BL423" s="15">
        <v>5</v>
      </c>
      <c r="BM423" s="15">
        <v>5</v>
      </c>
      <c r="BN423" s="15">
        <v>8</v>
      </c>
      <c r="BO423" s="15">
        <v>2</v>
      </c>
      <c r="BP423" s="15" t="s">
        <v>333</v>
      </c>
      <c r="CI423" s="16">
        <v>2</v>
      </c>
      <c r="CK423" s="16">
        <v>3</v>
      </c>
      <c r="CL423" s="16" t="s">
        <v>150</v>
      </c>
      <c r="CM423" s="17">
        <v>2</v>
      </c>
      <c r="CN423" s="17">
        <v>2</v>
      </c>
      <c r="CO423" s="17">
        <v>2</v>
      </c>
      <c r="CP423" s="17">
        <v>2</v>
      </c>
      <c r="CQ423" s="17">
        <v>2</v>
      </c>
      <c r="CR423" s="17">
        <v>2</v>
      </c>
      <c r="CS423" s="17">
        <v>3</v>
      </c>
      <c r="CT423" s="17">
        <v>2</v>
      </c>
      <c r="CU423" s="17">
        <v>4</v>
      </c>
      <c r="CV423" s="17">
        <v>1</v>
      </c>
      <c r="CW423" s="17">
        <v>1</v>
      </c>
      <c r="CX423" s="17">
        <v>1</v>
      </c>
      <c r="CY423" s="17">
        <v>1</v>
      </c>
      <c r="CZ423" s="17">
        <v>1</v>
      </c>
      <c r="DA423" s="17">
        <v>2</v>
      </c>
      <c r="DB423" s="17">
        <v>2</v>
      </c>
      <c r="DC423" s="17">
        <v>2</v>
      </c>
      <c r="DD423" s="17">
        <v>4</v>
      </c>
      <c r="DE423" s="17">
        <v>4</v>
      </c>
      <c r="DF423" s="17">
        <v>3</v>
      </c>
      <c r="DG423" s="17">
        <v>3</v>
      </c>
      <c r="DI423" s="17">
        <v>2</v>
      </c>
      <c r="DJ423" s="17">
        <v>1</v>
      </c>
      <c r="DK423" s="17">
        <v>3</v>
      </c>
      <c r="DL423" s="17">
        <v>3</v>
      </c>
      <c r="DM423" s="17">
        <v>3</v>
      </c>
      <c r="DN423" s="17">
        <v>1</v>
      </c>
      <c r="DO423" s="17">
        <v>8</v>
      </c>
      <c r="DP423" s="17">
        <v>5</v>
      </c>
      <c r="DR423" s="17">
        <v>10</v>
      </c>
      <c r="DT423" s="17">
        <v>7</v>
      </c>
      <c r="DV423" s="17">
        <v>4</v>
      </c>
      <c r="DW423" s="18">
        <v>13</v>
      </c>
      <c r="DY423" s="18">
        <v>1</v>
      </c>
      <c r="ED423" s="19" t="s">
        <v>148</v>
      </c>
      <c r="EE423" s="19">
        <v>7</v>
      </c>
      <c r="EF423" s="37">
        <v>6</v>
      </c>
      <c r="EG423" s="19" t="s">
        <v>149</v>
      </c>
      <c r="EH423" s="19">
        <v>2</v>
      </c>
      <c r="EI423" s="19">
        <v>40</v>
      </c>
      <c r="EJ423" s="19">
        <v>2</v>
      </c>
      <c r="EK423" s="19">
        <v>3</v>
      </c>
      <c r="EL423" s="19">
        <v>2</v>
      </c>
      <c r="EM423" s="20" t="s">
        <v>140</v>
      </c>
      <c r="EO423" s="46">
        <v>1</v>
      </c>
      <c r="EP423" s="46">
        <v>6</v>
      </c>
      <c r="EQ423">
        <f t="shared" si="20"/>
        <v>0</v>
      </c>
      <c r="ER423" t="str">
        <f t="shared" si="21"/>
        <v/>
      </c>
      <c r="ES423" s="49">
        <v>2</v>
      </c>
    </row>
    <row r="424" spans="1:149" ht="15" customHeight="1" x14ac:dyDescent="0.25">
      <c r="A424" s="21">
        <v>423</v>
      </c>
      <c r="B424" s="12">
        <v>2</v>
      </c>
      <c r="C424" s="12">
        <v>2</v>
      </c>
      <c r="D424" s="12">
        <v>4</v>
      </c>
      <c r="F424" s="12">
        <v>2</v>
      </c>
      <c r="G424" s="13">
        <v>2</v>
      </c>
      <c r="H424" s="13">
        <v>1</v>
      </c>
      <c r="I424" s="13">
        <v>4</v>
      </c>
      <c r="J424" s="13">
        <v>4</v>
      </c>
      <c r="K424" s="13">
        <v>4</v>
      </c>
      <c r="M424" s="56">
        <f>IF(SUM(N424:X424)=39,2,1)</f>
        <v>1</v>
      </c>
      <c r="Y424" s="13">
        <v>1</v>
      </c>
      <c r="Z424" s="13">
        <v>1</v>
      </c>
      <c r="AA424" s="13">
        <v>1</v>
      </c>
      <c r="AB424" s="13">
        <v>1</v>
      </c>
      <c r="AJ424" s="13">
        <v>1</v>
      </c>
      <c r="AL424" s="14">
        <v>1</v>
      </c>
      <c r="AM424" s="14">
        <v>4</v>
      </c>
      <c r="AO424" s="15">
        <v>1</v>
      </c>
      <c r="AP424" s="15">
        <v>4</v>
      </c>
      <c r="AQ424" s="15">
        <v>4</v>
      </c>
      <c r="AR424" s="15">
        <v>4</v>
      </c>
      <c r="AS424" s="15">
        <v>4</v>
      </c>
      <c r="AT424" s="15">
        <v>4</v>
      </c>
      <c r="AU424" s="15">
        <v>4</v>
      </c>
      <c r="AV424" s="15">
        <v>4</v>
      </c>
      <c r="AW424" s="15">
        <v>4</v>
      </c>
      <c r="AX424" s="15">
        <v>1</v>
      </c>
      <c r="AY424" s="15">
        <v>2</v>
      </c>
      <c r="AZ424" s="15">
        <v>2</v>
      </c>
      <c r="BB424" s="15">
        <v>1</v>
      </c>
      <c r="BC424" s="15">
        <v>1</v>
      </c>
      <c r="BD424" s="15">
        <v>1</v>
      </c>
      <c r="BE424" s="15">
        <v>1</v>
      </c>
      <c r="BF424" s="15">
        <v>1</v>
      </c>
      <c r="BG424" s="15">
        <v>3</v>
      </c>
      <c r="BH424" s="15">
        <v>1</v>
      </c>
      <c r="BI424" s="15">
        <v>1</v>
      </c>
      <c r="BJ424" s="15">
        <v>1</v>
      </c>
      <c r="BK424" s="15">
        <v>1</v>
      </c>
      <c r="BL424" s="15">
        <v>5</v>
      </c>
      <c r="BM424" s="15">
        <v>8</v>
      </c>
      <c r="BN424" s="15">
        <v>8</v>
      </c>
      <c r="CC424" s="16">
        <v>1</v>
      </c>
      <c r="CI424" s="16">
        <v>2</v>
      </c>
      <c r="CJ424" s="16" t="s">
        <v>315</v>
      </c>
      <c r="CK424" s="16">
        <v>3</v>
      </c>
      <c r="CL424" s="16" t="s">
        <v>171</v>
      </c>
      <c r="CM424" s="17">
        <v>1</v>
      </c>
      <c r="CN424" s="17">
        <v>1</v>
      </c>
      <c r="CO424" s="17">
        <v>1</v>
      </c>
      <c r="CP424" s="17">
        <v>1</v>
      </c>
      <c r="CQ424" s="17">
        <v>1</v>
      </c>
      <c r="CR424" s="17">
        <v>1</v>
      </c>
      <c r="CS424" s="17">
        <v>1</v>
      </c>
      <c r="CT424" s="17">
        <v>2</v>
      </c>
      <c r="CU424" s="17">
        <v>4</v>
      </c>
      <c r="CV424" s="17">
        <v>1</v>
      </c>
      <c r="CW424" s="17">
        <v>1</v>
      </c>
      <c r="CX424" s="17">
        <v>1</v>
      </c>
      <c r="CY424" s="17">
        <v>1</v>
      </c>
      <c r="CZ424" s="17">
        <v>1</v>
      </c>
      <c r="DA424" s="17">
        <v>1</v>
      </c>
      <c r="DB424" s="17">
        <v>2</v>
      </c>
      <c r="DC424" s="17">
        <v>2</v>
      </c>
      <c r="DD424" s="17">
        <v>1</v>
      </c>
      <c r="DE424" s="17">
        <v>1</v>
      </c>
      <c r="DF424" s="17">
        <v>3</v>
      </c>
      <c r="DG424" s="17">
        <v>2</v>
      </c>
      <c r="DH424" s="17">
        <v>2</v>
      </c>
      <c r="DI424" s="17">
        <v>3</v>
      </c>
      <c r="DJ424" s="17">
        <v>1</v>
      </c>
      <c r="DK424" s="17">
        <v>1</v>
      </c>
      <c r="DL424" s="17">
        <v>4</v>
      </c>
      <c r="DM424" s="17">
        <v>4</v>
      </c>
      <c r="DN424" s="17">
        <v>1</v>
      </c>
      <c r="DO424" s="17">
        <v>8</v>
      </c>
      <c r="DP424" s="17">
        <v>5</v>
      </c>
      <c r="DR424" s="17">
        <v>2</v>
      </c>
      <c r="DT424" s="17">
        <v>6</v>
      </c>
      <c r="DV424" s="17">
        <v>6</v>
      </c>
      <c r="DW424" s="18">
        <v>13</v>
      </c>
      <c r="DY424" s="18">
        <v>1</v>
      </c>
      <c r="ED424" s="19" t="s">
        <v>148</v>
      </c>
      <c r="EE424" s="19">
        <v>7</v>
      </c>
      <c r="EF424" s="37">
        <v>6</v>
      </c>
      <c r="EG424" s="19" t="s">
        <v>149</v>
      </c>
      <c r="EH424" s="19">
        <v>1</v>
      </c>
      <c r="EI424" s="19">
        <v>39</v>
      </c>
      <c r="EJ424" s="19">
        <v>2</v>
      </c>
      <c r="EK424" s="19">
        <v>3</v>
      </c>
      <c r="EL424" s="19">
        <v>1</v>
      </c>
      <c r="EM424" s="20" t="s">
        <v>140</v>
      </c>
      <c r="EO424" s="46">
        <v>1</v>
      </c>
      <c r="EP424" s="46">
        <v>1</v>
      </c>
      <c r="EQ424">
        <f t="shared" si="20"/>
        <v>0</v>
      </c>
      <c r="ER424" t="str">
        <f t="shared" si="21"/>
        <v/>
      </c>
      <c r="ES424" s="49">
        <v>2</v>
      </c>
    </row>
    <row r="425" spans="1:149" ht="15" customHeight="1" x14ac:dyDescent="0.25">
      <c r="A425" s="21">
        <v>424</v>
      </c>
      <c r="B425" s="12">
        <v>2</v>
      </c>
      <c r="C425" s="12">
        <v>2</v>
      </c>
      <c r="D425" s="12">
        <v>2</v>
      </c>
      <c r="E425" s="12" t="s">
        <v>376</v>
      </c>
      <c r="F425" s="12">
        <v>1</v>
      </c>
      <c r="G425" s="13">
        <v>1</v>
      </c>
      <c r="I425" s="13">
        <v>5</v>
      </c>
      <c r="M425" s="56">
        <f>IF(SUM(N425:X425)=39,2,1)</f>
        <v>1</v>
      </c>
      <c r="Y425" s="13">
        <v>1</v>
      </c>
      <c r="AK425" s="13">
        <v>1</v>
      </c>
      <c r="AL425" s="14">
        <v>3</v>
      </c>
      <c r="AM425" s="14">
        <v>4</v>
      </c>
      <c r="AO425" s="15">
        <v>3</v>
      </c>
      <c r="AP425" s="15">
        <v>4</v>
      </c>
      <c r="AQ425" s="15">
        <v>4</v>
      </c>
      <c r="AR425" s="15">
        <v>1</v>
      </c>
      <c r="AS425" s="15">
        <v>1</v>
      </c>
      <c r="AT425" s="15">
        <v>1</v>
      </c>
      <c r="AU425" s="15">
        <v>1</v>
      </c>
      <c r="AV425" s="15">
        <v>1</v>
      </c>
      <c r="AW425" s="15">
        <v>1</v>
      </c>
      <c r="AX425" s="15">
        <v>2</v>
      </c>
      <c r="AZ425" s="15">
        <v>2</v>
      </c>
      <c r="BB425" s="15">
        <v>2</v>
      </c>
      <c r="BC425" s="15">
        <v>1</v>
      </c>
      <c r="BD425" s="15">
        <v>1</v>
      </c>
      <c r="BE425" s="15">
        <v>1</v>
      </c>
      <c r="BF425" s="15">
        <v>0</v>
      </c>
      <c r="BG425" s="15">
        <v>0</v>
      </c>
      <c r="BK425" s="15">
        <v>2</v>
      </c>
      <c r="BN425" s="15">
        <v>1</v>
      </c>
      <c r="CC425" s="16">
        <v>1</v>
      </c>
      <c r="CI425" s="16">
        <v>2</v>
      </c>
      <c r="CJ425" s="16" t="s">
        <v>391</v>
      </c>
      <c r="CK425" s="16">
        <v>1</v>
      </c>
      <c r="CL425" s="16" t="s">
        <v>397</v>
      </c>
      <c r="CM425" s="17">
        <v>2</v>
      </c>
      <c r="CN425" s="17">
        <v>2</v>
      </c>
      <c r="CO425" s="17">
        <v>2</v>
      </c>
      <c r="CP425" s="17">
        <v>2</v>
      </c>
      <c r="CQ425" s="17">
        <v>2</v>
      </c>
      <c r="CR425" s="17">
        <v>1</v>
      </c>
      <c r="CS425" s="17">
        <v>1</v>
      </c>
      <c r="CT425" s="17">
        <v>2</v>
      </c>
      <c r="CU425" s="17">
        <v>2</v>
      </c>
      <c r="CV425" s="17">
        <v>2</v>
      </c>
      <c r="CW425" s="17">
        <v>2</v>
      </c>
      <c r="CX425" s="17">
        <v>2</v>
      </c>
      <c r="CY425" s="17">
        <v>2</v>
      </c>
      <c r="CZ425" s="17">
        <v>2</v>
      </c>
      <c r="DA425" s="17">
        <v>1</v>
      </c>
      <c r="DB425" s="17">
        <v>1</v>
      </c>
      <c r="DC425" s="17">
        <v>1</v>
      </c>
      <c r="DD425" s="17">
        <v>1</v>
      </c>
      <c r="DE425" s="17">
        <v>1</v>
      </c>
      <c r="DF425" s="17">
        <v>1</v>
      </c>
      <c r="DG425" s="17">
        <v>1</v>
      </c>
      <c r="DH425" s="17">
        <v>1</v>
      </c>
      <c r="DI425" s="17">
        <v>1</v>
      </c>
      <c r="DJ425" s="17">
        <v>2</v>
      </c>
      <c r="DK425" s="17">
        <v>2</v>
      </c>
      <c r="DL425" s="17">
        <v>1</v>
      </c>
      <c r="DM425" s="17">
        <v>1</v>
      </c>
      <c r="DN425" s="17">
        <v>6</v>
      </c>
      <c r="DO425" s="17">
        <v>2</v>
      </c>
      <c r="DP425" s="17">
        <v>2</v>
      </c>
      <c r="DR425" s="17">
        <v>6</v>
      </c>
      <c r="DT425" s="17">
        <v>7</v>
      </c>
      <c r="DV425" s="17">
        <v>4</v>
      </c>
      <c r="DW425" s="18">
        <v>6</v>
      </c>
      <c r="DY425" s="18">
        <v>1</v>
      </c>
      <c r="ED425" s="19" t="s">
        <v>267</v>
      </c>
      <c r="EE425" s="19">
        <v>3</v>
      </c>
      <c r="EF425" s="37">
        <v>6</v>
      </c>
      <c r="EG425" s="19" t="s">
        <v>149</v>
      </c>
      <c r="EH425" s="19">
        <v>1</v>
      </c>
      <c r="EI425" s="19">
        <v>36</v>
      </c>
      <c r="EJ425" s="19">
        <v>2</v>
      </c>
      <c r="EK425" s="19">
        <v>3</v>
      </c>
      <c r="EL425" s="19">
        <v>1</v>
      </c>
      <c r="EM425" s="20" t="s">
        <v>140</v>
      </c>
      <c r="EO425" s="46">
        <v>1</v>
      </c>
      <c r="EP425" s="46">
        <v>2</v>
      </c>
      <c r="EQ425">
        <f t="shared" si="20"/>
        <v>0</v>
      </c>
      <c r="ER425" t="str">
        <f t="shared" si="21"/>
        <v/>
      </c>
      <c r="ES425" s="49">
        <v>2</v>
      </c>
    </row>
    <row r="426" spans="1:149" ht="15" customHeight="1" x14ac:dyDescent="0.25">
      <c r="A426" s="21">
        <v>425</v>
      </c>
      <c r="B426" s="12">
        <v>4</v>
      </c>
      <c r="C426" s="12">
        <v>4</v>
      </c>
      <c r="D426" s="12">
        <v>2</v>
      </c>
      <c r="E426" s="12" t="s">
        <v>378</v>
      </c>
      <c r="F426" s="12">
        <v>2</v>
      </c>
      <c r="G426" s="13">
        <v>2</v>
      </c>
      <c r="H426" s="13">
        <v>1</v>
      </c>
      <c r="M426" s="56">
        <f>IF(SUM(N426:X426)=39,2,1)</f>
        <v>1</v>
      </c>
      <c r="N426" s="13">
        <v>1</v>
      </c>
      <c r="AK426" s="13">
        <v>1</v>
      </c>
      <c r="AL426" s="14">
        <v>1</v>
      </c>
      <c r="AM426" s="14">
        <v>4</v>
      </c>
      <c r="AO426" s="15">
        <v>3</v>
      </c>
      <c r="AP426" s="15">
        <v>4</v>
      </c>
      <c r="AQ426" s="15">
        <v>4</v>
      </c>
      <c r="AR426" s="15">
        <v>4</v>
      </c>
      <c r="AS426" s="15">
        <v>4</v>
      </c>
      <c r="AT426" s="15">
        <v>4</v>
      </c>
      <c r="AU426" s="15">
        <v>4</v>
      </c>
      <c r="AV426" s="15">
        <v>4</v>
      </c>
      <c r="AW426" s="15">
        <v>4</v>
      </c>
      <c r="AX426" s="15">
        <v>2</v>
      </c>
      <c r="AZ426" s="15">
        <v>1</v>
      </c>
      <c r="BA426" s="15">
        <v>1</v>
      </c>
      <c r="BB426" s="15">
        <v>2</v>
      </c>
      <c r="BC426" s="15">
        <v>1</v>
      </c>
      <c r="BD426" s="15">
        <v>1</v>
      </c>
      <c r="BE426" s="15">
        <v>1</v>
      </c>
      <c r="BF426" s="15">
        <v>0</v>
      </c>
      <c r="BG426" s="15">
        <v>2</v>
      </c>
      <c r="BH426" s="15">
        <v>2</v>
      </c>
      <c r="BK426" s="15">
        <v>1</v>
      </c>
      <c r="BL426" s="15">
        <v>2</v>
      </c>
      <c r="BN426" s="15">
        <v>5</v>
      </c>
      <c r="BO426" s="15">
        <v>4</v>
      </c>
      <c r="CC426" s="16">
        <v>1</v>
      </c>
      <c r="CI426" s="16">
        <v>2</v>
      </c>
      <c r="CJ426" s="16" t="s">
        <v>151</v>
      </c>
      <c r="CK426" s="16">
        <v>3</v>
      </c>
      <c r="CL426" s="16" t="s">
        <v>187</v>
      </c>
      <c r="CM426" s="17">
        <v>1</v>
      </c>
      <c r="CN426" s="17">
        <v>1</v>
      </c>
      <c r="CO426" s="17">
        <v>1</v>
      </c>
      <c r="CP426" s="17">
        <v>1</v>
      </c>
      <c r="CQ426" s="17">
        <v>1</v>
      </c>
      <c r="CR426" s="17">
        <v>1</v>
      </c>
      <c r="CS426" s="17">
        <v>1</v>
      </c>
      <c r="CT426" s="17">
        <v>2</v>
      </c>
      <c r="CU426" s="17">
        <v>2</v>
      </c>
      <c r="CV426" s="17">
        <v>2</v>
      </c>
      <c r="CW426" s="17">
        <v>2</v>
      </c>
      <c r="CX426" s="17">
        <v>2</v>
      </c>
      <c r="CY426" s="17">
        <v>2</v>
      </c>
      <c r="CZ426" s="17">
        <v>2</v>
      </c>
      <c r="DA426" s="17">
        <v>1</v>
      </c>
      <c r="DB426" s="17">
        <v>1</v>
      </c>
      <c r="DC426" s="17">
        <v>1</v>
      </c>
      <c r="DD426" s="17">
        <v>1</v>
      </c>
      <c r="DE426" s="17">
        <v>1</v>
      </c>
      <c r="DF426" s="17">
        <v>1</v>
      </c>
      <c r="DG426" s="17">
        <v>1</v>
      </c>
      <c r="DH426" s="17">
        <v>1</v>
      </c>
      <c r="DI426" s="17">
        <v>3</v>
      </c>
      <c r="DJ426" s="17">
        <v>1</v>
      </c>
      <c r="DK426" s="17">
        <v>3</v>
      </c>
      <c r="DL426" s="17">
        <v>1</v>
      </c>
      <c r="DM426" s="17">
        <v>1</v>
      </c>
      <c r="DN426" s="17">
        <v>1</v>
      </c>
      <c r="DO426" s="17">
        <v>2</v>
      </c>
      <c r="DP426" s="17">
        <v>2</v>
      </c>
      <c r="DR426" s="17">
        <v>4</v>
      </c>
      <c r="DT426" s="17">
        <v>5</v>
      </c>
      <c r="DV426" s="17">
        <v>4</v>
      </c>
      <c r="DW426" s="18">
        <v>13</v>
      </c>
      <c r="DY426" s="18">
        <v>1</v>
      </c>
      <c r="ED426" s="19" t="s">
        <v>267</v>
      </c>
      <c r="EE426" s="19">
        <v>3</v>
      </c>
      <c r="EF426" s="37">
        <v>6</v>
      </c>
      <c r="EG426" s="19" t="s">
        <v>149</v>
      </c>
      <c r="EH426" s="19">
        <v>1</v>
      </c>
      <c r="EI426" s="19">
        <v>26</v>
      </c>
      <c r="EJ426" s="19">
        <v>1</v>
      </c>
      <c r="EK426" s="19">
        <v>2</v>
      </c>
      <c r="EL426" s="19">
        <v>1</v>
      </c>
      <c r="EM426" s="20" t="s">
        <v>140</v>
      </c>
      <c r="EP426" s="46">
        <v>2</v>
      </c>
      <c r="EQ426">
        <f t="shared" si="20"/>
        <v>0</v>
      </c>
      <c r="ER426" t="str">
        <f t="shared" si="21"/>
        <v/>
      </c>
      <c r="ES426" s="49">
        <v>2</v>
      </c>
    </row>
    <row r="427" spans="1:149" ht="15" customHeight="1" x14ac:dyDescent="0.25">
      <c r="A427" s="21">
        <v>426</v>
      </c>
      <c r="B427" s="12">
        <v>2</v>
      </c>
      <c r="C427" s="12">
        <v>1</v>
      </c>
      <c r="D427" s="12">
        <v>1</v>
      </c>
      <c r="E427" s="12" t="s">
        <v>378</v>
      </c>
      <c r="F427" s="12">
        <v>2</v>
      </c>
      <c r="G427" s="13">
        <v>3</v>
      </c>
      <c r="H427" s="13">
        <v>1</v>
      </c>
      <c r="M427" s="56">
        <f>IF(SUM(N427:X427)=39,2,1)</f>
        <v>1</v>
      </c>
      <c r="Y427" s="13">
        <v>1</v>
      </c>
      <c r="Z427" s="13">
        <v>1</v>
      </c>
      <c r="AA427" s="13">
        <v>1</v>
      </c>
      <c r="AB427" s="13">
        <v>1</v>
      </c>
      <c r="AJ427" s="13">
        <v>1</v>
      </c>
      <c r="AL427" s="14">
        <v>1</v>
      </c>
      <c r="AM427" s="14">
        <v>1</v>
      </c>
      <c r="AN427" s="14" t="s">
        <v>145</v>
      </c>
      <c r="AO427" s="15">
        <v>1</v>
      </c>
      <c r="AP427" s="15">
        <v>4</v>
      </c>
      <c r="AQ427" s="15">
        <v>4</v>
      </c>
      <c r="AR427" s="15">
        <v>4</v>
      </c>
      <c r="AS427" s="15">
        <v>4</v>
      </c>
      <c r="AT427" s="15">
        <v>4</v>
      </c>
      <c r="AU427" s="15">
        <v>4</v>
      </c>
      <c r="AV427" s="15">
        <v>4</v>
      </c>
      <c r="AW427" s="15">
        <v>4</v>
      </c>
      <c r="AX427" s="15">
        <v>2</v>
      </c>
      <c r="BB427" s="15">
        <v>1</v>
      </c>
      <c r="BC427" s="15">
        <v>1</v>
      </c>
      <c r="BD427" s="15">
        <v>1</v>
      </c>
      <c r="BE427" s="15">
        <v>2</v>
      </c>
      <c r="BF427" s="15">
        <v>1</v>
      </c>
      <c r="BG427" s="15">
        <v>0</v>
      </c>
      <c r="BK427" s="15">
        <v>1</v>
      </c>
      <c r="BL427" s="15">
        <v>5</v>
      </c>
      <c r="BM427" s="15">
        <v>8</v>
      </c>
      <c r="BN427" s="15">
        <v>8</v>
      </c>
      <c r="CC427" s="16">
        <v>1</v>
      </c>
      <c r="CI427" s="16">
        <v>2</v>
      </c>
      <c r="CK427" s="16">
        <v>3</v>
      </c>
      <c r="CL427" s="16" t="s">
        <v>154</v>
      </c>
      <c r="CM427" s="17">
        <v>1</v>
      </c>
      <c r="CN427" s="17">
        <v>1</v>
      </c>
      <c r="CO427" s="17">
        <v>1</v>
      </c>
      <c r="CP427" s="17">
        <v>1</v>
      </c>
      <c r="CQ427" s="17">
        <v>1</v>
      </c>
      <c r="CR427" s="17">
        <v>1</v>
      </c>
      <c r="CS427" s="17">
        <v>1</v>
      </c>
      <c r="CT427" s="17">
        <v>1</v>
      </c>
      <c r="CU427" s="17">
        <v>4</v>
      </c>
      <c r="CV427" s="17">
        <v>1</v>
      </c>
      <c r="CW427" s="17">
        <v>1</v>
      </c>
      <c r="CX427" s="17">
        <v>1</v>
      </c>
      <c r="CY427" s="17">
        <v>1</v>
      </c>
      <c r="CZ427" s="17">
        <v>1</v>
      </c>
      <c r="DA427" s="17">
        <v>2</v>
      </c>
      <c r="DB427" s="17">
        <v>3</v>
      </c>
      <c r="DC427" s="17">
        <v>2</v>
      </c>
      <c r="DD427" s="17">
        <v>3</v>
      </c>
      <c r="DE427" s="17">
        <v>4</v>
      </c>
      <c r="DF427" s="17">
        <v>3</v>
      </c>
      <c r="DG427" s="17">
        <v>2</v>
      </c>
      <c r="DH427" s="17">
        <v>2</v>
      </c>
      <c r="DI427" s="17">
        <v>3</v>
      </c>
      <c r="DJ427" s="17">
        <v>1</v>
      </c>
      <c r="DK427" s="17">
        <v>3</v>
      </c>
      <c r="DL427" s="17">
        <v>4</v>
      </c>
      <c r="DM427" s="17">
        <v>4</v>
      </c>
      <c r="DN427" s="17">
        <v>1</v>
      </c>
      <c r="DO427" s="17">
        <v>8</v>
      </c>
      <c r="DP427" s="17">
        <v>5</v>
      </c>
      <c r="DT427" s="17">
        <v>10</v>
      </c>
      <c r="DV427" s="17">
        <v>2</v>
      </c>
      <c r="DW427" s="18">
        <v>13</v>
      </c>
      <c r="DY427" s="18">
        <v>1</v>
      </c>
      <c r="ED427" s="19" t="s">
        <v>267</v>
      </c>
      <c r="EE427" s="19">
        <v>3</v>
      </c>
      <c r="EF427" s="37">
        <v>6</v>
      </c>
      <c r="EG427" s="19" t="s">
        <v>149</v>
      </c>
      <c r="EH427" s="19">
        <v>2</v>
      </c>
      <c r="EI427" s="19">
        <v>49</v>
      </c>
      <c r="EJ427" s="19">
        <v>3</v>
      </c>
      <c r="EK427" s="19">
        <v>4</v>
      </c>
      <c r="EL427" s="19">
        <v>1</v>
      </c>
      <c r="EM427" s="20" t="s">
        <v>140</v>
      </c>
      <c r="EO427" s="46">
        <v>1</v>
      </c>
      <c r="EP427" s="46">
        <v>8</v>
      </c>
      <c r="EQ427">
        <f t="shared" si="20"/>
        <v>0</v>
      </c>
      <c r="ER427" t="str">
        <f t="shared" si="21"/>
        <v/>
      </c>
      <c r="ES427" s="49">
        <v>1</v>
      </c>
    </row>
    <row r="428" spans="1:149" ht="15" customHeight="1" x14ac:dyDescent="0.25">
      <c r="A428" s="21">
        <v>427</v>
      </c>
      <c r="B428" s="12">
        <v>2</v>
      </c>
      <c r="C428" s="12">
        <v>1</v>
      </c>
      <c r="D428" s="12">
        <v>2</v>
      </c>
      <c r="E428" s="12" t="s">
        <v>378</v>
      </c>
      <c r="F428" s="12">
        <v>2</v>
      </c>
      <c r="G428" s="13">
        <v>3</v>
      </c>
      <c r="H428" s="13">
        <v>1</v>
      </c>
      <c r="I428" s="13">
        <v>4</v>
      </c>
      <c r="M428" s="56">
        <f>IF(SUM(N428:X428)=39,2,1)</f>
        <v>1</v>
      </c>
      <c r="Y428" s="13">
        <v>1</v>
      </c>
      <c r="Z428" s="13">
        <v>1</v>
      </c>
      <c r="AA428" s="13">
        <v>1</v>
      </c>
      <c r="AB428" s="13">
        <v>1</v>
      </c>
      <c r="AJ428" s="13">
        <v>1</v>
      </c>
      <c r="AL428" s="14">
        <v>3</v>
      </c>
      <c r="AM428" s="14">
        <v>1</v>
      </c>
      <c r="AN428" s="14" t="s">
        <v>383</v>
      </c>
      <c r="AO428" s="15">
        <v>2</v>
      </c>
      <c r="AP428" s="15">
        <v>4</v>
      </c>
      <c r="AQ428" s="15">
        <v>4</v>
      </c>
      <c r="AR428" s="15">
        <v>4</v>
      </c>
      <c r="AS428" s="15">
        <v>4</v>
      </c>
      <c r="AT428" s="15">
        <v>4</v>
      </c>
      <c r="AU428" s="15">
        <v>4</v>
      </c>
      <c r="AV428" s="15">
        <v>4</v>
      </c>
      <c r="AW428" s="15">
        <v>4</v>
      </c>
      <c r="AX428" s="15">
        <v>2</v>
      </c>
      <c r="BC428" s="15">
        <v>1</v>
      </c>
      <c r="BD428" s="15">
        <v>1</v>
      </c>
      <c r="BE428" s="15">
        <v>2</v>
      </c>
      <c r="BF428" s="15">
        <v>0</v>
      </c>
      <c r="BG428" s="15">
        <v>2</v>
      </c>
      <c r="BH428" s="15">
        <v>1</v>
      </c>
      <c r="BI428" s="15">
        <v>1</v>
      </c>
      <c r="BK428" s="15">
        <v>1</v>
      </c>
      <c r="BL428" s="15">
        <v>4</v>
      </c>
      <c r="BM428" s="15">
        <v>5</v>
      </c>
      <c r="BN428" s="15">
        <v>5</v>
      </c>
      <c r="BO428" s="15">
        <v>1</v>
      </c>
      <c r="BP428" s="15" t="s">
        <v>146</v>
      </c>
      <c r="CC428" s="16">
        <v>1</v>
      </c>
      <c r="CI428" s="16">
        <v>2</v>
      </c>
      <c r="CJ428" s="16" t="s">
        <v>156</v>
      </c>
      <c r="CK428" s="16">
        <v>1</v>
      </c>
      <c r="CL428" s="16" t="s">
        <v>397</v>
      </c>
      <c r="CM428" s="17">
        <v>1</v>
      </c>
      <c r="CN428" s="17">
        <v>1</v>
      </c>
      <c r="CO428" s="17">
        <v>1</v>
      </c>
      <c r="CP428" s="17">
        <v>1</v>
      </c>
      <c r="CQ428" s="17">
        <v>1</v>
      </c>
      <c r="CR428" s="17">
        <v>2</v>
      </c>
      <c r="CS428" s="17">
        <v>2</v>
      </c>
      <c r="CT428" s="17">
        <v>1</v>
      </c>
      <c r="CU428" s="17">
        <v>4</v>
      </c>
      <c r="CV428" s="17">
        <v>2</v>
      </c>
      <c r="CW428" s="17">
        <v>1</v>
      </c>
      <c r="CX428" s="17">
        <v>1</v>
      </c>
      <c r="CY428" s="17">
        <v>1</v>
      </c>
      <c r="CZ428" s="17">
        <v>1</v>
      </c>
      <c r="DA428" s="17">
        <v>1</v>
      </c>
      <c r="DB428" s="17">
        <v>4</v>
      </c>
      <c r="DC428" s="17">
        <v>1</v>
      </c>
      <c r="DD428" s="17">
        <v>3</v>
      </c>
      <c r="DE428" s="17">
        <v>4</v>
      </c>
      <c r="DF428" s="17">
        <v>1</v>
      </c>
      <c r="DG428" s="17">
        <v>1</v>
      </c>
      <c r="DH428" s="17">
        <v>1</v>
      </c>
      <c r="DI428" s="17">
        <v>3</v>
      </c>
      <c r="DJ428" s="17">
        <v>1</v>
      </c>
      <c r="DK428" s="17">
        <v>3</v>
      </c>
      <c r="DL428" s="17">
        <v>4</v>
      </c>
      <c r="DM428" s="17">
        <v>4</v>
      </c>
      <c r="DN428" s="17">
        <v>2</v>
      </c>
      <c r="DO428" s="17">
        <v>9</v>
      </c>
      <c r="DP428" s="17">
        <v>5</v>
      </c>
      <c r="DR428" s="17">
        <v>7</v>
      </c>
      <c r="DT428" s="17">
        <v>10</v>
      </c>
      <c r="DV428" s="17">
        <v>1</v>
      </c>
      <c r="DW428" s="18">
        <v>13</v>
      </c>
      <c r="DY428" s="18">
        <v>1</v>
      </c>
      <c r="ED428" s="19" t="s">
        <v>267</v>
      </c>
      <c r="EE428" s="19">
        <v>3</v>
      </c>
      <c r="EF428" s="37">
        <v>6</v>
      </c>
      <c r="EG428" s="19" t="s">
        <v>149</v>
      </c>
      <c r="EH428" s="19">
        <v>1</v>
      </c>
      <c r="EI428" s="19">
        <v>39</v>
      </c>
      <c r="EJ428" s="19">
        <v>2</v>
      </c>
      <c r="EK428" s="19">
        <v>3</v>
      </c>
      <c r="EL428" s="19">
        <v>4</v>
      </c>
      <c r="EM428" s="20" t="s">
        <v>140</v>
      </c>
      <c r="EO428" s="46">
        <v>1</v>
      </c>
      <c r="EP428" s="46">
        <v>2</v>
      </c>
      <c r="EQ428">
        <f t="shared" si="20"/>
        <v>0</v>
      </c>
      <c r="ER428" t="str">
        <f t="shared" si="21"/>
        <v/>
      </c>
      <c r="ES428" s="49">
        <v>1</v>
      </c>
    </row>
    <row r="429" spans="1:149" ht="15" customHeight="1" x14ac:dyDescent="0.25">
      <c r="A429" s="21">
        <v>428</v>
      </c>
      <c r="B429" s="12">
        <v>2</v>
      </c>
      <c r="C429" s="12">
        <v>5</v>
      </c>
      <c r="D429" s="12">
        <v>4</v>
      </c>
      <c r="F429" s="12">
        <v>1</v>
      </c>
      <c r="G429" s="13">
        <v>2</v>
      </c>
      <c r="H429" s="13">
        <v>1</v>
      </c>
      <c r="M429" s="56">
        <f>IF(SUM(N429:X429)=39,2,1)</f>
        <v>1</v>
      </c>
      <c r="Y429" s="13">
        <v>1</v>
      </c>
      <c r="Z429" s="13">
        <v>1</v>
      </c>
      <c r="AB429" s="13">
        <v>1</v>
      </c>
      <c r="AL429" s="14">
        <v>1</v>
      </c>
      <c r="AM429" s="14">
        <v>4</v>
      </c>
      <c r="AO429" s="15">
        <v>1</v>
      </c>
      <c r="AP429" s="15">
        <v>4</v>
      </c>
      <c r="AQ429" s="15">
        <v>4</v>
      </c>
      <c r="AR429" s="15">
        <v>3</v>
      </c>
      <c r="AS429" s="15">
        <v>3</v>
      </c>
      <c r="AT429" s="15">
        <v>3</v>
      </c>
      <c r="AU429" s="15">
        <v>3</v>
      </c>
      <c r="AV429" s="15">
        <v>3</v>
      </c>
      <c r="AW429" s="15">
        <v>3</v>
      </c>
      <c r="AX429" s="15">
        <v>2</v>
      </c>
      <c r="BB429" s="15">
        <v>1</v>
      </c>
      <c r="BC429" s="15">
        <v>1</v>
      </c>
      <c r="BD429" s="15">
        <v>1</v>
      </c>
      <c r="BE429" s="15">
        <v>2</v>
      </c>
      <c r="BF429" s="15">
        <v>0</v>
      </c>
      <c r="BG429" s="15">
        <v>0</v>
      </c>
      <c r="BK429" s="15">
        <v>1</v>
      </c>
      <c r="BL429" s="15">
        <v>4</v>
      </c>
      <c r="BM429" s="15">
        <v>5</v>
      </c>
      <c r="BN429" s="15">
        <v>5</v>
      </c>
      <c r="BO429" s="15">
        <v>4</v>
      </c>
      <c r="BQ429" s="15">
        <v>1</v>
      </c>
      <c r="BT429" s="16">
        <v>1</v>
      </c>
      <c r="CD429" s="16">
        <v>15</v>
      </c>
      <c r="CE429" s="16">
        <v>2</v>
      </c>
      <c r="CI429" s="16">
        <v>2</v>
      </c>
      <c r="CK429" s="16">
        <v>1</v>
      </c>
      <c r="CM429" s="17">
        <v>1</v>
      </c>
      <c r="CN429" s="17">
        <v>1</v>
      </c>
      <c r="CO429" s="17">
        <v>1</v>
      </c>
      <c r="CP429" s="17">
        <v>1</v>
      </c>
      <c r="CQ429" s="17">
        <v>1</v>
      </c>
      <c r="CR429" s="17">
        <v>1</v>
      </c>
      <c r="CS429" s="17">
        <v>1</v>
      </c>
      <c r="CT429" s="17">
        <v>3</v>
      </c>
      <c r="CU429" s="17">
        <v>3</v>
      </c>
      <c r="CV429" s="17">
        <v>3</v>
      </c>
      <c r="CW429" s="17">
        <v>1</v>
      </c>
      <c r="CX429" s="17">
        <v>1</v>
      </c>
      <c r="CY429" s="17">
        <v>1</v>
      </c>
      <c r="CZ429" s="17">
        <v>1</v>
      </c>
      <c r="DA429" s="17">
        <v>1</v>
      </c>
      <c r="DB429" s="17">
        <v>4</v>
      </c>
      <c r="DC429" s="17">
        <v>1</v>
      </c>
      <c r="DD429" s="17">
        <v>1</v>
      </c>
      <c r="DE429" s="17">
        <v>4</v>
      </c>
      <c r="DF429" s="17">
        <v>1</v>
      </c>
      <c r="DG429" s="17">
        <v>1</v>
      </c>
      <c r="DH429" s="17">
        <v>1</v>
      </c>
      <c r="DI429" s="17">
        <v>1</v>
      </c>
      <c r="DJ429" s="17">
        <v>1</v>
      </c>
      <c r="DK429" s="17">
        <v>3</v>
      </c>
      <c r="DL429" s="17">
        <v>4</v>
      </c>
      <c r="DM429" s="17">
        <v>4</v>
      </c>
      <c r="DN429" s="17">
        <v>1</v>
      </c>
      <c r="DO429" s="17">
        <v>6</v>
      </c>
      <c r="DP429" s="17">
        <v>5</v>
      </c>
      <c r="DR429" s="17">
        <v>9</v>
      </c>
      <c r="DT429" s="17">
        <v>2</v>
      </c>
      <c r="DV429" s="17">
        <v>3</v>
      </c>
      <c r="DW429" s="18">
        <v>13</v>
      </c>
      <c r="DY429" s="18">
        <v>1</v>
      </c>
      <c r="ED429" s="19" t="s">
        <v>267</v>
      </c>
      <c r="EE429" s="19">
        <v>3</v>
      </c>
      <c r="EF429" s="37">
        <v>6</v>
      </c>
      <c r="EG429" s="19" t="s">
        <v>149</v>
      </c>
      <c r="EH429" s="19">
        <v>1</v>
      </c>
      <c r="EI429" s="19">
        <v>47</v>
      </c>
      <c r="EJ429" s="19">
        <v>3</v>
      </c>
      <c r="EK429" s="19">
        <v>4</v>
      </c>
      <c r="EL429" s="19">
        <v>1</v>
      </c>
      <c r="EM429" s="20" t="s">
        <v>140</v>
      </c>
      <c r="EO429" s="46">
        <v>1</v>
      </c>
      <c r="EP429" s="46">
        <v>2</v>
      </c>
      <c r="EQ429">
        <f t="shared" si="20"/>
        <v>1</v>
      </c>
      <c r="ER429">
        <f t="shared" si="21"/>
        <v>1</v>
      </c>
      <c r="ES429" s="49">
        <v>2</v>
      </c>
    </row>
    <row r="430" spans="1:149" ht="15" customHeight="1" x14ac:dyDescent="0.25">
      <c r="A430" s="21">
        <v>429</v>
      </c>
      <c r="B430" s="12">
        <v>2</v>
      </c>
      <c r="C430" s="12">
        <v>1</v>
      </c>
      <c r="D430" s="12">
        <v>2</v>
      </c>
      <c r="E430" s="12" t="s">
        <v>378</v>
      </c>
      <c r="F430" s="12">
        <v>1</v>
      </c>
      <c r="G430" s="13">
        <v>4</v>
      </c>
      <c r="H430" s="13">
        <v>1</v>
      </c>
      <c r="I430" s="13">
        <v>5</v>
      </c>
      <c r="M430" s="56">
        <f>IF(SUM(N430:X430)=39,2,1)</f>
        <v>1</v>
      </c>
      <c r="N430" s="13">
        <v>1</v>
      </c>
      <c r="O430" s="13">
        <v>1</v>
      </c>
      <c r="P430" s="13">
        <v>1</v>
      </c>
      <c r="R430" s="13">
        <v>1</v>
      </c>
      <c r="Z430" s="13">
        <v>1</v>
      </c>
      <c r="AA430" s="13">
        <v>1</v>
      </c>
      <c r="AB430" s="13">
        <v>1</v>
      </c>
      <c r="AC430" s="13">
        <v>1</v>
      </c>
      <c r="AD430" s="13">
        <v>1</v>
      </c>
      <c r="AJ430" s="13">
        <v>1</v>
      </c>
      <c r="AL430" s="14">
        <v>1</v>
      </c>
      <c r="AM430" s="14">
        <v>2</v>
      </c>
      <c r="AN430" s="14" t="s">
        <v>145</v>
      </c>
      <c r="AO430" s="15">
        <v>1</v>
      </c>
      <c r="AP430" s="15">
        <v>4</v>
      </c>
      <c r="AQ430" s="15">
        <v>4</v>
      </c>
      <c r="AR430" s="15">
        <v>2</v>
      </c>
      <c r="AS430" s="15">
        <v>4</v>
      </c>
      <c r="AT430" s="15">
        <v>4</v>
      </c>
      <c r="AU430" s="15">
        <v>4</v>
      </c>
      <c r="AV430" s="15">
        <v>4</v>
      </c>
      <c r="AW430" s="15">
        <v>4</v>
      </c>
      <c r="AX430" s="15">
        <v>2</v>
      </c>
      <c r="AZ430" s="15">
        <v>2</v>
      </c>
      <c r="BB430" s="15">
        <v>1</v>
      </c>
      <c r="BC430" s="15">
        <v>1</v>
      </c>
      <c r="BD430" s="15">
        <v>1</v>
      </c>
      <c r="BE430" s="15">
        <v>2</v>
      </c>
      <c r="BF430" s="15">
        <v>0</v>
      </c>
      <c r="BG430" s="15">
        <v>3</v>
      </c>
      <c r="BH430" s="15">
        <v>2</v>
      </c>
      <c r="BJ430" s="15">
        <v>1</v>
      </c>
      <c r="BK430" s="15">
        <v>1</v>
      </c>
      <c r="BL430" s="15">
        <v>4</v>
      </c>
      <c r="BM430" s="15">
        <v>5</v>
      </c>
      <c r="BN430" s="15">
        <v>5</v>
      </c>
      <c r="BO430" s="15">
        <v>1</v>
      </c>
      <c r="BP430" s="15" t="s">
        <v>385</v>
      </c>
      <c r="CC430" s="16">
        <v>1</v>
      </c>
      <c r="CI430" s="16">
        <v>2</v>
      </c>
      <c r="CK430" s="16">
        <v>1</v>
      </c>
      <c r="CL430" s="16" t="s">
        <v>397</v>
      </c>
      <c r="CM430" s="17">
        <v>2</v>
      </c>
      <c r="CN430" s="17">
        <v>2</v>
      </c>
      <c r="CO430" s="17">
        <v>2</v>
      </c>
      <c r="CP430" s="17">
        <v>2</v>
      </c>
      <c r="CQ430" s="17">
        <v>2</v>
      </c>
      <c r="CR430" s="17">
        <v>3</v>
      </c>
      <c r="CS430" s="17">
        <v>3</v>
      </c>
      <c r="CT430" s="17">
        <v>1</v>
      </c>
      <c r="CU430" s="17">
        <v>4</v>
      </c>
      <c r="CV430" s="17">
        <v>1</v>
      </c>
      <c r="CW430" s="17">
        <v>1</v>
      </c>
      <c r="CX430" s="17">
        <v>1</v>
      </c>
      <c r="CY430" s="17">
        <v>1</v>
      </c>
      <c r="CZ430" s="17">
        <v>1</v>
      </c>
      <c r="DA430" s="17">
        <v>1</v>
      </c>
      <c r="DB430" s="17">
        <v>3</v>
      </c>
      <c r="DC430" s="17">
        <v>1</v>
      </c>
      <c r="DD430" s="17">
        <v>1</v>
      </c>
      <c r="DE430" s="17">
        <v>4</v>
      </c>
      <c r="DF430" s="17">
        <v>2</v>
      </c>
      <c r="DG430" s="17">
        <v>2</v>
      </c>
      <c r="DH430" s="17">
        <v>1</v>
      </c>
      <c r="DI430" s="17">
        <v>3</v>
      </c>
      <c r="DJ430" s="17">
        <v>1</v>
      </c>
      <c r="DK430" s="17">
        <v>2</v>
      </c>
      <c r="DL430" s="17">
        <v>3</v>
      </c>
      <c r="DM430" s="17">
        <v>3</v>
      </c>
      <c r="DN430" s="17">
        <v>1</v>
      </c>
      <c r="DO430" s="17">
        <v>8</v>
      </c>
      <c r="DP430" s="17">
        <v>5</v>
      </c>
      <c r="DR430" s="17">
        <v>6</v>
      </c>
      <c r="DT430" s="17">
        <v>1</v>
      </c>
      <c r="DV430" s="17">
        <v>1</v>
      </c>
      <c r="DW430" s="18">
        <v>13</v>
      </c>
      <c r="DY430" s="18">
        <v>1</v>
      </c>
      <c r="ED430" s="19" t="s">
        <v>267</v>
      </c>
      <c r="EE430" s="19">
        <v>3</v>
      </c>
      <c r="EF430" s="37">
        <v>6</v>
      </c>
      <c r="EG430" s="19" t="s">
        <v>149</v>
      </c>
      <c r="EH430" s="19">
        <v>2</v>
      </c>
      <c r="EI430" s="19">
        <v>20</v>
      </c>
      <c r="EJ430" s="19">
        <v>1</v>
      </c>
      <c r="EK430" s="19">
        <v>1</v>
      </c>
      <c r="EL430" s="19">
        <v>1</v>
      </c>
      <c r="EM430" s="20" t="s">
        <v>140</v>
      </c>
      <c r="EO430" s="46">
        <v>4</v>
      </c>
      <c r="EP430" s="46">
        <v>2</v>
      </c>
      <c r="EQ430">
        <f t="shared" si="20"/>
        <v>0</v>
      </c>
      <c r="ER430" t="str">
        <f t="shared" si="21"/>
        <v/>
      </c>
      <c r="ES430" s="49">
        <v>2</v>
      </c>
    </row>
    <row r="431" spans="1:149" ht="15" customHeight="1" x14ac:dyDescent="0.25">
      <c r="A431" s="21">
        <v>430</v>
      </c>
      <c r="B431" s="12">
        <v>2</v>
      </c>
      <c r="C431" s="12">
        <v>1</v>
      </c>
      <c r="D431" s="12">
        <v>4</v>
      </c>
      <c r="E431" s="12" t="s">
        <v>379</v>
      </c>
      <c r="F431" s="12">
        <v>1</v>
      </c>
      <c r="G431" s="13">
        <v>2</v>
      </c>
      <c r="H431" s="13">
        <v>2</v>
      </c>
      <c r="M431" s="56">
        <f>IF(SUM(N431:X431)=39,2,1)</f>
        <v>1</v>
      </c>
      <c r="X431" s="13">
        <v>1</v>
      </c>
      <c r="Z431" s="13">
        <v>1</v>
      </c>
      <c r="AJ431" s="13">
        <v>1</v>
      </c>
      <c r="AL431" s="14">
        <v>6</v>
      </c>
      <c r="AO431" s="15">
        <v>1</v>
      </c>
      <c r="AP431" s="15">
        <v>5</v>
      </c>
      <c r="AQ431" s="15">
        <v>5</v>
      </c>
      <c r="AR431" s="15">
        <v>5</v>
      </c>
      <c r="AS431" s="15">
        <v>5</v>
      </c>
      <c r="AT431" s="15">
        <v>5</v>
      </c>
      <c r="AU431" s="15">
        <v>3</v>
      </c>
      <c r="AV431" s="15">
        <v>3</v>
      </c>
      <c r="AW431" s="15">
        <v>3</v>
      </c>
      <c r="AX431" s="15">
        <v>2</v>
      </c>
      <c r="AZ431" s="15">
        <v>2</v>
      </c>
      <c r="BB431" s="15">
        <v>2</v>
      </c>
      <c r="BC431" s="15">
        <v>1</v>
      </c>
      <c r="BD431" s="15">
        <v>1</v>
      </c>
      <c r="BE431" s="15">
        <v>2</v>
      </c>
      <c r="BF431" s="15">
        <v>0</v>
      </c>
      <c r="BG431" s="15">
        <v>0</v>
      </c>
      <c r="BK431" s="15">
        <v>2</v>
      </c>
      <c r="BM431" s="15">
        <v>1</v>
      </c>
      <c r="BN431" s="15">
        <v>1</v>
      </c>
      <c r="CC431" s="16">
        <v>1</v>
      </c>
      <c r="CI431" s="16">
        <v>2</v>
      </c>
      <c r="CJ431" s="16" t="s">
        <v>156</v>
      </c>
      <c r="CK431" s="16">
        <v>1</v>
      </c>
      <c r="CL431" s="16" t="s">
        <v>159</v>
      </c>
      <c r="CM431" s="17">
        <v>1</v>
      </c>
      <c r="CN431" s="17">
        <v>1</v>
      </c>
      <c r="CO431" s="17">
        <v>1</v>
      </c>
      <c r="CP431" s="17">
        <v>1</v>
      </c>
      <c r="CQ431" s="17">
        <v>1</v>
      </c>
      <c r="CR431" s="17">
        <v>4</v>
      </c>
      <c r="CS431" s="17">
        <v>4</v>
      </c>
      <c r="CT431" s="17">
        <v>1</v>
      </c>
      <c r="CU431" s="17">
        <v>4</v>
      </c>
      <c r="CV431" s="17">
        <v>1</v>
      </c>
      <c r="CW431" s="17">
        <v>1</v>
      </c>
      <c r="CX431" s="17">
        <v>1</v>
      </c>
      <c r="CY431" s="17">
        <v>1</v>
      </c>
      <c r="CZ431" s="17">
        <v>1</v>
      </c>
      <c r="DA431" s="17">
        <v>1</v>
      </c>
      <c r="DB431" s="17">
        <v>4</v>
      </c>
      <c r="DC431" s="17">
        <v>1</v>
      </c>
      <c r="DD431" s="17">
        <v>3</v>
      </c>
      <c r="DE431" s="17">
        <v>4</v>
      </c>
      <c r="DF431" s="17">
        <v>2</v>
      </c>
      <c r="DG431" s="17">
        <v>1</v>
      </c>
      <c r="DH431" s="17">
        <v>1</v>
      </c>
      <c r="DI431" s="17">
        <v>1</v>
      </c>
      <c r="DJ431" s="17">
        <v>3</v>
      </c>
      <c r="DK431" s="17">
        <v>4</v>
      </c>
      <c r="DL431" s="17">
        <v>2</v>
      </c>
      <c r="DM431" s="17">
        <v>2</v>
      </c>
      <c r="DN431" s="17">
        <v>6</v>
      </c>
      <c r="DO431" s="17">
        <v>8</v>
      </c>
      <c r="DP431" s="17">
        <v>6</v>
      </c>
      <c r="DR431" s="17">
        <v>2</v>
      </c>
      <c r="DT431" s="17">
        <v>11</v>
      </c>
      <c r="DV431" s="17">
        <v>3</v>
      </c>
      <c r="DW431" s="18">
        <v>13</v>
      </c>
      <c r="DY431" s="18">
        <v>1</v>
      </c>
      <c r="ED431" s="19" t="s">
        <v>267</v>
      </c>
      <c r="EE431" s="19">
        <v>3</v>
      </c>
      <c r="EF431" s="37">
        <v>6</v>
      </c>
      <c r="EG431" s="19" t="s">
        <v>149</v>
      </c>
      <c r="EH431" s="19">
        <v>2</v>
      </c>
      <c r="EI431" s="19">
        <v>65</v>
      </c>
      <c r="EJ431" s="19">
        <v>4</v>
      </c>
      <c r="EK431" s="19">
        <v>5</v>
      </c>
      <c r="EL431" s="19">
        <v>1</v>
      </c>
      <c r="EM431" s="20" t="s">
        <v>140</v>
      </c>
      <c r="EO431" s="46">
        <v>4</v>
      </c>
      <c r="EP431" s="46">
        <v>8</v>
      </c>
      <c r="EQ431">
        <f t="shared" si="20"/>
        <v>0</v>
      </c>
      <c r="ER431" t="str">
        <f t="shared" si="21"/>
        <v/>
      </c>
      <c r="ES431" s="49">
        <v>2</v>
      </c>
    </row>
    <row r="432" spans="1:149" ht="15" customHeight="1" x14ac:dyDescent="0.25">
      <c r="A432" s="21">
        <v>431</v>
      </c>
      <c r="B432" s="12">
        <v>4</v>
      </c>
      <c r="C432" s="12">
        <v>2</v>
      </c>
      <c r="D432" s="12">
        <v>2</v>
      </c>
      <c r="E432" s="12" t="s">
        <v>378</v>
      </c>
      <c r="F432" s="12">
        <v>2</v>
      </c>
      <c r="G432" s="13">
        <v>2</v>
      </c>
      <c r="H432" s="13">
        <v>1</v>
      </c>
      <c r="I432" s="13">
        <v>4</v>
      </c>
      <c r="M432" s="56">
        <f>IF(SUM(N432:X432)=39,2,1)</f>
        <v>1</v>
      </c>
      <c r="O432" s="13">
        <v>1</v>
      </c>
      <c r="R432" s="13">
        <v>1</v>
      </c>
      <c r="X432" s="13">
        <v>1</v>
      </c>
      <c r="Z432" s="13">
        <v>1</v>
      </c>
      <c r="AA432" s="13">
        <v>1</v>
      </c>
      <c r="AD432" s="13">
        <v>1</v>
      </c>
      <c r="AJ432" s="13">
        <v>1</v>
      </c>
      <c r="AL432" s="14">
        <v>1</v>
      </c>
      <c r="AM432" s="14">
        <v>3</v>
      </c>
      <c r="AN432" s="14" t="s">
        <v>383</v>
      </c>
      <c r="AO432" s="15">
        <v>1</v>
      </c>
      <c r="AP432" s="15">
        <v>4</v>
      </c>
      <c r="AQ432" s="15">
        <v>4</v>
      </c>
      <c r="AR432" s="15">
        <v>1</v>
      </c>
      <c r="AS432" s="15">
        <v>4</v>
      </c>
      <c r="AT432" s="15">
        <v>4</v>
      </c>
      <c r="AU432" s="15">
        <v>4</v>
      </c>
      <c r="AV432" s="15">
        <v>4</v>
      </c>
      <c r="AW432" s="15">
        <v>2</v>
      </c>
      <c r="AX432" s="15">
        <v>2</v>
      </c>
      <c r="AZ432" s="15">
        <v>2</v>
      </c>
      <c r="BB432" s="15">
        <v>2</v>
      </c>
      <c r="BC432" s="15">
        <v>1</v>
      </c>
      <c r="BD432" s="15">
        <v>1</v>
      </c>
      <c r="BE432" s="15">
        <v>2</v>
      </c>
      <c r="BF432" s="15">
        <v>1</v>
      </c>
      <c r="BG432" s="15">
        <v>0</v>
      </c>
      <c r="BK432" s="15">
        <v>1</v>
      </c>
      <c r="BL432" s="15">
        <v>1</v>
      </c>
      <c r="BM432" s="15">
        <v>1</v>
      </c>
      <c r="BN432" s="15">
        <v>5</v>
      </c>
      <c r="BO432" s="15">
        <v>4</v>
      </c>
      <c r="CC432" s="16">
        <v>1</v>
      </c>
      <c r="CI432" s="16">
        <v>2</v>
      </c>
      <c r="CJ432" s="16" t="s">
        <v>393</v>
      </c>
      <c r="CK432" s="16">
        <v>1</v>
      </c>
      <c r="CL432" s="16" t="s">
        <v>157</v>
      </c>
      <c r="CM432" s="17">
        <v>2</v>
      </c>
      <c r="CN432" s="17">
        <v>2</v>
      </c>
      <c r="CO432" s="17">
        <v>2</v>
      </c>
      <c r="CP432" s="17">
        <v>1</v>
      </c>
      <c r="CQ432" s="17">
        <v>1</v>
      </c>
      <c r="CR432" s="17">
        <v>3</v>
      </c>
      <c r="CS432" s="17">
        <v>3</v>
      </c>
      <c r="CT432" s="17">
        <v>1</v>
      </c>
      <c r="CU432" s="17">
        <v>4</v>
      </c>
      <c r="CV432" s="17">
        <v>1</v>
      </c>
      <c r="CW432" s="17">
        <v>1</v>
      </c>
      <c r="CX432" s="17">
        <v>1</v>
      </c>
      <c r="CY432" s="17">
        <v>1</v>
      </c>
      <c r="CZ432" s="17">
        <v>1</v>
      </c>
      <c r="DA432" s="17">
        <v>1</v>
      </c>
      <c r="DB432" s="17">
        <v>4</v>
      </c>
      <c r="DC432" s="17">
        <v>3</v>
      </c>
      <c r="DD432" s="17">
        <v>4</v>
      </c>
      <c r="DE432" s="17">
        <v>4</v>
      </c>
      <c r="DF432" s="17">
        <v>3</v>
      </c>
      <c r="DG432" s="17">
        <v>3</v>
      </c>
      <c r="DH432" s="17">
        <v>3</v>
      </c>
      <c r="DI432" s="17">
        <v>3</v>
      </c>
      <c r="DJ432" s="17">
        <v>1</v>
      </c>
      <c r="DK432" s="17">
        <v>1</v>
      </c>
      <c r="DL432" s="17">
        <v>4</v>
      </c>
      <c r="DM432" s="17">
        <v>4</v>
      </c>
      <c r="DN432" s="17">
        <v>1</v>
      </c>
      <c r="DO432" s="17">
        <v>8</v>
      </c>
      <c r="DP432" s="17">
        <v>6</v>
      </c>
      <c r="DR432" s="17">
        <v>2</v>
      </c>
      <c r="DT432" s="17">
        <v>11</v>
      </c>
      <c r="DV432" s="17">
        <v>1</v>
      </c>
      <c r="DW432" s="18">
        <v>13</v>
      </c>
      <c r="DY432" s="18">
        <v>1</v>
      </c>
      <c r="ED432" s="19" t="s">
        <v>267</v>
      </c>
      <c r="EE432" s="19">
        <v>3</v>
      </c>
      <c r="EF432" s="37">
        <v>6</v>
      </c>
      <c r="EG432" s="19" t="s">
        <v>149</v>
      </c>
      <c r="EH432" s="19">
        <v>1</v>
      </c>
      <c r="EI432" s="19">
        <v>54</v>
      </c>
      <c r="EJ432" s="19">
        <v>3</v>
      </c>
      <c r="EK432" s="19">
        <v>4</v>
      </c>
      <c r="EL432" s="19">
        <v>1</v>
      </c>
      <c r="EM432" s="20" t="s">
        <v>140</v>
      </c>
      <c r="EO432" s="46">
        <v>4</v>
      </c>
      <c r="EP432" s="46">
        <v>3</v>
      </c>
      <c r="EQ432">
        <f t="shared" si="20"/>
        <v>0</v>
      </c>
      <c r="ER432" t="str">
        <f t="shared" si="21"/>
        <v/>
      </c>
      <c r="ES432" s="49">
        <v>2</v>
      </c>
    </row>
    <row r="433" spans="1:149" ht="15" customHeight="1" x14ac:dyDescent="0.25">
      <c r="A433" s="21">
        <v>432</v>
      </c>
      <c r="B433" s="12">
        <v>2</v>
      </c>
      <c r="C433" s="12">
        <v>1</v>
      </c>
      <c r="D433" s="12">
        <v>2</v>
      </c>
      <c r="E433" s="12" t="s">
        <v>378</v>
      </c>
      <c r="F433" s="12">
        <v>2</v>
      </c>
      <c r="G433" s="13">
        <v>3</v>
      </c>
      <c r="H433" s="13">
        <v>1</v>
      </c>
      <c r="M433" s="56">
        <f>IF(SUM(N433:X433)=39,2,1)</f>
        <v>1</v>
      </c>
      <c r="X433" s="13">
        <v>1</v>
      </c>
      <c r="AK433" s="13">
        <v>1</v>
      </c>
      <c r="AL433" s="14">
        <v>5</v>
      </c>
      <c r="AM433" s="14">
        <v>5</v>
      </c>
      <c r="AO433" s="15">
        <v>1</v>
      </c>
      <c r="AP433" s="15">
        <v>5</v>
      </c>
      <c r="AQ433" s="15">
        <v>5</v>
      </c>
      <c r="AR433" s="15">
        <v>3</v>
      </c>
      <c r="AS433" s="15">
        <v>4</v>
      </c>
      <c r="AT433" s="15">
        <v>3</v>
      </c>
      <c r="AU433" s="15">
        <v>4</v>
      </c>
      <c r="AV433" s="15">
        <v>4</v>
      </c>
      <c r="AW433" s="15">
        <v>4</v>
      </c>
      <c r="AX433" s="15">
        <v>2</v>
      </c>
      <c r="AZ433" s="15">
        <v>2</v>
      </c>
      <c r="BB433" s="15">
        <v>2</v>
      </c>
      <c r="BC433" s="15">
        <v>1</v>
      </c>
      <c r="BD433" s="15">
        <v>1</v>
      </c>
      <c r="BE433" s="15">
        <v>2</v>
      </c>
      <c r="BF433" s="15">
        <v>0</v>
      </c>
      <c r="BG433" s="15">
        <v>0</v>
      </c>
      <c r="BK433" s="15">
        <v>2</v>
      </c>
      <c r="BM433" s="15">
        <v>5</v>
      </c>
      <c r="BN433" s="15">
        <v>8</v>
      </c>
      <c r="BO433" s="15">
        <v>4</v>
      </c>
      <c r="BQ433" s="15">
        <v>1</v>
      </c>
      <c r="BT433" s="16">
        <v>1</v>
      </c>
      <c r="CD433" s="16">
        <v>6</v>
      </c>
      <c r="CE433" s="16">
        <v>2</v>
      </c>
      <c r="CF433" s="16">
        <v>1</v>
      </c>
      <c r="CG433" s="16">
        <v>1</v>
      </c>
      <c r="CH433" s="16">
        <v>1</v>
      </c>
      <c r="CI433" s="16">
        <v>2</v>
      </c>
      <c r="CJ433" s="16" t="s">
        <v>151</v>
      </c>
      <c r="CK433" s="16">
        <v>2</v>
      </c>
      <c r="CL433" s="16" t="s">
        <v>157</v>
      </c>
      <c r="CM433" s="17">
        <v>1</v>
      </c>
      <c r="CN433" s="17">
        <v>1</v>
      </c>
      <c r="CO433" s="17">
        <v>1</v>
      </c>
      <c r="CP433" s="17">
        <v>1</v>
      </c>
      <c r="CQ433" s="17">
        <v>1</v>
      </c>
      <c r="CR433" s="17">
        <v>1</v>
      </c>
      <c r="CS433" s="17">
        <v>1</v>
      </c>
      <c r="CT433" s="17">
        <v>1</v>
      </c>
      <c r="CU433" s="17">
        <v>1</v>
      </c>
      <c r="CV433" s="17">
        <v>1</v>
      </c>
      <c r="CW433" s="17">
        <v>1</v>
      </c>
      <c r="CX433" s="17">
        <v>1</v>
      </c>
      <c r="CY433" s="17">
        <v>1</v>
      </c>
      <c r="CZ433" s="17">
        <v>1</v>
      </c>
      <c r="DA433" s="17">
        <v>3</v>
      </c>
      <c r="DB433" s="17">
        <v>3</v>
      </c>
      <c r="DC433" s="17">
        <v>3</v>
      </c>
      <c r="DD433" s="17">
        <v>4</v>
      </c>
      <c r="DE433" s="17">
        <v>4</v>
      </c>
      <c r="DF433" s="17">
        <v>3</v>
      </c>
      <c r="DG433" s="17">
        <v>3</v>
      </c>
      <c r="DH433" s="17">
        <v>3</v>
      </c>
      <c r="DI433" s="17">
        <v>1</v>
      </c>
      <c r="DJ433" s="17">
        <v>1</v>
      </c>
      <c r="DK433" s="17">
        <v>2</v>
      </c>
      <c r="DL433" s="17">
        <v>3</v>
      </c>
      <c r="DM433" s="17">
        <v>3</v>
      </c>
      <c r="DN433" s="17">
        <v>1</v>
      </c>
      <c r="DO433" s="17">
        <v>8</v>
      </c>
      <c r="DP433" s="17">
        <v>2</v>
      </c>
      <c r="DR433" s="17">
        <v>5</v>
      </c>
      <c r="DT433" s="17">
        <v>6</v>
      </c>
      <c r="DV433" s="17">
        <v>4</v>
      </c>
      <c r="DW433" s="18">
        <v>13</v>
      </c>
      <c r="DY433" s="18">
        <v>1</v>
      </c>
      <c r="ED433" s="19" t="s">
        <v>267</v>
      </c>
      <c r="EE433" s="19">
        <v>3</v>
      </c>
      <c r="EF433" s="37">
        <v>6</v>
      </c>
      <c r="EG433" s="19" t="s">
        <v>149</v>
      </c>
      <c r="EH433" s="19">
        <v>2</v>
      </c>
      <c r="EI433" s="19">
        <v>46</v>
      </c>
      <c r="EJ433" s="19">
        <v>3</v>
      </c>
      <c r="EK433" s="19">
        <v>4</v>
      </c>
      <c r="EL433" s="19">
        <v>10</v>
      </c>
      <c r="EM433" s="20" t="s">
        <v>140</v>
      </c>
      <c r="EO433" s="46">
        <v>1</v>
      </c>
      <c r="EP433" s="46">
        <v>1</v>
      </c>
      <c r="EQ433">
        <f t="shared" si="20"/>
        <v>1</v>
      </c>
      <c r="ER433">
        <f t="shared" si="21"/>
        <v>1</v>
      </c>
      <c r="ES433" s="49">
        <v>2</v>
      </c>
    </row>
    <row r="434" spans="1:149" ht="15" customHeight="1" x14ac:dyDescent="0.25">
      <c r="A434" s="21">
        <v>433</v>
      </c>
      <c r="B434" s="12">
        <v>3</v>
      </c>
      <c r="C434" s="12">
        <v>1</v>
      </c>
      <c r="D434" s="12">
        <v>1</v>
      </c>
      <c r="E434" s="12" t="s">
        <v>378</v>
      </c>
      <c r="F434" s="12">
        <v>1</v>
      </c>
      <c r="G434" s="13">
        <v>3</v>
      </c>
      <c r="H434" s="13">
        <v>1</v>
      </c>
      <c r="J434" s="13">
        <v>4</v>
      </c>
      <c r="M434" s="56">
        <f>IF(SUM(N434:X434)=39,2,1)</f>
        <v>1</v>
      </c>
      <c r="Y434" s="13">
        <v>1</v>
      </c>
      <c r="Z434" s="13">
        <v>1</v>
      </c>
      <c r="AA434" s="13">
        <v>1</v>
      </c>
      <c r="AB434" s="13">
        <v>1</v>
      </c>
      <c r="AJ434" s="13">
        <v>1</v>
      </c>
      <c r="AL434" s="14">
        <v>1</v>
      </c>
      <c r="AM434" s="14">
        <v>4</v>
      </c>
      <c r="AO434" s="15">
        <v>3</v>
      </c>
      <c r="AP434" s="15">
        <v>4</v>
      </c>
      <c r="AQ434" s="15">
        <v>4</v>
      </c>
      <c r="AR434" s="15">
        <v>2</v>
      </c>
      <c r="AS434" s="15">
        <v>4</v>
      </c>
      <c r="AT434" s="15">
        <v>4</v>
      </c>
      <c r="AU434" s="15">
        <v>4</v>
      </c>
      <c r="AV434" s="15">
        <v>4</v>
      </c>
      <c r="AW434" s="15">
        <v>4</v>
      </c>
      <c r="AX434" s="15">
        <v>2</v>
      </c>
      <c r="AZ434" s="15">
        <v>2</v>
      </c>
      <c r="BB434" s="15">
        <v>2</v>
      </c>
      <c r="BC434" s="15">
        <v>1</v>
      </c>
      <c r="BD434" s="15">
        <v>1</v>
      </c>
      <c r="BE434" s="15">
        <v>2</v>
      </c>
      <c r="BF434" s="15">
        <v>1</v>
      </c>
      <c r="BG434" s="15">
        <v>2</v>
      </c>
      <c r="BJ434" s="15">
        <v>2</v>
      </c>
      <c r="BK434" s="15">
        <v>1</v>
      </c>
      <c r="BL434" s="15">
        <v>3</v>
      </c>
      <c r="BM434" s="15">
        <v>8</v>
      </c>
      <c r="BN434" s="15">
        <v>8</v>
      </c>
      <c r="CC434" s="16">
        <v>1</v>
      </c>
      <c r="CI434" s="16">
        <v>2</v>
      </c>
      <c r="CJ434" s="16" t="s">
        <v>315</v>
      </c>
      <c r="CK434" s="16">
        <v>2</v>
      </c>
      <c r="CL434" s="16" t="s">
        <v>143</v>
      </c>
      <c r="CM434" s="17">
        <v>1</v>
      </c>
      <c r="CN434" s="17">
        <v>1</v>
      </c>
      <c r="CO434" s="17">
        <v>1</v>
      </c>
      <c r="CP434" s="17">
        <v>1</v>
      </c>
      <c r="CQ434" s="17">
        <v>1</v>
      </c>
      <c r="CR434" s="17">
        <v>1</v>
      </c>
      <c r="CS434" s="17">
        <v>1</v>
      </c>
      <c r="CT434" s="17">
        <v>1</v>
      </c>
      <c r="CU434" s="17">
        <v>4</v>
      </c>
      <c r="CV434" s="17">
        <v>1</v>
      </c>
      <c r="CW434" s="17">
        <v>1</v>
      </c>
      <c r="CX434" s="17">
        <v>1</v>
      </c>
      <c r="CY434" s="17">
        <v>1</v>
      </c>
      <c r="CZ434" s="17">
        <v>1</v>
      </c>
      <c r="DA434" s="17">
        <v>3</v>
      </c>
      <c r="DB434" s="17">
        <v>4</v>
      </c>
      <c r="DC434" s="17">
        <v>3</v>
      </c>
      <c r="DD434" s="17">
        <v>3</v>
      </c>
      <c r="DE434" s="17">
        <v>4</v>
      </c>
      <c r="DF434" s="17">
        <v>3</v>
      </c>
      <c r="DG434" s="17">
        <v>3</v>
      </c>
      <c r="DH434" s="17">
        <v>3</v>
      </c>
      <c r="DI434" s="17">
        <v>3</v>
      </c>
      <c r="DJ434" s="17">
        <v>1</v>
      </c>
      <c r="DK434" s="17">
        <v>3</v>
      </c>
      <c r="DL434" s="17">
        <v>4</v>
      </c>
      <c r="DM434" s="17">
        <v>4</v>
      </c>
      <c r="DN434" s="17">
        <v>1</v>
      </c>
      <c r="DO434" s="17">
        <v>8</v>
      </c>
      <c r="DP434" s="17">
        <v>1</v>
      </c>
      <c r="DR434" s="17">
        <v>5</v>
      </c>
      <c r="DT434" s="17">
        <v>9</v>
      </c>
      <c r="DV434" s="17">
        <v>1</v>
      </c>
      <c r="DW434" s="18">
        <v>13</v>
      </c>
      <c r="DY434" s="18">
        <v>1</v>
      </c>
      <c r="ED434" s="19" t="s">
        <v>267</v>
      </c>
      <c r="EE434" s="19">
        <v>3</v>
      </c>
      <c r="EF434" s="37">
        <v>6</v>
      </c>
      <c r="EG434" s="19" t="s">
        <v>149</v>
      </c>
      <c r="EH434" s="19">
        <v>1</v>
      </c>
      <c r="EI434" s="19">
        <v>34</v>
      </c>
      <c r="EJ434" s="19">
        <v>2</v>
      </c>
      <c r="EK434" s="19">
        <v>2</v>
      </c>
      <c r="EL434" s="19">
        <v>1</v>
      </c>
      <c r="EM434" s="20" t="s">
        <v>140</v>
      </c>
      <c r="EO434" s="46">
        <v>4</v>
      </c>
      <c r="EP434" s="46">
        <v>3</v>
      </c>
      <c r="EQ434">
        <f t="shared" si="20"/>
        <v>0</v>
      </c>
      <c r="ER434" t="str">
        <f t="shared" si="21"/>
        <v/>
      </c>
      <c r="ES434" s="49">
        <v>2</v>
      </c>
    </row>
    <row r="435" spans="1:149" ht="15" customHeight="1" x14ac:dyDescent="0.25">
      <c r="A435" s="21">
        <v>434</v>
      </c>
      <c r="B435" s="12">
        <v>4</v>
      </c>
      <c r="C435" s="12">
        <v>2</v>
      </c>
      <c r="D435" s="12">
        <v>4</v>
      </c>
      <c r="E435" s="12" t="s">
        <v>380</v>
      </c>
      <c r="F435" s="12">
        <v>2</v>
      </c>
      <c r="G435" s="13">
        <v>3</v>
      </c>
      <c r="H435" s="13">
        <v>2</v>
      </c>
      <c r="I435" s="13">
        <v>5</v>
      </c>
      <c r="M435" s="56">
        <f>IF(SUM(N435:X435)=39,2,1)</f>
        <v>1</v>
      </c>
      <c r="Y435" s="13">
        <v>1</v>
      </c>
      <c r="AK435" s="13">
        <v>1</v>
      </c>
      <c r="AL435" s="14">
        <v>3</v>
      </c>
      <c r="AM435" s="14">
        <v>5</v>
      </c>
      <c r="AO435" s="15">
        <v>1</v>
      </c>
      <c r="AP435" s="15">
        <v>5</v>
      </c>
      <c r="AQ435" s="15">
        <v>5</v>
      </c>
      <c r="AR435" s="15">
        <v>5</v>
      </c>
      <c r="AS435" s="15">
        <v>5</v>
      </c>
      <c r="AT435" s="15">
        <v>5</v>
      </c>
      <c r="AU435" s="15">
        <v>5</v>
      </c>
      <c r="AV435" s="15">
        <v>5</v>
      </c>
      <c r="AW435" s="15">
        <v>5</v>
      </c>
      <c r="AX435" s="15">
        <v>1</v>
      </c>
      <c r="AY435" s="15">
        <v>2</v>
      </c>
      <c r="AZ435" s="15">
        <v>1</v>
      </c>
      <c r="BA435" s="15">
        <v>1</v>
      </c>
      <c r="BB435" s="15">
        <v>2</v>
      </c>
      <c r="BC435" s="15">
        <v>1</v>
      </c>
      <c r="BD435" s="15">
        <v>1</v>
      </c>
      <c r="BE435" s="15">
        <v>2</v>
      </c>
      <c r="BF435" s="15">
        <v>0</v>
      </c>
      <c r="BG435" s="15">
        <v>0</v>
      </c>
      <c r="BK435" s="15">
        <v>1</v>
      </c>
      <c r="BL435" s="15">
        <v>2</v>
      </c>
      <c r="BM435" s="15">
        <v>1</v>
      </c>
      <c r="BN435" s="15">
        <v>1</v>
      </c>
      <c r="CC435" s="16">
        <v>1</v>
      </c>
      <c r="CI435" s="16">
        <v>2</v>
      </c>
      <c r="CJ435" s="16" t="s">
        <v>391</v>
      </c>
      <c r="CK435" s="16">
        <v>1</v>
      </c>
      <c r="CL435" s="16" t="s">
        <v>186</v>
      </c>
      <c r="CM435" s="17">
        <v>1</v>
      </c>
      <c r="CN435" s="17">
        <v>1</v>
      </c>
      <c r="CO435" s="17">
        <v>1</v>
      </c>
      <c r="CP435" s="17">
        <v>1</v>
      </c>
      <c r="CQ435" s="17">
        <v>1</v>
      </c>
      <c r="CR435" s="17">
        <v>1</v>
      </c>
      <c r="CS435" s="17">
        <v>1</v>
      </c>
      <c r="CT435" s="17">
        <v>2</v>
      </c>
      <c r="CU435" s="17">
        <v>2</v>
      </c>
      <c r="CV435" s="17">
        <v>2</v>
      </c>
      <c r="CW435" s="17">
        <v>1</v>
      </c>
      <c r="CX435" s="17">
        <v>1</v>
      </c>
      <c r="CY435" s="17">
        <v>1</v>
      </c>
      <c r="CZ435" s="17">
        <v>1</v>
      </c>
      <c r="DA435" s="17">
        <v>1</v>
      </c>
      <c r="DB435" s="17">
        <v>4</v>
      </c>
      <c r="DC435" s="17">
        <v>2</v>
      </c>
      <c r="DD435" s="17">
        <v>4</v>
      </c>
      <c r="DE435" s="17">
        <v>4</v>
      </c>
      <c r="DF435" s="17">
        <v>4</v>
      </c>
      <c r="DG435" s="17">
        <v>4</v>
      </c>
      <c r="DH435" s="17">
        <v>4</v>
      </c>
      <c r="DI435" s="17">
        <v>3</v>
      </c>
      <c r="DJ435" s="17">
        <v>1</v>
      </c>
      <c r="DK435" s="17">
        <v>1</v>
      </c>
      <c r="DL435" s="17">
        <v>1</v>
      </c>
      <c r="DM435" s="17">
        <v>1</v>
      </c>
      <c r="DN435" s="17">
        <v>2</v>
      </c>
      <c r="DO435" s="17">
        <v>8</v>
      </c>
      <c r="DP435" s="17">
        <v>5</v>
      </c>
      <c r="DR435" s="17">
        <v>6</v>
      </c>
      <c r="DT435" s="17">
        <v>11</v>
      </c>
      <c r="DV435" s="17">
        <v>4</v>
      </c>
      <c r="DW435" s="18">
        <v>13</v>
      </c>
      <c r="DY435" s="18">
        <v>1</v>
      </c>
      <c r="ED435" s="19" t="s">
        <v>267</v>
      </c>
      <c r="EE435" s="19">
        <v>3</v>
      </c>
      <c r="EF435" s="37">
        <v>6</v>
      </c>
      <c r="EG435" s="19" t="s">
        <v>149</v>
      </c>
      <c r="EH435" s="19">
        <v>2</v>
      </c>
      <c r="EI435" s="19">
        <v>26</v>
      </c>
      <c r="EJ435" s="19">
        <v>1</v>
      </c>
      <c r="EK435" s="19">
        <v>2</v>
      </c>
      <c r="EL435" s="19">
        <v>1</v>
      </c>
      <c r="EM435" s="20" t="s">
        <v>140</v>
      </c>
      <c r="EO435" s="46">
        <v>4</v>
      </c>
      <c r="EP435" s="46">
        <v>1</v>
      </c>
      <c r="EQ435">
        <f t="shared" si="20"/>
        <v>0</v>
      </c>
      <c r="ER435" t="str">
        <f t="shared" si="21"/>
        <v/>
      </c>
      <c r="ES435" s="49">
        <v>2</v>
      </c>
    </row>
    <row r="436" spans="1:149" ht="15" customHeight="1" x14ac:dyDescent="0.25">
      <c r="A436" s="21">
        <v>435</v>
      </c>
      <c r="B436" s="12">
        <v>2</v>
      </c>
      <c r="C436" s="12">
        <v>4</v>
      </c>
      <c r="D436" s="12">
        <v>4</v>
      </c>
      <c r="E436" s="12" t="s">
        <v>375</v>
      </c>
      <c r="F436" s="12">
        <v>1</v>
      </c>
      <c r="G436" s="13">
        <v>2</v>
      </c>
      <c r="H436" s="13">
        <v>2</v>
      </c>
      <c r="M436" s="56">
        <f>IF(SUM(N436:X436)=39,2,1)</f>
        <v>1</v>
      </c>
      <c r="Y436" s="13">
        <v>1</v>
      </c>
      <c r="AK436" s="13">
        <v>1</v>
      </c>
      <c r="AL436" s="14">
        <v>6</v>
      </c>
      <c r="AO436" s="15">
        <v>1</v>
      </c>
      <c r="AP436" s="15">
        <v>5</v>
      </c>
      <c r="AQ436" s="15">
        <v>5</v>
      </c>
      <c r="AR436" s="15">
        <v>5</v>
      </c>
      <c r="AS436" s="15">
        <v>5</v>
      </c>
      <c r="AT436" s="15">
        <v>5</v>
      </c>
      <c r="AU436" s="15">
        <v>5</v>
      </c>
      <c r="AV436" s="15">
        <v>5</v>
      </c>
      <c r="AW436" s="15">
        <v>5</v>
      </c>
      <c r="AX436" s="15">
        <v>2</v>
      </c>
      <c r="AZ436" s="15">
        <v>2</v>
      </c>
      <c r="BB436" s="15">
        <v>2</v>
      </c>
      <c r="BC436" s="15">
        <v>1</v>
      </c>
      <c r="BD436" s="15">
        <v>1</v>
      </c>
      <c r="BE436" s="15">
        <v>2</v>
      </c>
      <c r="BF436" s="15">
        <v>1</v>
      </c>
      <c r="BG436" s="15">
        <v>0</v>
      </c>
      <c r="BK436" s="15">
        <v>1</v>
      </c>
      <c r="BL436" s="15">
        <v>1</v>
      </c>
      <c r="BM436" s="15">
        <v>5</v>
      </c>
      <c r="BN436" s="15">
        <v>5</v>
      </c>
      <c r="BO436" s="15">
        <v>5</v>
      </c>
      <c r="CC436" s="16">
        <v>1</v>
      </c>
      <c r="CI436" s="16">
        <v>2</v>
      </c>
      <c r="CJ436" s="16" t="s">
        <v>392</v>
      </c>
      <c r="CK436" s="16">
        <v>2</v>
      </c>
      <c r="CL436" s="16" t="s">
        <v>147</v>
      </c>
      <c r="CM436" s="17">
        <v>1</v>
      </c>
      <c r="CN436" s="17">
        <v>1</v>
      </c>
      <c r="CO436" s="17">
        <v>1</v>
      </c>
      <c r="CP436" s="17">
        <v>1</v>
      </c>
      <c r="CQ436" s="17">
        <v>1</v>
      </c>
      <c r="CR436" s="17">
        <v>1</v>
      </c>
      <c r="CS436" s="17">
        <v>1</v>
      </c>
      <c r="CT436" s="17">
        <v>1</v>
      </c>
      <c r="CU436" s="17">
        <v>4</v>
      </c>
      <c r="CV436" s="17">
        <v>1</v>
      </c>
      <c r="CW436" s="17">
        <v>1</v>
      </c>
      <c r="CX436" s="17">
        <v>1</v>
      </c>
      <c r="CY436" s="17">
        <v>1</v>
      </c>
      <c r="CZ436" s="17">
        <v>1</v>
      </c>
      <c r="DA436" s="17">
        <v>2</v>
      </c>
      <c r="DB436" s="17">
        <v>3</v>
      </c>
      <c r="DC436" s="17">
        <v>2</v>
      </c>
      <c r="DD436" s="17">
        <v>4</v>
      </c>
      <c r="DE436" s="17">
        <v>4</v>
      </c>
      <c r="DF436" s="17">
        <v>4</v>
      </c>
      <c r="DG436" s="17">
        <v>4</v>
      </c>
      <c r="DH436" s="17">
        <v>4</v>
      </c>
      <c r="DI436" s="17">
        <v>3</v>
      </c>
      <c r="DJ436" s="17">
        <v>1</v>
      </c>
      <c r="DK436" s="17">
        <v>1</v>
      </c>
      <c r="DL436" s="17">
        <v>4</v>
      </c>
      <c r="DM436" s="17">
        <v>4</v>
      </c>
      <c r="DN436" s="17">
        <v>2</v>
      </c>
      <c r="DO436" s="17">
        <v>6</v>
      </c>
      <c r="DP436" s="17">
        <v>1</v>
      </c>
      <c r="DR436" s="17">
        <v>5</v>
      </c>
      <c r="DT436" s="17">
        <v>11</v>
      </c>
      <c r="DV436" s="17">
        <v>2</v>
      </c>
      <c r="DW436" s="18">
        <v>13</v>
      </c>
      <c r="DY436" s="18">
        <v>1</v>
      </c>
      <c r="ED436" s="19" t="s">
        <v>267</v>
      </c>
      <c r="EE436" s="19">
        <v>3</v>
      </c>
      <c r="EF436" s="37">
        <v>6</v>
      </c>
      <c r="EG436" s="19" t="s">
        <v>149</v>
      </c>
      <c r="EH436" s="19">
        <v>1</v>
      </c>
      <c r="EI436" s="19">
        <v>67</v>
      </c>
      <c r="EJ436" s="19">
        <v>4</v>
      </c>
      <c r="EK436" s="19">
        <v>5</v>
      </c>
      <c r="EL436" s="19">
        <v>1</v>
      </c>
      <c r="EM436" s="20" t="s">
        <v>140</v>
      </c>
      <c r="EO436" s="46">
        <v>4</v>
      </c>
      <c r="EP436" s="46">
        <v>2</v>
      </c>
      <c r="EQ436">
        <f t="shared" si="20"/>
        <v>0</v>
      </c>
      <c r="ER436" t="str">
        <f t="shared" si="21"/>
        <v/>
      </c>
      <c r="ES436" s="49">
        <v>1</v>
      </c>
    </row>
    <row r="437" spans="1:149" ht="15" customHeight="1" x14ac:dyDescent="0.25">
      <c r="A437" s="21">
        <v>436</v>
      </c>
      <c r="B437" s="12">
        <v>2</v>
      </c>
      <c r="C437" s="12">
        <v>3</v>
      </c>
      <c r="D437" s="12">
        <v>1</v>
      </c>
      <c r="E437" s="12" t="s">
        <v>378</v>
      </c>
      <c r="F437" s="12">
        <v>4</v>
      </c>
      <c r="G437" s="13">
        <v>2</v>
      </c>
      <c r="H437" s="13">
        <v>1</v>
      </c>
      <c r="I437" s="13">
        <v>5</v>
      </c>
      <c r="M437" s="56">
        <f>IF(SUM(N437:X437)=39,2,1)</f>
        <v>1</v>
      </c>
      <c r="Y437" s="13">
        <v>1</v>
      </c>
      <c r="AK437" s="13">
        <v>1</v>
      </c>
      <c r="AL437" s="14">
        <v>1</v>
      </c>
      <c r="AM437" s="14">
        <v>4</v>
      </c>
      <c r="AO437" s="15">
        <v>1</v>
      </c>
      <c r="AP437" s="15">
        <v>2</v>
      </c>
      <c r="AQ437" s="15">
        <v>2</v>
      </c>
      <c r="AR437" s="15">
        <v>2</v>
      </c>
      <c r="AS437" s="15">
        <v>2</v>
      </c>
      <c r="AT437" s="15">
        <v>2</v>
      </c>
      <c r="AU437" s="15">
        <v>2</v>
      </c>
      <c r="AV437" s="15">
        <v>2</v>
      </c>
      <c r="AW437" s="15">
        <v>2</v>
      </c>
      <c r="AX437" s="15">
        <v>1</v>
      </c>
      <c r="AY437" s="15">
        <v>2</v>
      </c>
      <c r="AZ437" s="15">
        <v>1</v>
      </c>
      <c r="BA437" s="15">
        <v>1</v>
      </c>
      <c r="BB437" s="15">
        <v>2</v>
      </c>
      <c r="BC437" s="15">
        <v>1</v>
      </c>
      <c r="BD437" s="15">
        <v>1</v>
      </c>
      <c r="BE437" s="15">
        <v>1</v>
      </c>
      <c r="BF437" s="15">
        <v>0</v>
      </c>
      <c r="BG437" s="15">
        <v>1</v>
      </c>
      <c r="BJ437" s="15">
        <v>1</v>
      </c>
      <c r="BK437" s="15">
        <v>1</v>
      </c>
      <c r="BL437" s="15">
        <v>10</v>
      </c>
      <c r="BM437" s="15">
        <v>1</v>
      </c>
      <c r="BN437" s="15">
        <v>1</v>
      </c>
      <c r="CC437" s="16">
        <v>1</v>
      </c>
      <c r="CI437" s="16">
        <v>2</v>
      </c>
      <c r="CJ437" s="16" t="s">
        <v>151</v>
      </c>
      <c r="CK437" s="16">
        <v>3</v>
      </c>
      <c r="CL437" s="16" t="s">
        <v>154</v>
      </c>
      <c r="CM437" s="17">
        <v>1</v>
      </c>
      <c r="CN437" s="17">
        <v>1</v>
      </c>
      <c r="CO437" s="17">
        <v>1</v>
      </c>
      <c r="CP437" s="17">
        <v>1</v>
      </c>
      <c r="CQ437" s="17">
        <v>1</v>
      </c>
      <c r="CR437" s="17">
        <v>1</v>
      </c>
      <c r="CS437" s="17">
        <v>1</v>
      </c>
      <c r="CT437" s="17">
        <v>1</v>
      </c>
      <c r="CU437" s="17">
        <v>4</v>
      </c>
      <c r="CV437" s="17">
        <v>1</v>
      </c>
      <c r="CW437" s="17">
        <v>1</v>
      </c>
      <c r="CX437" s="17">
        <v>1</v>
      </c>
      <c r="CY437" s="17">
        <v>1</v>
      </c>
      <c r="CZ437" s="17">
        <v>1</v>
      </c>
      <c r="DA437" s="17">
        <v>1</v>
      </c>
      <c r="DB437" s="17">
        <v>4</v>
      </c>
      <c r="DC437" s="17">
        <v>4</v>
      </c>
      <c r="DD437" s="17">
        <v>4</v>
      </c>
      <c r="DE437" s="17">
        <v>4</v>
      </c>
      <c r="DF437" s="17">
        <v>4</v>
      </c>
      <c r="DG437" s="17">
        <v>4</v>
      </c>
      <c r="DH437" s="17">
        <v>4</v>
      </c>
      <c r="DI437" s="17">
        <v>1</v>
      </c>
      <c r="DJ437" s="17">
        <v>1</v>
      </c>
      <c r="DK437" s="17">
        <v>3</v>
      </c>
      <c r="DL437" s="17">
        <v>1</v>
      </c>
      <c r="DM437" s="17">
        <v>1</v>
      </c>
      <c r="DN437" s="17">
        <v>2</v>
      </c>
      <c r="DO437" s="17">
        <v>8</v>
      </c>
      <c r="DP437" s="17">
        <v>9</v>
      </c>
      <c r="DR437" s="17">
        <v>5</v>
      </c>
      <c r="DT437" s="17">
        <v>11</v>
      </c>
      <c r="DV437" s="17">
        <v>1</v>
      </c>
      <c r="DW437" s="18">
        <v>6</v>
      </c>
      <c r="DY437" s="18">
        <v>2</v>
      </c>
      <c r="DZ437" s="18" t="s">
        <v>229</v>
      </c>
      <c r="EA437" s="18" t="s">
        <v>232</v>
      </c>
      <c r="EB437" s="18">
        <v>3</v>
      </c>
      <c r="ED437" s="19" t="s">
        <v>267</v>
      </c>
      <c r="EE437" s="19">
        <v>3</v>
      </c>
      <c r="EF437" s="37">
        <v>6</v>
      </c>
      <c r="EG437" s="19" t="s">
        <v>149</v>
      </c>
      <c r="EH437" s="19">
        <v>2</v>
      </c>
      <c r="EI437" s="19">
        <v>36</v>
      </c>
      <c r="EJ437" s="19">
        <v>2</v>
      </c>
      <c r="EK437" s="19">
        <v>3</v>
      </c>
      <c r="EL437" s="19">
        <v>4</v>
      </c>
      <c r="EM437" s="20" t="s">
        <v>140</v>
      </c>
      <c r="EO437" s="46">
        <v>1</v>
      </c>
      <c r="EP437" s="46">
        <v>6</v>
      </c>
      <c r="EQ437">
        <f t="shared" si="20"/>
        <v>0</v>
      </c>
      <c r="ER437" t="str">
        <f t="shared" si="21"/>
        <v/>
      </c>
      <c r="ES437" s="49">
        <v>1</v>
      </c>
    </row>
    <row r="438" spans="1:149" ht="15" customHeight="1" x14ac:dyDescent="0.25">
      <c r="A438" s="21">
        <v>437</v>
      </c>
      <c r="B438" s="12">
        <v>4</v>
      </c>
      <c r="C438" s="12">
        <v>2</v>
      </c>
      <c r="D438" s="12">
        <v>4</v>
      </c>
      <c r="E438" s="12" t="s">
        <v>204</v>
      </c>
      <c r="F438" s="12">
        <v>1</v>
      </c>
      <c r="G438" s="13">
        <v>2</v>
      </c>
      <c r="H438" s="13">
        <v>1</v>
      </c>
      <c r="M438" s="56">
        <f>IF(SUM(N438:X438)=39,2,1)</f>
        <v>1</v>
      </c>
      <c r="Y438" s="13">
        <v>1</v>
      </c>
      <c r="AK438" s="13">
        <v>1</v>
      </c>
      <c r="AL438" s="14">
        <v>1</v>
      </c>
      <c r="AM438" s="14">
        <v>5</v>
      </c>
      <c r="AO438" s="15">
        <v>1</v>
      </c>
      <c r="AP438" s="15">
        <v>5</v>
      </c>
      <c r="AQ438" s="15">
        <v>5</v>
      </c>
      <c r="AR438" s="15">
        <v>5</v>
      </c>
      <c r="AS438" s="15">
        <v>5</v>
      </c>
      <c r="AT438" s="15">
        <v>5</v>
      </c>
      <c r="AU438" s="15">
        <v>5</v>
      </c>
      <c r="AV438" s="15">
        <v>5</v>
      </c>
      <c r="AW438" s="15">
        <v>5</v>
      </c>
      <c r="AX438" s="15">
        <v>1</v>
      </c>
      <c r="AY438" s="15">
        <v>2</v>
      </c>
      <c r="BF438" s="15">
        <v>1</v>
      </c>
      <c r="BG438" s="15">
        <v>1</v>
      </c>
      <c r="BH438" s="15">
        <v>1</v>
      </c>
      <c r="BK438" s="15">
        <v>1</v>
      </c>
      <c r="BL438" s="15">
        <v>1</v>
      </c>
      <c r="BM438" s="15">
        <v>8</v>
      </c>
      <c r="BN438" s="15">
        <v>8</v>
      </c>
      <c r="CC438" s="16">
        <v>1</v>
      </c>
      <c r="CI438" s="16">
        <v>2</v>
      </c>
      <c r="CJ438" s="16" t="s">
        <v>151</v>
      </c>
      <c r="CK438" s="16">
        <v>3</v>
      </c>
      <c r="CL438" s="16" t="s">
        <v>147</v>
      </c>
      <c r="CM438" s="17">
        <v>1</v>
      </c>
      <c r="CN438" s="17">
        <v>1</v>
      </c>
      <c r="CO438" s="17">
        <v>1</v>
      </c>
      <c r="CP438" s="17">
        <v>1</v>
      </c>
      <c r="CQ438" s="17">
        <v>1</v>
      </c>
      <c r="CR438" s="17">
        <v>1</v>
      </c>
      <c r="CS438" s="17">
        <v>1</v>
      </c>
      <c r="CT438" s="17">
        <v>1</v>
      </c>
      <c r="CU438" s="17">
        <v>4</v>
      </c>
      <c r="CV438" s="17">
        <v>1</v>
      </c>
      <c r="CW438" s="17">
        <v>1</v>
      </c>
      <c r="CX438" s="17">
        <v>1</v>
      </c>
      <c r="CY438" s="17">
        <v>1</v>
      </c>
      <c r="CZ438" s="17">
        <v>1</v>
      </c>
      <c r="DA438" s="17">
        <v>1</v>
      </c>
      <c r="DB438" s="17">
        <v>4</v>
      </c>
      <c r="DC438" s="17">
        <v>4</v>
      </c>
      <c r="DD438" s="17">
        <v>1</v>
      </c>
      <c r="DE438" s="17">
        <v>4</v>
      </c>
      <c r="DF438" s="17">
        <v>4</v>
      </c>
      <c r="DG438" s="17">
        <v>4</v>
      </c>
      <c r="DH438" s="17">
        <v>4</v>
      </c>
      <c r="DI438" s="17">
        <v>3</v>
      </c>
      <c r="DJ438" s="17">
        <v>1</v>
      </c>
      <c r="DK438" s="17">
        <v>2</v>
      </c>
      <c r="DL438" s="17">
        <v>4</v>
      </c>
      <c r="DM438" s="17">
        <v>4</v>
      </c>
      <c r="DN438" s="17">
        <v>2</v>
      </c>
      <c r="DO438" s="17">
        <v>8</v>
      </c>
      <c r="DP438" s="17">
        <v>5</v>
      </c>
      <c r="DR438" s="17">
        <v>9</v>
      </c>
      <c r="DT438" s="17">
        <v>7</v>
      </c>
      <c r="DV438" s="17">
        <v>2</v>
      </c>
      <c r="DW438" s="18">
        <v>13</v>
      </c>
      <c r="DY438" s="18">
        <v>1</v>
      </c>
      <c r="ED438" s="19" t="s">
        <v>267</v>
      </c>
      <c r="EE438" s="19">
        <v>3</v>
      </c>
      <c r="EF438" s="37">
        <v>6</v>
      </c>
      <c r="EG438" s="19" t="s">
        <v>149</v>
      </c>
      <c r="EH438" s="19">
        <v>1</v>
      </c>
      <c r="EI438" s="19">
        <v>39</v>
      </c>
      <c r="EJ438" s="19">
        <v>2</v>
      </c>
      <c r="EK438" s="19">
        <v>3</v>
      </c>
      <c r="EL438" s="19">
        <v>10</v>
      </c>
      <c r="EM438" s="20" t="s">
        <v>140</v>
      </c>
      <c r="EO438" s="46">
        <v>1</v>
      </c>
      <c r="EP438" s="46">
        <v>3</v>
      </c>
      <c r="EQ438">
        <f t="shared" si="20"/>
        <v>0</v>
      </c>
      <c r="ER438" t="str">
        <f t="shared" si="21"/>
        <v/>
      </c>
      <c r="ES438" s="49">
        <v>1</v>
      </c>
    </row>
    <row r="439" spans="1:149" ht="15" customHeight="1" x14ac:dyDescent="0.25">
      <c r="A439" s="21">
        <v>438</v>
      </c>
      <c r="B439" s="12">
        <v>2</v>
      </c>
      <c r="C439" s="12">
        <v>1</v>
      </c>
      <c r="D439" s="12">
        <v>1</v>
      </c>
      <c r="E439" s="12" t="s">
        <v>163</v>
      </c>
      <c r="F439" s="12">
        <v>1</v>
      </c>
      <c r="G439" s="13">
        <v>3</v>
      </c>
      <c r="H439" s="13">
        <v>1</v>
      </c>
      <c r="M439" s="56">
        <f>IF(SUM(N439:X439)=39,2,1)</f>
        <v>1</v>
      </c>
      <c r="N439" s="13">
        <v>1</v>
      </c>
      <c r="O439" s="13">
        <v>1</v>
      </c>
      <c r="P439" s="13">
        <v>1</v>
      </c>
      <c r="X439" s="13">
        <v>1</v>
      </c>
      <c r="AA439" s="13">
        <v>1</v>
      </c>
      <c r="AB439" s="13">
        <v>1</v>
      </c>
      <c r="AC439" s="13">
        <v>1</v>
      </c>
      <c r="AF439" s="13">
        <v>1</v>
      </c>
      <c r="AL439" s="14">
        <v>1</v>
      </c>
      <c r="AM439" s="14">
        <v>4</v>
      </c>
      <c r="AO439" s="15">
        <v>1</v>
      </c>
      <c r="AP439" s="15">
        <v>4</v>
      </c>
      <c r="AQ439" s="15">
        <v>4</v>
      </c>
      <c r="AR439" s="15">
        <v>4</v>
      </c>
      <c r="AS439" s="15">
        <v>4</v>
      </c>
      <c r="AT439" s="15">
        <v>4</v>
      </c>
      <c r="AU439" s="15">
        <v>1</v>
      </c>
      <c r="AV439" s="15">
        <v>1</v>
      </c>
      <c r="AW439" s="15">
        <v>1</v>
      </c>
      <c r="AX439" s="15">
        <v>2</v>
      </c>
      <c r="AZ439" s="15">
        <v>2</v>
      </c>
      <c r="BB439" s="15">
        <v>2</v>
      </c>
      <c r="BC439" s="15">
        <v>1</v>
      </c>
      <c r="BD439" s="15">
        <v>1</v>
      </c>
      <c r="BE439" s="15">
        <v>2</v>
      </c>
      <c r="BF439" s="15">
        <v>0</v>
      </c>
      <c r="BG439" s="15">
        <v>1</v>
      </c>
      <c r="BJ439" s="15">
        <v>1</v>
      </c>
      <c r="BK439" s="15">
        <v>1</v>
      </c>
      <c r="BL439" s="15">
        <v>1</v>
      </c>
      <c r="BN439" s="15">
        <v>5</v>
      </c>
      <c r="BO439" s="15">
        <v>3</v>
      </c>
      <c r="BP439" s="15" t="s">
        <v>386</v>
      </c>
      <c r="CC439" s="16">
        <v>1</v>
      </c>
      <c r="CI439" s="16">
        <v>1</v>
      </c>
      <c r="CK439" s="16">
        <v>1</v>
      </c>
      <c r="CL439" s="16" t="s">
        <v>173</v>
      </c>
      <c r="CM439" s="17">
        <v>1</v>
      </c>
      <c r="CN439" s="17">
        <v>1</v>
      </c>
      <c r="CO439" s="17">
        <v>1</v>
      </c>
      <c r="CP439" s="17">
        <v>1</v>
      </c>
      <c r="CR439" s="17">
        <v>3</v>
      </c>
      <c r="CS439" s="17">
        <v>4</v>
      </c>
      <c r="CT439" s="17">
        <v>1</v>
      </c>
      <c r="CU439" s="17">
        <v>4</v>
      </c>
      <c r="CV439" s="17">
        <v>1</v>
      </c>
      <c r="CW439" s="17">
        <v>2</v>
      </c>
      <c r="CX439" s="17">
        <v>3</v>
      </c>
      <c r="CY439" s="17">
        <v>3</v>
      </c>
      <c r="CZ439" s="17">
        <v>1</v>
      </c>
      <c r="DA439" s="17">
        <v>2</v>
      </c>
      <c r="DB439" s="17">
        <v>4</v>
      </c>
      <c r="DC439" s="17">
        <v>2</v>
      </c>
      <c r="DD439" s="17">
        <v>3</v>
      </c>
      <c r="DE439" s="17">
        <v>3</v>
      </c>
      <c r="DF439" s="17">
        <v>3</v>
      </c>
      <c r="DG439" s="17">
        <v>1</v>
      </c>
      <c r="DH439" s="17">
        <v>1</v>
      </c>
      <c r="DI439" s="17">
        <v>1</v>
      </c>
      <c r="DJ439" s="17">
        <v>1</v>
      </c>
      <c r="DK439" s="17">
        <v>3</v>
      </c>
      <c r="DL439" s="17">
        <v>2</v>
      </c>
      <c r="DM439" s="17">
        <v>2</v>
      </c>
      <c r="DN439" s="17">
        <v>1</v>
      </c>
      <c r="DO439" s="17">
        <v>8</v>
      </c>
      <c r="DP439" s="17">
        <v>9</v>
      </c>
      <c r="DR439" s="17">
        <v>5</v>
      </c>
      <c r="DT439" s="17">
        <v>6</v>
      </c>
      <c r="DV439" s="17">
        <v>4</v>
      </c>
      <c r="DW439" s="18">
        <v>13</v>
      </c>
      <c r="DY439" s="18">
        <v>1</v>
      </c>
      <c r="ED439" s="19" t="s">
        <v>267</v>
      </c>
      <c r="EE439" s="19">
        <v>3</v>
      </c>
      <c r="EF439" s="37">
        <v>6</v>
      </c>
      <c r="EG439" s="19" t="s">
        <v>149</v>
      </c>
      <c r="EH439" s="19">
        <v>2</v>
      </c>
      <c r="EI439" s="19">
        <v>52</v>
      </c>
      <c r="EJ439" s="19">
        <v>3</v>
      </c>
      <c r="EK439" s="19">
        <v>4</v>
      </c>
      <c r="EL439" s="19">
        <v>1</v>
      </c>
      <c r="EM439" s="20" t="s">
        <v>140</v>
      </c>
      <c r="EO439" s="46">
        <v>4</v>
      </c>
      <c r="EP439" s="46">
        <v>2</v>
      </c>
      <c r="EQ439">
        <f t="shared" si="20"/>
        <v>0</v>
      </c>
      <c r="ER439" t="str">
        <f t="shared" si="21"/>
        <v/>
      </c>
      <c r="ES439" s="49">
        <v>2</v>
      </c>
    </row>
    <row r="440" spans="1:149" ht="15" customHeight="1" x14ac:dyDescent="0.25">
      <c r="A440" s="21">
        <v>439</v>
      </c>
      <c r="B440" s="12">
        <v>2</v>
      </c>
      <c r="C440" s="12">
        <v>1</v>
      </c>
      <c r="D440" s="12">
        <v>2</v>
      </c>
      <c r="E440" s="12" t="s">
        <v>378</v>
      </c>
      <c r="F440" s="12">
        <v>2</v>
      </c>
      <c r="G440" s="13">
        <v>3</v>
      </c>
      <c r="H440" s="13">
        <v>1</v>
      </c>
      <c r="I440" s="13">
        <v>4</v>
      </c>
      <c r="M440" s="56">
        <f>IF(SUM(N440:X440)=39,2,1)</f>
        <v>1</v>
      </c>
      <c r="N440" s="13">
        <v>1</v>
      </c>
      <c r="O440" s="13">
        <v>1</v>
      </c>
      <c r="P440" s="13">
        <v>1</v>
      </c>
      <c r="X440" s="13">
        <v>1</v>
      </c>
      <c r="Z440" s="13">
        <v>1</v>
      </c>
      <c r="AA440" s="13">
        <v>1</v>
      </c>
      <c r="AB440" s="13">
        <v>1</v>
      </c>
      <c r="AJ440" s="13">
        <v>1</v>
      </c>
      <c r="AL440" s="14">
        <v>1</v>
      </c>
      <c r="AM440" s="14">
        <v>4</v>
      </c>
      <c r="AO440" s="15">
        <v>1</v>
      </c>
      <c r="AP440" s="15">
        <v>3</v>
      </c>
      <c r="AQ440" s="15">
        <v>4</v>
      </c>
      <c r="AR440" s="15">
        <v>3</v>
      </c>
      <c r="AS440" s="15">
        <v>4</v>
      </c>
      <c r="AT440" s="15">
        <v>3</v>
      </c>
      <c r="AU440" s="15">
        <v>4</v>
      </c>
      <c r="AV440" s="15">
        <v>1</v>
      </c>
      <c r="AW440" s="15">
        <v>1</v>
      </c>
      <c r="AX440" s="15">
        <v>2</v>
      </c>
      <c r="AZ440" s="15">
        <v>2</v>
      </c>
      <c r="BB440" s="15">
        <v>2</v>
      </c>
      <c r="BC440" s="15">
        <v>1</v>
      </c>
      <c r="BD440" s="15">
        <v>1</v>
      </c>
      <c r="BE440" s="15">
        <v>2</v>
      </c>
      <c r="BF440" s="15">
        <v>1</v>
      </c>
      <c r="BG440" s="15">
        <v>2</v>
      </c>
      <c r="BH440" s="15">
        <v>2</v>
      </c>
      <c r="BK440" s="15">
        <v>1</v>
      </c>
      <c r="BL440" s="15">
        <v>1</v>
      </c>
      <c r="BM440" s="15">
        <v>8</v>
      </c>
      <c r="BN440" s="15">
        <v>8</v>
      </c>
      <c r="CC440" s="16">
        <v>1</v>
      </c>
      <c r="CI440" s="16">
        <v>2</v>
      </c>
      <c r="CJ440" s="16" t="s">
        <v>156</v>
      </c>
      <c r="CK440" s="16">
        <v>3</v>
      </c>
      <c r="CL440" s="16" t="s">
        <v>285</v>
      </c>
      <c r="CM440" s="17">
        <v>3</v>
      </c>
      <c r="CN440" s="17">
        <v>2</v>
      </c>
      <c r="CO440" s="17">
        <v>2</v>
      </c>
      <c r="CP440" s="17">
        <v>2</v>
      </c>
      <c r="CQ440" s="17">
        <v>2</v>
      </c>
      <c r="CR440" s="17">
        <v>3</v>
      </c>
      <c r="CS440" s="17">
        <v>3</v>
      </c>
      <c r="CT440" s="17">
        <v>3</v>
      </c>
      <c r="CU440" s="17">
        <v>2</v>
      </c>
      <c r="CV440" s="17">
        <v>3</v>
      </c>
      <c r="CW440" s="17">
        <v>2</v>
      </c>
      <c r="CX440" s="17">
        <v>2</v>
      </c>
      <c r="CY440" s="17">
        <v>1</v>
      </c>
      <c r="CZ440" s="17">
        <v>2</v>
      </c>
      <c r="DA440" s="17">
        <v>2</v>
      </c>
      <c r="DB440" s="17">
        <v>3</v>
      </c>
      <c r="DC440" s="17">
        <v>1</v>
      </c>
      <c r="DD440" s="17">
        <v>1</v>
      </c>
      <c r="DE440" s="17">
        <v>4</v>
      </c>
      <c r="DF440" s="17">
        <v>3</v>
      </c>
      <c r="DG440" s="17">
        <v>1</v>
      </c>
      <c r="DH440" s="17">
        <v>1</v>
      </c>
      <c r="DI440" s="17">
        <v>1</v>
      </c>
      <c r="DJ440" s="17">
        <v>1</v>
      </c>
      <c r="DK440" s="17">
        <v>2</v>
      </c>
      <c r="DL440" s="17">
        <v>4</v>
      </c>
      <c r="DM440" s="17">
        <v>4</v>
      </c>
      <c r="DN440" s="17">
        <v>9</v>
      </c>
      <c r="DP440" s="17">
        <v>2</v>
      </c>
      <c r="DR440" s="17">
        <v>8</v>
      </c>
      <c r="DT440" s="17">
        <v>9</v>
      </c>
      <c r="DV440" s="17">
        <v>2</v>
      </c>
      <c r="DW440" s="18">
        <v>13</v>
      </c>
      <c r="DY440" s="18">
        <v>1</v>
      </c>
      <c r="ED440" s="19" t="s">
        <v>449</v>
      </c>
      <c r="EE440" s="19">
        <v>2</v>
      </c>
      <c r="EF440" s="37">
        <v>7</v>
      </c>
      <c r="EG440" s="19" t="s">
        <v>149</v>
      </c>
      <c r="EH440" s="19">
        <v>1</v>
      </c>
      <c r="EI440" s="19">
        <v>22</v>
      </c>
      <c r="EJ440" s="19">
        <v>1</v>
      </c>
      <c r="EK440" s="19">
        <v>1</v>
      </c>
      <c r="EL440" s="19">
        <v>1</v>
      </c>
      <c r="EM440" s="20" t="s">
        <v>140</v>
      </c>
      <c r="EO440" s="46">
        <v>1</v>
      </c>
      <c r="EP440" s="46">
        <v>6</v>
      </c>
      <c r="EQ440">
        <f t="shared" si="20"/>
        <v>0</v>
      </c>
      <c r="ER440" t="str">
        <f t="shared" si="21"/>
        <v/>
      </c>
      <c r="ES440" s="49">
        <v>2</v>
      </c>
    </row>
    <row r="441" spans="1:149" ht="15" customHeight="1" x14ac:dyDescent="0.25">
      <c r="A441" s="21">
        <v>440</v>
      </c>
      <c r="B441" s="12">
        <v>3</v>
      </c>
      <c r="C441" s="12">
        <v>4</v>
      </c>
      <c r="D441" s="12">
        <v>4</v>
      </c>
      <c r="E441" s="12" t="s">
        <v>379</v>
      </c>
      <c r="F441" s="12">
        <v>2</v>
      </c>
      <c r="G441" s="13">
        <v>5</v>
      </c>
      <c r="H441" s="13">
        <v>1</v>
      </c>
      <c r="I441" s="13">
        <v>4</v>
      </c>
      <c r="J441" s="13">
        <v>4</v>
      </c>
      <c r="M441" s="56">
        <f>IF(SUM(N441:X441)=39,2,1)</f>
        <v>1</v>
      </c>
      <c r="N441" s="13">
        <v>1</v>
      </c>
      <c r="O441" s="13">
        <v>1</v>
      </c>
      <c r="Z441" s="13">
        <v>1</v>
      </c>
      <c r="AA441" s="13">
        <v>1</v>
      </c>
      <c r="AL441" s="14">
        <v>3</v>
      </c>
      <c r="AM441" s="14">
        <v>4</v>
      </c>
      <c r="AO441" s="15">
        <v>1</v>
      </c>
      <c r="AP441" s="15">
        <v>4</v>
      </c>
      <c r="AQ441" s="15">
        <v>4</v>
      </c>
      <c r="AR441" s="15">
        <v>4</v>
      </c>
      <c r="AS441" s="15">
        <v>4</v>
      </c>
      <c r="AT441" s="15">
        <v>4</v>
      </c>
      <c r="AU441" s="15">
        <v>2</v>
      </c>
      <c r="AV441" s="15">
        <v>1</v>
      </c>
      <c r="AW441" s="15">
        <v>1</v>
      </c>
      <c r="AX441" s="15">
        <v>2</v>
      </c>
      <c r="AZ441" s="15">
        <v>2</v>
      </c>
      <c r="BB441" s="15">
        <v>2</v>
      </c>
      <c r="BC441" s="15">
        <v>1</v>
      </c>
      <c r="BD441" s="15">
        <v>1</v>
      </c>
      <c r="BE441" s="15">
        <v>2</v>
      </c>
      <c r="BF441" s="15">
        <v>1</v>
      </c>
      <c r="BG441" s="15">
        <v>2</v>
      </c>
      <c r="BH441" s="15">
        <v>1</v>
      </c>
      <c r="BJ441" s="15">
        <v>1</v>
      </c>
      <c r="BN441" s="15">
        <v>5</v>
      </c>
      <c r="BO441" s="15">
        <v>1</v>
      </c>
      <c r="BP441" s="15" t="s">
        <v>388</v>
      </c>
      <c r="CC441" s="16">
        <v>1</v>
      </c>
      <c r="CI441" s="16">
        <v>2</v>
      </c>
      <c r="CJ441" s="16" t="s">
        <v>393</v>
      </c>
      <c r="CK441" s="16">
        <v>1</v>
      </c>
      <c r="CL441" s="16" t="s">
        <v>186</v>
      </c>
      <c r="CM441" s="17">
        <v>1</v>
      </c>
      <c r="CN441" s="17">
        <v>1</v>
      </c>
      <c r="CO441" s="17">
        <v>2</v>
      </c>
      <c r="CP441" s="17">
        <v>1</v>
      </c>
      <c r="CQ441" s="17">
        <v>1</v>
      </c>
      <c r="CR441" s="17">
        <v>3</v>
      </c>
      <c r="CS441" s="17">
        <v>3</v>
      </c>
      <c r="CT441" s="17">
        <v>1</v>
      </c>
      <c r="CU441" s="17">
        <v>4</v>
      </c>
      <c r="CV441" s="17">
        <v>1</v>
      </c>
      <c r="CW441" s="17">
        <v>1</v>
      </c>
      <c r="CX441" s="17">
        <v>1</v>
      </c>
      <c r="CY441" s="17">
        <v>1</v>
      </c>
      <c r="CZ441" s="17">
        <v>1</v>
      </c>
      <c r="DA441" s="17">
        <v>1</v>
      </c>
      <c r="DB441" s="17">
        <v>4</v>
      </c>
      <c r="DC441" s="17">
        <v>1</v>
      </c>
      <c r="DD441" s="17">
        <v>2</v>
      </c>
      <c r="DE441" s="17">
        <v>4</v>
      </c>
      <c r="DF441" s="17">
        <v>1</v>
      </c>
      <c r="DG441" s="17">
        <v>1</v>
      </c>
      <c r="DH441" s="17">
        <v>1</v>
      </c>
      <c r="DI441" s="17">
        <v>3</v>
      </c>
      <c r="DJ441" s="17">
        <v>1</v>
      </c>
      <c r="DK441" s="17">
        <v>1</v>
      </c>
      <c r="DL441" s="17">
        <v>2</v>
      </c>
      <c r="DM441" s="17">
        <v>2</v>
      </c>
      <c r="DN441" s="17">
        <v>6</v>
      </c>
      <c r="DO441" s="17">
        <v>8</v>
      </c>
      <c r="DP441" s="17">
        <v>5</v>
      </c>
      <c r="DR441" s="17">
        <v>9</v>
      </c>
      <c r="DT441" s="17">
        <v>7</v>
      </c>
      <c r="DW441" s="18">
        <v>13</v>
      </c>
      <c r="DY441" s="18">
        <v>1</v>
      </c>
      <c r="ED441" s="19" t="s">
        <v>449</v>
      </c>
      <c r="EE441" s="19">
        <v>2</v>
      </c>
      <c r="EF441" s="37">
        <v>7</v>
      </c>
      <c r="EG441" s="19" t="s">
        <v>149</v>
      </c>
      <c r="EH441" s="19">
        <v>1</v>
      </c>
      <c r="EI441" s="19">
        <v>33</v>
      </c>
      <c r="EJ441" s="19">
        <v>2</v>
      </c>
      <c r="EK441" s="19">
        <v>2</v>
      </c>
      <c r="EL441" s="19">
        <v>1</v>
      </c>
      <c r="EM441" s="20" t="s">
        <v>140</v>
      </c>
      <c r="EO441" s="46">
        <v>4</v>
      </c>
      <c r="EP441" s="46">
        <v>6</v>
      </c>
      <c r="EQ441">
        <f t="shared" si="20"/>
        <v>0</v>
      </c>
      <c r="ER441" t="str">
        <f t="shared" si="21"/>
        <v/>
      </c>
      <c r="ES441" s="49">
        <v>2</v>
      </c>
    </row>
    <row r="442" spans="1:149" ht="15" customHeight="1" x14ac:dyDescent="0.25">
      <c r="A442" s="21">
        <v>441</v>
      </c>
      <c r="B442" s="12">
        <v>2</v>
      </c>
      <c r="C442" s="12">
        <v>4</v>
      </c>
      <c r="D442" s="12">
        <v>1</v>
      </c>
      <c r="E442" s="12" t="s">
        <v>378</v>
      </c>
      <c r="F442" s="12">
        <v>1</v>
      </c>
      <c r="G442" s="13">
        <v>3</v>
      </c>
      <c r="H442" s="13">
        <v>1</v>
      </c>
      <c r="J442" s="13">
        <v>4</v>
      </c>
      <c r="M442" s="56">
        <f>IF(SUM(N442:X442)=39,2,1)</f>
        <v>1</v>
      </c>
      <c r="Q442" s="13">
        <v>1</v>
      </c>
      <c r="Z442" s="13">
        <v>1</v>
      </c>
      <c r="AB442" s="13">
        <v>1</v>
      </c>
      <c r="AC442" s="13">
        <v>1</v>
      </c>
      <c r="AL442" s="14">
        <v>6</v>
      </c>
      <c r="AO442" s="15">
        <v>2</v>
      </c>
      <c r="AP442" s="15">
        <v>4</v>
      </c>
      <c r="AQ442" s="15">
        <v>4</v>
      </c>
      <c r="AR442" s="15">
        <v>4</v>
      </c>
      <c r="AS442" s="15">
        <v>4</v>
      </c>
      <c r="AT442" s="15">
        <v>2</v>
      </c>
      <c r="AU442" s="15">
        <v>1</v>
      </c>
      <c r="AV442" s="15">
        <v>1</v>
      </c>
      <c r="AW442" s="15">
        <v>3</v>
      </c>
      <c r="AX442" s="15">
        <v>2</v>
      </c>
      <c r="AZ442" s="15">
        <v>2</v>
      </c>
      <c r="BB442" s="15">
        <v>1</v>
      </c>
      <c r="BC442" s="15">
        <v>1</v>
      </c>
      <c r="BD442" s="15">
        <v>2</v>
      </c>
      <c r="BE442" s="15">
        <v>1</v>
      </c>
      <c r="BF442" s="15">
        <v>2</v>
      </c>
      <c r="BG442" s="15">
        <v>4</v>
      </c>
      <c r="BH442" s="15">
        <v>3</v>
      </c>
      <c r="BJ442" s="15">
        <v>1</v>
      </c>
      <c r="BK442" s="15">
        <v>1</v>
      </c>
      <c r="BL442" s="15">
        <v>1</v>
      </c>
      <c r="BM442" s="15">
        <v>1</v>
      </c>
      <c r="BN442" s="15">
        <v>8</v>
      </c>
      <c r="CC442" s="16">
        <v>1</v>
      </c>
      <c r="CI442" s="16">
        <v>2</v>
      </c>
      <c r="CJ442" s="16" t="s">
        <v>151</v>
      </c>
      <c r="CK442" s="16">
        <v>1</v>
      </c>
      <c r="CL442" s="16" t="s">
        <v>397</v>
      </c>
      <c r="CM442" s="17">
        <v>1</v>
      </c>
      <c r="CN442" s="17">
        <v>1</v>
      </c>
      <c r="CO442" s="17">
        <v>1</v>
      </c>
      <c r="CP442" s="17">
        <v>2</v>
      </c>
      <c r="CQ442" s="17">
        <v>1</v>
      </c>
      <c r="CR442" s="17">
        <v>4</v>
      </c>
      <c r="CS442" s="17">
        <v>4</v>
      </c>
      <c r="CT442" s="17">
        <v>2</v>
      </c>
      <c r="CU442" s="17">
        <v>4</v>
      </c>
      <c r="CV442" s="17">
        <v>1</v>
      </c>
      <c r="CW442" s="17">
        <v>1</v>
      </c>
      <c r="CX442" s="17">
        <v>1</v>
      </c>
      <c r="CY442" s="17">
        <v>1</v>
      </c>
      <c r="CZ442" s="17">
        <v>1</v>
      </c>
      <c r="DA442" s="17">
        <v>3</v>
      </c>
      <c r="DB442" s="17">
        <v>3</v>
      </c>
      <c r="DC442" s="17">
        <v>2</v>
      </c>
      <c r="DD442" s="17">
        <v>3</v>
      </c>
      <c r="DE442" s="17">
        <v>3</v>
      </c>
      <c r="DF442" s="17">
        <v>3</v>
      </c>
      <c r="DG442" s="17">
        <v>3</v>
      </c>
      <c r="DH442" s="17">
        <v>1</v>
      </c>
      <c r="DI442" s="17">
        <v>3</v>
      </c>
      <c r="DJ442" s="17">
        <v>1</v>
      </c>
      <c r="DK442" s="17">
        <v>1</v>
      </c>
      <c r="DL442" s="17">
        <v>2</v>
      </c>
      <c r="DM442" s="17">
        <v>2</v>
      </c>
      <c r="DN442" s="17">
        <v>1</v>
      </c>
      <c r="DO442" s="17">
        <v>2</v>
      </c>
      <c r="DP442" s="17">
        <v>5</v>
      </c>
      <c r="DR442" s="17">
        <v>9</v>
      </c>
      <c r="DT442" s="17">
        <v>7</v>
      </c>
      <c r="DV442" s="17">
        <v>1</v>
      </c>
      <c r="DW442" s="18">
        <v>13</v>
      </c>
      <c r="DY442" s="18">
        <v>1</v>
      </c>
      <c r="ED442" s="19" t="s">
        <v>267</v>
      </c>
      <c r="EE442" s="19">
        <v>3</v>
      </c>
      <c r="EF442" s="37">
        <v>6</v>
      </c>
      <c r="EG442" s="19" t="s">
        <v>149</v>
      </c>
      <c r="EH442" s="19">
        <v>2</v>
      </c>
      <c r="EI442" s="19">
        <v>25</v>
      </c>
      <c r="EJ442" s="19">
        <v>1</v>
      </c>
      <c r="EK442" s="19">
        <v>1</v>
      </c>
      <c r="EL442" s="19">
        <v>10</v>
      </c>
      <c r="EM442" s="20" t="s">
        <v>140</v>
      </c>
      <c r="EO442" s="46">
        <v>1</v>
      </c>
      <c r="EP442" s="46">
        <v>1</v>
      </c>
      <c r="EQ442">
        <f t="shared" si="20"/>
        <v>0</v>
      </c>
      <c r="ER442" t="str">
        <f t="shared" si="21"/>
        <v/>
      </c>
      <c r="ES442" s="49">
        <v>2</v>
      </c>
    </row>
    <row r="443" spans="1:149" ht="15" customHeight="1" x14ac:dyDescent="0.25">
      <c r="A443" s="21">
        <v>442</v>
      </c>
      <c r="B443" s="12">
        <v>2</v>
      </c>
      <c r="C443" s="12">
        <v>1</v>
      </c>
      <c r="D443" s="12">
        <v>3</v>
      </c>
      <c r="E443" s="12" t="s">
        <v>377</v>
      </c>
      <c r="F443" s="12">
        <v>3</v>
      </c>
      <c r="G443" s="13">
        <v>3</v>
      </c>
      <c r="H443" s="13">
        <v>1</v>
      </c>
      <c r="M443" s="56">
        <f>IF(SUM(N443:X443)=39,2,1)</f>
        <v>1</v>
      </c>
      <c r="Y443" s="13">
        <v>1</v>
      </c>
      <c r="AK443" s="13">
        <v>1</v>
      </c>
      <c r="AL443" s="14">
        <v>1</v>
      </c>
      <c r="AM443" s="14">
        <v>4</v>
      </c>
      <c r="AO443" s="15">
        <v>1</v>
      </c>
      <c r="AP443" s="15">
        <v>4</v>
      </c>
      <c r="AQ443" s="15">
        <v>3</v>
      </c>
      <c r="AR443" s="15">
        <v>4</v>
      </c>
      <c r="AS443" s="15">
        <v>4</v>
      </c>
      <c r="AT443" s="15">
        <v>4</v>
      </c>
      <c r="AU443" s="15">
        <v>4</v>
      </c>
      <c r="AV443" s="15">
        <v>4</v>
      </c>
      <c r="AX443" s="15">
        <v>2</v>
      </c>
      <c r="AZ443" s="15">
        <v>2</v>
      </c>
      <c r="BB443" s="15">
        <v>2</v>
      </c>
      <c r="BC443" s="15">
        <v>1</v>
      </c>
      <c r="BD443" s="15">
        <v>1</v>
      </c>
      <c r="BE443" s="15">
        <v>2</v>
      </c>
      <c r="BF443" s="15">
        <v>0</v>
      </c>
      <c r="BG443" s="15">
        <v>0</v>
      </c>
      <c r="BK443" s="15">
        <v>1</v>
      </c>
      <c r="BL443" s="15">
        <v>2</v>
      </c>
      <c r="BM443" s="15">
        <v>5</v>
      </c>
      <c r="BO443" s="15">
        <v>1</v>
      </c>
      <c r="BP443" s="15" t="s">
        <v>386</v>
      </c>
      <c r="CC443" s="16">
        <v>1</v>
      </c>
      <c r="CI443" s="16">
        <v>2</v>
      </c>
      <c r="CJ443" s="16" t="s">
        <v>184</v>
      </c>
      <c r="CK443" s="16">
        <v>1</v>
      </c>
      <c r="CL443" s="16" t="s">
        <v>396</v>
      </c>
      <c r="CM443" s="17">
        <v>1</v>
      </c>
      <c r="CN443" s="17">
        <v>4</v>
      </c>
      <c r="CO443" s="17">
        <v>4</v>
      </c>
      <c r="CP443" s="17">
        <v>4</v>
      </c>
      <c r="CQ443" s="17">
        <v>1</v>
      </c>
      <c r="CR443" s="17">
        <v>4</v>
      </c>
      <c r="CS443" s="17">
        <v>3</v>
      </c>
      <c r="CT443" s="17">
        <v>4</v>
      </c>
      <c r="CU443" s="17">
        <v>4</v>
      </c>
      <c r="CV443" s="17">
        <v>2</v>
      </c>
      <c r="CW443" s="17">
        <v>2</v>
      </c>
      <c r="CX443" s="17">
        <v>2</v>
      </c>
      <c r="CY443" s="17">
        <v>1</v>
      </c>
      <c r="CZ443" s="17">
        <v>2</v>
      </c>
      <c r="DA443" s="17">
        <v>2</v>
      </c>
      <c r="DB443" s="17">
        <v>4</v>
      </c>
      <c r="DC443" s="17">
        <v>2</v>
      </c>
      <c r="DD443" s="17">
        <v>4</v>
      </c>
      <c r="DE443" s="17">
        <v>4</v>
      </c>
      <c r="DF443" s="17">
        <v>2</v>
      </c>
      <c r="DG443" s="17">
        <v>3</v>
      </c>
      <c r="DH443" s="17">
        <v>2</v>
      </c>
      <c r="DI443" s="17">
        <v>1</v>
      </c>
      <c r="DJ443" s="17">
        <v>1</v>
      </c>
      <c r="DK443" s="17">
        <v>1</v>
      </c>
      <c r="DL443" s="17">
        <v>3</v>
      </c>
      <c r="DM443" s="17">
        <v>2</v>
      </c>
      <c r="DN443" s="17">
        <v>1</v>
      </c>
      <c r="DO443" s="17">
        <v>8</v>
      </c>
      <c r="DP443" s="17">
        <v>5</v>
      </c>
      <c r="DR443" s="17">
        <v>6</v>
      </c>
      <c r="DT443" s="17">
        <v>3</v>
      </c>
      <c r="DV443" s="17">
        <v>4</v>
      </c>
      <c r="DW443" s="18">
        <v>13</v>
      </c>
      <c r="DY443" s="18">
        <v>1</v>
      </c>
      <c r="ED443" s="19" t="s">
        <v>267</v>
      </c>
      <c r="EE443" s="19">
        <v>3</v>
      </c>
      <c r="EF443" s="37">
        <v>6</v>
      </c>
      <c r="EG443" s="19" t="s">
        <v>149</v>
      </c>
      <c r="EH443" s="19">
        <v>1</v>
      </c>
      <c r="EI443" s="19">
        <v>66</v>
      </c>
      <c r="EJ443" s="19">
        <v>4</v>
      </c>
      <c r="EK443" s="19">
        <v>5</v>
      </c>
      <c r="EL443" s="19">
        <v>9</v>
      </c>
      <c r="EM443" s="20" t="s">
        <v>140</v>
      </c>
      <c r="EO443" s="46">
        <v>1</v>
      </c>
      <c r="EP443" s="46">
        <v>6</v>
      </c>
      <c r="EQ443">
        <f t="shared" si="20"/>
        <v>0</v>
      </c>
      <c r="ER443" t="str">
        <f t="shared" si="21"/>
        <v/>
      </c>
      <c r="ES443" s="49">
        <v>1</v>
      </c>
    </row>
    <row r="444" spans="1:149" ht="15" customHeight="1" x14ac:dyDescent="0.25">
      <c r="A444" s="21">
        <v>443</v>
      </c>
      <c r="B444" s="12">
        <v>2</v>
      </c>
      <c r="C444" s="12">
        <v>1</v>
      </c>
      <c r="D444" s="12">
        <v>4</v>
      </c>
      <c r="E444" s="12" t="s">
        <v>379</v>
      </c>
      <c r="F444" s="12">
        <v>3</v>
      </c>
      <c r="G444" s="13">
        <v>3</v>
      </c>
      <c r="H444" s="13">
        <v>1</v>
      </c>
      <c r="M444" s="56">
        <f>IF(SUM(N444:X444)=39,2,1)</f>
        <v>1</v>
      </c>
      <c r="X444" s="13">
        <v>1</v>
      </c>
      <c r="AJ444" s="13">
        <v>1</v>
      </c>
      <c r="AL444" s="14">
        <v>1</v>
      </c>
      <c r="AM444" s="14">
        <v>4</v>
      </c>
      <c r="AO444" s="15">
        <v>1</v>
      </c>
      <c r="AP444" s="15">
        <v>4</v>
      </c>
      <c r="AQ444" s="15">
        <v>4</v>
      </c>
      <c r="AR444" s="15">
        <v>4</v>
      </c>
      <c r="AS444" s="15">
        <v>4</v>
      </c>
      <c r="AT444" s="15">
        <v>4</v>
      </c>
      <c r="AU444" s="15">
        <v>4</v>
      </c>
      <c r="AV444" s="15">
        <v>4</v>
      </c>
      <c r="AW444" s="15">
        <v>2</v>
      </c>
      <c r="AX444" s="15">
        <v>2</v>
      </c>
      <c r="AZ444" s="15">
        <v>2</v>
      </c>
      <c r="BB444" s="15">
        <v>2</v>
      </c>
      <c r="BC444" s="15">
        <v>1</v>
      </c>
      <c r="BD444" s="15">
        <v>1</v>
      </c>
      <c r="BE444" s="15">
        <v>2</v>
      </c>
      <c r="BF444" s="15">
        <v>0</v>
      </c>
      <c r="BG444" s="15">
        <v>0</v>
      </c>
      <c r="BM444" s="15">
        <v>5</v>
      </c>
      <c r="BO444" s="15">
        <v>1</v>
      </c>
      <c r="BP444" s="15" t="s">
        <v>146</v>
      </c>
      <c r="BQ444" s="15">
        <v>1</v>
      </c>
      <c r="BT444" s="16">
        <v>1</v>
      </c>
      <c r="CE444" s="16">
        <v>1</v>
      </c>
      <c r="CF444" s="16">
        <v>1</v>
      </c>
      <c r="CG444" s="16">
        <v>1</v>
      </c>
      <c r="CH444" s="16">
        <v>2</v>
      </c>
      <c r="CI444" s="16">
        <v>2</v>
      </c>
      <c r="CJ444" s="16" t="s">
        <v>393</v>
      </c>
      <c r="CK444" s="16">
        <v>1</v>
      </c>
      <c r="CL444" s="16" t="s">
        <v>397</v>
      </c>
      <c r="CM444" s="17">
        <v>1</v>
      </c>
      <c r="CN444" s="17">
        <v>1</v>
      </c>
      <c r="CO444" s="17">
        <v>1</v>
      </c>
      <c r="CP444" s="17">
        <v>1</v>
      </c>
      <c r="CQ444" s="17">
        <v>1</v>
      </c>
      <c r="CR444" s="17">
        <v>3</v>
      </c>
      <c r="CS444" s="17">
        <v>4</v>
      </c>
      <c r="CT444" s="17">
        <v>3</v>
      </c>
      <c r="CU444" s="17">
        <v>4</v>
      </c>
      <c r="CV444" s="17">
        <v>1</v>
      </c>
      <c r="CW444" s="17">
        <v>1</v>
      </c>
      <c r="CX444" s="17">
        <v>1</v>
      </c>
      <c r="CY444" s="17">
        <v>1</v>
      </c>
      <c r="CZ444" s="17">
        <v>1</v>
      </c>
      <c r="DA444" s="17">
        <v>2</v>
      </c>
      <c r="DB444" s="17">
        <v>1</v>
      </c>
      <c r="DC444" s="17">
        <v>1</v>
      </c>
      <c r="DD444" s="17">
        <v>3</v>
      </c>
      <c r="DE444" s="17">
        <v>4</v>
      </c>
      <c r="DF444" s="17">
        <v>1</v>
      </c>
      <c r="DG444" s="17">
        <v>1</v>
      </c>
      <c r="DH444" s="17">
        <v>1</v>
      </c>
      <c r="DI444" s="17">
        <v>1</v>
      </c>
      <c r="DJ444" s="17">
        <v>1</v>
      </c>
      <c r="DK444" s="17">
        <v>1</v>
      </c>
      <c r="DL444" s="17">
        <v>4</v>
      </c>
      <c r="DM444" s="17">
        <v>3</v>
      </c>
      <c r="DN444" s="17">
        <v>6</v>
      </c>
      <c r="DO444" s="17">
        <v>8</v>
      </c>
      <c r="DP444" s="17">
        <v>5</v>
      </c>
      <c r="DV444" s="17">
        <v>4</v>
      </c>
      <c r="DW444" s="18">
        <v>13</v>
      </c>
      <c r="DY444" s="18">
        <v>1</v>
      </c>
      <c r="ED444" s="19" t="s">
        <v>267</v>
      </c>
      <c r="EE444" s="19">
        <v>3</v>
      </c>
      <c r="EF444" s="37">
        <v>6</v>
      </c>
      <c r="EG444" s="19" t="s">
        <v>149</v>
      </c>
      <c r="EH444" s="19">
        <v>1</v>
      </c>
      <c r="EI444" s="19">
        <v>18</v>
      </c>
      <c r="EJ444" s="19">
        <v>1</v>
      </c>
      <c r="EK444" s="19">
        <v>1</v>
      </c>
      <c r="EL444" s="19">
        <v>1</v>
      </c>
      <c r="EM444" s="20" t="s">
        <v>140</v>
      </c>
      <c r="EO444" s="46">
        <v>1</v>
      </c>
      <c r="EP444" s="46">
        <v>2</v>
      </c>
      <c r="EQ444">
        <f t="shared" si="20"/>
        <v>1</v>
      </c>
      <c r="ER444">
        <f t="shared" si="21"/>
        <v>1</v>
      </c>
      <c r="ES444" s="49">
        <v>1</v>
      </c>
    </row>
    <row r="445" spans="1:149" ht="15" customHeight="1" x14ac:dyDescent="0.25">
      <c r="A445" s="21">
        <v>444</v>
      </c>
      <c r="B445" s="12">
        <v>2</v>
      </c>
      <c r="C445" s="12">
        <v>4</v>
      </c>
      <c r="D445" s="12">
        <v>4</v>
      </c>
      <c r="E445" s="12" t="s">
        <v>377</v>
      </c>
      <c r="F445" s="12">
        <v>1</v>
      </c>
      <c r="G445" s="13">
        <v>2</v>
      </c>
      <c r="H445" s="13">
        <v>1</v>
      </c>
      <c r="I445" s="13">
        <v>5</v>
      </c>
      <c r="M445" s="56">
        <f>IF(SUM(N445:X445)=39,2,1)</f>
        <v>1</v>
      </c>
      <c r="AK445" s="13">
        <v>1</v>
      </c>
      <c r="AL445" s="14">
        <v>1</v>
      </c>
      <c r="AM445" s="14">
        <v>3</v>
      </c>
      <c r="AN445" s="14" t="s">
        <v>155</v>
      </c>
      <c r="AO445" s="15">
        <v>1</v>
      </c>
      <c r="AP445" s="15">
        <v>4</v>
      </c>
      <c r="AQ445" s="15">
        <v>4</v>
      </c>
      <c r="AR445" s="15">
        <v>4</v>
      </c>
      <c r="AS445" s="15">
        <v>4</v>
      </c>
      <c r="AT445" s="15">
        <v>4</v>
      </c>
      <c r="AU445" s="15">
        <v>4</v>
      </c>
      <c r="AV445" s="15">
        <v>4</v>
      </c>
      <c r="AW445" s="15">
        <v>4</v>
      </c>
      <c r="AX445" s="15">
        <v>1</v>
      </c>
      <c r="AY445" s="15">
        <v>1</v>
      </c>
      <c r="AZ445" s="15">
        <v>1</v>
      </c>
      <c r="BA445" s="15">
        <v>1</v>
      </c>
      <c r="BB445" s="15">
        <v>1</v>
      </c>
      <c r="BC445" s="15">
        <v>1</v>
      </c>
      <c r="BD445" s="15">
        <v>1</v>
      </c>
      <c r="BE445" s="15">
        <v>1</v>
      </c>
      <c r="BF445" s="15">
        <v>2</v>
      </c>
      <c r="BG445" s="15">
        <v>1</v>
      </c>
      <c r="BH445" s="15">
        <v>1</v>
      </c>
      <c r="BK445" s="15">
        <v>1</v>
      </c>
      <c r="BL445" s="15">
        <v>2</v>
      </c>
      <c r="BN445" s="15">
        <v>8</v>
      </c>
      <c r="CC445" s="16">
        <v>1</v>
      </c>
      <c r="CI445" s="16">
        <v>2</v>
      </c>
      <c r="CJ445" s="16" t="s">
        <v>392</v>
      </c>
      <c r="CK445" s="16">
        <v>1</v>
      </c>
      <c r="CL445" s="16" t="s">
        <v>186</v>
      </c>
      <c r="CM445" s="17">
        <v>1</v>
      </c>
      <c r="CN445" s="17">
        <v>1</v>
      </c>
      <c r="CO445" s="17">
        <v>1</v>
      </c>
      <c r="CP445" s="17">
        <v>1</v>
      </c>
      <c r="CQ445" s="17">
        <v>1</v>
      </c>
      <c r="CR445" s="17">
        <v>1</v>
      </c>
      <c r="CS445" s="17">
        <v>1</v>
      </c>
      <c r="CT445" s="17">
        <v>2</v>
      </c>
      <c r="CU445" s="17">
        <v>2</v>
      </c>
      <c r="CV445" s="17">
        <v>2</v>
      </c>
      <c r="CW445" s="17">
        <v>2</v>
      </c>
      <c r="CX445" s="17">
        <v>2</v>
      </c>
      <c r="CY445" s="17">
        <v>2</v>
      </c>
      <c r="CZ445" s="17">
        <v>2</v>
      </c>
      <c r="DA445" s="17">
        <v>2</v>
      </c>
      <c r="DB445" s="17">
        <v>2</v>
      </c>
      <c r="DC445" s="17">
        <v>2</v>
      </c>
      <c r="DD445" s="17">
        <v>2</v>
      </c>
      <c r="DE445" s="17">
        <v>2</v>
      </c>
      <c r="DF445" s="17">
        <v>2</v>
      </c>
      <c r="DG445" s="17">
        <v>2</v>
      </c>
      <c r="DH445" s="17">
        <v>2</v>
      </c>
      <c r="DI445" s="17">
        <v>1</v>
      </c>
      <c r="DJ445" s="17">
        <v>2</v>
      </c>
      <c r="DK445" s="17">
        <v>1</v>
      </c>
      <c r="DL445" s="17">
        <v>4</v>
      </c>
      <c r="DM445" s="17">
        <v>4</v>
      </c>
      <c r="DN445" s="17">
        <v>6</v>
      </c>
      <c r="DO445" s="17">
        <v>2</v>
      </c>
      <c r="DP445" s="17">
        <v>11</v>
      </c>
      <c r="DR445" s="17">
        <v>4</v>
      </c>
      <c r="DT445" s="17">
        <v>5</v>
      </c>
      <c r="DV445" s="17">
        <v>3</v>
      </c>
      <c r="DW445" s="18">
        <v>13</v>
      </c>
      <c r="DY445" s="18">
        <v>1</v>
      </c>
      <c r="ED445" s="19" t="s">
        <v>172</v>
      </c>
      <c r="EE445" s="19">
        <v>5</v>
      </c>
      <c r="EF445" s="37">
        <v>4</v>
      </c>
      <c r="EG445" s="19" t="s">
        <v>149</v>
      </c>
      <c r="EH445" s="19">
        <v>2</v>
      </c>
      <c r="EI445" s="19">
        <v>57</v>
      </c>
      <c r="EJ445" s="19">
        <v>3</v>
      </c>
      <c r="EK445" s="19">
        <v>5</v>
      </c>
      <c r="EM445" s="20" t="s">
        <v>140</v>
      </c>
      <c r="EO445" s="46">
        <v>1</v>
      </c>
      <c r="EP445" s="46">
        <v>1</v>
      </c>
      <c r="EQ445">
        <f t="shared" si="20"/>
        <v>0</v>
      </c>
      <c r="ER445" t="str">
        <f t="shared" si="21"/>
        <v/>
      </c>
      <c r="ES445" s="49">
        <v>2</v>
      </c>
    </row>
    <row r="446" spans="1:149" ht="15" customHeight="1" x14ac:dyDescent="0.25">
      <c r="A446" s="21">
        <v>445</v>
      </c>
      <c r="B446" s="12">
        <v>2</v>
      </c>
      <c r="C446" s="12">
        <v>4</v>
      </c>
      <c r="D446" s="12">
        <v>1</v>
      </c>
      <c r="E446" s="12" t="s">
        <v>378</v>
      </c>
      <c r="F446" s="12">
        <v>1</v>
      </c>
      <c r="G446" s="13">
        <v>3</v>
      </c>
      <c r="H446" s="13">
        <v>1</v>
      </c>
      <c r="M446" s="56">
        <f>IF(SUM(N446:X446)=39,2,1)</f>
        <v>1</v>
      </c>
      <c r="O446" s="13">
        <v>1</v>
      </c>
      <c r="P446" s="13">
        <v>1</v>
      </c>
      <c r="Q446" s="13">
        <v>1</v>
      </c>
      <c r="Z446" s="13">
        <v>1</v>
      </c>
      <c r="AG446" s="13">
        <v>1</v>
      </c>
      <c r="AH446" s="13">
        <v>1</v>
      </c>
      <c r="AI446" s="13">
        <v>1</v>
      </c>
      <c r="AJ446" s="13">
        <v>1</v>
      </c>
      <c r="AL446" s="14">
        <v>1</v>
      </c>
      <c r="AM446" s="14">
        <v>4</v>
      </c>
      <c r="AO446" s="15">
        <v>1</v>
      </c>
      <c r="AP446" s="15">
        <v>3</v>
      </c>
      <c r="AQ446" s="15">
        <v>3</v>
      </c>
      <c r="AR446" s="15">
        <v>4</v>
      </c>
      <c r="AS446" s="15">
        <v>4</v>
      </c>
      <c r="AT446" s="15">
        <v>4</v>
      </c>
      <c r="AU446" s="15">
        <v>4</v>
      </c>
      <c r="AV446" s="15">
        <v>4</v>
      </c>
      <c r="AW446" s="15">
        <v>4</v>
      </c>
      <c r="AX446" s="15">
        <v>1</v>
      </c>
      <c r="AY446" s="15">
        <v>1</v>
      </c>
      <c r="AZ446" s="15">
        <v>1</v>
      </c>
      <c r="BA446" s="15">
        <v>1</v>
      </c>
      <c r="BB446" s="15">
        <v>1</v>
      </c>
      <c r="BC446" s="15">
        <v>1</v>
      </c>
      <c r="BD446" s="15">
        <v>1</v>
      </c>
      <c r="BE446" s="15">
        <v>1</v>
      </c>
      <c r="BF446" s="15">
        <v>0</v>
      </c>
      <c r="BG446" s="15">
        <v>0</v>
      </c>
      <c r="BK446" s="15">
        <v>1</v>
      </c>
      <c r="BL446" s="15">
        <v>1</v>
      </c>
      <c r="CC446" s="16">
        <v>1</v>
      </c>
      <c r="CI446" s="16">
        <v>2</v>
      </c>
      <c r="CJ446" s="16" t="s">
        <v>151</v>
      </c>
      <c r="CK446" s="16">
        <v>3</v>
      </c>
      <c r="CL446" s="16" t="s">
        <v>398</v>
      </c>
      <c r="CM446" s="17">
        <v>1</v>
      </c>
      <c r="CN446" s="17">
        <v>1</v>
      </c>
      <c r="CO446" s="17">
        <v>1</v>
      </c>
      <c r="CP446" s="17">
        <v>1</v>
      </c>
      <c r="CQ446" s="17">
        <v>1</v>
      </c>
      <c r="CR446" s="17">
        <v>1</v>
      </c>
      <c r="CS446" s="17">
        <v>1</v>
      </c>
      <c r="CT446" s="17">
        <v>2</v>
      </c>
      <c r="CU446" s="17">
        <v>2</v>
      </c>
      <c r="CV446" s="17">
        <v>2</v>
      </c>
      <c r="CW446" s="17">
        <v>2</v>
      </c>
      <c r="CX446" s="17">
        <v>2</v>
      </c>
      <c r="CY446" s="17">
        <v>2</v>
      </c>
      <c r="CZ446" s="17">
        <v>2</v>
      </c>
      <c r="DA446" s="17">
        <v>2</v>
      </c>
      <c r="DB446" s="17">
        <v>2</v>
      </c>
      <c r="DC446" s="17">
        <v>2</v>
      </c>
      <c r="DD446" s="17">
        <v>2</v>
      </c>
      <c r="DE446" s="17">
        <v>2</v>
      </c>
      <c r="DF446" s="17">
        <v>2</v>
      </c>
      <c r="DG446" s="17">
        <v>2</v>
      </c>
      <c r="DH446" s="17">
        <v>2</v>
      </c>
      <c r="DI446" s="17">
        <v>3</v>
      </c>
      <c r="DJ446" s="17">
        <v>1</v>
      </c>
      <c r="DK446" s="17">
        <v>1</v>
      </c>
      <c r="DL446" s="17">
        <v>1</v>
      </c>
      <c r="DM446" s="17">
        <v>1</v>
      </c>
      <c r="DN446" s="17">
        <v>6</v>
      </c>
      <c r="DO446" s="17">
        <v>2</v>
      </c>
      <c r="DP446" s="17">
        <v>6</v>
      </c>
      <c r="DR446" s="17">
        <v>2</v>
      </c>
      <c r="DT446" s="17">
        <v>4</v>
      </c>
      <c r="DV446" s="17">
        <v>3</v>
      </c>
      <c r="DW446" s="18">
        <v>13</v>
      </c>
      <c r="DY446" s="18">
        <v>1</v>
      </c>
      <c r="ED446" s="19" t="s">
        <v>172</v>
      </c>
      <c r="EE446" s="19">
        <v>5</v>
      </c>
      <c r="EF446" s="37">
        <v>4</v>
      </c>
      <c r="EG446" s="19" t="s">
        <v>149</v>
      </c>
      <c r="EH446" s="19">
        <v>2</v>
      </c>
      <c r="EI446" s="19">
        <v>22</v>
      </c>
      <c r="EJ446" s="19">
        <v>1</v>
      </c>
      <c r="EK446" s="19">
        <v>1</v>
      </c>
      <c r="EL446" s="19">
        <v>7</v>
      </c>
      <c r="EM446" s="20" t="s">
        <v>140</v>
      </c>
      <c r="EO446" s="46">
        <v>1</v>
      </c>
      <c r="EP446" s="46">
        <v>1</v>
      </c>
      <c r="EQ446">
        <f t="shared" si="20"/>
        <v>0</v>
      </c>
      <c r="ER446" t="str">
        <f t="shared" si="21"/>
        <v/>
      </c>
      <c r="ES446" s="49">
        <v>2</v>
      </c>
    </row>
    <row r="447" spans="1:149" ht="15" customHeight="1" x14ac:dyDescent="0.25">
      <c r="A447" s="21">
        <v>446</v>
      </c>
      <c r="B447" s="12">
        <v>2</v>
      </c>
      <c r="C447" s="12">
        <v>4</v>
      </c>
      <c r="D447" s="12">
        <v>2</v>
      </c>
      <c r="E447" s="12" t="s">
        <v>378</v>
      </c>
      <c r="F447" s="12">
        <v>2</v>
      </c>
      <c r="G447" s="13">
        <v>2</v>
      </c>
      <c r="H447" s="13">
        <v>2</v>
      </c>
      <c r="M447" s="56">
        <f>IF(SUM(N447:X447)=39,2,1)</f>
        <v>1</v>
      </c>
      <c r="O447" s="13">
        <v>1</v>
      </c>
      <c r="R447" s="13">
        <v>1</v>
      </c>
      <c r="AD447" s="13">
        <v>1</v>
      </c>
      <c r="AL447" s="14">
        <v>1</v>
      </c>
      <c r="AM447" s="14">
        <v>4</v>
      </c>
      <c r="AO447" s="15">
        <v>1</v>
      </c>
      <c r="AP447" s="15">
        <v>4</v>
      </c>
      <c r="AQ447" s="15">
        <v>4</v>
      </c>
      <c r="AR447" s="15">
        <v>4</v>
      </c>
      <c r="AS447" s="15">
        <v>4</v>
      </c>
      <c r="AT447" s="15">
        <v>4</v>
      </c>
      <c r="AU447" s="15">
        <v>4</v>
      </c>
      <c r="AV447" s="15">
        <v>2</v>
      </c>
      <c r="AW447" s="15">
        <v>1</v>
      </c>
      <c r="AX447" s="15">
        <v>1</v>
      </c>
      <c r="AY447" s="15">
        <v>2</v>
      </c>
      <c r="AZ447" s="15">
        <v>2</v>
      </c>
      <c r="BB447" s="15">
        <v>2</v>
      </c>
      <c r="BC447" s="15">
        <v>2</v>
      </c>
      <c r="BD447" s="15">
        <v>2</v>
      </c>
      <c r="BE447" s="15">
        <v>2</v>
      </c>
      <c r="BF447" s="15">
        <v>1</v>
      </c>
      <c r="BG447" s="15">
        <v>2</v>
      </c>
      <c r="BH447" s="15">
        <v>2</v>
      </c>
      <c r="BK447" s="15">
        <v>1</v>
      </c>
      <c r="BL447" s="15">
        <v>1</v>
      </c>
      <c r="BM447" s="15">
        <v>8</v>
      </c>
      <c r="BN447" s="15">
        <v>8</v>
      </c>
      <c r="BQ447" s="15">
        <v>1</v>
      </c>
      <c r="BT447" s="16">
        <v>1</v>
      </c>
      <c r="CD447" s="16">
        <v>12</v>
      </c>
      <c r="CE447" s="16">
        <v>4</v>
      </c>
      <c r="CF447" s="16">
        <v>1</v>
      </c>
      <c r="CG447" s="16">
        <v>1</v>
      </c>
      <c r="CH447" s="16">
        <v>1</v>
      </c>
      <c r="CI447" s="16">
        <v>2</v>
      </c>
      <c r="CJ447" s="16" t="s">
        <v>151</v>
      </c>
      <c r="CK447" s="16">
        <v>2</v>
      </c>
      <c r="CL447" s="16" t="s">
        <v>196</v>
      </c>
      <c r="CM447" s="17">
        <v>1</v>
      </c>
      <c r="CN447" s="17">
        <v>1</v>
      </c>
      <c r="CO447" s="17">
        <v>1</v>
      </c>
      <c r="CP447" s="17">
        <v>1</v>
      </c>
      <c r="CQ447" s="17">
        <v>1</v>
      </c>
      <c r="CR447" s="17">
        <v>1</v>
      </c>
      <c r="CS447" s="17">
        <v>1</v>
      </c>
      <c r="CT447" s="17">
        <v>1</v>
      </c>
      <c r="CU447" s="17">
        <v>4</v>
      </c>
      <c r="CV447" s="17">
        <v>1</v>
      </c>
      <c r="CW447" s="17">
        <v>3</v>
      </c>
      <c r="CX447" s="17">
        <v>4</v>
      </c>
      <c r="CY447" s="17">
        <v>1</v>
      </c>
      <c r="CZ447" s="17">
        <v>3</v>
      </c>
      <c r="DA447" s="17">
        <v>1</v>
      </c>
      <c r="DB447" s="17">
        <v>4</v>
      </c>
      <c r="DC447" s="17">
        <v>1</v>
      </c>
      <c r="DD447" s="17">
        <v>3</v>
      </c>
      <c r="DE447" s="17">
        <v>4</v>
      </c>
      <c r="DF447" s="17">
        <v>1</v>
      </c>
      <c r="DG447" s="17">
        <v>3</v>
      </c>
      <c r="DH447" s="17">
        <v>2</v>
      </c>
      <c r="DI447" s="17">
        <v>3</v>
      </c>
      <c r="DJ447" s="17">
        <v>1</v>
      </c>
      <c r="DK447" s="17">
        <v>1</v>
      </c>
      <c r="DL447" s="17">
        <v>4</v>
      </c>
      <c r="DM447" s="17">
        <v>4</v>
      </c>
      <c r="DN447" s="17">
        <v>1</v>
      </c>
      <c r="DO447" s="17">
        <v>9</v>
      </c>
      <c r="DP447" s="17">
        <v>5</v>
      </c>
      <c r="DR447" s="17">
        <v>10</v>
      </c>
      <c r="DT447" s="17">
        <v>8</v>
      </c>
      <c r="DV447" s="17">
        <v>2</v>
      </c>
      <c r="DW447" s="18">
        <v>13</v>
      </c>
      <c r="DY447" s="18">
        <v>2</v>
      </c>
      <c r="DZ447" s="18" t="s">
        <v>202</v>
      </c>
      <c r="EB447" s="18">
        <v>6</v>
      </c>
      <c r="ED447" s="19" t="s">
        <v>267</v>
      </c>
      <c r="EE447" s="19">
        <v>3</v>
      </c>
      <c r="EF447" s="37">
        <v>6</v>
      </c>
      <c r="EG447" s="19" t="s">
        <v>149</v>
      </c>
      <c r="EH447" s="19">
        <v>2</v>
      </c>
      <c r="EI447" s="19">
        <v>47</v>
      </c>
      <c r="EJ447" s="19">
        <v>3</v>
      </c>
      <c r="EK447" s="19">
        <v>4</v>
      </c>
      <c r="EL447" s="19">
        <v>3</v>
      </c>
      <c r="EM447" s="20" t="s">
        <v>140</v>
      </c>
      <c r="EO447" s="46">
        <v>1</v>
      </c>
      <c r="EP447" s="46">
        <v>2</v>
      </c>
      <c r="EQ447">
        <f t="shared" si="20"/>
        <v>1</v>
      </c>
      <c r="ER447">
        <f t="shared" si="21"/>
        <v>1</v>
      </c>
      <c r="ES447" s="49">
        <v>2</v>
      </c>
    </row>
    <row r="448" spans="1:149" ht="15" customHeight="1" x14ac:dyDescent="0.25">
      <c r="A448" s="21">
        <v>447</v>
      </c>
      <c r="B448" s="12">
        <v>2</v>
      </c>
      <c r="C448" s="12">
        <v>1</v>
      </c>
      <c r="D448" s="12">
        <v>4</v>
      </c>
      <c r="E448" s="12" t="s">
        <v>378</v>
      </c>
      <c r="F448" s="12">
        <v>2</v>
      </c>
      <c r="G448" s="13">
        <v>2</v>
      </c>
      <c r="H448" s="13">
        <v>1</v>
      </c>
      <c r="I448" s="13">
        <v>4</v>
      </c>
      <c r="M448" s="56">
        <f>IF(SUM(N448:X448)=39,2,1)</f>
        <v>1</v>
      </c>
      <c r="Y448" s="13">
        <v>1</v>
      </c>
      <c r="AK448" s="13">
        <v>1</v>
      </c>
      <c r="AL448" s="14">
        <v>3</v>
      </c>
      <c r="AM448" s="14">
        <v>4</v>
      </c>
      <c r="AO448" s="15">
        <v>1</v>
      </c>
      <c r="AP448" s="15">
        <v>3</v>
      </c>
      <c r="AQ448" s="15">
        <v>3</v>
      </c>
      <c r="AR448" s="15">
        <v>4</v>
      </c>
      <c r="AS448" s="15">
        <v>4</v>
      </c>
      <c r="AT448" s="15">
        <v>4</v>
      </c>
      <c r="AU448" s="15">
        <v>4</v>
      </c>
      <c r="AV448" s="15">
        <v>4</v>
      </c>
      <c r="AW448" s="15">
        <v>1</v>
      </c>
      <c r="AX448" s="15">
        <v>2</v>
      </c>
      <c r="AZ448" s="15">
        <v>2</v>
      </c>
      <c r="BB448" s="15">
        <v>2</v>
      </c>
      <c r="BC448" s="15">
        <v>1</v>
      </c>
      <c r="BD448" s="15">
        <v>1</v>
      </c>
      <c r="BE448" s="15">
        <v>2</v>
      </c>
      <c r="BF448" s="15">
        <v>1</v>
      </c>
      <c r="BG448" s="15">
        <v>1</v>
      </c>
      <c r="BH448" s="15">
        <v>1</v>
      </c>
      <c r="BK448" s="15">
        <v>2</v>
      </c>
      <c r="BM448" s="15">
        <v>5</v>
      </c>
      <c r="BN448" s="15">
        <v>5</v>
      </c>
      <c r="BO448" s="15">
        <v>1</v>
      </c>
      <c r="BP448" s="15" t="s">
        <v>385</v>
      </c>
      <c r="CC448" s="16">
        <v>1</v>
      </c>
      <c r="CI448" s="16">
        <v>2</v>
      </c>
      <c r="CJ448" s="16" t="s">
        <v>151</v>
      </c>
      <c r="CK448" s="16">
        <v>1</v>
      </c>
      <c r="CL448" s="16" t="s">
        <v>397</v>
      </c>
      <c r="CM448" s="17">
        <v>3</v>
      </c>
      <c r="CN448" s="17">
        <v>3</v>
      </c>
      <c r="CO448" s="17">
        <v>3</v>
      </c>
      <c r="CP448" s="17">
        <v>3</v>
      </c>
      <c r="CQ448" s="17">
        <v>4</v>
      </c>
      <c r="CR448" s="17">
        <v>4</v>
      </c>
      <c r="CS448" s="17">
        <v>3</v>
      </c>
      <c r="CT448" s="17">
        <v>3</v>
      </c>
      <c r="CU448" s="17">
        <v>3</v>
      </c>
      <c r="CV448" s="17">
        <v>3</v>
      </c>
      <c r="CW448" s="17">
        <v>3</v>
      </c>
      <c r="CX448" s="17">
        <v>3</v>
      </c>
      <c r="CY448" s="17">
        <v>3</v>
      </c>
      <c r="CZ448" s="17">
        <v>1</v>
      </c>
      <c r="DA448" s="17">
        <v>4</v>
      </c>
      <c r="DB448" s="17">
        <v>3</v>
      </c>
      <c r="DC448" s="17">
        <v>1</v>
      </c>
      <c r="DD448" s="17">
        <v>1</v>
      </c>
      <c r="DE448" s="17">
        <v>3</v>
      </c>
      <c r="DF448" s="17">
        <v>3</v>
      </c>
      <c r="DG448" s="17">
        <v>3</v>
      </c>
      <c r="DH448" s="17">
        <v>3</v>
      </c>
      <c r="DI448" s="17">
        <v>1</v>
      </c>
      <c r="DJ448" s="17">
        <v>1</v>
      </c>
      <c r="DK448" s="17">
        <v>1</v>
      </c>
      <c r="DL448" s="17">
        <v>3</v>
      </c>
      <c r="DM448" s="17">
        <v>3</v>
      </c>
      <c r="DN448" s="17">
        <v>1</v>
      </c>
      <c r="DO448" s="17">
        <v>9</v>
      </c>
      <c r="DP448" s="17">
        <v>5</v>
      </c>
      <c r="DR448" s="17">
        <v>9</v>
      </c>
      <c r="DT448" s="17">
        <v>6</v>
      </c>
      <c r="DW448" s="18">
        <v>13</v>
      </c>
      <c r="DY448" s="18">
        <v>1</v>
      </c>
      <c r="ED448" s="19" t="s">
        <v>267</v>
      </c>
      <c r="EE448" s="19">
        <v>3</v>
      </c>
      <c r="EF448" s="37">
        <v>6</v>
      </c>
      <c r="EG448" s="19" t="s">
        <v>149</v>
      </c>
      <c r="EH448" s="19">
        <v>1</v>
      </c>
      <c r="EI448" s="19">
        <v>19</v>
      </c>
      <c r="EJ448" s="19">
        <v>1</v>
      </c>
      <c r="EK448" s="19">
        <v>1</v>
      </c>
      <c r="EL448" s="19">
        <v>5</v>
      </c>
      <c r="EM448" s="20" t="s">
        <v>140</v>
      </c>
      <c r="EO448" s="46">
        <v>1</v>
      </c>
      <c r="EP448" s="46">
        <v>2</v>
      </c>
      <c r="EQ448">
        <f t="shared" si="20"/>
        <v>0</v>
      </c>
      <c r="ER448" t="str">
        <f t="shared" si="21"/>
        <v/>
      </c>
      <c r="ES448" s="49">
        <v>1</v>
      </c>
    </row>
    <row r="449" spans="1:149" ht="15" customHeight="1" x14ac:dyDescent="0.25">
      <c r="A449" s="21">
        <v>448</v>
      </c>
      <c r="B449" s="12">
        <v>3</v>
      </c>
      <c r="C449" s="12">
        <v>3</v>
      </c>
      <c r="D449" s="12">
        <v>1</v>
      </c>
      <c r="E449" s="12" t="s">
        <v>378</v>
      </c>
      <c r="F449" s="12">
        <v>2</v>
      </c>
      <c r="G449" s="13">
        <v>3</v>
      </c>
      <c r="H449" s="13">
        <v>1</v>
      </c>
      <c r="I449" s="13">
        <v>4</v>
      </c>
      <c r="M449" s="56">
        <f>IF(SUM(N449:X449)=39,2,1)</f>
        <v>1</v>
      </c>
      <c r="Y449" s="13">
        <v>1</v>
      </c>
      <c r="AK449" s="13">
        <v>1</v>
      </c>
      <c r="AL449" s="14">
        <v>3</v>
      </c>
      <c r="AM449" s="14">
        <v>4</v>
      </c>
      <c r="AO449" s="15">
        <v>2</v>
      </c>
      <c r="AP449" s="15">
        <v>4</v>
      </c>
      <c r="AQ449" s="15">
        <v>4</v>
      </c>
      <c r="AR449" s="15">
        <v>4</v>
      </c>
      <c r="AS449" s="15">
        <v>4</v>
      </c>
      <c r="AT449" s="15">
        <v>4</v>
      </c>
      <c r="AU449" s="15">
        <v>4</v>
      </c>
      <c r="AV449" s="15">
        <v>4</v>
      </c>
      <c r="AW449" s="15">
        <v>1</v>
      </c>
      <c r="AX449" s="15">
        <v>1</v>
      </c>
      <c r="AY449" s="15">
        <v>2</v>
      </c>
      <c r="AZ449" s="15">
        <v>1</v>
      </c>
      <c r="BB449" s="15">
        <v>2</v>
      </c>
      <c r="BC449" s="15">
        <v>2</v>
      </c>
      <c r="BD449" s="15">
        <v>2</v>
      </c>
      <c r="BE449" s="15">
        <v>2</v>
      </c>
      <c r="BF449" s="15">
        <v>1</v>
      </c>
      <c r="BG449" s="15">
        <v>0</v>
      </c>
      <c r="BK449" s="15">
        <v>2</v>
      </c>
      <c r="BM449" s="15">
        <v>8</v>
      </c>
      <c r="BN449" s="15">
        <v>8</v>
      </c>
      <c r="CC449" s="16">
        <v>1</v>
      </c>
      <c r="CI449" s="16">
        <v>2</v>
      </c>
      <c r="CJ449" s="16" t="s">
        <v>151</v>
      </c>
      <c r="CK449" s="16">
        <v>3</v>
      </c>
      <c r="CL449" s="16" t="s">
        <v>147</v>
      </c>
      <c r="CM449" s="17">
        <v>1</v>
      </c>
      <c r="CN449" s="17">
        <v>1</v>
      </c>
      <c r="CO449" s="17">
        <v>1</v>
      </c>
      <c r="CP449" s="17">
        <v>1</v>
      </c>
      <c r="CQ449" s="17">
        <v>1</v>
      </c>
      <c r="CR449" s="17">
        <v>1</v>
      </c>
      <c r="CS449" s="17">
        <v>1</v>
      </c>
      <c r="CT449" s="17">
        <v>1</v>
      </c>
      <c r="CU449" s="17">
        <v>1</v>
      </c>
      <c r="CV449" s="17">
        <v>1</v>
      </c>
      <c r="CW449" s="17">
        <v>1</v>
      </c>
      <c r="CX449" s="17">
        <v>1</v>
      </c>
      <c r="CY449" s="17">
        <v>1</v>
      </c>
      <c r="CZ449" s="17">
        <v>1</v>
      </c>
      <c r="DA449" s="17">
        <v>1</v>
      </c>
      <c r="DB449" s="17">
        <v>4</v>
      </c>
      <c r="DC449" s="17">
        <v>1</v>
      </c>
      <c r="DD449" s="17">
        <v>4</v>
      </c>
      <c r="DE449" s="17">
        <v>4</v>
      </c>
      <c r="DF449" s="17">
        <v>4</v>
      </c>
      <c r="DG449" s="17">
        <v>4</v>
      </c>
      <c r="DH449" s="17">
        <v>4</v>
      </c>
      <c r="DI449" s="17">
        <v>3</v>
      </c>
      <c r="DJ449" s="17">
        <v>1</v>
      </c>
      <c r="DK449" s="17">
        <v>3</v>
      </c>
      <c r="DL449" s="17">
        <v>4</v>
      </c>
      <c r="DM449" s="17">
        <v>4</v>
      </c>
      <c r="DN449" s="17">
        <v>1</v>
      </c>
      <c r="DO449" s="17">
        <v>7</v>
      </c>
      <c r="DP449" s="17">
        <v>5</v>
      </c>
      <c r="DR449" s="17">
        <v>10</v>
      </c>
      <c r="DT449" s="17">
        <v>9</v>
      </c>
      <c r="DV449" s="17">
        <v>6</v>
      </c>
      <c r="DW449" s="18">
        <v>13</v>
      </c>
      <c r="DY449" s="18">
        <v>1</v>
      </c>
      <c r="ED449" s="19" t="s">
        <v>267</v>
      </c>
      <c r="EE449" s="19">
        <v>3</v>
      </c>
      <c r="EF449" s="37">
        <v>6</v>
      </c>
      <c r="EG449" s="19" t="s">
        <v>149</v>
      </c>
      <c r="EH449" s="19">
        <v>2</v>
      </c>
      <c r="EI449" s="19">
        <v>25</v>
      </c>
      <c r="EJ449" s="19">
        <v>1</v>
      </c>
      <c r="EK449" s="19">
        <v>1</v>
      </c>
      <c r="EL449" s="19">
        <v>3</v>
      </c>
      <c r="EM449" s="20" t="s">
        <v>140</v>
      </c>
      <c r="EO449" s="46">
        <v>1</v>
      </c>
      <c r="EP449" s="46">
        <v>2</v>
      </c>
      <c r="EQ449">
        <f t="shared" si="20"/>
        <v>0</v>
      </c>
      <c r="ER449" t="str">
        <f t="shared" si="21"/>
        <v/>
      </c>
      <c r="ES449" s="49">
        <v>2</v>
      </c>
    </row>
    <row r="450" spans="1:149" ht="15" customHeight="1" x14ac:dyDescent="0.25">
      <c r="A450" s="21">
        <v>449</v>
      </c>
      <c r="B450" s="12">
        <v>2</v>
      </c>
      <c r="C450" s="12">
        <v>2</v>
      </c>
      <c r="D450" s="12">
        <v>3</v>
      </c>
      <c r="E450" s="12" t="s">
        <v>378</v>
      </c>
      <c r="F450" s="12">
        <v>2</v>
      </c>
      <c r="G450" s="13">
        <v>2</v>
      </c>
      <c r="M450" s="56">
        <f>IF(SUM(N450:X450)=39,2,1)</f>
        <v>1</v>
      </c>
      <c r="Y450" s="13">
        <v>1</v>
      </c>
      <c r="AK450" s="13">
        <v>1</v>
      </c>
      <c r="AL450" s="14">
        <v>3</v>
      </c>
      <c r="AM450" s="14">
        <v>4</v>
      </c>
      <c r="AO450" s="15">
        <v>2</v>
      </c>
      <c r="AP450" s="15">
        <v>4</v>
      </c>
      <c r="AQ450" s="15">
        <v>4</v>
      </c>
      <c r="AR450" s="15">
        <v>4</v>
      </c>
      <c r="AS450" s="15">
        <v>4</v>
      </c>
      <c r="AT450" s="15">
        <v>4</v>
      </c>
      <c r="AU450" s="15">
        <v>4</v>
      </c>
      <c r="AV450" s="15">
        <v>4</v>
      </c>
      <c r="AW450" s="15">
        <v>1</v>
      </c>
      <c r="AX450" s="15">
        <v>2</v>
      </c>
      <c r="AZ450" s="15">
        <v>2</v>
      </c>
      <c r="BB450" s="15">
        <v>2</v>
      </c>
      <c r="BC450" s="15">
        <v>1</v>
      </c>
      <c r="BD450" s="15">
        <v>1</v>
      </c>
      <c r="BE450" s="15">
        <v>2</v>
      </c>
      <c r="BF450" s="15">
        <v>0</v>
      </c>
      <c r="BG450" s="15">
        <v>1</v>
      </c>
      <c r="BJ450" s="15">
        <v>1</v>
      </c>
      <c r="BK450" s="15">
        <v>2</v>
      </c>
      <c r="BM450" s="15">
        <v>5</v>
      </c>
      <c r="BN450" s="15">
        <v>5</v>
      </c>
      <c r="BO450" s="15">
        <v>3</v>
      </c>
      <c r="BP450" s="15" t="s">
        <v>385</v>
      </c>
      <c r="CC450" s="16">
        <v>1</v>
      </c>
      <c r="CI450" s="16">
        <v>2</v>
      </c>
      <c r="CJ450" s="16" t="s">
        <v>151</v>
      </c>
      <c r="CK450" s="16">
        <v>1</v>
      </c>
      <c r="CL450" s="16" t="s">
        <v>186</v>
      </c>
      <c r="CM450" s="17">
        <v>1</v>
      </c>
      <c r="CN450" s="17">
        <v>1</v>
      </c>
      <c r="CO450" s="17">
        <v>1</v>
      </c>
      <c r="CP450" s="17">
        <v>1</v>
      </c>
      <c r="CQ450" s="17">
        <v>1</v>
      </c>
      <c r="CR450" s="17">
        <v>1</v>
      </c>
      <c r="CS450" s="17">
        <v>2</v>
      </c>
      <c r="CT450" s="17">
        <v>1</v>
      </c>
      <c r="CU450" s="17">
        <v>1</v>
      </c>
      <c r="CV450" s="17">
        <v>1</v>
      </c>
      <c r="CW450" s="17">
        <v>1</v>
      </c>
      <c r="CX450" s="17">
        <v>1</v>
      </c>
      <c r="CY450" s="17">
        <v>1</v>
      </c>
      <c r="CZ450" s="17">
        <v>1</v>
      </c>
      <c r="DA450" s="17">
        <v>4</v>
      </c>
      <c r="DB450" s="17">
        <v>4</v>
      </c>
      <c r="DC450" s="17">
        <v>1</v>
      </c>
      <c r="DD450" s="17">
        <v>1</v>
      </c>
      <c r="DE450" s="17">
        <v>4</v>
      </c>
      <c r="DF450" s="17">
        <v>1</v>
      </c>
      <c r="DG450" s="17">
        <v>1</v>
      </c>
      <c r="DH450" s="17">
        <v>1</v>
      </c>
      <c r="DI450" s="17">
        <v>3</v>
      </c>
      <c r="DJ450" s="17">
        <v>1</v>
      </c>
      <c r="DK450" s="17">
        <v>1</v>
      </c>
      <c r="DL450" s="17">
        <v>4</v>
      </c>
      <c r="DM450" s="17">
        <v>4</v>
      </c>
      <c r="DN450" s="17">
        <v>6</v>
      </c>
      <c r="DO450" s="17">
        <v>9</v>
      </c>
      <c r="DP450" s="17">
        <v>5</v>
      </c>
      <c r="DR450" s="17">
        <v>9</v>
      </c>
      <c r="DT450" s="17">
        <v>8</v>
      </c>
      <c r="DV450" s="17">
        <v>1</v>
      </c>
      <c r="DW450" s="18">
        <v>13</v>
      </c>
      <c r="DY450" s="18">
        <v>1</v>
      </c>
      <c r="ED450" s="19" t="s">
        <v>267</v>
      </c>
      <c r="EE450" s="19">
        <v>3</v>
      </c>
      <c r="EF450" s="37">
        <v>6</v>
      </c>
      <c r="EG450" s="19" t="s">
        <v>149</v>
      </c>
      <c r="EH450" s="19">
        <v>1</v>
      </c>
      <c r="EI450" s="19">
        <v>39</v>
      </c>
      <c r="EJ450" s="19">
        <v>2</v>
      </c>
      <c r="EK450" s="19">
        <v>3</v>
      </c>
      <c r="EL450" s="19">
        <v>1</v>
      </c>
      <c r="EM450" s="20" t="s">
        <v>140</v>
      </c>
      <c r="EO450" s="46">
        <v>1</v>
      </c>
      <c r="EP450" s="46">
        <v>2</v>
      </c>
      <c r="EQ450">
        <f t="shared" si="20"/>
        <v>0</v>
      </c>
      <c r="ER450" t="str">
        <f t="shared" si="21"/>
        <v/>
      </c>
      <c r="ES450" s="49">
        <v>2</v>
      </c>
    </row>
    <row r="451" spans="1:149" ht="15" customHeight="1" x14ac:dyDescent="0.25">
      <c r="A451" s="21">
        <v>450</v>
      </c>
      <c r="B451" s="12">
        <v>2</v>
      </c>
      <c r="C451" s="12">
        <v>1</v>
      </c>
      <c r="D451" s="12">
        <v>3</v>
      </c>
      <c r="E451" s="12" t="s">
        <v>379</v>
      </c>
      <c r="F451" s="12">
        <v>3</v>
      </c>
      <c r="G451" s="13">
        <v>3</v>
      </c>
      <c r="H451" s="13">
        <v>1</v>
      </c>
      <c r="I451" s="13">
        <v>4</v>
      </c>
      <c r="J451" s="13">
        <v>4</v>
      </c>
      <c r="M451" s="56">
        <f>IF(SUM(N451:X451)=39,2,1)</f>
        <v>1</v>
      </c>
      <c r="Y451" s="13">
        <v>1</v>
      </c>
      <c r="AJ451" s="13">
        <v>1</v>
      </c>
      <c r="AL451" s="14">
        <v>1</v>
      </c>
      <c r="AM451" s="14">
        <v>4</v>
      </c>
      <c r="AO451" s="15">
        <v>1</v>
      </c>
      <c r="AP451" s="15">
        <v>3</v>
      </c>
      <c r="AQ451" s="15">
        <v>3</v>
      </c>
      <c r="AR451" s="15">
        <v>4</v>
      </c>
      <c r="AS451" s="15">
        <v>4</v>
      </c>
      <c r="AT451" s="15">
        <v>4</v>
      </c>
      <c r="AU451" s="15">
        <v>4</v>
      </c>
      <c r="AV451" s="15">
        <v>4</v>
      </c>
      <c r="AW451" s="15">
        <v>1</v>
      </c>
      <c r="AX451" s="15">
        <v>2</v>
      </c>
      <c r="AZ451" s="15">
        <v>2</v>
      </c>
      <c r="BB451" s="15">
        <v>2</v>
      </c>
      <c r="BC451" s="15">
        <v>1</v>
      </c>
      <c r="BD451" s="15">
        <v>1</v>
      </c>
      <c r="BE451" s="15">
        <v>2</v>
      </c>
      <c r="BF451" s="15">
        <v>1</v>
      </c>
      <c r="BG451" s="15">
        <v>0</v>
      </c>
      <c r="BM451" s="15">
        <v>4</v>
      </c>
      <c r="BN451" s="15">
        <v>8</v>
      </c>
      <c r="CC451" s="16">
        <v>1</v>
      </c>
      <c r="CI451" s="16">
        <v>2</v>
      </c>
      <c r="CK451" s="16">
        <v>2</v>
      </c>
      <c r="CL451" s="16" t="s">
        <v>147</v>
      </c>
      <c r="CM451" s="17">
        <v>2</v>
      </c>
      <c r="CN451" s="17">
        <v>2</v>
      </c>
      <c r="CO451" s="17">
        <v>2</v>
      </c>
      <c r="CP451" s="17">
        <v>2</v>
      </c>
      <c r="CQ451" s="17">
        <v>2</v>
      </c>
      <c r="CR451" s="17">
        <v>3</v>
      </c>
      <c r="CS451" s="17">
        <v>4</v>
      </c>
      <c r="CT451" s="17">
        <v>1</v>
      </c>
      <c r="CU451" s="17">
        <v>4</v>
      </c>
      <c r="CV451" s="17">
        <v>2</v>
      </c>
      <c r="CW451" s="17">
        <v>2</v>
      </c>
      <c r="CX451" s="17">
        <v>2</v>
      </c>
      <c r="CY451" s="17">
        <v>2</v>
      </c>
      <c r="CZ451" s="17">
        <v>2</v>
      </c>
      <c r="DB451" s="17">
        <v>4</v>
      </c>
      <c r="DC451" s="17">
        <v>2</v>
      </c>
      <c r="DD451" s="17">
        <v>3</v>
      </c>
      <c r="DE451" s="17">
        <v>4</v>
      </c>
      <c r="DF451" s="17">
        <v>2</v>
      </c>
      <c r="DG451" s="17">
        <v>2</v>
      </c>
      <c r="DH451" s="17">
        <v>2</v>
      </c>
      <c r="DI451" s="17">
        <v>2</v>
      </c>
      <c r="DJ451" s="17">
        <v>1</v>
      </c>
      <c r="DK451" s="17">
        <v>3</v>
      </c>
      <c r="DL451" s="17">
        <v>4</v>
      </c>
      <c r="DM451" s="17">
        <v>3</v>
      </c>
      <c r="DN451" s="17">
        <v>9</v>
      </c>
      <c r="DP451" s="17">
        <v>7</v>
      </c>
      <c r="DR451" s="17">
        <v>5</v>
      </c>
      <c r="DT451" s="17">
        <v>11</v>
      </c>
      <c r="DV451" s="17">
        <v>3</v>
      </c>
      <c r="DW451" s="18">
        <v>13</v>
      </c>
      <c r="DY451" s="18">
        <v>1</v>
      </c>
      <c r="ED451" s="19" t="s">
        <v>267</v>
      </c>
      <c r="EE451" s="19">
        <v>3</v>
      </c>
      <c r="EF451" s="37">
        <v>6</v>
      </c>
      <c r="EG451" s="19" t="s">
        <v>149</v>
      </c>
      <c r="EH451" s="19">
        <v>2</v>
      </c>
      <c r="EI451" s="19">
        <v>38</v>
      </c>
      <c r="EJ451" s="19">
        <v>2</v>
      </c>
      <c r="EK451" s="19">
        <v>3</v>
      </c>
      <c r="EL451" s="19">
        <v>1</v>
      </c>
      <c r="EM451" s="20" t="s">
        <v>140</v>
      </c>
      <c r="EO451" s="46">
        <v>1</v>
      </c>
      <c r="EP451" s="46">
        <v>2</v>
      </c>
      <c r="EQ451">
        <f t="shared" ref="EQ451:EQ514" si="22">SUM(BR451:CB451)</f>
        <v>0</v>
      </c>
      <c r="ER451" t="str">
        <f t="shared" ref="ER451:ER514" si="23">IF(EQ451&gt;=1,1,"")</f>
        <v/>
      </c>
      <c r="ES451" s="49">
        <v>2</v>
      </c>
    </row>
    <row r="452" spans="1:149" ht="15" customHeight="1" x14ac:dyDescent="0.25">
      <c r="A452" s="21">
        <v>451</v>
      </c>
      <c r="B452" s="12">
        <v>2</v>
      </c>
      <c r="C452" s="12">
        <v>1</v>
      </c>
      <c r="D452" s="12">
        <v>4</v>
      </c>
      <c r="E452" s="12" t="s">
        <v>379</v>
      </c>
      <c r="F452" s="12">
        <v>3</v>
      </c>
      <c r="G452" s="13">
        <v>4</v>
      </c>
      <c r="H452" s="13">
        <v>1</v>
      </c>
      <c r="J452" s="13">
        <v>3</v>
      </c>
      <c r="L452" s="13" t="s">
        <v>298</v>
      </c>
      <c r="M452" s="56">
        <f>IF(SUM(N452:X452)=39,2,1)</f>
        <v>1</v>
      </c>
      <c r="Y452" s="13">
        <v>1</v>
      </c>
      <c r="Z452" s="13">
        <v>1</v>
      </c>
      <c r="AJ452" s="13">
        <v>1</v>
      </c>
      <c r="AL452" s="14">
        <v>3</v>
      </c>
      <c r="AM452" s="14">
        <v>3</v>
      </c>
      <c r="AN452" s="14" t="s">
        <v>155</v>
      </c>
      <c r="AO452" s="15">
        <v>2</v>
      </c>
      <c r="AP452" s="15">
        <v>4</v>
      </c>
      <c r="AQ452" s="15">
        <v>4</v>
      </c>
      <c r="AR452" s="15">
        <v>1</v>
      </c>
      <c r="AS452" s="15">
        <v>1</v>
      </c>
      <c r="AT452" s="15">
        <v>1</v>
      </c>
      <c r="AU452" s="15">
        <v>4</v>
      </c>
      <c r="AV452" s="15">
        <v>1</v>
      </c>
      <c r="AW452" s="15">
        <v>1</v>
      </c>
      <c r="AX452" s="15">
        <v>2</v>
      </c>
      <c r="AZ452" s="15">
        <v>2</v>
      </c>
      <c r="BB452" s="15">
        <v>2</v>
      </c>
      <c r="BC452" s="15">
        <v>1</v>
      </c>
      <c r="BD452" s="15">
        <v>1</v>
      </c>
      <c r="BE452" s="15">
        <v>2</v>
      </c>
      <c r="BF452" s="15">
        <v>1</v>
      </c>
      <c r="BG452" s="15">
        <v>0</v>
      </c>
      <c r="BK452" s="15">
        <v>1</v>
      </c>
      <c r="BL452" s="15">
        <v>2</v>
      </c>
      <c r="BM452" s="15">
        <v>5</v>
      </c>
      <c r="BN452" s="15">
        <v>5</v>
      </c>
      <c r="BO452" s="15">
        <v>1</v>
      </c>
      <c r="BP452" s="15" t="s">
        <v>388</v>
      </c>
      <c r="CC452" s="16">
        <v>1</v>
      </c>
      <c r="CI452" s="16">
        <v>2</v>
      </c>
      <c r="CJ452" s="16" t="s">
        <v>184</v>
      </c>
      <c r="CK452" s="16">
        <v>1</v>
      </c>
      <c r="CL452" s="16" t="s">
        <v>397</v>
      </c>
      <c r="CM452" s="17">
        <v>1</v>
      </c>
      <c r="CN452" s="17">
        <v>1</v>
      </c>
      <c r="CO452" s="17">
        <v>1</v>
      </c>
      <c r="CP452" s="17">
        <v>1</v>
      </c>
      <c r="CQ452" s="17">
        <v>1</v>
      </c>
      <c r="CR452" s="17">
        <v>3</v>
      </c>
      <c r="CS452" s="17">
        <v>4</v>
      </c>
      <c r="CT452" s="17">
        <v>1</v>
      </c>
      <c r="CU452" s="17">
        <v>4</v>
      </c>
      <c r="CV452" s="17">
        <v>1</v>
      </c>
      <c r="CW452" s="17">
        <v>1</v>
      </c>
      <c r="CX452" s="17">
        <v>1</v>
      </c>
      <c r="CY452" s="17">
        <v>1</v>
      </c>
      <c r="CZ452" s="17">
        <v>1</v>
      </c>
      <c r="DA452" s="17">
        <v>2</v>
      </c>
      <c r="DB452" s="17">
        <v>2</v>
      </c>
      <c r="DC452" s="17">
        <v>2</v>
      </c>
      <c r="DD452" s="17">
        <v>4</v>
      </c>
      <c r="DE452" s="17">
        <v>4</v>
      </c>
      <c r="DF452" s="17">
        <v>2</v>
      </c>
      <c r="DG452" s="17">
        <v>1</v>
      </c>
      <c r="DH452" s="17">
        <v>1</v>
      </c>
      <c r="DI452" s="17">
        <v>1</v>
      </c>
      <c r="DJ452" s="17">
        <v>1</v>
      </c>
      <c r="DK452" s="17">
        <v>1</v>
      </c>
      <c r="DL452" s="17">
        <v>3</v>
      </c>
      <c r="DM452" s="17">
        <v>2</v>
      </c>
      <c r="DN452" s="17">
        <v>1</v>
      </c>
      <c r="DO452" s="17">
        <v>8</v>
      </c>
      <c r="DP452" s="17">
        <v>5</v>
      </c>
      <c r="DR452" s="17">
        <v>10</v>
      </c>
      <c r="DV452" s="17">
        <v>3</v>
      </c>
      <c r="DW452" s="18">
        <v>7</v>
      </c>
      <c r="DY452" s="18">
        <v>1</v>
      </c>
      <c r="ED452" s="19" t="s">
        <v>267</v>
      </c>
      <c r="EE452" s="19">
        <v>3</v>
      </c>
      <c r="EF452" s="37">
        <v>6</v>
      </c>
      <c r="EG452" s="19" t="s">
        <v>149</v>
      </c>
      <c r="EH452" s="19">
        <v>2</v>
      </c>
      <c r="EI452" s="19">
        <v>42</v>
      </c>
      <c r="EJ452" s="19">
        <v>2</v>
      </c>
      <c r="EK452" s="19">
        <v>3</v>
      </c>
      <c r="EL452" s="19">
        <v>2</v>
      </c>
      <c r="EM452" s="20" t="s">
        <v>140</v>
      </c>
      <c r="EO452" s="46">
        <v>4</v>
      </c>
      <c r="EP452" s="46">
        <v>3</v>
      </c>
      <c r="EQ452">
        <f t="shared" si="22"/>
        <v>0</v>
      </c>
      <c r="ER452" t="str">
        <f t="shared" si="23"/>
        <v/>
      </c>
      <c r="ES452" s="49">
        <v>2</v>
      </c>
    </row>
    <row r="453" spans="1:149" ht="15" customHeight="1" x14ac:dyDescent="0.25">
      <c r="A453" s="21">
        <v>452</v>
      </c>
      <c r="B453" s="12">
        <v>2</v>
      </c>
      <c r="C453" s="12">
        <v>2</v>
      </c>
      <c r="D453" s="12">
        <v>4</v>
      </c>
      <c r="F453" s="12">
        <v>1</v>
      </c>
      <c r="G453" s="13">
        <v>3</v>
      </c>
      <c r="H453" s="13">
        <v>1</v>
      </c>
      <c r="I453" s="13">
        <v>4</v>
      </c>
      <c r="J453" s="13">
        <v>4</v>
      </c>
      <c r="M453" s="56">
        <f>IF(SUM(N453:X453)=39,2,1)</f>
        <v>1</v>
      </c>
      <c r="N453" s="13">
        <v>1</v>
      </c>
      <c r="O453" s="13">
        <v>1</v>
      </c>
      <c r="P453" s="13">
        <v>1</v>
      </c>
      <c r="X453" s="13">
        <v>1</v>
      </c>
      <c r="Z453" s="13">
        <v>1</v>
      </c>
      <c r="AA453" s="13">
        <v>1</v>
      </c>
      <c r="AB453" s="13">
        <v>1</v>
      </c>
      <c r="AJ453" s="13">
        <v>1</v>
      </c>
      <c r="AL453" s="14">
        <v>3</v>
      </c>
      <c r="AM453" s="14">
        <v>1</v>
      </c>
      <c r="AN453" s="14" t="s">
        <v>145</v>
      </c>
      <c r="AO453" s="15">
        <v>1</v>
      </c>
      <c r="AP453" s="15">
        <v>4</v>
      </c>
      <c r="AQ453" s="15">
        <v>4</v>
      </c>
      <c r="AR453" s="15">
        <v>4</v>
      </c>
      <c r="AS453" s="15">
        <v>4</v>
      </c>
      <c r="AT453" s="15">
        <v>4</v>
      </c>
      <c r="AU453" s="15">
        <v>4</v>
      </c>
      <c r="AV453" s="15">
        <v>3</v>
      </c>
      <c r="AW453" s="15">
        <v>4</v>
      </c>
      <c r="AX453" s="15">
        <v>1</v>
      </c>
      <c r="AY453" s="15">
        <v>2</v>
      </c>
      <c r="AZ453" s="15">
        <v>2</v>
      </c>
      <c r="BB453" s="15">
        <v>2</v>
      </c>
      <c r="BC453" s="15">
        <v>2</v>
      </c>
      <c r="BD453" s="15">
        <v>2</v>
      </c>
      <c r="BE453" s="15">
        <v>1</v>
      </c>
      <c r="BF453" s="15">
        <v>0</v>
      </c>
      <c r="BG453" s="15">
        <v>0</v>
      </c>
      <c r="BK453" s="15">
        <v>1</v>
      </c>
      <c r="BL453" s="15">
        <v>5</v>
      </c>
      <c r="BM453" s="15">
        <v>5</v>
      </c>
      <c r="BN453" s="15">
        <v>5</v>
      </c>
      <c r="BO453" s="15">
        <v>1</v>
      </c>
      <c r="BP453" s="15" t="s">
        <v>146</v>
      </c>
      <c r="CC453" s="16">
        <v>1</v>
      </c>
      <c r="CI453" s="16">
        <v>2</v>
      </c>
      <c r="CK453" s="16">
        <v>1</v>
      </c>
      <c r="CL453" s="16" t="s">
        <v>186</v>
      </c>
      <c r="CM453" s="17">
        <v>1</v>
      </c>
      <c r="CN453" s="17">
        <v>1</v>
      </c>
      <c r="CO453" s="17">
        <v>1</v>
      </c>
      <c r="CP453" s="17">
        <v>1</v>
      </c>
      <c r="CQ453" s="17">
        <v>1</v>
      </c>
      <c r="CR453" s="17">
        <v>2</v>
      </c>
      <c r="CS453" s="17">
        <v>2</v>
      </c>
      <c r="CT453" s="17">
        <v>2</v>
      </c>
      <c r="CU453" s="17">
        <v>4</v>
      </c>
      <c r="CV453" s="17">
        <v>1</v>
      </c>
      <c r="CW453" s="17">
        <v>1</v>
      </c>
      <c r="CX453" s="17">
        <v>1</v>
      </c>
      <c r="CY453" s="17">
        <v>1</v>
      </c>
      <c r="CZ453" s="17">
        <v>1</v>
      </c>
      <c r="DA453" s="17">
        <v>2</v>
      </c>
      <c r="DB453" s="17">
        <v>3</v>
      </c>
      <c r="DC453" s="17">
        <v>1</v>
      </c>
      <c r="DD453" s="17">
        <v>1</v>
      </c>
      <c r="DE453" s="17">
        <v>1</v>
      </c>
      <c r="DF453" s="17">
        <v>1</v>
      </c>
      <c r="DG453" s="17">
        <v>1</v>
      </c>
      <c r="DH453" s="17">
        <v>1</v>
      </c>
      <c r="DI453" s="17">
        <v>3</v>
      </c>
      <c r="DJ453" s="17">
        <v>1</v>
      </c>
      <c r="DK453" s="17">
        <v>1</v>
      </c>
      <c r="DL453" s="17">
        <v>4</v>
      </c>
      <c r="DM453" s="17">
        <v>4</v>
      </c>
      <c r="DN453" s="17">
        <v>1</v>
      </c>
      <c r="DO453" s="17">
        <v>6</v>
      </c>
      <c r="DP453" s="17">
        <v>7</v>
      </c>
      <c r="DR453" s="17">
        <v>5</v>
      </c>
      <c r="DT453" s="17">
        <v>9</v>
      </c>
      <c r="DV453" s="17">
        <v>2</v>
      </c>
      <c r="DW453" s="18">
        <v>13</v>
      </c>
      <c r="DY453" s="18">
        <v>1</v>
      </c>
      <c r="ED453" s="19" t="s">
        <v>267</v>
      </c>
      <c r="EE453" s="19">
        <v>3</v>
      </c>
      <c r="EF453" s="37">
        <v>6</v>
      </c>
      <c r="EG453" s="19" t="s">
        <v>149</v>
      </c>
      <c r="EH453" s="19">
        <v>2</v>
      </c>
      <c r="EI453" s="19">
        <v>18</v>
      </c>
      <c r="EJ453" s="19">
        <v>1</v>
      </c>
      <c r="EK453" s="19">
        <v>1</v>
      </c>
      <c r="EL453" s="19">
        <v>1</v>
      </c>
      <c r="EM453" s="20" t="s">
        <v>140</v>
      </c>
      <c r="EO453" s="46">
        <v>4</v>
      </c>
      <c r="EP453" s="46">
        <v>1</v>
      </c>
      <c r="EQ453">
        <f t="shared" si="22"/>
        <v>0</v>
      </c>
      <c r="ER453" t="str">
        <f t="shared" si="23"/>
        <v/>
      </c>
      <c r="ES453" s="49">
        <v>2</v>
      </c>
    </row>
    <row r="454" spans="1:149" ht="15" customHeight="1" x14ac:dyDescent="0.25">
      <c r="A454" s="21">
        <v>453</v>
      </c>
      <c r="B454" s="12">
        <v>3</v>
      </c>
      <c r="C454" s="12">
        <v>3</v>
      </c>
      <c r="D454" s="12">
        <v>4</v>
      </c>
      <c r="F454" s="12">
        <v>1</v>
      </c>
      <c r="G454" s="13">
        <v>3</v>
      </c>
      <c r="H454" s="13">
        <v>1</v>
      </c>
      <c r="I454" s="13">
        <v>4</v>
      </c>
      <c r="J454" s="13">
        <v>4</v>
      </c>
      <c r="M454" s="56">
        <f>IF(SUM(N454:X454)=39,2,1)</f>
        <v>1</v>
      </c>
      <c r="N454" s="13">
        <v>1</v>
      </c>
      <c r="O454" s="13">
        <v>1</v>
      </c>
      <c r="P454" s="13">
        <v>1</v>
      </c>
      <c r="Z454" s="13">
        <v>1</v>
      </c>
      <c r="AA454" s="13">
        <v>1</v>
      </c>
      <c r="AB454" s="13">
        <v>1</v>
      </c>
      <c r="AL454" s="14">
        <v>1</v>
      </c>
      <c r="AM454" s="14">
        <v>4</v>
      </c>
      <c r="AO454" s="15">
        <v>2</v>
      </c>
      <c r="AP454" s="15">
        <v>4</v>
      </c>
      <c r="AQ454" s="15">
        <v>4</v>
      </c>
      <c r="AR454" s="15">
        <v>4</v>
      </c>
      <c r="AS454" s="15">
        <v>4</v>
      </c>
      <c r="AT454" s="15">
        <v>4</v>
      </c>
      <c r="AU454" s="15">
        <v>4</v>
      </c>
      <c r="AV454" s="15">
        <v>4</v>
      </c>
      <c r="AW454" s="15">
        <v>4</v>
      </c>
      <c r="AX454" s="15">
        <v>1</v>
      </c>
      <c r="AY454" s="15">
        <v>2</v>
      </c>
      <c r="BC454" s="15">
        <v>1</v>
      </c>
      <c r="BD454" s="15">
        <v>1</v>
      </c>
      <c r="BE454" s="15">
        <v>1</v>
      </c>
      <c r="BF454" s="15">
        <v>0</v>
      </c>
      <c r="BK454" s="15">
        <v>1</v>
      </c>
      <c r="BL454" s="15">
        <v>4</v>
      </c>
      <c r="BM454" s="15">
        <v>5</v>
      </c>
      <c r="BN454" s="15">
        <v>5</v>
      </c>
      <c r="BO454" s="15">
        <v>4</v>
      </c>
      <c r="CC454" s="16">
        <v>1</v>
      </c>
      <c r="CI454" s="16">
        <v>2</v>
      </c>
      <c r="CK454" s="16">
        <v>2</v>
      </c>
      <c r="CL454" s="16" t="s">
        <v>157</v>
      </c>
      <c r="CM454" s="17">
        <v>1</v>
      </c>
      <c r="CN454" s="17">
        <v>1</v>
      </c>
      <c r="CO454" s="17">
        <v>1</v>
      </c>
      <c r="CP454" s="17">
        <v>1</v>
      </c>
      <c r="CQ454" s="17">
        <v>1</v>
      </c>
      <c r="CR454" s="17">
        <v>1</v>
      </c>
      <c r="CS454" s="17">
        <v>1</v>
      </c>
      <c r="CT454" s="17">
        <v>1</v>
      </c>
      <c r="CU454" s="17">
        <v>4</v>
      </c>
      <c r="CV454" s="17">
        <v>3</v>
      </c>
      <c r="CW454" s="17">
        <v>1</v>
      </c>
      <c r="CX454" s="17">
        <v>1</v>
      </c>
      <c r="CY454" s="17">
        <v>1</v>
      </c>
      <c r="CZ454" s="17">
        <v>1</v>
      </c>
      <c r="DA454" s="17">
        <v>2</v>
      </c>
      <c r="DB454" s="17">
        <v>2</v>
      </c>
      <c r="DC454" s="17">
        <v>2</v>
      </c>
      <c r="DD454" s="17">
        <v>1</v>
      </c>
      <c r="DE454" s="17">
        <v>4</v>
      </c>
      <c r="DF454" s="17">
        <v>3</v>
      </c>
      <c r="DG454" s="17">
        <v>2</v>
      </c>
      <c r="DH454" s="17">
        <v>2</v>
      </c>
      <c r="DI454" s="17">
        <v>3</v>
      </c>
      <c r="DJ454" s="17">
        <v>1</v>
      </c>
      <c r="DK454" s="17">
        <v>2</v>
      </c>
      <c r="DL454" s="17">
        <v>4</v>
      </c>
      <c r="DM454" s="17">
        <v>4</v>
      </c>
      <c r="DN454" s="17">
        <v>1</v>
      </c>
      <c r="DO454" s="17">
        <v>8</v>
      </c>
      <c r="DP454" s="17">
        <v>5</v>
      </c>
      <c r="DR454" s="17">
        <v>10</v>
      </c>
      <c r="DT454" s="17">
        <v>7</v>
      </c>
      <c r="DV454" s="17">
        <v>2</v>
      </c>
      <c r="DW454" s="18">
        <v>13</v>
      </c>
      <c r="DY454" s="18">
        <v>1</v>
      </c>
      <c r="ED454" s="19" t="s">
        <v>267</v>
      </c>
      <c r="EE454" s="19">
        <v>3</v>
      </c>
      <c r="EF454" s="37">
        <v>6</v>
      </c>
      <c r="EG454" s="19" t="s">
        <v>149</v>
      </c>
      <c r="EH454" s="19">
        <v>2</v>
      </c>
      <c r="EI454" s="19">
        <v>40</v>
      </c>
      <c r="EJ454" s="19">
        <v>2</v>
      </c>
      <c r="EK454" s="19">
        <v>3</v>
      </c>
      <c r="EL454" s="19">
        <v>1</v>
      </c>
      <c r="EM454" s="20" t="s">
        <v>140</v>
      </c>
      <c r="EO454" s="46">
        <v>1</v>
      </c>
      <c r="EP454" s="46">
        <v>1</v>
      </c>
      <c r="EQ454">
        <f t="shared" si="22"/>
        <v>0</v>
      </c>
      <c r="ER454" t="str">
        <f t="shared" si="23"/>
        <v/>
      </c>
      <c r="ES454" s="49">
        <v>2</v>
      </c>
    </row>
    <row r="455" spans="1:149" ht="15" customHeight="1" x14ac:dyDescent="0.25">
      <c r="A455" s="21">
        <v>454</v>
      </c>
      <c r="B455" s="12">
        <v>1</v>
      </c>
      <c r="C455" s="12">
        <v>1</v>
      </c>
      <c r="D455" s="12">
        <v>3</v>
      </c>
      <c r="E455" s="12" t="s">
        <v>378</v>
      </c>
      <c r="F455" s="12">
        <v>2</v>
      </c>
      <c r="G455" s="13">
        <v>3</v>
      </c>
      <c r="H455" s="13">
        <v>1</v>
      </c>
      <c r="I455" s="13">
        <v>4</v>
      </c>
      <c r="M455" s="56">
        <f>IF(SUM(N455:X455)=39,2,1)</f>
        <v>1</v>
      </c>
      <c r="R455" s="13">
        <v>1</v>
      </c>
      <c r="AD455" s="13">
        <v>1</v>
      </c>
      <c r="AL455" s="14">
        <v>3</v>
      </c>
      <c r="AM455" s="14">
        <v>4</v>
      </c>
      <c r="AO455" s="15">
        <v>1</v>
      </c>
      <c r="AP455" s="15">
        <v>4</v>
      </c>
      <c r="AQ455" s="15">
        <v>4</v>
      </c>
      <c r="AR455" s="15">
        <v>4</v>
      </c>
      <c r="AS455" s="15">
        <v>4</v>
      </c>
      <c r="AT455" s="15">
        <v>4</v>
      </c>
      <c r="AU455" s="15">
        <v>3</v>
      </c>
      <c r="AV455" s="15">
        <v>3</v>
      </c>
      <c r="AW455" s="15">
        <v>4</v>
      </c>
      <c r="AX455" s="15">
        <v>1</v>
      </c>
      <c r="AY455" s="15">
        <v>1</v>
      </c>
      <c r="AZ455" s="15">
        <v>1</v>
      </c>
      <c r="BA455" s="15">
        <v>1</v>
      </c>
      <c r="BB455" s="15">
        <v>1</v>
      </c>
      <c r="BC455" s="15">
        <v>1</v>
      </c>
      <c r="BD455" s="15">
        <v>1</v>
      </c>
      <c r="BE455" s="15">
        <v>1</v>
      </c>
      <c r="BF455" s="15">
        <v>1</v>
      </c>
      <c r="BG455" s="15">
        <v>0</v>
      </c>
      <c r="BK455" s="15">
        <v>1</v>
      </c>
      <c r="BL455" s="15">
        <v>1</v>
      </c>
      <c r="BM455" s="15">
        <v>8</v>
      </c>
      <c r="BN455" s="15">
        <v>8</v>
      </c>
      <c r="CC455" s="16">
        <v>1</v>
      </c>
      <c r="CI455" s="16">
        <v>2</v>
      </c>
      <c r="CJ455" s="16" t="s">
        <v>156</v>
      </c>
      <c r="CK455" s="16">
        <v>1</v>
      </c>
      <c r="CL455" s="16" t="s">
        <v>397</v>
      </c>
      <c r="CM455" s="17">
        <v>2</v>
      </c>
      <c r="CN455" s="17">
        <v>2</v>
      </c>
      <c r="CO455" s="17">
        <v>2</v>
      </c>
      <c r="CP455" s="17">
        <v>2</v>
      </c>
      <c r="CQ455" s="17">
        <v>2</v>
      </c>
      <c r="CR455" s="17">
        <v>3</v>
      </c>
      <c r="CS455" s="17">
        <v>3</v>
      </c>
      <c r="CT455" s="17">
        <v>1</v>
      </c>
      <c r="CU455" s="17">
        <v>4</v>
      </c>
      <c r="CV455" s="17">
        <v>3</v>
      </c>
      <c r="CW455" s="17">
        <v>1</v>
      </c>
      <c r="CX455" s="17">
        <v>1</v>
      </c>
      <c r="CY455" s="17">
        <v>1</v>
      </c>
      <c r="CZ455" s="17">
        <v>1</v>
      </c>
      <c r="DA455" s="17">
        <v>2</v>
      </c>
      <c r="DB455" s="17">
        <v>3</v>
      </c>
      <c r="DC455" s="17">
        <v>2</v>
      </c>
      <c r="DD455" s="17">
        <v>3</v>
      </c>
      <c r="DE455" s="17">
        <v>3</v>
      </c>
      <c r="DF455" s="17">
        <v>2</v>
      </c>
      <c r="DG455" s="17">
        <v>2</v>
      </c>
      <c r="DH455" s="17">
        <v>2</v>
      </c>
      <c r="DI455" s="17">
        <v>3</v>
      </c>
      <c r="DJ455" s="17">
        <v>1</v>
      </c>
      <c r="DK455" s="17">
        <v>3</v>
      </c>
      <c r="DL455" s="17">
        <v>2</v>
      </c>
      <c r="DM455" s="17">
        <v>2</v>
      </c>
      <c r="DN455" s="17">
        <v>1</v>
      </c>
      <c r="DO455" s="17">
        <v>8</v>
      </c>
      <c r="DP455" s="17">
        <v>6</v>
      </c>
      <c r="DR455" s="17">
        <v>8</v>
      </c>
      <c r="DT455" s="17">
        <v>10</v>
      </c>
      <c r="DV455" s="17">
        <v>5</v>
      </c>
      <c r="DW455" s="18">
        <v>13</v>
      </c>
      <c r="DY455" s="18">
        <v>1</v>
      </c>
      <c r="ED455" s="19" t="s">
        <v>448</v>
      </c>
      <c r="EE455" s="19">
        <v>2</v>
      </c>
      <c r="EF455" s="37">
        <v>7</v>
      </c>
      <c r="EG455" s="19" t="s">
        <v>149</v>
      </c>
      <c r="EH455" s="19">
        <v>1</v>
      </c>
      <c r="EI455" s="19">
        <v>18</v>
      </c>
      <c r="EJ455" s="19">
        <v>1</v>
      </c>
      <c r="EK455" s="19">
        <v>1</v>
      </c>
      <c r="EL455" s="19">
        <v>5</v>
      </c>
      <c r="EM455" s="20" t="s">
        <v>140</v>
      </c>
      <c r="EO455" s="46">
        <v>4</v>
      </c>
      <c r="EP455" s="46">
        <v>6</v>
      </c>
      <c r="EQ455">
        <f t="shared" si="22"/>
        <v>0</v>
      </c>
      <c r="ER455" t="str">
        <f t="shared" si="23"/>
        <v/>
      </c>
      <c r="ES455" s="49">
        <v>2</v>
      </c>
    </row>
    <row r="456" spans="1:149" ht="15" customHeight="1" x14ac:dyDescent="0.25">
      <c r="A456" s="21">
        <v>455</v>
      </c>
      <c r="B456" s="12">
        <v>1</v>
      </c>
      <c r="C456" s="12">
        <v>1</v>
      </c>
      <c r="D456" s="12">
        <v>2</v>
      </c>
      <c r="E456" s="12" t="s">
        <v>378</v>
      </c>
      <c r="F456" s="12">
        <v>2</v>
      </c>
      <c r="G456" s="13">
        <v>3</v>
      </c>
      <c r="H456" s="13">
        <v>1</v>
      </c>
      <c r="I456" s="13">
        <v>2</v>
      </c>
      <c r="J456" s="13">
        <v>4</v>
      </c>
      <c r="L456" s="13" t="s">
        <v>298</v>
      </c>
      <c r="M456" s="56">
        <f>IF(SUM(N456:X456)=39,2,1)</f>
        <v>1</v>
      </c>
      <c r="N456" s="13">
        <v>1</v>
      </c>
      <c r="R456" s="13">
        <v>1</v>
      </c>
      <c r="X456" s="13">
        <v>1</v>
      </c>
      <c r="Z456" s="13">
        <v>1</v>
      </c>
      <c r="AD456" s="13">
        <v>1</v>
      </c>
      <c r="AJ456" s="13">
        <v>1</v>
      </c>
      <c r="AL456" s="14">
        <v>3</v>
      </c>
      <c r="AM456" s="14">
        <v>1</v>
      </c>
      <c r="AN456" s="14" t="s">
        <v>383</v>
      </c>
      <c r="AO456" s="15">
        <v>1</v>
      </c>
      <c r="AP456" s="15">
        <v>4</v>
      </c>
      <c r="AQ456" s="15">
        <v>4</v>
      </c>
      <c r="AR456" s="15">
        <v>2</v>
      </c>
      <c r="AS456" s="15">
        <v>4</v>
      </c>
      <c r="AT456" s="15">
        <v>4</v>
      </c>
      <c r="AU456" s="15">
        <v>3</v>
      </c>
      <c r="AV456" s="15">
        <v>1</v>
      </c>
      <c r="AW456" s="15">
        <v>4</v>
      </c>
      <c r="AX456" s="15">
        <v>1</v>
      </c>
      <c r="AY456" s="15">
        <v>2</v>
      </c>
      <c r="AZ456" s="15">
        <v>1</v>
      </c>
      <c r="BA456" s="15">
        <v>1</v>
      </c>
      <c r="BB456" s="15">
        <v>1</v>
      </c>
      <c r="BC456" s="15">
        <v>1</v>
      </c>
      <c r="BD456" s="15">
        <v>1</v>
      </c>
      <c r="BE456" s="15">
        <v>1</v>
      </c>
      <c r="BF456" s="15">
        <v>1</v>
      </c>
      <c r="BG456" s="15">
        <v>2</v>
      </c>
      <c r="BH456" s="15">
        <v>2</v>
      </c>
      <c r="BK456" s="15">
        <v>2</v>
      </c>
      <c r="BM456" s="15">
        <v>8</v>
      </c>
      <c r="BN456" s="15">
        <v>8</v>
      </c>
      <c r="CC456" s="16">
        <v>1</v>
      </c>
      <c r="CI456" s="16">
        <v>2</v>
      </c>
      <c r="CJ456" s="16" t="s">
        <v>315</v>
      </c>
      <c r="CK456" s="16">
        <v>3</v>
      </c>
      <c r="CL456" s="16" t="s">
        <v>143</v>
      </c>
      <c r="CM456" s="17">
        <v>1</v>
      </c>
      <c r="CN456" s="17">
        <v>1</v>
      </c>
      <c r="CO456" s="17">
        <v>1</v>
      </c>
      <c r="CP456" s="17">
        <v>1</v>
      </c>
      <c r="CQ456" s="17">
        <v>1</v>
      </c>
      <c r="CR456" s="17">
        <v>1</v>
      </c>
      <c r="CS456" s="17">
        <v>1</v>
      </c>
      <c r="CT456" s="17">
        <v>2</v>
      </c>
      <c r="CU456" s="17">
        <v>4</v>
      </c>
      <c r="CV456" s="17">
        <v>1</v>
      </c>
      <c r="CW456" s="17">
        <v>1</v>
      </c>
      <c r="CX456" s="17">
        <v>1</v>
      </c>
      <c r="CY456" s="17">
        <v>1</v>
      </c>
      <c r="CZ456" s="17">
        <v>1</v>
      </c>
      <c r="DA456" s="17">
        <v>2</v>
      </c>
      <c r="DB456" s="17">
        <v>3</v>
      </c>
      <c r="DC456" s="17">
        <v>2</v>
      </c>
      <c r="DD456" s="17">
        <v>2</v>
      </c>
      <c r="DE456" s="17">
        <v>2</v>
      </c>
      <c r="DF456" s="17">
        <v>1</v>
      </c>
      <c r="DG456" s="17">
        <v>3</v>
      </c>
      <c r="DH456" s="17">
        <v>2</v>
      </c>
      <c r="DI456" s="17">
        <v>3</v>
      </c>
      <c r="DJ456" s="17">
        <v>1</v>
      </c>
      <c r="DK456" s="17">
        <v>3</v>
      </c>
      <c r="DL456" s="17">
        <v>3</v>
      </c>
      <c r="DM456" s="17">
        <v>3</v>
      </c>
      <c r="DN456" s="17">
        <v>2</v>
      </c>
      <c r="DO456" s="17">
        <v>8</v>
      </c>
      <c r="DP456" s="17">
        <v>5</v>
      </c>
      <c r="DR456" s="17">
        <v>9</v>
      </c>
      <c r="DT456" s="17">
        <v>8</v>
      </c>
      <c r="DV456" s="17">
        <v>3</v>
      </c>
      <c r="DW456" s="18">
        <v>13</v>
      </c>
      <c r="DY456" s="18">
        <v>1</v>
      </c>
      <c r="ED456" s="19" t="s">
        <v>448</v>
      </c>
      <c r="EE456" s="19">
        <v>2</v>
      </c>
      <c r="EF456" s="37">
        <v>7</v>
      </c>
      <c r="EG456" s="19" t="s">
        <v>149</v>
      </c>
      <c r="EH456" s="19">
        <v>1</v>
      </c>
      <c r="EI456" s="19">
        <v>48</v>
      </c>
      <c r="EJ456" s="19">
        <v>3</v>
      </c>
      <c r="EK456" s="19">
        <v>4</v>
      </c>
      <c r="EL456" s="19">
        <v>1</v>
      </c>
      <c r="EM456" s="20" t="s">
        <v>140</v>
      </c>
      <c r="EO456" s="46">
        <v>4</v>
      </c>
      <c r="EP456" s="46">
        <v>1</v>
      </c>
      <c r="EQ456">
        <f t="shared" si="22"/>
        <v>0</v>
      </c>
      <c r="ER456" t="str">
        <f t="shared" si="23"/>
        <v/>
      </c>
      <c r="ES456" s="49">
        <v>2</v>
      </c>
    </row>
    <row r="457" spans="1:149" ht="15" customHeight="1" x14ac:dyDescent="0.25">
      <c r="A457" s="21">
        <v>456</v>
      </c>
      <c r="B457" s="12">
        <v>3</v>
      </c>
      <c r="C457" s="12">
        <v>1</v>
      </c>
      <c r="D457" s="12">
        <v>4</v>
      </c>
      <c r="E457" s="12" t="s">
        <v>379</v>
      </c>
      <c r="F457" s="12">
        <v>2</v>
      </c>
      <c r="G457" s="13">
        <v>3</v>
      </c>
      <c r="H457" s="13">
        <v>1</v>
      </c>
      <c r="J457" s="13">
        <v>4</v>
      </c>
      <c r="M457" s="56">
        <f>IF(SUM(N457:X457)=39,2,1)</f>
        <v>1</v>
      </c>
      <c r="Y457" s="13">
        <v>1</v>
      </c>
      <c r="AJ457" s="13">
        <v>1</v>
      </c>
      <c r="AL457" s="14">
        <v>1</v>
      </c>
      <c r="AM457" s="14">
        <v>4</v>
      </c>
      <c r="AO457" s="15">
        <v>1</v>
      </c>
      <c r="AP457" s="15">
        <v>4</v>
      </c>
      <c r="AQ457" s="15">
        <v>4</v>
      </c>
      <c r="AR457" s="15">
        <v>4</v>
      </c>
      <c r="AS457" s="15">
        <v>4</v>
      </c>
      <c r="AT457" s="15">
        <v>3</v>
      </c>
      <c r="AU457" s="15">
        <v>3</v>
      </c>
      <c r="AV457" s="15">
        <v>3</v>
      </c>
      <c r="AW457" s="15">
        <v>4</v>
      </c>
      <c r="AX457" s="15">
        <v>1</v>
      </c>
      <c r="AY457" s="15">
        <v>1</v>
      </c>
      <c r="AZ457" s="15">
        <v>1</v>
      </c>
      <c r="BA457" s="15">
        <v>1</v>
      </c>
      <c r="BB457" s="15">
        <v>1</v>
      </c>
      <c r="BC457" s="15">
        <v>1</v>
      </c>
      <c r="BD457" s="15">
        <v>1</v>
      </c>
      <c r="BE457" s="15">
        <v>1</v>
      </c>
      <c r="BF457" s="15">
        <v>0</v>
      </c>
      <c r="BG457" s="15">
        <v>0</v>
      </c>
      <c r="BK457" s="15">
        <v>1</v>
      </c>
      <c r="BL457" s="15">
        <v>1</v>
      </c>
      <c r="BM457" s="15">
        <v>5</v>
      </c>
      <c r="BN457" s="15">
        <v>5</v>
      </c>
      <c r="BO457" s="15">
        <v>4</v>
      </c>
      <c r="CC457" s="16">
        <v>1</v>
      </c>
      <c r="CI457" s="16">
        <v>1</v>
      </c>
      <c r="CK457" s="16">
        <v>2</v>
      </c>
      <c r="CL457" s="16" t="s">
        <v>171</v>
      </c>
      <c r="CM457" s="17">
        <v>1</v>
      </c>
      <c r="CN457" s="17">
        <v>1</v>
      </c>
      <c r="CO457" s="17">
        <v>1</v>
      </c>
      <c r="CP457" s="17">
        <v>1</v>
      </c>
      <c r="CQ457" s="17">
        <v>1</v>
      </c>
      <c r="CR457" s="17">
        <v>1</v>
      </c>
      <c r="CS457" s="17">
        <v>1</v>
      </c>
      <c r="CT457" s="17">
        <v>1</v>
      </c>
      <c r="CU457" s="17">
        <v>4</v>
      </c>
      <c r="CV457" s="17">
        <v>1</v>
      </c>
      <c r="CW457" s="17">
        <v>1</v>
      </c>
      <c r="CX457" s="17">
        <v>1</v>
      </c>
      <c r="CY457" s="17">
        <v>1</v>
      </c>
      <c r="CZ457" s="17">
        <v>1</v>
      </c>
      <c r="DA457" s="17">
        <v>2</v>
      </c>
      <c r="DB457" s="17">
        <v>4</v>
      </c>
      <c r="DC457" s="17">
        <v>3</v>
      </c>
      <c r="DD457" s="17">
        <v>4</v>
      </c>
      <c r="DE457" s="17">
        <v>4</v>
      </c>
      <c r="DF457" s="17">
        <v>3</v>
      </c>
      <c r="DG457" s="17">
        <v>3</v>
      </c>
      <c r="DH457" s="17">
        <v>3</v>
      </c>
      <c r="DI457" s="17">
        <v>3</v>
      </c>
      <c r="DJ457" s="17">
        <v>1</v>
      </c>
      <c r="DK457" s="17">
        <v>1</v>
      </c>
      <c r="DL457" s="17">
        <v>3</v>
      </c>
      <c r="DM457" s="17">
        <v>3</v>
      </c>
      <c r="DN457" s="17">
        <v>1</v>
      </c>
      <c r="DO457" s="17">
        <v>8</v>
      </c>
      <c r="DP457" s="17">
        <v>1</v>
      </c>
      <c r="DR457" s="17">
        <v>7</v>
      </c>
      <c r="DT457" s="17">
        <v>11</v>
      </c>
      <c r="DV457" s="17">
        <v>2</v>
      </c>
      <c r="DW457" s="18">
        <v>13</v>
      </c>
      <c r="DY457" s="18">
        <v>1</v>
      </c>
      <c r="ED457" s="19" t="s">
        <v>448</v>
      </c>
      <c r="EE457" s="19">
        <v>2</v>
      </c>
      <c r="EF457" s="37">
        <v>7</v>
      </c>
      <c r="EG457" s="19" t="s">
        <v>149</v>
      </c>
      <c r="EH457" s="19">
        <v>1</v>
      </c>
      <c r="EI457" s="19">
        <v>44</v>
      </c>
      <c r="EJ457" s="19">
        <v>2</v>
      </c>
      <c r="EK457" s="19">
        <v>3</v>
      </c>
      <c r="EL457" s="19">
        <v>2</v>
      </c>
      <c r="EM457" s="20" t="s">
        <v>140</v>
      </c>
      <c r="EO457" s="46">
        <v>1</v>
      </c>
      <c r="EP457" s="46">
        <v>1</v>
      </c>
      <c r="EQ457">
        <f t="shared" si="22"/>
        <v>0</v>
      </c>
      <c r="ER457" t="str">
        <f t="shared" si="23"/>
        <v/>
      </c>
      <c r="ES457" s="49">
        <v>2</v>
      </c>
    </row>
    <row r="458" spans="1:149" ht="15" customHeight="1" x14ac:dyDescent="0.25">
      <c r="A458" s="21">
        <v>457</v>
      </c>
      <c r="B458" s="12">
        <v>4</v>
      </c>
      <c r="C458" s="12">
        <v>5</v>
      </c>
      <c r="D458" s="12">
        <v>4</v>
      </c>
      <c r="E458" s="12" t="s">
        <v>379</v>
      </c>
      <c r="F458" s="12">
        <v>1</v>
      </c>
      <c r="G458" s="13">
        <v>1</v>
      </c>
      <c r="K458" s="13">
        <v>4</v>
      </c>
      <c r="M458" s="56">
        <f>IF(SUM(N458:X458)=39,2,1)</f>
        <v>1</v>
      </c>
      <c r="Y458" s="13">
        <v>1</v>
      </c>
      <c r="AJ458" s="13">
        <v>1</v>
      </c>
      <c r="AL458" s="14">
        <v>3</v>
      </c>
      <c r="AM458" s="14">
        <v>4</v>
      </c>
      <c r="AO458" s="15">
        <v>1</v>
      </c>
      <c r="AP458" s="15">
        <v>5</v>
      </c>
      <c r="AQ458" s="15">
        <v>5</v>
      </c>
      <c r="AR458" s="15">
        <v>4</v>
      </c>
      <c r="AS458" s="15">
        <v>3</v>
      </c>
      <c r="AT458" s="15">
        <v>2</v>
      </c>
      <c r="AU458" s="15">
        <v>3</v>
      </c>
      <c r="AV458" s="15">
        <v>1</v>
      </c>
      <c r="AW458" s="15">
        <v>4</v>
      </c>
      <c r="AX458" s="15">
        <v>1</v>
      </c>
      <c r="AY458" s="15">
        <v>2</v>
      </c>
      <c r="AZ458" s="15">
        <v>1</v>
      </c>
      <c r="BA458" s="15">
        <v>1</v>
      </c>
      <c r="BB458" s="15">
        <v>2</v>
      </c>
      <c r="BC458" s="15">
        <v>1</v>
      </c>
      <c r="BD458" s="15">
        <v>1</v>
      </c>
      <c r="BE458" s="15">
        <v>1</v>
      </c>
      <c r="BF458" s="15">
        <v>1</v>
      </c>
      <c r="BG458" s="15">
        <v>0</v>
      </c>
      <c r="BK458" s="15">
        <v>1</v>
      </c>
      <c r="BL458" s="15">
        <v>1</v>
      </c>
      <c r="BM458" s="15">
        <v>8</v>
      </c>
      <c r="BN458" s="15">
        <v>8</v>
      </c>
      <c r="BQ458" s="15">
        <v>1</v>
      </c>
      <c r="BT458" s="16">
        <v>1</v>
      </c>
      <c r="CD458" s="16">
        <v>15</v>
      </c>
      <c r="CE458" s="16">
        <v>24</v>
      </c>
      <c r="CF458" s="16">
        <v>1</v>
      </c>
      <c r="CG458" s="16">
        <v>1</v>
      </c>
      <c r="CH458" s="16">
        <v>2</v>
      </c>
      <c r="CI458" s="16">
        <v>1</v>
      </c>
      <c r="CK458" s="16">
        <v>1</v>
      </c>
      <c r="CL458" s="16" t="s">
        <v>186</v>
      </c>
      <c r="CM458" s="17">
        <v>3</v>
      </c>
      <c r="CN458" s="17">
        <v>3</v>
      </c>
      <c r="CO458" s="17">
        <v>3</v>
      </c>
      <c r="CP458" s="17">
        <v>3</v>
      </c>
      <c r="CQ458" s="17">
        <v>3</v>
      </c>
      <c r="CR458" s="17">
        <v>2</v>
      </c>
      <c r="CS458" s="17">
        <v>2</v>
      </c>
      <c r="CT458" s="17">
        <v>3</v>
      </c>
      <c r="CU458" s="17">
        <v>4</v>
      </c>
      <c r="CV458" s="17">
        <v>3</v>
      </c>
      <c r="CW458" s="17">
        <v>1</v>
      </c>
      <c r="CX458" s="17">
        <v>1</v>
      </c>
      <c r="CY458" s="17">
        <v>1</v>
      </c>
      <c r="CZ458" s="17">
        <v>1</v>
      </c>
      <c r="DA458" s="17">
        <v>3</v>
      </c>
      <c r="DB458" s="17">
        <v>3</v>
      </c>
      <c r="DC458" s="17">
        <v>2</v>
      </c>
      <c r="DD458" s="17">
        <v>3</v>
      </c>
      <c r="DE458" s="17">
        <v>3</v>
      </c>
      <c r="DF458" s="17">
        <v>2</v>
      </c>
      <c r="DG458" s="17">
        <v>2</v>
      </c>
      <c r="DH458" s="17">
        <v>2</v>
      </c>
      <c r="DI458" s="17">
        <v>2</v>
      </c>
      <c r="DJ458" s="17">
        <v>1</v>
      </c>
      <c r="DK458" s="17">
        <v>2</v>
      </c>
      <c r="DL458" s="17">
        <v>3</v>
      </c>
      <c r="DM458" s="17">
        <v>3</v>
      </c>
      <c r="DN458" s="17">
        <v>1</v>
      </c>
      <c r="DO458" s="17">
        <v>8</v>
      </c>
      <c r="DP458" s="17">
        <v>6</v>
      </c>
      <c r="DR458" s="17">
        <v>2</v>
      </c>
      <c r="DT458" s="17">
        <v>5</v>
      </c>
      <c r="DV458" s="17">
        <v>5</v>
      </c>
      <c r="DW458" s="18">
        <v>13</v>
      </c>
      <c r="DY458" s="18">
        <v>1</v>
      </c>
      <c r="ED458" s="19" t="s">
        <v>448</v>
      </c>
      <c r="EE458" s="19">
        <v>2</v>
      </c>
      <c r="EF458" s="37">
        <v>7</v>
      </c>
      <c r="EG458" s="19" t="s">
        <v>149</v>
      </c>
      <c r="EH458" s="19">
        <v>2</v>
      </c>
      <c r="EI458" s="19">
        <v>38</v>
      </c>
      <c r="EJ458" s="19">
        <v>2</v>
      </c>
      <c r="EK458" s="19">
        <v>3</v>
      </c>
      <c r="EL458" s="19">
        <v>3</v>
      </c>
      <c r="EM458" s="20" t="s">
        <v>140</v>
      </c>
      <c r="EO458" s="46">
        <v>4</v>
      </c>
      <c r="EP458" s="46">
        <v>1</v>
      </c>
      <c r="EQ458">
        <f t="shared" si="22"/>
        <v>1</v>
      </c>
      <c r="ER458">
        <f t="shared" si="23"/>
        <v>1</v>
      </c>
      <c r="ES458" s="49">
        <v>2</v>
      </c>
    </row>
    <row r="459" spans="1:149" ht="15" customHeight="1" x14ac:dyDescent="0.25">
      <c r="A459" s="21">
        <v>458</v>
      </c>
      <c r="B459" s="12">
        <v>4</v>
      </c>
      <c r="C459" s="12">
        <v>4</v>
      </c>
      <c r="D459" s="12">
        <v>1</v>
      </c>
      <c r="E459" s="12" t="s">
        <v>378</v>
      </c>
      <c r="F459" s="12">
        <v>1</v>
      </c>
      <c r="G459" s="13">
        <v>2</v>
      </c>
      <c r="H459" s="13">
        <v>1</v>
      </c>
      <c r="J459" s="13">
        <v>5</v>
      </c>
      <c r="M459" s="56">
        <f>IF(SUM(N459:X459)=39,2,1)</f>
        <v>1</v>
      </c>
      <c r="Y459" s="13">
        <v>1</v>
      </c>
      <c r="AK459" s="13">
        <v>1</v>
      </c>
      <c r="AL459" s="14">
        <v>1</v>
      </c>
      <c r="AM459" s="14">
        <v>5</v>
      </c>
      <c r="AO459" s="15">
        <v>1</v>
      </c>
      <c r="AP459" s="15">
        <v>5</v>
      </c>
      <c r="AQ459" s="15">
        <v>5</v>
      </c>
      <c r="AR459" s="15">
        <v>5</v>
      </c>
      <c r="AS459" s="15">
        <v>5</v>
      </c>
      <c r="AT459" s="15">
        <v>5</v>
      </c>
      <c r="AU459" s="15">
        <v>5</v>
      </c>
      <c r="AV459" s="15">
        <v>5</v>
      </c>
      <c r="AW459" s="15">
        <v>5</v>
      </c>
      <c r="AX459" s="15">
        <v>1</v>
      </c>
      <c r="AY459" s="15">
        <v>1</v>
      </c>
      <c r="AZ459" s="15">
        <v>2</v>
      </c>
      <c r="BB459" s="15">
        <v>2</v>
      </c>
      <c r="BC459" s="15">
        <v>1</v>
      </c>
      <c r="BD459" s="15">
        <v>1</v>
      </c>
      <c r="BE459" s="15">
        <v>2</v>
      </c>
      <c r="BF459" s="15">
        <v>0</v>
      </c>
      <c r="BG459" s="15">
        <v>0</v>
      </c>
      <c r="BK459" s="15">
        <v>1</v>
      </c>
      <c r="BL459" s="15">
        <v>3</v>
      </c>
      <c r="BM459" s="15">
        <v>5</v>
      </c>
      <c r="BN459" s="15">
        <v>5</v>
      </c>
      <c r="BO459" s="15">
        <v>5</v>
      </c>
      <c r="CC459" s="16">
        <v>1</v>
      </c>
      <c r="CI459" s="16">
        <v>2</v>
      </c>
      <c r="CJ459" s="16" t="s">
        <v>151</v>
      </c>
      <c r="CK459" s="16">
        <v>3</v>
      </c>
      <c r="CL459" s="16" t="s">
        <v>147</v>
      </c>
      <c r="CM459" s="17">
        <v>1</v>
      </c>
      <c r="CN459" s="17">
        <v>1</v>
      </c>
      <c r="CO459" s="17">
        <v>1</v>
      </c>
      <c r="CP459" s="17">
        <v>1</v>
      </c>
      <c r="CQ459" s="17">
        <v>1</v>
      </c>
      <c r="CR459" s="17">
        <v>1</v>
      </c>
      <c r="CS459" s="17">
        <v>1</v>
      </c>
      <c r="CT459" s="17">
        <v>1</v>
      </c>
      <c r="CU459" s="17">
        <v>4</v>
      </c>
      <c r="CV459" s="17">
        <v>1</v>
      </c>
      <c r="CW459" s="17">
        <v>1</v>
      </c>
      <c r="CX459" s="17">
        <v>1</v>
      </c>
      <c r="CY459" s="17">
        <v>1</v>
      </c>
      <c r="CZ459" s="17">
        <v>1</v>
      </c>
      <c r="DA459" s="17">
        <v>1</v>
      </c>
      <c r="DB459" s="17">
        <v>4</v>
      </c>
      <c r="DC459" s="17">
        <v>2</v>
      </c>
      <c r="DD459" s="17">
        <v>4</v>
      </c>
      <c r="DE459" s="17">
        <v>4</v>
      </c>
      <c r="DF459" s="17">
        <v>4</v>
      </c>
      <c r="DG459" s="17">
        <v>4</v>
      </c>
      <c r="DH459" s="17">
        <v>4</v>
      </c>
      <c r="DI459" s="17">
        <v>3</v>
      </c>
      <c r="DJ459" s="17">
        <v>1</v>
      </c>
      <c r="DK459" s="17">
        <v>2</v>
      </c>
      <c r="DL459" s="17">
        <v>4</v>
      </c>
      <c r="DM459" s="17">
        <v>4</v>
      </c>
      <c r="DN459" s="17">
        <v>2</v>
      </c>
      <c r="DO459" s="17">
        <v>6</v>
      </c>
      <c r="DP459" s="17">
        <v>2</v>
      </c>
      <c r="DR459" s="17">
        <v>1</v>
      </c>
      <c r="DT459" s="17">
        <v>6</v>
      </c>
      <c r="DV459" s="17">
        <v>2</v>
      </c>
      <c r="DW459" s="18">
        <v>13</v>
      </c>
      <c r="DY459" s="18">
        <v>1</v>
      </c>
      <c r="ED459" s="19" t="s">
        <v>448</v>
      </c>
      <c r="EE459" s="19">
        <v>2</v>
      </c>
      <c r="EF459" s="37">
        <v>7</v>
      </c>
      <c r="EG459" s="19" t="s">
        <v>149</v>
      </c>
      <c r="EH459" s="19">
        <v>2</v>
      </c>
      <c r="EI459" s="19">
        <v>18</v>
      </c>
      <c r="EJ459" s="19">
        <v>1</v>
      </c>
      <c r="EK459" s="19">
        <v>1</v>
      </c>
      <c r="EL459" s="19">
        <v>5</v>
      </c>
      <c r="EM459" s="20" t="s">
        <v>140</v>
      </c>
      <c r="EO459" s="46">
        <v>1</v>
      </c>
      <c r="EP459" s="46">
        <v>6</v>
      </c>
      <c r="EQ459">
        <f t="shared" si="22"/>
        <v>0</v>
      </c>
      <c r="ER459" t="str">
        <f t="shared" si="23"/>
        <v/>
      </c>
      <c r="ES459" s="49">
        <v>2</v>
      </c>
    </row>
    <row r="460" spans="1:149" ht="15" customHeight="1" x14ac:dyDescent="0.25">
      <c r="A460" s="21">
        <v>459</v>
      </c>
      <c r="B460" s="12">
        <v>2</v>
      </c>
      <c r="C460" s="12">
        <v>4</v>
      </c>
      <c r="D460" s="12">
        <v>1</v>
      </c>
      <c r="E460" s="12" t="s">
        <v>374</v>
      </c>
      <c r="F460" s="12">
        <v>1</v>
      </c>
      <c r="G460" s="13">
        <v>3</v>
      </c>
      <c r="H460" s="13">
        <v>1</v>
      </c>
      <c r="I460" s="13">
        <v>5</v>
      </c>
      <c r="K460" s="13">
        <v>5</v>
      </c>
      <c r="M460" s="56">
        <f>IF(SUM(N460:X460)=39,2,1)</f>
        <v>1</v>
      </c>
      <c r="Y460" s="13">
        <v>1</v>
      </c>
      <c r="AK460" s="13">
        <v>1</v>
      </c>
      <c r="AL460" s="14">
        <v>5</v>
      </c>
      <c r="AM460" s="14">
        <v>5</v>
      </c>
      <c r="AO460" s="15">
        <v>1</v>
      </c>
      <c r="AP460" s="15">
        <v>5</v>
      </c>
      <c r="AQ460" s="15">
        <v>5</v>
      </c>
      <c r="AR460" s="15">
        <v>5</v>
      </c>
      <c r="AS460" s="15">
        <v>5</v>
      </c>
      <c r="AT460" s="15">
        <v>5</v>
      </c>
      <c r="AU460" s="15">
        <v>5</v>
      </c>
      <c r="AV460" s="15">
        <v>5</v>
      </c>
      <c r="AW460" s="15">
        <v>5</v>
      </c>
      <c r="AX460" s="15">
        <v>1</v>
      </c>
      <c r="AY460" s="15">
        <v>2</v>
      </c>
      <c r="AZ460" s="15">
        <v>2</v>
      </c>
      <c r="BB460" s="15">
        <v>1</v>
      </c>
      <c r="BC460" s="15">
        <v>1</v>
      </c>
      <c r="BD460" s="15">
        <v>1</v>
      </c>
      <c r="BE460" s="15">
        <v>1</v>
      </c>
      <c r="BF460" s="15">
        <v>1</v>
      </c>
      <c r="BG460" s="15">
        <v>1</v>
      </c>
      <c r="BH460" s="15">
        <v>1</v>
      </c>
      <c r="BK460" s="15">
        <v>1</v>
      </c>
      <c r="BL460" s="15">
        <v>3</v>
      </c>
      <c r="BM460" s="15">
        <v>8</v>
      </c>
      <c r="BN460" s="15">
        <v>8</v>
      </c>
      <c r="CC460" s="16">
        <v>1</v>
      </c>
      <c r="CI460" s="16">
        <v>2</v>
      </c>
      <c r="CJ460" s="16" t="s">
        <v>393</v>
      </c>
      <c r="CK460" s="16">
        <v>3</v>
      </c>
      <c r="CL460" s="16" t="s">
        <v>143</v>
      </c>
      <c r="CM460" s="17">
        <v>1</v>
      </c>
      <c r="CN460" s="17">
        <v>1</v>
      </c>
      <c r="CO460" s="17">
        <v>1</v>
      </c>
      <c r="CP460" s="17">
        <v>1</v>
      </c>
      <c r="CQ460" s="17">
        <v>1</v>
      </c>
      <c r="CR460" s="17">
        <v>1</v>
      </c>
      <c r="CS460" s="17">
        <v>1</v>
      </c>
      <c r="CT460" s="17">
        <v>1</v>
      </c>
      <c r="CU460" s="17">
        <v>4</v>
      </c>
      <c r="CV460" s="17">
        <v>1</v>
      </c>
      <c r="CW460" s="17">
        <v>1</v>
      </c>
      <c r="CX460" s="17">
        <v>1</v>
      </c>
      <c r="CY460" s="17">
        <v>1</v>
      </c>
      <c r="CZ460" s="17">
        <v>1</v>
      </c>
      <c r="DA460" s="17">
        <v>1</v>
      </c>
      <c r="DB460" s="17">
        <v>4</v>
      </c>
      <c r="DC460" s="17">
        <v>2</v>
      </c>
      <c r="DD460" s="17">
        <v>2</v>
      </c>
      <c r="DE460" s="17">
        <v>4</v>
      </c>
      <c r="DF460" s="17">
        <v>4</v>
      </c>
      <c r="DG460" s="17">
        <v>4</v>
      </c>
      <c r="DH460" s="17">
        <v>4</v>
      </c>
      <c r="DI460" s="17">
        <v>3</v>
      </c>
      <c r="DJ460" s="17">
        <v>1</v>
      </c>
      <c r="DK460" s="17">
        <v>3</v>
      </c>
      <c r="DL460" s="17">
        <v>1</v>
      </c>
      <c r="DM460" s="17">
        <v>1</v>
      </c>
      <c r="DN460" s="17">
        <v>2</v>
      </c>
      <c r="DO460" s="17">
        <v>6</v>
      </c>
      <c r="DP460" s="17">
        <v>5</v>
      </c>
      <c r="DR460" s="17">
        <v>10</v>
      </c>
      <c r="DT460" s="17">
        <v>7</v>
      </c>
      <c r="DV460" s="17">
        <v>2</v>
      </c>
      <c r="DW460" s="18">
        <v>13</v>
      </c>
      <c r="DY460" s="18">
        <v>1</v>
      </c>
      <c r="ED460" s="19" t="s">
        <v>448</v>
      </c>
      <c r="EE460" s="19">
        <v>2</v>
      </c>
      <c r="EF460" s="37">
        <v>7</v>
      </c>
      <c r="EG460" s="19" t="s">
        <v>149</v>
      </c>
      <c r="EH460" s="19">
        <v>1</v>
      </c>
      <c r="EI460" s="19">
        <v>40</v>
      </c>
      <c r="EJ460" s="19">
        <v>2</v>
      </c>
      <c r="EK460" s="19">
        <v>3</v>
      </c>
      <c r="EL460" s="19">
        <v>1</v>
      </c>
      <c r="EM460" s="20" t="s">
        <v>140</v>
      </c>
      <c r="EO460" s="46">
        <v>4</v>
      </c>
      <c r="EP460" s="46">
        <v>1</v>
      </c>
      <c r="EQ460">
        <f t="shared" si="22"/>
        <v>0</v>
      </c>
      <c r="ER460" t="str">
        <f t="shared" si="23"/>
        <v/>
      </c>
      <c r="ES460" s="49">
        <v>2</v>
      </c>
    </row>
    <row r="461" spans="1:149" ht="15" customHeight="1" x14ac:dyDescent="0.25">
      <c r="A461" s="21">
        <v>460</v>
      </c>
      <c r="B461" s="12">
        <v>2</v>
      </c>
      <c r="C461" s="12">
        <v>4</v>
      </c>
      <c r="D461" s="12">
        <v>1</v>
      </c>
      <c r="E461" s="12" t="s">
        <v>378</v>
      </c>
      <c r="F461" s="12">
        <v>2</v>
      </c>
      <c r="G461" s="13">
        <v>2</v>
      </c>
      <c r="H461" s="13">
        <v>1</v>
      </c>
      <c r="I461" s="13">
        <v>5</v>
      </c>
      <c r="K461" s="13">
        <v>5</v>
      </c>
      <c r="M461" s="56">
        <f>IF(SUM(N461:X461)=39,2,1)</f>
        <v>1</v>
      </c>
      <c r="Y461" s="13">
        <v>1</v>
      </c>
      <c r="AK461" s="13">
        <v>1</v>
      </c>
      <c r="AL461" s="14">
        <v>1</v>
      </c>
      <c r="AM461" s="14">
        <v>5</v>
      </c>
      <c r="AO461" s="15">
        <v>1</v>
      </c>
      <c r="AP461" s="15">
        <v>5</v>
      </c>
      <c r="AQ461" s="15">
        <v>5</v>
      </c>
      <c r="AR461" s="15">
        <v>5</v>
      </c>
      <c r="AS461" s="15">
        <v>5</v>
      </c>
      <c r="AT461" s="15">
        <v>5</v>
      </c>
      <c r="AU461" s="15">
        <v>5</v>
      </c>
      <c r="AV461" s="15">
        <v>5</v>
      </c>
      <c r="AW461" s="15">
        <v>5</v>
      </c>
      <c r="AX461" s="15">
        <v>1</v>
      </c>
      <c r="AY461" s="15">
        <v>2</v>
      </c>
      <c r="AZ461" s="15">
        <v>2</v>
      </c>
      <c r="BB461" s="15">
        <v>1</v>
      </c>
      <c r="BC461" s="15">
        <v>1</v>
      </c>
      <c r="BD461" s="15">
        <v>1</v>
      </c>
      <c r="BE461" s="15">
        <v>1</v>
      </c>
      <c r="BF461" s="15">
        <v>1</v>
      </c>
      <c r="BG461" s="15">
        <v>1</v>
      </c>
      <c r="BH461" s="15">
        <v>1</v>
      </c>
      <c r="BK461" s="15">
        <v>1</v>
      </c>
      <c r="BL461" s="15">
        <v>1</v>
      </c>
      <c r="BM461" s="15">
        <v>5</v>
      </c>
      <c r="BN461" s="15">
        <v>5</v>
      </c>
      <c r="BO461" s="15">
        <v>3</v>
      </c>
      <c r="BP461" s="15" t="s">
        <v>386</v>
      </c>
      <c r="CC461" s="16">
        <v>1</v>
      </c>
      <c r="CI461" s="16">
        <v>2</v>
      </c>
      <c r="CJ461" s="16" t="s">
        <v>151</v>
      </c>
      <c r="CK461" s="16">
        <v>2</v>
      </c>
      <c r="CL461" s="16" t="s">
        <v>147</v>
      </c>
      <c r="CM461" s="17">
        <v>1</v>
      </c>
      <c r="CN461" s="17">
        <v>1</v>
      </c>
      <c r="CO461" s="17">
        <v>1</v>
      </c>
      <c r="CP461" s="17">
        <v>1</v>
      </c>
      <c r="CQ461" s="17">
        <v>1</v>
      </c>
      <c r="CR461" s="17">
        <v>1</v>
      </c>
      <c r="CS461" s="17">
        <v>1</v>
      </c>
      <c r="CT461" s="17">
        <v>1</v>
      </c>
      <c r="CU461" s="17">
        <v>4</v>
      </c>
      <c r="CV461" s="17">
        <v>1</v>
      </c>
      <c r="CW461" s="17">
        <v>1</v>
      </c>
      <c r="CX461" s="17">
        <v>1</v>
      </c>
      <c r="CY461" s="17">
        <v>1</v>
      </c>
      <c r="CZ461" s="17">
        <v>1</v>
      </c>
      <c r="DA461" s="17">
        <v>2</v>
      </c>
      <c r="DB461" s="17">
        <v>2</v>
      </c>
      <c r="DC461" s="17">
        <v>2</v>
      </c>
      <c r="DD461" s="17">
        <v>1</v>
      </c>
      <c r="DE461" s="17">
        <v>4</v>
      </c>
      <c r="DF461" s="17">
        <v>4</v>
      </c>
      <c r="DG461" s="17">
        <v>4</v>
      </c>
      <c r="DH461" s="17">
        <v>4</v>
      </c>
      <c r="DI461" s="17">
        <v>3</v>
      </c>
      <c r="DJ461" s="17">
        <v>1</v>
      </c>
      <c r="DK461" s="17">
        <v>3</v>
      </c>
      <c r="DL461" s="17">
        <v>3</v>
      </c>
      <c r="DM461" s="17">
        <v>3</v>
      </c>
      <c r="DN461" s="17">
        <v>1</v>
      </c>
      <c r="DO461" s="17">
        <v>2</v>
      </c>
      <c r="DP461" s="17">
        <v>9</v>
      </c>
      <c r="DR461" s="17">
        <v>5</v>
      </c>
      <c r="DT461" s="17">
        <v>6</v>
      </c>
      <c r="DV461" s="17">
        <v>2</v>
      </c>
      <c r="DW461" s="18">
        <v>13</v>
      </c>
      <c r="DY461" s="18">
        <v>2</v>
      </c>
      <c r="DZ461" s="18" t="s">
        <v>245</v>
      </c>
      <c r="EA461" s="18" t="s">
        <v>249</v>
      </c>
      <c r="EB461" s="18">
        <v>2</v>
      </c>
      <c r="ED461" s="19" t="s">
        <v>448</v>
      </c>
      <c r="EE461" s="19">
        <v>2</v>
      </c>
      <c r="EF461" s="37">
        <v>7</v>
      </c>
      <c r="EG461" s="19" t="s">
        <v>149</v>
      </c>
      <c r="EH461" s="19">
        <v>1</v>
      </c>
      <c r="EI461" s="19">
        <v>44</v>
      </c>
      <c r="EJ461" s="19">
        <v>2</v>
      </c>
      <c r="EK461" s="19">
        <v>3</v>
      </c>
      <c r="EL461" s="19">
        <v>2</v>
      </c>
      <c r="EM461" s="20" t="s">
        <v>140</v>
      </c>
      <c r="EO461" s="46">
        <v>4</v>
      </c>
      <c r="EP461" s="46">
        <v>3</v>
      </c>
      <c r="EQ461">
        <f t="shared" si="22"/>
        <v>0</v>
      </c>
      <c r="ER461" t="str">
        <f t="shared" si="23"/>
        <v/>
      </c>
      <c r="ES461" s="49">
        <v>2</v>
      </c>
    </row>
    <row r="462" spans="1:149" ht="15" customHeight="1" x14ac:dyDescent="0.25">
      <c r="A462" s="21">
        <v>461</v>
      </c>
      <c r="B462" s="12">
        <v>4</v>
      </c>
      <c r="C462" s="12">
        <v>4</v>
      </c>
      <c r="D462" s="12">
        <v>4</v>
      </c>
      <c r="E462" s="12" t="s">
        <v>374</v>
      </c>
      <c r="F462" s="12">
        <v>1</v>
      </c>
      <c r="G462" s="13">
        <v>2</v>
      </c>
      <c r="H462" s="13">
        <v>1</v>
      </c>
      <c r="M462" s="56">
        <f>IF(SUM(N462:X462)=39,2,1)</f>
        <v>1</v>
      </c>
      <c r="Y462" s="13">
        <v>1</v>
      </c>
      <c r="AK462" s="13">
        <v>1</v>
      </c>
      <c r="AL462" s="14">
        <v>1</v>
      </c>
      <c r="AM462" s="14">
        <v>5</v>
      </c>
      <c r="AO462" s="15">
        <v>3</v>
      </c>
      <c r="AP462" s="15">
        <v>5</v>
      </c>
      <c r="AQ462" s="15">
        <v>5</v>
      </c>
      <c r="AR462" s="15">
        <v>5</v>
      </c>
      <c r="AS462" s="15">
        <v>5</v>
      </c>
      <c r="AT462" s="15">
        <v>5</v>
      </c>
      <c r="AU462" s="15">
        <v>5</v>
      </c>
      <c r="AV462" s="15">
        <v>5</v>
      </c>
      <c r="AW462" s="15">
        <v>5</v>
      </c>
      <c r="AX462" s="15">
        <v>1</v>
      </c>
      <c r="AY462" s="15">
        <v>2</v>
      </c>
      <c r="AZ462" s="15">
        <v>2</v>
      </c>
      <c r="BB462" s="15">
        <v>2</v>
      </c>
      <c r="BC462" s="15">
        <v>1</v>
      </c>
      <c r="BD462" s="15">
        <v>1</v>
      </c>
      <c r="BE462" s="15">
        <v>1</v>
      </c>
      <c r="BF462" s="15">
        <v>1</v>
      </c>
      <c r="BG462" s="15">
        <v>1</v>
      </c>
      <c r="BJ462" s="15">
        <v>1</v>
      </c>
      <c r="BK462" s="15">
        <v>1</v>
      </c>
      <c r="BL462" s="15">
        <v>2</v>
      </c>
      <c r="BN462" s="15">
        <v>1</v>
      </c>
      <c r="CC462" s="16">
        <v>1</v>
      </c>
      <c r="CI462" s="16">
        <v>2</v>
      </c>
      <c r="CJ462" s="16" t="s">
        <v>151</v>
      </c>
      <c r="CK462" s="16">
        <v>2</v>
      </c>
      <c r="CL462" s="16" t="s">
        <v>147</v>
      </c>
      <c r="CM462" s="17">
        <v>1</v>
      </c>
      <c r="CN462" s="17">
        <v>1</v>
      </c>
      <c r="CO462" s="17">
        <v>1</v>
      </c>
      <c r="CP462" s="17">
        <v>1</v>
      </c>
      <c r="CQ462" s="17">
        <v>1</v>
      </c>
      <c r="CR462" s="17">
        <v>1</v>
      </c>
      <c r="CS462" s="17">
        <v>1</v>
      </c>
      <c r="CT462" s="17">
        <v>1</v>
      </c>
      <c r="CU462" s="17">
        <v>4</v>
      </c>
      <c r="CV462" s="17">
        <v>1</v>
      </c>
      <c r="CW462" s="17">
        <v>1</v>
      </c>
      <c r="CX462" s="17">
        <v>1</v>
      </c>
      <c r="CY462" s="17">
        <v>1</v>
      </c>
      <c r="CZ462" s="17">
        <v>1</v>
      </c>
      <c r="DA462" s="17">
        <v>1</v>
      </c>
      <c r="DB462" s="17">
        <v>4</v>
      </c>
      <c r="DC462" s="17">
        <v>2</v>
      </c>
      <c r="DD462" s="17">
        <v>4</v>
      </c>
      <c r="DE462" s="17">
        <v>4</v>
      </c>
      <c r="DF462" s="17">
        <v>4</v>
      </c>
      <c r="DG462" s="17">
        <v>4</v>
      </c>
      <c r="DH462" s="17">
        <v>4</v>
      </c>
      <c r="DI462" s="17">
        <v>1</v>
      </c>
      <c r="DJ462" s="17">
        <v>1</v>
      </c>
      <c r="DK462" s="17">
        <v>2</v>
      </c>
      <c r="DL462" s="17">
        <v>2</v>
      </c>
      <c r="DM462" s="17">
        <v>2</v>
      </c>
      <c r="DN462" s="17">
        <v>6</v>
      </c>
      <c r="DO462" s="17">
        <v>2</v>
      </c>
      <c r="DP462" s="17">
        <v>5</v>
      </c>
      <c r="DR462" s="17">
        <v>6</v>
      </c>
      <c r="DT462" s="17">
        <v>11</v>
      </c>
      <c r="DV462" s="17">
        <v>2</v>
      </c>
      <c r="DW462" s="18">
        <v>13</v>
      </c>
      <c r="DY462" s="18">
        <v>1</v>
      </c>
      <c r="ED462" s="19" t="s">
        <v>448</v>
      </c>
      <c r="EE462" s="19">
        <v>2</v>
      </c>
      <c r="EF462" s="37">
        <v>7</v>
      </c>
      <c r="EG462" s="19" t="s">
        <v>149</v>
      </c>
      <c r="EH462" s="19">
        <v>2</v>
      </c>
      <c r="EI462" s="19">
        <v>62</v>
      </c>
      <c r="EJ462" s="19">
        <v>4</v>
      </c>
      <c r="EK462" s="19">
        <v>5</v>
      </c>
      <c r="EL462" s="19">
        <v>10</v>
      </c>
      <c r="EM462" s="20" t="s">
        <v>140</v>
      </c>
      <c r="EO462" s="46">
        <v>1</v>
      </c>
      <c r="EP462" s="46">
        <v>2</v>
      </c>
      <c r="EQ462">
        <f t="shared" si="22"/>
        <v>0</v>
      </c>
      <c r="ER462" t="str">
        <f t="shared" si="23"/>
        <v/>
      </c>
      <c r="ES462" s="49">
        <v>2</v>
      </c>
    </row>
    <row r="463" spans="1:149" ht="15" customHeight="1" x14ac:dyDescent="0.25">
      <c r="A463" s="21">
        <v>462</v>
      </c>
      <c r="B463" s="12">
        <v>4</v>
      </c>
      <c r="C463" s="12">
        <v>3</v>
      </c>
      <c r="D463" s="12">
        <v>4</v>
      </c>
      <c r="E463" s="12" t="s">
        <v>379</v>
      </c>
      <c r="F463" s="12">
        <v>1</v>
      </c>
      <c r="G463" s="13">
        <v>3</v>
      </c>
      <c r="H463" s="13">
        <v>1</v>
      </c>
      <c r="M463" s="56">
        <f>IF(SUM(N463:X463)=39,2,1)</f>
        <v>1</v>
      </c>
      <c r="N463" s="13">
        <v>1</v>
      </c>
      <c r="S463" s="13">
        <v>1</v>
      </c>
      <c r="AK463" s="13">
        <v>1</v>
      </c>
      <c r="AL463" s="14">
        <v>1</v>
      </c>
      <c r="AM463" s="14">
        <v>4</v>
      </c>
      <c r="AO463" s="15">
        <v>1</v>
      </c>
      <c r="AP463" s="15">
        <v>4</v>
      </c>
      <c r="AQ463" s="15">
        <v>5</v>
      </c>
      <c r="AR463" s="15">
        <v>4</v>
      </c>
      <c r="AS463" s="15">
        <v>4</v>
      </c>
      <c r="AT463" s="15">
        <v>4</v>
      </c>
      <c r="AU463" s="15">
        <v>4</v>
      </c>
      <c r="AV463" s="15">
        <v>4</v>
      </c>
      <c r="AW463" s="15">
        <v>3</v>
      </c>
      <c r="AX463" s="15">
        <v>1</v>
      </c>
      <c r="AY463" s="15">
        <v>2</v>
      </c>
      <c r="AZ463" s="15">
        <v>1</v>
      </c>
      <c r="BB463" s="15">
        <v>1</v>
      </c>
      <c r="BC463" s="15">
        <v>1</v>
      </c>
      <c r="BD463" s="15">
        <v>1</v>
      </c>
      <c r="BE463" s="15">
        <v>1</v>
      </c>
      <c r="BF463" s="15">
        <v>1</v>
      </c>
      <c r="BG463" s="15">
        <v>2</v>
      </c>
      <c r="BH463" s="15">
        <v>2</v>
      </c>
      <c r="BK463" s="15">
        <v>1</v>
      </c>
      <c r="BL463" s="15">
        <v>4</v>
      </c>
      <c r="BM463" s="15">
        <v>8</v>
      </c>
      <c r="BN463" s="15">
        <v>8</v>
      </c>
      <c r="CC463" s="16">
        <v>1</v>
      </c>
      <c r="CI463" s="16">
        <v>1</v>
      </c>
      <c r="CK463" s="16">
        <v>1</v>
      </c>
      <c r="CL463" s="16" t="s">
        <v>397</v>
      </c>
      <c r="CM463" s="17">
        <v>1</v>
      </c>
      <c r="CN463" s="17">
        <v>1</v>
      </c>
      <c r="CO463" s="17">
        <v>1</v>
      </c>
      <c r="CP463" s="17">
        <v>3</v>
      </c>
      <c r="CQ463" s="17">
        <v>1</v>
      </c>
      <c r="CR463" s="17">
        <v>4</v>
      </c>
      <c r="CS463" s="17">
        <v>4</v>
      </c>
      <c r="CT463" s="17">
        <v>4</v>
      </c>
      <c r="CU463" s="17">
        <v>4</v>
      </c>
      <c r="CV463" s="17">
        <v>2</v>
      </c>
      <c r="CW463" s="17">
        <v>2</v>
      </c>
      <c r="CX463" s="17">
        <v>2</v>
      </c>
      <c r="CY463" s="17">
        <v>2</v>
      </c>
      <c r="CZ463" s="17">
        <v>2</v>
      </c>
      <c r="DA463" s="17">
        <v>2</v>
      </c>
      <c r="DB463" s="17">
        <v>4</v>
      </c>
      <c r="DC463" s="17">
        <v>2</v>
      </c>
      <c r="DD463" s="17">
        <v>3</v>
      </c>
      <c r="DE463" s="17">
        <v>4</v>
      </c>
      <c r="DF463" s="17">
        <v>1</v>
      </c>
      <c r="DG463" s="17">
        <v>1</v>
      </c>
      <c r="DH463" s="17">
        <v>1</v>
      </c>
      <c r="DI463" s="17">
        <v>3</v>
      </c>
      <c r="DJ463" s="17">
        <v>1</v>
      </c>
      <c r="DK463" s="17">
        <v>1</v>
      </c>
      <c r="DL463" s="17">
        <v>4</v>
      </c>
      <c r="DM463" s="17">
        <v>4</v>
      </c>
      <c r="DN463" s="17">
        <v>1</v>
      </c>
      <c r="DO463" s="17">
        <v>8</v>
      </c>
      <c r="DP463" s="17">
        <v>5</v>
      </c>
      <c r="DR463" s="17">
        <v>10</v>
      </c>
      <c r="DT463" s="17">
        <v>7</v>
      </c>
      <c r="DV463" s="17">
        <v>4</v>
      </c>
      <c r="DW463" s="18">
        <v>13</v>
      </c>
      <c r="DY463" s="18">
        <v>1</v>
      </c>
      <c r="ED463" s="19" t="s">
        <v>448</v>
      </c>
      <c r="EE463" s="19">
        <v>2</v>
      </c>
      <c r="EF463" s="37">
        <v>7</v>
      </c>
      <c r="EG463" s="19" t="s">
        <v>149</v>
      </c>
      <c r="EH463" s="19">
        <v>1</v>
      </c>
      <c r="EI463" s="19">
        <v>18</v>
      </c>
      <c r="EJ463" s="19">
        <v>1</v>
      </c>
      <c r="EK463" s="19">
        <v>1</v>
      </c>
      <c r="EL463" s="19">
        <v>5</v>
      </c>
      <c r="EM463" s="20" t="s">
        <v>140</v>
      </c>
      <c r="EO463" s="46">
        <v>4</v>
      </c>
      <c r="EP463" s="46">
        <v>3</v>
      </c>
      <c r="EQ463">
        <f t="shared" si="22"/>
        <v>0</v>
      </c>
      <c r="ER463" t="str">
        <f t="shared" si="23"/>
        <v/>
      </c>
      <c r="ES463" s="49">
        <v>2</v>
      </c>
    </row>
    <row r="464" spans="1:149" ht="15" customHeight="1" x14ac:dyDescent="0.25">
      <c r="A464" s="21">
        <v>463</v>
      </c>
      <c r="B464" s="12">
        <v>2</v>
      </c>
      <c r="C464" s="12">
        <v>1</v>
      </c>
      <c r="D464" s="12">
        <v>2</v>
      </c>
      <c r="E464" s="12" t="s">
        <v>378</v>
      </c>
      <c r="F464" s="12">
        <v>1</v>
      </c>
      <c r="G464" s="13">
        <v>2</v>
      </c>
      <c r="H464" s="13">
        <v>1</v>
      </c>
      <c r="M464" s="56">
        <f>IF(SUM(N464:X464)=39,2,1)</f>
        <v>1</v>
      </c>
      <c r="N464" s="13">
        <v>1</v>
      </c>
      <c r="O464" s="13">
        <v>1</v>
      </c>
      <c r="P464" s="13">
        <v>1</v>
      </c>
      <c r="Z464" s="13">
        <v>1</v>
      </c>
      <c r="AA464" s="13">
        <v>1</v>
      </c>
      <c r="AB464" s="13">
        <v>1</v>
      </c>
      <c r="AC464" s="13">
        <v>1</v>
      </c>
      <c r="AL464" s="14">
        <v>1</v>
      </c>
      <c r="AM464" s="14">
        <v>4</v>
      </c>
      <c r="AO464" s="15">
        <v>1</v>
      </c>
      <c r="AP464" s="15">
        <v>4</v>
      </c>
      <c r="AQ464" s="15">
        <v>5</v>
      </c>
      <c r="AR464" s="15">
        <v>4</v>
      </c>
      <c r="AS464" s="15">
        <v>4</v>
      </c>
      <c r="AT464" s="15">
        <v>4</v>
      </c>
      <c r="AU464" s="15">
        <v>4</v>
      </c>
      <c r="AV464" s="15">
        <v>4</v>
      </c>
      <c r="AW464" s="15">
        <v>4</v>
      </c>
      <c r="AX464" s="15">
        <v>1</v>
      </c>
      <c r="AY464" s="15">
        <v>1</v>
      </c>
      <c r="AZ464" s="15">
        <v>2</v>
      </c>
      <c r="BB464" s="15">
        <v>1</v>
      </c>
      <c r="BC464" s="15">
        <v>1</v>
      </c>
      <c r="BD464" s="15">
        <v>1</v>
      </c>
      <c r="BE464" s="15">
        <v>1</v>
      </c>
      <c r="BF464" s="15">
        <v>1</v>
      </c>
      <c r="BG464" s="15">
        <v>0</v>
      </c>
      <c r="BM464" s="15">
        <v>5</v>
      </c>
      <c r="BN464" s="15">
        <v>8</v>
      </c>
      <c r="BO464" s="15">
        <v>4</v>
      </c>
      <c r="CC464" s="16">
        <v>1</v>
      </c>
      <c r="CI464" s="16">
        <v>1</v>
      </c>
      <c r="CK464" s="16">
        <v>3</v>
      </c>
      <c r="CL464" s="16" t="s">
        <v>246</v>
      </c>
      <c r="CM464" s="17">
        <v>1</v>
      </c>
      <c r="CN464" s="17">
        <v>1</v>
      </c>
      <c r="CO464" s="17">
        <v>1</v>
      </c>
      <c r="CP464" s="17">
        <v>1</v>
      </c>
      <c r="CQ464" s="17">
        <v>1</v>
      </c>
      <c r="CR464" s="17">
        <v>4</v>
      </c>
      <c r="CS464" s="17">
        <v>4</v>
      </c>
      <c r="CT464" s="17">
        <v>1</v>
      </c>
      <c r="CU464" s="17">
        <v>4</v>
      </c>
      <c r="CV464" s="17">
        <v>1</v>
      </c>
      <c r="CW464" s="17">
        <v>1</v>
      </c>
      <c r="CX464" s="17">
        <v>1</v>
      </c>
      <c r="CY464" s="17">
        <v>1</v>
      </c>
      <c r="CZ464" s="17">
        <v>1</v>
      </c>
      <c r="DA464" s="17">
        <v>1</v>
      </c>
      <c r="DB464" s="17">
        <v>4</v>
      </c>
      <c r="DC464" s="17">
        <v>2</v>
      </c>
      <c r="DD464" s="17">
        <v>3</v>
      </c>
      <c r="DE464" s="17">
        <v>3</v>
      </c>
      <c r="DF464" s="17">
        <v>1</v>
      </c>
      <c r="DG464" s="17">
        <v>1</v>
      </c>
      <c r="DH464" s="17">
        <v>1</v>
      </c>
      <c r="DI464" s="17">
        <v>3</v>
      </c>
      <c r="DJ464" s="17">
        <v>1</v>
      </c>
      <c r="DK464" s="17">
        <v>3</v>
      </c>
      <c r="DL464" s="17">
        <v>3</v>
      </c>
      <c r="DM464" s="17">
        <v>3</v>
      </c>
      <c r="DN464" s="17">
        <v>1</v>
      </c>
      <c r="DO464" s="17">
        <v>8</v>
      </c>
      <c r="DP464" s="17">
        <v>5</v>
      </c>
      <c r="DR464" s="17">
        <v>10</v>
      </c>
      <c r="DT464" s="17">
        <v>2</v>
      </c>
      <c r="DV464" s="17">
        <v>1</v>
      </c>
      <c r="DW464" s="18">
        <v>13</v>
      </c>
      <c r="DY464" s="18">
        <v>1</v>
      </c>
      <c r="ED464" s="19" t="s">
        <v>448</v>
      </c>
      <c r="EE464" s="19">
        <v>2</v>
      </c>
      <c r="EF464" s="37">
        <v>7</v>
      </c>
      <c r="EG464" s="19" t="s">
        <v>149</v>
      </c>
      <c r="EH464" s="19">
        <v>1</v>
      </c>
      <c r="EI464" s="19">
        <v>33</v>
      </c>
      <c r="EJ464" s="19">
        <v>2</v>
      </c>
      <c r="EK464" s="19">
        <v>2</v>
      </c>
      <c r="EL464" s="19">
        <v>1</v>
      </c>
      <c r="EM464" s="20" t="s">
        <v>140</v>
      </c>
      <c r="EO464" s="46">
        <v>4</v>
      </c>
      <c r="EP464" s="46">
        <v>3</v>
      </c>
      <c r="EQ464">
        <f t="shared" si="22"/>
        <v>0</v>
      </c>
      <c r="ER464" t="str">
        <f t="shared" si="23"/>
        <v/>
      </c>
      <c r="ES464" s="49">
        <v>2</v>
      </c>
    </row>
    <row r="465" spans="1:149" ht="15" customHeight="1" x14ac:dyDescent="0.25">
      <c r="A465" s="21">
        <v>464</v>
      </c>
      <c r="B465" s="12">
        <v>2</v>
      </c>
      <c r="C465" s="12">
        <v>1</v>
      </c>
      <c r="D465" s="12">
        <v>4</v>
      </c>
      <c r="E465" s="12" t="s">
        <v>379</v>
      </c>
      <c r="F465" s="12">
        <v>1</v>
      </c>
      <c r="G465" s="13">
        <v>3</v>
      </c>
      <c r="H465" s="13">
        <v>1</v>
      </c>
      <c r="M465" s="56">
        <f>IF(SUM(N465:X465)=39,2,1)</f>
        <v>1</v>
      </c>
      <c r="N465" s="13">
        <v>1</v>
      </c>
      <c r="S465" s="13">
        <v>1</v>
      </c>
      <c r="Z465" s="13">
        <v>1</v>
      </c>
      <c r="AE465" s="13">
        <v>1</v>
      </c>
      <c r="AL465" s="14">
        <v>1</v>
      </c>
      <c r="AM465" s="14">
        <v>4</v>
      </c>
      <c r="AO465" s="15">
        <v>1</v>
      </c>
      <c r="AP465" s="15">
        <v>4</v>
      </c>
      <c r="AQ465" s="15">
        <v>5</v>
      </c>
      <c r="AR465" s="15">
        <v>4</v>
      </c>
      <c r="AS465" s="15">
        <v>4</v>
      </c>
      <c r="AT465" s="15">
        <v>4</v>
      </c>
      <c r="AU465" s="15">
        <v>3</v>
      </c>
      <c r="AV465" s="15">
        <v>4</v>
      </c>
      <c r="AW465" s="15">
        <v>4</v>
      </c>
      <c r="AX465" s="15">
        <v>1</v>
      </c>
      <c r="AY465" s="15">
        <v>2</v>
      </c>
      <c r="AZ465" s="15">
        <v>1</v>
      </c>
      <c r="BA465" s="15">
        <v>1</v>
      </c>
      <c r="BB465" s="15">
        <v>1</v>
      </c>
      <c r="BC465" s="15">
        <v>1</v>
      </c>
      <c r="BD465" s="15">
        <v>1</v>
      </c>
      <c r="BE465" s="15">
        <v>1</v>
      </c>
      <c r="BF465" s="15">
        <v>1</v>
      </c>
      <c r="BG465" s="15">
        <v>1</v>
      </c>
      <c r="BJ465" s="15">
        <v>1</v>
      </c>
      <c r="BK465" s="15">
        <v>2</v>
      </c>
      <c r="BM465" s="15">
        <v>8</v>
      </c>
      <c r="BN465" s="15">
        <v>8</v>
      </c>
      <c r="CC465" s="16">
        <v>1</v>
      </c>
      <c r="CI465" s="16">
        <v>1</v>
      </c>
      <c r="CK465" s="16">
        <v>3</v>
      </c>
      <c r="CL465" s="16" t="s">
        <v>154</v>
      </c>
      <c r="CM465" s="17">
        <v>1</v>
      </c>
      <c r="CN465" s="17">
        <v>1</v>
      </c>
      <c r="CO465" s="17">
        <v>1</v>
      </c>
      <c r="CP465" s="17">
        <v>1</v>
      </c>
      <c r="CQ465" s="17">
        <v>1</v>
      </c>
      <c r="CR465" s="17">
        <v>3</v>
      </c>
      <c r="CS465" s="17">
        <v>3</v>
      </c>
      <c r="CT465" s="17">
        <v>1</v>
      </c>
      <c r="CU465" s="17">
        <v>4</v>
      </c>
      <c r="CV465" s="17">
        <v>2</v>
      </c>
      <c r="CW465" s="17">
        <v>1</v>
      </c>
      <c r="CX465" s="17">
        <v>1</v>
      </c>
      <c r="CY465" s="17">
        <v>1</v>
      </c>
      <c r="CZ465" s="17">
        <v>2</v>
      </c>
      <c r="DA465" s="17">
        <v>2</v>
      </c>
      <c r="DB465" s="17">
        <v>4</v>
      </c>
      <c r="DC465" s="17">
        <v>3</v>
      </c>
      <c r="DD465" s="17">
        <v>1</v>
      </c>
      <c r="DE465" s="17">
        <v>4</v>
      </c>
      <c r="DF465" s="17">
        <v>1</v>
      </c>
      <c r="DG465" s="17">
        <v>2</v>
      </c>
      <c r="DH465" s="17">
        <v>1</v>
      </c>
      <c r="DI465" s="17">
        <v>3</v>
      </c>
      <c r="DJ465" s="17">
        <v>1</v>
      </c>
      <c r="DK465" s="17">
        <v>3</v>
      </c>
      <c r="DL465" s="17">
        <v>4</v>
      </c>
      <c r="DM465" s="17">
        <v>4</v>
      </c>
      <c r="DN465" s="17">
        <v>1</v>
      </c>
      <c r="DO465" s="17">
        <v>8</v>
      </c>
      <c r="DP465" s="17">
        <v>5</v>
      </c>
      <c r="DR465" s="17">
        <v>9</v>
      </c>
      <c r="DT465" s="17">
        <v>10</v>
      </c>
      <c r="DV465" s="17">
        <v>2</v>
      </c>
      <c r="DW465" s="18">
        <v>13</v>
      </c>
      <c r="DY465" s="18">
        <v>1</v>
      </c>
      <c r="ED465" s="19" t="s">
        <v>448</v>
      </c>
      <c r="EE465" s="19">
        <v>2</v>
      </c>
      <c r="EF465" s="37">
        <v>7</v>
      </c>
      <c r="EG465" s="19" t="s">
        <v>149</v>
      </c>
      <c r="EH465" s="19">
        <v>2</v>
      </c>
      <c r="EI465" s="19">
        <v>48</v>
      </c>
      <c r="EJ465" s="19">
        <v>3</v>
      </c>
      <c r="EK465" s="19">
        <v>4</v>
      </c>
      <c r="EL465" s="19">
        <v>3</v>
      </c>
      <c r="EM465" s="20" t="s">
        <v>140</v>
      </c>
      <c r="EO465" s="46">
        <v>1</v>
      </c>
      <c r="EP465" s="46">
        <v>1</v>
      </c>
      <c r="EQ465">
        <f t="shared" si="22"/>
        <v>0</v>
      </c>
      <c r="ER465" t="str">
        <f t="shared" si="23"/>
        <v/>
      </c>
      <c r="ES465" s="49">
        <v>2</v>
      </c>
    </row>
    <row r="466" spans="1:149" ht="15" customHeight="1" x14ac:dyDescent="0.25">
      <c r="A466" s="21">
        <v>465</v>
      </c>
      <c r="B466" s="12">
        <v>2</v>
      </c>
      <c r="C466" s="12">
        <v>1</v>
      </c>
      <c r="D466" s="12">
        <v>4</v>
      </c>
      <c r="E466" s="12" t="s">
        <v>379</v>
      </c>
      <c r="F466" s="12">
        <v>1</v>
      </c>
      <c r="G466" s="13">
        <v>3</v>
      </c>
      <c r="H466" s="13">
        <v>1</v>
      </c>
      <c r="I466" s="13">
        <v>4</v>
      </c>
      <c r="K466" s="13">
        <v>5</v>
      </c>
      <c r="M466" s="56">
        <f>IF(SUM(N466:X466)=39,2,1)</f>
        <v>1</v>
      </c>
      <c r="Y466" s="13">
        <v>1</v>
      </c>
      <c r="Z466" s="13">
        <v>1</v>
      </c>
      <c r="AA466" s="13">
        <v>1</v>
      </c>
      <c r="AB466" s="13">
        <v>1</v>
      </c>
      <c r="AE466" s="13">
        <v>1</v>
      </c>
      <c r="AF466" s="13">
        <v>1</v>
      </c>
      <c r="AL466" s="14">
        <v>1</v>
      </c>
      <c r="AM466" s="14">
        <v>4</v>
      </c>
      <c r="AO466" s="15">
        <v>1</v>
      </c>
      <c r="AP466" s="15">
        <v>5</v>
      </c>
      <c r="AQ466" s="15">
        <v>5</v>
      </c>
      <c r="AR466" s="15">
        <v>3</v>
      </c>
      <c r="AS466" s="15">
        <v>4</v>
      </c>
      <c r="AT466" s="15">
        <v>4</v>
      </c>
      <c r="AU466" s="15">
        <v>2</v>
      </c>
      <c r="AV466" s="15">
        <v>3</v>
      </c>
      <c r="AW466" s="15">
        <v>4</v>
      </c>
      <c r="AX466" s="15">
        <v>1</v>
      </c>
      <c r="AY466" s="15">
        <v>2</v>
      </c>
      <c r="AZ466" s="15">
        <v>2</v>
      </c>
      <c r="BB466" s="15">
        <v>1</v>
      </c>
      <c r="BC466" s="15">
        <v>1</v>
      </c>
      <c r="BD466" s="15">
        <v>1</v>
      </c>
      <c r="BE466" s="15">
        <v>1</v>
      </c>
      <c r="BF466" s="15">
        <v>1</v>
      </c>
      <c r="BG466" s="15">
        <v>0</v>
      </c>
      <c r="BK466" s="15">
        <v>1</v>
      </c>
      <c r="BL466" s="15">
        <v>2</v>
      </c>
      <c r="BM466" s="15">
        <v>1</v>
      </c>
      <c r="BN466" s="15">
        <v>8</v>
      </c>
      <c r="CC466" s="16">
        <v>1</v>
      </c>
      <c r="CI466" s="16">
        <v>2</v>
      </c>
      <c r="CJ466" s="16" t="s">
        <v>151</v>
      </c>
      <c r="CK466" s="16">
        <v>3</v>
      </c>
      <c r="CL466" s="16" t="s">
        <v>147</v>
      </c>
      <c r="CM466" s="17">
        <v>1</v>
      </c>
      <c r="CN466" s="17">
        <v>1</v>
      </c>
      <c r="CO466" s="17">
        <v>1</v>
      </c>
      <c r="CP466" s="17">
        <v>1</v>
      </c>
      <c r="CQ466" s="17">
        <v>1</v>
      </c>
      <c r="CR466" s="17">
        <v>3</v>
      </c>
      <c r="CS466" s="17">
        <v>4</v>
      </c>
      <c r="CT466" s="17">
        <v>1</v>
      </c>
      <c r="CU466" s="17">
        <v>4</v>
      </c>
      <c r="CV466" s="17">
        <v>2</v>
      </c>
      <c r="CW466" s="17">
        <v>2</v>
      </c>
      <c r="CX466" s="17">
        <v>2</v>
      </c>
      <c r="CY466" s="17">
        <v>2</v>
      </c>
      <c r="CZ466" s="17">
        <v>2</v>
      </c>
      <c r="DA466" s="17">
        <v>1</v>
      </c>
      <c r="DB466" s="17">
        <v>1</v>
      </c>
      <c r="DC466" s="17">
        <v>2</v>
      </c>
      <c r="DD466" s="17">
        <v>3</v>
      </c>
      <c r="DE466" s="17">
        <v>4</v>
      </c>
      <c r="DF466" s="17">
        <v>2</v>
      </c>
      <c r="DG466" s="17">
        <v>1</v>
      </c>
      <c r="DH466" s="17">
        <v>4</v>
      </c>
      <c r="DI466" s="17">
        <v>1</v>
      </c>
      <c r="DJ466" s="17">
        <v>1</v>
      </c>
      <c r="DK466" s="17">
        <v>3</v>
      </c>
      <c r="DL466" s="17">
        <v>4</v>
      </c>
      <c r="DM466" s="17">
        <v>4</v>
      </c>
      <c r="DN466" s="17">
        <v>1</v>
      </c>
      <c r="DO466" s="17">
        <v>7</v>
      </c>
      <c r="DP466" s="17">
        <v>5</v>
      </c>
      <c r="DR466" s="17">
        <v>11</v>
      </c>
      <c r="DT466" s="17">
        <v>9</v>
      </c>
      <c r="DV466" s="17">
        <v>2</v>
      </c>
      <c r="DW466" s="18">
        <v>13</v>
      </c>
      <c r="DY466" s="18">
        <v>1</v>
      </c>
      <c r="ED466" s="19" t="s">
        <v>448</v>
      </c>
      <c r="EE466" s="19">
        <v>2</v>
      </c>
      <c r="EF466" s="37">
        <v>7</v>
      </c>
      <c r="EG466" s="19" t="s">
        <v>149</v>
      </c>
      <c r="EH466" s="19">
        <v>2</v>
      </c>
      <c r="EI466" s="19">
        <v>44</v>
      </c>
      <c r="EJ466" s="19">
        <v>2</v>
      </c>
      <c r="EK466" s="19">
        <v>3</v>
      </c>
      <c r="EL466" s="19">
        <v>3</v>
      </c>
      <c r="EM466" s="20" t="s">
        <v>140</v>
      </c>
      <c r="EO466" s="46">
        <v>1</v>
      </c>
      <c r="EP466" s="46">
        <v>1</v>
      </c>
      <c r="EQ466">
        <f t="shared" si="22"/>
        <v>0</v>
      </c>
      <c r="ER466" t="str">
        <f t="shared" si="23"/>
        <v/>
      </c>
      <c r="ES466" s="49">
        <v>2</v>
      </c>
    </row>
    <row r="467" spans="1:149" ht="15" customHeight="1" x14ac:dyDescent="0.25">
      <c r="A467" s="21">
        <v>466</v>
      </c>
      <c r="B467" s="12">
        <v>4</v>
      </c>
      <c r="C467" s="12">
        <v>4</v>
      </c>
      <c r="D467" s="12">
        <v>1</v>
      </c>
      <c r="E467" s="12" t="s">
        <v>378</v>
      </c>
      <c r="F467" s="12">
        <v>3</v>
      </c>
      <c r="G467" s="13">
        <v>2</v>
      </c>
      <c r="H467" s="13">
        <v>1</v>
      </c>
      <c r="M467" s="56">
        <f>IF(SUM(N467:X467)=39,2,1)</f>
        <v>1</v>
      </c>
      <c r="Y467" s="13">
        <v>1</v>
      </c>
      <c r="AK467" s="13">
        <v>1</v>
      </c>
      <c r="AL467" s="14">
        <v>1</v>
      </c>
      <c r="AM467" s="14">
        <v>4</v>
      </c>
      <c r="AO467" s="15">
        <v>1</v>
      </c>
      <c r="AP467" s="15">
        <v>4</v>
      </c>
      <c r="AQ467" s="15">
        <v>4</v>
      </c>
      <c r="AR467" s="15">
        <v>4</v>
      </c>
      <c r="AS467" s="15">
        <v>4</v>
      </c>
      <c r="AT467" s="15">
        <v>4</v>
      </c>
      <c r="AU467" s="15">
        <v>4</v>
      </c>
      <c r="AV467" s="15">
        <v>4</v>
      </c>
      <c r="AW467" s="15">
        <v>4</v>
      </c>
      <c r="AX467" s="15">
        <v>1</v>
      </c>
      <c r="AY467" s="15">
        <v>1</v>
      </c>
      <c r="AZ467" s="15">
        <v>2</v>
      </c>
      <c r="BB467" s="15">
        <v>2</v>
      </c>
      <c r="BC467" s="15">
        <v>1</v>
      </c>
      <c r="BD467" s="15">
        <v>1</v>
      </c>
      <c r="BE467" s="15">
        <v>1</v>
      </c>
      <c r="BF467" s="15">
        <v>0</v>
      </c>
      <c r="BG467" s="15">
        <v>2</v>
      </c>
      <c r="BH467" s="15">
        <v>1</v>
      </c>
      <c r="BK467" s="15">
        <v>1</v>
      </c>
      <c r="BL467" s="15">
        <v>2</v>
      </c>
      <c r="BM467" s="15">
        <v>5</v>
      </c>
      <c r="BN467" s="15">
        <v>5</v>
      </c>
      <c r="BO467" s="15">
        <v>4</v>
      </c>
      <c r="CC467" s="16">
        <v>1</v>
      </c>
      <c r="CI467" s="16">
        <v>2</v>
      </c>
      <c r="CJ467" s="16" t="s">
        <v>151</v>
      </c>
      <c r="CK467" s="16">
        <v>1</v>
      </c>
      <c r="CL467" s="16" t="s">
        <v>397</v>
      </c>
      <c r="CM467" s="17">
        <v>1</v>
      </c>
      <c r="CN467" s="17">
        <v>2</v>
      </c>
      <c r="CO467" s="17">
        <v>2</v>
      </c>
      <c r="CP467" s="17">
        <v>2</v>
      </c>
      <c r="CQ467" s="17">
        <v>2</v>
      </c>
      <c r="CR467" s="17">
        <v>2</v>
      </c>
      <c r="CS467" s="17">
        <v>2</v>
      </c>
      <c r="CT467" s="17">
        <v>3</v>
      </c>
      <c r="CU467" s="17">
        <v>4</v>
      </c>
      <c r="CV467" s="17">
        <v>3</v>
      </c>
      <c r="CW467" s="17">
        <v>3</v>
      </c>
      <c r="CX467" s="17">
        <v>3</v>
      </c>
      <c r="CY467" s="17">
        <v>3</v>
      </c>
      <c r="CZ467" s="17">
        <v>3</v>
      </c>
      <c r="DA467" s="17">
        <v>3</v>
      </c>
      <c r="DB467" s="17">
        <v>3</v>
      </c>
      <c r="DC467" s="17">
        <v>3</v>
      </c>
      <c r="DD467" s="17">
        <v>3</v>
      </c>
      <c r="DE467" s="17">
        <v>3</v>
      </c>
      <c r="DF467" s="17">
        <v>3</v>
      </c>
      <c r="DG467" s="17">
        <v>3</v>
      </c>
      <c r="DH467" s="17">
        <v>3</v>
      </c>
      <c r="DI467" s="17">
        <v>1</v>
      </c>
      <c r="DJ467" s="17">
        <v>3</v>
      </c>
      <c r="DK467" s="17">
        <v>1</v>
      </c>
      <c r="DL467" s="17">
        <v>4</v>
      </c>
      <c r="DM467" s="17">
        <v>4</v>
      </c>
      <c r="DN467" s="17">
        <v>6</v>
      </c>
      <c r="DO467" s="17">
        <v>2</v>
      </c>
      <c r="DP467" s="17">
        <v>11</v>
      </c>
      <c r="DR467" s="17">
        <v>6</v>
      </c>
      <c r="DT467" s="17">
        <v>5</v>
      </c>
      <c r="DV467" s="17">
        <v>4</v>
      </c>
      <c r="DW467" s="18">
        <v>13</v>
      </c>
      <c r="DY467" s="18">
        <v>1</v>
      </c>
      <c r="ED467" s="19" t="s">
        <v>448</v>
      </c>
      <c r="EE467" s="19">
        <v>2</v>
      </c>
      <c r="EF467" s="37">
        <v>7</v>
      </c>
      <c r="EG467" s="19" t="s">
        <v>149</v>
      </c>
      <c r="EH467" s="19">
        <v>1</v>
      </c>
      <c r="EI467" s="19">
        <v>43</v>
      </c>
      <c r="EJ467" s="19">
        <v>2</v>
      </c>
      <c r="EK467" s="19">
        <v>3</v>
      </c>
      <c r="EL467" s="19">
        <v>7</v>
      </c>
      <c r="EM467" s="20" t="s">
        <v>140</v>
      </c>
      <c r="EO467" s="46">
        <v>4</v>
      </c>
      <c r="EP467" s="46">
        <v>8</v>
      </c>
      <c r="EQ467">
        <f t="shared" si="22"/>
        <v>0</v>
      </c>
      <c r="ER467" t="str">
        <f t="shared" si="23"/>
        <v/>
      </c>
      <c r="ES467" s="49">
        <v>2</v>
      </c>
    </row>
    <row r="468" spans="1:149" ht="15" customHeight="1" x14ac:dyDescent="0.25">
      <c r="A468" s="21">
        <v>467</v>
      </c>
      <c r="B468" s="12">
        <v>3</v>
      </c>
      <c r="C468" s="12">
        <v>3</v>
      </c>
      <c r="D468" s="12">
        <v>4</v>
      </c>
      <c r="E468" s="12" t="s">
        <v>375</v>
      </c>
      <c r="F468" s="12">
        <v>4</v>
      </c>
      <c r="G468" s="13">
        <v>2</v>
      </c>
      <c r="H468" s="13">
        <v>1</v>
      </c>
      <c r="I468" s="13">
        <v>5</v>
      </c>
      <c r="M468" s="56">
        <f>IF(SUM(N468:X468)=39,2,1)</f>
        <v>1</v>
      </c>
      <c r="N468" s="13">
        <v>1</v>
      </c>
      <c r="O468" s="13">
        <v>1</v>
      </c>
      <c r="P468" s="13">
        <v>1</v>
      </c>
      <c r="X468" s="13">
        <v>1</v>
      </c>
      <c r="Z468" s="13">
        <v>1</v>
      </c>
      <c r="AA468" s="13">
        <v>1</v>
      </c>
      <c r="AB468" s="13">
        <v>1</v>
      </c>
      <c r="AJ468" s="13">
        <v>1</v>
      </c>
      <c r="AL468" s="14">
        <v>1</v>
      </c>
      <c r="AM468" s="14">
        <v>4</v>
      </c>
      <c r="AO468" s="15">
        <v>1</v>
      </c>
      <c r="AP468" s="15">
        <v>4</v>
      </c>
      <c r="AQ468" s="15">
        <v>4</v>
      </c>
      <c r="AR468" s="15">
        <v>4</v>
      </c>
      <c r="AS468" s="15">
        <v>4</v>
      </c>
      <c r="AT468" s="15">
        <v>4</v>
      </c>
      <c r="AU468" s="15">
        <v>4</v>
      </c>
      <c r="AV468" s="15">
        <v>4</v>
      </c>
      <c r="AW468" s="15">
        <v>4</v>
      </c>
      <c r="AX468" s="15">
        <v>1</v>
      </c>
      <c r="AY468" s="15">
        <v>1</v>
      </c>
      <c r="AZ468" s="15">
        <v>2</v>
      </c>
      <c r="BB468" s="15">
        <v>2</v>
      </c>
      <c r="BC468" s="15">
        <v>1</v>
      </c>
      <c r="BD468" s="15">
        <v>1</v>
      </c>
      <c r="BE468" s="15">
        <v>1</v>
      </c>
      <c r="BF468" s="15">
        <v>0</v>
      </c>
      <c r="BG468" s="15">
        <v>0</v>
      </c>
      <c r="BK468" s="15">
        <v>2</v>
      </c>
      <c r="BM468" s="15">
        <v>8</v>
      </c>
      <c r="BN468" s="15">
        <v>8</v>
      </c>
      <c r="CC468" s="16">
        <v>1</v>
      </c>
      <c r="CI468" s="16">
        <v>2</v>
      </c>
      <c r="CJ468" s="16" t="s">
        <v>315</v>
      </c>
      <c r="CK468" s="16">
        <v>1</v>
      </c>
      <c r="CL468" s="16" t="s">
        <v>342</v>
      </c>
      <c r="CM468" s="17">
        <v>1</v>
      </c>
      <c r="CN468" s="17">
        <v>1</v>
      </c>
      <c r="CO468" s="17">
        <v>1</v>
      </c>
      <c r="CP468" s="17">
        <v>1</v>
      </c>
      <c r="CQ468" s="17">
        <v>1</v>
      </c>
      <c r="CR468" s="17">
        <v>1</v>
      </c>
      <c r="CS468" s="17">
        <v>1</v>
      </c>
      <c r="CT468" s="17">
        <v>2</v>
      </c>
      <c r="CU468" s="17">
        <v>2</v>
      </c>
      <c r="CV468" s="17">
        <v>2</v>
      </c>
      <c r="CW468" s="17">
        <v>2</v>
      </c>
      <c r="CX468" s="17">
        <v>2</v>
      </c>
      <c r="CY468" s="17">
        <v>2</v>
      </c>
      <c r="CZ468" s="17">
        <v>2</v>
      </c>
      <c r="DA468" s="17">
        <v>2</v>
      </c>
      <c r="DB468" s="17">
        <v>2</v>
      </c>
      <c r="DC468" s="17">
        <v>2</v>
      </c>
      <c r="DD468" s="17">
        <v>2</v>
      </c>
      <c r="DE468" s="17">
        <v>2</v>
      </c>
      <c r="DF468" s="17">
        <v>2</v>
      </c>
      <c r="DG468" s="17">
        <v>2</v>
      </c>
      <c r="DH468" s="17">
        <v>2</v>
      </c>
      <c r="DI468" s="17">
        <v>1</v>
      </c>
      <c r="DJ468" s="17">
        <v>1</v>
      </c>
      <c r="DK468" s="17">
        <v>1</v>
      </c>
      <c r="DL468" s="17">
        <v>4</v>
      </c>
      <c r="DM468" s="17">
        <v>4</v>
      </c>
      <c r="DN468" s="17">
        <v>6</v>
      </c>
      <c r="DO468" s="17">
        <v>8</v>
      </c>
      <c r="DP468" s="17">
        <v>2</v>
      </c>
      <c r="DR468" s="17">
        <v>5</v>
      </c>
      <c r="DT468" s="17">
        <v>11</v>
      </c>
      <c r="DV468" s="17">
        <v>3</v>
      </c>
      <c r="DW468" s="18">
        <v>13</v>
      </c>
      <c r="DY468" s="18">
        <v>1</v>
      </c>
      <c r="ED468" s="19" t="s">
        <v>448</v>
      </c>
      <c r="EE468" s="19">
        <v>2</v>
      </c>
      <c r="EF468" s="37">
        <v>7</v>
      </c>
      <c r="EG468" s="19" t="s">
        <v>149</v>
      </c>
      <c r="EH468" s="19">
        <v>1</v>
      </c>
      <c r="EI468" s="19">
        <v>54</v>
      </c>
      <c r="EJ468" s="19">
        <v>3</v>
      </c>
      <c r="EK468" s="19">
        <v>4</v>
      </c>
      <c r="EL468" s="19">
        <v>7</v>
      </c>
      <c r="EM468" s="20" t="s">
        <v>140</v>
      </c>
      <c r="EO468" s="46">
        <v>1</v>
      </c>
      <c r="EP468" s="46">
        <v>8</v>
      </c>
      <c r="EQ468">
        <f t="shared" si="22"/>
        <v>0</v>
      </c>
      <c r="ER468" t="str">
        <f t="shared" si="23"/>
        <v/>
      </c>
      <c r="ES468" s="49">
        <v>2</v>
      </c>
    </row>
    <row r="469" spans="1:149" ht="15" customHeight="1" x14ac:dyDescent="0.25">
      <c r="A469" s="21">
        <v>468</v>
      </c>
      <c r="B469" s="12">
        <v>4</v>
      </c>
      <c r="C469" s="12">
        <v>4</v>
      </c>
      <c r="D469" s="12">
        <v>4</v>
      </c>
      <c r="E469" s="12" t="s">
        <v>376</v>
      </c>
      <c r="F469" s="12">
        <v>1</v>
      </c>
      <c r="G469" s="13">
        <v>4</v>
      </c>
      <c r="H469" s="13">
        <v>1</v>
      </c>
      <c r="M469" s="56">
        <f>IF(SUM(N469:X469)=39,2,1)</f>
        <v>1</v>
      </c>
      <c r="N469" s="13">
        <v>1</v>
      </c>
      <c r="O469" s="13">
        <v>1</v>
      </c>
      <c r="P469" s="13">
        <v>1</v>
      </c>
      <c r="Q469" s="13">
        <v>1</v>
      </c>
      <c r="W469" s="13">
        <v>1</v>
      </c>
      <c r="X469" s="13">
        <v>1</v>
      </c>
      <c r="Z469" s="13">
        <v>1</v>
      </c>
      <c r="AA469" s="13">
        <v>1</v>
      </c>
      <c r="AB469" s="13">
        <v>1</v>
      </c>
      <c r="AC469" s="13">
        <v>1</v>
      </c>
      <c r="AI469" s="13">
        <v>1</v>
      </c>
      <c r="AJ469" s="13">
        <v>1</v>
      </c>
      <c r="AL469" s="14">
        <v>1</v>
      </c>
      <c r="AM469" s="14">
        <v>4</v>
      </c>
      <c r="AO469" s="15">
        <v>1</v>
      </c>
      <c r="AP469" s="15">
        <v>4</v>
      </c>
      <c r="AQ469" s="15">
        <v>4</v>
      </c>
      <c r="AR469" s="15">
        <v>4</v>
      </c>
      <c r="AS469" s="15">
        <v>4</v>
      </c>
      <c r="AT469" s="15">
        <v>4</v>
      </c>
      <c r="AU469" s="15">
        <v>4</v>
      </c>
      <c r="AV469" s="15">
        <v>4</v>
      </c>
      <c r="AW469" s="15">
        <v>4</v>
      </c>
      <c r="AX469" s="15">
        <v>1</v>
      </c>
      <c r="AY469" s="15">
        <v>2</v>
      </c>
      <c r="AZ469" s="15">
        <v>2</v>
      </c>
      <c r="BB469" s="15">
        <v>2</v>
      </c>
      <c r="BC469" s="15">
        <v>1</v>
      </c>
      <c r="BD469" s="15">
        <v>1</v>
      </c>
      <c r="BE469" s="15">
        <v>1</v>
      </c>
      <c r="BF469" s="15">
        <v>0</v>
      </c>
      <c r="BG469" s="15">
        <v>0</v>
      </c>
      <c r="BK469" s="15">
        <v>2</v>
      </c>
      <c r="BN469" s="15">
        <v>5</v>
      </c>
      <c r="BO469" s="15">
        <v>4</v>
      </c>
      <c r="CC469" s="16">
        <v>1</v>
      </c>
      <c r="CI469" s="16">
        <v>2</v>
      </c>
      <c r="CJ469" s="16" t="s">
        <v>151</v>
      </c>
      <c r="CK469" s="16">
        <v>1</v>
      </c>
      <c r="CL469" s="16" t="s">
        <v>258</v>
      </c>
      <c r="CM469" s="17">
        <v>4</v>
      </c>
      <c r="CN469" s="17">
        <v>4</v>
      </c>
      <c r="CO469" s="17">
        <v>4</v>
      </c>
      <c r="CP469" s="17">
        <v>4</v>
      </c>
      <c r="CQ469" s="17">
        <v>4</v>
      </c>
      <c r="CR469" s="17">
        <v>4</v>
      </c>
      <c r="CS469" s="17">
        <v>4</v>
      </c>
      <c r="CT469" s="17">
        <v>3</v>
      </c>
      <c r="CU469" s="17">
        <v>3</v>
      </c>
      <c r="CV469" s="17">
        <v>3</v>
      </c>
      <c r="CW469" s="17">
        <v>3</v>
      </c>
      <c r="CX469" s="17">
        <v>3</v>
      </c>
      <c r="CY469" s="17">
        <v>3</v>
      </c>
      <c r="CZ469" s="17">
        <v>3</v>
      </c>
      <c r="DA469" s="17">
        <v>2</v>
      </c>
      <c r="DB469" s="17">
        <v>2</v>
      </c>
      <c r="DC469" s="17">
        <v>2</v>
      </c>
      <c r="DD469" s="17">
        <v>2</v>
      </c>
      <c r="DE469" s="17">
        <v>2</v>
      </c>
      <c r="DF469" s="17">
        <v>2</v>
      </c>
      <c r="DG469" s="17">
        <v>2</v>
      </c>
      <c r="DH469" s="17">
        <v>2</v>
      </c>
      <c r="DI469" s="17">
        <v>3</v>
      </c>
      <c r="DJ469" s="17">
        <v>1</v>
      </c>
      <c r="DK469" s="17">
        <v>1</v>
      </c>
      <c r="DL469" s="17">
        <v>1</v>
      </c>
      <c r="DM469" s="17">
        <v>1</v>
      </c>
      <c r="DN469" s="17">
        <v>6</v>
      </c>
      <c r="DO469" s="17">
        <v>1</v>
      </c>
      <c r="DP469" s="17">
        <v>11</v>
      </c>
      <c r="DR469" s="17">
        <v>6</v>
      </c>
      <c r="DT469" s="17">
        <v>9</v>
      </c>
      <c r="DV469" s="17">
        <v>5</v>
      </c>
      <c r="DW469" s="18">
        <v>13</v>
      </c>
      <c r="DY469" s="18">
        <v>1</v>
      </c>
      <c r="ED469" s="19" t="s">
        <v>448</v>
      </c>
      <c r="EE469" s="19">
        <v>2</v>
      </c>
      <c r="EF469" s="37">
        <v>7</v>
      </c>
      <c r="EG469" s="19" t="s">
        <v>149</v>
      </c>
      <c r="EH469" s="19">
        <v>2</v>
      </c>
      <c r="EI469" s="19">
        <v>18</v>
      </c>
      <c r="EJ469" s="19">
        <v>1</v>
      </c>
      <c r="EK469" s="19">
        <v>1</v>
      </c>
      <c r="EL469" s="19">
        <v>5</v>
      </c>
      <c r="EM469" s="20" t="s">
        <v>140</v>
      </c>
      <c r="EO469" s="46">
        <v>4</v>
      </c>
      <c r="EP469" s="46">
        <v>3</v>
      </c>
      <c r="EQ469">
        <f t="shared" si="22"/>
        <v>0</v>
      </c>
      <c r="ER469" t="str">
        <f t="shared" si="23"/>
        <v/>
      </c>
      <c r="ES469" s="49">
        <v>1</v>
      </c>
    </row>
    <row r="470" spans="1:149" ht="15" customHeight="1" x14ac:dyDescent="0.25">
      <c r="A470" s="21">
        <v>469</v>
      </c>
      <c r="B470" s="12">
        <v>4</v>
      </c>
      <c r="C470" s="12">
        <v>5</v>
      </c>
      <c r="D470" s="12">
        <v>4</v>
      </c>
      <c r="E470" s="12" t="s">
        <v>380</v>
      </c>
      <c r="F470" s="12">
        <v>1</v>
      </c>
      <c r="G470" s="13">
        <v>4</v>
      </c>
      <c r="H470" s="13">
        <v>1</v>
      </c>
      <c r="M470" s="56">
        <f>IF(SUM(N470:X470)=39,2,1)</f>
        <v>1</v>
      </c>
      <c r="Y470" s="13">
        <v>1</v>
      </c>
      <c r="AK470" s="13">
        <v>1</v>
      </c>
      <c r="AL470" s="14">
        <v>1</v>
      </c>
      <c r="AM470" s="14">
        <v>2</v>
      </c>
      <c r="AN470" s="14" t="s">
        <v>383</v>
      </c>
      <c r="AO470" s="15">
        <v>1</v>
      </c>
      <c r="AP470" s="15">
        <v>4</v>
      </c>
      <c r="AQ470" s="15">
        <v>4</v>
      </c>
      <c r="AR470" s="15">
        <v>4</v>
      </c>
      <c r="AS470" s="15">
        <v>4</v>
      </c>
      <c r="AT470" s="15">
        <v>2</v>
      </c>
      <c r="AU470" s="15">
        <v>4</v>
      </c>
      <c r="AV470" s="15">
        <v>4</v>
      </c>
      <c r="AW470" s="15">
        <v>4</v>
      </c>
      <c r="AX470" s="15">
        <v>1</v>
      </c>
      <c r="AY470" s="15">
        <v>2</v>
      </c>
      <c r="AZ470" s="15">
        <v>2</v>
      </c>
      <c r="BB470" s="15">
        <v>2</v>
      </c>
      <c r="BC470" s="15">
        <v>1</v>
      </c>
      <c r="BD470" s="15">
        <v>1</v>
      </c>
      <c r="BE470" s="15">
        <v>1</v>
      </c>
      <c r="BF470" s="15">
        <v>0</v>
      </c>
      <c r="BG470" s="15">
        <v>0</v>
      </c>
      <c r="BK470" s="15">
        <v>2</v>
      </c>
      <c r="BM470" s="15">
        <v>5</v>
      </c>
      <c r="BN470" s="15">
        <v>5</v>
      </c>
      <c r="BO470" s="15">
        <v>3</v>
      </c>
      <c r="BP470" s="15" t="s">
        <v>388</v>
      </c>
      <c r="CC470" s="16">
        <v>1</v>
      </c>
      <c r="CI470" s="16">
        <v>2</v>
      </c>
      <c r="CJ470" s="16" t="s">
        <v>391</v>
      </c>
      <c r="CK470" s="16">
        <v>3</v>
      </c>
      <c r="CL470" s="16" t="s">
        <v>147</v>
      </c>
      <c r="CM470" s="17">
        <v>1</v>
      </c>
      <c r="CN470" s="17">
        <v>1</v>
      </c>
      <c r="CO470" s="17">
        <v>1</v>
      </c>
      <c r="CP470" s="17">
        <v>1</v>
      </c>
      <c r="CQ470" s="17">
        <v>1</v>
      </c>
      <c r="CR470" s="17">
        <v>2</v>
      </c>
      <c r="CS470" s="17">
        <v>2</v>
      </c>
      <c r="CT470" s="17">
        <v>2</v>
      </c>
      <c r="CU470" s="17">
        <v>2</v>
      </c>
      <c r="CV470" s="17">
        <v>2</v>
      </c>
      <c r="CW470" s="17">
        <v>2</v>
      </c>
      <c r="CX470" s="17">
        <v>2</v>
      </c>
      <c r="CY470" s="17">
        <v>2</v>
      </c>
      <c r="CZ470" s="17">
        <v>2</v>
      </c>
      <c r="DA470" s="17">
        <v>2</v>
      </c>
      <c r="DB470" s="17">
        <v>2</v>
      </c>
      <c r="DC470" s="17">
        <v>2</v>
      </c>
      <c r="DD470" s="17">
        <v>4</v>
      </c>
      <c r="DE470" s="17">
        <v>4</v>
      </c>
      <c r="DF470" s="17">
        <v>2</v>
      </c>
      <c r="DG470" s="17">
        <v>2</v>
      </c>
      <c r="DH470" s="17">
        <v>2</v>
      </c>
      <c r="DI470" s="17">
        <v>3</v>
      </c>
      <c r="DJ470" s="17">
        <v>1</v>
      </c>
      <c r="DK470" s="17">
        <v>1</v>
      </c>
      <c r="DL470" s="17">
        <v>4</v>
      </c>
      <c r="DM470" s="17">
        <v>1</v>
      </c>
      <c r="DN470" s="17">
        <v>8</v>
      </c>
      <c r="DO470" s="17">
        <v>6</v>
      </c>
      <c r="DP470" s="17">
        <v>2</v>
      </c>
      <c r="DR470" s="17">
        <v>5</v>
      </c>
      <c r="DT470" s="17">
        <v>6</v>
      </c>
      <c r="DV470" s="17">
        <v>5</v>
      </c>
      <c r="DW470" s="18">
        <v>13</v>
      </c>
      <c r="DY470" s="18">
        <v>1</v>
      </c>
      <c r="ED470" s="19" t="s">
        <v>448</v>
      </c>
      <c r="EE470" s="19">
        <v>2</v>
      </c>
      <c r="EF470" s="37">
        <v>7</v>
      </c>
      <c r="EG470" s="19" t="s">
        <v>149</v>
      </c>
      <c r="EH470" s="19">
        <v>2</v>
      </c>
      <c r="EI470" s="19">
        <v>52</v>
      </c>
      <c r="EJ470" s="19">
        <v>3</v>
      </c>
      <c r="EK470" s="19">
        <v>4</v>
      </c>
      <c r="EL470" s="19">
        <v>7</v>
      </c>
      <c r="EM470" s="20" t="s">
        <v>140</v>
      </c>
      <c r="EO470" s="46">
        <v>1</v>
      </c>
      <c r="EP470" s="46">
        <v>6</v>
      </c>
      <c r="EQ470">
        <f t="shared" si="22"/>
        <v>0</v>
      </c>
      <c r="ER470" t="str">
        <f t="shared" si="23"/>
        <v/>
      </c>
      <c r="ES470" s="49">
        <v>2</v>
      </c>
    </row>
    <row r="471" spans="1:149" ht="15" customHeight="1" x14ac:dyDescent="0.25">
      <c r="A471" s="21">
        <v>470</v>
      </c>
      <c r="B471" s="12">
        <v>2</v>
      </c>
      <c r="C471" s="12">
        <v>3</v>
      </c>
      <c r="D471" s="12">
        <v>2</v>
      </c>
      <c r="F471" s="12">
        <v>2</v>
      </c>
      <c r="G471" s="13">
        <v>3</v>
      </c>
      <c r="H471" s="13">
        <v>1</v>
      </c>
      <c r="I471" s="13">
        <v>2</v>
      </c>
      <c r="M471" s="56">
        <f>IF(SUM(N471:X471)=39,2,1)</f>
        <v>1</v>
      </c>
      <c r="Y471" s="13">
        <v>1</v>
      </c>
      <c r="AK471" s="13">
        <v>1</v>
      </c>
      <c r="AL471" s="14">
        <v>1</v>
      </c>
      <c r="AM471" s="14">
        <v>4</v>
      </c>
      <c r="AO471" s="15">
        <v>1</v>
      </c>
      <c r="AP471" s="15">
        <v>4</v>
      </c>
      <c r="AQ471" s="15">
        <v>4</v>
      </c>
      <c r="AR471" s="15">
        <v>4</v>
      </c>
      <c r="AS471" s="15">
        <v>4</v>
      </c>
      <c r="AT471" s="15">
        <v>4</v>
      </c>
      <c r="AU471" s="15">
        <v>4</v>
      </c>
      <c r="AV471" s="15">
        <v>4</v>
      </c>
      <c r="AW471" s="15">
        <v>4</v>
      </c>
      <c r="AX471" s="15">
        <v>1</v>
      </c>
      <c r="AY471" s="15">
        <v>1</v>
      </c>
      <c r="AZ471" s="15">
        <v>1</v>
      </c>
      <c r="BA471" s="15">
        <v>1</v>
      </c>
      <c r="BB471" s="15">
        <v>1</v>
      </c>
      <c r="BC471" s="15">
        <v>1</v>
      </c>
      <c r="BD471" s="15">
        <v>1</v>
      </c>
      <c r="BE471" s="15">
        <v>1</v>
      </c>
      <c r="BF471" s="15">
        <v>2</v>
      </c>
      <c r="BG471" s="15">
        <v>2</v>
      </c>
      <c r="BH471" s="15">
        <v>1</v>
      </c>
      <c r="BJ471" s="15">
        <v>1</v>
      </c>
      <c r="BM471" s="15">
        <v>8</v>
      </c>
      <c r="BN471" s="15">
        <v>8</v>
      </c>
      <c r="CC471" s="16">
        <v>1</v>
      </c>
      <c r="CI471" s="16">
        <v>2</v>
      </c>
      <c r="CJ471" s="16" t="s">
        <v>156</v>
      </c>
      <c r="CK471" s="16">
        <v>2</v>
      </c>
      <c r="CL471" s="16" t="s">
        <v>147</v>
      </c>
      <c r="CM471" s="17">
        <v>2</v>
      </c>
      <c r="CN471" s="17">
        <v>3</v>
      </c>
      <c r="CO471" s="17">
        <v>2</v>
      </c>
      <c r="CP471" s="17">
        <v>2</v>
      </c>
      <c r="CQ471" s="17">
        <v>2</v>
      </c>
      <c r="CT471" s="17">
        <v>3</v>
      </c>
      <c r="CU471" s="17">
        <v>4</v>
      </c>
      <c r="CV471" s="17">
        <v>2</v>
      </c>
      <c r="CW471" s="17">
        <v>2</v>
      </c>
      <c r="CX471" s="17">
        <v>2</v>
      </c>
      <c r="CY471" s="17">
        <v>2</v>
      </c>
      <c r="CZ471" s="17">
        <v>2</v>
      </c>
      <c r="DA471" s="17">
        <v>2</v>
      </c>
      <c r="DB471" s="17">
        <v>4</v>
      </c>
      <c r="DC471" s="17">
        <v>3</v>
      </c>
      <c r="DD471" s="17">
        <v>3</v>
      </c>
      <c r="DE471" s="17">
        <v>3</v>
      </c>
      <c r="DF471" s="17">
        <v>3</v>
      </c>
      <c r="DG471" s="17">
        <v>2</v>
      </c>
      <c r="DH471" s="17">
        <v>2</v>
      </c>
      <c r="DI471" s="17">
        <v>1</v>
      </c>
      <c r="DJ471" s="17">
        <v>1</v>
      </c>
      <c r="DL471" s="17">
        <v>1</v>
      </c>
      <c r="DM471" s="17">
        <v>1</v>
      </c>
      <c r="DN471" s="17">
        <v>1</v>
      </c>
      <c r="DO471" s="17">
        <v>2</v>
      </c>
      <c r="DP471" s="17">
        <v>5</v>
      </c>
      <c r="DR471" s="17">
        <v>6</v>
      </c>
      <c r="DT471" s="17">
        <v>7</v>
      </c>
      <c r="DV471" s="17">
        <v>4</v>
      </c>
      <c r="DW471" s="18">
        <v>13</v>
      </c>
      <c r="DY471" s="18">
        <v>1</v>
      </c>
      <c r="ED471" s="19" t="s">
        <v>448</v>
      </c>
      <c r="EE471" s="19">
        <v>2</v>
      </c>
      <c r="EF471" s="37">
        <v>7</v>
      </c>
      <c r="EG471" s="19" t="s">
        <v>149</v>
      </c>
      <c r="EH471" s="19">
        <v>1</v>
      </c>
      <c r="EI471" s="19">
        <v>41</v>
      </c>
      <c r="EJ471" s="19">
        <v>2</v>
      </c>
      <c r="EK471" s="19">
        <v>3</v>
      </c>
      <c r="EL471" s="19">
        <v>2</v>
      </c>
      <c r="EM471" s="20" t="s">
        <v>140</v>
      </c>
      <c r="EO471" s="46">
        <v>4</v>
      </c>
      <c r="EP471" s="46">
        <v>6</v>
      </c>
      <c r="EQ471">
        <f t="shared" si="22"/>
        <v>0</v>
      </c>
      <c r="ER471" t="str">
        <f t="shared" si="23"/>
        <v/>
      </c>
      <c r="ES471" s="49">
        <v>2</v>
      </c>
    </row>
    <row r="472" spans="1:149" ht="15" customHeight="1" x14ac:dyDescent="0.25">
      <c r="A472" s="21">
        <v>471</v>
      </c>
      <c r="B472" s="12">
        <v>2</v>
      </c>
      <c r="C472" s="12">
        <v>1</v>
      </c>
      <c r="D472" s="12">
        <v>4</v>
      </c>
      <c r="E472" s="12" t="s">
        <v>379</v>
      </c>
      <c r="F472" s="12">
        <v>1</v>
      </c>
      <c r="G472" s="13">
        <v>4</v>
      </c>
      <c r="H472" s="13">
        <v>1</v>
      </c>
      <c r="I472" s="13">
        <v>4</v>
      </c>
      <c r="J472" s="13">
        <v>4</v>
      </c>
      <c r="M472" s="56">
        <f>IF(SUM(N472:X472)=39,2,1)</f>
        <v>1</v>
      </c>
      <c r="Y472" s="13">
        <v>1</v>
      </c>
      <c r="AK472" s="13">
        <v>1</v>
      </c>
      <c r="AL472" s="14">
        <v>1</v>
      </c>
      <c r="AM472" s="14">
        <v>4</v>
      </c>
      <c r="AO472" s="15">
        <v>1</v>
      </c>
      <c r="AP472" s="15">
        <v>4</v>
      </c>
      <c r="AQ472" s="15">
        <v>4</v>
      </c>
      <c r="AR472" s="15">
        <v>4</v>
      </c>
      <c r="AS472" s="15">
        <v>4</v>
      </c>
      <c r="AT472" s="15">
        <v>4</v>
      </c>
      <c r="AU472" s="15">
        <v>4</v>
      </c>
      <c r="AV472" s="15">
        <v>4</v>
      </c>
      <c r="AW472" s="15">
        <v>4</v>
      </c>
      <c r="AX472" s="15">
        <v>1</v>
      </c>
      <c r="AY472" s="15">
        <v>1</v>
      </c>
      <c r="AZ472" s="15">
        <v>1</v>
      </c>
      <c r="BB472" s="15">
        <v>2</v>
      </c>
      <c r="BC472" s="15">
        <v>1</v>
      </c>
      <c r="BD472" s="15">
        <v>1</v>
      </c>
      <c r="BE472" s="15">
        <v>1</v>
      </c>
      <c r="BF472" s="15">
        <v>1</v>
      </c>
      <c r="BG472" s="15">
        <v>1</v>
      </c>
      <c r="BH472" s="15">
        <v>1</v>
      </c>
      <c r="BM472" s="15">
        <v>4</v>
      </c>
      <c r="CC472" s="16">
        <v>1</v>
      </c>
      <c r="CI472" s="16">
        <v>2</v>
      </c>
      <c r="CJ472" s="16" t="s">
        <v>321</v>
      </c>
      <c r="CK472" s="16">
        <v>2</v>
      </c>
      <c r="CL472" s="16" t="s">
        <v>150</v>
      </c>
      <c r="CM472" s="17">
        <v>2</v>
      </c>
      <c r="CN472" s="17">
        <v>2</v>
      </c>
      <c r="CO472" s="17">
        <v>2</v>
      </c>
      <c r="CP472" s="17">
        <v>1</v>
      </c>
      <c r="CQ472" s="17">
        <v>1</v>
      </c>
      <c r="CR472" s="17">
        <v>1</v>
      </c>
      <c r="CS472" s="17">
        <v>1</v>
      </c>
      <c r="CT472" s="17">
        <v>2</v>
      </c>
      <c r="CU472" s="17">
        <v>4</v>
      </c>
      <c r="CV472" s="17">
        <v>1</v>
      </c>
      <c r="CW472" s="17">
        <v>1</v>
      </c>
      <c r="CX472" s="17">
        <v>1</v>
      </c>
      <c r="CY472" s="17">
        <v>1</v>
      </c>
      <c r="CZ472" s="17">
        <v>1</v>
      </c>
      <c r="DA472" s="17">
        <v>1</v>
      </c>
      <c r="DB472" s="17">
        <v>4</v>
      </c>
      <c r="DC472" s="17">
        <v>2</v>
      </c>
      <c r="DD472" s="17">
        <v>2</v>
      </c>
      <c r="DE472" s="17">
        <v>4</v>
      </c>
      <c r="DF472" s="17">
        <v>1</v>
      </c>
      <c r="DG472" s="17">
        <v>1</v>
      </c>
      <c r="DH472" s="17">
        <v>1</v>
      </c>
      <c r="DI472" s="17">
        <v>1</v>
      </c>
      <c r="DJ472" s="17">
        <v>1</v>
      </c>
      <c r="DK472" s="17">
        <v>3</v>
      </c>
      <c r="DL472" s="17">
        <v>3</v>
      </c>
      <c r="DM472" s="17">
        <v>3</v>
      </c>
      <c r="DN472" s="17">
        <v>8</v>
      </c>
      <c r="DO472" s="17">
        <v>2</v>
      </c>
      <c r="DP472" s="17">
        <v>5</v>
      </c>
      <c r="DR472" s="17">
        <v>6</v>
      </c>
      <c r="DT472" s="17">
        <v>7</v>
      </c>
      <c r="DW472" s="18">
        <v>13</v>
      </c>
      <c r="DY472" s="18">
        <v>1</v>
      </c>
      <c r="ED472" s="19" t="s">
        <v>448</v>
      </c>
      <c r="EE472" s="19">
        <v>2</v>
      </c>
      <c r="EF472" s="37">
        <v>7</v>
      </c>
      <c r="EG472" s="19" t="s">
        <v>149</v>
      </c>
      <c r="EH472" s="19">
        <v>1</v>
      </c>
      <c r="EI472" s="19">
        <v>36</v>
      </c>
      <c r="EJ472" s="19">
        <v>2</v>
      </c>
      <c r="EK472" s="19">
        <v>3</v>
      </c>
      <c r="EL472" s="19">
        <v>2</v>
      </c>
      <c r="EM472" s="20" t="s">
        <v>140</v>
      </c>
      <c r="EO472" s="46">
        <v>1</v>
      </c>
      <c r="EP472" s="46">
        <v>3</v>
      </c>
      <c r="EQ472">
        <f t="shared" si="22"/>
        <v>0</v>
      </c>
      <c r="ER472" t="str">
        <f t="shared" si="23"/>
        <v/>
      </c>
      <c r="ES472" s="49">
        <v>2</v>
      </c>
    </row>
    <row r="473" spans="1:149" ht="15" customHeight="1" x14ac:dyDescent="0.25">
      <c r="A473" s="21">
        <v>472</v>
      </c>
      <c r="B473" s="12">
        <v>4</v>
      </c>
      <c r="C473" s="12">
        <v>4</v>
      </c>
      <c r="D473" s="12">
        <v>4</v>
      </c>
      <c r="E473" s="12" t="s">
        <v>379</v>
      </c>
      <c r="F473" s="12">
        <v>2</v>
      </c>
      <c r="G473" s="13">
        <v>3</v>
      </c>
      <c r="H473" s="13">
        <v>1</v>
      </c>
      <c r="I473" s="13">
        <v>4</v>
      </c>
      <c r="M473" s="56">
        <f>IF(SUM(N473:X473)=39,2,1)</f>
        <v>1</v>
      </c>
      <c r="Y473" s="13">
        <v>1</v>
      </c>
      <c r="AK473" s="13">
        <v>1</v>
      </c>
      <c r="AL473" s="14">
        <v>1</v>
      </c>
      <c r="AM473" s="14">
        <v>4</v>
      </c>
      <c r="AO473" s="15">
        <v>1</v>
      </c>
      <c r="AP473" s="15">
        <v>4</v>
      </c>
      <c r="AQ473" s="15">
        <v>4</v>
      </c>
      <c r="AR473" s="15">
        <v>4</v>
      </c>
      <c r="AS473" s="15">
        <v>4</v>
      </c>
      <c r="AT473" s="15">
        <v>4</v>
      </c>
      <c r="AU473" s="15">
        <v>4</v>
      </c>
      <c r="AV473" s="15">
        <v>3</v>
      </c>
      <c r="AW473" s="15">
        <v>4</v>
      </c>
      <c r="AX473" s="15">
        <v>1</v>
      </c>
      <c r="AY473" s="15">
        <v>1</v>
      </c>
      <c r="AZ473" s="15">
        <v>1</v>
      </c>
      <c r="BA473" s="15">
        <v>1</v>
      </c>
      <c r="BB473" s="15">
        <v>2</v>
      </c>
      <c r="BC473" s="15">
        <v>2</v>
      </c>
      <c r="BD473" s="15">
        <v>1</v>
      </c>
      <c r="BE473" s="15">
        <v>1</v>
      </c>
      <c r="BF473" s="15">
        <v>1</v>
      </c>
      <c r="BG473" s="15">
        <v>0</v>
      </c>
      <c r="BM473" s="15">
        <v>5</v>
      </c>
      <c r="BN473" s="15">
        <v>5</v>
      </c>
      <c r="BO473" s="15">
        <v>4</v>
      </c>
      <c r="CC473" s="16">
        <v>1</v>
      </c>
      <c r="CI473" s="16">
        <v>2</v>
      </c>
      <c r="CJ473" s="16" t="s">
        <v>156</v>
      </c>
      <c r="CK473" s="16">
        <v>1</v>
      </c>
      <c r="CL473" s="16" t="s">
        <v>397</v>
      </c>
      <c r="CM473" s="17">
        <v>3</v>
      </c>
      <c r="CN473" s="17">
        <v>3</v>
      </c>
      <c r="CO473" s="17">
        <v>3</v>
      </c>
      <c r="CP473" s="17">
        <v>3</v>
      </c>
      <c r="CQ473" s="17">
        <v>3</v>
      </c>
      <c r="CR473" s="17">
        <v>4</v>
      </c>
      <c r="CS473" s="17">
        <v>4</v>
      </c>
      <c r="CT473" s="17">
        <v>3</v>
      </c>
      <c r="CU473" s="17">
        <v>3</v>
      </c>
      <c r="CV473" s="17">
        <v>3</v>
      </c>
      <c r="CW473" s="17">
        <v>3</v>
      </c>
      <c r="CX473" s="17">
        <v>3</v>
      </c>
      <c r="CY473" s="17">
        <v>3</v>
      </c>
      <c r="CZ473" s="17">
        <v>3</v>
      </c>
      <c r="DA473" s="17">
        <v>3</v>
      </c>
      <c r="DB473" s="17">
        <v>3</v>
      </c>
      <c r="DC473" s="17">
        <v>3</v>
      </c>
      <c r="DD473" s="17">
        <v>1</v>
      </c>
      <c r="DE473" s="17">
        <v>4</v>
      </c>
      <c r="DF473" s="17">
        <v>4</v>
      </c>
      <c r="DG473" s="17">
        <v>4</v>
      </c>
      <c r="DH473" s="17">
        <v>2</v>
      </c>
      <c r="DI473" s="17">
        <v>2</v>
      </c>
      <c r="DJ473" s="17">
        <v>1</v>
      </c>
      <c r="DK473" s="17">
        <v>3</v>
      </c>
      <c r="DL473" s="17">
        <v>3</v>
      </c>
      <c r="DM473" s="17">
        <v>3</v>
      </c>
      <c r="DN473" s="17">
        <v>1</v>
      </c>
      <c r="DO473" s="17">
        <v>8</v>
      </c>
      <c r="DP473" s="17">
        <v>5</v>
      </c>
      <c r="DR473" s="17">
        <v>7</v>
      </c>
      <c r="DT473" s="17">
        <v>6</v>
      </c>
      <c r="DV473" s="17">
        <v>4</v>
      </c>
      <c r="DW473" s="18">
        <v>13</v>
      </c>
      <c r="DY473" s="18">
        <v>1</v>
      </c>
      <c r="ED473" s="19" t="s">
        <v>448</v>
      </c>
      <c r="EE473" s="19">
        <v>2</v>
      </c>
      <c r="EF473" s="37">
        <v>7</v>
      </c>
      <c r="EG473" s="19" t="s">
        <v>149</v>
      </c>
      <c r="EH473" s="19">
        <v>2</v>
      </c>
      <c r="EI473" s="19">
        <v>40</v>
      </c>
      <c r="EJ473" s="19">
        <v>2</v>
      </c>
      <c r="EK473" s="19">
        <v>3</v>
      </c>
      <c r="EL473" s="19">
        <v>1</v>
      </c>
      <c r="EM473" s="20" t="s">
        <v>140</v>
      </c>
      <c r="EO473" s="46">
        <v>1</v>
      </c>
      <c r="EP473" s="46">
        <v>1</v>
      </c>
      <c r="EQ473">
        <f t="shared" si="22"/>
        <v>0</v>
      </c>
      <c r="ER473" t="str">
        <f t="shared" si="23"/>
        <v/>
      </c>
      <c r="ES473" s="49">
        <v>2</v>
      </c>
    </row>
    <row r="474" spans="1:149" ht="15" customHeight="1" x14ac:dyDescent="0.25">
      <c r="A474" s="21">
        <v>473</v>
      </c>
      <c r="B474" s="12">
        <v>4</v>
      </c>
      <c r="C474" s="12">
        <v>5</v>
      </c>
      <c r="D474" s="12">
        <v>4</v>
      </c>
      <c r="E474" s="12" t="s">
        <v>376</v>
      </c>
      <c r="F474" s="12">
        <v>3</v>
      </c>
      <c r="G474" s="13">
        <v>2</v>
      </c>
      <c r="H474" s="13">
        <v>1</v>
      </c>
      <c r="I474" s="13">
        <v>4</v>
      </c>
      <c r="M474" s="56">
        <f>IF(SUM(N474:X474)=39,2,1)</f>
        <v>1</v>
      </c>
      <c r="S474" s="13">
        <v>1</v>
      </c>
      <c r="T474" s="13">
        <v>1</v>
      </c>
      <c r="AE474" s="13">
        <v>1</v>
      </c>
      <c r="AF474" s="13">
        <v>1</v>
      </c>
      <c r="AL474" s="14">
        <v>1</v>
      </c>
      <c r="AM474" s="14">
        <v>4</v>
      </c>
      <c r="AO474" s="15">
        <v>1</v>
      </c>
      <c r="AP474" s="15">
        <v>4</v>
      </c>
      <c r="AQ474" s="15">
        <v>4</v>
      </c>
      <c r="AR474" s="15">
        <v>4</v>
      </c>
      <c r="AS474" s="15">
        <v>4</v>
      </c>
      <c r="AT474" s="15">
        <v>4</v>
      </c>
      <c r="AU474" s="15">
        <v>4</v>
      </c>
      <c r="AV474" s="15">
        <v>4</v>
      </c>
      <c r="AW474" s="15">
        <v>4</v>
      </c>
      <c r="AX474" s="15">
        <v>1</v>
      </c>
      <c r="AY474" s="15">
        <v>1</v>
      </c>
      <c r="AZ474" s="15">
        <v>2</v>
      </c>
      <c r="BB474" s="15">
        <v>1</v>
      </c>
      <c r="BC474" s="15">
        <v>1</v>
      </c>
      <c r="BD474" s="15">
        <v>1</v>
      </c>
      <c r="BE474" s="15">
        <v>1</v>
      </c>
      <c r="BF474" s="15">
        <v>1</v>
      </c>
      <c r="BG474" s="15">
        <v>0</v>
      </c>
      <c r="BM474" s="15">
        <v>5</v>
      </c>
      <c r="BN474" s="15">
        <v>8</v>
      </c>
      <c r="CC474" s="16">
        <v>1</v>
      </c>
      <c r="CI474" s="16">
        <v>2</v>
      </c>
      <c r="CJ474" s="16" t="s">
        <v>315</v>
      </c>
      <c r="CK474" s="16">
        <v>2</v>
      </c>
      <c r="CL474" s="16" t="s">
        <v>186</v>
      </c>
      <c r="CM474" s="17">
        <v>2</v>
      </c>
      <c r="CN474" s="17">
        <v>2</v>
      </c>
      <c r="CO474" s="17">
        <v>2</v>
      </c>
      <c r="CP474" s="17">
        <v>2</v>
      </c>
      <c r="CQ474" s="17">
        <v>2</v>
      </c>
      <c r="CR474" s="17">
        <v>3</v>
      </c>
      <c r="CS474" s="17">
        <v>4</v>
      </c>
      <c r="CT474" s="17">
        <v>2</v>
      </c>
      <c r="CU474" s="17">
        <v>4</v>
      </c>
      <c r="CV474" s="17">
        <v>3</v>
      </c>
      <c r="CW474" s="17">
        <v>2</v>
      </c>
      <c r="CX474" s="17">
        <v>2</v>
      </c>
      <c r="CY474" s="17">
        <v>2</v>
      </c>
      <c r="CZ474" s="17">
        <v>2</v>
      </c>
      <c r="DA474" s="17">
        <v>3</v>
      </c>
      <c r="DB474" s="17">
        <v>4</v>
      </c>
      <c r="DC474" s="17">
        <v>2</v>
      </c>
      <c r="DD474" s="17">
        <v>4</v>
      </c>
      <c r="DE474" s="17">
        <v>4</v>
      </c>
      <c r="DF474" s="17">
        <v>4</v>
      </c>
      <c r="DG474" s="17">
        <v>2</v>
      </c>
      <c r="DH474" s="17">
        <v>2</v>
      </c>
      <c r="DI474" s="17">
        <v>2</v>
      </c>
      <c r="DJ474" s="17">
        <v>1</v>
      </c>
      <c r="DK474" s="17">
        <v>1</v>
      </c>
      <c r="DL474" s="17">
        <v>2</v>
      </c>
      <c r="DM474" s="17">
        <v>3</v>
      </c>
      <c r="DN474" s="17">
        <v>2</v>
      </c>
      <c r="DO474" s="17">
        <v>1</v>
      </c>
      <c r="DP474" s="17">
        <v>11</v>
      </c>
      <c r="DR474" s="17">
        <v>6</v>
      </c>
      <c r="DT474" s="17">
        <v>5</v>
      </c>
      <c r="DV474" s="17">
        <v>3</v>
      </c>
      <c r="DW474" s="18">
        <v>13</v>
      </c>
      <c r="DY474" s="18">
        <v>1</v>
      </c>
      <c r="ED474" s="19" t="s">
        <v>448</v>
      </c>
      <c r="EE474" s="19">
        <v>2</v>
      </c>
      <c r="EF474" s="37">
        <v>7</v>
      </c>
      <c r="EG474" s="19" t="s">
        <v>149</v>
      </c>
      <c r="EH474" s="19">
        <v>2</v>
      </c>
      <c r="EI474" s="19">
        <v>50</v>
      </c>
      <c r="EJ474" s="19">
        <v>3</v>
      </c>
      <c r="EK474" s="19">
        <v>4</v>
      </c>
      <c r="EL474" s="19">
        <v>3</v>
      </c>
      <c r="EM474" s="20" t="s">
        <v>140</v>
      </c>
      <c r="EO474" s="46">
        <v>1</v>
      </c>
      <c r="EP474" s="46">
        <v>1</v>
      </c>
      <c r="EQ474">
        <f t="shared" si="22"/>
        <v>0</v>
      </c>
      <c r="ER474" t="str">
        <f t="shared" si="23"/>
        <v/>
      </c>
      <c r="ES474" s="49">
        <v>2</v>
      </c>
    </row>
    <row r="475" spans="1:149" ht="15" customHeight="1" x14ac:dyDescent="0.25">
      <c r="A475" s="21">
        <v>474</v>
      </c>
      <c r="B475" s="12">
        <v>3</v>
      </c>
      <c r="C475" s="12">
        <v>2</v>
      </c>
      <c r="D475" s="12">
        <v>3</v>
      </c>
      <c r="E475" s="12" t="s">
        <v>378</v>
      </c>
      <c r="F475" s="12">
        <v>2</v>
      </c>
      <c r="G475" s="13">
        <v>3</v>
      </c>
      <c r="H475" s="13">
        <v>1</v>
      </c>
      <c r="I475" s="13">
        <v>4</v>
      </c>
      <c r="M475" s="56">
        <f>IF(SUM(N475:X475)=39,2,1)</f>
        <v>1</v>
      </c>
      <c r="Y475" s="13">
        <v>1</v>
      </c>
      <c r="AK475" s="13">
        <v>1</v>
      </c>
      <c r="AL475" s="14">
        <v>3</v>
      </c>
      <c r="AM475" s="14">
        <v>4</v>
      </c>
      <c r="AO475" s="15">
        <v>1</v>
      </c>
      <c r="AP475" s="15">
        <v>3</v>
      </c>
      <c r="AQ475" s="15">
        <v>2</v>
      </c>
      <c r="AR475" s="15">
        <v>4</v>
      </c>
      <c r="AS475" s="15">
        <v>4</v>
      </c>
      <c r="AT475" s="15">
        <v>2</v>
      </c>
      <c r="AU475" s="15">
        <v>2</v>
      </c>
      <c r="AV475" s="15">
        <v>2</v>
      </c>
      <c r="AW475" s="15">
        <v>4</v>
      </c>
      <c r="AX475" s="15">
        <v>1</v>
      </c>
      <c r="AY475" s="15">
        <v>2</v>
      </c>
      <c r="AZ475" s="15">
        <v>1</v>
      </c>
      <c r="BB475" s="15">
        <v>2</v>
      </c>
      <c r="BC475" s="15">
        <v>1</v>
      </c>
      <c r="BD475" s="15">
        <v>1</v>
      </c>
      <c r="BE475" s="15">
        <v>1</v>
      </c>
      <c r="BF475" s="15">
        <v>0</v>
      </c>
      <c r="BG475" s="15">
        <v>0</v>
      </c>
      <c r="BK475" s="15">
        <v>2</v>
      </c>
      <c r="BM475" s="15">
        <v>5</v>
      </c>
      <c r="BN475" s="15">
        <v>5</v>
      </c>
      <c r="BO475" s="15">
        <v>3</v>
      </c>
      <c r="BP475" s="15" t="s">
        <v>162</v>
      </c>
      <c r="CC475" s="16">
        <v>1</v>
      </c>
      <c r="CI475" s="16">
        <v>2</v>
      </c>
      <c r="CJ475" s="16" t="s">
        <v>156</v>
      </c>
      <c r="CK475" s="16">
        <v>2</v>
      </c>
      <c r="CL475" s="16" t="s">
        <v>397</v>
      </c>
      <c r="CM475" s="17">
        <v>1</v>
      </c>
      <c r="CN475" s="17">
        <v>1</v>
      </c>
      <c r="CO475" s="17">
        <v>1</v>
      </c>
      <c r="CP475" s="17">
        <v>1</v>
      </c>
      <c r="CQ475" s="17">
        <v>1</v>
      </c>
      <c r="CR475" s="17">
        <v>2</v>
      </c>
      <c r="CS475" s="17">
        <v>2</v>
      </c>
      <c r="CT475" s="17">
        <v>1</v>
      </c>
      <c r="CU475" s="17">
        <v>4</v>
      </c>
      <c r="CV475" s="17">
        <v>2</v>
      </c>
      <c r="CW475" s="17">
        <v>1</v>
      </c>
      <c r="CX475" s="17">
        <v>1</v>
      </c>
      <c r="CY475" s="17">
        <v>1</v>
      </c>
      <c r="CZ475" s="17">
        <v>1</v>
      </c>
      <c r="DA475" s="17">
        <v>1</v>
      </c>
      <c r="DB475" s="17">
        <v>4</v>
      </c>
      <c r="DC475" s="17">
        <v>2</v>
      </c>
      <c r="DD475" s="17">
        <v>3</v>
      </c>
      <c r="DE475" s="17">
        <v>4</v>
      </c>
      <c r="DF475" s="17">
        <v>3</v>
      </c>
      <c r="DG475" s="17">
        <v>3</v>
      </c>
      <c r="DH475" s="17">
        <v>3</v>
      </c>
      <c r="DI475" s="17">
        <v>1</v>
      </c>
      <c r="DJ475" s="17">
        <v>2</v>
      </c>
      <c r="DK475" s="17">
        <v>3</v>
      </c>
      <c r="DL475" s="17">
        <v>2</v>
      </c>
      <c r="DM475" s="17">
        <v>2</v>
      </c>
      <c r="DN475" s="17">
        <v>1</v>
      </c>
      <c r="DO475" s="17">
        <v>7</v>
      </c>
      <c r="DP475" s="17">
        <v>5</v>
      </c>
      <c r="DR475" s="17">
        <v>10</v>
      </c>
      <c r="DT475" s="17">
        <v>9</v>
      </c>
      <c r="DV475" s="17">
        <v>6</v>
      </c>
      <c r="DW475" s="18">
        <v>13</v>
      </c>
      <c r="DY475" s="18">
        <v>1</v>
      </c>
      <c r="ED475" s="19" t="s">
        <v>448</v>
      </c>
      <c r="EE475" s="19">
        <v>2</v>
      </c>
      <c r="EF475" s="37">
        <v>7</v>
      </c>
      <c r="EG475" s="19" t="s">
        <v>149</v>
      </c>
      <c r="EH475" s="19">
        <v>1</v>
      </c>
      <c r="EI475" s="19">
        <v>38</v>
      </c>
      <c r="EJ475" s="19">
        <v>2</v>
      </c>
      <c r="EK475" s="19">
        <v>3</v>
      </c>
      <c r="EL475" s="19">
        <v>3</v>
      </c>
      <c r="EM475" s="20" t="s">
        <v>140</v>
      </c>
      <c r="EO475" s="46">
        <v>1</v>
      </c>
      <c r="EP475" s="46">
        <v>6</v>
      </c>
      <c r="EQ475">
        <f t="shared" si="22"/>
        <v>0</v>
      </c>
      <c r="ER475" t="str">
        <f t="shared" si="23"/>
        <v/>
      </c>
      <c r="ES475" s="49">
        <v>2</v>
      </c>
    </row>
    <row r="476" spans="1:149" ht="15" customHeight="1" x14ac:dyDescent="0.25">
      <c r="A476" s="21">
        <v>475</v>
      </c>
      <c r="B476" s="12">
        <v>3</v>
      </c>
      <c r="C476" s="12">
        <v>3</v>
      </c>
      <c r="D476" s="12">
        <v>4</v>
      </c>
      <c r="E476" s="12" t="s">
        <v>376</v>
      </c>
      <c r="F476" s="12">
        <v>2</v>
      </c>
      <c r="G476" s="13">
        <v>4</v>
      </c>
      <c r="H476" s="13">
        <v>1</v>
      </c>
      <c r="M476" s="56">
        <f>IF(SUM(N476:X476)=39,2,1)</f>
        <v>1</v>
      </c>
      <c r="Y476" s="13">
        <v>1</v>
      </c>
      <c r="AK476" s="13">
        <v>1</v>
      </c>
      <c r="AL476" s="14">
        <v>6</v>
      </c>
      <c r="AO476" s="15">
        <v>2</v>
      </c>
      <c r="AP476" s="15">
        <v>4</v>
      </c>
      <c r="AQ476" s="15">
        <v>4</v>
      </c>
      <c r="AR476" s="15">
        <v>4</v>
      </c>
      <c r="AS476" s="15">
        <v>4</v>
      </c>
      <c r="AT476" s="15">
        <v>4</v>
      </c>
      <c r="AU476" s="15">
        <v>4</v>
      </c>
      <c r="AV476" s="15">
        <v>4</v>
      </c>
      <c r="AW476" s="15">
        <v>3</v>
      </c>
      <c r="AX476" s="15">
        <v>1</v>
      </c>
      <c r="AY476" s="15">
        <v>2</v>
      </c>
      <c r="AZ476" s="15">
        <v>1</v>
      </c>
      <c r="BA476" s="15">
        <v>2</v>
      </c>
      <c r="BB476" s="15">
        <v>2</v>
      </c>
      <c r="BC476" s="15">
        <v>1</v>
      </c>
      <c r="BD476" s="15">
        <v>1</v>
      </c>
      <c r="BE476" s="15">
        <v>2</v>
      </c>
      <c r="BF476" s="15">
        <v>0</v>
      </c>
      <c r="BG476" s="15">
        <v>0</v>
      </c>
      <c r="BK476" s="15">
        <v>2</v>
      </c>
      <c r="BM476" s="15">
        <v>1</v>
      </c>
      <c r="BN476" s="15">
        <v>1</v>
      </c>
      <c r="CC476" s="16">
        <v>1</v>
      </c>
      <c r="CI476" s="16">
        <v>2</v>
      </c>
      <c r="CJ476" s="16" t="s">
        <v>151</v>
      </c>
      <c r="CK476" s="16">
        <v>2</v>
      </c>
      <c r="CL476" s="16" t="s">
        <v>270</v>
      </c>
      <c r="CM476" s="17">
        <v>1</v>
      </c>
      <c r="CN476" s="17">
        <v>1</v>
      </c>
      <c r="CO476" s="17">
        <v>1</v>
      </c>
      <c r="CP476" s="17">
        <v>1</v>
      </c>
      <c r="CQ476" s="17">
        <v>1</v>
      </c>
      <c r="CR476" s="17">
        <v>2</v>
      </c>
      <c r="CS476" s="17">
        <v>1</v>
      </c>
      <c r="CT476" s="17">
        <v>1</v>
      </c>
      <c r="CU476" s="17">
        <v>4</v>
      </c>
      <c r="CV476" s="17">
        <v>1</v>
      </c>
      <c r="CW476" s="17">
        <v>1</v>
      </c>
      <c r="CX476" s="17">
        <v>1</v>
      </c>
      <c r="CY476" s="17">
        <v>1</v>
      </c>
      <c r="CZ476" s="17">
        <v>1</v>
      </c>
      <c r="DA476" s="17">
        <v>4</v>
      </c>
      <c r="DB476" s="17">
        <v>3</v>
      </c>
      <c r="DC476" s="17">
        <v>1</v>
      </c>
      <c r="DD476" s="17">
        <v>4</v>
      </c>
      <c r="DE476" s="17">
        <v>4</v>
      </c>
      <c r="DF476" s="17">
        <v>3</v>
      </c>
      <c r="DG476" s="17">
        <v>4</v>
      </c>
      <c r="DH476" s="17">
        <v>1</v>
      </c>
      <c r="DI476" s="17">
        <v>3</v>
      </c>
      <c r="DJ476" s="17">
        <v>3</v>
      </c>
      <c r="DK476" s="17">
        <v>2</v>
      </c>
      <c r="DL476" s="17">
        <v>3</v>
      </c>
      <c r="DM476" s="17">
        <v>3</v>
      </c>
      <c r="DN476" s="17">
        <v>1</v>
      </c>
      <c r="DO476" s="17">
        <v>9</v>
      </c>
      <c r="DP476" s="17">
        <v>5</v>
      </c>
      <c r="DR476" s="17">
        <v>4</v>
      </c>
      <c r="DT476" s="17">
        <v>12</v>
      </c>
      <c r="DV476" s="17">
        <v>3</v>
      </c>
      <c r="DW476" s="18">
        <v>13</v>
      </c>
      <c r="DY476" s="18">
        <v>1</v>
      </c>
      <c r="ED476" s="19" t="s">
        <v>448</v>
      </c>
      <c r="EE476" s="19">
        <v>2</v>
      </c>
      <c r="EF476" s="37">
        <v>7</v>
      </c>
      <c r="EG476" s="19" t="s">
        <v>149</v>
      </c>
      <c r="EH476" s="19">
        <v>2</v>
      </c>
      <c r="EI476" s="19">
        <v>25</v>
      </c>
      <c r="EJ476" s="19">
        <v>1</v>
      </c>
      <c r="EK476" s="19">
        <v>1</v>
      </c>
      <c r="EL476" s="19">
        <v>2</v>
      </c>
      <c r="EM476" s="20" t="s">
        <v>140</v>
      </c>
      <c r="EO476" s="46">
        <v>4</v>
      </c>
      <c r="EP476" s="46">
        <v>6</v>
      </c>
      <c r="EQ476">
        <f t="shared" si="22"/>
        <v>0</v>
      </c>
      <c r="ER476" t="str">
        <f t="shared" si="23"/>
        <v/>
      </c>
      <c r="ES476" s="49">
        <v>2</v>
      </c>
    </row>
    <row r="477" spans="1:149" ht="15" customHeight="1" x14ac:dyDescent="0.25">
      <c r="A477" s="21">
        <v>476</v>
      </c>
      <c r="B477" s="12">
        <v>2</v>
      </c>
      <c r="C477" s="12">
        <v>4</v>
      </c>
      <c r="D477" s="12">
        <v>4</v>
      </c>
      <c r="F477" s="12">
        <v>2</v>
      </c>
      <c r="G477" s="13">
        <v>3</v>
      </c>
      <c r="H477" s="13">
        <v>1</v>
      </c>
      <c r="K477" s="13">
        <v>4</v>
      </c>
      <c r="M477" s="56">
        <f>IF(SUM(N477:X477)=39,2,1)</f>
        <v>1</v>
      </c>
      <c r="Y477" s="13">
        <v>1</v>
      </c>
      <c r="AK477" s="13">
        <v>1</v>
      </c>
      <c r="AL477" s="14">
        <v>3</v>
      </c>
      <c r="AM477" s="14">
        <v>4</v>
      </c>
      <c r="AO477" s="15">
        <v>1</v>
      </c>
      <c r="AP477" s="15">
        <v>4</v>
      </c>
      <c r="AQ477" s="15">
        <v>4</v>
      </c>
      <c r="AR477" s="15">
        <v>4</v>
      </c>
      <c r="AS477" s="15">
        <v>4</v>
      </c>
      <c r="AT477" s="15">
        <v>3</v>
      </c>
      <c r="AU477" s="15">
        <v>4</v>
      </c>
      <c r="AV477" s="15">
        <v>1</v>
      </c>
      <c r="AW477" s="15">
        <v>3</v>
      </c>
      <c r="AX477" s="15">
        <v>1</v>
      </c>
      <c r="AY477" s="15">
        <v>2</v>
      </c>
      <c r="AZ477" s="15">
        <v>1</v>
      </c>
      <c r="BB477" s="15">
        <v>1</v>
      </c>
      <c r="BC477" s="15">
        <v>1</v>
      </c>
      <c r="BD477" s="15">
        <v>1</v>
      </c>
      <c r="BE477" s="15">
        <v>2</v>
      </c>
      <c r="BF477" s="15">
        <v>3</v>
      </c>
      <c r="BG477" s="15">
        <v>0</v>
      </c>
      <c r="BK477" s="15">
        <v>1</v>
      </c>
      <c r="BL477" s="15">
        <v>4</v>
      </c>
      <c r="BM477" s="15">
        <v>8</v>
      </c>
      <c r="BN477" s="15">
        <v>8</v>
      </c>
      <c r="CC477" s="16">
        <v>1</v>
      </c>
      <c r="CI477" s="16">
        <v>2</v>
      </c>
      <c r="CJ477" s="16" t="s">
        <v>151</v>
      </c>
      <c r="CK477" s="16">
        <v>2</v>
      </c>
      <c r="CL477" s="16" t="s">
        <v>171</v>
      </c>
      <c r="CM477" s="17">
        <v>4</v>
      </c>
      <c r="CN477" s="17">
        <v>4</v>
      </c>
      <c r="CO477" s="17">
        <v>4</v>
      </c>
      <c r="CP477" s="17">
        <v>4</v>
      </c>
      <c r="CQ477" s="17">
        <v>4</v>
      </c>
      <c r="CR477" s="17">
        <v>4</v>
      </c>
      <c r="CS477" s="17">
        <v>4</v>
      </c>
      <c r="CT477" s="17">
        <v>4</v>
      </c>
      <c r="CU477" s="17">
        <v>1</v>
      </c>
      <c r="CV477" s="17">
        <v>4</v>
      </c>
      <c r="CW477" s="17">
        <v>4</v>
      </c>
      <c r="CX477" s="17">
        <v>4</v>
      </c>
      <c r="CY477" s="17">
        <v>4</v>
      </c>
      <c r="CZ477" s="17">
        <v>4</v>
      </c>
      <c r="DA477" s="17">
        <v>4</v>
      </c>
      <c r="DB477" s="17">
        <v>4</v>
      </c>
      <c r="DC477" s="17">
        <v>3</v>
      </c>
      <c r="DD477" s="17">
        <v>4</v>
      </c>
      <c r="DE477" s="17">
        <v>4</v>
      </c>
      <c r="DF477" s="17">
        <v>3</v>
      </c>
      <c r="DG477" s="17">
        <v>3</v>
      </c>
      <c r="DH477" s="17">
        <v>3</v>
      </c>
      <c r="DI477" s="17">
        <v>3</v>
      </c>
      <c r="DJ477" s="17">
        <v>1</v>
      </c>
      <c r="DK477" s="17">
        <v>1</v>
      </c>
      <c r="DL477" s="17">
        <v>1</v>
      </c>
      <c r="DM477" s="17">
        <v>1</v>
      </c>
      <c r="DN477" s="17">
        <v>1</v>
      </c>
      <c r="DP477" s="17">
        <v>5</v>
      </c>
      <c r="DR477" s="17">
        <v>2</v>
      </c>
      <c r="DT477" s="17">
        <v>8</v>
      </c>
      <c r="DV477" s="17">
        <v>4</v>
      </c>
      <c r="DW477" s="18">
        <v>13</v>
      </c>
      <c r="DY477" s="18">
        <v>1</v>
      </c>
      <c r="ED477" s="19" t="s">
        <v>448</v>
      </c>
      <c r="EE477" s="19">
        <v>2</v>
      </c>
      <c r="EF477" s="37">
        <v>7</v>
      </c>
      <c r="EG477" s="19" t="s">
        <v>149</v>
      </c>
      <c r="EH477" s="19">
        <v>1</v>
      </c>
      <c r="EI477" s="19">
        <v>18</v>
      </c>
      <c r="EJ477" s="19">
        <v>1</v>
      </c>
      <c r="EK477" s="19">
        <v>1</v>
      </c>
      <c r="EL477" s="19">
        <v>5</v>
      </c>
      <c r="EM477" s="20" t="s">
        <v>140</v>
      </c>
      <c r="EO477" s="46">
        <v>4</v>
      </c>
      <c r="EP477" s="46">
        <v>8</v>
      </c>
      <c r="EQ477">
        <f t="shared" si="22"/>
        <v>0</v>
      </c>
      <c r="ER477" t="str">
        <f t="shared" si="23"/>
        <v/>
      </c>
      <c r="ES477" s="49">
        <v>2</v>
      </c>
    </row>
    <row r="478" spans="1:149" ht="15" customHeight="1" x14ac:dyDescent="0.25">
      <c r="A478" s="21">
        <v>477</v>
      </c>
      <c r="B478" s="12">
        <v>3</v>
      </c>
      <c r="C478" s="12">
        <v>4</v>
      </c>
      <c r="D478" s="12">
        <v>1</v>
      </c>
      <c r="E478" s="12" t="s">
        <v>378</v>
      </c>
      <c r="F478" s="12">
        <v>2</v>
      </c>
      <c r="G478" s="13">
        <v>4</v>
      </c>
      <c r="H478" s="13">
        <v>1</v>
      </c>
      <c r="I478" s="13">
        <v>4</v>
      </c>
      <c r="J478" s="13">
        <v>4</v>
      </c>
      <c r="M478" s="56">
        <f>IF(SUM(N478:X478)=39,2,1)</f>
        <v>1</v>
      </c>
      <c r="S478" s="13">
        <v>1</v>
      </c>
      <c r="AE478" s="13">
        <v>1</v>
      </c>
      <c r="AL478" s="14">
        <v>5</v>
      </c>
      <c r="AM478" s="14">
        <v>4</v>
      </c>
      <c r="AO478" s="15">
        <v>1</v>
      </c>
      <c r="AP478" s="15">
        <v>4</v>
      </c>
      <c r="AQ478" s="15">
        <v>4</v>
      </c>
      <c r="AR478" s="15">
        <v>4</v>
      </c>
      <c r="AS478" s="15">
        <v>4</v>
      </c>
      <c r="AT478" s="15">
        <v>4</v>
      </c>
      <c r="AU478" s="15">
        <v>4</v>
      </c>
      <c r="AV478" s="15">
        <v>2</v>
      </c>
      <c r="AW478" s="15">
        <v>4</v>
      </c>
      <c r="AX478" s="15">
        <v>1</v>
      </c>
      <c r="AY478" s="15">
        <v>2</v>
      </c>
      <c r="AZ478" s="15">
        <v>2</v>
      </c>
      <c r="BB478" s="15">
        <v>1</v>
      </c>
      <c r="BC478" s="15">
        <v>1</v>
      </c>
      <c r="BD478" s="15">
        <v>1</v>
      </c>
      <c r="BE478" s="15">
        <v>1</v>
      </c>
      <c r="BF478" s="15">
        <v>2</v>
      </c>
      <c r="BG478" s="15">
        <v>0</v>
      </c>
      <c r="BK478" s="15">
        <v>2</v>
      </c>
      <c r="BM478" s="15">
        <v>8</v>
      </c>
      <c r="BN478" s="15">
        <v>8</v>
      </c>
      <c r="CC478" s="16">
        <v>1</v>
      </c>
      <c r="CI478" s="16">
        <v>2</v>
      </c>
      <c r="CJ478" s="16" t="s">
        <v>151</v>
      </c>
      <c r="CK478" s="16">
        <v>2</v>
      </c>
      <c r="CL478" s="16" t="s">
        <v>147</v>
      </c>
      <c r="CM478" s="17">
        <v>2</v>
      </c>
      <c r="CN478" s="17">
        <v>2</v>
      </c>
      <c r="CO478" s="17">
        <v>2</v>
      </c>
      <c r="CP478" s="17">
        <v>2</v>
      </c>
      <c r="CQ478" s="17">
        <v>2</v>
      </c>
      <c r="CR478" s="17">
        <v>4</v>
      </c>
      <c r="CS478" s="17">
        <v>4</v>
      </c>
      <c r="CT478" s="17">
        <v>2</v>
      </c>
      <c r="CU478" s="17">
        <v>4</v>
      </c>
      <c r="CV478" s="17">
        <v>2</v>
      </c>
      <c r="CW478" s="17">
        <v>2</v>
      </c>
      <c r="CX478" s="17">
        <v>2</v>
      </c>
      <c r="CY478" s="17">
        <v>2</v>
      </c>
      <c r="CZ478" s="17">
        <v>2</v>
      </c>
      <c r="DA478" s="17">
        <v>2</v>
      </c>
      <c r="DB478" s="17">
        <v>4</v>
      </c>
      <c r="DC478" s="17">
        <v>2</v>
      </c>
      <c r="DD478" s="17">
        <v>4</v>
      </c>
      <c r="DE478" s="17">
        <v>4</v>
      </c>
      <c r="DF478" s="17">
        <v>4</v>
      </c>
      <c r="DG478" s="17">
        <v>3</v>
      </c>
      <c r="DH478" s="17">
        <v>3</v>
      </c>
      <c r="DI478" s="17">
        <v>3</v>
      </c>
      <c r="DJ478" s="17">
        <v>1</v>
      </c>
      <c r="DK478" s="17">
        <v>3</v>
      </c>
      <c r="DL478" s="17">
        <v>1</v>
      </c>
      <c r="DM478" s="17">
        <v>1</v>
      </c>
      <c r="DN478" s="17">
        <v>8</v>
      </c>
      <c r="DO478" s="17">
        <v>1</v>
      </c>
      <c r="DP478" s="17">
        <v>5</v>
      </c>
      <c r="DR478" s="17">
        <v>1</v>
      </c>
      <c r="DT478" s="17">
        <v>6</v>
      </c>
      <c r="DV478" s="17">
        <v>1</v>
      </c>
      <c r="DW478" s="18">
        <v>13</v>
      </c>
      <c r="DY478" s="18">
        <v>1</v>
      </c>
      <c r="ED478" s="19" t="s">
        <v>448</v>
      </c>
      <c r="EE478" s="19">
        <v>2</v>
      </c>
      <c r="EF478" s="37">
        <v>7</v>
      </c>
      <c r="EG478" s="19" t="s">
        <v>149</v>
      </c>
      <c r="EH478" s="19">
        <v>2</v>
      </c>
      <c r="EI478" s="19">
        <v>20</v>
      </c>
      <c r="EJ478" s="19">
        <v>1</v>
      </c>
      <c r="EK478" s="19">
        <v>1</v>
      </c>
      <c r="EL478" s="19">
        <v>3</v>
      </c>
      <c r="EM478" s="20" t="s">
        <v>140</v>
      </c>
      <c r="EO478" s="46">
        <v>1</v>
      </c>
      <c r="EP478" s="46">
        <v>1</v>
      </c>
      <c r="EQ478">
        <f t="shared" si="22"/>
        <v>0</v>
      </c>
      <c r="ER478" t="str">
        <f t="shared" si="23"/>
        <v/>
      </c>
      <c r="ES478" s="49">
        <v>2</v>
      </c>
    </row>
    <row r="479" spans="1:149" ht="15" customHeight="1" x14ac:dyDescent="0.25">
      <c r="A479" s="21">
        <v>478</v>
      </c>
      <c r="B479" s="12">
        <v>2</v>
      </c>
      <c r="C479" s="12">
        <v>1</v>
      </c>
      <c r="D479" s="12">
        <v>3</v>
      </c>
      <c r="E479" s="12" t="s">
        <v>378</v>
      </c>
      <c r="F479" s="12">
        <v>2</v>
      </c>
      <c r="G479" s="13">
        <v>2</v>
      </c>
      <c r="H479" s="13">
        <v>1</v>
      </c>
      <c r="I479" s="13">
        <v>4</v>
      </c>
      <c r="M479" s="56">
        <f>IF(SUM(N479:X479)=39,2,1)</f>
        <v>1</v>
      </c>
      <c r="AL479" s="14">
        <v>1</v>
      </c>
      <c r="AM479" s="14">
        <v>4</v>
      </c>
      <c r="AO479" s="15">
        <v>2</v>
      </c>
      <c r="AP479" s="15">
        <v>4</v>
      </c>
      <c r="AQ479" s="15">
        <v>4</v>
      </c>
      <c r="AR479" s="15">
        <v>4</v>
      </c>
      <c r="AS479" s="15">
        <v>4</v>
      </c>
      <c r="AT479" s="15">
        <v>4</v>
      </c>
      <c r="AU479" s="15">
        <v>4</v>
      </c>
      <c r="AV479" s="15">
        <v>4</v>
      </c>
      <c r="AW479" s="15">
        <v>4</v>
      </c>
      <c r="AX479" s="15">
        <v>2</v>
      </c>
      <c r="AZ479" s="15">
        <v>2</v>
      </c>
      <c r="BB479" s="15">
        <v>1</v>
      </c>
      <c r="BC479" s="15">
        <v>1</v>
      </c>
      <c r="BE479" s="15">
        <v>1</v>
      </c>
      <c r="BF479" s="15">
        <v>0</v>
      </c>
      <c r="BG479" s="15">
        <v>0</v>
      </c>
      <c r="BM479" s="15">
        <v>4</v>
      </c>
      <c r="BN479" s="15">
        <v>5</v>
      </c>
      <c r="BO479" s="15">
        <v>4</v>
      </c>
      <c r="CC479" s="16">
        <v>1</v>
      </c>
      <c r="CI479" s="16">
        <v>2</v>
      </c>
      <c r="CJ479" s="16" t="s">
        <v>315</v>
      </c>
      <c r="CK479" s="16">
        <v>2</v>
      </c>
      <c r="CL479" s="16" t="s">
        <v>285</v>
      </c>
      <c r="CM479" s="17">
        <v>2</v>
      </c>
      <c r="CN479" s="17">
        <v>2</v>
      </c>
      <c r="CO479" s="17">
        <v>1</v>
      </c>
      <c r="CP479" s="17">
        <v>1</v>
      </c>
      <c r="CQ479" s="17">
        <v>1</v>
      </c>
      <c r="CR479" s="17">
        <v>4</v>
      </c>
      <c r="CS479" s="17">
        <v>4</v>
      </c>
      <c r="CT479" s="17">
        <v>1</v>
      </c>
      <c r="CU479" s="17">
        <v>4</v>
      </c>
      <c r="CV479" s="17">
        <v>1</v>
      </c>
      <c r="CW479" s="17">
        <v>1</v>
      </c>
      <c r="CX479" s="17">
        <v>1</v>
      </c>
      <c r="CY479" s="17">
        <v>1</v>
      </c>
      <c r="CZ479" s="17">
        <v>1</v>
      </c>
      <c r="DA479" s="17">
        <v>3</v>
      </c>
      <c r="DB479" s="17">
        <v>2</v>
      </c>
      <c r="DC479" s="17">
        <v>2</v>
      </c>
      <c r="DD479" s="17">
        <v>3</v>
      </c>
      <c r="DE479" s="17">
        <v>4</v>
      </c>
      <c r="DF479" s="17">
        <v>1</v>
      </c>
      <c r="DG479" s="17">
        <v>1</v>
      </c>
      <c r="DH479" s="17">
        <v>1</v>
      </c>
      <c r="DI479" s="17">
        <v>1</v>
      </c>
      <c r="DJ479" s="17">
        <v>1</v>
      </c>
      <c r="DK479" s="17">
        <v>3</v>
      </c>
      <c r="DL479" s="17">
        <v>3</v>
      </c>
      <c r="DM479" s="17">
        <v>3</v>
      </c>
      <c r="DN479" s="17">
        <v>8</v>
      </c>
      <c r="DO479" s="17">
        <v>1</v>
      </c>
      <c r="DP479" s="17">
        <v>5</v>
      </c>
      <c r="DR479" s="17">
        <v>9</v>
      </c>
      <c r="DT479" s="17">
        <v>6</v>
      </c>
      <c r="DV479" s="17">
        <v>1</v>
      </c>
      <c r="DW479" s="18">
        <v>13</v>
      </c>
      <c r="DY479" s="18">
        <v>1</v>
      </c>
      <c r="ED479" s="19" t="s">
        <v>198</v>
      </c>
      <c r="EE479" s="19">
        <v>2</v>
      </c>
      <c r="EF479" s="37">
        <v>7</v>
      </c>
      <c r="EG479" s="19" t="s">
        <v>149</v>
      </c>
      <c r="EH479" s="19">
        <v>1</v>
      </c>
      <c r="EI479" s="19">
        <v>29</v>
      </c>
      <c r="EJ479" s="19">
        <v>1</v>
      </c>
      <c r="EK479" s="19">
        <v>2</v>
      </c>
      <c r="EL479" s="19">
        <v>1</v>
      </c>
      <c r="EM479" s="20" t="s">
        <v>140</v>
      </c>
      <c r="EO479" s="46">
        <v>1</v>
      </c>
      <c r="EP479" s="46">
        <v>1</v>
      </c>
      <c r="EQ479">
        <f t="shared" si="22"/>
        <v>0</v>
      </c>
      <c r="ER479" t="str">
        <f t="shared" si="23"/>
        <v/>
      </c>
      <c r="ES479" s="49">
        <v>2</v>
      </c>
    </row>
    <row r="480" spans="1:149" ht="15" customHeight="1" x14ac:dyDescent="0.25">
      <c r="A480" s="21">
        <v>479</v>
      </c>
      <c r="B480" s="12">
        <v>2</v>
      </c>
      <c r="C480" s="12">
        <v>2</v>
      </c>
      <c r="D480" s="12">
        <v>4</v>
      </c>
      <c r="E480" s="12" t="s">
        <v>379</v>
      </c>
      <c r="F480" s="12">
        <v>2</v>
      </c>
      <c r="G480" s="13">
        <v>3</v>
      </c>
      <c r="H480" s="13">
        <v>1</v>
      </c>
      <c r="I480" s="13">
        <v>4</v>
      </c>
      <c r="M480" s="56">
        <f>IF(SUM(N480:X480)=39,2,1)</f>
        <v>1</v>
      </c>
      <c r="AL480" s="14">
        <v>1</v>
      </c>
      <c r="AM480" s="14">
        <v>4</v>
      </c>
      <c r="AO480" s="15">
        <v>1</v>
      </c>
      <c r="AP480" s="15">
        <v>4</v>
      </c>
      <c r="AQ480" s="15">
        <v>4</v>
      </c>
      <c r="AR480" s="15">
        <v>4</v>
      </c>
      <c r="AS480" s="15">
        <v>4</v>
      </c>
      <c r="AT480" s="15">
        <v>4</v>
      </c>
      <c r="AU480" s="15">
        <v>4</v>
      </c>
      <c r="AV480" s="15">
        <v>4</v>
      </c>
      <c r="AW480" s="15">
        <v>4</v>
      </c>
      <c r="AX480" s="15">
        <v>1</v>
      </c>
      <c r="AY480" s="15">
        <v>2</v>
      </c>
      <c r="AZ480" s="15">
        <v>2</v>
      </c>
      <c r="BB480" s="15">
        <v>1</v>
      </c>
      <c r="BC480" s="15">
        <v>1</v>
      </c>
      <c r="BD480" s="15">
        <v>1</v>
      </c>
      <c r="BE480" s="15">
        <v>1</v>
      </c>
      <c r="BF480" s="15">
        <v>0</v>
      </c>
      <c r="BG480" s="15">
        <v>0</v>
      </c>
      <c r="BM480" s="15">
        <v>5</v>
      </c>
      <c r="BN480" s="15">
        <v>5</v>
      </c>
      <c r="BO480" s="15">
        <v>4</v>
      </c>
      <c r="CC480" s="16">
        <v>1</v>
      </c>
      <c r="CI480" s="16">
        <v>2</v>
      </c>
      <c r="CJ480" s="16" t="s">
        <v>151</v>
      </c>
      <c r="CK480" s="16">
        <v>1</v>
      </c>
      <c r="CL480" s="16" t="s">
        <v>258</v>
      </c>
      <c r="CM480" s="17">
        <v>2</v>
      </c>
      <c r="CN480" s="17">
        <v>2</v>
      </c>
      <c r="CO480" s="17">
        <v>1</v>
      </c>
      <c r="CP480" s="17">
        <v>1</v>
      </c>
      <c r="CQ480" s="17">
        <v>1</v>
      </c>
      <c r="CR480" s="17">
        <v>3</v>
      </c>
      <c r="CS480" s="17">
        <v>3</v>
      </c>
      <c r="CT480" s="17">
        <v>2</v>
      </c>
      <c r="CU480" s="17">
        <v>4</v>
      </c>
      <c r="CV480" s="17">
        <v>2</v>
      </c>
      <c r="CW480" s="17">
        <v>2</v>
      </c>
      <c r="CX480" s="17">
        <v>2</v>
      </c>
      <c r="CY480" s="17">
        <v>2</v>
      </c>
      <c r="CZ480" s="17">
        <v>2</v>
      </c>
      <c r="DA480" s="17">
        <v>2</v>
      </c>
      <c r="DB480" s="17">
        <v>4</v>
      </c>
      <c r="DC480" s="17">
        <v>2</v>
      </c>
      <c r="DD480" s="17">
        <v>4</v>
      </c>
      <c r="DE480" s="17">
        <v>4</v>
      </c>
      <c r="DF480" s="17">
        <v>2</v>
      </c>
      <c r="DG480" s="17">
        <v>1</v>
      </c>
      <c r="DH480" s="17">
        <v>1</v>
      </c>
      <c r="DI480" s="17">
        <v>1</v>
      </c>
      <c r="DJ480" s="17">
        <v>2</v>
      </c>
      <c r="DK480" s="17">
        <v>3</v>
      </c>
      <c r="DL480" s="17">
        <v>3</v>
      </c>
      <c r="DM480" s="17">
        <v>3</v>
      </c>
      <c r="DN480" s="17">
        <v>5</v>
      </c>
      <c r="DO480" s="17">
        <v>4</v>
      </c>
      <c r="DP480" s="17">
        <v>5</v>
      </c>
      <c r="DR480" s="17">
        <v>7</v>
      </c>
      <c r="DT480" s="17">
        <v>11</v>
      </c>
      <c r="DV480" s="17">
        <v>6</v>
      </c>
      <c r="DW480" s="18">
        <v>13</v>
      </c>
      <c r="DY480" s="18">
        <v>1</v>
      </c>
      <c r="ED480" s="19" t="s">
        <v>198</v>
      </c>
      <c r="EE480" s="19">
        <v>2</v>
      </c>
      <c r="EF480" s="37">
        <v>7</v>
      </c>
      <c r="EG480" s="19" t="s">
        <v>149</v>
      </c>
      <c r="EH480" s="19">
        <v>1</v>
      </c>
      <c r="EI480" s="19">
        <v>20</v>
      </c>
      <c r="EJ480" s="19">
        <v>1</v>
      </c>
      <c r="EK480" s="19">
        <v>1</v>
      </c>
      <c r="EL480" s="19">
        <v>4</v>
      </c>
      <c r="EM480" s="20" t="s">
        <v>140</v>
      </c>
      <c r="EO480" s="46">
        <v>1</v>
      </c>
      <c r="EP480" s="46">
        <v>6</v>
      </c>
      <c r="EQ480">
        <f t="shared" si="22"/>
        <v>0</v>
      </c>
      <c r="ER480" t="str">
        <f t="shared" si="23"/>
        <v/>
      </c>
      <c r="ES480" s="49">
        <v>2</v>
      </c>
    </row>
    <row r="481" spans="1:149" ht="15" customHeight="1" x14ac:dyDescent="0.25">
      <c r="A481" s="21">
        <v>480</v>
      </c>
      <c r="B481" s="12">
        <v>3</v>
      </c>
      <c r="C481" s="12">
        <v>3</v>
      </c>
      <c r="D481" s="12">
        <v>3</v>
      </c>
      <c r="E481" s="12" t="s">
        <v>378</v>
      </c>
      <c r="F481" s="12">
        <v>2</v>
      </c>
      <c r="G481" s="13">
        <v>2</v>
      </c>
      <c r="H481" s="13">
        <v>1</v>
      </c>
      <c r="I481" s="13">
        <v>4</v>
      </c>
      <c r="M481" s="56">
        <f>IF(SUM(N481:X481)=39,2,1)</f>
        <v>1</v>
      </c>
      <c r="Y481" s="13">
        <v>1</v>
      </c>
      <c r="AK481" s="13">
        <v>1</v>
      </c>
      <c r="AL481" s="14">
        <v>1</v>
      </c>
      <c r="AM481" s="14">
        <v>4</v>
      </c>
      <c r="AO481" s="15">
        <v>2</v>
      </c>
      <c r="AP481" s="15">
        <v>4</v>
      </c>
      <c r="AQ481" s="15">
        <v>4</v>
      </c>
      <c r="AR481" s="15">
        <v>4</v>
      </c>
      <c r="AS481" s="15">
        <v>4</v>
      </c>
      <c r="AT481" s="15">
        <v>4</v>
      </c>
      <c r="AU481" s="15">
        <v>4</v>
      </c>
      <c r="AV481" s="15">
        <v>4</v>
      </c>
      <c r="AW481" s="15">
        <v>4</v>
      </c>
      <c r="AX481" s="15">
        <v>1</v>
      </c>
      <c r="AY481" s="15">
        <v>2</v>
      </c>
      <c r="AZ481" s="15">
        <v>2</v>
      </c>
      <c r="BB481" s="15">
        <v>1</v>
      </c>
      <c r="BC481" s="15">
        <v>1</v>
      </c>
      <c r="BD481" s="15">
        <v>1</v>
      </c>
      <c r="BE481" s="15">
        <v>1</v>
      </c>
      <c r="BF481" s="15">
        <v>0</v>
      </c>
      <c r="BG481" s="15">
        <v>0</v>
      </c>
      <c r="BM481" s="15">
        <v>4</v>
      </c>
      <c r="BN481" s="15">
        <v>5</v>
      </c>
      <c r="BO481" s="15">
        <v>4</v>
      </c>
      <c r="CC481" s="16">
        <v>1</v>
      </c>
      <c r="CI481" s="16">
        <v>2</v>
      </c>
      <c r="CJ481" s="16" t="s">
        <v>184</v>
      </c>
      <c r="CK481" s="16">
        <v>1</v>
      </c>
      <c r="CL481" s="16" t="s">
        <v>186</v>
      </c>
      <c r="CM481" s="17">
        <v>1</v>
      </c>
      <c r="CN481" s="17">
        <v>1</v>
      </c>
      <c r="CO481" s="17">
        <v>1</v>
      </c>
      <c r="CP481" s="17">
        <v>1</v>
      </c>
      <c r="CQ481" s="17">
        <v>1</v>
      </c>
      <c r="CR481" s="17">
        <v>3</v>
      </c>
      <c r="CS481" s="17">
        <v>3</v>
      </c>
      <c r="CT481" s="17">
        <v>2</v>
      </c>
      <c r="CU481" s="17">
        <v>4</v>
      </c>
      <c r="CV481" s="17">
        <v>2</v>
      </c>
      <c r="CW481" s="17">
        <v>2</v>
      </c>
      <c r="CX481" s="17">
        <v>2</v>
      </c>
      <c r="CY481" s="17">
        <v>2</v>
      </c>
      <c r="CZ481" s="17">
        <v>2</v>
      </c>
      <c r="DA481" s="17">
        <v>2</v>
      </c>
      <c r="DB481" s="17">
        <v>2</v>
      </c>
      <c r="DC481" s="17">
        <v>4</v>
      </c>
      <c r="DD481" s="17">
        <v>4</v>
      </c>
      <c r="DE481" s="17">
        <v>4</v>
      </c>
      <c r="DF481" s="17">
        <v>2</v>
      </c>
      <c r="DG481" s="17">
        <v>2</v>
      </c>
      <c r="DH481" s="17">
        <v>2</v>
      </c>
      <c r="DI481" s="17">
        <v>3</v>
      </c>
      <c r="DJ481" s="17">
        <v>3</v>
      </c>
      <c r="DK481" s="17">
        <v>4</v>
      </c>
      <c r="DL481" s="17">
        <v>3</v>
      </c>
      <c r="DM481" s="17">
        <v>3</v>
      </c>
      <c r="DN481" s="17">
        <v>9</v>
      </c>
      <c r="DP481" s="17">
        <v>6</v>
      </c>
      <c r="DR481" s="17">
        <v>5</v>
      </c>
      <c r="DT481" s="17">
        <v>7</v>
      </c>
      <c r="DV481" s="17">
        <v>4</v>
      </c>
      <c r="DW481" s="18">
        <v>13</v>
      </c>
      <c r="DY481" s="18">
        <v>1</v>
      </c>
      <c r="ED481" s="19" t="s">
        <v>198</v>
      </c>
      <c r="EE481" s="19">
        <v>2</v>
      </c>
      <c r="EF481" s="37">
        <v>7</v>
      </c>
      <c r="EG481" s="19" t="s">
        <v>149</v>
      </c>
      <c r="EH481" s="19">
        <v>2</v>
      </c>
      <c r="EI481" s="19">
        <v>34</v>
      </c>
      <c r="EJ481" s="19">
        <v>2</v>
      </c>
      <c r="EK481" s="19">
        <v>2</v>
      </c>
      <c r="EL481" s="19">
        <v>2</v>
      </c>
      <c r="EM481" s="20" t="s">
        <v>140</v>
      </c>
      <c r="EO481" s="46">
        <v>4</v>
      </c>
      <c r="EP481" s="46">
        <v>6</v>
      </c>
      <c r="EQ481">
        <f t="shared" si="22"/>
        <v>0</v>
      </c>
      <c r="ER481" t="str">
        <f t="shared" si="23"/>
        <v/>
      </c>
      <c r="ES481" s="49">
        <v>2</v>
      </c>
    </row>
    <row r="482" spans="1:149" ht="15" customHeight="1" x14ac:dyDescent="0.25">
      <c r="A482" s="21">
        <v>481</v>
      </c>
      <c r="B482" s="12">
        <v>2</v>
      </c>
      <c r="C482" s="12">
        <v>2</v>
      </c>
      <c r="D482" s="12">
        <v>4</v>
      </c>
      <c r="E482" s="12" t="s">
        <v>240</v>
      </c>
      <c r="F482" s="12">
        <v>1</v>
      </c>
      <c r="G482" s="13">
        <v>2</v>
      </c>
      <c r="H482" s="13">
        <v>1</v>
      </c>
      <c r="K482" s="13">
        <v>4</v>
      </c>
      <c r="M482" s="56">
        <f>IF(SUM(N482:X482)=39,2,1)</f>
        <v>1</v>
      </c>
      <c r="N482" s="13">
        <v>1</v>
      </c>
      <c r="O482" s="13">
        <v>1</v>
      </c>
      <c r="P482" s="13">
        <v>1</v>
      </c>
      <c r="Q482" s="13">
        <v>1</v>
      </c>
      <c r="R482" s="13">
        <v>1</v>
      </c>
      <c r="T482" s="13">
        <v>1</v>
      </c>
      <c r="X482" s="13">
        <v>1</v>
      </c>
      <c r="Z482" s="13">
        <v>1</v>
      </c>
      <c r="AA482" s="13">
        <v>1</v>
      </c>
      <c r="AB482" s="13">
        <v>1</v>
      </c>
      <c r="AF482" s="13">
        <v>1</v>
      </c>
      <c r="AJ482" s="13">
        <v>1</v>
      </c>
      <c r="AL482" s="14">
        <v>1</v>
      </c>
      <c r="AM482" s="14">
        <v>4</v>
      </c>
      <c r="AO482" s="15">
        <v>1</v>
      </c>
      <c r="AP482" s="15">
        <v>4</v>
      </c>
      <c r="AQ482" s="15">
        <v>4</v>
      </c>
      <c r="AR482" s="15">
        <v>4</v>
      </c>
      <c r="AS482" s="15">
        <v>4</v>
      </c>
      <c r="AT482" s="15">
        <v>4</v>
      </c>
      <c r="AU482" s="15">
        <v>4</v>
      </c>
      <c r="AV482" s="15">
        <v>4</v>
      </c>
      <c r="AW482" s="15">
        <v>4</v>
      </c>
      <c r="AX482" s="15">
        <v>1</v>
      </c>
      <c r="AY482" s="15">
        <v>2</v>
      </c>
      <c r="AZ482" s="15">
        <v>2</v>
      </c>
      <c r="BB482" s="15">
        <v>1</v>
      </c>
      <c r="BC482" s="15">
        <v>1</v>
      </c>
      <c r="BD482" s="15">
        <v>1</v>
      </c>
      <c r="BE482" s="15">
        <v>1</v>
      </c>
      <c r="BF482" s="15">
        <v>0</v>
      </c>
      <c r="BG482" s="15">
        <v>1</v>
      </c>
      <c r="BJ482" s="15">
        <v>1</v>
      </c>
      <c r="BM482" s="15">
        <v>5</v>
      </c>
      <c r="BN482" s="15">
        <v>5</v>
      </c>
      <c r="BO482" s="15">
        <v>4</v>
      </c>
      <c r="CC482" s="16">
        <v>1</v>
      </c>
      <c r="CI482" s="16">
        <v>2</v>
      </c>
      <c r="CJ482" s="16" t="s">
        <v>151</v>
      </c>
      <c r="CK482" s="16">
        <v>1</v>
      </c>
      <c r="CL482" s="16" t="s">
        <v>186</v>
      </c>
      <c r="CM482" s="17">
        <v>2</v>
      </c>
      <c r="CN482" s="17">
        <v>2</v>
      </c>
      <c r="CO482" s="17">
        <v>2</v>
      </c>
      <c r="CP482" s="17">
        <v>2</v>
      </c>
      <c r="CQ482" s="17">
        <v>2</v>
      </c>
      <c r="CR482" s="17">
        <v>3</v>
      </c>
      <c r="CS482" s="17">
        <v>4</v>
      </c>
      <c r="CT482" s="17">
        <v>2</v>
      </c>
      <c r="CU482" s="17">
        <v>4</v>
      </c>
      <c r="CV482" s="17">
        <v>2</v>
      </c>
      <c r="CW482" s="17">
        <v>2</v>
      </c>
      <c r="CX482" s="17">
        <v>2</v>
      </c>
      <c r="CY482" s="17">
        <v>2</v>
      </c>
      <c r="CZ482" s="17">
        <v>2</v>
      </c>
      <c r="DA482" s="17">
        <v>2</v>
      </c>
      <c r="DB482" s="17">
        <v>4</v>
      </c>
      <c r="DC482" s="17">
        <v>2</v>
      </c>
      <c r="DD482" s="17">
        <v>4</v>
      </c>
      <c r="DE482" s="17">
        <v>4</v>
      </c>
      <c r="DF482" s="17">
        <v>2</v>
      </c>
      <c r="DG482" s="17">
        <v>2</v>
      </c>
      <c r="DH482" s="17">
        <v>2</v>
      </c>
      <c r="DI482" s="17">
        <v>3</v>
      </c>
      <c r="DJ482" s="17">
        <v>1</v>
      </c>
      <c r="DK482" s="17">
        <v>3</v>
      </c>
      <c r="DL482" s="17">
        <v>3</v>
      </c>
      <c r="DM482" s="17">
        <v>3</v>
      </c>
      <c r="DN482" s="17">
        <v>5</v>
      </c>
      <c r="DO482" s="17">
        <v>6</v>
      </c>
      <c r="DP482" s="17">
        <v>5</v>
      </c>
      <c r="DR482" s="17">
        <v>8</v>
      </c>
      <c r="DT482" s="17">
        <v>7</v>
      </c>
      <c r="DV482" s="17">
        <v>4</v>
      </c>
      <c r="DW482" s="18">
        <v>13</v>
      </c>
      <c r="DY482" s="18">
        <v>1</v>
      </c>
      <c r="ED482" s="19" t="s">
        <v>198</v>
      </c>
      <c r="EE482" s="19">
        <v>2</v>
      </c>
      <c r="EF482" s="37">
        <v>7</v>
      </c>
      <c r="EG482" s="19" t="s">
        <v>149</v>
      </c>
      <c r="EH482" s="19">
        <v>2</v>
      </c>
      <c r="EI482" s="19">
        <v>29</v>
      </c>
      <c r="EJ482" s="19">
        <v>1</v>
      </c>
      <c r="EK482" s="19">
        <v>2</v>
      </c>
      <c r="EL482" s="19">
        <v>5</v>
      </c>
      <c r="EM482" s="20" t="s">
        <v>140</v>
      </c>
      <c r="EO482" s="46">
        <v>1</v>
      </c>
      <c r="EP482" s="46">
        <v>1</v>
      </c>
      <c r="EQ482">
        <f t="shared" si="22"/>
        <v>0</v>
      </c>
      <c r="ER482" t="str">
        <f t="shared" si="23"/>
        <v/>
      </c>
      <c r="ES482" s="49">
        <v>2</v>
      </c>
    </row>
    <row r="483" spans="1:149" ht="15" customHeight="1" x14ac:dyDescent="0.25">
      <c r="A483" s="21">
        <v>482</v>
      </c>
      <c r="B483" s="12">
        <v>2</v>
      </c>
      <c r="C483" s="12">
        <v>4</v>
      </c>
      <c r="D483" s="12">
        <v>1</v>
      </c>
      <c r="E483" s="12" t="s">
        <v>378</v>
      </c>
      <c r="F483" s="12">
        <v>4</v>
      </c>
      <c r="G483" s="13">
        <v>2</v>
      </c>
      <c r="H483" s="13">
        <v>2</v>
      </c>
      <c r="M483" s="56">
        <f>IF(SUM(N483:X483)=39,2,1)</f>
        <v>1</v>
      </c>
      <c r="Y483" s="13">
        <v>1</v>
      </c>
      <c r="AK483" s="13">
        <v>1</v>
      </c>
      <c r="AL483" s="14">
        <v>3</v>
      </c>
      <c r="AM483" s="14">
        <v>5</v>
      </c>
      <c r="AO483" s="15">
        <v>1</v>
      </c>
      <c r="AP483" s="15">
        <v>5</v>
      </c>
      <c r="AQ483" s="15">
        <v>5</v>
      </c>
      <c r="AR483" s="15">
        <v>2</v>
      </c>
      <c r="AS483" s="15">
        <v>2</v>
      </c>
      <c r="AT483" s="15">
        <v>2</v>
      </c>
      <c r="AU483" s="15">
        <v>2</v>
      </c>
      <c r="AV483" s="15">
        <v>2</v>
      </c>
      <c r="AW483" s="15">
        <v>2</v>
      </c>
      <c r="AX483" s="15">
        <v>1</v>
      </c>
      <c r="AY483" s="15">
        <v>2</v>
      </c>
      <c r="AZ483" s="15">
        <v>2</v>
      </c>
      <c r="BB483" s="15">
        <v>1</v>
      </c>
      <c r="BC483" s="15">
        <v>1</v>
      </c>
      <c r="BD483" s="15">
        <v>1</v>
      </c>
      <c r="BE483" s="15">
        <v>1</v>
      </c>
      <c r="BF483" s="15">
        <v>0</v>
      </c>
      <c r="BG483" s="15">
        <v>0</v>
      </c>
      <c r="BK483" s="15">
        <v>1</v>
      </c>
      <c r="BL483" s="15">
        <v>1</v>
      </c>
      <c r="BM483" s="15">
        <v>1</v>
      </c>
      <c r="BN483" s="15">
        <v>1</v>
      </c>
      <c r="CC483" s="16">
        <v>1</v>
      </c>
      <c r="CI483" s="16">
        <v>2</v>
      </c>
      <c r="CJ483" s="16" t="s">
        <v>393</v>
      </c>
      <c r="CK483" s="16">
        <v>1</v>
      </c>
      <c r="CL483" s="16" t="s">
        <v>173</v>
      </c>
      <c r="CM483" s="17">
        <v>1</v>
      </c>
      <c r="CN483" s="17">
        <v>1</v>
      </c>
      <c r="CO483" s="17">
        <v>1</v>
      </c>
      <c r="CP483" s="17">
        <v>1</v>
      </c>
      <c r="CQ483" s="17">
        <v>1</v>
      </c>
      <c r="CR483" s="17">
        <v>1</v>
      </c>
      <c r="CS483" s="17">
        <v>1</v>
      </c>
      <c r="CT483" s="17">
        <v>1</v>
      </c>
      <c r="CU483" s="17">
        <v>1</v>
      </c>
      <c r="CV483" s="17">
        <v>4</v>
      </c>
      <c r="CW483" s="17">
        <v>1</v>
      </c>
      <c r="CX483" s="17">
        <v>1</v>
      </c>
      <c r="CY483" s="17">
        <v>1</v>
      </c>
      <c r="CZ483" s="17">
        <v>1</v>
      </c>
      <c r="DA483" s="17">
        <v>1</v>
      </c>
      <c r="DB483" s="17">
        <v>1</v>
      </c>
      <c r="DC483" s="17">
        <v>1</v>
      </c>
      <c r="DD483" s="17">
        <v>1</v>
      </c>
      <c r="DE483" s="17">
        <v>4</v>
      </c>
      <c r="DF483" s="17">
        <v>4</v>
      </c>
      <c r="DG483" s="17">
        <v>4</v>
      </c>
      <c r="DH483" s="17">
        <v>4</v>
      </c>
      <c r="DI483" s="17">
        <v>1</v>
      </c>
      <c r="DJ483" s="17">
        <v>1</v>
      </c>
      <c r="DK483" s="17">
        <v>3</v>
      </c>
      <c r="DL483" s="17">
        <v>1</v>
      </c>
      <c r="DM483" s="17">
        <v>1</v>
      </c>
      <c r="DN483" s="17">
        <v>6</v>
      </c>
      <c r="DO483" s="17">
        <v>1</v>
      </c>
      <c r="DP483" s="17">
        <v>5</v>
      </c>
      <c r="DR483" s="17">
        <v>2</v>
      </c>
      <c r="DT483" s="17">
        <v>6</v>
      </c>
      <c r="DV483" s="17">
        <v>2</v>
      </c>
      <c r="DW483" s="18">
        <v>13</v>
      </c>
      <c r="DY483" s="18">
        <v>2</v>
      </c>
      <c r="DZ483" s="18" t="s">
        <v>229</v>
      </c>
      <c r="EA483" s="18" t="s">
        <v>249</v>
      </c>
      <c r="EB483" s="18">
        <v>2</v>
      </c>
      <c r="ED483" s="19" t="s">
        <v>198</v>
      </c>
      <c r="EE483" s="19">
        <v>2</v>
      </c>
      <c r="EF483" s="37">
        <v>7</v>
      </c>
      <c r="EG483" s="19" t="s">
        <v>149</v>
      </c>
      <c r="EH483" s="19">
        <v>2</v>
      </c>
      <c r="EI483" s="19">
        <v>65</v>
      </c>
      <c r="EJ483" s="19">
        <v>4</v>
      </c>
      <c r="EK483" s="19">
        <v>5</v>
      </c>
      <c r="EL483" s="19">
        <v>2</v>
      </c>
      <c r="EM483" s="20" t="s">
        <v>140</v>
      </c>
      <c r="EO483" s="46">
        <v>1</v>
      </c>
      <c r="EP483" s="46">
        <v>1</v>
      </c>
      <c r="EQ483">
        <f t="shared" si="22"/>
        <v>0</v>
      </c>
      <c r="ER483" t="str">
        <f t="shared" si="23"/>
        <v/>
      </c>
      <c r="ES483" s="49">
        <v>2</v>
      </c>
    </row>
    <row r="484" spans="1:149" ht="15" customHeight="1" x14ac:dyDescent="0.25">
      <c r="A484" s="21">
        <v>483</v>
      </c>
      <c r="B484" s="12">
        <v>2</v>
      </c>
      <c r="C484" s="12">
        <v>2</v>
      </c>
      <c r="D484" s="12">
        <v>4</v>
      </c>
      <c r="E484" s="12" t="s">
        <v>379</v>
      </c>
      <c r="F484" s="12">
        <v>1</v>
      </c>
      <c r="G484" s="13">
        <v>3</v>
      </c>
      <c r="H484" s="13">
        <v>1</v>
      </c>
      <c r="I484" s="13">
        <v>5</v>
      </c>
      <c r="M484" s="56">
        <f>IF(SUM(N484:X484)=39,2,1)</f>
        <v>1</v>
      </c>
      <c r="N484" s="13">
        <v>1</v>
      </c>
      <c r="X484" s="13">
        <v>1</v>
      </c>
      <c r="Z484" s="13">
        <v>1</v>
      </c>
      <c r="AJ484" s="13">
        <v>1</v>
      </c>
      <c r="AL484" s="14">
        <v>3</v>
      </c>
      <c r="AM484" s="14">
        <v>5</v>
      </c>
      <c r="AO484" s="15">
        <v>1</v>
      </c>
      <c r="AP484" s="15">
        <v>2</v>
      </c>
      <c r="AQ484" s="15">
        <v>2</v>
      </c>
      <c r="AR484" s="15">
        <v>2</v>
      </c>
      <c r="AS484" s="15">
        <v>2</v>
      </c>
      <c r="AT484" s="15">
        <v>2</v>
      </c>
      <c r="AU484" s="15">
        <v>2</v>
      </c>
      <c r="AV484" s="15">
        <v>2</v>
      </c>
      <c r="AW484" s="15">
        <v>2</v>
      </c>
      <c r="AX484" s="15">
        <v>1</v>
      </c>
      <c r="AY484" s="15">
        <v>2</v>
      </c>
      <c r="AZ484" s="15">
        <v>2</v>
      </c>
      <c r="BB484" s="15">
        <v>2</v>
      </c>
      <c r="BC484" s="15">
        <v>1</v>
      </c>
      <c r="BD484" s="15">
        <v>1</v>
      </c>
      <c r="BE484" s="15">
        <v>1</v>
      </c>
      <c r="BF484" s="15">
        <v>0</v>
      </c>
      <c r="BG484" s="15">
        <v>1</v>
      </c>
      <c r="BH484" s="15">
        <v>1</v>
      </c>
      <c r="BK484" s="15">
        <v>2</v>
      </c>
      <c r="BM484" s="15">
        <v>1</v>
      </c>
      <c r="BN484" s="15">
        <v>1</v>
      </c>
      <c r="CC484" s="16">
        <v>1</v>
      </c>
      <c r="CI484" s="16">
        <v>2</v>
      </c>
      <c r="CJ484" s="16" t="s">
        <v>184</v>
      </c>
      <c r="CK484" s="16">
        <v>1</v>
      </c>
      <c r="CL484" s="16" t="s">
        <v>258</v>
      </c>
      <c r="CM484" s="17">
        <v>2</v>
      </c>
      <c r="CN484" s="17">
        <v>2</v>
      </c>
      <c r="CO484" s="17">
        <v>2</v>
      </c>
      <c r="CP484" s="17">
        <v>2</v>
      </c>
      <c r="CQ484" s="17">
        <v>2</v>
      </c>
      <c r="CR484" s="17">
        <v>2</v>
      </c>
      <c r="CS484" s="17">
        <v>2</v>
      </c>
      <c r="CT484" s="17">
        <v>2</v>
      </c>
      <c r="CU484" s="17">
        <v>4</v>
      </c>
      <c r="CV484" s="17">
        <v>2</v>
      </c>
      <c r="CW484" s="17">
        <v>2</v>
      </c>
      <c r="CX484" s="17">
        <v>2</v>
      </c>
      <c r="CY484" s="17">
        <v>2</v>
      </c>
      <c r="CZ484" s="17">
        <v>2</v>
      </c>
      <c r="DA484" s="17">
        <v>2</v>
      </c>
      <c r="DB484" s="17">
        <v>4</v>
      </c>
      <c r="DC484" s="17">
        <v>2</v>
      </c>
      <c r="DD484" s="17">
        <v>4</v>
      </c>
      <c r="DE484" s="17">
        <v>4</v>
      </c>
      <c r="DF484" s="17">
        <v>4</v>
      </c>
      <c r="DG484" s="17">
        <v>4</v>
      </c>
      <c r="DH484" s="17">
        <v>4</v>
      </c>
      <c r="DI484" s="17">
        <v>2</v>
      </c>
      <c r="DJ484" s="17">
        <v>1</v>
      </c>
      <c r="DK484" s="17">
        <v>3</v>
      </c>
      <c r="DL484" s="17">
        <v>2</v>
      </c>
      <c r="DM484" s="17">
        <v>2</v>
      </c>
      <c r="DN484" s="17">
        <v>6</v>
      </c>
      <c r="DO484" s="17">
        <v>1</v>
      </c>
      <c r="DP484" s="17">
        <v>9</v>
      </c>
      <c r="DR484" s="17">
        <v>5</v>
      </c>
      <c r="DT484" s="17">
        <v>1</v>
      </c>
      <c r="DV484" s="17">
        <v>2</v>
      </c>
      <c r="DW484" s="18">
        <v>14</v>
      </c>
      <c r="DY484" s="18">
        <v>1</v>
      </c>
      <c r="ED484" s="19" t="s">
        <v>198</v>
      </c>
      <c r="EE484" s="19">
        <v>2</v>
      </c>
      <c r="EF484" s="37">
        <v>7</v>
      </c>
      <c r="EG484" s="19" t="s">
        <v>149</v>
      </c>
      <c r="EH484" s="19">
        <v>1</v>
      </c>
      <c r="EI484" s="19">
        <v>30</v>
      </c>
      <c r="EJ484" s="19">
        <v>2</v>
      </c>
      <c r="EK484" s="19">
        <v>2</v>
      </c>
      <c r="EL484" s="19">
        <v>1</v>
      </c>
      <c r="EM484" s="20" t="s">
        <v>140</v>
      </c>
      <c r="EO484" s="46">
        <v>1</v>
      </c>
      <c r="EP484" s="46">
        <v>3</v>
      </c>
      <c r="EQ484">
        <f t="shared" si="22"/>
        <v>0</v>
      </c>
      <c r="ER484" t="str">
        <f t="shared" si="23"/>
        <v/>
      </c>
      <c r="ES484" s="49">
        <v>2</v>
      </c>
    </row>
    <row r="485" spans="1:149" ht="15" customHeight="1" x14ac:dyDescent="0.25">
      <c r="A485" s="21">
        <v>484</v>
      </c>
      <c r="B485" s="12">
        <v>4</v>
      </c>
      <c r="C485" s="12">
        <v>4</v>
      </c>
      <c r="D485" s="12">
        <v>1</v>
      </c>
      <c r="E485" s="12" t="s">
        <v>379</v>
      </c>
      <c r="F485" s="12">
        <v>1</v>
      </c>
      <c r="G485" s="13">
        <v>2</v>
      </c>
      <c r="H485" s="13">
        <v>2</v>
      </c>
      <c r="M485" s="56">
        <f>IF(SUM(N485:X485)=39,2,1)</f>
        <v>1</v>
      </c>
      <c r="Y485" s="13">
        <v>1</v>
      </c>
      <c r="AK485" s="13">
        <v>1</v>
      </c>
      <c r="AL485" s="14">
        <v>1</v>
      </c>
      <c r="AM485" s="14">
        <v>5</v>
      </c>
      <c r="AO485" s="15">
        <v>2</v>
      </c>
      <c r="AP485" s="15">
        <v>5</v>
      </c>
      <c r="AQ485" s="15">
        <v>5</v>
      </c>
      <c r="AR485" s="15">
        <v>5</v>
      </c>
      <c r="AS485" s="15">
        <v>5</v>
      </c>
      <c r="AT485" s="15">
        <v>5</v>
      </c>
      <c r="AU485" s="15">
        <v>2</v>
      </c>
      <c r="AV485" s="15">
        <v>5</v>
      </c>
      <c r="AW485" s="15">
        <v>5</v>
      </c>
      <c r="AX485" s="15">
        <v>2</v>
      </c>
      <c r="AZ485" s="15">
        <v>1</v>
      </c>
      <c r="BA485" s="15">
        <v>1</v>
      </c>
      <c r="BB485" s="15">
        <v>1</v>
      </c>
      <c r="BC485" s="15">
        <v>1</v>
      </c>
      <c r="BD485" s="15">
        <v>1</v>
      </c>
      <c r="BE485" s="15">
        <v>1</v>
      </c>
      <c r="BF485" s="15">
        <v>2</v>
      </c>
      <c r="BG485" s="15">
        <v>0</v>
      </c>
      <c r="BK485" s="15">
        <v>1</v>
      </c>
      <c r="BL485" s="15">
        <v>1</v>
      </c>
      <c r="BM485" s="15">
        <v>5</v>
      </c>
      <c r="BN485" s="15">
        <v>5</v>
      </c>
      <c r="BO485" s="15">
        <v>2</v>
      </c>
      <c r="CC485" s="16">
        <v>1</v>
      </c>
      <c r="CI485" s="16">
        <v>2</v>
      </c>
      <c r="CJ485" s="16" t="s">
        <v>151</v>
      </c>
      <c r="CK485" s="16">
        <v>1</v>
      </c>
      <c r="CL485" s="16" t="s">
        <v>397</v>
      </c>
      <c r="CM485" s="17">
        <v>1</v>
      </c>
      <c r="CN485" s="17">
        <v>1</v>
      </c>
      <c r="CO485" s="17">
        <v>1</v>
      </c>
      <c r="CP485" s="17">
        <v>1</v>
      </c>
      <c r="CQ485" s="17">
        <v>1</v>
      </c>
      <c r="CR485" s="17">
        <v>1</v>
      </c>
      <c r="CS485" s="17">
        <v>1</v>
      </c>
      <c r="CT485" s="17">
        <v>1</v>
      </c>
      <c r="CU485" s="17">
        <v>4</v>
      </c>
      <c r="CV485" s="17">
        <v>1</v>
      </c>
      <c r="CW485" s="17">
        <v>1</v>
      </c>
      <c r="CX485" s="17">
        <v>1</v>
      </c>
      <c r="CY485" s="17">
        <v>1</v>
      </c>
      <c r="CZ485" s="17">
        <v>1</v>
      </c>
      <c r="DA485" s="17">
        <v>1</v>
      </c>
      <c r="DB485" s="17">
        <v>4</v>
      </c>
      <c r="DC485" s="17">
        <v>2</v>
      </c>
      <c r="DD485" s="17">
        <v>4</v>
      </c>
      <c r="DE485" s="17">
        <v>4</v>
      </c>
      <c r="DF485" s="17">
        <v>2</v>
      </c>
      <c r="DG485" s="17">
        <v>2</v>
      </c>
      <c r="DH485" s="17">
        <v>4</v>
      </c>
      <c r="DI485" s="17">
        <v>3</v>
      </c>
      <c r="DJ485" s="17">
        <v>1</v>
      </c>
      <c r="DK485" s="17">
        <v>2</v>
      </c>
      <c r="DL485" s="17">
        <v>4</v>
      </c>
      <c r="DM485" s="17">
        <v>4</v>
      </c>
      <c r="DN485" s="17">
        <v>1</v>
      </c>
      <c r="DO485" s="17">
        <v>6</v>
      </c>
      <c r="DP485" s="17">
        <v>5</v>
      </c>
      <c r="DR485" s="17">
        <v>10</v>
      </c>
      <c r="DT485" s="17">
        <v>1</v>
      </c>
      <c r="DV485" s="17">
        <v>5</v>
      </c>
      <c r="DW485" s="18">
        <v>6</v>
      </c>
      <c r="DY485" s="18">
        <v>1</v>
      </c>
      <c r="ED485" s="19" t="s">
        <v>198</v>
      </c>
      <c r="EE485" s="19">
        <v>2</v>
      </c>
      <c r="EF485" s="37">
        <v>7</v>
      </c>
      <c r="EG485" s="19" t="s">
        <v>149</v>
      </c>
      <c r="EH485" s="19">
        <v>2</v>
      </c>
      <c r="EI485" s="19">
        <v>21</v>
      </c>
      <c r="EJ485" s="19">
        <v>1</v>
      </c>
      <c r="EK485" s="19">
        <v>1</v>
      </c>
      <c r="EL485" s="19">
        <v>2</v>
      </c>
      <c r="EM485" s="20" t="s">
        <v>140</v>
      </c>
      <c r="EO485" s="46">
        <v>4</v>
      </c>
      <c r="EP485" s="46">
        <v>6</v>
      </c>
      <c r="EQ485">
        <f t="shared" si="22"/>
        <v>0</v>
      </c>
      <c r="ER485" t="str">
        <f t="shared" si="23"/>
        <v/>
      </c>
      <c r="ES485" s="49">
        <v>2</v>
      </c>
    </row>
    <row r="486" spans="1:149" ht="15" customHeight="1" x14ac:dyDescent="0.25">
      <c r="A486" s="21">
        <v>485</v>
      </c>
      <c r="B486" s="12">
        <v>2</v>
      </c>
      <c r="C486" s="12">
        <v>4</v>
      </c>
      <c r="D486" s="12">
        <v>1</v>
      </c>
      <c r="E486" s="12" t="s">
        <v>375</v>
      </c>
      <c r="F486" s="12">
        <v>1</v>
      </c>
      <c r="G486" s="13">
        <v>1</v>
      </c>
      <c r="M486" s="56">
        <f>IF(SUM(N486:X486)=39,2,1)</f>
        <v>1</v>
      </c>
      <c r="Y486" s="13">
        <v>1</v>
      </c>
      <c r="AK486" s="13">
        <v>1</v>
      </c>
      <c r="AL486" s="14">
        <v>1</v>
      </c>
      <c r="AM486" s="14">
        <v>5</v>
      </c>
      <c r="AO486" s="15">
        <v>1</v>
      </c>
      <c r="AP486" s="15">
        <v>5</v>
      </c>
      <c r="AQ486" s="15">
        <v>5</v>
      </c>
      <c r="AR486" s="15">
        <v>5</v>
      </c>
      <c r="AS486" s="15">
        <v>5</v>
      </c>
      <c r="AT486" s="15">
        <v>5</v>
      </c>
      <c r="AU486" s="15">
        <v>1</v>
      </c>
      <c r="AV486" s="15">
        <v>5</v>
      </c>
      <c r="AW486" s="15">
        <v>5</v>
      </c>
      <c r="AX486" s="15">
        <v>2</v>
      </c>
      <c r="AZ486" s="15">
        <v>2</v>
      </c>
      <c r="BB486" s="15">
        <v>1</v>
      </c>
      <c r="BC486" s="15">
        <v>1</v>
      </c>
      <c r="BD486" s="15">
        <v>1</v>
      </c>
      <c r="BE486" s="15">
        <v>1</v>
      </c>
      <c r="BF486" s="15">
        <v>0</v>
      </c>
      <c r="BG486" s="15">
        <v>0</v>
      </c>
      <c r="BK486" s="15">
        <v>2</v>
      </c>
      <c r="BM486" s="15">
        <v>1</v>
      </c>
      <c r="BN486" s="15">
        <v>1</v>
      </c>
      <c r="BQ486" s="15">
        <v>1</v>
      </c>
      <c r="BT486" s="16">
        <v>1</v>
      </c>
      <c r="CD486" s="16">
        <v>40</v>
      </c>
      <c r="CE486" s="16">
        <v>3</v>
      </c>
      <c r="CF486" s="16">
        <v>1</v>
      </c>
      <c r="CG486" s="16">
        <v>2</v>
      </c>
      <c r="CH486" s="16">
        <v>2</v>
      </c>
      <c r="CI486" s="16">
        <v>2</v>
      </c>
      <c r="CJ486" s="16" t="s">
        <v>151</v>
      </c>
      <c r="CK486" s="16">
        <v>1</v>
      </c>
      <c r="CL486" s="16" t="s">
        <v>186</v>
      </c>
      <c r="CM486" s="17">
        <v>1</v>
      </c>
      <c r="CN486" s="17">
        <v>1</v>
      </c>
      <c r="CO486" s="17">
        <v>1</v>
      </c>
      <c r="CP486" s="17">
        <v>1</v>
      </c>
      <c r="CQ486" s="17">
        <v>1</v>
      </c>
      <c r="CR486" s="17">
        <v>1</v>
      </c>
      <c r="CS486" s="17">
        <v>1</v>
      </c>
      <c r="CT486" s="17">
        <v>1</v>
      </c>
      <c r="CU486" s="17">
        <v>4</v>
      </c>
      <c r="CV486" s="17">
        <v>1</v>
      </c>
      <c r="CW486" s="17">
        <v>1</v>
      </c>
      <c r="CX486" s="17">
        <v>1</v>
      </c>
      <c r="CY486" s="17">
        <v>1</v>
      </c>
      <c r="CZ486" s="17">
        <v>1</v>
      </c>
      <c r="DA486" s="17">
        <v>1</v>
      </c>
      <c r="DB486" s="17">
        <v>4</v>
      </c>
      <c r="DC486" s="17">
        <v>4</v>
      </c>
      <c r="DD486" s="17">
        <v>2</v>
      </c>
      <c r="DE486" s="17">
        <v>4</v>
      </c>
      <c r="DF486" s="17">
        <v>4</v>
      </c>
      <c r="DG486" s="17">
        <v>4</v>
      </c>
      <c r="DH486" s="17">
        <v>4</v>
      </c>
      <c r="DI486" s="17">
        <v>2</v>
      </c>
      <c r="DJ486" s="17">
        <v>1</v>
      </c>
      <c r="DK486" s="17">
        <v>2</v>
      </c>
      <c r="DL486" s="17">
        <v>4</v>
      </c>
      <c r="DM486" s="17">
        <v>4</v>
      </c>
      <c r="DN486" s="17">
        <v>6</v>
      </c>
      <c r="DO486" s="17">
        <v>1</v>
      </c>
      <c r="DP486" s="17">
        <v>1</v>
      </c>
      <c r="DR486" s="17">
        <v>6</v>
      </c>
      <c r="DT486" s="17">
        <v>11</v>
      </c>
      <c r="DV486" s="17">
        <v>2</v>
      </c>
      <c r="DW486" s="18">
        <v>13</v>
      </c>
      <c r="DY486" s="18">
        <v>1</v>
      </c>
      <c r="ED486" s="19" t="s">
        <v>198</v>
      </c>
      <c r="EE486" s="19">
        <v>2</v>
      </c>
      <c r="EF486" s="37">
        <v>7</v>
      </c>
      <c r="EG486" s="19" t="s">
        <v>149</v>
      </c>
      <c r="EH486" s="19">
        <v>1</v>
      </c>
      <c r="EI486" s="19">
        <v>81</v>
      </c>
      <c r="EJ486" s="19">
        <v>4</v>
      </c>
      <c r="EK486" s="19">
        <v>5</v>
      </c>
      <c r="EL486" s="19">
        <v>7</v>
      </c>
      <c r="EM486" s="20" t="s">
        <v>140</v>
      </c>
      <c r="EO486" s="46">
        <v>1</v>
      </c>
      <c r="EP486" s="46">
        <v>1</v>
      </c>
      <c r="EQ486">
        <f t="shared" si="22"/>
        <v>1</v>
      </c>
      <c r="ER486">
        <f t="shared" si="23"/>
        <v>1</v>
      </c>
    </row>
    <row r="487" spans="1:149" ht="15" customHeight="1" x14ac:dyDescent="0.25">
      <c r="A487" s="21">
        <v>486</v>
      </c>
      <c r="B487" s="12">
        <v>2</v>
      </c>
      <c r="C487" s="12">
        <v>1</v>
      </c>
      <c r="D487" s="12">
        <v>4</v>
      </c>
      <c r="E487" s="12" t="s">
        <v>376</v>
      </c>
      <c r="F487" s="12">
        <v>1</v>
      </c>
      <c r="G487" s="13">
        <v>2</v>
      </c>
      <c r="H487" s="13">
        <v>2</v>
      </c>
      <c r="K487" s="13">
        <v>4</v>
      </c>
      <c r="M487" s="56">
        <f>IF(SUM(N487:X487)=39,2,1)</f>
        <v>1</v>
      </c>
      <c r="Y487" s="13">
        <v>1</v>
      </c>
      <c r="AK487" s="13">
        <v>1</v>
      </c>
      <c r="AL487" s="14">
        <v>1</v>
      </c>
      <c r="AM487" s="14">
        <v>5</v>
      </c>
      <c r="AO487" s="15">
        <v>1</v>
      </c>
      <c r="AP487" s="15">
        <v>4</v>
      </c>
      <c r="AQ487" s="15">
        <v>4</v>
      </c>
      <c r="AR487" s="15">
        <v>3</v>
      </c>
      <c r="AS487" s="15">
        <v>4</v>
      </c>
      <c r="AT487" s="15">
        <v>4</v>
      </c>
      <c r="AU487" s="15">
        <v>3</v>
      </c>
      <c r="AV487" s="15">
        <v>1</v>
      </c>
      <c r="AW487" s="15">
        <v>3</v>
      </c>
      <c r="AX487" s="15">
        <v>1</v>
      </c>
      <c r="AY487" s="15">
        <v>2</v>
      </c>
      <c r="AZ487" s="15">
        <v>1</v>
      </c>
      <c r="BA487" s="15">
        <v>1</v>
      </c>
      <c r="BB487" s="15">
        <v>2</v>
      </c>
      <c r="BC487" s="15">
        <v>1</v>
      </c>
      <c r="BD487" s="15">
        <v>1</v>
      </c>
      <c r="BE487" s="15">
        <v>1</v>
      </c>
      <c r="BF487" s="15">
        <v>1</v>
      </c>
      <c r="BG487" s="15">
        <v>0</v>
      </c>
      <c r="BK487" s="15">
        <v>1</v>
      </c>
      <c r="BL487" s="15">
        <v>1</v>
      </c>
      <c r="BM487" s="15">
        <v>9</v>
      </c>
      <c r="BN487" s="15">
        <v>5</v>
      </c>
      <c r="BO487" s="15">
        <v>4</v>
      </c>
      <c r="CC487" s="16">
        <v>1</v>
      </c>
      <c r="CI487" s="16">
        <v>1</v>
      </c>
      <c r="CK487" s="16">
        <v>3</v>
      </c>
      <c r="CL487" s="16" t="s">
        <v>143</v>
      </c>
      <c r="CM487" s="17">
        <v>1</v>
      </c>
      <c r="CN487" s="17">
        <v>1</v>
      </c>
      <c r="CO487" s="17">
        <v>1</v>
      </c>
      <c r="CP487" s="17">
        <v>1</v>
      </c>
      <c r="CQ487" s="17">
        <v>1</v>
      </c>
      <c r="CR487" s="17">
        <v>1</v>
      </c>
      <c r="CS487" s="17">
        <v>1</v>
      </c>
      <c r="CT487" s="17">
        <v>1</v>
      </c>
      <c r="CU487" s="17">
        <v>4</v>
      </c>
      <c r="CV487" s="17">
        <v>1</v>
      </c>
      <c r="CW487" s="17">
        <v>1</v>
      </c>
      <c r="CX487" s="17">
        <v>1</v>
      </c>
      <c r="CY487" s="17">
        <v>1</v>
      </c>
      <c r="CZ487" s="17">
        <v>1</v>
      </c>
      <c r="DA487" s="17">
        <v>3</v>
      </c>
      <c r="DB487" s="17">
        <v>3</v>
      </c>
      <c r="DC487" s="17">
        <v>2</v>
      </c>
      <c r="DD487" s="17">
        <v>3</v>
      </c>
      <c r="DE487" s="17">
        <v>3</v>
      </c>
      <c r="DF487" s="17">
        <v>3</v>
      </c>
      <c r="DG487" s="17">
        <v>3</v>
      </c>
      <c r="DH487" s="17">
        <v>3</v>
      </c>
      <c r="DI487" s="17">
        <v>1</v>
      </c>
      <c r="DJ487" s="17">
        <v>1</v>
      </c>
      <c r="DK487" s="17">
        <v>3</v>
      </c>
      <c r="DL487" s="17">
        <v>3</v>
      </c>
      <c r="DM487" s="17">
        <v>3</v>
      </c>
      <c r="DN487" s="17">
        <v>8</v>
      </c>
      <c r="DO487" s="17">
        <v>1</v>
      </c>
      <c r="DP487" s="17">
        <v>7</v>
      </c>
      <c r="DR487" s="17">
        <v>5</v>
      </c>
      <c r="DT487" s="17">
        <v>11</v>
      </c>
      <c r="DV487" s="17">
        <v>2</v>
      </c>
      <c r="DW487" s="18">
        <v>7</v>
      </c>
      <c r="DY487" s="18">
        <v>1</v>
      </c>
      <c r="ED487" s="19" t="s">
        <v>198</v>
      </c>
      <c r="EE487" s="19">
        <v>2</v>
      </c>
      <c r="EF487" s="37">
        <v>7</v>
      </c>
      <c r="EG487" s="19" t="s">
        <v>149</v>
      </c>
      <c r="EH487" s="19">
        <v>2</v>
      </c>
      <c r="EI487" s="19">
        <v>63</v>
      </c>
      <c r="EJ487" s="19">
        <v>4</v>
      </c>
      <c r="EK487" s="19">
        <v>5</v>
      </c>
      <c r="EL487" s="19">
        <v>7</v>
      </c>
      <c r="EM487" s="20" t="s">
        <v>140</v>
      </c>
      <c r="EO487" s="46">
        <v>4</v>
      </c>
      <c r="EP487" s="46">
        <v>1</v>
      </c>
      <c r="EQ487">
        <f t="shared" si="22"/>
        <v>0</v>
      </c>
      <c r="ER487" t="str">
        <f t="shared" si="23"/>
        <v/>
      </c>
      <c r="ES487" s="49">
        <v>2</v>
      </c>
    </row>
    <row r="488" spans="1:149" ht="15" customHeight="1" x14ac:dyDescent="0.25">
      <c r="A488" s="21">
        <v>487</v>
      </c>
      <c r="B488" s="12">
        <v>2</v>
      </c>
      <c r="C488" s="12">
        <v>2</v>
      </c>
      <c r="D488" s="12">
        <v>4</v>
      </c>
      <c r="E488" s="12" t="s">
        <v>379</v>
      </c>
      <c r="F488" s="12">
        <v>1</v>
      </c>
      <c r="G488" s="13">
        <v>3</v>
      </c>
      <c r="H488" s="13">
        <v>2</v>
      </c>
      <c r="I488" s="13">
        <v>4</v>
      </c>
      <c r="M488" s="56">
        <f>IF(SUM(N488:X488)=39,2,1)</f>
        <v>1</v>
      </c>
      <c r="N488" s="13">
        <v>1</v>
      </c>
      <c r="R488" s="13">
        <v>1</v>
      </c>
      <c r="Z488" s="13">
        <v>1</v>
      </c>
      <c r="AD488" s="13">
        <v>1</v>
      </c>
      <c r="AL488" s="14">
        <v>3</v>
      </c>
      <c r="AM488" s="14">
        <v>4</v>
      </c>
      <c r="AO488" s="15">
        <v>1</v>
      </c>
      <c r="AP488" s="15">
        <v>3</v>
      </c>
      <c r="AQ488" s="15">
        <v>3</v>
      </c>
      <c r="AR488" s="15">
        <v>4</v>
      </c>
      <c r="AS488" s="15">
        <v>4</v>
      </c>
      <c r="AT488" s="15">
        <v>3</v>
      </c>
      <c r="AU488" s="15">
        <v>3</v>
      </c>
      <c r="AV488" s="15">
        <v>3</v>
      </c>
      <c r="AW488" s="15">
        <v>4</v>
      </c>
      <c r="AX488" s="15">
        <v>1</v>
      </c>
      <c r="AY488" s="15">
        <v>2</v>
      </c>
      <c r="AZ488" s="15">
        <v>1</v>
      </c>
      <c r="BA488" s="15">
        <v>1</v>
      </c>
      <c r="BB488" s="15">
        <v>1</v>
      </c>
      <c r="BC488" s="15">
        <v>1</v>
      </c>
      <c r="BD488" s="15">
        <v>1</v>
      </c>
      <c r="BE488" s="15">
        <v>1</v>
      </c>
      <c r="BF488" s="15">
        <v>0</v>
      </c>
      <c r="BG488" s="15">
        <v>0</v>
      </c>
      <c r="BK488" s="15">
        <v>2</v>
      </c>
      <c r="BM488" s="15">
        <v>1</v>
      </c>
      <c r="BN488" s="15">
        <v>1</v>
      </c>
      <c r="CC488" s="16">
        <v>1</v>
      </c>
      <c r="CI488" s="16">
        <v>1</v>
      </c>
      <c r="CK488" s="16">
        <v>3</v>
      </c>
      <c r="CL488" s="16" t="s">
        <v>143</v>
      </c>
      <c r="CM488" s="17">
        <v>1</v>
      </c>
      <c r="CN488" s="17">
        <v>1</v>
      </c>
      <c r="CO488" s="17">
        <v>1</v>
      </c>
      <c r="CP488" s="17">
        <v>1</v>
      </c>
      <c r="CQ488" s="17">
        <v>1</v>
      </c>
      <c r="CR488" s="17">
        <v>1</v>
      </c>
      <c r="CS488" s="17">
        <v>1</v>
      </c>
      <c r="CT488" s="17">
        <v>1</v>
      </c>
      <c r="CU488" s="17">
        <v>4</v>
      </c>
      <c r="CV488" s="17">
        <v>2</v>
      </c>
      <c r="CW488" s="17">
        <v>1</v>
      </c>
      <c r="CX488" s="17">
        <v>1</v>
      </c>
      <c r="CY488" s="17">
        <v>1</v>
      </c>
      <c r="CZ488" s="17">
        <v>1</v>
      </c>
      <c r="DA488" s="17">
        <v>3</v>
      </c>
      <c r="DB488" s="17">
        <v>3</v>
      </c>
      <c r="DC488" s="17">
        <v>2</v>
      </c>
      <c r="DD488" s="17">
        <v>3</v>
      </c>
      <c r="DE488" s="17">
        <v>3</v>
      </c>
      <c r="DF488" s="17">
        <v>1</v>
      </c>
      <c r="DG488" s="17">
        <v>1</v>
      </c>
      <c r="DH488" s="17">
        <v>1</v>
      </c>
      <c r="DI488" s="17">
        <v>3</v>
      </c>
      <c r="DJ488" s="17">
        <v>3</v>
      </c>
      <c r="DK488" s="17">
        <v>4</v>
      </c>
      <c r="DL488" s="17">
        <v>4</v>
      </c>
      <c r="DM488" s="17">
        <v>4</v>
      </c>
      <c r="DN488" s="17">
        <v>1</v>
      </c>
      <c r="DO488" s="17">
        <v>8</v>
      </c>
      <c r="DP488" s="17">
        <v>7</v>
      </c>
      <c r="DR488" s="17">
        <v>2</v>
      </c>
      <c r="DT488" s="17">
        <v>8</v>
      </c>
      <c r="DV488" s="17">
        <v>3</v>
      </c>
      <c r="DW488" s="18">
        <v>13</v>
      </c>
      <c r="DY488" s="18">
        <v>1</v>
      </c>
      <c r="ED488" s="19" t="s">
        <v>198</v>
      </c>
      <c r="EE488" s="19">
        <v>2</v>
      </c>
      <c r="EF488" s="37">
        <v>7</v>
      </c>
      <c r="EG488" s="19" t="s">
        <v>149</v>
      </c>
      <c r="EH488" s="19">
        <v>2</v>
      </c>
      <c r="EI488" s="19">
        <v>49</v>
      </c>
      <c r="EJ488" s="19">
        <v>3</v>
      </c>
      <c r="EK488" s="19">
        <v>4</v>
      </c>
      <c r="EL488" s="19">
        <v>4</v>
      </c>
      <c r="EM488" s="20" t="s">
        <v>140</v>
      </c>
      <c r="EO488" s="46">
        <v>1</v>
      </c>
      <c r="EP488" s="46">
        <v>2</v>
      </c>
      <c r="EQ488">
        <f t="shared" si="22"/>
        <v>0</v>
      </c>
      <c r="ER488" t="str">
        <f t="shared" si="23"/>
        <v/>
      </c>
      <c r="ES488" s="49">
        <v>1</v>
      </c>
    </row>
    <row r="489" spans="1:149" ht="15" customHeight="1" x14ac:dyDescent="0.25">
      <c r="A489" s="21">
        <v>488</v>
      </c>
      <c r="B489" s="12">
        <v>2</v>
      </c>
      <c r="C489" s="12">
        <v>1</v>
      </c>
      <c r="D489" s="12">
        <v>4</v>
      </c>
      <c r="E489" s="12" t="s">
        <v>379</v>
      </c>
      <c r="F489" s="12">
        <v>2</v>
      </c>
      <c r="G489" s="13">
        <v>2</v>
      </c>
      <c r="H489" s="13">
        <v>1</v>
      </c>
      <c r="J489" s="13">
        <v>4</v>
      </c>
      <c r="M489" s="56">
        <f>IF(SUM(N489:X489)=39,2,1)</f>
        <v>1</v>
      </c>
      <c r="N489" s="13">
        <v>1</v>
      </c>
      <c r="S489" s="13">
        <v>1</v>
      </c>
      <c r="X489" s="13">
        <v>1</v>
      </c>
      <c r="Z489" s="13">
        <v>1</v>
      </c>
      <c r="AE489" s="13">
        <v>1</v>
      </c>
      <c r="AJ489" s="13">
        <v>1</v>
      </c>
      <c r="AL489" s="14">
        <v>3</v>
      </c>
      <c r="AM489" s="14">
        <v>4</v>
      </c>
      <c r="AO489" s="15">
        <v>1</v>
      </c>
      <c r="AP489" s="15">
        <v>4</v>
      </c>
      <c r="AQ489" s="15">
        <v>4</v>
      </c>
      <c r="AR489" s="15">
        <v>3</v>
      </c>
      <c r="AS489" s="15">
        <v>3</v>
      </c>
      <c r="AT489" s="15">
        <v>3</v>
      </c>
      <c r="AU489" s="15">
        <v>3</v>
      </c>
      <c r="AV489" s="15">
        <v>3</v>
      </c>
      <c r="AW489" s="15">
        <v>3</v>
      </c>
      <c r="AX489" s="15">
        <v>1</v>
      </c>
      <c r="AY489" s="15">
        <v>2</v>
      </c>
      <c r="AZ489" s="15">
        <v>2</v>
      </c>
      <c r="BB489" s="15">
        <v>1</v>
      </c>
      <c r="BC489" s="15">
        <v>1</v>
      </c>
      <c r="BD489" s="15">
        <v>1</v>
      </c>
      <c r="BE489" s="15">
        <v>2</v>
      </c>
      <c r="BF489" s="15">
        <v>1</v>
      </c>
      <c r="BG489" s="15">
        <v>1</v>
      </c>
      <c r="BH489" s="15">
        <v>1</v>
      </c>
      <c r="BK489" s="15">
        <v>1</v>
      </c>
      <c r="BL489" s="15">
        <v>2</v>
      </c>
      <c r="BM489" s="15">
        <v>5</v>
      </c>
      <c r="BN489" s="15">
        <v>8</v>
      </c>
      <c r="BO489" s="15">
        <v>3</v>
      </c>
      <c r="BP489" s="15" t="s">
        <v>388</v>
      </c>
      <c r="CC489" s="16">
        <v>1</v>
      </c>
      <c r="CI489" s="16">
        <v>2</v>
      </c>
      <c r="CJ489" s="16" t="s">
        <v>151</v>
      </c>
      <c r="CK489" s="16">
        <v>2</v>
      </c>
      <c r="CL489" s="16" t="s">
        <v>143</v>
      </c>
      <c r="CM489" s="17">
        <v>1</v>
      </c>
      <c r="CN489" s="17">
        <v>1</v>
      </c>
      <c r="CO489" s="17">
        <v>1</v>
      </c>
      <c r="CP489" s="17">
        <v>1</v>
      </c>
      <c r="CQ489" s="17">
        <v>1</v>
      </c>
      <c r="CR489" s="17">
        <v>2</v>
      </c>
      <c r="CS489" s="17">
        <v>2</v>
      </c>
      <c r="CT489" s="17">
        <v>2</v>
      </c>
      <c r="CU489" s="17">
        <v>4</v>
      </c>
      <c r="CV489" s="17">
        <v>3</v>
      </c>
      <c r="CW489" s="17">
        <v>1</v>
      </c>
      <c r="CX489" s="17">
        <v>1</v>
      </c>
      <c r="CY489" s="17">
        <v>1</v>
      </c>
      <c r="CZ489" s="17">
        <v>1</v>
      </c>
      <c r="DA489" s="17">
        <v>1</v>
      </c>
      <c r="DB489" s="17">
        <v>1</v>
      </c>
      <c r="DC489" s="17">
        <v>2</v>
      </c>
      <c r="DD489" s="17">
        <v>3</v>
      </c>
      <c r="DE489" s="17">
        <v>4</v>
      </c>
      <c r="DF489" s="17">
        <v>3</v>
      </c>
      <c r="DG489" s="17">
        <v>3</v>
      </c>
      <c r="DH489" s="17">
        <v>3</v>
      </c>
      <c r="DI489" s="17">
        <v>1</v>
      </c>
      <c r="DJ489" s="17">
        <v>3</v>
      </c>
      <c r="DK489" s="17">
        <v>3</v>
      </c>
      <c r="DL489" s="17">
        <v>2</v>
      </c>
      <c r="DM489" s="17">
        <v>2</v>
      </c>
      <c r="DN489" s="17">
        <v>6</v>
      </c>
      <c r="DO489" s="17">
        <v>5</v>
      </c>
      <c r="DP489" s="17">
        <v>2</v>
      </c>
      <c r="DR489" s="17">
        <v>8</v>
      </c>
      <c r="DT489" s="17">
        <v>7</v>
      </c>
      <c r="DV489" s="17">
        <v>1</v>
      </c>
      <c r="DW489" s="18">
        <v>13</v>
      </c>
      <c r="DY489" s="18">
        <v>1</v>
      </c>
      <c r="ED489" s="19" t="s">
        <v>198</v>
      </c>
      <c r="EE489" s="19">
        <v>2</v>
      </c>
      <c r="EF489" s="37">
        <v>7</v>
      </c>
      <c r="EG489" s="19" t="s">
        <v>149</v>
      </c>
      <c r="EH489" s="19">
        <v>2</v>
      </c>
      <c r="EI489" s="19">
        <v>19</v>
      </c>
      <c r="EJ489" s="19">
        <v>1</v>
      </c>
      <c r="EK489" s="19">
        <v>1</v>
      </c>
      <c r="EL489" s="19">
        <v>5</v>
      </c>
      <c r="EM489" s="20" t="s">
        <v>140</v>
      </c>
      <c r="EO489" s="46">
        <v>1</v>
      </c>
      <c r="EP489" s="46">
        <v>6</v>
      </c>
      <c r="EQ489">
        <f t="shared" si="22"/>
        <v>0</v>
      </c>
      <c r="ER489" t="str">
        <f t="shared" si="23"/>
        <v/>
      </c>
    </row>
    <row r="490" spans="1:149" ht="15" customHeight="1" x14ac:dyDescent="0.25">
      <c r="A490" s="21">
        <v>489</v>
      </c>
      <c r="B490" s="12">
        <v>3</v>
      </c>
      <c r="C490" s="12">
        <v>1</v>
      </c>
      <c r="D490" s="12">
        <v>3</v>
      </c>
      <c r="E490" s="12" t="s">
        <v>378</v>
      </c>
      <c r="F490" s="12">
        <v>1</v>
      </c>
      <c r="G490" s="13">
        <v>3</v>
      </c>
      <c r="H490" s="13">
        <v>2</v>
      </c>
      <c r="M490" s="56">
        <f>IF(SUM(N490:X490)=39,2,1)</f>
        <v>1</v>
      </c>
      <c r="N490" s="13">
        <v>1</v>
      </c>
      <c r="Z490" s="13">
        <v>1</v>
      </c>
      <c r="AA490" s="13">
        <v>1</v>
      </c>
      <c r="AC490" s="13">
        <v>1</v>
      </c>
      <c r="AL490" s="14">
        <v>1</v>
      </c>
      <c r="AM490" s="14">
        <v>4</v>
      </c>
      <c r="AO490" s="15">
        <v>1</v>
      </c>
      <c r="AP490" s="15">
        <v>5</v>
      </c>
      <c r="AQ490" s="15">
        <v>5</v>
      </c>
      <c r="AR490" s="15">
        <v>4</v>
      </c>
      <c r="AS490" s="15">
        <v>4</v>
      </c>
      <c r="AT490" s="15">
        <v>3</v>
      </c>
      <c r="AU490" s="15">
        <v>3</v>
      </c>
      <c r="AV490" s="15">
        <v>2</v>
      </c>
      <c r="AW490" s="15">
        <v>3</v>
      </c>
      <c r="AX490" s="15">
        <v>2</v>
      </c>
      <c r="AZ490" s="15">
        <v>2</v>
      </c>
      <c r="BB490" s="15">
        <v>1</v>
      </c>
      <c r="BC490" s="15">
        <v>1</v>
      </c>
      <c r="BD490" s="15">
        <v>1</v>
      </c>
      <c r="BE490" s="15">
        <v>1</v>
      </c>
      <c r="BF490" s="15">
        <v>1</v>
      </c>
      <c r="BG490" s="15">
        <v>0</v>
      </c>
      <c r="BK490" s="15">
        <v>1</v>
      </c>
      <c r="BL490" s="15">
        <v>1</v>
      </c>
      <c r="BM490" s="15">
        <v>8</v>
      </c>
      <c r="BN490" s="15">
        <v>8</v>
      </c>
      <c r="CC490" s="16">
        <v>1</v>
      </c>
      <c r="CI490" s="16">
        <v>2</v>
      </c>
      <c r="CJ490" s="16" t="s">
        <v>151</v>
      </c>
      <c r="CK490" s="16">
        <v>3</v>
      </c>
      <c r="CL490" s="16" t="s">
        <v>143</v>
      </c>
      <c r="CM490" s="17">
        <v>1</v>
      </c>
      <c r="CN490" s="17">
        <v>1</v>
      </c>
      <c r="CO490" s="17">
        <v>1</v>
      </c>
      <c r="CP490" s="17">
        <v>1</v>
      </c>
      <c r="CQ490" s="17">
        <v>1</v>
      </c>
      <c r="CR490" s="17">
        <v>1</v>
      </c>
      <c r="CS490" s="17">
        <v>3</v>
      </c>
      <c r="CT490" s="17">
        <v>3</v>
      </c>
      <c r="CU490" s="17">
        <v>4</v>
      </c>
      <c r="CV490" s="17">
        <v>3</v>
      </c>
      <c r="CW490" s="17">
        <v>3</v>
      </c>
      <c r="CX490" s="17">
        <v>3</v>
      </c>
      <c r="CY490" s="17">
        <v>3</v>
      </c>
      <c r="CZ490" s="17">
        <v>2</v>
      </c>
      <c r="DA490" s="17">
        <v>3</v>
      </c>
      <c r="DB490" s="17">
        <v>3</v>
      </c>
      <c r="DC490" s="17">
        <v>2</v>
      </c>
      <c r="DD490" s="17">
        <v>2</v>
      </c>
      <c r="DE490" s="17">
        <v>4</v>
      </c>
      <c r="DF490" s="17">
        <v>2</v>
      </c>
      <c r="DG490" s="17">
        <v>2</v>
      </c>
      <c r="DH490" s="17">
        <v>2</v>
      </c>
      <c r="DI490" s="17">
        <v>3</v>
      </c>
      <c r="DJ490" s="17">
        <v>2</v>
      </c>
      <c r="DK490" s="17">
        <v>3</v>
      </c>
      <c r="DL490" s="17">
        <v>4</v>
      </c>
      <c r="DM490" s="17">
        <v>4</v>
      </c>
      <c r="DN490" s="17">
        <v>6</v>
      </c>
      <c r="DO490" s="17">
        <v>8</v>
      </c>
      <c r="DP490" s="17">
        <v>5</v>
      </c>
      <c r="DR490" s="17">
        <v>7</v>
      </c>
      <c r="DT490" s="17">
        <v>8</v>
      </c>
      <c r="DV490" s="17">
        <v>4</v>
      </c>
      <c r="DW490" s="18">
        <v>13</v>
      </c>
      <c r="DY490" s="18">
        <v>1</v>
      </c>
      <c r="ED490" s="19" t="s">
        <v>198</v>
      </c>
      <c r="EE490" s="19">
        <v>2</v>
      </c>
      <c r="EF490" s="37">
        <v>7</v>
      </c>
      <c r="EG490" s="19" t="s">
        <v>149</v>
      </c>
      <c r="EH490" s="19">
        <v>1</v>
      </c>
      <c r="EI490" s="19">
        <v>24</v>
      </c>
      <c r="EJ490" s="19">
        <v>1</v>
      </c>
      <c r="EK490" s="19">
        <v>1</v>
      </c>
      <c r="EL490" s="19">
        <v>3</v>
      </c>
      <c r="EM490" s="20" t="s">
        <v>140</v>
      </c>
      <c r="EO490" s="46">
        <v>1</v>
      </c>
      <c r="EP490" s="46">
        <v>3</v>
      </c>
      <c r="EQ490">
        <f t="shared" si="22"/>
        <v>0</v>
      </c>
      <c r="ER490" t="str">
        <f t="shared" si="23"/>
        <v/>
      </c>
      <c r="ES490" s="49">
        <v>2</v>
      </c>
    </row>
    <row r="491" spans="1:149" ht="15" customHeight="1" x14ac:dyDescent="0.25">
      <c r="A491" s="21">
        <v>490</v>
      </c>
      <c r="B491" s="12">
        <v>3</v>
      </c>
      <c r="C491" s="12">
        <v>2</v>
      </c>
      <c r="D491" s="12">
        <v>2</v>
      </c>
      <c r="E491" s="12" t="s">
        <v>378</v>
      </c>
      <c r="F491" s="12">
        <v>2</v>
      </c>
      <c r="G491" s="13">
        <v>4</v>
      </c>
      <c r="H491" s="13">
        <v>1</v>
      </c>
      <c r="M491" s="56">
        <f>IF(SUM(N491:X491)=39,2,1)</f>
        <v>1</v>
      </c>
      <c r="N491" s="13">
        <v>1</v>
      </c>
      <c r="O491" s="13">
        <v>1</v>
      </c>
      <c r="P491" s="13">
        <v>1</v>
      </c>
      <c r="S491" s="13">
        <v>1</v>
      </c>
      <c r="Z491" s="13">
        <v>1</v>
      </c>
      <c r="AA491" s="13">
        <v>1</v>
      </c>
      <c r="AB491" s="13">
        <v>1</v>
      </c>
      <c r="AC491" s="13">
        <v>1</v>
      </c>
      <c r="AD491" s="13">
        <v>1</v>
      </c>
      <c r="AF491" s="13">
        <v>1</v>
      </c>
      <c r="AH491" s="13">
        <v>1</v>
      </c>
      <c r="AJ491" s="13">
        <v>1</v>
      </c>
      <c r="AL491" s="14">
        <v>1</v>
      </c>
      <c r="AM491" s="14">
        <v>4</v>
      </c>
      <c r="AO491" s="15">
        <v>1</v>
      </c>
      <c r="AP491" s="15">
        <v>4</v>
      </c>
      <c r="AQ491" s="15">
        <v>4</v>
      </c>
      <c r="AR491" s="15">
        <v>1</v>
      </c>
      <c r="AS491" s="15">
        <v>4</v>
      </c>
      <c r="AT491" s="15">
        <v>1</v>
      </c>
      <c r="AU491" s="15">
        <v>3</v>
      </c>
      <c r="AV491" s="15">
        <v>1</v>
      </c>
      <c r="AW491" s="15">
        <v>3</v>
      </c>
      <c r="AX491" s="15">
        <v>2</v>
      </c>
      <c r="AZ491" s="15">
        <v>2</v>
      </c>
      <c r="BB491" s="15">
        <v>2</v>
      </c>
      <c r="BC491" s="15">
        <v>1</v>
      </c>
      <c r="BD491" s="15">
        <v>2</v>
      </c>
      <c r="BE491" s="15">
        <v>1</v>
      </c>
      <c r="BF491" s="15">
        <v>0</v>
      </c>
      <c r="BG491" s="15">
        <v>1</v>
      </c>
      <c r="BJ491" s="15">
        <v>1</v>
      </c>
      <c r="BK491" s="15">
        <v>1</v>
      </c>
      <c r="BL491" s="15">
        <v>6</v>
      </c>
      <c r="BM491" s="15">
        <v>5</v>
      </c>
      <c r="BN491" s="15">
        <v>5</v>
      </c>
      <c r="BO491" s="15">
        <v>3</v>
      </c>
      <c r="BP491" s="15" t="s">
        <v>387</v>
      </c>
      <c r="CC491" s="16">
        <v>1</v>
      </c>
      <c r="CI491" s="16">
        <v>2</v>
      </c>
      <c r="CK491" s="16">
        <v>1</v>
      </c>
      <c r="CL491" s="16" t="s">
        <v>259</v>
      </c>
      <c r="CM491" s="17">
        <v>1</v>
      </c>
      <c r="CN491" s="17">
        <v>1</v>
      </c>
      <c r="CO491" s="17">
        <v>1</v>
      </c>
      <c r="CP491" s="17">
        <v>1</v>
      </c>
      <c r="CQ491" s="17">
        <v>1</v>
      </c>
      <c r="CR491" s="17">
        <v>2</v>
      </c>
      <c r="CS491" s="17">
        <v>3</v>
      </c>
      <c r="CT491" s="17">
        <v>2</v>
      </c>
      <c r="CU491" s="17">
        <v>4</v>
      </c>
      <c r="CV491" s="17">
        <v>1</v>
      </c>
      <c r="CW491" s="17">
        <v>1</v>
      </c>
      <c r="CX491" s="17">
        <v>1</v>
      </c>
      <c r="CY491" s="17">
        <v>1</v>
      </c>
      <c r="CZ491" s="17">
        <v>1</v>
      </c>
      <c r="DA491" s="17">
        <v>2</v>
      </c>
      <c r="DB491" s="17">
        <v>2</v>
      </c>
      <c r="DC491" s="17">
        <v>2</v>
      </c>
      <c r="DD491" s="17">
        <v>4</v>
      </c>
      <c r="DE491" s="17">
        <v>4</v>
      </c>
      <c r="DF491" s="17">
        <v>2</v>
      </c>
      <c r="DG491" s="17">
        <v>2</v>
      </c>
      <c r="DH491" s="17">
        <v>2</v>
      </c>
      <c r="DI491" s="17">
        <v>1</v>
      </c>
      <c r="DJ491" s="17">
        <v>1</v>
      </c>
      <c r="DK491" s="17">
        <v>3</v>
      </c>
      <c r="DL491" s="17">
        <v>3</v>
      </c>
      <c r="DM491" s="17">
        <v>3</v>
      </c>
      <c r="DN491" s="17">
        <v>1</v>
      </c>
      <c r="DO491" s="17">
        <v>6</v>
      </c>
      <c r="DP491" s="17">
        <v>5</v>
      </c>
      <c r="DR491" s="17">
        <v>7</v>
      </c>
      <c r="DT491" s="17">
        <v>10</v>
      </c>
      <c r="DV491" s="17">
        <v>4</v>
      </c>
      <c r="DW491" s="18">
        <v>13</v>
      </c>
      <c r="DY491" s="18">
        <v>1</v>
      </c>
      <c r="ED491" s="19" t="s">
        <v>198</v>
      </c>
      <c r="EE491" s="19">
        <v>2</v>
      </c>
      <c r="EF491" s="37">
        <v>7</v>
      </c>
      <c r="EG491" s="19" t="s">
        <v>149</v>
      </c>
      <c r="EH491" s="19">
        <v>2</v>
      </c>
      <c r="EI491" s="19">
        <v>33</v>
      </c>
      <c r="EJ491" s="19">
        <v>2</v>
      </c>
      <c r="EK491" s="19">
        <v>2</v>
      </c>
      <c r="EL491" s="19">
        <v>2</v>
      </c>
      <c r="EM491" s="20" t="s">
        <v>140</v>
      </c>
      <c r="EO491" s="46">
        <v>1</v>
      </c>
      <c r="EP491" s="46">
        <v>2</v>
      </c>
      <c r="EQ491">
        <f t="shared" si="22"/>
        <v>0</v>
      </c>
      <c r="ER491" t="str">
        <f t="shared" si="23"/>
        <v/>
      </c>
    </row>
    <row r="492" spans="1:149" ht="15" customHeight="1" x14ac:dyDescent="0.25">
      <c r="A492" s="21">
        <v>491</v>
      </c>
      <c r="B492" s="12">
        <v>3</v>
      </c>
      <c r="C492" s="12">
        <v>3</v>
      </c>
      <c r="D492" s="12">
        <v>4</v>
      </c>
      <c r="F492" s="12">
        <v>1</v>
      </c>
      <c r="G492" s="13">
        <v>2</v>
      </c>
      <c r="H492" s="13">
        <v>2</v>
      </c>
      <c r="M492" s="56">
        <f>IF(SUM(N492:X492)=39,2,1)</f>
        <v>1</v>
      </c>
      <c r="Y492" s="13">
        <v>1</v>
      </c>
      <c r="Z492" s="13">
        <v>1</v>
      </c>
      <c r="AJ492" s="13">
        <v>1</v>
      </c>
      <c r="AK492" s="13">
        <v>1</v>
      </c>
      <c r="AL492" s="14">
        <v>3</v>
      </c>
      <c r="AM492" s="14">
        <v>4</v>
      </c>
      <c r="AO492" s="15">
        <v>1</v>
      </c>
      <c r="AP492" s="15">
        <v>4</v>
      </c>
      <c r="AQ492" s="15">
        <v>4</v>
      </c>
      <c r="AR492" s="15">
        <v>4</v>
      </c>
      <c r="AS492" s="15">
        <v>4</v>
      </c>
      <c r="AT492" s="15">
        <v>4</v>
      </c>
      <c r="AU492" s="15">
        <v>4</v>
      </c>
      <c r="AV492" s="15">
        <v>1</v>
      </c>
      <c r="AW492" s="15">
        <v>4</v>
      </c>
      <c r="AX492" s="15">
        <v>1</v>
      </c>
      <c r="AZ492" s="15">
        <v>2</v>
      </c>
      <c r="BB492" s="15">
        <v>2</v>
      </c>
      <c r="BC492" s="15">
        <v>1</v>
      </c>
      <c r="BD492" s="15">
        <v>1</v>
      </c>
      <c r="BE492" s="15">
        <v>2</v>
      </c>
      <c r="BF492" s="15">
        <v>0</v>
      </c>
      <c r="BG492" s="15">
        <v>0</v>
      </c>
      <c r="BK492" s="15">
        <v>1</v>
      </c>
      <c r="BL492" s="15">
        <v>2</v>
      </c>
      <c r="BM492" s="15">
        <v>5</v>
      </c>
      <c r="BN492" s="15">
        <v>5</v>
      </c>
      <c r="BO492" s="15">
        <v>4</v>
      </c>
      <c r="CK492" s="16">
        <v>3</v>
      </c>
      <c r="CL492" s="16" t="s">
        <v>154</v>
      </c>
      <c r="CM492" s="17">
        <v>1</v>
      </c>
      <c r="CN492" s="17">
        <v>1</v>
      </c>
      <c r="CO492" s="17">
        <v>1</v>
      </c>
      <c r="CP492" s="17">
        <v>1</v>
      </c>
      <c r="CQ492" s="17">
        <v>1</v>
      </c>
      <c r="CR492" s="17">
        <v>1</v>
      </c>
      <c r="CS492" s="17">
        <v>2</v>
      </c>
      <c r="CT492" s="17">
        <v>1</v>
      </c>
      <c r="CU492" s="17">
        <v>4</v>
      </c>
      <c r="CV492" s="17">
        <v>1</v>
      </c>
      <c r="CW492" s="17">
        <v>1</v>
      </c>
      <c r="CX492" s="17">
        <v>1</v>
      </c>
      <c r="CY492" s="17">
        <v>1</v>
      </c>
      <c r="CZ492" s="17">
        <v>1</v>
      </c>
      <c r="DA492" s="17">
        <v>2</v>
      </c>
      <c r="DB492" s="17">
        <v>2</v>
      </c>
      <c r="DC492" s="17">
        <v>2</v>
      </c>
      <c r="DD492" s="17">
        <v>1</v>
      </c>
      <c r="DE492" s="17">
        <v>4</v>
      </c>
      <c r="DF492" s="17">
        <v>2</v>
      </c>
      <c r="DG492" s="17">
        <v>2</v>
      </c>
      <c r="DH492" s="17">
        <v>2</v>
      </c>
      <c r="DI492" s="17">
        <v>3</v>
      </c>
      <c r="DJ492" s="17">
        <v>1</v>
      </c>
      <c r="DK492" s="17">
        <v>3</v>
      </c>
      <c r="DL492" s="17">
        <v>4</v>
      </c>
      <c r="DM492" s="17">
        <v>4</v>
      </c>
      <c r="DN492" s="17">
        <v>1</v>
      </c>
      <c r="DO492" s="17">
        <v>8</v>
      </c>
      <c r="DP492" s="17">
        <v>5</v>
      </c>
      <c r="DR492" s="17">
        <v>10</v>
      </c>
      <c r="DT492" s="17">
        <v>9</v>
      </c>
      <c r="DV492" s="17">
        <v>2</v>
      </c>
      <c r="DW492" s="18">
        <v>13</v>
      </c>
      <c r="DY492" s="18">
        <v>1</v>
      </c>
      <c r="ED492" s="19" t="s">
        <v>198</v>
      </c>
      <c r="EE492" s="19">
        <v>2</v>
      </c>
      <c r="EF492" s="37">
        <v>7</v>
      </c>
      <c r="EG492" s="19" t="s">
        <v>149</v>
      </c>
      <c r="EH492" s="19">
        <v>2</v>
      </c>
      <c r="EI492" s="19">
        <v>59</v>
      </c>
      <c r="EJ492" s="19">
        <v>3</v>
      </c>
      <c r="EK492" s="19">
        <v>5</v>
      </c>
      <c r="EL492" s="19">
        <v>2</v>
      </c>
      <c r="EM492" s="20" t="s">
        <v>174</v>
      </c>
      <c r="EO492" s="46">
        <v>4</v>
      </c>
      <c r="EP492" s="46">
        <v>6</v>
      </c>
      <c r="EQ492">
        <f t="shared" si="22"/>
        <v>0</v>
      </c>
      <c r="ER492" t="str">
        <f t="shared" si="23"/>
        <v/>
      </c>
      <c r="ES492" s="49">
        <v>2</v>
      </c>
    </row>
    <row r="493" spans="1:149" ht="15" customHeight="1" x14ac:dyDescent="0.25">
      <c r="A493" s="21">
        <v>492</v>
      </c>
      <c r="B493" s="12">
        <v>3</v>
      </c>
      <c r="C493" s="12">
        <v>2</v>
      </c>
      <c r="D493" s="12">
        <v>4</v>
      </c>
      <c r="E493" s="12" t="s">
        <v>376</v>
      </c>
      <c r="F493" s="12">
        <v>2</v>
      </c>
      <c r="G493" s="13">
        <v>4</v>
      </c>
      <c r="H493" s="13">
        <v>1</v>
      </c>
      <c r="I493" s="13">
        <v>4</v>
      </c>
      <c r="M493" s="56">
        <f>IF(SUM(N493:X493)=39,2,1)</f>
        <v>1</v>
      </c>
      <c r="N493" s="13">
        <v>1</v>
      </c>
      <c r="O493" s="13">
        <v>1</v>
      </c>
      <c r="P493" s="13">
        <v>1</v>
      </c>
      <c r="Q493" s="13">
        <v>1</v>
      </c>
      <c r="R493" s="13">
        <v>1</v>
      </c>
      <c r="S493" s="13">
        <v>1</v>
      </c>
      <c r="T493" s="13">
        <v>1</v>
      </c>
      <c r="U493" s="13">
        <v>1</v>
      </c>
      <c r="V493" s="13">
        <v>1</v>
      </c>
      <c r="W493" s="13">
        <v>1</v>
      </c>
      <c r="X493" s="13">
        <v>1</v>
      </c>
      <c r="Z493" s="13">
        <v>1</v>
      </c>
      <c r="AA493" s="13">
        <v>1</v>
      </c>
      <c r="AB493" s="13">
        <v>1</v>
      </c>
      <c r="AC493" s="13">
        <v>1</v>
      </c>
      <c r="AD493" s="13">
        <v>1</v>
      </c>
      <c r="AE493" s="13">
        <v>1</v>
      </c>
      <c r="AF493" s="13">
        <v>1</v>
      </c>
      <c r="AG493" s="13">
        <v>1</v>
      </c>
      <c r="AH493" s="13">
        <v>1</v>
      </c>
      <c r="AI493" s="13">
        <v>1</v>
      </c>
      <c r="AJ493" s="13">
        <v>1</v>
      </c>
      <c r="AL493" s="14">
        <v>3</v>
      </c>
      <c r="AM493" s="14">
        <v>4</v>
      </c>
      <c r="AO493" s="15">
        <v>1</v>
      </c>
      <c r="AP493" s="15">
        <v>4</v>
      </c>
      <c r="AQ493" s="15">
        <v>4</v>
      </c>
      <c r="AR493" s="15">
        <v>4</v>
      </c>
      <c r="AS493" s="15">
        <v>4</v>
      </c>
      <c r="AT493" s="15">
        <v>4</v>
      </c>
      <c r="AU493" s="15">
        <v>4</v>
      </c>
      <c r="AV493" s="15">
        <v>4</v>
      </c>
      <c r="AW493" s="15">
        <v>1</v>
      </c>
      <c r="AX493" s="15">
        <v>2</v>
      </c>
      <c r="AY493" s="15">
        <v>2</v>
      </c>
      <c r="BA493" s="15">
        <v>1</v>
      </c>
      <c r="BB493" s="15">
        <v>1</v>
      </c>
      <c r="BC493" s="15">
        <v>1</v>
      </c>
      <c r="BD493" s="15">
        <v>1</v>
      </c>
      <c r="BE493" s="15">
        <v>1</v>
      </c>
      <c r="BF493" s="15">
        <v>2</v>
      </c>
      <c r="BG493" s="15">
        <v>0</v>
      </c>
      <c r="BK493" s="15">
        <v>2</v>
      </c>
      <c r="CI493" s="16">
        <v>2</v>
      </c>
      <c r="CJ493" s="16" t="s">
        <v>151</v>
      </c>
      <c r="CK493" s="16">
        <v>3</v>
      </c>
      <c r="CL493" s="16" t="s">
        <v>154</v>
      </c>
      <c r="CM493" s="17">
        <v>1</v>
      </c>
      <c r="CN493" s="17">
        <v>1</v>
      </c>
      <c r="CO493" s="17">
        <v>1</v>
      </c>
      <c r="CP493" s="17">
        <v>1</v>
      </c>
      <c r="CQ493" s="17">
        <v>1</v>
      </c>
      <c r="CR493" s="17">
        <v>1</v>
      </c>
      <c r="CS493" s="17">
        <v>1</v>
      </c>
      <c r="CT493" s="17">
        <v>2</v>
      </c>
      <c r="CU493" s="17">
        <v>2</v>
      </c>
      <c r="CV493" s="17">
        <v>2</v>
      </c>
      <c r="CW493" s="17">
        <v>2</v>
      </c>
      <c r="CX493" s="17">
        <v>2</v>
      </c>
      <c r="CY493" s="17">
        <v>2</v>
      </c>
      <c r="CZ493" s="17">
        <v>2</v>
      </c>
      <c r="DA493" s="17">
        <v>1</v>
      </c>
      <c r="DB493" s="17">
        <v>1</v>
      </c>
      <c r="DC493" s="17">
        <v>1</v>
      </c>
      <c r="DD493" s="17">
        <v>1</v>
      </c>
      <c r="DE493" s="17">
        <v>1</v>
      </c>
      <c r="DF493" s="17">
        <v>1</v>
      </c>
      <c r="DG493" s="17">
        <v>1</v>
      </c>
      <c r="DH493" s="17">
        <v>1</v>
      </c>
      <c r="DI493" s="17">
        <v>3</v>
      </c>
      <c r="DJ493" s="17">
        <v>1</v>
      </c>
      <c r="DK493" s="17">
        <v>1</v>
      </c>
      <c r="DL493" s="17">
        <v>1</v>
      </c>
      <c r="DM493" s="17">
        <v>1</v>
      </c>
      <c r="DN493" s="17">
        <v>6</v>
      </c>
      <c r="DO493" s="17">
        <v>7</v>
      </c>
      <c r="DP493" s="17">
        <v>5</v>
      </c>
      <c r="DR493" s="17">
        <v>6</v>
      </c>
      <c r="DT493" s="17">
        <v>1</v>
      </c>
      <c r="DW493" s="18">
        <v>13</v>
      </c>
      <c r="DY493" s="18">
        <v>1</v>
      </c>
      <c r="ED493" s="19" t="s">
        <v>198</v>
      </c>
      <c r="EE493" s="19">
        <v>2</v>
      </c>
      <c r="EF493" s="37">
        <v>7</v>
      </c>
      <c r="EG493" s="19" t="s">
        <v>149</v>
      </c>
      <c r="EH493" s="19">
        <v>1</v>
      </c>
      <c r="EI493" s="19">
        <v>18</v>
      </c>
      <c r="EJ493" s="19">
        <v>1</v>
      </c>
      <c r="EK493" s="19">
        <v>1</v>
      </c>
      <c r="EL493" s="19">
        <v>5</v>
      </c>
      <c r="EM493" s="20" t="s">
        <v>174</v>
      </c>
      <c r="EO493" s="46">
        <v>1</v>
      </c>
      <c r="EP493" s="46">
        <v>6</v>
      </c>
      <c r="EQ493">
        <f t="shared" si="22"/>
        <v>0</v>
      </c>
      <c r="ER493" t="str">
        <f t="shared" si="23"/>
        <v/>
      </c>
    </row>
    <row r="494" spans="1:149" ht="15" customHeight="1" x14ac:dyDescent="0.25">
      <c r="A494" s="21">
        <v>493</v>
      </c>
      <c r="B494" s="12">
        <v>2</v>
      </c>
      <c r="C494" s="12">
        <v>2</v>
      </c>
      <c r="D494" s="12">
        <v>4</v>
      </c>
      <c r="E494" s="12" t="s">
        <v>376</v>
      </c>
      <c r="F494" s="12">
        <v>1</v>
      </c>
      <c r="G494" s="13">
        <v>3</v>
      </c>
      <c r="H494" s="13">
        <v>1</v>
      </c>
      <c r="I494" s="13">
        <v>5</v>
      </c>
      <c r="M494" s="56">
        <f>IF(SUM(N494:X494)=39,2,1)</f>
        <v>1</v>
      </c>
      <c r="N494" s="13">
        <v>1</v>
      </c>
      <c r="O494" s="13">
        <v>1</v>
      </c>
      <c r="P494" s="13">
        <v>1</v>
      </c>
      <c r="T494" s="13">
        <v>1</v>
      </c>
      <c r="X494" s="13">
        <v>1</v>
      </c>
      <c r="Z494" s="13">
        <v>1</v>
      </c>
      <c r="AA494" s="13">
        <v>1</v>
      </c>
      <c r="AB494" s="13">
        <v>1</v>
      </c>
      <c r="AF494" s="13">
        <v>1</v>
      </c>
      <c r="AJ494" s="13">
        <v>1</v>
      </c>
      <c r="AL494" s="14">
        <v>3</v>
      </c>
      <c r="AM494" s="14">
        <v>4</v>
      </c>
      <c r="AO494" s="15">
        <v>2</v>
      </c>
      <c r="AP494" s="15">
        <v>4</v>
      </c>
      <c r="AQ494" s="15">
        <v>4</v>
      </c>
      <c r="AR494" s="15">
        <v>4</v>
      </c>
      <c r="AS494" s="15">
        <v>4</v>
      </c>
      <c r="AT494" s="15">
        <v>4</v>
      </c>
      <c r="AU494" s="15">
        <v>4</v>
      </c>
      <c r="AV494" s="15">
        <v>4</v>
      </c>
      <c r="AW494" s="15">
        <v>4</v>
      </c>
      <c r="AX494" s="15">
        <v>1</v>
      </c>
      <c r="AY494" s="15">
        <v>1</v>
      </c>
      <c r="AZ494" s="15">
        <v>2</v>
      </c>
      <c r="BA494" s="15">
        <v>1</v>
      </c>
      <c r="BB494" s="15">
        <v>1</v>
      </c>
      <c r="BC494" s="15">
        <v>1</v>
      </c>
      <c r="BD494" s="15">
        <v>1</v>
      </c>
      <c r="BE494" s="15">
        <v>1</v>
      </c>
      <c r="BF494" s="15">
        <v>0</v>
      </c>
      <c r="BG494" s="15">
        <v>1</v>
      </c>
      <c r="BH494" s="15">
        <v>1</v>
      </c>
      <c r="BK494" s="15">
        <v>2</v>
      </c>
      <c r="BN494" s="15">
        <v>5</v>
      </c>
      <c r="BO494" s="15">
        <v>4</v>
      </c>
      <c r="CI494" s="16">
        <v>2</v>
      </c>
      <c r="CJ494" s="16" t="s">
        <v>156</v>
      </c>
      <c r="CK494" s="16">
        <v>1</v>
      </c>
      <c r="CL494" s="16" t="s">
        <v>186</v>
      </c>
      <c r="CM494" s="17">
        <v>2</v>
      </c>
      <c r="CN494" s="17">
        <v>2</v>
      </c>
      <c r="CO494" s="17">
        <v>2</v>
      </c>
      <c r="CP494" s="17">
        <v>2</v>
      </c>
      <c r="CQ494" s="17">
        <v>2</v>
      </c>
      <c r="CR494" s="17">
        <v>3</v>
      </c>
      <c r="CS494" s="17">
        <v>3</v>
      </c>
      <c r="CT494" s="17">
        <v>3</v>
      </c>
      <c r="CU494" s="17">
        <v>3</v>
      </c>
      <c r="CV494" s="17">
        <v>3</v>
      </c>
      <c r="CW494" s="17">
        <v>3</v>
      </c>
      <c r="CX494" s="17">
        <v>3</v>
      </c>
      <c r="CY494" s="17">
        <v>3</v>
      </c>
      <c r="CZ494" s="17">
        <v>3</v>
      </c>
      <c r="DA494" s="17">
        <v>1</v>
      </c>
      <c r="DB494" s="17">
        <v>1</v>
      </c>
      <c r="DC494" s="17">
        <v>1</v>
      </c>
      <c r="DD494" s="17">
        <v>2</v>
      </c>
      <c r="DE494" s="17">
        <v>4</v>
      </c>
      <c r="DF494" s="17">
        <v>1</v>
      </c>
      <c r="DG494" s="17">
        <v>1</v>
      </c>
      <c r="DH494" s="17">
        <v>1</v>
      </c>
      <c r="DI494" s="17">
        <v>1</v>
      </c>
      <c r="DJ494" s="17">
        <v>1</v>
      </c>
      <c r="DK494" s="17">
        <v>1</v>
      </c>
      <c r="DL494" s="17">
        <v>4</v>
      </c>
      <c r="DM494" s="17">
        <v>4</v>
      </c>
      <c r="DN494" s="17">
        <v>1</v>
      </c>
      <c r="DO494" s="17">
        <v>2</v>
      </c>
      <c r="DP494" s="17">
        <v>2</v>
      </c>
      <c r="DR494" s="17">
        <v>5</v>
      </c>
      <c r="DT494" s="17">
        <v>6</v>
      </c>
      <c r="DV494" s="17">
        <v>4</v>
      </c>
      <c r="DW494" s="18">
        <v>13</v>
      </c>
      <c r="DY494" s="18">
        <v>1</v>
      </c>
      <c r="ED494" s="19" t="s">
        <v>198</v>
      </c>
      <c r="EE494" s="19">
        <v>2</v>
      </c>
      <c r="EF494" s="37">
        <v>7</v>
      </c>
      <c r="EG494" s="19" t="s">
        <v>149</v>
      </c>
      <c r="EH494" s="19">
        <v>1</v>
      </c>
      <c r="EI494" s="19">
        <v>31</v>
      </c>
      <c r="EJ494" s="19">
        <v>2</v>
      </c>
      <c r="EK494" s="19">
        <v>2</v>
      </c>
      <c r="EL494" s="19">
        <v>1</v>
      </c>
      <c r="EM494" s="20" t="s">
        <v>174</v>
      </c>
      <c r="EO494" s="46">
        <v>1</v>
      </c>
      <c r="EP494" s="46">
        <v>2</v>
      </c>
      <c r="EQ494">
        <f t="shared" si="22"/>
        <v>0</v>
      </c>
      <c r="ER494" t="str">
        <f t="shared" si="23"/>
        <v/>
      </c>
      <c r="ES494" s="49">
        <v>2</v>
      </c>
    </row>
    <row r="495" spans="1:149" ht="15" customHeight="1" x14ac:dyDescent="0.25">
      <c r="A495" s="21">
        <v>494</v>
      </c>
      <c r="B495" s="12">
        <v>2</v>
      </c>
      <c r="C495" s="12">
        <v>2</v>
      </c>
      <c r="D495" s="12">
        <v>4</v>
      </c>
      <c r="E495" s="12" t="s">
        <v>376</v>
      </c>
      <c r="F495" s="12">
        <v>3</v>
      </c>
      <c r="G495" s="13">
        <v>2</v>
      </c>
      <c r="H495" s="13">
        <v>2</v>
      </c>
      <c r="M495" s="56">
        <f>IF(SUM(N495:X495)=39,2,1)</f>
        <v>1</v>
      </c>
      <c r="Y495" s="13">
        <v>1</v>
      </c>
      <c r="AK495" s="13">
        <v>1</v>
      </c>
      <c r="AL495" s="14">
        <v>6</v>
      </c>
      <c r="AO495" s="15">
        <v>1</v>
      </c>
      <c r="AP495" s="15">
        <v>4</v>
      </c>
      <c r="AQ495" s="15">
        <v>4</v>
      </c>
      <c r="AR495" s="15">
        <v>4</v>
      </c>
      <c r="AS495" s="15">
        <v>4</v>
      </c>
      <c r="AT495" s="15">
        <v>4</v>
      </c>
      <c r="AU495" s="15">
        <v>4</v>
      </c>
      <c r="AV495" s="15">
        <v>4</v>
      </c>
      <c r="AW495" s="15">
        <v>4</v>
      </c>
      <c r="AX495" s="15">
        <v>1</v>
      </c>
      <c r="AY495" s="15">
        <v>1</v>
      </c>
      <c r="AZ495" s="15">
        <v>2</v>
      </c>
      <c r="BB495" s="15">
        <v>2</v>
      </c>
      <c r="BC495" s="15">
        <v>1</v>
      </c>
      <c r="BD495" s="15">
        <v>1</v>
      </c>
      <c r="BE495" s="15">
        <v>1</v>
      </c>
      <c r="BF495" s="15">
        <v>0</v>
      </c>
      <c r="BG495" s="15">
        <v>0</v>
      </c>
      <c r="BK495" s="15">
        <v>2</v>
      </c>
      <c r="BN495" s="15">
        <v>1</v>
      </c>
      <c r="CI495" s="16">
        <v>1</v>
      </c>
      <c r="CK495" s="16">
        <v>3</v>
      </c>
      <c r="CL495" s="16" t="s">
        <v>285</v>
      </c>
      <c r="CM495" s="17">
        <v>1</v>
      </c>
      <c r="CN495" s="17">
        <v>1</v>
      </c>
      <c r="CO495" s="17">
        <v>1</v>
      </c>
      <c r="CP495" s="17">
        <v>1</v>
      </c>
      <c r="CQ495" s="17">
        <v>1</v>
      </c>
      <c r="CR495" s="17">
        <v>1</v>
      </c>
      <c r="CS495" s="17">
        <v>1</v>
      </c>
      <c r="CT495" s="17">
        <v>2</v>
      </c>
      <c r="CU495" s="17">
        <v>2</v>
      </c>
      <c r="CV495" s="17">
        <v>2</v>
      </c>
      <c r="CW495" s="17">
        <v>2</v>
      </c>
      <c r="CX495" s="17">
        <v>2</v>
      </c>
      <c r="CY495" s="17">
        <v>2</v>
      </c>
      <c r="CZ495" s="17">
        <v>2</v>
      </c>
      <c r="DA495" s="17">
        <v>2</v>
      </c>
      <c r="DB495" s="17">
        <v>2</v>
      </c>
      <c r="DC495" s="17">
        <v>2</v>
      </c>
      <c r="DD495" s="17">
        <v>2</v>
      </c>
      <c r="DE495" s="17">
        <v>2</v>
      </c>
      <c r="DF495" s="17">
        <v>2</v>
      </c>
      <c r="DG495" s="17">
        <v>2</v>
      </c>
      <c r="DH495" s="17">
        <v>2</v>
      </c>
      <c r="DI495" s="17">
        <v>3</v>
      </c>
      <c r="DJ495" s="17">
        <v>3</v>
      </c>
      <c r="DK495" s="17">
        <v>3</v>
      </c>
      <c r="DL495" s="17">
        <v>1</v>
      </c>
      <c r="DM495" s="17">
        <v>1</v>
      </c>
      <c r="DN495" s="17">
        <v>1</v>
      </c>
      <c r="DO495" s="17">
        <v>6</v>
      </c>
      <c r="DP495" s="17">
        <v>2</v>
      </c>
      <c r="DR495" s="17">
        <v>6</v>
      </c>
      <c r="DT495" s="17">
        <v>1</v>
      </c>
      <c r="DV495" s="17">
        <v>2</v>
      </c>
      <c r="DW495" s="18">
        <v>13</v>
      </c>
      <c r="DY495" s="18">
        <v>1</v>
      </c>
      <c r="ED495" s="19" t="s">
        <v>198</v>
      </c>
      <c r="EE495" s="19">
        <v>2</v>
      </c>
      <c r="EF495" s="37">
        <v>7</v>
      </c>
      <c r="EG495" s="19" t="s">
        <v>149</v>
      </c>
      <c r="EH495" s="19">
        <v>2</v>
      </c>
      <c r="EI495" s="19">
        <v>42</v>
      </c>
      <c r="EJ495" s="19">
        <v>2</v>
      </c>
      <c r="EK495" s="19">
        <v>3</v>
      </c>
      <c r="EL495" s="19">
        <v>4</v>
      </c>
      <c r="EM495" s="20" t="s">
        <v>174</v>
      </c>
      <c r="EO495" s="46">
        <v>1</v>
      </c>
      <c r="EP495" s="46">
        <v>2</v>
      </c>
      <c r="EQ495">
        <f t="shared" si="22"/>
        <v>0</v>
      </c>
      <c r="ER495" t="str">
        <f t="shared" si="23"/>
        <v/>
      </c>
      <c r="ES495" s="49">
        <v>2</v>
      </c>
    </row>
    <row r="496" spans="1:149" ht="15" customHeight="1" x14ac:dyDescent="0.25">
      <c r="A496" s="21">
        <v>495</v>
      </c>
      <c r="B496" s="12">
        <v>2</v>
      </c>
      <c r="C496" s="12">
        <v>2</v>
      </c>
      <c r="D496" s="12">
        <v>4</v>
      </c>
      <c r="E496" s="12" t="s">
        <v>375</v>
      </c>
      <c r="F496" s="12">
        <v>1</v>
      </c>
      <c r="G496" s="13">
        <v>2</v>
      </c>
      <c r="H496" s="13">
        <v>1</v>
      </c>
      <c r="I496" s="13">
        <v>5</v>
      </c>
      <c r="J496" s="13">
        <v>5</v>
      </c>
      <c r="M496" s="56">
        <f>IF(SUM(N496:X496)=39,2,1)</f>
        <v>1</v>
      </c>
      <c r="N496" s="13">
        <v>1</v>
      </c>
      <c r="O496" s="13">
        <v>1</v>
      </c>
      <c r="T496" s="13">
        <v>1</v>
      </c>
      <c r="X496" s="13">
        <v>1</v>
      </c>
      <c r="Z496" s="13">
        <v>1</v>
      </c>
      <c r="AA496" s="13">
        <v>1</v>
      </c>
      <c r="AF496" s="13">
        <v>1</v>
      </c>
      <c r="AJ496" s="13">
        <v>1</v>
      </c>
      <c r="AL496" s="14">
        <v>3</v>
      </c>
      <c r="AM496" s="14">
        <v>4</v>
      </c>
      <c r="AO496" s="15">
        <v>1</v>
      </c>
      <c r="AP496" s="15">
        <v>4</v>
      </c>
      <c r="AQ496" s="15">
        <v>4</v>
      </c>
      <c r="AR496" s="15">
        <v>4</v>
      </c>
      <c r="AS496" s="15">
        <v>4</v>
      </c>
      <c r="AT496" s="15">
        <v>4</v>
      </c>
      <c r="AU496" s="15">
        <v>4</v>
      </c>
      <c r="AV496" s="15">
        <v>4</v>
      </c>
      <c r="AW496" s="15">
        <v>4</v>
      </c>
      <c r="AX496" s="15">
        <v>1</v>
      </c>
      <c r="AY496" s="15">
        <v>2</v>
      </c>
      <c r="AZ496" s="15">
        <v>2</v>
      </c>
      <c r="BB496" s="15">
        <v>1</v>
      </c>
      <c r="BC496" s="15">
        <v>1</v>
      </c>
      <c r="BD496" s="15">
        <v>1</v>
      </c>
      <c r="BE496" s="15">
        <v>1</v>
      </c>
      <c r="BF496" s="15">
        <v>0</v>
      </c>
      <c r="BG496" s="15">
        <v>1</v>
      </c>
      <c r="BJ496" s="15">
        <v>1</v>
      </c>
      <c r="BK496" s="15">
        <v>2</v>
      </c>
      <c r="BM496" s="15">
        <v>1</v>
      </c>
      <c r="BN496" s="15">
        <v>1</v>
      </c>
      <c r="CI496" s="16">
        <v>1</v>
      </c>
      <c r="CK496" s="16">
        <v>1</v>
      </c>
      <c r="CL496" s="16" t="s">
        <v>318</v>
      </c>
      <c r="CM496" s="17">
        <v>1</v>
      </c>
      <c r="CN496" s="17">
        <v>1</v>
      </c>
      <c r="CO496" s="17">
        <v>1</v>
      </c>
      <c r="CP496" s="17">
        <v>1</v>
      </c>
      <c r="CQ496" s="17">
        <v>1</v>
      </c>
      <c r="CR496" s="17">
        <v>1</v>
      </c>
      <c r="CS496" s="17">
        <v>1</v>
      </c>
      <c r="CT496" s="17">
        <v>1</v>
      </c>
      <c r="CU496" s="17">
        <v>4</v>
      </c>
      <c r="CV496" s="17">
        <v>1</v>
      </c>
      <c r="CW496" s="17">
        <v>1</v>
      </c>
      <c r="CX496" s="17">
        <v>1</v>
      </c>
      <c r="CY496" s="17">
        <v>1</v>
      </c>
      <c r="CZ496" s="17">
        <v>1</v>
      </c>
      <c r="DA496" s="17">
        <v>1</v>
      </c>
      <c r="DB496" s="17">
        <v>1</v>
      </c>
      <c r="DC496" s="17">
        <v>1</v>
      </c>
      <c r="DD496" s="17">
        <v>1</v>
      </c>
      <c r="DE496" s="17">
        <v>1</v>
      </c>
      <c r="DF496" s="17">
        <v>1</v>
      </c>
      <c r="DG496" s="17">
        <v>1</v>
      </c>
      <c r="DH496" s="17">
        <v>1</v>
      </c>
      <c r="DI496" s="17">
        <v>3</v>
      </c>
      <c r="DJ496" s="17">
        <v>1</v>
      </c>
      <c r="DK496" s="17">
        <v>1</v>
      </c>
      <c r="DL496" s="17">
        <v>1</v>
      </c>
      <c r="DM496" s="17">
        <v>1</v>
      </c>
      <c r="DN496" s="17">
        <v>1</v>
      </c>
      <c r="DO496" s="17">
        <v>2</v>
      </c>
      <c r="DP496" s="17">
        <v>1</v>
      </c>
      <c r="DR496" s="17">
        <v>6</v>
      </c>
      <c r="DT496" s="17">
        <v>9</v>
      </c>
      <c r="DV496" s="17">
        <v>4</v>
      </c>
      <c r="DW496" s="18">
        <v>13</v>
      </c>
      <c r="DY496" s="18">
        <v>1</v>
      </c>
      <c r="ED496" s="19" t="s">
        <v>198</v>
      </c>
      <c r="EE496" s="19">
        <v>2</v>
      </c>
      <c r="EF496" s="37">
        <v>7</v>
      </c>
      <c r="EG496" s="19" t="s">
        <v>149</v>
      </c>
      <c r="EH496" s="19">
        <v>2</v>
      </c>
      <c r="EI496" s="19">
        <v>45</v>
      </c>
      <c r="EJ496" s="19">
        <v>3</v>
      </c>
      <c r="EK496" s="19">
        <v>3</v>
      </c>
      <c r="EL496" s="19">
        <v>3</v>
      </c>
      <c r="EM496" s="20" t="s">
        <v>174</v>
      </c>
      <c r="EO496" s="46">
        <v>1</v>
      </c>
      <c r="EP496" s="46">
        <v>2</v>
      </c>
      <c r="EQ496">
        <f t="shared" si="22"/>
        <v>0</v>
      </c>
      <c r="ER496" t="str">
        <f t="shared" si="23"/>
        <v/>
      </c>
      <c r="ES496" s="49">
        <v>2</v>
      </c>
    </row>
    <row r="497" spans="1:149" ht="15" customHeight="1" x14ac:dyDescent="0.25">
      <c r="A497" s="21">
        <v>496</v>
      </c>
      <c r="B497" s="12">
        <v>3</v>
      </c>
      <c r="C497" s="12">
        <v>3</v>
      </c>
      <c r="D497" s="12">
        <v>4</v>
      </c>
      <c r="E497" s="12" t="s">
        <v>375</v>
      </c>
      <c r="F497" s="12">
        <v>1</v>
      </c>
      <c r="G497" s="13">
        <v>3</v>
      </c>
      <c r="H497" s="13">
        <v>1</v>
      </c>
      <c r="I497" s="13">
        <v>4</v>
      </c>
      <c r="M497" s="56">
        <f>IF(SUM(N497:X497)=39,2,1)</f>
        <v>1</v>
      </c>
      <c r="Y497" s="13">
        <v>1</v>
      </c>
      <c r="Z497" s="13">
        <v>1</v>
      </c>
      <c r="AA497" s="13">
        <v>1</v>
      </c>
      <c r="AB497" s="13">
        <v>1</v>
      </c>
      <c r="AL497" s="14">
        <v>1</v>
      </c>
      <c r="AM497" s="14">
        <v>4</v>
      </c>
      <c r="AO497" s="15">
        <v>1</v>
      </c>
      <c r="AP497" s="15">
        <v>4</v>
      </c>
      <c r="AQ497" s="15">
        <v>5</v>
      </c>
      <c r="AR497" s="15">
        <v>4</v>
      </c>
      <c r="AS497" s="15">
        <v>4</v>
      </c>
      <c r="AT497" s="15">
        <v>4</v>
      </c>
      <c r="AU497" s="15">
        <v>5</v>
      </c>
      <c r="AV497" s="15">
        <v>2</v>
      </c>
      <c r="AW497" s="15">
        <v>3</v>
      </c>
      <c r="AX497" s="15">
        <v>2</v>
      </c>
      <c r="AZ497" s="15">
        <v>1</v>
      </c>
      <c r="BB497" s="15">
        <v>2</v>
      </c>
      <c r="BC497" s="15">
        <v>2</v>
      </c>
      <c r="BD497" s="15">
        <v>2</v>
      </c>
      <c r="BE497" s="15">
        <v>1</v>
      </c>
      <c r="BF497" s="15">
        <v>1</v>
      </c>
      <c r="BG497" s="15">
        <v>0</v>
      </c>
      <c r="BK497" s="15">
        <v>2</v>
      </c>
      <c r="BN497" s="15">
        <v>8</v>
      </c>
      <c r="CI497" s="16">
        <v>1</v>
      </c>
      <c r="CK497" s="16">
        <v>1</v>
      </c>
      <c r="CL497" s="16" t="s">
        <v>259</v>
      </c>
      <c r="CM497" s="17">
        <v>1</v>
      </c>
      <c r="CN497" s="17">
        <v>1</v>
      </c>
      <c r="CO497" s="17">
        <v>1</v>
      </c>
      <c r="CP497" s="17">
        <v>1</v>
      </c>
      <c r="CQ497" s="17">
        <v>1</v>
      </c>
      <c r="CR497" s="17">
        <v>3</v>
      </c>
      <c r="CS497" s="17">
        <v>4</v>
      </c>
      <c r="CT497" s="17">
        <v>2</v>
      </c>
      <c r="CU497" s="17">
        <v>4</v>
      </c>
      <c r="CV497" s="17">
        <v>2</v>
      </c>
      <c r="CW497" s="17">
        <v>1</v>
      </c>
      <c r="CX497" s="17">
        <v>1</v>
      </c>
      <c r="CY497" s="17">
        <v>1</v>
      </c>
      <c r="CZ497" s="17">
        <v>3</v>
      </c>
      <c r="DA497" s="17">
        <v>3</v>
      </c>
      <c r="DB497" s="17">
        <v>4</v>
      </c>
      <c r="DC497" s="17">
        <v>1</v>
      </c>
      <c r="DD497" s="17">
        <v>3</v>
      </c>
      <c r="DE497" s="17">
        <v>4</v>
      </c>
      <c r="DF497" s="17">
        <v>2</v>
      </c>
      <c r="DG497" s="17">
        <v>2</v>
      </c>
      <c r="DH497" s="17">
        <v>2</v>
      </c>
      <c r="DI497" s="17">
        <v>3</v>
      </c>
      <c r="DJ497" s="17">
        <v>1</v>
      </c>
      <c r="DK497" s="17">
        <v>3</v>
      </c>
      <c r="DL497" s="17">
        <v>4</v>
      </c>
      <c r="DM497" s="17">
        <v>4</v>
      </c>
      <c r="DN497" s="17">
        <v>1</v>
      </c>
      <c r="DO497" s="17">
        <v>8</v>
      </c>
      <c r="DP497" s="17">
        <v>5</v>
      </c>
      <c r="DR497" s="17">
        <v>7</v>
      </c>
      <c r="DT497" s="17">
        <v>10</v>
      </c>
      <c r="DV497" s="17">
        <v>3</v>
      </c>
      <c r="DW497" s="18">
        <v>13</v>
      </c>
      <c r="DY497" s="18">
        <v>1</v>
      </c>
      <c r="ED497" s="19" t="s">
        <v>198</v>
      </c>
      <c r="EE497" s="19">
        <v>2</v>
      </c>
      <c r="EF497" s="37">
        <v>7</v>
      </c>
      <c r="EG497" s="19" t="s">
        <v>149</v>
      </c>
      <c r="EH497" s="19">
        <v>1</v>
      </c>
      <c r="EI497" s="19">
        <v>38</v>
      </c>
      <c r="EJ497" s="19">
        <v>2</v>
      </c>
      <c r="EK497" s="19">
        <v>3</v>
      </c>
      <c r="EL497" s="19">
        <v>1</v>
      </c>
      <c r="EM497" s="20" t="s">
        <v>174</v>
      </c>
      <c r="EO497" s="46">
        <v>1</v>
      </c>
      <c r="EP497" s="46">
        <v>1</v>
      </c>
      <c r="EQ497">
        <f t="shared" si="22"/>
        <v>0</v>
      </c>
      <c r="ER497" t="str">
        <f t="shared" si="23"/>
        <v/>
      </c>
      <c r="ES497" s="49">
        <v>1</v>
      </c>
    </row>
    <row r="498" spans="1:149" ht="15" customHeight="1" x14ac:dyDescent="0.25">
      <c r="A498" s="21">
        <v>497</v>
      </c>
      <c r="B498" s="12">
        <v>3</v>
      </c>
      <c r="C498" s="12">
        <v>3</v>
      </c>
      <c r="D498" s="12">
        <v>4</v>
      </c>
      <c r="E498" s="12" t="s">
        <v>379</v>
      </c>
      <c r="F498" s="12">
        <v>3</v>
      </c>
      <c r="G498" s="13">
        <v>3</v>
      </c>
      <c r="H498" s="13">
        <v>1</v>
      </c>
      <c r="I498" s="13">
        <v>4</v>
      </c>
      <c r="M498" s="56">
        <f>IF(SUM(N498:X498)=39,2,1)</f>
        <v>1</v>
      </c>
      <c r="N498" s="13">
        <v>1</v>
      </c>
      <c r="O498" s="13">
        <v>1</v>
      </c>
      <c r="P498" s="13">
        <v>1</v>
      </c>
      <c r="Q498" s="13">
        <v>1</v>
      </c>
      <c r="AK498" s="13">
        <v>1</v>
      </c>
      <c r="AL498" s="14">
        <v>3</v>
      </c>
      <c r="AM498" s="14">
        <v>4</v>
      </c>
      <c r="AO498" s="15">
        <v>1</v>
      </c>
      <c r="AP498" s="15">
        <v>5</v>
      </c>
      <c r="AQ498" s="15">
        <v>3</v>
      </c>
      <c r="AR498" s="15">
        <v>4</v>
      </c>
      <c r="AS498" s="15">
        <v>4</v>
      </c>
      <c r="AT498" s="15">
        <v>4</v>
      </c>
      <c r="AU498" s="15">
        <v>4</v>
      </c>
      <c r="AV498" s="15">
        <v>3</v>
      </c>
      <c r="AW498" s="15">
        <v>3</v>
      </c>
      <c r="AX498" s="15">
        <v>1</v>
      </c>
      <c r="AY498" s="15">
        <v>1</v>
      </c>
      <c r="AZ498" s="15">
        <v>1</v>
      </c>
      <c r="BB498" s="15">
        <v>1</v>
      </c>
      <c r="BC498" s="15">
        <v>1</v>
      </c>
      <c r="BD498" s="15">
        <v>1</v>
      </c>
      <c r="BE498" s="15">
        <v>1</v>
      </c>
      <c r="BF498" s="15">
        <v>0</v>
      </c>
      <c r="BG498" s="15">
        <v>0</v>
      </c>
      <c r="BK498" s="15">
        <v>2</v>
      </c>
      <c r="BN498" s="15">
        <v>1</v>
      </c>
      <c r="CI498" s="16">
        <v>1</v>
      </c>
      <c r="CK498" s="16">
        <v>1</v>
      </c>
      <c r="CL498" s="16" t="s">
        <v>173</v>
      </c>
      <c r="CM498" s="17">
        <v>2</v>
      </c>
      <c r="CN498" s="17">
        <v>1</v>
      </c>
      <c r="CO498" s="17">
        <v>2</v>
      </c>
      <c r="CP498" s="17">
        <v>1</v>
      </c>
      <c r="CR498" s="17">
        <v>3</v>
      </c>
      <c r="CS498" s="17">
        <v>4</v>
      </c>
      <c r="CT498" s="17">
        <v>2</v>
      </c>
      <c r="CU498" s="17">
        <v>4</v>
      </c>
      <c r="CV498" s="17">
        <v>2</v>
      </c>
      <c r="CW498" s="17">
        <v>1</v>
      </c>
      <c r="CX498" s="17">
        <v>1</v>
      </c>
      <c r="CY498" s="17">
        <v>1</v>
      </c>
      <c r="CZ498" s="17">
        <v>1</v>
      </c>
      <c r="DA498" s="17">
        <v>2</v>
      </c>
      <c r="DB498" s="17">
        <v>4</v>
      </c>
      <c r="DC498" s="17">
        <v>1</v>
      </c>
      <c r="DD498" s="17">
        <v>3</v>
      </c>
      <c r="DE498" s="17">
        <v>4</v>
      </c>
      <c r="DF498" s="17">
        <v>2</v>
      </c>
      <c r="DG498" s="17">
        <v>1</v>
      </c>
      <c r="DH498" s="17">
        <v>2</v>
      </c>
      <c r="DI498" s="17">
        <v>3</v>
      </c>
      <c r="DJ498" s="17">
        <v>1</v>
      </c>
      <c r="DK498" s="17">
        <v>2</v>
      </c>
      <c r="DL498" s="17">
        <v>4</v>
      </c>
      <c r="DM498" s="17">
        <v>4</v>
      </c>
      <c r="DN498" s="17">
        <v>6</v>
      </c>
      <c r="DO498" s="17">
        <v>1</v>
      </c>
      <c r="DP498" s="17">
        <v>5</v>
      </c>
      <c r="DR498" s="17">
        <v>7</v>
      </c>
      <c r="DT498" s="17">
        <v>9</v>
      </c>
      <c r="DV498" s="17">
        <v>3</v>
      </c>
      <c r="DW498" s="18">
        <v>13</v>
      </c>
      <c r="DY498" s="18">
        <v>1</v>
      </c>
      <c r="ED498" s="19" t="s">
        <v>198</v>
      </c>
      <c r="EE498" s="19">
        <v>2</v>
      </c>
      <c r="EF498" s="37">
        <v>7</v>
      </c>
      <c r="EG498" s="19" t="s">
        <v>149</v>
      </c>
      <c r="EH498" s="19">
        <v>1</v>
      </c>
      <c r="EI498" s="19">
        <v>33</v>
      </c>
      <c r="EJ498" s="19">
        <v>2</v>
      </c>
      <c r="EK498" s="19">
        <v>2</v>
      </c>
      <c r="EL498" s="19">
        <v>1</v>
      </c>
      <c r="EM498" s="20" t="s">
        <v>174</v>
      </c>
      <c r="EO498" s="46">
        <v>1</v>
      </c>
      <c r="EP498" s="46">
        <v>6</v>
      </c>
      <c r="EQ498">
        <f t="shared" si="22"/>
        <v>0</v>
      </c>
      <c r="ER498" t="str">
        <f t="shared" si="23"/>
        <v/>
      </c>
      <c r="ES498" s="49">
        <v>1</v>
      </c>
    </row>
    <row r="499" spans="1:149" ht="15" customHeight="1" x14ac:dyDescent="0.25">
      <c r="A499" s="21">
        <v>498</v>
      </c>
      <c r="B499" s="12">
        <v>2</v>
      </c>
      <c r="C499" s="12">
        <v>1</v>
      </c>
      <c r="D499" s="12">
        <v>1</v>
      </c>
      <c r="E499" s="12" t="s">
        <v>378</v>
      </c>
      <c r="F499" s="12">
        <v>3</v>
      </c>
      <c r="G499" s="13">
        <v>3</v>
      </c>
      <c r="H499" s="13">
        <v>1</v>
      </c>
      <c r="I499" s="13">
        <v>4</v>
      </c>
      <c r="M499" s="56">
        <f>IF(SUM(N499:X499)=39,2,1)</f>
        <v>1</v>
      </c>
      <c r="N499" s="13">
        <v>1</v>
      </c>
      <c r="O499" s="13">
        <v>1</v>
      </c>
      <c r="P499" s="13">
        <v>1</v>
      </c>
      <c r="Q499" s="13">
        <v>1</v>
      </c>
      <c r="R499" s="13">
        <v>1</v>
      </c>
      <c r="S499" s="13">
        <v>1</v>
      </c>
      <c r="T499" s="13">
        <v>1</v>
      </c>
      <c r="U499" s="13">
        <v>1</v>
      </c>
      <c r="X499" s="13">
        <v>1</v>
      </c>
      <c r="Z499" s="13">
        <v>1</v>
      </c>
      <c r="AA499" s="13">
        <v>1</v>
      </c>
      <c r="AB499" s="13">
        <v>1</v>
      </c>
      <c r="AC499" s="13">
        <v>1</v>
      </c>
      <c r="AD499" s="13">
        <v>1</v>
      </c>
      <c r="AE499" s="13">
        <v>1</v>
      </c>
      <c r="AF499" s="13">
        <v>1</v>
      </c>
      <c r="AH499" s="13">
        <v>1</v>
      </c>
      <c r="AJ499" s="13">
        <v>1</v>
      </c>
      <c r="AL499" s="14">
        <v>6</v>
      </c>
      <c r="AO499" s="15">
        <v>1</v>
      </c>
      <c r="AP499" s="15">
        <v>2</v>
      </c>
      <c r="AQ499" s="15">
        <v>2</v>
      </c>
      <c r="AR499" s="15">
        <v>3</v>
      </c>
      <c r="AS499" s="15">
        <v>2</v>
      </c>
      <c r="AT499" s="15">
        <v>4</v>
      </c>
      <c r="AU499" s="15">
        <v>3</v>
      </c>
      <c r="AV499" s="15">
        <v>3</v>
      </c>
      <c r="AW499" s="15">
        <v>3</v>
      </c>
      <c r="AX499" s="15">
        <v>2</v>
      </c>
      <c r="AZ499" s="15">
        <v>2</v>
      </c>
      <c r="BB499" s="15">
        <v>1</v>
      </c>
      <c r="BC499" s="15">
        <v>1</v>
      </c>
      <c r="BD499" s="15">
        <v>1</v>
      </c>
      <c r="BE499" s="15">
        <v>1</v>
      </c>
      <c r="BF499" s="15">
        <v>0</v>
      </c>
      <c r="BG499" s="15">
        <v>0</v>
      </c>
      <c r="BK499" s="15">
        <v>2</v>
      </c>
      <c r="BN499" s="15">
        <v>5</v>
      </c>
      <c r="BO499" s="15">
        <v>4</v>
      </c>
      <c r="CI499" s="16">
        <v>2</v>
      </c>
      <c r="CJ499" s="16" t="s">
        <v>184</v>
      </c>
      <c r="CK499" s="16">
        <v>1</v>
      </c>
      <c r="CL499" s="16" t="s">
        <v>215</v>
      </c>
      <c r="CM499" s="17">
        <v>2</v>
      </c>
      <c r="CN499" s="17">
        <v>2</v>
      </c>
      <c r="CO499" s="17">
        <v>2</v>
      </c>
      <c r="CP499" s="17">
        <v>1</v>
      </c>
      <c r="CR499" s="17">
        <v>4</v>
      </c>
      <c r="CS499" s="17">
        <v>4</v>
      </c>
      <c r="CT499" s="17">
        <v>1</v>
      </c>
      <c r="CU499" s="17">
        <v>4</v>
      </c>
      <c r="CV499" s="17">
        <v>2</v>
      </c>
      <c r="CW499" s="17">
        <v>3</v>
      </c>
      <c r="CX499" s="17">
        <v>2</v>
      </c>
      <c r="CY499" s="17">
        <v>1</v>
      </c>
      <c r="CZ499" s="17">
        <v>1</v>
      </c>
      <c r="DA499" s="17">
        <v>1</v>
      </c>
      <c r="DB499" s="17">
        <v>4</v>
      </c>
      <c r="DC499" s="17">
        <v>2</v>
      </c>
      <c r="DD499" s="17">
        <v>3</v>
      </c>
      <c r="DE499" s="17">
        <v>4</v>
      </c>
      <c r="DF499" s="17">
        <v>2</v>
      </c>
      <c r="DG499" s="17">
        <v>1</v>
      </c>
      <c r="DH499" s="17">
        <v>1</v>
      </c>
      <c r="DI499" s="17">
        <v>3</v>
      </c>
      <c r="DJ499" s="17">
        <v>1</v>
      </c>
      <c r="DK499" s="17">
        <v>3</v>
      </c>
      <c r="DL499" s="17">
        <v>4</v>
      </c>
      <c r="DM499" s="17">
        <v>4</v>
      </c>
      <c r="DN499" s="17">
        <v>1</v>
      </c>
      <c r="DO499" s="17">
        <v>6</v>
      </c>
      <c r="DP499" s="17">
        <v>5</v>
      </c>
      <c r="DR499" s="17">
        <v>7</v>
      </c>
      <c r="DT499" s="17">
        <v>6</v>
      </c>
      <c r="DV499" s="17">
        <v>3</v>
      </c>
      <c r="DW499" s="18">
        <v>13</v>
      </c>
      <c r="DY499" s="18">
        <v>1</v>
      </c>
      <c r="ED499" s="19" t="s">
        <v>198</v>
      </c>
      <c r="EE499" s="19">
        <v>2</v>
      </c>
      <c r="EF499" s="37">
        <v>7</v>
      </c>
      <c r="EG499" s="19" t="s">
        <v>149</v>
      </c>
      <c r="EH499" s="19">
        <v>1</v>
      </c>
      <c r="EI499" s="19">
        <v>44</v>
      </c>
      <c r="EJ499" s="19">
        <v>2</v>
      </c>
      <c r="EK499" s="19">
        <v>3</v>
      </c>
      <c r="EL499" s="19">
        <v>4</v>
      </c>
      <c r="EM499" s="20" t="s">
        <v>174</v>
      </c>
      <c r="EO499" s="46">
        <v>1</v>
      </c>
      <c r="EP499" s="46">
        <v>1</v>
      </c>
      <c r="EQ499">
        <f t="shared" si="22"/>
        <v>0</v>
      </c>
      <c r="ER499" t="str">
        <f t="shared" si="23"/>
        <v/>
      </c>
      <c r="ES499" s="49">
        <v>1</v>
      </c>
    </row>
    <row r="500" spans="1:149" ht="15" customHeight="1" x14ac:dyDescent="0.25">
      <c r="A500" s="21">
        <v>499</v>
      </c>
      <c r="B500" s="12">
        <v>2</v>
      </c>
      <c r="C500" s="12">
        <v>2</v>
      </c>
      <c r="D500" s="12">
        <v>4</v>
      </c>
      <c r="E500" s="12" t="s">
        <v>376</v>
      </c>
      <c r="F500" s="12">
        <v>1</v>
      </c>
      <c r="G500" s="13">
        <v>3</v>
      </c>
      <c r="H500" s="13">
        <v>1</v>
      </c>
      <c r="I500" s="13">
        <v>4</v>
      </c>
      <c r="M500" s="56">
        <f>IF(SUM(N500:X500)=39,2,1)</f>
        <v>1</v>
      </c>
      <c r="Y500" s="13">
        <v>1</v>
      </c>
      <c r="Z500" s="13">
        <v>1</v>
      </c>
      <c r="AL500" s="14">
        <v>1</v>
      </c>
      <c r="AM500" s="14">
        <v>5</v>
      </c>
      <c r="AO500" s="15">
        <v>3</v>
      </c>
      <c r="AP500" s="15">
        <v>4</v>
      </c>
      <c r="AQ500" s="15">
        <v>5</v>
      </c>
      <c r="AR500" s="15">
        <v>4</v>
      </c>
      <c r="AS500" s="15">
        <v>4</v>
      </c>
      <c r="AT500" s="15">
        <v>4</v>
      </c>
      <c r="AU500" s="15">
        <v>4</v>
      </c>
      <c r="AV500" s="15">
        <v>4</v>
      </c>
      <c r="AW500" s="15">
        <v>4</v>
      </c>
      <c r="AX500" s="15">
        <v>1</v>
      </c>
      <c r="AY500" s="15">
        <v>2</v>
      </c>
      <c r="AZ500" s="15">
        <v>2</v>
      </c>
      <c r="BB500" s="15">
        <v>1</v>
      </c>
      <c r="BC500" s="15">
        <v>1</v>
      </c>
      <c r="BD500" s="15">
        <v>1</v>
      </c>
      <c r="BE500" s="15">
        <v>1</v>
      </c>
      <c r="BF500" s="15">
        <v>0</v>
      </c>
      <c r="BG500" s="15">
        <v>0</v>
      </c>
      <c r="BK500" s="15">
        <v>2</v>
      </c>
      <c r="BN500" s="15">
        <v>5</v>
      </c>
      <c r="BO500" s="15">
        <v>4</v>
      </c>
      <c r="CI500" s="16">
        <v>1</v>
      </c>
      <c r="CK500" s="16">
        <v>2</v>
      </c>
      <c r="CL500" s="16" t="s">
        <v>285</v>
      </c>
      <c r="CM500" s="17">
        <v>1</v>
      </c>
      <c r="CN500" s="17">
        <v>1</v>
      </c>
      <c r="CO500" s="17">
        <v>1</v>
      </c>
      <c r="CP500" s="17">
        <v>1</v>
      </c>
      <c r="CQ500" s="17">
        <v>1</v>
      </c>
      <c r="CR500" s="17">
        <v>1</v>
      </c>
      <c r="CS500" s="17">
        <v>1</v>
      </c>
      <c r="CT500" s="17">
        <v>1</v>
      </c>
      <c r="CU500" s="17">
        <v>4</v>
      </c>
      <c r="CV500" s="17">
        <v>1</v>
      </c>
      <c r="CW500" s="17">
        <v>1</v>
      </c>
      <c r="CX500" s="17">
        <v>1</v>
      </c>
      <c r="CY500" s="17">
        <v>1</v>
      </c>
      <c r="CZ500" s="17">
        <v>1</v>
      </c>
      <c r="DA500" s="17">
        <v>1</v>
      </c>
      <c r="DB500" s="17">
        <v>3</v>
      </c>
      <c r="DC500" s="17">
        <v>2</v>
      </c>
      <c r="DD500" s="17">
        <v>3</v>
      </c>
      <c r="DE500" s="17">
        <v>3</v>
      </c>
      <c r="DF500" s="17">
        <v>2</v>
      </c>
      <c r="DG500" s="17">
        <v>2</v>
      </c>
      <c r="DH500" s="17">
        <v>1</v>
      </c>
      <c r="DI500" s="17">
        <v>1</v>
      </c>
      <c r="DJ500" s="17">
        <v>1</v>
      </c>
      <c r="DK500" s="17">
        <v>3</v>
      </c>
      <c r="DL500" s="17">
        <v>4</v>
      </c>
      <c r="DM500" s="17">
        <v>4</v>
      </c>
      <c r="DN500" s="17">
        <v>1</v>
      </c>
      <c r="DO500" s="17">
        <v>8</v>
      </c>
      <c r="DP500" s="17">
        <v>5</v>
      </c>
      <c r="DR500" s="17">
        <v>7</v>
      </c>
      <c r="DT500" s="17">
        <v>8</v>
      </c>
      <c r="DV500" s="17">
        <v>3</v>
      </c>
      <c r="DW500" s="18">
        <v>13</v>
      </c>
      <c r="DY500" s="18">
        <v>1</v>
      </c>
      <c r="ED500" s="19" t="s">
        <v>198</v>
      </c>
      <c r="EE500" s="19">
        <v>2</v>
      </c>
      <c r="EF500" s="37">
        <v>7</v>
      </c>
      <c r="EG500" s="19" t="s">
        <v>149</v>
      </c>
      <c r="EH500" s="19">
        <v>2</v>
      </c>
      <c r="EI500" s="19">
        <v>24</v>
      </c>
      <c r="EJ500" s="19">
        <v>1</v>
      </c>
      <c r="EK500" s="19">
        <v>1</v>
      </c>
      <c r="EL500" s="19">
        <v>1</v>
      </c>
      <c r="EM500" s="20" t="s">
        <v>174</v>
      </c>
      <c r="EO500" s="46">
        <v>1</v>
      </c>
      <c r="EP500" s="46">
        <v>3</v>
      </c>
      <c r="EQ500">
        <f t="shared" si="22"/>
        <v>0</v>
      </c>
      <c r="ER500" t="str">
        <f t="shared" si="23"/>
        <v/>
      </c>
      <c r="ES500" s="49">
        <v>2</v>
      </c>
    </row>
    <row r="501" spans="1:149" ht="15" customHeight="1" x14ac:dyDescent="0.25">
      <c r="A501" s="21">
        <v>500</v>
      </c>
      <c r="B501" s="12">
        <v>1</v>
      </c>
      <c r="C501" s="12">
        <v>1</v>
      </c>
      <c r="D501" s="12">
        <v>2</v>
      </c>
      <c r="E501" s="12" t="s">
        <v>378</v>
      </c>
      <c r="F501" s="12">
        <v>2</v>
      </c>
      <c r="G501" s="13">
        <v>3</v>
      </c>
      <c r="H501" s="13">
        <v>1</v>
      </c>
      <c r="I501" s="13">
        <v>1</v>
      </c>
      <c r="M501" s="56">
        <f>IF(SUM(N501:X501)=39,2,1)</f>
        <v>1</v>
      </c>
      <c r="Y501" s="13">
        <v>1</v>
      </c>
      <c r="AK501" s="13">
        <v>1</v>
      </c>
      <c r="AL501" s="14">
        <v>3</v>
      </c>
      <c r="AM501" s="14">
        <v>3</v>
      </c>
      <c r="AN501" s="14" t="s">
        <v>145</v>
      </c>
      <c r="AO501" s="15">
        <v>1</v>
      </c>
      <c r="AP501" s="15">
        <v>4</v>
      </c>
      <c r="AQ501" s="15">
        <v>4</v>
      </c>
      <c r="AR501" s="15">
        <v>3</v>
      </c>
      <c r="AS501" s="15">
        <v>4</v>
      </c>
      <c r="AT501" s="15">
        <v>4</v>
      </c>
      <c r="AU501" s="15">
        <v>4</v>
      </c>
      <c r="AW501" s="15">
        <v>4</v>
      </c>
      <c r="AX501" s="15">
        <v>1</v>
      </c>
      <c r="AY501" s="15">
        <v>2</v>
      </c>
      <c r="AZ501" s="15">
        <v>2</v>
      </c>
      <c r="BB501" s="15">
        <v>2</v>
      </c>
      <c r="BC501" s="15">
        <v>2</v>
      </c>
      <c r="BD501" s="15">
        <v>1</v>
      </c>
      <c r="BE501" s="15">
        <v>2</v>
      </c>
      <c r="BF501" s="15">
        <v>0</v>
      </c>
      <c r="BG501" s="15">
        <v>0</v>
      </c>
      <c r="BK501" s="15">
        <v>2</v>
      </c>
      <c r="BM501" s="15">
        <v>1</v>
      </c>
      <c r="BN501" s="15">
        <v>1</v>
      </c>
      <c r="CI501" s="16">
        <v>2</v>
      </c>
      <c r="CJ501" s="16" t="s">
        <v>151</v>
      </c>
      <c r="CK501" s="16">
        <v>3</v>
      </c>
      <c r="CL501" s="16" t="s">
        <v>147</v>
      </c>
      <c r="CM501" s="17">
        <v>1</v>
      </c>
      <c r="CN501" s="17">
        <v>1</v>
      </c>
      <c r="CO501" s="17">
        <v>1</v>
      </c>
      <c r="CP501" s="17">
        <v>1</v>
      </c>
      <c r="CQ501" s="17">
        <v>1</v>
      </c>
      <c r="CR501" s="17">
        <v>2</v>
      </c>
      <c r="CS501" s="17">
        <v>2</v>
      </c>
      <c r="CT501" s="17">
        <v>1</v>
      </c>
      <c r="CU501" s="17">
        <v>4</v>
      </c>
      <c r="CV501" s="17">
        <v>1</v>
      </c>
      <c r="CW501" s="17">
        <v>1</v>
      </c>
      <c r="CX501" s="17">
        <v>1</v>
      </c>
      <c r="CY501" s="17">
        <v>1</v>
      </c>
      <c r="CZ501" s="17">
        <v>1</v>
      </c>
      <c r="DA501" s="17">
        <v>1</v>
      </c>
      <c r="DB501" s="17">
        <v>4</v>
      </c>
      <c r="DC501" s="17">
        <v>1</v>
      </c>
      <c r="DD501" s="17">
        <v>4</v>
      </c>
      <c r="DE501" s="17">
        <v>4</v>
      </c>
      <c r="DF501" s="17">
        <v>1</v>
      </c>
      <c r="DG501" s="17">
        <v>1</v>
      </c>
      <c r="DH501" s="17">
        <v>1</v>
      </c>
      <c r="DI501" s="17">
        <v>3</v>
      </c>
      <c r="DJ501" s="17">
        <v>3</v>
      </c>
      <c r="DK501" s="17">
        <v>2</v>
      </c>
      <c r="DL501" s="17">
        <v>2</v>
      </c>
      <c r="DM501" s="17">
        <v>2</v>
      </c>
      <c r="DN501" s="17">
        <v>2</v>
      </c>
      <c r="DO501" s="17">
        <v>4</v>
      </c>
      <c r="DV501" s="17">
        <v>6</v>
      </c>
      <c r="DW501" s="18">
        <v>13</v>
      </c>
      <c r="DY501" s="18">
        <v>1</v>
      </c>
      <c r="ED501" s="19" t="s">
        <v>198</v>
      </c>
      <c r="EE501" s="19">
        <v>2</v>
      </c>
      <c r="EF501" s="37">
        <v>7</v>
      </c>
      <c r="EG501" s="19" t="s">
        <v>149</v>
      </c>
      <c r="EH501" s="19">
        <v>2</v>
      </c>
      <c r="EI501" s="19">
        <v>21</v>
      </c>
      <c r="EJ501" s="19">
        <v>1</v>
      </c>
      <c r="EK501" s="19">
        <v>1</v>
      </c>
      <c r="EL501" s="19">
        <v>5</v>
      </c>
      <c r="EM501" s="20" t="s">
        <v>174</v>
      </c>
      <c r="EO501" s="46">
        <v>1</v>
      </c>
      <c r="EP501" s="46">
        <v>1</v>
      </c>
      <c r="EQ501">
        <f t="shared" si="22"/>
        <v>0</v>
      </c>
      <c r="ER501" t="str">
        <f t="shared" si="23"/>
        <v/>
      </c>
      <c r="ES501" s="49">
        <v>1</v>
      </c>
    </row>
    <row r="502" spans="1:149" ht="15" customHeight="1" x14ac:dyDescent="0.25">
      <c r="A502" s="21">
        <v>501</v>
      </c>
      <c r="B502" s="12">
        <v>2</v>
      </c>
      <c r="C502" s="12">
        <v>1</v>
      </c>
      <c r="D502" s="12">
        <v>4</v>
      </c>
      <c r="F502" s="12">
        <v>2</v>
      </c>
      <c r="G502" s="13">
        <v>2</v>
      </c>
      <c r="H502" s="13">
        <v>1</v>
      </c>
      <c r="M502" s="56">
        <f>IF(SUM(N502:X502)=39,2,1)</f>
        <v>1</v>
      </c>
      <c r="Y502" s="13">
        <v>1</v>
      </c>
      <c r="AJ502" s="13">
        <v>1</v>
      </c>
      <c r="AL502" s="14">
        <v>3</v>
      </c>
      <c r="AM502" s="14">
        <v>4</v>
      </c>
      <c r="AO502" s="15">
        <v>2</v>
      </c>
      <c r="AP502" s="15">
        <v>3</v>
      </c>
      <c r="AQ502" s="15">
        <v>2</v>
      </c>
      <c r="AR502" s="15">
        <v>4</v>
      </c>
      <c r="AS502" s="15">
        <v>4</v>
      </c>
      <c r="AT502" s="15">
        <v>4</v>
      </c>
      <c r="AU502" s="15">
        <v>4</v>
      </c>
      <c r="AV502" s="15">
        <v>4</v>
      </c>
      <c r="AW502" s="15">
        <v>4</v>
      </c>
      <c r="AX502" s="15">
        <v>2</v>
      </c>
      <c r="AZ502" s="15">
        <v>2</v>
      </c>
      <c r="BB502" s="15">
        <v>2</v>
      </c>
      <c r="BC502" s="15">
        <v>1</v>
      </c>
      <c r="BD502" s="15">
        <v>1</v>
      </c>
      <c r="BE502" s="15">
        <v>1</v>
      </c>
      <c r="BF502" s="15">
        <v>1</v>
      </c>
      <c r="BG502" s="15">
        <v>0</v>
      </c>
      <c r="BK502" s="15">
        <v>2</v>
      </c>
      <c r="BM502" s="15">
        <v>1</v>
      </c>
      <c r="BN502" s="15">
        <v>1</v>
      </c>
      <c r="CI502" s="16">
        <v>2</v>
      </c>
      <c r="CK502" s="16">
        <v>3</v>
      </c>
      <c r="CM502" s="17">
        <v>1</v>
      </c>
      <c r="CN502" s="17">
        <v>1</v>
      </c>
      <c r="CO502" s="17">
        <v>1</v>
      </c>
      <c r="CP502" s="17">
        <v>1</v>
      </c>
      <c r="CQ502" s="17">
        <v>1</v>
      </c>
      <c r="CR502" s="17">
        <v>2</v>
      </c>
      <c r="CS502" s="17">
        <v>2</v>
      </c>
      <c r="CT502" s="17">
        <v>1</v>
      </c>
      <c r="CU502" s="17">
        <v>4</v>
      </c>
      <c r="CV502" s="17">
        <v>1</v>
      </c>
      <c r="CW502" s="17">
        <v>1</v>
      </c>
      <c r="CX502" s="17">
        <v>1</v>
      </c>
      <c r="CY502" s="17">
        <v>1</v>
      </c>
      <c r="CZ502" s="17">
        <v>1</v>
      </c>
      <c r="DA502" s="17">
        <v>4</v>
      </c>
      <c r="DB502" s="17">
        <v>2</v>
      </c>
      <c r="DC502" s="17">
        <v>4</v>
      </c>
      <c r="DD502" s="17">
        <v>4</v>
      </c>
      <c r="DE502" s="17">
        <v>3</v>
      </c>
      <c r="DF502" s="17">
        <v>3</v>
      </c>
      <c r="DG502" s="17">
        <v>3</v>
      </c>
      <c r="DH502" s="17">
        <v>4</v>
      </c>
      <c r="DI502" s="17">
        <v>4</v>
      </c>
      <c r="DJ502" s="17">
        <v>1</v>
      </c>
      <c r="DK502" s="17">
        <v>1</v>
      </c>
      <c r="DL502" s="17">
        <v>3</v>
      </c>
      <c r="DM502" s="17">
        <v>3</v>
      </c>
      <c r="DN502" s="17">
        <v>9</v>
      </c>
      <c r="DO502" s="17">
        <v>9</v>
      </c>
      <c r="DV502" s="17">
        <v>4</v>
      </c>
      <c r="DW502" s="18">
        <v>13</v>
      </c>
      <c r="DY502" s="18">
        <v>1</v>
      </c>
      <c r="ED502" s="19" t="s">
        <v>198</v>
      </c>
      <c r="EE502" s="19">
        <v>2</v>
      </c>
      <c r="EF502" s="37">
        <v>7</v>
      </c>
      <c r="EG502" s="19" t="s">
        <v>149</v>
      </c>
      <c r="EH502" s="19">
        <v>1</v>
      </c>
      <c r="EI502" s="19">
        <v>30</v>
      </c>
      <c r="EJ502" s="19">
        <v>2</v>
      </c>
      <c r="EK502" s="19">
        <v>2</v>
      </c>
      <c r="EL502" s="19">
        <v>1</v>
      </c>
      <c r="EM502" s="20" t="s">
        <v>174</v>
      </c>
      <c r="EO502" s="46">
        <v>1</v>
      </c>
      <c r="EP502" s="46">
        <v>1</v>
      </c>
      <c r="EQ502">
        <f t="shared" si="22"/>
        <v>0</v>
      </c>
      <c r="ER502" t="str">
        <f t="shared" si="23"/>
        <v/>
      </c>
      <c r="ES502" s="49">
        <v>2</v>
      </c>
    </row>
    <row r="503" spans="1:149" ht="15" customHeight="1" x14ac:dyDescent="0.25">
      <c r="A503" s="21">
        <v>502</v>
      </c>
      <c r="B503" s="12">
        <v>3</v>
      </c>
      <c r="C503" s="12">
        <v>2</v>
      </c>
      <c r="D503" s="12">
        <v>4</v>
      </c>
      <c r="E503" s="12" t="s">
        <v>374</v>
      </c>
      <c r="F503" s="12">
        <v>2</v>
      </c>
      <c r="G503" s="13">
        <v>3</v>
      </c>
      <c r="H503" s="13">
        <v>1</v>
      </c>
      <c r="M503" s="56">
        <f>IF(SUM(N503:X503)=39,2,1)</f>
        <v>1</v>
      </c>
      <c r="S503" s="13">
        <v>1</v>
      </c>
      <c r="AE503" s="13">
        <v>1</v>
      </c>
      <c r="AL503" s="14">
        <v>6</v>
      </c>
      <c r="AO503" s="15">
        <v>1</v>
      </c>
      <c r="AP503" s="15">
        <v>4</v>
      </c>
      <c r="AQ503" s="15">
        <v>4</v>
      </c>
      <c r="AR503" s="15">
        <v>4</v>
      </c>
      <c r="AS503" s="15">
        <v>4</v>
      </c>
      <c r="AT503" s="15">
        <v>4</v>
      </c>
      <c r="AU503" s="15">
        <v>3</v>
      </c>
      <c r="AV503" s="15">
        <v>3</v>
      </c>
      <c r="AW503" s="15">
        <v>1</v>
      </c>
      <c r="AX503" s="15">
        <v>1</v>
      </c>
      <c r="AY503" s="15">
        <v>2</v>
      </c>
      <c r="AZ503" s="15">
        <v>2</v>
      </c>
      <c r="BB503" s="15">
        <v>1</v>
      </c>
      <c r="BC503" s="15">
        <v>1</v>
      </c>
      <c r="BD503" s="15">
        <v>1</v>
      </c>
      <c r="BE503" s="15">
        <v>1</v>
      </c>
      <c r="BF503" s="15">
        <v>0</v>
      </c>
      <c r="BG503" s="15">
        <v>0</v>
      </c>
      <c r="BK503" s="15">
        <v>2</v>
      </c>
      <c r="CI503" s="16">
        <v>2</v>
      </c>
      <c r="CJ503" s="16" t="s">
        <v>151</v>
      </c>
      <c r="CK503" s="16">
        <v>2</v>
      </c>
      <c r="CL503" s="16" t="s">
        <v>397</v>
      </c>
      <c r="CM503" s="17">
        <v>1</v>
      </c>
      <c r="CN503" s="17">
        <v>1</v>
      </c>
      <c r="CO503" s="17">
        <v>1</v>
      </c>
      <c r="CP503" s="17">
        <v>1</v>
      </c>
      <c r="CQ503" s="17">
        <v>1</v>
      </c>
      <c r="CR503" s="17">
        <v>2</v>
      </c>
      <c r="CS503" s="17">
        <v>2</v>
      </c>
      <c r="CT503" s="17">
        <v>1</v>
      </c>
      <c r="CU503" s="17">
        <v>4</v>
      </c>
      <c r="CV503" s="17">
        <v>1</v>
      </c>
      <c r="CW503" s="17">
        <v>1</v>
      </c>
      <c r="CX503" s="17">
        <v>1</v>
      </c>
      <c r="CY503" s="17">
        <v>1</v>
      </c>
      <c r="CZ503" s="17">
        <v>1</v>
      </c>
      <c r="DA503" s="17">
        <v>1</v>
      </c>
      <c r="DB503" s="17">
        <v>4</v>
      </c>
      <c r="DC503" s="17">
        <v>2</v>
      </c>
      <c r="DD503" s="17">
        <v>3</v>
      </c>
      <c r="DE503" s="17">
        <v>4</v>
      </c>
      <c r="DF503" s="17">
        <v>3</v>
      </c>
      <c r="DG503" s="17">
        <v>3</v>
      </c>
      <c r="DH503" s="17">
        <v>2</v>
      </c>
      <c r="DI503" s="17">
        <v>1</v>
      </c>
      <c r="DJ503" s="17">
        <v>1</v>
      </c>
      <c r="DK503" s="17">
        <v>2</v>
      </c>
      <c r="DL503" s="17">
        <v>3</v>
      </c>
      <c r="DM503" s="17">
        <v>3</v>
      </c>
      <c r="DN503" s="17">
        <v>1</v>
      </c>
      <c r="DO503" s="17">
        <v>6</v>
      </c>
      <c r="DP503" s="17">
        <v>5</v>
      </c>
      <c r="DR503" s="17">
        <v>7</v>
      </c>
      <c r="DT503" s="17">
        <v>10</v>
      </c>
      <c r="DV503" s="17">
        <v>2</v>
      </c>
      <c r="DW503" s="18">
        <v>13</v>
      </c>
      <c r="DY503" s="18">
        <v>1</v>
      </c>
      <c r="ED503" s="19" t="s">
        <v>198</v>
      </c>
      <c r="EE503" s="19">
        <v>2</v>
      </c>
      <c r="EF503" s="37">
        <v>7</v>
      </c>
      <c r="EG503" s="19" t="s">
        <v>149</v>
      </c>
      <c r="EH503" s="19">
        <v>2</v>
      </c>
      <c r="EI503" s="19">
        <v>38</v>
      </c>
      <c r="EJ503" s="19">
        <v>2</v>
      </c>
      <c r="EK503" s="19">
        <v>3</v>
      </c>
      <c r="EL503" s="19">
        <v>3</v>
      </c>
      <c r="EM503" s="20" t="s">
        <v>174</v>
      </c>
      <c r="EO503" s="46">
        <v>1</v>
      </c>
      <c r="EP503" s="46">
        <v>1</v>
      </c>
      <c r="EQ503">
        <f t="shared" si="22"/>
        <v>0</v>
      </c>
      <c r="ER503" t="str">
        <f t="shared" si="23"/>
        <v/>
      </c>
      <c r="ES503" s="49">
        <v>2</v>
      </c>
    </row>
    <row r="504" spans="1:149" ht="15" customHeight="1" x14ac:dyDescent="0.25">
      <c r="A504" s="21">
        <v>503</v>
      </c>
      <c r="B504" s="12">
        <v>3</v>
      </c>
      <c r="C504" s="12">
        <v>2</v>
      </c>
      <c r="D504" s="12">
        <v>4</v>
      </c>
      <c r="E504" s="12" t="s">
        <v>379</v>
      </c>
      <c r="G504" s="13">
        <v>2</v>
      </c>
      <c r="H504" s="13">
        <v>1</v>
      </c>
      <c r="I504" s="13">
        <v>4</v>
      </c>
      <c r="M504" s="56">
        <f>IF(SUM(N504:X504)=39,2,1)</f>
        <v>1</v>
      </c>
      <c r="Y504" s="13">
        <v>1</v>
      </c>
      <c r="AK504" s="13">
        <v>1</v>
      </c>
      <c r="AL504" s="14">
        <v>1</v>
      </c>
      <c r="AM504" s="14">
        <v>4</v>
      </c>
      <c r="AO504" s="15">
        <v>1</v>
      </c>
      <c r="AP504" s="15">
        <v>4</v>
      </c>
      <c r="AQ504" s="15">
        <v>4</v>
      </c>
      <c r="AR504" s="15">
        <v>4</v>
      </c>
      <c r="AS504" s="15">
        <v>3</v>
      </c>
      <c r="AT504" s="15">
        <v>2</v>
      </c>
      <c r="AU504" s="15">
        <v>2</v>
      </c>
      <c r="AV504" s="15">
        <v>4</v>
      </c>
      <c r="AW504" s="15">
        <v>2</v>
      </c>
      <c r="AY504" s="15">
        <v>2</v>
      </c>
      <c r="BA504" s="15">
        <v>2</v>
      </c>
      <c r="BB504" s="15">
        <v>1</v>
      </c>
      <c r="BC504" s="15">
        <v>2</v>
      </c>
      <c r="BD504" s="15">
        <v>1</v>
      </c>
      <c r="BE504" s="15">
        <v>1</v>
      </c>
      <c r="BF504" s="15">
        <v>1</v>
      </c>
      <c r="BJ504" s="15">
        <v>1</v>
      </c>
      <c r="BK504" s="15">
        <v>1</v>
      </c>
      <c r="BL504" s="15">
        <v>1</v>
      </c>
      <c r="BM504" s="15">
        <v>5</v>
      </c>
      <c r="BN504" s="15">
        <v>5</v>
      </c>
      <c r="BO504" s="15">
        <v>3</v>
      </c>
      <c r="BP504" s="15" t="s">
        <v>162</v>
      </c>
      <c r="CI504" s="16">
        <v>2</v>
      </c>
      <c r="CJ504" s="16" t="s">
        <v>394</v>
      </c>
      <c r="CK504" s="16">
        <v>1</v>
      </c>
      <c r="CL504" s="16" t="s">
        <v>350</v>
      </c>
      <c r="CM504" s="17">
        <v>2</v>
      </c>
      <c r="CN504" s="17">
        <v>2</v>
      </c>
      <c r="CO504" s="17">
        <v>2</v>
      </c>
      <c r="CP504" s="17">
        <v>2</v>
      </c>
      <c r="CQ504" s="17">
        <v>2</v>
      </c>
      <c r="CR504" s="17">
        <v>3</v>
      </c>
      <c r="CS504" s="17">
        <v>4</v>
      </c>
      <c r="CT504" s="17">
        <v>3</v>
      </c>
      <c r="CU504" s="17">
        <v>4</v>
      </c>
      <c r="CV504" s="17">
        <v>3</v>
      </c>
      <c r="CW504" s="17">
        <v>3</v>
      </c>
      <c r="CX504" s="17">
        <v>3</v>
      </c>
      <c r="CY504" s="17">
        <v>4</v>
      </c>
      <c r="CZ504" s="17">
        <v>4</v>
      </c>
      <c r="DA504" s="17">
        <v>1</v>
      </c>
      <c r="DB504" s="17">
        <v>4</v>
      </c>
      <c r="DC504" s="17">
        <v>3</v>
      </c>
      <c r="DD504" s="17">
        <v>4</v>
      </c>
      <c r="DE504" s="17">
        <v>4</v>
      </c>
      <c r="DF504" s="17">
        <v>3</v>
      </c>
      <c r="DG504" s="17">
        <v>3</v>
      </c>
      <c r="DH504" s="17">
        <v>3</v>
      </c>
      <c r="DI504" s="17">
        <v>3</v>
      </c>
      <c r="DJ504" s="17">
        <v>2</v>
      </c>
      <c r="DK504" s="17">
        <v>2</v>
      </c>
      <c r="DL504" s="17">
        <v>3</v>
      </c>
      <c r="DM504" s="17">
        <v>3</v>
      </c>
      <c r="DN504" s="17">
        <v>1</v>
      </c>
      <c r="DO504" s="17">
        <v>2</v>
      </c>
      <c r="DP504" s="17">
        <v>5</v>
      </c>
      <c r="DR504" s="17">
        <v>1</v>
      </c>
      <c r="DT504" s="17">
        <v>1</v>
      </c>
      <c r="DV504" s="17">
        <v>5</v>
      </c>
      <c r="DW504" s="18">
        <v>13</v>
      </c>
      <c r="DY504" s="18">
        <v>1</v>
      </c>
      <c r="ED504" s="19" t="s">
        <v>448</v>
      </c>
      <c r="EE504" s="19">
        <v>2</v>
      </c>
      <c r="EF504" s="37">
        <v>7</v>
      </c>
      <c r="EG504" s="19" t="s">
        <v>149</v>
      </c>
      <c r="EH504" s="19">
        <v>1</v>
      </c>
      <c r="EI504" s="19">
        <v>19</v>
      </c>
      <c r="EJ504" s="19">
        <v>1</v>
      </c>
      <c r="EK504" s="19">
        <v>1</v>
      </c>
      <c r="EL504" s="19">
        <v>3</v>
      </c>
      <c r="EM504" s="20" t="s">
        <v>174</v>
      </c>
      <c r="EO504" s="46">
        <v>1</v>
      </c>
      <c r="EP504" s="46">
        <v>8</v>
      </c>
      <c r="EQ504">
        <f t="shared" si="22"/>
        <v>0</v>
      </c>
      <c r="ER504" t="str">
        <f t="shared" si="23"/>
        <v/>
      </c>
      <c r="ES504" s="49">
        <v>1</v>
      </c>
    </row>
    <row r="505" spans="1:149" ht="15" customHeight="1" x14ac:dyDescent="0.25">
      <c r="A505" s="21">
        <v>504</v>
      </c>
      <c r="B505" s="12">
        <v>2</v>
      </c>
      <c r="C505" s="12">
        <v>2</v>
      </c>
      <c r="D505" s="12">
        <v>2</v>
      </c>
      <c r="E505" s="12" t="s">
        <v>378</v>
      </c>
      <c r="F505" s="12">
        <v>3</v>
      </c>
      <c r="G505" s="13">
        <v>3</v>
      </c>
      <c r="H505" s="13">
        <v>1</v>
      </c>
      <c r="I505" s="13">
        <v>4</v>
      </c>
      <c r="M505" s="56">
        <f>IF(SUM(N505:X505)=39,2,1)</f>
        <v>1</v>
      </c>
      <c r="O505" s="13">
        <v>1</v>
      </c>
      <c r="P505" s="13">
        <v>1</v>
      </c>
      <c r="R505" s="13">
        <v>1</v>
      </c>
      <c r="AA505" s="13">
        <v>1</v>
      </c>
      <c r="AB505" s="13">
        <v>1</v>
      </c>
      <c r="AD505" s="13">
        <v>1</v>
      </c>
      <c r="AJ505" s="13">
        <v>1</v>
      </c>
      <c r="AL505" s="14">
        <v>3</v>
      </c>
      <c r="AM505" s="14">
        <v>4</v>
      </c>
      <c r="AO505" s="15">
        <v>1</v>
      </c>
      <c r="AP505" s="15">
        <v>4</v>
      </c>
      <c r="AQ505" s="15">
        <v>4</v>
      </c>
      <c r="AR505" s="15">
        <v>4</v>
      </c>
      <c r="AS505" s="15">
        <v>4</v>
      </c>
      <c r="AT505" s="15">
        <v>4</v>
      </c>
      <c r="AU505" s="15">
        <v>1</v>
      </c>
      <c r="AV505" s="15">
        <v>1</v>
      </c>
      <c r="AW505" s="15">
        <v>4</v>
      </c>
      <c r="AX505" s="15">
        <v>2</v>
      </c>
      <c r="AZ505" s="15">
        <v>2</v>
      </c>
      <c r="BB505" s="15">
        <v>2</v>
      </c>
      <c r="BC505" s="15">
        <v>1</v>
      </c>
      <c r="BD505" s="15">
        <v>1</v>
      </c>
      <c r="BE505" s="15">
        <v>1</v>
      </c>
      <c r="BF505" s="15">
        <v>1</v>
      </c>
      <c r="BG505" s="15">
        <v>0</v>
      </c>
      <c r="BH505" s="15">
        <v>1</v>
      </c>
      <c r="BK505" s="15">
        <v>1</v>
      </c>
      <c r="BL505" s="15">
        <v>4</v>
      </c>
      <c r="BM505" s="15">
        <v>8</v>
      </c>
      <c r="BN505" s="15">
        <v>8</v>
      </c>
      <c r="CI505" s="16">
        <v>2</v>
      </c>
      <c r="CK505" s="16">
        <v>3</v>
      </c>
      <c r="CL505" s="16" t="s">
        <v>154</v>
      </c>
      <c r="CM505" s="17">
        <v>1</v>
      </c>
      <c r="CN505" s="17">
        <v>1</v>
      </c>
      <c r="CO505" s="17">
        <v>1</v>
      </c>
      <c r="CP505" s="17">
        <v>1</v>
      </c>
      <c r="CQ505" s="17">
        <v>1</v>
      </c>
      <c r="CR505" s="17">
        <v>2</v>
      </c>
      <c r="CS505" s="17">
        <v>3</v>
      </c>
      <c r="CT505" s="17">
        <v>2</v>
      </c>
      <c r="CU505" s="17">
        <v>4</v>
      </c>
      <c r="CV505" s="17">
        <v>1</v>
      </c>
      <c r="CW505" s="17">
        <v>1</v>
      </c>
      <c r="CX505" s="17">
        <v>1</v>
      </c>
      <c r="CY505" s="17">
        <v>1</v>
      </c>
      <c r="CZ505" s="17">
        <v>1</v>
      </c>
      <c r="DA505" s="17">
        <v>1</v>
      </c>
      <c r="DB505" s="17">
        <v>2</v>
      </c>
      <c r="DC505" s="17">
        <v>2</v>
      </c>
      <c r="DD505" s="17">
        <v>3</v>
      </c>
      <c r="DE505" s="17">
        <v>4</v>
      </c>
      <c r="DF505" s="17">
        <v>2</v>
      </c>
      <c r="DG505" s="17">
        <v>2</v>
      </c>
      <c r="DH505" s="17">
        <v>2</v>
      </c>
      <c r="DI505" s="17">
        <v>1</v>
      </c>
      <c r="DJ505" s="17">
        <v>1</v>
      </c>
      <c r="DK505" s="17">
        <v>3</v>
      </c>
      <c r="DL505" s="17">
        <v>4</v>
      </c>
      <c r="DM505" s="17">
        <v>4</v>
      </c>
      <c r="DN505" s="17">
        <v>1</v>
      </c>
      <c r="DO505" s="17">
        <v>8</v>
      </c>
      <c r="DP505" s="17">
        <v>5</v>
      </c>
      <c r="DR505" s="17">
        <v>7</v>
      </c>
      <c r="DT505" s="17">
        <v>10</v>
      </c>
      <c r="DV505" s="17">
        <v>3</v>
      </c>
      <c r="DW505" s="18">
        <v>13</v>
      </c>
      <c r="ED505" s="19" t="s">
        <v>260</v>
      </c>
      <c r="EE505" s="19">
        <v>2</v>
      </c>
      <c r="EF505" s="37">
        <v>7</v>
      </c>
      <c r="EG505" s="19" t="s">
        <v>149</v>
      </c>
      <c r="EH505" s="19">
        <v>1</v>
      </c>
      <c r="EI505" s="19">
        <v>55</v>
      </c>
      <c r="EJ505" s="19">
        <v>3</v>
      </c>
      <c r="EK505" s="19">
        <v>4</v>
      </c>
      <c r="EL505" s="19">
        <v>1</v>
      </c>
      <c r="EM505" s="20" t="s">
        <v>174</v>
      </c>
      <c r="EO505" s="46">
        <v>1</v>
      </c>
      <c r="EP505" s="46">
        <v>1</v>
      </c>
      <c r="EQ505">
        <f t="shared" si="22"/>
        <v>0</v>
      </c>
      <c r="ER505" t="str">
        <f t="shared" si="23"/>
        <v/>
      </c>
      <c r="ES505" s="49">
        <v>2</v>
      </c>
    </row>
    <row r="506" spans="1:149" ht="15" customHeight="1" x14ac:dyDescent="0.25">
      <c r="A506" s="21">
        <v>505</v>
      </c>
      <c r="B506" s="12">
        <v>2</v>
      </c>
      <c r="C506" s="12">
        <v>2</v>
      </c>
      <c r="D506" s="12">
        <v>2</v>
      </c>
      <c r="E506" s="12" t="s">
        <v>378</v>
      </c>
      <c r="F506" s="12">
        <v>2</v>
      </c>
      <c r="G506" s="13">
        <v>2</v>
      </c>
      <c r="H506" s="13">
        <v>1</v>
      </c>
      <c r="I506" s="13">
        <v>2</v>
      </c>
      <c r="L506" s="13" t="s">
        <v>343</v>
      </c>
      <c r="M506" s="56">
        <f>IF(SUM(N506:X506)=39,2,1)</f>
        <v>1</v>
      </c>
      <c r="O506" s="13">
        <v>1</v>
      </c>
      <c r="P506" s="13">
        <v>1</v>
      </c>
      <c r="R506" s="13">
        <v>1</v>
      </c>
      <c r="AA506" s="13">
        <v>1</v>
      </c>
      <c r="AB506" s="13">
        <v>1</v>
      </c>
      <c r="AD506" s="13">
        <v>1</v>
      </c>
      <c r="AL506" s="14">
        <v>3</v>
      </c>
      <c r="AM506" s="14">
        <v>4</v>
      </c>
      <c r="AO506" s="15">
        <v>1</v>
      </c>
      <c r="AP506" s="15">
        <v>4</v>
      </c>
      <c r="AQ506" s="15">
        <v>4</v>
      </c>
      <c r="AR506" s="15">
        <v>4</v>
      </c>
      <c r="AS506" s="15">
        <v>4</v>
      </c>
      <c r="AT506" s="15">
        <v>4</v>
      </c>
      <c r="AU506" s="15">
        <v>4</v>
      </c>
      <c r="AV506" s="15">
        <v>1</v>
      </c>
      <c r="AW506" s="15">
        <v>1</v>
      </c>
      <c r="AX506" s="15">
        <v>2</v>
      </c>
      <c r="AZ506" s="15">
        <v>2</v>
      </c>
      <c r="BB506" s="15">
        <v>2</v>
      </c>
      <c r="BC506" s="15">
        <v>1</v>
      </c>
      <c r="BD506" s="15">
        <v>1</v>
      </c>
      <c r="BE506" s="15">
        <v>1</v>
      </c>
      <c r="BF506" s="15">
        <v>1</v>
      </c>
      <c r="BG506" s="15">
        <v>0</v>
      </c>
      <c r="BK506" s="15">
        <v>1</v>
      </c>
      <c r="BL506" s="15">
        <v>4</v>
      </c>
      <c r="BM506" s="15">
        <v>8</v>
      </c>
      <c r="BN506" s="15">
        <v>8</v>
      </c>
      <c r="CI506" s="16">
        <v>2</v>
      </c>
      <c r="CK506" s="16">
        <v>3</v>
      </c>
      <c r="CL506" s="16" t="s">
        <v>154</v>
      </c>
      <c r="CM506" s="17">
        <v>1</v>
      </c>
      <c r="CN506" s="17">
        <v>1</v>
      </c>
      <c r="CO506" s="17">
        <v>1</v>
      </c>
      <c r="CP506" s="17">
        <v>1</v>
      </c>
      <c r="CQ506" s="17">
        <v>1</v>
      </c>
      <c r="CR506" s="17">
        <v>2</v>
      </c>
      <c r="CS506" s="17">
        <v>2</v>
      </c>
      <c r="CT506" s="17">
        <v>2</v>
      </c>
      <c r="CU506" s="17">
        <v>4</v>
      </c>
      <c r="CV506" s="17">
        <v>1</v>
      </c>
      <c r="CW506" s="17">
        <v>1</v>
      </c>
      <c r="CX506" s="17">
        <v>1</v>
      </c>
      <c r="CY506" s="17">
        <v>1</v>
      </c>
      <c r="CZ506" s="17">
        <v>1</v>
      </c>
      <c r="DA506" s="17">
        <v>4</v>
      </c>
      <c r="DB506" s="17">
        <v>2</v>
      </c>
      <c r="DC506" s="17">
        <v>2</v>
      </c>
      <c r="DD506" s="17">
        <v>2</v>
      </c>
      <c r="DE506" s="17">
        <v>3</v>
      </c>
      <c r="DF506" s="17">
        <v>2</v>
      </c>
      <c r="DG506" s="17">
        <v>2</v>
      </c>
      <c r="DH506" s="17">
        <v>1</v>
      </c>
      <c r="DI506" s="17">
        <v>1</v>
      </c>
      <c r="DJ506" s="17">
        <v>1</v>
      </c>
      <c r="DK506" s="17">
        <v>2</v>
      </c>
      <c r="DL506" s="17">
        <v>4</v>
      </c>
      <c r="DM506" s="17">
        <v>4</v>
      </c>
      <c r="DN506" s="17">
        <v>1</v>
      </c>
      <c r="DO506" s="17">
        <v>8</v>
      </c>
      <c r="DP506" s="17">
        <v>5</v>
      </c>
      <c r="DR506" s="17">
        <v>9</v>
      </c>
      <c r="DT506" s="17">
        <v>6</v>
      </c>
      <c r="DV506" s="17">
        <v>2</v>
      </c>
      <c r="DW506" s="18">
        <v>13</v>
      </c>
      <c r="DY506" s="18">
        <v>1</v>
      </c>
      <c r="ED506" s="19" t="s">
        <v>260</v>
      </c>
      <c r="EE506" s="19">
        <v>2</v>
      </c>
      <c r="EF506" s="37">
        <v>7</v>
      </c>
      <c r="EG506" s="19" t="s">
        <v>149</v>
      </c>
      <c r="EH506" s="19">
        <v>1</v>
      </c>
      <c r="EI506" s="19">
        <v>34</v>
      </c>
      <c r="EJ506" s="19">
        <v>2</v>
      </c>
      <c r="EK506" s="19">
        <v>2</v>
      </c>
      <c r="EL506" s="19">
        <v>1</v>
      </c>
      <c r="EM506" s="20" t="s">
        <v>174</v>
      </c>
      <c r="EO506" s="46">
        <v>1</v>
      </c>
      <c r="EP506" s="46">
        <v>2</v>
      </c>
      <c r="EQ506">
        <f t="shared" si="22"/>
        <v>0</v>
      </c>
      <c r="ER506" t="str">
        <f t="shared" si="23"/>
        <v/>
      </c>
      <c r="ES506" s="49">
        <v>2</v>
      </c>
    </row>
    <row r="507" spans="1:149" ht="15" customHeight="1" x14ac:dyDescent="0.25">
      <c r="A507" s="21">
        <v>506</v>
      </c>
      <c r="B507" s="12">
        <v>2</v>
      </c>
      <c r="C507" s="12">
        <v>2</v>
      </c>
      <c r="D507" s="12">
        <v>4</v>
      </c>
      <c r="F507" s="12">
        <v>1</v>
      </c>
      <c r="G507" s="13">
        <v>2</v>
      </c>
      <c r="H507" s="13">
        <v>2</v>
      </c>
      <c r="M507" s="56">
        <f>IF(SUM(N507:X507)=39,2,1)</f>
        <v>1</v>
      </c>
      <c r="X507" s="13">
        <v>1</v>
      </c>
      <c r="Z507" s="13">
        <v>1</v>
      </c>
      <c r="AB507" s="13">
        <v>1</v>
      </c>
      <c r="AL507" s="14">
        <v>2</v>
      </c>
      <c r="AM507" s="14">
        <v>4</v>
      </c>
      <c r="AO507" s="15">
        <v>1</v>
      </c>
      <c r="AP507" s="15">
        <v>4</v>
      </c>
      <c r="AQ507" s="15">
        <v>4</v>
      </c>
      <c r="AR507" s="15">
        <v>4</v>
      </c>
      <c r="AS507" s="15">
        <v>4</v>
      </c>
      <c r="AT507" s="15">
        <v>4</v>
      </c>
      <c r="AU507" s="15">
        <v>4</v>
      </c>
      <c r="AV507" s="15">
        <v>4</v>
      </c>
      <c r="AW507" s="15">
        <v>4</v>
      </c>
      <c r="AX507" s="15">
        <v>1</v>
      </c>
      <c r="AY507" s="15">
        <v>2</v>
      </c>
      <c r="AZ507" s="15">
        <v>2</v>
      </c>
      <c r="BB507" s="15">
        <v>1</v>
      </c>
      <c r="BC507" s="15">
        <v>1</v>
      </c>
      <c r="BD507" s="15">
        <v>1</v>
      </c>
      <c r="BE507" s="15">
        <v>2</v>
      </c>
      <c r="BF507" s="15">
        <v>0</v>
      </c>
      <c r="BG507" s="15">
        <v>0</v>
      </c>
      <c r="BK507" s="15">
        <v>2</v>
      </c>
      <c r="BM507" s="15">
        <v>8</v>
      </c>
      <c r="BN507" s="15">
        <v>8</v>
      </c>
      <c r="CB507" s="16">
        <v>1</v>
      </c>
      <c r="CD507" s="16">
        <v>45</v>
      </c>
      <c r="CE507" s="16">
        <v>7</v>
      </c>
      <c r="CI507" s="16">
        <v>2</v>
      </c>
      <c r="CK507" s="16">
        <v>3</v>
      </c>
      <c r="CL507" s="16" t="s">
        <v>154</v>
      </c>
      <c r="CM507" s="17">
        <v>1</v>
      </c>
      <c r="CN507" s="17">
        <v>1</v>
      </c>
      <c r="CO507" s="17">
        <v>1</v>
      </c>
      <c r="CP507" s="17">
        <v>1</v>
      </c>
      <c r="CQ507" s="17">
        <v>1</v>
      </c>
      <c r="CR507" s="17">
        <v>1</v>
      </c>
      <c r="CS507" s="17">
        <v>1</v>
      </c>
      <c r="CT507" s="17">
        <v>1</v>
      </c>
      <c r="CU507" s="17">
        <v>1</v>
      </c>
      <c r="CV507" s="17">
        <v>1</v>
      </c>
      <c r="CW507" s="17">
        <v>1</v>
      </c>
      <c r="CX507" s="17">
        <v>1</v>
      </c>
      <c r="CY507" s="17">
        <v>1</v>
      </c>
      <c r="CZ507" s="17">
        <v>1</v>
      </c>
      <c r="DA507" s="17">
        <v>2</v>
      </c>
      <c r="DB507" s="17">
        <v>2</v>
      </c>
      <c r="DC507" s="17">
        <v>2</v>
      </c>
      <c r="DD507" s="17">
        <v>4</v>
      </c>
      <c r="DE507" s="17">
        <v>4</v>
      </c>
      <c r="DF507" s="17">
        <v>2</v>
      </c>
      <c r="DG507" s="17">
        <v>1</v>
      </c>
      <c r="DH507" s="17">
        <v>1</v>
      </c>
      <c r="DI507" s="17">
        <v>1</v>
      </c>
      <c r="DJ507" s="17">
        <v>1</v>
      </c>
      <c r="DK507" s="17">
        <v>3</v>
      </c>
      <c r="DL507" s="17">
        <v>3</v>
      </c>
      <c r="DM507" s="17">
        <v>3</v>
      </c>
      <c r="DN507" s="17">
        <v>1</v>
      </c>
      <c r="DO507" s="17">
        <v>8</v>
      </c>
      <c r="DP507" s="17">
        <v>8</v>
      </c>
      <c r="DR507" s="17">
        <v>7</v>
      </c>
      <c r="DT507" s="17">
        <v>6</v>
      </c>
      <c r="DV507" s="17">
        <v>2</v>
      </c>
      <c r="DW507" s="18">
        <v>13</v>
      </c>
      <c r="DY507" s="18">
        <v>1</v>
      </c>
      <c r="ED507" s="19" t="s">
        <v>260</v>
      </c>
      <c r="EE507" s="19">
        <v>2</v>
      </c>
      <c r="EF507" s="37">
        <v>7</v>
      </c>
      <c r="EG507" s="19" t="s">
        <v>149</v>
      </c>
      <c r="EH507" s="19">
        <v>2</v>
      </c>
      <c r="EI507" s="19">
        <v>58</v>
      </c>
      <c r="EJ507" s="19">
        <v>3</v>
      </c>
      <c r="EK507" s="19">
        <v>5</v>
      </c>
      <c r="EL507" s="19">
        <v>1</v>
      </c>
      <c r="EM507" s="20" t="s">
        <v>174</v>
      </c>
      <c r="EO507" s="46">
        <v>4</v>
      </c>
      <c r="EP507" s="46">
        <v>8</v>
      </c>
      <c r="EQ507">
        <f t="shared" si="22"/>
        <v>1</v>
      </c>
      <c r="ER507">
        <f t="shared" si="23"/>
        <v>1</v>
      </c>
      <c r="ES507" s="49">
        <v>1</v>
      </c>
    </row>
    <row r="508" spans="1:149" ht="15" customHeight="1" x14ac:dyDescent="0.25">
      <c r="A508" s="21">
        <v>507</v>
      </c>
      <c r="B508" s="12">
        <v>2</v>
      </c>
      <c r="C508" s="12">
        <v>2</v>
      </c>
      <c r="D508" s="12">
        <v>2</v>
      </c>
      <c r="E508" s="12" t="s">
        <v>378</v>
      </c>
      <c r="F508" s="12">
        <v>2</v>
      </c>
      <c r="G508" s="13">
        <v>2</v>
      </c>
      <c r="H508" s="13">
        <v>1</v>
      </c>
      <c r="I508" s="13">
        <v>4</v>
      </c>
      <c r="M508" s="56">
        <f>IF(SUM(N508:X508)=39,2,1)</f>
        <v>1</v>
      </c>
      <c r="N508" s="13">
        <v>1</v>
      </c>
      <c r="X508" s="13">
        <v>1</v>
      </c>
      <c r="Z508" s="13">
        <v>1</v>
      </c>
      <c r="AA508" s="13">
        <v>1</v>
      </c>
      <c r="AB508" s="13">
        <v>1</v>
      </c>
      <c r="AJ508" s="13">
        <v>1</v>
      </c>
      <c r="AL508" s="14">
        <v>1</v>
      </c>
      <c r="AM508" s="14">
        <v>5</v>
      </c>
      <c r="AO508" s="15">
        <v>1</v>
      </c>
      <c r="AP508" s="15">
        <v>3</v>
      </c>
      <c r="AQ508" s="15">
        <v>4</v>
      </c>
      <c r="AR508" s="15">
        <v>4</v>
      </c>
      <c r="AS508" s="15">
        <v>4</v>
      </c>
      <c r="AT508" s="15">
        <v>4</v>
      </c>
      <c r="AU508" s="15">
        <v>4</v>
      </c>
      <c r="AV508" s="15">
        <v>4</v>
      </c>
      <c r="AW508" s="15">
        <v>4</v>
      </c>
      <c r="AX508" s="15">
        <v>2</v>
      </c>
      <c r="AZ508" s="15">
        <v>2</v>
      </c>
      <c r="BB508" s="15">
        <v>1</v>
      </c>
      <c r="BC508" s="15">
        <v>1</v>
      </c>
      <c r="BD508" s="15">
        <v>1</v>
      </c>
      <c r="BE508" s="15">
        <v>1</v>
      </c>
      <c r="BF508" s="15">
        <v>1</v>
      </c>
      <c r="BG508" s="15">
        <v>2</v>
      </c>
      <c r="BJ508" s="15">
        <v>1</v>
      </c>
      <c r="BK508" s="15">
        <v>1</v>
      </c>
      <c r="BL508" s="15">
        <v>6</v>
      </c>
      <c r="BM508" s="15">
        <v>8</v>
      </c>
      <c r="BN508" s="15">
        <v>8</v>
      </c>
      <c r="CI508" s="16">
        <v>2</v>
      </c>
      <c r="CK508" s="16">
        <v>3</v>
      </c>
      <c r="CL508" s="16" t="s">
        <v>398</v>
      </c>
      <c r="CM508" s="17">
        <v>1</v>
      </c>
      <c r="CN508" s="17">
        <v>1</v>
      </c>
      <c r="CO508" s="17">
        <v>1</v>
      </c>
      <c r="CP508" s="17">
        <v>1</v>
      </c>
      <c r="CQ508" s="17">
        <v>1</v>
      </c>
      <c r="CR508" s="17">
        <v>1</v>
      </c>
      <c r="CS508" s="17">
        <v>1</v>
      </c>
      <c r="CT508" s="17">
        <v>1</v>
      </c>
      <c r="CU508" s="17">
        <v>4</v>
      </c>
      <c r="CV508" s="17">
        <v>2</v>
      </c>
      <c r="CW508" s="17">
        <v>1</v>
      </c>
      <c r="CX508" s="17">
        <v>1</v>
      </c>
      <c r="CY508" s="17">
        <v>1</v>
      </c>
      <c r="CZ508" s="17">
        <v>1</v>
      </c>
      <c r="DA508" s="17">
        <v>2</v>
      </c>
      <c r="DB508" s="17">
        <v>3</v>
      </c>
      <c r="DC508" s="17">
        <v>2</v>
      </c>
      <c r="DD508" s="17">
        <v>1</v>
      </c>
      <c r="DE508" s="17">
        <v>1</v>
      </c>
      <c r="DF508" s="17">
        <v>2</v>
      </c>
      <c r="DG508" s="17">
        <v>2</v>
      </c>
      <c r="DH508" s="17">
        <v>2</v>
      </c>
      <c r="DI508" s="17">
        <v>1</v>
      </c>
      <c r="DJ508" s="17">
        <v>1</v>
      </c>
      <c r="DK508" s="17">
        <v>3</v>
      </c>
      <c r="DL508" s="17">
        <v>4</v>
      </c>
      <c r="DM508" s="17">
        <v>4</v>
      </c>
      <c r="DN508" s="17">
        <v>1</v>
      </c>
      <c r="DO508" s="17">
        <v>8</v>
      </c>
      <c r="DP508" s="17">
        <v>5</v>
      </c>
      <c r="DR508" s="17">
        <v>7</v>
      </c>
      <c r="DT508" s="17">
        <v>10</v>
      </c>
      <c r="DV508" s="17">
        <v>6</v>
      </c>
      <c r="DW508" s="18">
        <v>13</v>
      </c>
      <c r="DY508" s="18">
        <v>1</v>
      </c>
      <c r="EB508" s="18">
        <v>1</v>
      </c>
      <c r="ED508" s="19" t="s">
        <v>260</v>
      </c>
      <c r="EE508" s="19">
        <v>2</v>
      </c>
      <c r="EF508" s="37">
        <v>7</v>
      </c>
      <c r="EG508" s="19" t="s">
        <v>149</v>
      </c>
      <c r="EH508" s="19">
        <v>2</v>
      </c>
      <c r="EI508" s="19">
        <v>22</v>
      </c>
      <c r="EJ508" s="19">
        <v>1</v>
      </c>
      <c r="EK508" s="19">
        <v>1</v>
      </c>
      <c r="EL508" s="19">
        <v>2</v>
      </c>
      <c r="EM508" s="20" t="s">
        <v>174</v>
      </c>
      <c r="EO508" s="46">
        <v>1</v>
      </c>
      <c r="EP508" s="46">
        <v>1</v>
      </c>
      <c r="EQ508">
        <f t="shared" si="22"/>
        <v>0</v>
      </c>
      <c r="ER508" t="str">
        <f t="shared" si="23"/>
        <v/>
      </c>
      <c r="ES508" s="49">
        <v>1</v>
      </c>
    </row>
    <row r="509" spans="1:149" ht="15" customHeight="1" x14ac:dyDescent="0.25">
      <c r="A509" s="21">
        <v>508</v>
      </c>
      <c r="B509" s="12">
        <v>2</v>
      </c>
      <c r="C509" s="12">
        <v>1</v>
      </c>
      <c r="D509" s="12">
        <v>4</v>
      </c>
      <c r="E509" s="12" t="s">
        <v>380</v>
      </c>
      <c r="F509" s="12">
        <v>2</v>
      </c>
      <c r="G509" s="13">
        <v>1</v>
      </c>
      <c r="I509" s="13">
        <v>4</v>
      </c>
      <c r="M509" s="56">
        <f>IF(SUM(N509:X509)=39,2,1)</f>
        <v>1</v>
      </c>
      <c r="Y509" s="13">
        <v>1</v>
      </c>
      <c r="AK509" s="13">
        <v>1</v>
      </c>
      <c r="AL509" s="14">
        <v>6</v>
      </c>
      <c r="AO509" s="15">
        <v>3</v>
      </c>
      <c r="AP509" s="15">
        <v>4</v>
      </c>
      <c r="AQ509" s="15">
        <v>4</v>
      </c>
      <c r="AR509" s="15">
        <v>4</v>
      </c>
      <c r="AS509" s="15">
        <v>4</v>
      </c>
      <c r="AT509" s="15">
        <v>4</v>
      </c>
      <c r="AU509" s="15">
        <v>4</v>
      </c>
      <c r="AV509" s="15">
        <v>1</v>
      </c>
      <c r="AW509" s="15">
        <v>1</v>
      </c>
      <c r="AX509" s="15">
        <v>1</v>
      </c>
      <c r="AY509" s="15">
        <v>2</v>
      </c>
      <c r="AZ509" s="15">
        <v>1</v>
      </c>
      <c r="BA509" s="15">
        <v>1</v>
      </c>
      <c r="BB509" s="15">
        <v>1</v>
      </c>
      <c r="BC509" s="15">
        <v>1</v>
      </c>
      <c r="BD509" s="15">
        <v>1</v>
      </c>
      <c r="BE509" s="15">
        <v>1</v>
      </c>
      <c r="BF509" s="15">
        <v>0</v>
      </c>
      <c r="BG509" s="15">
        <v>1</v>
      </c>
      <c r="BH509" s="15">
        <v>1</v>
      </c>
      <c r="BK509" s="15">
        <v>2</v>
      </c>
      <c r="BM509" s="15">
        <v>5</v>
      </c>
      <c r="BN509" s="15">
        <v>5</v>
      </c>
      <c r="BO509" s="15">
        <v>2</v>
      </c>
      <c r="BP509" s="15" t="s">
        <v>386</v>
      </c>
      <c r="CI509" s="16">
        <v>1</v>
      </c>
      <c r="CK509" s="16">
        <v>3</v>
      </c>
      <c r="CL509" s="16" t="s">
        <v>398</v>
      </c>
      <c r="CM509" s="17">
        <v>1</v>
      </c>
      <c r="CN509" s="17">
        <v>1</v>
      </c>
      <c r="CO509" s="17">
        <v>1</v>
      </c>
      <c r="CP509" s="17">
        <v>1</v>
      </c>
      <c r="CQ509" s="17">
        <v>1</v>
      </c>
      <c r="CR509" s="17">
        <v>3</v>
      </c>
      <c r="CS509" s="17">
        <v>4</v>
      </c>
      <c r="CT509" s="17">
        <v>2</v>
      </c>
      <c r="CU509" s="17">
        <v>4</v>
      </c>
      <c r="CV509" s="17">
        <v>1</v>
      </c>
      <c r="CW509" s="17">
        <v>1</v>
      </c>
      <c r="CX509" s="17">
        <v>1</v>
      </c>
      <c r="CY509" s="17">
        <v>1</v>
      </c>
      <c r="CZ509" s="17">
        <v>1</v>
      </c>
      <c r="DA509" s="17">
        <v>3</v>
      </c>
      <c r="DB509" s="17">
        <v>4</v>
      </c>
      <c r="DC509" s="17">
        <v>2</v>
      </c>
      <c r="DD509" s="17">
        <v>4</v>
      </c>
      <c r="DE509" s="17">
        <v>4</v>
      </c>
      <c r="DF509" s="17">
        <v>2</v>
      </c>
      <c r="DG509" s="17">
        <v>2</v>
      </c>
      <c r="DH509" s="17">
        <v>1</v>
      </c>
      <c r="DI509" s="17">
        <v>2</v>
      </c>
      <c r="DJ509" s="17">
        <v>1</v>
      </c>
      <c r="DK509" s="17">
        <v>3</v>
      </c>
      <c r="DL509" s="17">
        <v>3</v>
      </c>
      <c r="DM509" s="17">
        <v>3</v>
      </c>
      <c r="DN509" s="17">
        <v>8</v>
      </c>
      <c r="DO509" s="17">
        <v>1</v>
      </c>
      <c r="DP509" s="17">
        <v>6</v>
      </c>
      <c r="DR509" s="17">
        <v>7</v>
      </c>
      <c r="DT509" s="17">
        <v>5</v>
      </c>
      <c r="DV509" s="17">
        <v>4</v>
      </c>
      <c r="DW509" s="18">
        <v>13</v>
      </c>
      <c r="DY509" s="18">
        <v>1</v>
      </c>
      <c r="ED509" s="19" t="s">
        <v>260</v>
      </c>
      <c r="EE509" s="19">
        <v>2</v>
      </c>
      <c r="EF509" s="37">
        <v>7</v>
      </c>
      <c r="EG509" s="19" t="s">
        <v>149</v>
      </c>
      <c r="EH509" s="19">
        <v>1</v>
      </c>
      <c r="EI509" s="19">
        <v>18</v>
      </c>
      <c r="EJ509" s="19">
        <v>1</v>
      </c>
      <c r="EK509" s="19">
        <v>1</v>
      </c>
      <c r="EL509" s="19">
        <v>1</v>
      </c>
      <c r="EM509" s="20" t="s">
        <v>174</v>
      </c>
      <c r="EO509" s="46">
        <v>4</v>
      </c>
      <c r="EP509" s="46">
        <v>8</v>
      </c>
      <c r="EQ509">
        <f t="shared" si="22"/>
        <v>0</v>
      </c>
      <c r="ER509" t="str">
        <f t="shared" si="23"/>
        <v/>
      </c>
      <c r="ES509" s="49">
        <v>2</v>
      </c>
    </row>
    <row r="510" spans="1:149" ht="15" customHeight="1" x14ac:dyDescent="0.25">
      <c r="A510" s="21">
        <v>509</v>
      </c>
      <c r="M510" s="56">
        <f>IF(SUM(N510:X510)=39,2,1)</f>
        <v>1</v>
      </c>
      <c r="AO510" s="15">
        <v>1</v>
      </c>
      <c r="AP510" s="15">
        <v>4</v>
      </c>
      <c r="AQ510" s="15">
        <v>4</v>
      </c>
      <c r="AR510" s="15">
        <v>4</v>
      </c>
      <c r="AS510" s="15">
        <v>4</v>
      </c>
      <c r="AT510" s="15">
        <v>4</v>
      </c>
      <c r="AU510" s="15">
        <v>1</v>
      </c>
      <c r="AV510" s="15">
        <v>1</v>
      </c>
      <c r="BF510" s="15">
        <v>0</v>
      </c>
      <c r="BG510" s="15">
        <v>1</v>
      </c>
      <c r="BH510" s="15">
        <v>1</v>
      </c>
      <c r="BM510" s="15">
        <v>5</v>
      </c>
      <c r="BN510" s="15">
        <v>5</v>
      </c>
      <c r="BO510" s="15">
        <v>3</v>
      </c>
      <c r="BP510" s="15" t="s">
        <v>388</v>
      </c>
      <c r="CI510" s="16">
        <v>2</v>
      </c>
      <c r="CJ510" s="16" t="s">
        <v>151</v>
      </c>
      <c r="CK510" s="16">
        <v>2</v>
      </c>
      <c r="CL510" s="16" t="s">
        <v>154</v>
      </c>
      <c r="CN510" s="17">
        <v>1</v>
      </c>
      <c r="CO510" s="17">
        <v>1</v>
      </c>
      <c r="CP510" s="17">
        <v>1</v>
      </c>
      <c r="CQ510" s="17">
        <v>1</v>
      </c>
      <c r="CR510" s="17">
        <v>1</v>
      </c>
      <c r="CS510" s="17">
        <v>1</v>
      </c>
      <c r="CT510" s="17">
        <v>2</v>
      </c>
      <c r="CU510" s="17">
        <v>2</v>
      </c>
      <c r="CV510" s="17">
        <v>2</v>
      </c>
      <c r="CW510" s="17">
        <v>2</v>
      </c>
      <c r="CX510" s="17">
        <v>2</v>
      </c>
      <c r="CY510" s="17">
        <v>3</v>
      </c>
      <c r="CZ510" s="17">
        <v>3</v>
      </c>
      <c r="DA510" s="17">
        <v>2</v>
      </c>
      <c r="DB510" s="17">
        <v>4</v>
      </c>
      <c r="DC510" s="17">
        <v>3</v>
      </c>
      <c r="DD510" s="17">
        <v>4</v>
      </c>
      <c r="DE510" s="17">
        <v>4</v>
      </c>
      <c r="DF510" s="17">
        <v>2</v>
      </c>
      <c r="DG510" s="17">
        <v>3</v>
      </c>
      <c r="DH510" s="17">
        <v>2</v>
      </c>
      <c r="DI510" s="17">
        <v>1</v>
      </c>
      <c r="DJ510" s="17">
        <v>1</v>
      </c>
      <c r="DK510" s="17">
        <v>3</v>
      </c>
      <c r="DL510" s="17">
        <v>4</v>
      </c>
      <c r="DM510" s="17">
        <v>4</v>
      </c>
      <c r="DN510" s="17">
        <v>9</v>
      </c>
      <c r="DP510" s="17">
        <v>5</v>
      </c>
      <c r="DR510" s="17">
        <v>9</v>
      </c>
      <c r="DT510" s="17">
        <v>11</v>
      </c>
      <c r="DW510" s="18">
        <v>13</v>
      </c>
      <c r="DY510" s="18">
        <v>1</v>
      </c>
      <c r="ED510" s="19" t="s">
        <v>260</v>
      </c>
      <c r="EE510" s="19">
        <v>2</v>
      </c>
      <c r="EF510" s="37">
        <v>7</v>
      </c>
      <c r="EG510" s="19" t="s">
        <v>149</v>
      </c>
      <c r="EH510" s="19">
        <v>1</v>
      </c>
      <c r="EI510" s="19">
        <v>54</v>
      </c>
      <c r="EJ510" s="19">
        <v>3</v>
      </c>
      <c r="EK510" s="19">
        <v>4</v>
      </c>
      <c r="EL510" s="19">
        <v>4</v>
      </c>
      <c r="EM510" s="20" t="s">
        <v>174</v>
      </c>
      <c r="EO510" s="46">
        <v>4</v>
      </c>
      <c r="EP510" s="46">
        <v>1</v>
      </c>
      <c r="EQ510">
        <f t="shared" si="22"/>
        <v>0</v>
      </c>
      <c r="ER510" t="str">
        <f t="shared" si="23"/>
        <v/>
      </c>
      <c r="ES510" s="49">
        <v>2</v>
      </c>
    </row>
    <row r="511" spans="1:149" ht="15" customHeight="1" x14ac:dyDescent="0.25">
      <c r="A511" s="21">
        <v>510</v>
      </c>
      <c r="B511" s="12">
        <v>3</v>
      </c>
      <c r="C511" s="12">
        <v>3</v>
      </c>
      <c r="D511" s="12">
        <v>4</v>
      </c>
      <c r="E511" s="12" t="s">
        <v>379</v>
      </c>
      <c r="F511" s="12">
        <v>2</v>
      </c>
      <c r="G511" s="13">
        <v>2</v>
      </c>
      <c r="H511" s="13">
        <v>1</v>
      </c>
      <c r="I511" s="13">
        <v>3</v>
      </c>
      <c r="L511" s="13" t="s">
        <v>298</v>
      </c>
      <c r="M511" s="56">
        <f>IF(SUM(N511:X511)=39,2,1)</f>
        <v>1</v>
      </c>
      <c r="Y511" s="13">
        <v>1</v>
      </c>
      <c r="AL511" s="14">
        <v>3</v>
      </c>
      <c r="AM511" s="14">
        <v>3</v>
      </c>
      <c r="AN511" s="14" t="s">
        <v>145</v>
      </c>
      <c r="AO511" s="15">
        <v>3</v>
      </c>
      <c r="AP511" s="15">
        <v>4</v>
      </c>
      <c r="AQ511" s="15">
        <v>4</v>
      </c>
      <c r="AR511" s="15">
        <v>4</v>
      </c>
      <c r="AS511" s="15">
        <v>4</v>
      </c>
      <c r="AT511" s="15">
        <v>4</v>
      </c>
      <c r="AU511" s="15">
        <v>4</v>
      </c>
      <c r="AV511" s="15">
        <v>1</v>
      </c>
      <c r="AW511" s="15">
        <v>1</v>
      </c>
      <c r="AX511" s="15">
        <v>2</v>
      </c>
      <c r="AZ511" s="15">
        <v>1</v>
      </c>
      <c r="BB511" s="15">
        <v>1</v>
      </c>
      <c r="BC511" s="15">
        <v>1</v>
      </c>
      <c r="BD511" s="15">
        <v>1</v>
      </c>
      <c r="BE511" s="15">
        <v>1</v>
      </c>
      <c r="BF511" s="15">
        <v>2</v>
      </c>
      <c r="BG511" s="15">
        <v>1</v>
      </c>
      <c r="BJ511" s="15">
        <v>1</v>
      </c>
      <c r="BK511" s="15">
        <v>2</v>
      </c>
      <c r="BM511" s="15">
        <v>4</v>
      </c>
      <c r="BN511" s="15">
        <v>4</v>
      </c>
      <c r="BO511" s="15">
        <v>3</v>
      </c>
      <c r="BP511" s="15" t="s">
        <v>388</v>
      </c>
      <c r="CI511" s="16">
        <v>2</v>
      </c>
      <c r="CJ511" s="16" t="s">
        <v>151</v>
      </c>
      <c r="CK511" s="16">
        <v>2</v>
      </c>
      <c r="CM511" s="17">
        <v>1</v>
      </c>
      <c r="CN511" s="17">
        <v>1</v>
      </c>
      <c r="CO511" s="17">
        <v>2</v>
      </c>
      <c r="DA511" s="17">
        <v>2</v>
      </c>
      <c r="DB511" s="17">
        <v>4</v>
      </c>
      <c r="DC511" s="17">
        <v>2</v>
      </c>
      <c r="DD511" s="17">
        <v>1</v>
      </c>
      <c r="DE511" s="17">
        <v>4</v>
      </c>
      <c r="DF511" s="17">
        <v>1</v>
      </c>
      <c r="DG511" s="17">
        <v>1</v>
      </c>
      <c r="DH511" s="17">
        <v>1</v>
      </c>
      <c r="DI511" s="17">
        <v>1</v>
      </c>
      <c r="DJ511" s="17">
        <v>1</v>
      </c>
      <c r="DK511" s="17">
        <v>3</v>
      </c>
      <c r="DL511" s="17">
        <v>4</v>
      </c>
      <c r="DM511" s="17">
        <v>4</v>
      </c>
      <c r="DN511" s="17">
        <v>4</v>
      </c>
      <c r="DO511" s="17">
        <v>6</v>
      </c>
      <c r="DP511" s="17">
        <v>2</v>
      </c>
      <c r="DR511" s="17">
        <v>11</v>
      </c>
      <c r="DT511" s="17">
        <v>5</v>
      </c>
      <c r="DV511" s="17">
        <v>4</v>
      </c>
      <c r="DW511" s="18">
        <v>13</v>
      </c>
      <c r="DY511" s="18">
        <v>1</v>
      </c>
      <c r="ED511" s="19" t="s">
        <v>260</v>
      </c>
      <c r="EE511" s="19">
        <v>2</v>
      </c>
      <c r="EF511" s="37">
        <v>7</v>
      </c>
      <c r="EG511" s="19" t="s">
        <v>149</v>
      </c>
      <c r="EH511" s="19">
        <v>2</v>
      </c>
      <c r="EI511" s="19">
        <v>36</v>
      </c>
      <c r="EJ511" s="19">
        <v>2</v>
      </c>
      <c r="EK511" s="19">
        <v>3</v>
      </c>
      <c r="EL511" s="19">
        <v>4</v>
      </c>
      <c r="EM511" s="20" t="s">
        <v>174</v>
      </c>
      <c r="EO511" s="46">
        <v>1</v>
      </c>
      <c r="EP511" s="46">
        <v>1</v>
      </c>
      <c r="EQ511">
        <f t="shared" si="22"/>
        <v>0</v>
      </c>
      <c r="ER511" t="str">
        <f t="shared" si="23"/>
        <v/>
      </c>
      <c r="ES511" s="49">
        <v>2</v>
      </c>
    </row>
    <row r="512" spans="1:149" ht="15" customHeight="1" x14ac:dyDescent="0.25">
      <c r="A512" s="21">
        <v>511</v>
      </c>
      <c r="B512" s="12">
        <v>3</v>
      </c>
      <c r="C512" s="12">
        <v>2</v>
      </c>
      <c r="D512" s="12">
        <v>3</v>
      </c>
      <c r="E512" s="12" t="s">
        <v>378</v>
      </c>
      <c r="F512" s="12">
        <v>3</v>
      </c>
      <c r="G512" s="13">
        <v>3</v>
      </c>
      <c r="H512" s="13">
        <v>1</v>
      </c>
      <c r="I512" s="13">
        <v>4</v>
      </c>
      <c r="M512" s="56">
        <f>IF(SUM(N512:X512)=39,2,1)</f>
        <v>1</v>
      </c>
      <c r="Y512" s="13">
        <v>1</v>
      </c>
      <c r="Z512" s="13">
        <v>1</v>
      </c>
      <c r="AJ512" s="13">
        <v>1</v>
      </c>
      <c r="AR512" s="15">
        <v>4</v>
      </c>
      <c r="AS512" s="15">
        <v>4</v>
      </c>
      <c r="AT512" s="15">
        <v>4</v>
      </c>
      <c r="AU512" s="15">
        <v>4</v>
      </c>
      <c r="AV512" s="15">
        <v>1</v>
      </c>
      <c r="AW512" s="15">
        <v>1</v>
      </c>
      <c r="AX512" s="15">
        <v>2</v>
      </c>
      <c r="AZ512" s="15">
        <v>2</v>
      </c>
      <c r="BB512" s="15">
        <v>1</v>
      </c>
      <c r="BC512" s="15">
        <v>1</v>
      </c>
      <c r="BD512" s="15">
        <v>1</v>
      </c>
      <c r="BE512" s="15">
        <v>1</v>
      </c>
      <c r="BF512" s="15">
        <v>1</v>
      </c>
      <c r="BG512" s="15">
        <v>0</v>
      </c>
      <c r="BK512" s="15">
        <v>2</v>
      </c>
      <c r="BM512" s="15">
        <v>8</v>
      </c>
      <c r="BN512" s="15">
        <v>8</v>
      </c>
      <c r="CI512" s="16">
        <v>2</v>
      </c>
      <c r="CJ512" s="16" t="s">
        <v>151</v>
      </c>
      <c r="CK512" s="16">
        <v>3</v>
      </c>
      <c r="CL512" s="16" t="s">
        <v>147</v>
      </c>
      <c r="CM512" s="17">
        <v>1</v>
      </c>
      <c r="CN512" s="17">
        <v>1</v>
      </c>
      <c r="CO512" s="17">
        <v>1</v>
      </c>
      <c r="CP512" s="17">
        <v>1</v>
      </c>
      <c r="CQ512" s="17">
        <v>1</v>
      </c>
      <c r="CR512" s="17">
        <v>3</v>
      </c>
      <c r="CS512" s="17">
        <v>3</v>
      </c>
      <c r="CT512" s="17">
        <v>1</v>
      </c>
      <c r="CU512" s="17">
        <v>4</v>
      </c>
      <c r="CV512" s="17">
        <v>1</v>
      </c>
      <c r="CW512" s="17">
        <v>1</v>
      </c>
      <c r="CX512" s="17">
        <v>1</v>
      </c>
      <c r="CY512" s="17">
        <v>1</v>
      </c>
      <c r="CZ512" s="17">
        <v>1</v>
      </c>
      <c r="DA512" s="17">
        <v>1</v>
      </c>
      <c r="DB512" s="17">
        <v>4</v>
      </c>
      <c r="DC512" s="17">
        <v>1</v>
      </c>
      <c r="DD512" s="17">
        <v>4</v>
      </c>
      <c r="DE512" s="17">
        <v>4</v>
      </c>
      <c r="DF512" s="17">
        <v>1</v>
      </c>
      <c r="DG512" s="17">
        <v>1</v>
      </c>
      <c r="DH512" s="17">
        <v>1</v>
      </c>
      <c r="DI512" s="17">
        <v>1</v>
      </c>
      <c r="DJ512" s="17">
        <v>1</v>
      </c>
      <c r="DK512" s="17">
        <v>3</v>
      </c>
      <c r="DL512" s="17">
        <v>4</v>
      </c>
      <c r="DM512" s="17">
        <v>4</v>
      </c>
      <c r="DN512" s="17">
        <v>9</v>
      </c>
      <c r="DP512" s="17">
        <v>9</v>
      </c>
      <c r="DR512" s="17">
        <v>5</v>
      </c>
      <c r="DT512" s="17">
        <v>7</v>
      </c>
      <c r="DV512" s="17">
        <v>3</v>
      </c>
      <c r="DW512" s="18">
        <v>13</v>
      </c>
      <c r="DY512" s="18">
        <v>1</v>
      </c>
      <c r="ED512" s="19" t="s">
        <v>260</v>
      </c>
      <c r="EE512" s="19">
        <v>2</v>
      </c>
      <c r="EF512" s="37">
        <v>7</v>
      </c>
      <c r="EG512" s="19" t="s">
        <v>149</v>
      </c>
      <c r="EH512" s="19">
        <v>2</v>
      </c>
      <c r="EI512" s="19">
        <v>43</v>
      </c>
      <c r="EJ512" s="19">
        <v>2</v>
      </c>
      <c r="EK512" s="19">
        <v>3</v>
      </c>
      <c r="EL512" s="19">
        <v>2</v>
      </c>
      <c r="EM512" s="20" t="s">
        <v>174</v>
      </c>
      <c r="EO512" s="46">
        <v>1</v>
      </c>
      <c r="EP512" s="46">
        <v>3</v>
      </c>
      <c r="EQ512">
        <f t="shared" si="22"/>
        <v>0</v>
      </c>
      <c r="ER512" t="str">
        <f t="shared" si="23"/>
        <v/>
      </c>
      <c r="ES512" s="49">
        <v>2</v>
      </c>
    </row>
    <row r="513" spans="1:149" ht="15" customHeight="1" x14ac:dyDescent="0.25">
      <c r="A513" s="21">
        <v>512</v>
      </c>
      <c r="B513" s="12">
        <v>3</v>
      </c>
      <c r="C513" s="12">
        <v>2</v>
      </c>
      <c r="D513" s="12">
        <v>1</v>
      </c>
      <c r="E513" s="12" t="s">
        <v>378</v>
      </c>
      <c r="F513" s="12">
        <v>1</v>
      </c>
      <c r="G513" s="13">
        <v>4</v>
      </c>
      <c r="H513" s="13">
        <v>1</v>
      </c>
      <c r="I513" s="13">
        <v>1</v>
      </c>
      <c r="J513" s="13">
        <v>3</v>
      </c>
      <c r="L513" s="13" t="s">
        <v>298</v>
      </c>
      <c r="M513" s="56">
        <f>IF(SUM(N513:X513)=39,2,1)</f>
        <v>1</v>
      </c>
      <c r="N513" s="13">
        <v>1</v>
      </c>
      <c r="O513" s="13">
        <v>1</v>
      </c>
      <c r="P513" s="13">
        <v>1</v>
      </c>
      <c r="X513" s="13">
        <v>1</v>
      </c>
      <c r="Z513" s="13">
        <v>1</v>
      </c>
      <c r="AA513" s="13">
        <v>1</v>
      </c>
      <c r="AB513" s="13">
        <v>1</v>
      </c>
      <c r="AJ513" s="13">
        <v>1</v>
      </c>
      <c r="AL513" s="14">
        <v>1</v>
      </c>
      <c r="AM513" s="14">
        <v>4</v>
      </c>
      <c r="AO513" s="15">
        <v>1</v>
      </c>
      <c r="AP513" s="15">
        <v>2</v>
      </c>
      <c r="AQ513" s="15">
        <v>2</v>
      </c>
      <c r="AR513" s="15">
        <v>4</v>
      </c>
      <c r="AS513" s="15">
        <v>4</v>
      </c>
      <c r="AT513" s="15">
        <v>2</v>
      </c>
      <c r="AU513" s="15">
        <v>3</v>
      </c>
      <c r="AV513" s="15">
        <v>2</v>
      </c>
      <c r="AW513" s="15">
        <v>1</v>
      </c>
      <c r="AX513" s="15">
        <v>1</v>
      </c>
      <c r="AY513" s="15">
        <v>1</v>
      </c>
      <c r="AZ513" s="15">
        <v>1</v>
      </c>
      <c r="BA513" s="15">
        <v>1</v>
      </c>
      <c r="BB513" s="15">
        <v>1</v>
      </c>
      <c r="BC513" s="15">
        <v>1</v>
      </c>
      <c r="BD513" s="15">
        <v>1</v>
      </c>
      <c r="BE513" s="15">
        <v>1</v>
      </c>
      <c r="BF513" s="15">
        <v>1</v>
      </c>
      <c r="BG513" s="15">
        <v>1</v>
      </c>
      <c r="BH513" s="15">
        <v>1</v>
      </c>
      <c r="BK513" s="15">
        <v>2</v>
      </c>
      <c r="BM513" s="15">
        <v>8</v>
      </c>
      <c r="BN513" s="15">
        <v>8</v>
      </c>
      <c r="CI513" s="16">
        <v>1</v>
      </c>
      <c r="CK513" s="16">
        <v>3</v>
      </c>
      <c r="CL513" s="16" t="s">
        <v>143</v>
      </c>
      <c r="CM513" s="17">
        <v>1</v>
      </c>
      <c r="CN513" s="17">
        <v>1</v>
      </c>
      <c r="CO513" s="17">
        <v>1</v>
      </c>
      <c r="CP513" s="17">
        <v>1</v>
      </c>
      <c r="CQ513" s="17">
        <v>1</v>
      </c>
      <c r="CR513" s="17">
        <v>4</v>
      </c>
      <c r="CS513" s="17">
        <v>3</v>
      </c>
      <c r="CT513" s="17">
        <v>3</v>
      </c>
      <c r="CU513" s="17">
        <v>4</v>
      </c>
      <c r="CV513" s="17">
        <v>3</v>
      </c>
      <c r="CW513" s="17">
        <v>1</v>
      </c>
      <c r="CX513" s="17">
        <v>1</v>
      </c>
      <c r="CY513" s="17">
        <v>1</v>
      </c>
      <c r="CZ513" s="17">
        <v>1</v>
      </c>
      <c r="DA513" s="17">
        <v>3</v>
      </c>
      <c r="DB513" s="17">
        <v>3</v>
      </c>
      <c r="DC513" s="17">
        <v>2</v>
      </c>
      <c r="DD513" s="17">
        <v>3</v>
      </c>
      <c r="DE513" s="17">
        <v>4</v>
      </c>
      <c r="DF513" s="17">
        <v>3</v>
      </c>
      <c r="DG513" s="17">
        <v>2</v>
      </c>
      <c r="DH513" s="17">
        <v>2</v>
      </c>
      <c r="DI513" s="17">
        <v>3</v>
      </c>
      <c r="DJ513" s="17">
        <v>1</v>
      </c>
      <c r="DK513" s="17">
        <v>3</v>
      </c>
      <c r="DL513" s="17">
        <v>1</v>
      </c>
      <c r="DM513" s="17">
        <v>1</v>
      </c>
      <c r="DN513" s="17">
        <v>2</v>
      </c>
      <c r="DO513" s="17">
        <v>8</v>
      </c>
      <c r="DP513" s="17">
        <v>5</v>
      </c>
      <c r="DR513" s="17">
        <v>9</v>
      </c>
      <c r="DT513" s="17">
        <v>6</v>
      </c>
      <c r="DV513" s="17">
        <v>5</v>
      </c>
      <c r="DW513" s="18">
        <v>13</v>
      </c>
      <c r="DY513" s="18">
        <v>1</v>
      </c>
      <c r="ED513" s="19" t="s">
        <v>260</v>
      </c>
      <c r="EE513" s="19">
        <v>2</v>
      </c>
      <c r="EF513" s="37">
        <v>7</v>
      </c>
      <c r="EG513" s="19" t="s">
        <v>149</v>
      </c>
      <c r="EH513" s="19">
        <v>1</v>
      </c>
      <c r="EI513" s="19">
        <v>40</v>
      </c>
      <c r="EJ513" s="19">
        <v>2</v>
      </c>
      <c r="EK513" s="19">
        <v>3</v>
      </c>
      <c r="EL513" s="19">
        <v>7</v>
      </c>
      <c r="EM513" s="20" t="s">
        <v>174</v>
      </c>
      <c r="EO513" s="46">
        <v>1</v>
      </c>
      <c r="EP513" s="46">
        <v>2</v>
      </c>
      <c r="EQ513">
        <f t="shared" si="22"/>
        <v>0</v>
      </c>
      <c r="ER513" t="str">
        <f t="shared" si="23"/>
        <v/>
      </c>
      <c r="ES513" s="49">
        <v>2</v>
      </c>
    </row>
    <row r="514" spans="1:149" ht="15" customHeight="1" x14ac:dyDescent="0.25">
      <c r="A514" s="21">
        <v>513</v>
      </c>
      <c r="B514" s="12">
        <v>3</v>
      </c>
      <c r="C514" s="12">
        <v>3</v>
      </c>
      <c r="D514" s="12">
        <v>3</v>
      </c>
      <c r="E514" s="12" t="s">
        <v>379</v>
      </c>
      <c r="F514" s="12">
        <v>1</v>
      </c>
      <c r="G514" s="13">
        <v>4</v>
      </c>
      <c r="H514" s="13">
        <v>2</v>
      </c>
      <c r="J514" s="13">
        <v>4</v>
      </c>
      <c r="M514" s="56">
        <f>IF(SUM(N514:X514)=39,2,1)</f>
        <v>1</v>
      </c>
      <c r="R514" s="13">
        <v>1</v>
      </c>
      <c r="X514" s="13">
        <v>1</v>
      </c>
      <c r="Z514" s="13">
        <v>1</v>
      </c>
      <c r="AJ514" s="13">
        <v>1</v>
      </c>
      <c r="AL514" s="14">
        <v>1</v>
      </c>
      <c r="AM514" s="14">
        <v>4</v>
      </c>
      <c r="AO514" s="15">
        <v>1</v>
      </c>
      <c r="AP514" s="15">
        <v>5</v>
      </c>
      <c r="AQ514" s="15">
        <v>4</v>
      </c>
      <c r="AR514" s="15">
        <v>3</v>
      </c>
      <c r="AS514" s="15">
        <v>2</v>
      </c>
      <c r="AT514" s="15">
        <v>2</v>
      </c>
      <c r="AU514" s="15">
        <v>2</v>
      </c>
      <c r="AV514" s="15">
        <v>1</v>
      </c>
      <c r="AW514" s="15">
        <v>1</v>
      </c>
      <c r="AX514" s="15">
        <v>2</v>
      </c>
      <c r="AY514" s="15">
        <v>1</v>
      </c>
      <c r="AZ514" s="15">
        <v>1</v>
      </c>
      <c r="BA514" s="15">
        <v>1</v>
      </c>
      <c r="BB514" s="15">
        <v>1</v>
      </c>
      <c r="BC514" s="15">
        <v>1</v>
      </c>
      <c r="BD514" s="15">
        <v>1</v>
      </c>
      <c r="BE514" s="15">
        <v>1</v>
      </c>
      <c r="BF514" s="15">
        <v>1</v>
      </c>
      <c r="BG514" s="15">
        <v>0</v>
      </c>
      <c r="BK514" s="15">
        <v>2</v>
      </c>
      <c r="BM514" s="15">
        <v>8</v>
      </c>
      <c r="BN514" s="15">
        <v>8</v>
      </c>
      <c r="BQ514" s="15">
        <v>1</v>
      </c>
      <c r="BT514" s="16">
        <v>1</v>
      </c>
      <c r="CD514" s="16">
        <v>1</v>
      </c>
      <c r="CE514" s="16">
        <v>7</v>
      </c>
      <c r="CF514" s="16">
        <v>1</v>
      </c>
      <c r="CG514" s="16">
        <v>1</v>
      </c>
      <c r="CH514" s="16">
        <v>2</v>
      </c>
      <c r="CI514" s="16">
        <v>2</v>
      </c>
      <c r="CJ514" s="16" t="s">
        <v>156</v>
      </c>
      <c r="CK514" s="16">
        <v>2</v>
      </c>
      <c r="CM514" s="17">
        <v>2</v>
      </c>
      <c r="CN514" s="17">
        <v>2</v>
      </c>
      <c r="CO514" s="17">
        <v>2</v>
      </c>
      <c r="CP514" s="17">
        <v>2</v>
      </c>
      <c r="CQ514" s="17">
        <v>2</v>
      </c>
      <c r="CR514" s="17">
        <v>2</v>
      </c>
      <c r="CS514" s="17">
        <v>2</v>
      </c>
      <c r="CT514" s="17">
        <v>3</v>
      </c>
      <c r="CU514" s="17">
        <v>4</v>
      </c>
      <c r="CV514" s="17">
        <v>2</v>
      </c>
      <c r="CW514" s="17">
        <v>2</v>
      </c>
      <c r="CX514" s="17">
        <v>2</v>
      </c>
      <c r="CY514" s="17">
        <v>2</v>
      </c>
      <c r="CZ514" s="17">
        <v>2</v>
      </c>
      <c r="DA514" s="17">
        <v>2</v>
      </c>
      <c r="DB514" s="17">
        <v>4</v>
      </c>
      <c r="DC514" s="17">
        <v>2</v>
      </c>
      <c r="DD514" s="17">
        <v>4</v>
      </c>
      <c r="DE514" s="17">
        <v>4</v>
      </c>
      <c r="DF514" s="17">
        <v>3</v>
      </c>
      <c r="DG514" s="17">
        <v>3</v>
      </c>
      <c r="DH514" s="17">
        <v>2</v>
      </c>
      <c r="DI514" s="17">
        <v>3</v>
      </c>
      <c r="DJ514" s="17">
        <v>3</v>
      </c>
      <c r="DK514" s="17">
        <v>3</v>
      </c>
      <c r="DL514" s="17">
        <v>2</v>
      </c>
      <c r="DM514" s="17">
        <v>2</v>
      </c>
      <c r="DN514" s="17">
        <v>8</v>
      </c>
      <c r="DO514" s="17">
        <v>2</v>
      </c>
      <c r="DP514" s="17">
        <v>2</v>
      </c>
      <c r="DR514" s="17">
        <v>8</v>
      </c>
      <c r="DT514" s="17">
        <v>4</v>
      </c>
      <c r="DV514" s="17">
        <v>5</v>
      </c>
      <c r="DW514" s="18">
        <v>13</v>
      </c>
      <c r="DY514" s="18">
        <v>1</v>
      </c>
      <c r="ED514" s="19" t="s">
        <v>260</v>
      </c>
      <c r="EE514" s="19">
        <v>2</v>
      </c>
      <c r="EF514" s="37">
        <v>7</v>
      </c>
      <c r="EG514" s="19" t="s">
        <v>149</v>
      </c>
      <c r="EH514" s="19">
        <v>2</v>
      </c>
      <c r="EI514" s="19">
        <v>18</v>
      </c>
      <c r="EJ514" s="19">
        <v>1</v>
      </c>
      <c r="EK514" s="19">
        <v>1</v>
      </c>
      <c r="EL514" s="19">
        <v>5</v>
      </c>
      <c r="EM514" s="20" t="s">
        <v>174</v>
      </c>
      <c r="EO514" s="46">
        <v>1</v>
      </c>
      <c r="EP514" s="46">
        <v>6</v>
      </c>
      <c r="EQ514">
        <f t="shared" si="22"/>
        <v>1</v>
      </c>
      <c r="ER514">
        <f t="shared" si="23"/>
        <v>1</v>
      </c>
      <c r="ES514" s="49">
        <v>2</v>
      </c>
    </row>
    <row r="515" spans="1:149" ht="15" customHeight="1" x14ac:dyDescent="0.25">
      <c r="A515" s="21">
        <v>514</v>
      </c>
      <c r="B515" s="12">
        <v>3</v>
      </c>
      <c r="C515" s="12">
        <v>2</v>
      </c>
      <c r="D515" s="12">
        <v>4</v>
      </c>
      <c r="E515" s="12" t="s">
        <v>379</v>
      </c>
      <c r="F515" s="12">
        <v>3</v>
      </c>
      <c r="G515" s="13">
        <v>3</v>
      </c>
      <c r="H515" s="13">
        <v>1</v>
      </c>
      <c r="J515" s="13">
        <v>4</v>
      </c>
      <c r="K515" s="13">
        <v>5</v>
      </c>
      <c r="M515" s="56">
        <f>IF(SUM(N515:X515)=39,2,1)</f>
        <v>1</v>
      </c>
      <c r="N515" s="13">
        <v>1</v>
      </c>
      <c r="X515" s="13">
        <v>1</v>
      </c>
      <c r="Z515" s="13">
        <v>1</v>
      </c>
      <c r="AJ515" s="13">
        <v>1</v>
      </c>
      <c r="AL515" s="14">
        <v>6</v>
      </c>
      <c r="AO515" s="15">
        <v>1</v>
      </c>
      <c r="AP515" s="15">
        <v>5</v>
      </c>
      <c r="AQ515" s="15">
        <v>5</v>
      </c>
      <c r="AR515" s="15">
        <v>3</v>
      </c>
      <c r="AS515" s="15">
        <v>4</v>
      </c>
      <c r="AT515" s="15">
        <v>3</v>
      </c>
      <c r="AU515" s="15">
        <v>3</v>
      </c>
      <c r="AV515" s="15">
        <v>2</v>
      </c>
      <c r="AW515" s="15">
        <v>1</v>
      </c>
      <c r="AX515" s="15">
        <v>1</v>
      </c>
      <c r="AY515" s="15">
        <v>2</v>
      </c>
      <c r="AZ515" s="15">
        <v>1</v>
      </c>
      <c r="BA515" s="15">
        <v>1</v>
      </c>
      <c r="BB515" s="15">
        <v>1</v>
      </c>
      <c r="BC515" s="15">
        <v>1</v>
      </c>
      <c r="BD515" s="15">
        <v>1</v>
      </c>
      <c r="BE515" s="15">
        <v>1</v>
      </c>
      <c r="BF515" s="15">
        <v>2</v>
      </c>
      <c r="BG515" s="15">
        <v>2</v>
      </c>
      <c r="BJ515" s="15">
        <v>2</v>
      </c>
      <c r="BK515" s="15">
        <v>2</v>
      </c>
      <c r="BM515" s="15">
        <v>1</v>
      </c>
      <c r="BN515" s="15">
        <v>8</v>
      </c>
      <c r="CI515" s="16">
        <v>2</v>
      </c>
      <c r="CJ515" s="16" t="s">
        <v>156</v>
      </c>
      <c r="CK515" s="16">
        <v>1</v>
      </c>
      <c r="CL515" s="16" t="s">
        <v>186</v>
      </c>
      <c r="CM515" s="17">
        <v>1</v>
      </c>
      <c r="CN515" s="17">
        <v>1</v>
      </c>
      <c r="CO515" s="17">
        <v>1</v>
      </c>
      <c r="CP515" s="17">
        <v>1</v>
      </c>
      <c r="CQ515" s="17">
        <v>1</v>
      </c>
      <c r="CR515" s="17">
        <v>3</v>
      </c>
      <c r="CS515" s="17">
        <v>2</v>
      </c>
      <c r="CT515" s="17">
        <v>1</v>
      </c>
      <c r="CU515" s="17">
        <v>4</v>
      </c>
      <c r="CV515" s="17">
        <v>1</v>
      </c>
      <c r="CW515" s="17">
        <v>1</v>
      </c>
      <c r="CX515" s="17">
        <v>1</v>
      </c>
      <c r="CY515" s="17">
        <v>1</v>
      </c>
      <c r="CZ515" s="17">
        <v>1</v>
      </c>
      <c r="DA515" s="17">
        <v>2</v>
      </c>
      <c r="DB515" s="17">
        <v>3</v>
      </c>
      <c r="DC515" s="17">
        <v>2</v>
      </c>
      <c r="DD515" s="17">
        <v>3</v>
      </c>
      <c r="DE515" s="17">
        <v>4</v>
      </c>
      <c r="DF515" s="17">
        <v>3</v>
      </c>
      <c r="DG515" s="17">
        <v>3</v>
      </c>
      <c r="DH515" s="17">
        <v>2</v>
      </c>
      <c r="DI515" s="17">
        <v>3</v>
      </c>
      <c r="DJ515" s="17">
        <v>1</v>
      </c>
      <c r="DK515" s="17">
        <v>3</v>
      </c>
      <c r="DL515" s="17">
        <v>3</v>
      </c>
      <c r="DM515" s="17">
        <v>3</v>
      </c>
      <c r="DN515" s="17">
        <v>8</v>
      </c>
      <c r="DO515" s="17">
        <v>2</v>
      </c>
      <c r="DP515" s="17">
        <v>2</v>
      </c>
      <c r="DR515" s="17">
        <v>10</v>
      </c>
      <c r="DT515" s="17">
        <v>5</v>
      </c>
      <c r="DV515" s="17">
        <v>1</v>
      </c>
      <c r="DW515" s="18">
        <v>13</v>
      </c>
      <c r="DY515" s="18">
        <v>1</v>
      </c>
      <c r="ED515" s="19" t="s">
        <v>260</v>
      </c>
      <c r="EE515" s="19">
        <v>2</v>
      </c>
      <c r="EF515" s="37">
        <v>7</v>
      </c>
      <c r="EG515" s="19" t="s">
        <v>149</v>
      </c>
      <c r="EH515" s="19">
        <v>2</v>
      </c>
      <c r="EI515" s="19">
        <v>49</v>
      </c>
      <c r="EJ515" s="19">
        <v>3</v>
      </c>
      <c r="EK515" s="19">
        <v>4</v>
      </c>
      <c r="EL515" s="19">
        <v>2</v>
      </c>
      <c r="EM515" s="20" t="s">
        <v>174</v>
      </c>
      <c r="EO515" s="46">
        <v>1</v>
      </c>
      <c r="EP515" s="46">
        <v>1</v>
      </c>
      <c r="EQ515">
        <f t="shared" ref="EQ515:EQ578" si="24">SUM(BR515:CB515)</f>
        <v>0</v>
      </c>
      <c r="ER515" t="str">
        <f t="shared" ref="ER515:ER578" si="25">IF(EQ515&gt;=1,1,"")</f>
        <v/>
      </c>
      <c r="ES515" s="49">
        <v>2</v>
      </c>
    </row>
    <row r="516" spans="1:149" ht="15" customHeight="1" x14ac:dyDescent="0.25">
      <c r="A516" s="21">
        <v>515</v>
      </c>
      <c r="B516" s="12">
        <v>2</v>
      </c>
      <c r="C516" s="12">
        <v>1</v>
      </c>
      <c r="D516" s="12">
        <v>3</v>
      </c>
      <c r="E516" s="12" t="s">
        <v>378</v>
      </c>
      <c r="F516" s="12">
        <v>3</v>
      </c>
      <c r="G516" s="13">
        <v>3</v>
      </c>
      <c r="H516" s="13">
        <v>2</v>
      </c>
      <c r="J516" s="13">
        <v>4</v>
      </c>
      <c r="M516" s="56">
        <f>IF(SUM(N516:X516)=39,2,1)</f>
        <v>1</v>
      </c>
      <c r="N516" s="13">
        <v>1</v>
      </c>
      <c r="R516" s="13">
        <v>1</v>
      </c>
      <c r="X516" s="13">
        <v>1</v>
      </c>
      <c r="Z516" s="13">
        <v>1</v>
      </c>
      <c r="AB516" s="13">
        <v>1</v>
      </c>
      <c r="AD516" s="13">
        <v>1</v>
      </c>
      <c r="AJ516" s="13">
        <v>1</v>
      </c>
      <c r="AL516" s="14">
        <v>4</v>
      </c>
      <c r="AM516" s="14">
        <v>4</v>
      </c>
      <c r="AO516" s="15">
        <v>1</v>
      </c>
      <c r="AP516" s="15">
        <v>4</v>
      </c>
      <c r="AQ516" s="15">
        <v>4</v>
      </c>
      <c r="AR516" s="15">
        <v>3</v>
      </c>
      <c r="AS516" s="15">
        <v>3</v>
      </c>
      <c r="AT516" s="15">
        <v>3</v>
      </c>
      <c r="AU516" s="15">
        <v>2</v>
      </c>
      <c r="AV516" s="15">
        <v>2</v>
      </c>
      <c r="AW516" s="15">
        <v>3</v>
      </c>
      <c r="AX516" s="15">
        <v>1</v>
      </c>
      <c r="AY516" s="15">
        <v>2</v>
      </c>
      <c r="AZ516" s="15">
        <v>2</v>
      </c>
      <c r="BB516" s="15">
        <v>1</v>
      </c>
      <c r="BC516" s="15">
        <v>1</v>
      </c>
      <c r="BD516" s="15">
        <v>1</v>
      </c>
      <c r="BE516" s="15">
        <v>1</v>
      </c>
      <c r="BF516" s="15">
        <v>1</v>
      </c>
      <c r="BG516" s="15">
        <v>0</v>
      </c>
      <c r="BK516" s="15">
        <v>1</v>
      </c>
      <c r="BL516" s="15">
        <v>1</v>
      </c>
      <c r="BM516" s="15">
        <v>8</v>
      </c>
      <c r="BN516" s="15">
        <v>8</v>
      </c>
      <c r="CI516" s="16">
        <v>2</v>
      </c>
      <c r="CJ516" s="16" t="s">
        <v>156</v>
      </c>
      <c r="CK516" s="16">
        <v>2</v>
      </c>
      <c r="CL516" s="16" t="s">
        <v>143</v>
      </c>
      <c r="CM516" s="17">
        <v>1</v>
      </c>
      <c r="CN516" s="17">
        <v>1</v>
      </c>
      <c r="CO516" s="17">
        <v>1</v>
      </c>
      <c r="CP516" s="17">
        <v>1</v>
      </c>
      <c r="CQ516" s="17">
        <v>1</v>
      </c>
      <c r="CR516" s="17">
        <v>1</v>
      </c>
      <c r="CS516" s="17">
        <v>1</v>
      </c>
      <c r="CT516" s="17">
        <v>1</v>
      </c>
      <c r="CU516" s="17">
        <v>4</v>
      </c>
      <c r="CV516" s="17">
        <v>1</v>
      </c>
      <c r="CW516" s="17">
        <v>1</v>
      </c>
      <c r="CX516" s="17">
        <v>1</v>
      </c>
      <c r="CY516" s="17">
        <v>1</v>
      </c>
      <c r="CZ516" s="17">
        <v>1</v>
      </c>
      <c r="DA516" s="17">
        <v>3</v>
      </c>
      <c r="DB516" s="17">
        <v>3</v>
      </c>
      <c r="DC516" s="17">
        <v>2</v>
      </c>
      <c r="DD516" s="17">
        <v>3</v>
      </c>
      <c r="DE516" s="17">
        <v>3</v>
      </c>
      <c r="DF516" s="17">
        <v>3</v>
      </c>
      <c r="DG516" s="17">
        <v>3</v>
      </c>
      <c r="DH516" s="17">
        <v>2</v>
      </c>
      <c r="DI516" s="17">
        <v>3</v>
      </c>
      <c r="DJ516" s="17">
        <v>1</v>
      </c>
      <c r="DK516" s="17">
        <v>3</v>
      </c>
      <c r="DL516" s="17">
        <v>3</v>
      </c>
      <c r="DM516" s="17">
        <v>3</v>
      </c>
      <c r="DN516" s="17">
        <v>1</v>
      </c>
      <c r="DO516" s="17">
        <v>8</v>
      </c>
      <c r="DP516" s="17">
        <v>11</v>
      </c>
      <c r="DR516" s="17">
        <v>6</v>
      </c>
      <c r="DT516" s="17">
        <v>7</v>
      </c>
      <c r="DV516" s="17">
        <v>1</v>
      </c>
      <c r="DW516" s="18">
        <v>13</v>
      </c>
      <c r="DY516" s="18">
        <v>1</v>
      </c>
      <c r="ED516" s="19" t="s">
        <v>260</v>
      </c>
      <c r="EE516" s="19">
        <v>2</v>
      </c>
      <c r="EF516" s="37">
        <v>7</v>
      </c>
      <c r="EG516" s="19" t="s">
        <v>149</v>
      </c>
      <c r="EH516" s="19">
        <v>1</v>
      </c>
      <c r="EI516" s="19">
        <v>55</v>
      </c>
      <c r="EJ516" s="19">
        <v>3</v>
      </c>
      <c r="EK516" s="19">
        <v>4</v>
      </c>
      <c r="EL516" s="19">
        <v>1</v>
      </c>
      <c r="EM516" s="20" t="s">
        <v>174</v>
      </c>
      <c r="EO516" s="46">
        <v>4</v>
      </c>
      <c r="EP516" s="46">
        <v>3</v>
      </c>
      <c r="EQ516">
        <f t="shared" si="24"/>
        <v>0</v>
      </c>
      <c r="ER516" t="str">
        <f t="shared" si="25"/>
        <v/>
      </c>
      <c r="ES516" s="49">
        <v>1</v>
      </c>
    </row>
    <row r="517" spans="1:149" ht="15" customHeight="1" x14ac:dyDescent="0.25">
      <c r="A517" s="21">
        <v>516</v>
      </c>
      <c r="B517" s="12">
        <v>2</v>
      </c>
      <c r="C517" s="12">
        <v>2</v>
      </c>
      <c r="D517" s="12">
        <v>4</v>
      </c>
      <c r="E517" s="12" t="s">
        <v>376</v>
      </c>
      <c r="F517" s="12">
        <v>2</v>
      </c>
      <c r="G517" s="13">
        <v>2</v>
      </c>
      <c r="H517" s="13">
        <v>1</v>
      </c>
      <c r="I517" s="13">
        <v>4</v>
      </c>
      <c r="M517" s="56">
        <f>IF(SUM(N517:X517)=39,2,1)</f>
        <v>1</v>
      </c>
      <c r="N517" s="13">
        <v>1</v>
      </c>
      <c r="X517" s="13">
        <v>1</v>
      </c>
      <c r="Z517" s="13">
        <v>1</v>
      </c>
      <c r="AA517" s="13">
        <v>1</v>
      </c>
      <c r="AB517" s="13">
        <v>1</v>
      </c>
      <c r="AC517" s="13">
        <v>1</v>
      </c>
      <c r="AD517" s="13">
        <v>1</v>
      </c>
      <c r="AE517" s="13">
        <v>1</v>
      </c>
      <c r="AF517" s="13">
        <v>1</v>
      </c>
      <c r="AG517" s="13">
        <v>1</v>
      </c>
      <c r="AH517" s="13">
        <v>1</v>
      </c>
      <c r="AI517" s="13">
        <v>1</v>
      </c>
      <c r="AJ517" s="13">
        <v>1</v>
      </c>
      <c r="AL517" s="14">
        <v>1</v>
      </c>
      <c r="AM517" s="14">
        <v>5</v>
      </c>
      <c r="AO517" s="15">
        <v>1</v>
      </c>
      <c r="AP517" s="15">
        <v>4</v>
      </c>
      <c r="AQ517" s="15">
        <v>4</v>
      </c>
      <c r="AR517" s="15">
        <v>4</v>
      </c>
      <c r="AS517" s="15">
        <v>4</v>
      </c>
      <c r="AT517" s="15">
        <v>4</v>
      </c>
      <c r="AU517" s="15">
        <v>4</v>
      </c>
      <c r="AV517" s="15">
        <v>4</v>
      </c>
      <c r="AW517" s="15">
        <v>4</v>
      </c>
      <c r="AX517" s="15">
        <v>1</v>
      </c>
      <c r="AY517" s="15">
        <v>1</v>
      </c>
      <c r="AZ517" s="15">
        <v>2</v>
      </c>
      <c r="BB517" s="15">
        <v>2</v>
      </c>
      <c r="BC517" s="15">
        <v>1</v>
      </c>
      <c r="BD517" s="15">
        <v>1</v>
      </c>
      <c r="BE517" s="15">
        <v>1</v>
      </c>
      <c r="BF517" s="15">
        <v>0</v>
      </c>
      <c r="BG517" s="15">
        <v>2</v>
      </c>
      <c r="BH517" s="15">
        <v>1</v>
      </c>
      <c r="BJ517" s="15">
        <v>1</v>
      </c>
      <c r="BK517" s="15">
        <v>2</v>
      </c>
      <c r="BN517" s="15">
        <v>2</v>
      </c>
      <c r="CI517" s="16">
        <v>2</v>
      </c>
      <c r="CJ517" s="16" t="s">
        <v>151</v>
      </c>
      <c r="CK517" s="16">
        <v>1</v>
      </c>
      <c r="CL517" s="16" t="s">
        <v>186</v>
      </c>
      <c r="CM517" s="17">
        <v>1</v>
      </c>
      <c r="CN517" s="17">
        <v>1</v>
      </c>
      <c r="CO517" s="17">
        <v>1</v>
      </c>
      <c r="CP517" s="17">
        <v>1</v>
      </c>
      <c r="CQ517" s="17">
        <v>1</v>
      </c>
      <c r="CR517" s="17">
        <v>3</v>
      </c>
      <c r="CS517" s="17">
        <v>3</v>
      </c>
      <c r="CT517" s="17">
        <v>2</v>
      </c>
      <c r="CU517" s="17">
        <v>2</v>
      </c>
      <c r="CV517" s="17">
        <v>2</v>
      </c>
      <c r="CW517" s="17">
        <v>2</v>
      </c>
      <c r="CX517" s="17">
        <v>2</v>
      </c>
      <c r="CY517" s="17">
        <v>2</v>
      </c>
      <c r="CZ517" s="17">
        <v>2</v>
      </c>
      <c r="DA517" s="17">
        <v>1</v>
      </c>
      <c r="DB517" s="17">
        <v>1</v>
      </c>
      <c r="DC517" s="17">
        <v>1</v>
      </c>
      <c r="DD517" s="17">
        <v>2</v>
      </c>
      <c r="DE517" s="17">
        <v>4</v>
      </c>
      <c r="DF517" s="17">
        <v>1</v>
      </c>
      <c r="DG517" s="17">
        <v>1</v>
      </c>
      <c r="DH517" s="17">
        <v>1</v>
      </c>
      <c r="DI517" s="17">
        <v>3</v>
      </c>
      <c r="DJ517" s="17">
        <v>1</v>
      </c>
      <c r="DK517" s="17">
        <v>4</v>
      </c>
      <c r="DL517" s="17">
        <v>4</v>
      </c>
      <c r="DM517" s="17">
        <v>4</v>
      </c>
      <c r="DN517" s="17">
        <v>6</v>
      </c>
      <c r="DO517" s="17">
        <v>7</v>
      </c>
      <c r="DP517" s="17">
        <v>2</v>
      </c>
      <c r="DR517" s="17">
        <v>6</v>
      </c>
      <c r="DT517" s="17">
        <v>9</v>
      </c>
      <c r="DV517" s="17">
        <v>3</v>
      </c>
      <c r="DW517" s="18">
        <v>13</v>
      </c>
      <c r="DY517" s="18">
        <v>1</v>
      </c>
      <c r="ED517" s="19" t="s">
        <v>260</v>
      </c>
      <c r="EE517" s="19">
        <v>2</v>
      </c>
      <c r="EF517" s="37">
        <v>7</v>
      </c>
      <c r="EG517" s="19" t="s">
        <v>149</v>
      </c>
      <c r="EH517" s="19">
        <v>1</v>
      </c>
      <c r="EI517" s="19">
        <v>47</v>
      </c>
      <c r="EJ517" s="19">
        <v>3</v>
      </c>
      <c r="EK517" s="19">
        <v>4</v>
      </c>
      <c r="EL517" s="19">
        <v>1</v>
      </c>
      <c r="EM517" s="20" t="s">
        <v>174</v>
      </c>
      <c r="EO517" s="46">
        <v>1</v>
      </c>
      <c r="EP517" s="46">
        <v>1</v>
      </c>
      <c r="EQ517">
        <f t="shared" si="24"/>
        <v>0</v>
      </c>
      <c r="ER517" t="str">
        <f t="shared" si="25"/>
        <v/>
      </c>
      <c r="ES517" s="49">
        <v>2</v>
      </c>
    </row>
    <row r="518" spans="1:149" ht="15" customHeight="1" x14ac:dyDescent="0.25">
      <c r="A518" s="21">
        <v>517</v>
      </c>
      <c r="B518" s="12">
        <v>2</v>
      </c>
      <c r="C518" s="12">
        <v>4</v>
      </c>
      <c r="D518" s="12">
        <v>1</v>
      </c>
      <c r="E518" s="12" t="s">
        <v>378</v>
      </c>
      <c r="F518" s="12">
        <v>3</v>
      </c>
      <c r="G518" s="13">
        <v>3</v>
      </c>
      <c r="H518" s="13">
        <v>1</v>
      </c>
      <c r="I518" s="13">
        <v>2</v>
      </c>
      <c r="L518" s="13" t="s">
        <v>176</v>
      </c>
      <c r="M518" s="56">
        <f>IF(SUM(N518:X518)=39,2,1)</f>
        <v>1</v>
      </c>
      <c r="N518" s="13">
        <v>1</v>
      </c>
      <c r="O518" s="13">
        <v>1</v>
      </c>
      <c r="P518" s="13">
        <v>1</v>
      </c>
      <c r="S518" s="13">
        <v>1</v>
      </c>
      <c r="U518" s="13">
        <v>1</v>
      </c>
      <c r="AK518" s="13">
        <v>1</v>
      </c>
      <c r="AL518" s="14">
        <v>1</v>
      </c>
      <c r="AM518" s="14">
        <v>2</v>
      </c>
      <c r="AN518" s="14" t="s">
        <v>145</v>
      </c>
      <c r="AO518" s="15">
        <v>1</v>
      </c>
      <c r="AP518" s="15">
        <v>4</v>
      </c>
      <c r="AQ518" s="15">
        <v>1</v>
      </c>
      <c r="AR518" s="15">
        <v>3</v>
      </c>
      <c r="AS518" s="15">
        <v>4</v>
      </c>
      <c r="AT518" s="15">
        <v>4</v>
      </c>
      <c r="AU518" s="15">
        <v>4</v>
      </c>
      <c r="AV518" s="15">
        <v>4</v>
      </c>
      <c r="AW518" s="15">
        <v>4</v>
      </c>
      <c r="AX518" s="15">
        <v>2</v>
      </c>
      <c r="AZ518" s="15">
        <v>2</v>
      </c>
      <c r="BB518" s="15">
        <v>2</v>
      </c>
      <c r="BC518" s="15">
        <v>1</v>
      </c>
      <c r="BD518" s="15">
        <v>1</v>
      </c>
      <c r="BE518" s="15">
        <v>1</v>
      </c>
      <c r="BF518" s="15">
        <v>0</v>
      </c>
      <c r="BG518" s="15">
        <v>0</v>
      </c>
      <c r="BK518" s="15">
        <v>2</v>
      </c>
      <c r="BN518" s="15">
        <v>5</v>
      </c>
      <c r="BO518" s="15">
        <v>1</v>
      </c>
      <c r="BP518" s="15" t="s">
        <v>162</v>
      </c>
      <c r="CI518" s="16">
        <v>2</v>
      </c>
      <c r="CJ518" s="16" t="s">
        <v>151</v>
      </c>
      <c r="CK518" s="16">
        <v>1</v>
      </c>
      <c r="CL518" s="16" t="s">
        <v>157</v>
      </c>
      <c r="CM518" s="17">
        <v>2</v>
      </c>
      <c r="CN518" s="17">
        <v>2</v>
      </c>
      <c r="CO518" s="17">
        <v>2</v>
      </c>
      <c r="CP518" s="17">
        <v>2</v>
      </c>
      <c r="CQ518" s="17">
        <v>2</v>
      </c>
      <c r="CR518" s="17">
        <v>3</v>
      </c>
      <c r="CS518" s="17">
        <v>3</v>
      </c>
      <c r="CT518" s="17">
        <v>2</v>
      </c>
      <c r="CU518" s="17">
        <v>2</v>
      </c>
      <c r="CV518" s="17">
        <v>2</v>
      </c>
      <c r="CW518" s="17">
        <v>2</v>
      </c>
      <c r="CX518" s="17">
        <v>2</v>
      </c>
      <c r="CY518" s="17">
        <v>2</v>
      </c>
      <c r="CZ518" s="17">
        <v>2</v>
      </c>
      <c r="DA518" s="17">
        <v>2</v>
      </c>
      <c r="DB518" s="17">
        <v>2</v>
      </c>
      <c r="DC518" s="17">
        <v>2</v>
      </c>
      <c r="DD518" s="17">
        <v>4</v>
      </c>
      <c r="DE518" s="17">
        <v>4</v>
      </c>
      <c r="DF518" s="17">
        <v>2</v>
      </c>
      <c r="DG518" s="17">
        <v>2</v>
      </c>
      <c r="DH518" s="17">
        <v>2</v>
      </c>
      <c r="DI518" s="17">
        <v>3</v>
      </c>
      <c r="DJ518" s="17">
        <v>1</v>
      </c>
      <c r="DK518" s="17">
        <v>1</v>
      </c>
      <c r="DL518" s="17">
        <v>4</v>
      </c>
      <c r="DM518" s="17">
        <v>4</v>
      </c>
      <c r="DN518" s="17">
        <v>1</v>
      </c>
      <c r="DO518" s="17">
        <v>6</v>
      </c>
      <c r="DP518" s="17">
        <v>2</v>
      </c>
      <c r="DR518" s="17">
        <v>5</v>
      </c>
      <c r="DT518" s="17">
        <v>6</v>
      </c>
      <c r="DV518" s="17">
        <v>1</v>
      </c>
      <c r="DW518" s="18">
        <v>13</v>
      </c>
      <c r="DY518" s="18">
        <v>1</v>
      </c>
      <c r="ED518" s="19" t="s">
        <v>260</v>
      </c>
      <c r="EE518" s="19">
        <v>2</v>
      </c>
      <c r="EF518" s="37">
        <v>7</v>
      </c>
      <c r="EG518" s="19" t="s">
        <v>149</v>
      </c>
      <c r="EH518" s="19">
        <v>1</v>
      </c>
      <c r="EI518" s="19">
        <v>46</v>
      </c>
      <c r="EJ518" s="19">
        <v>3</v>
      </c>
      <c r="EK518" s="19">
        <v>4</v>
      </c>
      <c r="EL518" s="19">
        <v>1</v>
      </c>
      <c r="EM518" s="20" t="s">
        <v>174</v>
      </c>
      <c r="EO518" s="46">
        <v>4</v>
      </c>
      <c r="EP518" s="46">
        <v>1</v>
      </c>
      <c r="EQ518">
        <f t="shared" si="24"/>
        <v>0</v>
      </c>
      <c r="ER518" t="str">
        <f t="shared" si="25"/>
        <v/>
      </c>
      <c r="ES518" s="49">
        <v>1</v>
      </c>
    </row>
    <row r="519" spans="1:149" ht="15" customHeight="1" x14ac:dyDescent="0.25">
      <c r="A519" s="21">
        <v>518</v>
      </c>
      <c r="B519" s="12">
        <v>2</v>
      </c>
      <c r="C519" s="12">
        <v>2</v>
      </c>
      <c r="D519" s="12">
        <v>1</v>
      </c>
      <c r="E519" s="12" t="s">
        <v>355</v>
      </c>
      <c r="F519" s="12">
        <v>1</v>
      </c>
      <c r="G519" s="13">
        <v>3</v>
      </c>
      <c r="H519" s="13">
        <v>1</v>
      </c>
      <c r="J519" s="13">
        <v>5</v>
      </c>
      <c r="M519" s="56">
        <f>IF(SUM(N519:X519)=39,2,1)</f>
        <v>1</v>
      </c>
      <c r="N519" s="13">
        <v>1</v>
      </c>
      <c r="O519" s="13">
        <v>1</v>
      </c>
      <c r="P519" s="13">
        <v>1</v>
      </c>
      <c r="Q519" s="13">
        <v>1</v>
      </c>
      <c r="S519" s="13">
        <v>1</v>
      </c>
      <c r="X519" s="13">
        <v>1</v>
      </c>
      <c r="Z519" s="13">
        <v>1</v>
      </c>
      <c r="AA519" s="13">
        <v>1</v>
      </c>
      <c r="AB519" s="13">
        <v>1</v>
      </c>
      <c r="AC519" s="13">
        <v>1</v>
      </c>
      <c r="AD519" s="13">
        <v>1</v>
      </c>
      <c r="AE519" s="13">
        <v>1</v>
      </c>
      <c r="AF519" s="13">
        <v>1</v>
      </c>
      <c r="AG519" s="13">
        <v>1</v>
      </c>
      <c r="AH519" s="13">
        <v>1</v>
      </c>
      <c r="AI519" s="13">
        <v>1</v>
      </c>
      <c r="AJ519" s="13">
        <v>1</v>
      </c>
      <c r="AK519" s="13">
        <v>1</v>
      </c>
      <c r="AL519" s="14">
        <v>6</v>
      </c>
      <c r="AO519" s="15">
        <v>1</v>
      </c>
      <c r="AP519" s="15">
        <v>4</v>
      </c>
      <c r="AQ519" s="15">
        <v>4</v>
      </c>
      <c r="AR519" s="15">
        <v>4</v>
      </c>
      <c r="AS519" s="15">
        <v>4</v>
      </c>
      <c r="AT519" s="15">
        <v>4</v>
      </c>
      <c r="AU519" s="15">
        <v>4</v>
      </c>
      <c r="AV519" s="15">
        <v>4</v>
      </c>
      <c r="AW519" s="15">
        <v>4</v>
      </c>
      <c r="AX519" s="15">
        <v>1</v>
      </c>
      <c r="AY519" s="15">
        <v>2</v>
      </c>
      <c r="AZ519" s="15">
        <v>1</v>
      </c>
      <c r="BA519" s="15">
        <v>1</v>
      </c>
      <c r="BB519" s="15">
        <v>1</v>
      </c>
      <c r="BC519" s="15">
        <v>1</v>
      </c>
      <c r="BD519" s="15">
        <v>1</v>
      </c>
      <c r="BE519" s="15">
        <v>1</v>
      </c>
      <c r="BF519" s="15">
        <v>1</v>
      </c>
      <c r="BG519" s="15">
        <v>0</v>
      </c>
      <c r="BK519" s="15">
        <v>2</v>
      </c>
      <c r="BM519" s="15">
        <v>8</v>
      </c>
      <c r="BN519" s="15">
        <v>8</v>
      </c>
      <c r="BQ519" s="15">
        <v>1</v>
      </c>
      <c r="BT519" s="16">
        <v>1</v>
      </c>
      <c r="CD519" s="16">
        <v>0.08</v>
      </c>
      <c r="CE519" s="16">
        <v>3</v>
      </c>
      <c r="CI519" s="16">
        <v>2</v>
      </c>
      <c r="CJ519" s="16" t="s">
        <v>156</v>
      </c>
      <c r="CK519" s="16">
        <v>1</v>
      </c>
      <c r="CL519" s="16" t="s">
        <v>186</v>
      </c>
      <c r="CM519" s="17">
        <v>1</v>
      </c>
      <c r="CN519" s="17">
        <v>1</v>
      </c>
      <c r="CO519" s="17">
        <v>1</v>
      </c>
      <c r="CP519" s="17">
        <v>1</v>
      </c>
      <c r="CQ519" s="17">
        <v>1</v>
      </c>
      <c r="CR519" s="17">
        <v>3</v>
      </c>
      <c r="CS519" s="17">
        <v>3</v>
      </c>
      <c r="CT519" s="17">
        <v>3</v>
      </c>
      <c r="CU519" s="17">
        <v>3</v>
      </c>
      <c r="CV519" s="17">
        <v>3</v>
      </c>
      <c r="CW519" s="17">
        <v>3</v>
      </c>
      <c r="CX519" s="17">
        <v>3</v>
      </c>
      <c r="CY519" s="17">
        <v>3</v>
      </c>
      <c r="CZ519" s="17">
        <v>3</v>
      </c>
      <c r="DA519" s="17">
        <v>3</v>
      </c>
      <c r="DB519" s="17">
        <v>3</v>
      </c>
      <c r="DC519" s="17">
        <v>3</v>
      </c>
      <c r="DD519" s="17">
        <v>3</v>
      </c>
      <c r="DE519" s="17">
        <v>3</v>
      </c>
      <c r="DF519" s="17">
        <v>3</v>
      </c>
      <c r="DG519" s="17">
        <v>3</v>
      </c>
      <c r="DH519" s="17">
        <v>3</v>
      </c>
      <c r="DI519" s="17">
        <v>3</v>
      </c>
      <c r="DJ519" s="17">
        <v>1</v>
      </c>
      <c r="DK519" s="17">
        <v>1</v>
      </c>
      <c r="DL519" s="17">
        <v>4</v>
      </c>
      <c r="DM519" s="17">
        <v>4</v>
      </c>
      <c r="DN519" s="17">
        <v>1</v>
      </c>
      <c r="DO519" s="17">
        <v>6</v>
      </c>
      <c r="DP519" s="17">
        <v>2</v>
      </c>
      <c r="DR519" s="17">
        <v>6</v>
      </c>
      <c r="DT519" s="17">
        <v>11</v>
      </c>
      <c r="DV519" s="17">
        <v>3</v>
      </c>
      <c r="DW519" s="18">
        <v>13</v>
      </c>
      <c r="DY519" s="18">
        <v>1</v>
      </c>
      <c r="ED519" s="19" t="s">
        <v>260</v>
      </c>
      <c r="EE519" s="19">
        <v>2</v>
      </c>
      <c r="EF519" s="37">
        <v>7</v>
      </c>
      <c r="EG519" s="19" t="s">
        <v>149</v>
      </c>
      <c r="EH519" s="19">
        <v>2</v>
      </c>
      <c r="EI519" s="19">
        <v>43</v>
      </c>
      <c r="EJ519" s="19">
        <v>2</v>
      </c>
      <c r="EK519" s="19">
        <v>3</v>
      </c>
      <c r="EL519" s="19">
        <v>7</v>
      </c>
      <c r="EM519" s="20" t="s">
        <v>174</v>
      </c>
      <c r="EO519" s="46">
        <v>1</v>
      </c>
      <c r="EP519" s="46">
        <v>1</v>
      </c>
      <c r="EQ519">
        <f t="shared" si="24"/>
        <v>1</v>
      </c>
      <c r="ER519">
        <f t="shared" si="25"/>
        <v>1</v>
      </c>
      <c r="ES519" s="49">
        <v>2</v>
      </c>
    </row>
    <row r="520" spans="1:149" ht="15" customHeight="1" x14ac:dyDescent="0.25">
      <c r="A520" s="21">
        <v>519</v>
      </c>
      <c r="B520" s="12">
        <v>3</v>
      </c>
      <c r="C520" s="12">
        <v>3</v>
      </c>
      <c r="D520" s="12">
        <v>2</v>
      </c>
      <c r="E520" s="12" t="s">
        <v>206</v>
      </c>
      <c r="F520" s="12">
        <v>4</v>
      </c>
      <c r="G520" s="13">
        <v>3</v>
      </c>
      <c r="H520" s="13">
        <v>1</v>
      </c>
      <c r="I520" s="13">
        <v>4</v>
      </c>
      <c r="M520" s="56">
        <f>IF(SUM(N520:X520)=39,2,1)</f>
        <v>1</v>
      </c>
      <c r="Y520" s="13">
        <v>1</v>
      </c>
      <c r="AK520" s="13">
        <v>1</v>
      </c>
      <c r="AL520" s="14">
        <v>6</v>
      </c>
      <c r="AO520" s="15">
        <v>1</v>
      </c>
      <c r="AP520" s="15">
        <v>4</v>
      </c>
      <c r="AQ520" s="15">
        <v>4</v>
      </c>
      <c r="AR520" s="15">
        <v>4</v>
      </c>
      <c r="AS520" s="15">
        <v>4</v>
      </c>
      <c r="AT520" s="15">
        <v>4</v>
      </c>
      <c r="AU520" s="15">
        <v>4</v>
      </c>
      <c r="AV520" s="15">
        <v>4</v>
      </c>
      <c r="AW520" s="15">
        <v>4</v>
      </c>
      <c r="AX520" s="15">
        <v>2</v>
      </c>
      <c r="AZ520" s="15">
        <v>2</v>
      </c>
      <c r="BB520" s="15">
        <v>2</v>
      </c>
      <c r="BC520" s="15">
        <v>1</v>
      </c>
      <c r="BD520" s="15">
        <v>1</v>
      </c>
      <c r="BE520" s="15">
        <v>1</v>
      </c>
      <c r="BF520" s="15">
        <v>0</v>
      </c>
      <c r="BG520" s="15">
        <v>2</v>
      </c>
      <c r="BJ520" s="15">
        <v>2</v>
      </c>
      <c r="BK520" s="15">
        <v>2</v>
      </c>
      <c r="BN520" s="15">
        <v>5</v>
      </c>
      <c r="BO520" s="15">
        <v>4</v>
      </c>
      <c r="BQ520" s="15">
        <v>1</v>
      </c>
      <c r="BT520" s="16">
        <v>1</v>
      </c>
      <c r="CD520" s="16">
        <v>2</v>
      </c>
      <c r="CE520" s="16">
        <v>2</v>
      </c>
      <c r="CI520" s="16">
        <v>2</v>
      </c>
      <c r="CJ520" s="16" t="s">
        <v>156</v>
      </c>
      <c r="CK520" s="16">
        <v>1</v>
      </c>
      <c r="CL520" s="16" t="s">
        <v>350</v>
      </c>
      <c r="CM520" s="17">
        <v>1</v>
      </c>
      <c r="CN520" s="17">
        <v>1</v>
      </c>
      <c r="CO520" s="17">
        <v>1</v>
      </c>
      <c r="CP520" s="17">
        <v>1</v>
      </c>
      <c r="CQ520" s="17">
        <v>1</v>
      </c>
      <c r="CR520" s="17">
        <v>2</v>
      </c>
      <c r="CS520" s="17">
        <v>2</v>
      </c>
      <c r="CT520" s="17">
        <v>2</v>
      </c>
      <c r="CU520" s="17">
        <v>2</v>
      </c>
      <c r="CV520" s="17">
        <v>2</v>
      </c>
      <c r="CW520" s="17">
        <v>2</v>
      </c>
      <c r="CX520" s="17">
        <v>2</v>
      </c>
      <c r="CY520" s="17">
        <v>2</v>
      </c>
      <c r="CZ520" s="17">
        <v>2</v>
      </c>
      <c r="DA520" s="17">
        <v>2</v>
      </c>
      <c r="DB520" s="17">
        <v>2</v>
      </c>
      <c r="DC520" s="17">
        <v>2</v>
      </c>
      <c r="DD520" s="17">
        <v>3</v>
      </c>
      <c r="DE520" s="17">
        <v>4</v>
      </c>
      <c r="DF520" s="17">
        <v>2</v>
      </c>
      <c r="DG520" s="17">
        <v>2</v>
      </c>
      <c r="DH520" s="17">
        <v>2</v>
      </c>
      <c r="DI520" s="17">
        <v>3</v>
      </c>
      <c r="DJ520" s="17">
        <v>1</v>
      </c>
      <c r="DK520" s="17">
        <v>1</v>
      </c>
      <c r="DL520" s="17">
        <v>4</v>
      </c>
      <c r="DM520" s="17">
        <v>4</v>
      </c>
      <c r="DN520" s="17">
        <v>6</v>
      </c>
      <c r="DO520" s="17">
        <v>1</v>
      </c>
      <c r="DP520" s="17">
        <v>2</v>
      </c>
      <c r="DR520" s="17">
        <v>6</v>
      </c>
      <c r="DT520" s="17">
        <v>11</v>
      </c>
      <c r="DV520" s="17">
        <v>4</v>
      </c>
      <c r="DW520" s="18">
        <v>13</v>
      </c>
      <c r="DY520" s="18">
        <v>1</v>
      </c>
      <c r="ED520" s="19" t="s">
        <v>260</v>
      </c>
      <c r="EE520" s="19">
        <v>2</v>
      </c>
      <c r="EF520" s="37">
        <v>7</v>
      </c>
      <c r="EG520" s="19" t="s">
        <v>149</v>
      </c>
      <c r="EH520" s="19">
        <v>2</v>
      </c>
      <c r="EI520" s="19">
        <v>18</v>
      </c>
      <c r="EJ520" s="19">
        <v>1</v>
      </c>
      <c r="EK520" s="19">
        <v>1</v>
      </c>
      <c r="EL520" s="19">
        <v>5</v>
      </c>
      <c r="EM520" s="20" t="s">
        <v>174</v>
      </c>
      <c r="EO520" s="46">
        <v>1</v>
      </c>
      <c r="EP520" s="46">
        <v>2</v>
      </c>
      <c r="EQ520">
        <f t="shared" si="24"/>
        <v>1</v>
      </c>
      <c r="ER520">
        <f t="shared" si="25"/>
        <v>1</v>
      </c>
      <c r="ES520" s="49">
        <v>2</v>
      </c>
    </row>
    <row r="521" spans="1:149" ht="15" customHeight="1" x14ac:dyDescent="0.25">
      <c r="A521" s="21">
        <v>520</v>
      </c>
      <c r="B521" s="12">
        <v>3</v>
      </c>
      <c r="C521" s="12">
        <v>4</v>
      </c>
      <c r="D521" s="12">
        <v>4</v>
      </c>
      <c r="E521" s="12" t="s">
        <v>376</v>
      </c>
      <c r="F521" s="12">
        <v>1</v>
      </c>
      <c r="G521" s="13">
        <v>2</v>
      </c>
      <c r="H521" s="13">
        <v>2</v>
      </c>
      <c r="I521" s="13">
        <v>5</v>
      </c>
      <c r="J521" s="13">
        <v>5</v>
      </c>
      <c r="M521" s="56">
        <f>IF(SUM(N521:X521)=39,2,1)</f>
        <v>1</v>
      </c>
      <c r="R521" s="13">
        <v>1</v>
      </c>
      <c r="X521" s="13">
        <v>1</v>
      </c>
      <c r="AD521" s="13">
        <v>1</v>
      </c>
      <c r="AJ521" s="13">
        <v>1</v>
      </c>
      <c r="AL521" s="14">
        <v>1</v>
      </c>
      <c r="AM521" s="14">
        <v>5</v>
      </c>
      <c r="AO521" s="15">
        <v>1</v>
      </c>
      <c r="AP521" s="15">
        <v>5</v>
      </c>
      <c r="AQ521" s="15">
        <v>5</v>
      </c>
      <c r="AR521" s="15">
        <v>5</v>
      </c>
      <c r="AS521" s="15">
        <v>5</v>
      </c>
      <c r="AT521" s="15">
        <v>5</v>
      </c>
      <c r="AU521" s="15">
        <v>5</v>
      </c>
      <c r="AV521" s="15">
        <v>5</v>
      </c>
      <c r="AW521" s="15">
        <v>5</v>
      </c>
      <c r="AX521" s="15">
        <v>1</v>
      </c>
      <c r="AY521" s="15">
        <v>1</v>
      </c>
      <c r="AZ521" s="15">
        <v>1</v>
      </c>
      <c r="BA521" s="15">
        <v>1</v>
      </c>
      <c r="BB521" s="15">
        <v>1</v>
      </c>
      <c r="BC521" s="15">
        <v>1</v>
      </c>
      <c r="BD521" s="15">
        <v>1</v>
      </c>
      <c r="BE521" s="15">
        <v>1</v>
      </c>
      <c r="BF521" s="15">
        <v>0</v>
      </c>
      <c r="BG521" s="15">
        <v>0</v>
      </c>
      <c r="BK521" s="15">
        <v>1</v>
      </c>
      <c r="BL521" s="15">
        <v>1</v>
      </c>
      <c r="BM521" s="15">
        <v>1</v>
      </c>
      <c r="BN521" s="15">
        <v>1</v>
      </c>
      <c r="CI521" s="16">
        <v>2</v>
      </c>
      <c r="CJ521" s="16" t="s">
        <v>151</v>
      </c>
      <c r="CK521" s="16">
        <v>1</v>
      </c>
      <c r="CL521" s="16" t="s">
        <v>186</v>
      </c>
      <c r="CM521" s="17">
        <v>2</v>
      </c>
      <c r="CN521" s="17">
        <v>2</v>
      </c>
      <c r="CO521" s="17">
        <v>2</v>
      </c>
      <c r="CP521" s="17">
        <v>2</v>
      </c>
      <c r="CQ521" s="17">
        <v>2</v>
      </c>
      <c r="CR521" s="17">
        <v>2</v>
      </c>
      <c r="CS521" s="17">
        <v>2</v>
      </c>
      <c r="CT521" s="17">
        <v>1</v>
      </c>
      <c r="CU521" s="17">
        <v>4</v>
      </c>
      <c r="CV521" s="17">
        <v>1</v>
      </c>
      <c r="CW521" s="17">
        <v>2</v>
      </c>
      <c r="CX521" s="17">
        <v>2</v>
      </c>
      <c r="CY521" s="17">
        <v>2</v>
      </c>
      <c r="CZ521" s="17">
        <v>2</v>
      </c>
      <c r="DA521" s="17">
        <v>1</v>
      </c>
      <c r="DB521" s="17">
        <v>4</v>
      </c>
      <c r="DC521" s="17">
        <v>1</v>
      </c>
      <c r="DD521" s="17">
        <v>4</v>
      </c>
      <c r="DE521" s="17">
        <v>4</v>
      </c>
      <c r="DF521" s="17">
        <v>4</v>
      </c>
      <c r="DG521" s="17">
        <v>4</v>
      </c>
      <c r="DH521" s="17">
        <v>4</v>
      </c>
      <c r="DI521" s="17">
        <v>2</v>
      </c>
      <c r="DJ521" s="17">
        <v>1</v>
      </c>
      <c r="DK521" s="17">
        <v>3</v>
      </c>
      <c r="DL521" s="17">
        <v>4</v>
      </c>
      <c r="DM521" s="17">
        <v>4</v>
      </c>
      <c r="DN521" s="17">
        <v>2</v>
      </c>
      <c r="DO521" s="17">
        <v>6</v>
      </c>
      <c r="DP521" s="17">
        <v>6</v>
      </c>
      <c r="DR521" s="17">
        <v>7</v>
      </c>
      <c r="DT521" s="17">
        <v>11</v>
      </c>
      <c r="DV521" s="17">
        <v>5</v>
      </c>
      <c r="DW521" s="18">
        <v>13</v>
      </c>
      <c r="DY521" s="18">
        <v>1</v>
      </c>
      <c r="ED521" s="19" t="s">
        <v>260</v>
      </c>
      <c r="EE521" s="19">
        <v>2</v>
      </c>
      <c r="EF521" s="37">
        <v>7</v>
      </c>
      <c r="EG521" s="19" t="s">
        <v>149</v>
      </c>
      <c r="EH521" s="19">
        <v>2</v>
      </c>
      <c r="EI521" s="19">
        <v>64</v>
      </c>
      <c r="EJ521" s="19">
        <v>4</v>
      </c>
      <c r="EK521" s="19">
        <v>5</v>
      </c>
      <c r="EL521" s="19">
        <v>1</v>
      </c>
      <c r="EM521" s="20" t="s">
        <v>174</v>
      </c>
      <c r="EO521" s="46">
        <v>4</v>
      </c>
      <c r="EP521" s="46">
        <v>6</v>
      </c>
      <c r="EQ521">
        <f t="shared" si="24"/>
        <v>0</v>
      </c>
      <c r="ER521" t="str">
        <f t="shared" si="25"/>
        <v/>
      </c>
      <c r="ES521" s="49">
        <v>2</v>
      </c>
    </row>
    <row r="522" spans="1:149" ht="15" customHeight="1" x14ac:dyDescent="0.25">
      <c r="A522" s="21">
        <v>521</v>
      </c>
      <c r="B522" s="12">
        <v>2</v>
      </c>
      <c r="C522" s="12">
        <v>5</v>
      </c>
      <c r="D522" s="12">
        <v>1</v>
      </c>
      <c r="E522" s="12" t="s">
        <v>378</v>
      </c>
      <c r="F522" s="12">
        <v>4</v>
      </c>
      <c r="G522" s="13">
        <v>2</v>
      </c>
      <c r="H522" s="13">
        <v>1</v>
      </c>
      <c r="I522" s="13">
        <v>5</v>
      </c>
      <c r="M522" s="56">
        <f>IF(SUM(N522:X522)=39,2,1)</f>
        <v>1</v>
      </c>
      <c r="N522" s="13">
        <v>1</v>
      </c>
      <c r="X522" s="13">
        <v>1</v>
      </c>
      <c r="Z522" s="13">
        <v>1</v>
      </c>
      <c r="AJ522" s="13">
        <v>1</v>
      </c>
      <c r="AL522" s="14">
        <v>3</v>
      </c>
      <c r="AM522" s="14">
        <v>5</v>
      </c>
      <c r="AO522" s="15">
        <v>2</v>
      </c>
      <c r="AP522" s="15">
        <v>5</v>
      </c>
      <c r="AQ522" s="15">
        <v>2</v>
      </c>
      <c r="AR522" s="15">
        <v>5</v>
      </c>
      <c r="AS522" s="15">
        <v>5</v>
      </c>
      <c r="AT522" s="15">
        <v>5</v>
      </c>
      <c r="AU522" s="15">
        <v>2</v>
      </c>
      <c r="AV522" s="15">
        <v>5</v>
      </c>
      <c r="AW522" s="15">
        <v>5</v>
      </c>
      <c r="AX522" s="15">
        <v>1</v>
      </c>
      <c r="AY522" s="15">
        <v>2</v>
      </c>
      <c r="AZ522" s="15">
        <v>1</v>
      </c>
      <c r="BA522" s="15">
        <v>1</v>
      </c>
      <c r="BB522" s="15">
        <v>1</v>
      </c>
      <c r="BC522" s="15">
        <v>1</v>
      </c>
      <c r="BD522" s="15">
        <v>1</v>
      </c>
      <c r="BE522" s="15">
        <v>1</v>
      </c>
      <c r="BF522" s="15">
        <v>0</v>
      </c>
      <c r="BG522" s="15">
        <v>0</v>
      </c>
      <c r="BK522" s="15">
        <v>2</v>
      </c>
      <c r="BM522" s="15">
        <v>1</v>
      </c>
      <c r="BN522" s="15">
        <v>1</v>
      </c>
      <c r="CI522" s="16">
        <v>2</v>
      </c>
      <c r="CJ522" s="16" t="s">
        <v>184</v>
      </c>
      <c r="CK522" s="16">
        <v>1</v>
      </c>
      <c r="CL522" s="16" t="s">
        <v>258</v>
      </c>
      <c r="CM522" s="17">
        <v>2</v>
      </c>
      <c r="CN522" s="17">
        <v>2</v>
      </c>
      <c r="CO522" s="17">
        <v>2</v>
      </c>
      <c r="CP522" s="17">
        <v>2</v>
      </c>
      <c r="CQ522" s="17">
        <v>2</v>
      </c>
      <c r="CR522" s="17">
        <v>2</v>
      </c>
      <c r="CS522" s="17">
        <v>2</v>
      </c>
      <c r="CT522" s="17">
        <v>2</v>
      </c>
      <c r="CU522" s="17">
        <v>4</v>
      </c>
      <c r="CV522" s="17">
        <v>1</v>
      </c>
      <c r="CW522" s="17">
        <v>1</v>
      </c>
      <c r="CX522" s="17">
        <v>1</v>
      </c>
      <c r="CY522" s="17">
        <v>1</v>
      </c>
      <c r="CZ522" s="17">
        <v>1</v>
      </c>
      <c r="DA522" s="17">
        <v>1</v>
      </c>
      <c r="DB522" s="17">
        <v>4</v>
      </c>
      <c r="DC522" s="17">
        <v>1</v>
      </c>
      <c r="DD522" s="17">
        <v>4</v>
      </c>
      <c r="DE522" s="17">
        <v>4</v>
      </c>
      <c r="DF522" s="17">
        <v>4</v>
      </c>
      <c r="DG522" s="17">
        <v>2</v>
      </c>
      <c r="DH522" s="17">
        <v>2</v>
      </c>
      <c r="DI522" s="17">
        <v>3</v>
      </c>
      <c r="DJ522" s="17">
        <v>1</v>
      </c>
      <c r="DK522" s="17">
        <v>2</v>
      </c>
      <c r="DL522" s="17">
        <v>4</v>
      </c>
      <c r="DM522" s="17">
        <v>4</v>
      </c>
      <c r="DN522" s="17">
        <v>1</v>
      </c>
      <c r="DO522" s="17">
        <v>8</v>
      </c>
      <c r="DP522" s="17">
        <v>5</v>
      </c>
      <c r="DR522" s="17">
        <v>7</v>
      </c>
      <c r="DT522" s="17">
        <v>1</v>
      </c>
      <c r="DV522" s="17">
        <v>2</v>
      </c>
      <c r="DW522" s="18">
        <v>4</v>
      </c>
      <c r="DY522" s="18">
        <v>2</v>
      </c>
      <c r="DZ522" s="18" t="s">
        <v>245</v>
      </c>
      <c r="EA522" s="18" t="s">
        <v>249</v>
      </c>
      <c r="EB522" s="18">
        <v>2</v>
      </c>
      <c r="ED522" s="19" t="s">
        <v>260</v>
      </c>
      <c r="EE522" s="19">
        <v>2</v>
      </c>
      <c r="EF522" s="37">
        <v>7</v>
      </c>
      <c r="EG522" s="19" t="s">
        <v>149</v>
      </c>
      <c r="EH522" s="19">
        <v>1</v>
      </c>
      <c r="EI522" s="19">
        <v>34</v>
      </c>
      <c r="EJ522" s="19">
        <v>2</v>
      </c>
      <c r="EK522" s="19">
        <v>2</v>
      </c>
      <c r="EL522" s="19">
        <v>1</v>
      </c>
      <c r="EM522" s="20" t="s">
        <v>174</v>
      </c>
      <c r="EO522" s="46">
        <v>1</v>
      </c>
      <c r="EP522" s="46">
        <v>1</v>
      </c>
      <c r="EQ522">
        <f t="shared" si="24"/>
        <v>0</v>
      </c>
      <c r="ER522" t="str">
        <f t="shared" si="25"/>
        <v/>
      </c>
      <c r="ES522" s="49">
        <v>2</v>
      </c>
    </row>
    <row r="523" spans="1:149" ht="15" customHeight="1" x14ac:dyDescent="0.25">
      <c r="A523" s="21">
        <v>522</v>
      </c>
      <c r="B523" s="12">
        <v>2</v>
      </c>
      <c r="C523" s="12">
        <v>4</v>
      </c>
      <c r="D523" s="12">
        <v>4</v>
      </c>
      <c r="E523" s="12" t="s">
        <v>379</v>
      </c>
      <c r="F523" s="12">
        <v>1</v>
      </c>
      <c r="G523" s="13">
        <v>2</v>
      </c>
      <c r="M523" s="56">
        <f>IF(SUM(N523:X523)=39,2,1)</f>
        <v>1</v>
      </c>
      <c r="Y523" s="13">
        <v>1</v>
      </c>
      <c r="AK523" s="13">
        <v>1</v>
      </c>
      <c r="AL523" s="14">
        <v>6</v>
      </c>
      <c r="AO523" s="15">
        <v>1</v>
      </c>
      <c r="AP523" s="15">
        <v>5</v>
      </c>
      <c r="AQ523" s="15">
        <v>5</v>
      </c>
      <c r="AR523" s="15">
        <v>5</v>
      </c>
      <c r="AS523" s="15">
        <v>5</v>
      </c>
      <c r="AT523" s="15">
        <v>5</v>
      </c>
      <c r="AU523" s="15">
        <v>5</v>
      </c>
      <c r="AV523" s="15">
        <v>5</v>
      </c>
      <c r="AW523" s="15">
        <v>5</v>
      </c>
      <c r="AX523" s="15">
        <v>1</v>
      </c>
      <c r="AY523" s="15">
        <v>1</v>
      </c>
      <c r="AZ523" s="15">
        <v>1</v>
      </c>
      <c r="BA523" s="15">
        <v>1</v>
      </c>
      <c r="BB523" s="15">
        <v>1</v>
      </c>
      <c r="BC523" s="15">
        <v>1</v>
      </c>
      <c r="BD523" s="15">
        <v>1</v>
      </c>
      <c r="BE523" s="15">
        <v>1</v>
      </c>
      <c r="BF523" s="15">
        <v>2</v>
      </c>
      <c r="BG523" s="15">
        <v>2</v>
      </c>
      <c r="BH523" s="15">
        <v>2</v>
      </c>
      <c r="BK523" s="15">
        <v>1</v>
      </c>
      <c r="BL523" s="15">
        <v>1</v>
      </c>
      <c r="BM523" s="15">
        <v>8</v>
      </c>
      <c r="BN523" s="15">
        <v>8</v>
      </c>
      <c r="CI523" s="16">
        <v>2</v>
      </c>
      <c r="CJ523" s="16" t="s">
        <v>151</v>
      </c>
      <c r="CK523" s="16">
        <v>1</v>
      </c>
      <c r="CL523" s="16" t="s">
        <v>397</v>
      </c>
      <c r="CM523" s="17">
        <v>1</v>
      </c>
      <c r="CN523" s="17">
        <v>1</v>
      </c>
      <c r="CO523" s="17">
        <v>1</v>
      </c>
      <c r="CP523" s="17">
        <v>1</v>
      </c>
      <c r="CQ523" s="17">
        <v>1</v>
      </c>
      <c r="CR523" s="17">
        <v>4</v>
      </c>
      <c r="CS523" s="17">
        <v>1</v>
      </c>
      <c r="CT523" s="17">
        <v>1</v>
      </c>
      <c r="CU523" s="17">
        <v>4</v>
      </c>
      <c r="CV523" s="17">
        <v>1</v>
      </c>
      <c r="CW523" s="17">
        <v>1</v>
      </c>
      <c r="CX523" s="17">
        <v>1</v>
      </c>
      <c r="CY523" s="17">
        <v>1</v>
      </c>
      <c r="CZ523" s="17">
        <v>1</v>
      </c>
      <c r="DA523" s="17">
        <v>4</v>
      </c>
      <c r="DB523" s="17">
        <v>2</v>
      </c>
      <c r="DC523" s="17">
        <v>2</v>
      </c>
      <c r="DD523" s="17">
        <v>4</v>
      </c>
      <c r="DE523" s="17">
        <v>4</v>
      </c>
      <c r="DF523" s="17">
        <v>4</v>
      </c>
      <c r="DG523" s="17">
        <v>4</v>
      </c>
      <c r="DH523" s="17">
        <v>4</v>
      </c>
      <c r="DI523" s="17">
        <v>1</v>
      </c>
      <c r="DJ523" s="17">
        <v>1</v>
      </c>
      <c r="DK523" s="17">
        <v>3</v>
      </c>
      <c r="DL523" s="17">
        <v>1</v>
      </c>
      <c r="DM523" s="17">
        <v>1</v>
      </c>
      <c r="DN523" s="17">
        <v>1</v>
      </c>
      <c r="DO523" s="17">
        <v>8</v>
      </c>
      <c r="DP523" s="17">
        <v>5</v>
      </c>
      <c r="DR523" s="17">
        <v>7</v>
      </c>
      <c r="DT523" s="17">
        <v>11</v>
      </c>
      <c r="DV523" s="17">
        <v>4</v>
      </c>
      <c r="DW523" s="18">
        <v>13</v>
      </c>
      <c r="DY523" s="18">
        <v>2</v>
      </c>
      <c r="DZ523" s="18" t="s">
        <v>189</v>
      </c>
      <c r="EA523" s="18" t="s">
        <v>205</v>
      </c>
      <c r="EB523" s="18">
        <v>2</v>
      </c>
      <c r="ED523" s="19" t="s">
        <v>260</v>
      </c>
      <c r="EE523" s="19">
        <v>2</v>
      </c>
      <c r="EF523" s="37">
        <v>7</v>
      </c>
      <c r="EG523" s="19" t="s">
        <v>149</v>
      </c>
      <c r="EH523" s="19">
        <v>2</v>
      </c>
      <c r="EI523" s="19">
        <v>42</v>
      </c>
      <c r="EJ523" s="19">
        <v>2</v>
      </c>
      <c r="EK523" s="19">
        <v>3</v>
      </c>
      <c r="EL523" s="19">
        <v>10</v>
      </c>
      <c r="EM523" s="20" t="s">
        <v>174</v>
      </c>
      <c r="EO523" s="46">
        <v>1</v>
      </c>
      <c r="EP523" s="46">
        <v>1</v>
      </c>
      <c r="EQ523">
        <f t="shared" si="24"/>
        <v>0</v>
      </c>
      <c r="ER523" t="str">
        <f t="shared" si="25"/>
        <v/>
      </c>
      <c r="ES523" s="49">
        <v>2</v>
      </c>
    </row>
    <row r="524" spans="1:149" ht="15" customHeight="1" x14ac:dyDescent="0.25">
      <c r="A524" s="21">
        <v>523</v>
      </c>
      <c r="B524" s="12">
        <v>2</v>
      </c>
      <c r="C524" s="12">
        <v>4</v>
      </c>
      <c r="D524" s="12">
        <v>4</v>
      </c>
      <c r="E524" s="12" t="s">
        <v>374</v>
      </c>
      <c r="F524" s="12">
        <v>1</v>
      </c>
      <c r="G524" s="13">
        <v>4</v>
      </c>
      <c r="H524" s="13">
        <v>1</v>
      </c>
      <c r="M524" s="56">
        <f>IF(SUM(N524:X524)=39,2,1)</f>
        <v>1</v>
      </c>
      <c r="N524" s="13">
        <v>1</v>
      </c>
      <c r="X524" s="13">
        <v>1</v>
      </c>
      <c r="Z524" s="13">
        <v>1</v>
      </c>
      <c r="AJ524" s="13">
        <v>1</v>
      </c>
      <c r="AL524" s="14">
        <v>1</v>
      </c>
      <c r="AM524" s="14">
        <v>5</v>
      </c>
      <c r="AO524" s="15">
        <v>1</v>
      </c>
      <c r="AP524" s="15">
        <v>5</v>
      </c>
      <c r="AQ524" s="15">
        <v>5</v>
      </c>
      <c r="AR524" s="15">
        <v>5</v>
      </c>
      <c r="AS524" s="15">
        <v>5</v>
      </c>
      <c r="AT524" s="15">
        <v>5</v>
      </c>
      <c r="AU524" s="15">
        <v>1</v>
      </c>
      <c r="AV524" s="15">
        <v>5</v>
      </c>
      <c r="AW524" s="15">
        <v>5</v>
      </c>
      <c r="AX524" s="15">
        <v>1</v>
      </c>
      <c r="AY524" s="15">
        <v>2</v>
      </c>
      <c r="AZ524" s="15">
        <v>2</v>
      </c>
      <c r="BB524" s="15">
        <v>1</v>
      </c>
      <c r="BC524" s="15">
        <v>1</v>
      </c>
      <c r="BD524" s="15">
        <v>1</v>
      </c>
      <c r="BE524" s="15">
        <v>1</v>
      </c>
      <c r="BF524" s="15">
        <v>2</v>
      </c>
      <c r="BG524" s="15">
        <v>3</v>
      </c>
      <c r="BJ524" s="15">
        <v>3</v>
      </c>
      <c r="BK524" s="15">
        <v>1</v>
      </c>
      <c r="BL524" s="15">
        <v>2</v>
      </c>
      <c r="BM524" s="15">
        <v>8</v>
      </c>
      <c r="BN524" s="15">
        <v>8</v>
      </c>
      <c r="CI524" s="16">
        <v>2</v>
      </c>
      <c r="CJ524" s="16" t="s">
        <v>151</v>
      </c>
      <c r="CK524" s="16">
        <v>2</v>
      </c>
      <c r="CL524" s="16" t="s">
        <v>147</v>
      </c>
      <c r="CM524" s="17">
        <v>1</v>
      </c>
      <c r="CN524" s="17">
        <v>1</v>
      </c>
      <c r="CO524" s="17">
        <v>1</v>
      </c>
      <c r="CP524" s="17">
        <v>1</v>
      </c>
      <c r="CQ524" s="17">
        <v>1</v>
      </c>
      <c r="CR524" s="17">
        <v>1</v>
      </c>
      <c r="CS524" s="17">
        <v>1</v>
      </c>
      <c r="CT524" s="17">
        <v>1</v>
      </c>
      <c r="CU524" s="17">
        <v>4</v>
      </c>
      <c r="CV524" s="17">
        <v>1</v>
      </c>
      <c r="CW524" s="17">
        <v>1</v>
      </c>
      <c r="CX524" s="17">
        <v>1</v>
      </c>
      <c r="CY524" s="17">
        <v>1</v>
      </c>
      <c r="CZ524" s="17">
        <v>1</v>
      </c>
      <c r="DA524" s="17">
        <v>1</v>
      </c>
      <c r="DB524" s="17">
        <v>4</v>
      </c>
      <c r="DC524" s="17">
        <v>2</v>
      </c>
      <c r="DD524" s="17">
        <v>4</v>
      </c>
      <c r="DE524" s="17">
        <v>4</v>
      </c>
      <c r="DF524" s="17">
        <v>4</v>
      </c>
      <c r="DG524" s="17">
        <v>2</v>
      </c>
      <c r="DH524" s="17">
        <v>2</v>
      </c>
      <c r="DI524" s="17">
        <v>3</v>
      </c>
      <c r="DJ524" s="17">
        <v>1</v>
      </c>
      <c r="DK524" s="17">
        <v>3</v>
      </c>
      <c r="DL524" s="17">
        <v>4</v>
      </c>
      <c r="DM524" s="17">
        <v>4</v>
      </c>
      <c r="DN524" s="17">
        <v>1</v>
      </c>
      <c r="DO524" s="17">
        <v>2</v>
      </c>
      <c r="DP524" s="17">
        <v>5</v>
      </c>
      <c r="DR524" s="17">
        <v>7</v>
      </c>
      <c r="DT524" s="17">
        <v>6</v>
      </c>
      <c r="DV524" s="17">
        <v>1</v>
      </c>
      <c r="DW524" s="18">
        <v>13</v>
      </c>
      <c r="DY524" s="18">
        <v>1</v>
      </c>
      <c r="ED524" s="19" t="s">
        <v>260</v>
      </c>
      <c r="EE524" s="19">
        <v>2</v>
      </c>
      <c r="EF524" s="37">
        <v>7</v>
      </c>
      <c r="EG524" s="19" t="s">
        <v>149</v>
      </c>
      <c r="EH524" s="19">
        <v>1</v>
      </c>
      <c r="EI524" s="19">
        <v>40</v>
      </c>
      <c r="EJ524" s="19">
        <v>2</v>
      </c>
      <c r="EK524" s="19">
        <v>3</v>
      </c>
      <c r="EL524" s="19">
        <v>1</v>
      </c>
      <c r="EM524" s="20" t="s">
        <v>174</v>
      </c>
      <c r="EO524" s="46">
        <v>4</v>
      </c>
      <c r="EP524" s="46">
        <v>6</v>
      </c>
      <c r="EQ524">
        <f t="shared" si="24"/>
        <v>0</v>
      </c>
      <c r="ER524" t="str">
        <f t="shared" si="25"/>
        <v/>
      </c>
      <c r="ES524" s="49">
        <v>2</v>
      </c>
    </row>
    <row r="525" spans="1:149" ht="15" customHeight="1" x14ac:dyDescent="0.25">
      <c r="A525" s="21">
        <v>524</v>
      </c>
      <c r="B525" s="12">
        <v>2</v>
      </c>
      <c r="C525" s="12">
        <v>1</v>
      </c>
      <c r="D525" s="12">
        <v>2</v>
      </c>
      <c r="E525" s="12" t="s">
        <v>377</v>
      </c>
      <c r="F525" s="12">
        <v>2</v>
      </c>
      <c r="G525" s="13">
        <v>3</v>
      </c>
      <c r="H525" s="13">
        <v>1</v>
      </c>
      <c r="J525" s="13">
        <v>4</v>
      </c>
      <c r="M525" s="56">
        <f>IF(SUM(N525:X525)=39,2,1)</f>
        <v>1</v>
      </c>
      <c r="AL525" s="14">
        <v>3</v>
      </c>
      <c r="AM525" s="14">
        <v>4</v>
      </c>
      <c r="AO525" s="15">
        <v>1</v>
      </c>
      <c r="AP525" s="15">
        <v>3</v>
      </c>
      <c r="AQ525" s="15">
        <v>3</v>
      </c>
      <c r="AR525" s="15">
        <v>4</v>
      </c>
      <c r="AS525" s="15">
        <v>4</v>
      </c>
      <c r="AT525" s="15">
        <v>4</v>
      </c>
      <c r="AU525" s="15">
        <v>3</v>
      </c>
      <c r="AV525" s="15">
        <v>3</v>
      </c>
      <c r="AW525" s="15">
        <v>1</v>
      </c>
      <c r="AX525" s="15">
        <v>1</v>
      </c>
      <c r="AY525" s="15">
        <v>2</v>
      </c>
      <c r="AZ525" s="15">
        <v>1</v>
      </c>
      <c r="BB525" s="15">
        <v>1</v>
      </c>
      <c r="BC525" s="15">
        <v>1</v>
      </c>
      <c r="BD525" s="15">
        <v>1</v>
      </c>
      <c r="BE525" s="15">
        <v>2</v>
      </c>
      <c r="BF525" s="15">
        <v>1</v>
      </c>
      <c r="BG525" s="15">
        <v>0</v>
      </c>
      <c r="BK525" s="15">
        <v>2</v>
      </c>
      <c r="BM525" s="15">
        <v>8</v>
      </c>
      <c r="BN525" s="15">
        <v>8</v>
      </c>
      <c r="CI525" s="16">
        <v>2</v>
      </c>
      <c r="CK525" s="16">
        <v>1</v>
      </c>
      <c r="CL525" s="16" t="s">
        <v>157</v>
      </c>
      <c r="CM525" s="17">
        <v>1</v>
      </c>
      <c r="CN525" s="17">
        <v>1</v>
      </c>
      <c r="CO525" s="17">
        <v>1</v>
      </c>
      <c r="CP525" s="17">
        <v>1</v>
      </c>
      <c r="CQ525" s="17">
        <v>1</v>
      </c>
      <c r="CR525" s="17">
        <v>2</v>
      </c>
      <c r="CS525" s="17">
        <v>2</v>
      </c>
      <c r="CT525" s="17">
        <v>1</v>
      </c>
      <c r="CU525" s="17">
        <v>4</v>
      </c>
      <c r="CV525" s="17">
        <v>1</v>
      </c>
      <c r="CW525" s="17">
        <v>1</v>
      </c>
      <c r="CX525" s="17">
        <v>1</v>
      </c>
      <c r="CY525" s="17">
        <v>1</v>
      </c>
      <c r="CZ525" s="17">
        <v>1</v>
      </c>
      <c r="DA525" s="17">
        <v>1</v>
      </c>
      <c r="DB525" s="17">
        <v>4</v>
      </c>
      <c r="DC525" s="17">
        <v>3</v>
      </c>
      <c r="DD525" s="17">
        <v>4</v>
      </c>
      <c r="DE525" s="17">
        <v>4</v>
      </c>
      <c r="DF525" s="17">
        <v>4</v>
      </c>
      <c r="DG525" s="17">
        <v>1</v>
      </c>
      <c r="DH525" s="17">
        <v>1</v>
      </c>
      <c r="DI525" s="17">
        <v>3</v>
      </c>
      <c r="DJ525" s="17">
        <v>1</v>
      </c>
      <c r="DK525" s="17">
        <v>3</v>
      </c>
      <c r="DL525" s="17">
        <v>2</v>
      </c>
      <c r="DM525" s="17">
        <v>2</v>
      </c>
      <c r="DN525" s="17">
        <v>1</v>
      </c>
      <c r="DO525" s="17">
        <v>9</v>
      </c>
      <c r="DP525" s="17">
        <v>5</v>
      </c>
      <c r="DR525" s="17">
        <v>10</v>
      </c>
      <c r="DV525" s="17">
        <v>4</v>
      </c>
      <c r="DW525" s="18">
        <v>13</v>
      </c>
      <c r="DY525" s="18">
        <v>1</v>
      </c>
      <c r="ED525" s="19" t="s">
        <v>260</v>
      </c>
      <c r="EE525" s="19">
        <v>2</v>
      </c>
      <c r="EF525" s="37">
        <v>7</v>
      </c>
      <c r="EG525" s="19" t="s">
        <v>149</v>
      </c>
      <c r="EH525" s="19">
        <v>1</v>
      </c>
      <c r="EI525" s="19">
        <v>36</v>
      </c>
      <c r="EJ525" s="19">
        <v>2</v>
      </c>
      <c r="EK525" s="19">
        <v>3</v>
      </c>
      <c r="EL525" s="19">
        <v>1</v>
      </c>
      <c r="EM525" s="20" t="s">
        <v>174</v>
      </c>
      <c r="EO525" s="46">
        <v>4</v>
      </c>
      <c r="EP525" s="46">
        <v>8</v>
      </c>
      <c r="EQ525">
        <f t="shared" si="24"/>
        <v>0</v>
      </c>
      <c r="ER525" t="str">
        <f t="shared" si="25"/>
        <v/>
      </c>
      <c r="ES525" s="49">
        <v>1</v>
      </c>
    </row>
    <row r="526" spans="1:149" ht="15" customHeight="1" x14ac:dyDescent="0.25">
      <c r="A526" s="21">
        <v>525</v>
      </c>
      <c r="B526" s="12">
        <v>2</v>
      </c>
      <c r="C526" s="12">
        <v>1</v>
      </c>
      <c r="D526" s="12">
        <v>4</v>
      </c>
      <c r="E526" s="12" t="s">
        <v>379</v>
      </c>
      <c r="F526" s="12">
        <v>1</v>
      </c>
      <c r="G526" s="13">
        <v>4</v>
      </c>
      <c r="H526" s="13">
        <v>1</v>
      </c>
      <c r="M526" s="56">
        <f>IF(SUM(N526:X526)=39,2,1)</f>
        <v>1</v>
      </c>
      <c r="AL526" s="14">
        <v>3</v>
      </c>
      <c r="AM526" s="14">
        <v>1</v>
      </c>
      <c r="AN526" s="14" t="s">
        <v>155</v>
      </c>
      <c r="AO526" s="15">
        <v>1</v>
      </c>
      <c r="AP526" s="15">
        <v>4</v>
      </c>
      <c r="AQ526" s="15">
        <v>4</v>
      </c>
      <c r="AR526" s="15">
        <v>3</v>
      </c>
      <c r="AS526" s="15">
        <v>5</v>
      </c>
      <c r="AT526" s="15">
        <v>5</v>
      </c>
      <c r="AU526" s="15">
        <v>4</v>
      </c>
      <c r="AV526" s="15">
        <v>2</v>
      </c>
      <c r="AW526" s="15">
        <v>1</v>
      </c>
      <c r="AX526" s="15">
        <v>1</v>
      </c>
      <c r="AY526" s="15">
        <v>2</v>
      </c>
      <c r="AZ526" s="15">
        <v>1</v>
      </c>
      <c r="BB526" s="15">
        <v>1</v>
      </c>
      <c r="BC526" s="15">
        <v>1</v>
      </c>
      <c r="BD526" s="15">
        <v>1</v>
      </c>
      <c r="BE526" s="15">
        <v>1</v>
      </c>
      <c r="BF526" s="15">
        <v>0</v>
      </c>
      <c r="BG526" s="15">
        <v>0</v>
      </c>
      <c r="BK526" s="15">
        <v>1</v>
      </c>
      <c r="BL526" s="15">
        <v>3</v>
      </c>
      <c r="BM526" s="15">
        <v>5</v>
      </c>
      <c r="BN526" s="15">
        <v>5</v>
      </c>
      <c r="BO526" s="15">
        <v>4</v>
      </c>
      <c r="CI526" s="16">
        <v>2</v>
      </c>
      <c r="CJ526" s="16" t="s">
        <v>151</v>
      </c>
      <c r="CK526" s="16">
        <v>1</v>
      </c>
      <c r="CL526" s="16" t="s">
        <v>186</v>
      </c>
      <c r="CM526" s="17">
        <v>1</v>
      </c>
      <c r="CN526" s="17">
        <v>1</v>
      </c>
      <c r="CO526" s="17">
        <v>1</v>
      </c>
      <c r="CP526" s="17">
        <v>1</v>
      </c>
      <c r="CQ526" s="17">
        <v>1</v>
      </c>
      <c r="CR526" s="17">
        <v>1</v>
      </c>
      <c r="CS526" s="17">
        <v>1</v>
      </c>
      <c r="CT526" s="17">
        <v>1</v>
      </c>
      <c r="CU526" s="17">
        <v>4</v>
      </c>
      <c r="CV526" s="17">
        <v>1</v>
      </c>
      <c r="CW526" s="17">
        <v>1</v>
      </c>
      <c r="CX526" s="17">
        <v>1</v>
      </c>
      <c r="CY526" s="17">
        <v>1</v>
      </c>
      <c r="CZ526" s="17">
        <v>1</v>
      </c>
      <c r="DA526" s="17">
        <v>2</v>
      </c>
      <c r="DB526" s="17">
        <v>4</v>
      </c>
      <c r="DC526" s="17">
        <v>1</v>
      </c>
      <c r="DD526" s="17">
        <v>4</v>
      </c>
      <c r="DE526" s="17">
        <v>4</v>
      </c>
      <c r="DF526" s="17">
        <v>1</v>
      </c>
      <c r="DG526" s="17">
        <v>1</v>
      </c>
      <c r="DH526" s="17">
        <v>1</v>
      </c>
      <c r="DI526" s="17">
        <v>3</v>
      </c>
      <c r="DJ526" s="17">
        <v>1</v>
      </c>
      <c r="DK526" s="17">
        <v>3</v>
      </c>
      <c r="DL526" s="17">
        <v>4</v>
      </c>
      <c r="DM526" s="17">
        <v>4</v>
      </c>
      <c r="DN526" s="17">
        <v>3</v>
      </c>
      <c r="DO526" s="17">
        <v>4</v>
      </c>
      <c r="DP526" s="17">
        <v>5</v>
      </c>
      <c r="DR526" s="17">
        <v>9</v>
      </c>
      <c r="DT526" s="17">
        <v>8</v>
      </c>
      <c r="DV526" s="17">
        <v>1</v>
      </c>
      <c r="DW526" s="18">
        <v>13</v>
      </c>
      <c r="DY526" s="18">
        <v>2</v>
      </c>
      <c r="DZ526" s="18" t="s">
        <v>229</v>
      </c>
      <c r="EA526" s="18" t="s">
        <v>252</v>
      </c>
      <c r="EB526" s="18">
        <v>7</v>
      </c>
      <c r="ED526" s="19" t="s">
        <v>260</v>
      </c>
      <c r="EE526" s="19">
        <v>2</v>
      </c>
      <c r="EF526" s="37">
        <v>7</v>
      </c>
      <c r="EG526" s="19" t="s">
        <v>149</v>
      </c>
      <c r="EH526" s="19">
        <v>2</v>
      </c>
      <c r="EI526" s="19">
        <v>48</v>
      </c>
      <c r="EJ526" s="19">
        <v>3</v>
      </c>
      <c r="EK526" s="19">
        <v>4</v>
      </c>
      <c r="EL526" s="19">
        <v>3</v>
      </c>
      <c r="EM526" s="20" t="s">
        <v>174</v>
      </c>
      <c r="EO526" s="46">
        <v>1</v>
      </c>
      <c r="EP526" s="46">
        <v>1</v>
      </c>
      <c r="EQ526">
        <f t="shared" si="24"/>
        <v>0</v>
      </c>
      <c r="ER526" t="str">
        <f t="shared" si="25"/>
        <v/>
      </c>
      <c r="ES526" s="49">
        <v>2</v>
      </c>
    </row>
    <row r="527" spans="1:149" ht="15" customHeight="1" x14ac:dyDescent="0.25">
      <c r="A527" s="21">
        <v>526</v>
      </c>
      <c r="B527" s="12">
        <v>3</v>
      </c>
      <c r="C527" s="12">
        <v>3</v>
      </c>
      <c r="D527" s="12">
        <v>2</v>
      </c>
      <c r="E527" s="12" t="s">
        <v>378</v>
      </c>
      <c r="F527" s="12">
        <v>2</v>
      </c>
      <c r="G527" s="13">
        <v>5</v>
      </c>
      <c r="H527" s="13">
        <v>1</v>
      </c>
      <c r="K527" s="13">
        <v>4</v>
      </c>
      <c r="M527" s="56">
        <f>IF(SUM(N527:X527)=39,2,1)</f>
        <v>1</v>
      </c>
      <c r="Y527" s="13">
        <v>1</v>
      </c>
      <c r="AK527" s="13">
        <v>1</v>
      </c>
      <c r="AL527" s="14">
        <v>3</v>
      </c>
      <c r="AM527" s="14">
        <v>1</v>
      </c>
      <c r="AN527" s="14" t="s">
        <v>155</v>
      </c>
      <c r="AO527" s="15">
        <v>1</v>
      </c>
      <c r="AP527" s="15">
        <v>4</v>
      </c>
      <c r="AQ527" s="15">
        <v>4</v>
      </c>
      <c r="AR527" s="15">
        <v>4</v>
      </c>
      <c r="AS527" s="15">
        <v>4</v>
      </c>
      <c r="AT527" s="15">
        <v>4</v>
      </c>
      <c r="AU527" s="15">
        <v>2</v>
      </c>
      <c r="AV527" s="15">
        <v>4</v>
      </c>
      <c r="AW527" s="15">
        <v>1</v>
      </c>
      <c r="AX527" s="15">
        <v>1</v>
      </c>
      <c r="AY527" s="15">
        <v>2</v>
      </c>
      <c r="AZ527" s="15">
        <v>1</v>
      </c>
      <c r="BB527" s="15">
        <v>1</v>
      </c>
      <c r="BC527" s="15">
        <v>1</v>
      </c>
      <c r="BD527" s="15">
        <v>1</v>
      </c>
      <c r="BE527" s="15">
        <v>1</v>
      </c>
      <c r="BF527" s="15">
        <v>4</v>
      </c>
      <c r="BG527" s="15">
        <v>2</v>
      </c>
      <c r="BH527" s="15">
        <v>2</v>
      </c>
      <c r="BK527" s="15">
        <v>1</v>
      </c>
      <c r="BL527" s="15">
        <v>3</v>
      </c>
      <c r="BM527" s="15">
        <v>8</v>
      </c>
      <c r="BN527" s="15">
        <v>8</v>
      </c>
      <c r="CI527" s="16">
        <v>2</v>
      </c>
      <c r="CJ527" s="16" t="s">
        <v>151</v>
      </c>
      <c r="CK527" s="16">
        <v>1</v>
      </c>
      <c r="CL527" s="16" t="s">
        <v>350</v>
      </c>
      <c r="CM527" s="17">
        <v>1</v>
      </c>
      <c r="CN527" s="17">
        <v>1</v>
      </c>
      <c r="CO527" s="17">
        <v>1</v>
      </c>
      <c r="CP527" s="17">
        <v>1</v>
      </c>
      <c r="CQ527" s="17">
        <v>1</v>
      </c>
      <c r="CR527" s="17">
        <v>2</v>
      </c>
      <c r="CS527" s="17">
        <v>3</v>
      </c>
      <c r="CT527" s="17">
        <v>1</v>
      </c>
      <c r="CU527" s="17">
        <v>1</v>
      </c>
      <c r="CV527" s="17">
        <v>1</v>
      </c>
      <c r="CW527" s="17">
        <v>1</v>
      </c>
      <c r="CX527" s="17">
        <v>1</v>
      </c>
      <c r="CY527" s="17">
        <v>1</v>
      </c>
      <c r="CZ527" s="17">
        <v>1</v>
      </c>
      <c r="DA527" s="17">
        <v>3</v>
      </c>
      <c r="DB527" s="17">
        <v>4</v>
      </c>
      <c r="DC527" s="17">
        <v>1</v>
      </c>
      <c r="DD527" s="17">
        <v>4</v>
      </c>
      <c r="DE527" s="17">
        <v>4</v>
      </c>
      <c r="DF527" s="17">
        <v>3</v>
      </c>
      <c r="DG527" s="17">
        <v>2</v>
      </c>
      <c r="DH527" s="17">
        <v>3</v>
      </c>
      <c r="DI527" s="17">
        <v>3</v>
      </c>
      <c r="DJ527" s="17">
        <v>1</v>
      </c>
      <c r="DK527" s="17">
        <v>1</v>
      </c>
      <c r="DL527" s="17">
        <v>3</v>
      </c>
      <c r="DM527" s="17">
        <v>3</v>
      </c>
      <c r="DN527" s="17">
        <v>1</v>
      </c>
      <c r="DO527" s="17">
        <v>6</v>
      </c>
      <c r="DP527" s="17">
        <v>5</v>
      </c>
      <c r="DT527" s="17">
        <v>9</v>
      </c>
      <c r="DV527" s="17">
        <v>5</v>
      </c>
      <c r="DW527" s="18">
        <v>13</v>
      </c>
      <c r="DY527" s="18">
        <v>1</v>
      </c>
      <c r="ED527" s="19" t="s">
        <v>260</v>
      </c>
      <c r="EE527" s="19">
        <v>2</v>
      </c>
      <c r="EF527" s="37">
        <v>7</v>
      </c>
      <c r="EG527" s="19" t="s">
        <v>149</v>
      </c>
      <c r="EH527" s="19">
        <v>2</v>
      </c>
      <c r="EI527" s="19">
        <v>25</v>
      </c>
      <c r="EJ527" s="19">
        <v>1</v>
      </c>
      <c r="EK527" s="19">
        <v>1</v>
      </c>
      <c r="EL527" s="19">
        <v>5</v>
      </c>
      <c r="EM527" s="20" t="s">
        <v>174</v>
      </c>
      <c r="EO527" s="46">
        <v>1</v>
      </c>
      <c r="EP527" s="46">
        <v>1</v>
      </c>
      <c r="EQ527">
        <f t="shared" si="24"/>
        <v>0</v>
      </c>
      <c r="ER527" t="str">
        <f t="shared" si="25"/>
        <v/>
      </c>
      <c r="ES527" s="49">
        <v>2</v>
      </c>
    </row>
    <row r="528" spans="1:149" ht="15" customHeight="1" x14ac:dyDescent="0.25">
      <c r="A528" s="21">
        <v>527</v>
      </c>
      <c r="B528" s="12">
        <v>2</v>
      </c>
      <c r="C528" s="12">
        <v>2</v>
      </c>
      <c r="D528" s="12">
        <v>4</v>
      </c>
      <c r="E528" s="12" t="s">
        <v>377</v>
      </c>
      <c r="F528" s="12">
        <v>2</v>
      </c>
      <c r="G528" s="13">
        <v>3</v>
      </c>
      <c r="H528" s="13">
        <v>2</v>
      </c>
      <c r="M528" s="56">
        <f>IF(SUM(N528:X528)=39,2,1)</f>
        <v>1</v>
      </c>
      <c r="Y528" s="13">
        <v>1</v>
      </c>
      <c r="AK528" s="13">
        <v>1</v>
      </c>
      <c r="AL528" s="14">
        <v>6</v>
      </c>
      <c r="AO528" s="15">
        <v>1</v>
      </c>
      <c r="AP528" s="15">
        <v>3</v>
      </c>
      <c r="AQ528" s="15">
        <v>2</v>
      </c>
      <c r="AR528" s="15">
        <v>3</v>
      </c>
      <c r="AS528" s="15">
        <v>3</v>
      </c>
      <c r="AT528" s="15">
        <v>2</v>
      </c>
      <c r="AU528" s="15">
        <v>1</v>
      </c>
      <c r="AV528" s="15">
        <v>1</v>
      </c>
      <c r="AW528" s="15">
        <v>1</v>
      </c>
      <c r="AX528" s="15">
        <v>1</v>
      </c>
      <c r="AY528" s="15">
        <v>2</v>
      </c>
      <c r="AZ528" s="15">
        <v>2</v>
      </c>
      <c r="BB528" s="15">
        <v>1</v>
      </c>
      <c r="BC528" s="15">
        <v>2</v>
      </c>
      <c r="BD528" s="15">
        <v>1</v>
      </c>
      <c r="BE528" s="15">
        <v>2</v>
      </c>
      <c r="BF528" s="15">
        <v>2</v>
      </c>
      <c r="BG528" s="15">
        <v>1</v>
      </c>
      <c r="BJ528" s="15">
        <v>1</v>
      </c>
      <c r="BK528" s="15">
        <v>2</v>
      </c>
      <c r="BM528" s="15">
        <v>8</v>
      </c>
      <c r="BN528" s="15">
        <v>8</v>
      </c>
      <c r="CI528" s="16">
        <v>2</v>
      </c>
      <c r="CJ528" s="16" t="s">
        <v>156</v>
      </c>
      <c r="CK528" s="16">
        <v>2</v>
      </c>
      <c r="CL528" s="16" t="s">
        <v>154</v>
      </c>
      <c r="CM528" s="17">
        <v>1</v>
      </c>
      <c r="CN528" s="17">
        <v>1</v>
      </c>
      <c r="CO528" s="17">
        <v>1</v>
      </c>
      <c r="CP528" s="17">
        <v>1</v>
      </c>
      <c r="CQ528" s="17">
        <v>1</v>
      </c>
      <c r="CR528" s="17">
        <v>2</v>
      </c>
      <c r="CS528" s="17">
        <v>2</v>
      </c>
      <c r="CT528" s="17">
        <v>1</v>
      </c>
      <c r="CU528" s="17">
        <v>1</v>
      </c>
      <c r="CV528" s="17">
        <v>1</v>
      </c>
      <c r="CW528" s="17">
        <v>1</v>
      </c>
      <c r="CX528" s="17">
        <v>1</v>
      </c>
      <c r="CY528" s="17">
        <v>1</v>
      </c>
      <c r="CZ528" s="17">
        <v>1</v>
      </c>
      <c r="DA528" s="17">
        <v>2</v>
      </c>
      <c r="DB528" s="17">
        <v>4</v>
      </c>
      <c r="DC528" s="17">
        <v>1</v>
      </c>
      <c r="DD528" s="17">
        <v>4</v>
      </c>
      <c r="DE528" s="17">
        <v>4</v>
      </c>
      <c r="DF528" s="17">
        <v>3</v>
      </c>
      <c r="DG528" s="17">
        <v>2</v>
      </c>
      <c r="DH528" s="17">
        <v>2</v>
      </c>
      <c r="DI528" s="17">
        <v>3</v>
      </c>
      <c r="DJ528" s="17">
        <v>3</v>
      </c>
      <c r="DK528" s="17">
        <v>3</v>
      </c>
      <c r="DL528" s="17">
        <v>3</v>
      </c>
      <c r="DM528" s="17">
        <v>3</v>
      </c>
      <c r="DN528" s="17">
        <v>2</v>
      </c>
      <c r="DO528" s="17">
        <v>1</v>
      </c>
      <c r="DP528" s="17">
        <v>5</v>
      </c>
      <c r="DR528" s="17">
        <v>9</v>
      </c>
      <c r="DT528" s="17">
        <v>10</v>
      </c>
      <c r="DV528" s="17">
        <v>1</v>
      </c>
      <c r="DW528" s="18">
        <v>13</v>
      </c>
      <c r="DY528" s="18">
        <v>1</v>
      </c>
      <c r="ED528" s="19" t="s">
        <v>260</v>
      </c>
      <c r="EE528" s="19">
        <v>2</v>
      </c>
      <c r="EF528" s="37">
        <v>7</v>
      </c>
      <c r="EG528" s="19" t="s">
        <v>149</v>
      </c>
      <c r="EH528" s="19">
        <v>1</v>
      </c>
      <c r="EI528" s="19">
        <v>48</v>
      </c>
      <c r="EJ528" s="19">
        <v>3</v>
      </c>
      <c r="EK528" s="19">
        <v>4</v>
      </c>
      <c r="EL528" s="19">
        <v>1</v>
      </c>
      <c r="EM528" s="20" t="s">
        <v>174</v>
      </c>
      <c r="EO528" s="46">
        <v>1</v>
      </c>
      <c r="EP528" s="46">
        <v>1</v>
      </c>
      <c r="EQ528">
        <f t="shared" si="24"/>
        <v>0</v>
      </c>
      <c r="ER528" t="str">
        <f t="shared" si="25"/>
        <v/>
      </c>
      <c r="ES528" s="49">
        <v>2</v>
      </c>
    </row>
    <row r="529" spans="1:149" ht="15" customHeight="1" x14ac:dyDescent="0.25">
      <c r="A529" s="21">
        <v>528</v>
      </c>
      <c r="B529" s="12">
        <v>2</v>
      </c>
      <c r="C529" s="12">
        <v>1</v>
      </c>
      <c r="D529" s="12">
        <v>1</v>
      </c>
      <c r="E529" s="12" t="s">
        <v>379</v>
      </c>
      <c r="F529" s="12">
        <v>1</v>
      </c>
      <c r="G529" s="13">
        <v>3</v>
      </c>
      <c r="H529" s="13">
        <v>1</v>
      </c>
      <c r="J529" s="13">
        <v>4</v>
      </c>
      <c r="M529" s="56">
        <f>IF(SUM(N529:X529)=39,2,1)</f>
        <v>1</v>
      </c>
      <c r="N529" s="13">
        <v>1</v>
      </c>
      <c r="O529" s="13">
        <v>1</v>
      </c>
      <c r="P529" s="13">
        <v>1</v>
      </c>
      <c r="S529" s="13">
        <v>1</v>
      </c>
      <c r="V529" s="13">
        <v>1</v>
      </c>
      <c r="Z529" s="13">
        <v>1</v>
      </c>
      <c r="AA529" s="13">
        <v>1</v>
      </c>
      <c r="AB529" s="13">
        <v>1</v>
      </c>
      <c r="AE529" s="13">
        <v>1</v>
      </c>
      <c r="AH529" s="13">
        <v>1</v>
      </c>
      <c r="AI529" s="13">
        <v>1</v>
      </c>
      <c r="AL529" s="14">
        <v>1</v>
      </c>
      <c r="AM529" s="14">
        <v>4</v>
      </c>
      <c r="AO529" s="15">
        <v>1</v>
      </c>
      <c r="AP529" s="15">
        <v>3</v>
      </c>
      <c r="AQ529" s="15">
        <v>3</v>
      </c>
      <c r="AR529" s="15">
        <v>1</v>
      </c>
      <c r="AS529" s="15">
        <v>3</v>
      </c>
      <c r="AT529" s="15">
        <v>2</v>
      </c>
      <c r="AU529" s="15">
        <v>1</v>
      </c>
      <c r="AV529" s="15">
        <v>1</v>
      </c>
      <c r="AW529" s="15">
        <v>1</v>
      </c>
      <c r="AX529" s="15">
        <v>2</v>
      </c>
      <c r="AZ529" s="15">
        <v>1</v>
      </c>
      <c r="BA529" s="15">
        <v>1</v>
      </c>
      <c r="BB529" s="15">
        <v>1</v>
      </c>
      <c r="BC529" s="15">
        <v>1</v>
      </c>
      <c r="BD529" s="15">
        <v>2</v>
      </c>
      <c r="BE529" s="15">
        <v>2</v>
      </c>
      <c r="BF529" s="15">
        <v>3</v>
      </c>
      <c r="BG529" s="15">
        <v>1</v>
      </c>
      <c r="BJ529" s="15">
        <v>1</v>
      </c>
      <c r="BK529" s="15">
        <v>2</v>
      </c>
      <c r="BM529" s="15">
        <v>8</v>
      </c>
      <c r="BN529" s="15">
        <v>8</v>
      </c>
      <c r="CI529" s="16">
        <v>1</v>
      </c>
      <c r="CK529" s="16">
        <v>1</v>
      </c>
      <c r="CL529" s="16" t="s">
        <v>186</v>
      </c>
      <c r="CM529" s="17">
        <v>4</v>
      </c>
      <c r="CN529" s="17">
        <v>1</v>
      </c>
      <c r="CO529" s="17">
        <v>1</v>
      </c>
      <c r="CP529" s="17">
        <v>1</v>
      </c>
      <c r="CQ529" s="17">
        <v>3</v>
      </c>
      <c r="CR529" s="17">
        <v>3</v>
      </c>
      <c r="CS529" s="17">
        <v>3</v>
      </c>
      <c r="CT529" s="17">
        <v>1</v>
      </c>
      <c r="CU529" s="17">
        <v>4</v>
      </c>
      <c r="CV529" s="17">
        <v>1</v>
      </c>
      <c r="CW529" s="17">
        <v>3</v>
      </c>
      <c r="CX529" s="17">
        <v>2</v>
      </c>
      <c r="CY529" s="17">
        <v>1</v>
      </c>
      <c r="CZ529" s="17">
        <v>1</v>
      </c>
      <c r="DA529" s="17">
        <v>1</v>
      </c>
      <c r="DB529" s="17">
        <v>4</v>
      </c>
      <c r="DC529" s="17">
        <v>1</v>
      </c>
      <c r="DD529" s="17">
        <v>1</v>
      </c>
      <c r="DE529" s="17">
        <v>1</v>
      </c>
      <c r="DF529" s="17">
        <v>1</v>
      </c>
      <c r="DG529" s="17">
        <v>1</v>
      </c>
      <c r="DH529" s="17">
        <v>1</v>
      </c>
      <c r="DI529" s="17">
        <v>3</v>
      </c>
      <c r="DJ529" s="17">
        <v>1</v>
      </c>
      <c r="DK529" s="17">
        <v>3</v>
      </c>
      <c r="DL529" s="17">
        <v>4</v>
      </c>
      <c r="DM529" s="17">
        <v>4</v>
      </c>
      <c r="DN529" s="17">
        <v>1</v>
      </c>
      <c r="DO529" s="17">
        <v>8</v>
      </c>
      <c r="DP529" s="17">
        <v>5</v>
      </c>
      <c r="DR529" s="17">
        <v>9</v>
      </c>
      <c r="DT529" s="17">
        <v>8</v>
      </c>
      <c r="DV529" s="17">
        <v>3</v>
      </c>
      <c r="DW529" s="18">
        <v>13</v>
      </c>
      <c r="DY529" s="18">
        <v>1</v>
      </c>
      <c r="ED529" s="19" t="s">
        <v>260</v>
      </c>
      <c r="EE529" s="19">
        <v>2</v>
      </c>
      <c r="EF529" s="37">
        <v>7</v>
      </c>
      <c r="EG529" s="19" t="s">
        <v>149</v>
      </c>
      <c r="EH529" s="19">
        <v>2</v>
      </c>
      <c r="EI529" s="19">
        <v>24</v>
      </c>
      <c r="EJ529" s="19">
        <v>1</v>
      </c>
      <c r="EK529" s="19">
        <v>1</v>
      </c>
      <c r="EL529" s="19">
        <v>6</v>
      </c>
      <c r="EM529" s="20" t="s">
        <v>174</v>
      </c>
      <c r="EO529" s="46">
        <v>1</v>
      </c>
      <c r="EP529" s="46">
        <v>3</v>
      </c>
      <c r="EQ529">
        <f t="shared" si="24"/>
        <v>0</v>
      </c>
      <c r="ER529" t="str">
        <f t="shared" si="25"/>
        <v/>
      </c>
      <c r="ES529" s="49">
        <v>2</v>
      </c>
    </row>
    <row r="530" spans="1:149" ht="15" customHeight="1" x14ac:dyDescent="0.25">
      <c r="A530" s="21">
        <v>529</v>
      </c>
      <c r="B530" s="12">
        <v>3</v>
      </c>
      <c r="C530" s="12">
        <v>1</v>
      </c>
      <c r="D530" s="12">
        <v>4</v>
      </c>
      <c r="E530" s="12" t="s">
        <v>375</v>
      </c>
      <c r="F530" s="12">
        <v>1</v>
      </c>
      <c r="G530" s="13">
        <v>2</v>
      </c>
      <c r="H530" s="13">
        <v>1</v>
      </c>
      <c r="M530" s="56">
        <f>IF(SUM(N530:X530)=39,2,1)</f>
        <v>1</v>
      </c>
      <c r="Y530" s="13">
        <v>1</v>
      </c>
      <c r="Z530" s="13">
        <v>1</v>
      </c>
      <c r="AA530" s="13">
        <v>1</v>
      </c>
      <c r="AB530" s="13">
        <v>1</v>
      </c>
      <c r="AL530" s="14">
        <v>1</v>
      </c>
      <c r="AM530" s="14">
        <v>4</v>
      </c>
      <c r="AO530" s="15">
        <v>1</v>
      </c>
      <c r="AP530" s="15">
        <v>3</v>
      </c>
      <c r="AQ530" s="15">
        <v>4</v>
      </c>
      <c r="AR530" s="15">
        <v>4</v>
      </c>
      <c r="AS530" s="15">
        <v>3</v>
      </c>
      <c r="AT530" s="15">
        <v>4</v>
      </c>
      <c r="AU530" s="15">
        <v>3</v>
      </c>
      <c r="AV530" s="15">
        <v>1</v>
      </c>
      <c r="AW530" s="15">
        <v>1</v>
      </c>
      <c r="AX530" s="15">
        <v>2</v>
      </c>
      <c r="AZ530" s="15">
        <v>1</v>
      </c>
      <c r="BB530" s="15">
        <v>1</v>
      </c>
      <c r="BC530" s="15">
        <v>1</v>
      </c>
      <c r="BD530" s="15">
        <v>1</v>
      </c>
      <c r="BE530" s="15">
        <v>1</v>
      </c>
      <c r="BF530" s="15">
        <v>2</v>
      </c>
      <c r="BG530" s="15">
        <v>0</v>
      </c>
      <c r="BN530" s="15">
        <v>8</v>
      </c>
      <c r="CI530" s="16">
        <v>1</v>
      </c>
      <c r="CK530" s="16">
        <v>1</v>
      </c>
      <c r="CL530" s="16" t="s">
        <v>397</v>
      </c>
      <c r="CM530" s="17">
        <v>1</v>
      </c>
      <c r="CN530" s="17">
        <v>1</v>
      </c>
      <c r="CO530" s="17">
        <v>1</v>
      </c>
      <c r="CP530" s="17">
        <v>1</v>
      </c>
      <c r="CQ530" s="17">
        <v>1</v>
      </c>
      <c r="CR530" s="17">
        <v>1</v>
      </c>
      <c r="CS530" s="17">
        <v>3</v>
      </c>
      <c r="CT530" s="17">
        <v>1</v>
      </c>
      <c r="CU530" s="17">
        <v>4</v>
      </c>
      <c r="CV530" s="17">
        <v>2</v>
      </c>
      <c r="CW530" s="17">
        <v>2</v>
      </c>
      <c r="CX530" s="17">
        <v>2</v>
      </c>
      <c r="CY530" s="17">
        <v>1</v>
      </c>
      <c r="CZ530" s="17">
        <v>1</v>
      </c>
      <c r="DA530" s="17">
        <v>2</v>
      </c>
      <c r="DB530" s="17">
        <v>3</v>
      </c>
      <c r="DC530" s="17">
        <v>4</v>
      </c>
      <c r="DD530" s="17">
        <v>4</v>
      </c>
      <c r="DE530" s="17">
        <v>4</v>
      </c>
      <c r="DF530" s="17">
        <v>1</v>
      </c>
      <c r="DG530" s="17">
        <v>1</v>
      </c>
      <c r="DH530" s="17">
        <v>1</v>
      </c>
      <c r="DI530" s="17">
        <v>3</v>
      </c>
      <c r="DJ530" s="17">
        <v>1</v>
      </c>
      <c r="DK530" s="17">
        <v>3</v>
      </c>
      <c r="DL530" s="17">
        <v>4</v>
      </c>
      <c r="DM530" s="17">
        <v>4</v>
      </c>
      <c r="DN530" s="17">
        <v>1</v>
      </c>
      <c r="DO530" s="17">
        <v>8</v>
      </c>
      <c r="DP530" s="17">
        <v>5</v>
      </c>
      <c r="DR530" s="17">
        <v>7</v>
      </c>
      <c r="DT530" s="17">
        <v>11</v>
      </c>
      <c r="DW530" s="18">
        <v>13</v>
      </c>
      <c r="DY530" s="18">
        <v>1</v>
      </c>
      <c r="ED530" s="19" t="s">
        <v>260</v>
      </c>
      <c r="EE530" s="19">
        <v>2</v>
      </c>
      <c r="EF530" s="37">
        <v>7</v>
      </c>
      <c r="EG530" s="19" t="s">
        <v>149</v>
      </c>
      <c r="EH530" s="19">
        <v>1</v>
      </c>
      <c r="EI530" s="19">
        <v>58</v>
      </c>
      <c r="EJ530" s="19">
        <v>3</v>
      </c>
      <c r="EK530" s="19">
        <v>5</v>
      </c>
      <c r="EL530" s="19">
        <v>1</v>
      </c>
      <c r="EM530" s="20" t="s">
        <v>174</v>
      </c>
      <c r="EO530" s="46">
        <v>1</v>
      </c>
      <c r="EP530" s="46">
        <v>3</v>
      </c>
      <c r="EQ530">
        <f t="shared" si="24"/>
        <v>0</v>
      </c>
      <c r="ER530" t="str">
        <f t="shared" si="25"/>
        <v/>
      </c>
      <c r="ES530" s="49">
        <v>2</v>
      </c>
    </row>
    <row r="531" spans="1:149" ht="15" customHeight="1" x14ac:dyDescent="0.25">
      <c r="A531" s="21">
        <v>530</v>
      </c>
      <c r="B531" s="12">
        <v>3</v>
      </c>
      <c r="C531" s="12">
        <v>3</v>
      </c>
      <c r="D531" s="12">
        <v>4</v>
      </c>
      <c r="E531" s="12" t="s">
        <v>379</v>
      </c>
      <c r="F531" s="12">
        <v>1</v>
      </c>
      <c r="G531" s="13">
        <v>4</v>
      </c>
      <c r="H531" s="13">
        <v>1</v>
      </c>
      <c r="M531" s="56">
        <f>IF(SUM(N531:X531)=39,2,1)</f>
        <v>1</v>
      </c>
      <c r="N531" s="13">
        <v>1</v>
      </c>
      <c r="O531" s="13">
        <v>1</v>
      </c>
      <c r="P531" s="13">
        <v>1</v>
      </c>
      <c r="Z531" s="13">
        <v>1</v>
      </c>
      <c r="AA531" s="13">
        <v>1</v>
      </c>
      <c r="AB531" s="13">
        <v>1</v>
      </c>
      <c r="AE531" s="13">
        <v>1</v>
      </c>
      <c r="AJ531" s="13">
        <v>1</v>
      </c>
      <c r="AL531" s="14">
        <v>1</v>
      </c>
      <c r="AM531" s="14">
        <v>4</v>
      </c>
      <c r="AO531" s="15">
        <v>1</v>
      </c>
      <c r="AP531" s="15">
        <v>5</v>
      </c>
      <c r="AQ531" s="15">
        <v>5</v>
      </c>
      <c r="AR531" s="15">
        <v>4</v>
      </c>
      <c r="AS531" s="15">
        <v>4</v>
      </c>
      <c r="AT531" s="15">
        <v>4</v>
      </c>
      <c r="AU531" s="15">
        <v>3</v>
      </c>
      <c r="AV531" s="15">
        <v>4</v>
      </c>
      <c r="AW531" s="15">
        <v>1</v>
      </c>
      <c r="AX531" s="15">
        <v>1</v>
      </c>
      <c r="AY531" s="15">
        <v>1</v>
      </c>
      <c r="AZ531" s="15">
        <v>1</v>
      </c>
      <c r="BA531" s="15">
        <v>1</v>
      </c>
      <c r="BB531" s="15">
        <v>1</v>
      </c>
      <c r="BC531" s="15">
        <v>1</v>
      </c>
      <c r="BD531" s="15">
        <v>1</v>
      </c>
      <c r="BE531" s="15">
        <v>1</v>
      </c>
      <c r="BF531" s="15">
        <v>1</v>
      </c>
      <c r="BG531" s="15">
        <v>2</v>
      </c>
      <c r="BJ531" s="15">
        <v>2</v>
      </c>
      <c r="BK531" s="15">
        <v>2</v>
      </c>
      <c r="BM531" s="15">
        <v>8</v>
      </c>
      <c r="BN531" s="15">
        <v>8</v>
      </c>
      <c r="CI531" s="16">
        <v>2</v>
      </c>
      <c r="CJ531" s="16" t="s">
        <v>184</v>
      </c>
      <c r="CK531" s="16">
        <v>1</v>
      </c>
      <c r="CL531" s="16" t="s">
        <v>173</v>
      </c>
      <c r="CM531" s="17">
        <v>1</v>
      </c>
      <c r="CN531" s="17">
        <v>2</v>
      </c>
      <c r="CO531" s="17">
        <v>1</v>
      </c>
      <c r="CP531" s="17">
        <v>1</v>
      </c>
      <c r="CQ531" s="17">
        <v>1</v>
      </c>
      <c r="CR531" s="17">
        <v>3</v>
      </c>
      <c r="CS531" s="17">
        <v>4</v>
      </c>
      <c r="CT531" s="17">
        <v>2</v>
      </c>
      <c r="CU531" s="17">
        <v>4</v>
      </c>
      <c r="CV531" s="17">
        <v>1</v>
      </c>
      <c r="CW531" s="17">
        <v>1</v>
      </c>
      <c r="CX531" s="17">
        <v>1</v>
      </c>
      <c r="CY531" s="17">
        <v>2</v>
      </c>
      <c r="CZ531" s="17">
        <v>3</v>
      </c>
      <c r="DA531" s="17">
        <v>2</v>
      </c>
      <c r="DB531" s="17">
        <v>3</v>
      </c>
      <c r="DC531" s="17">
        <v>1</v>
      </c>
      <c r="DD531" s="17">
        <v>3</v>
      </c>
      <c r="DE531" s="17">
        <v>4</v>
      </c>
      <c r="DF531" s="17">
        <v>1</v>
      </c>
      <c r="DG531" s="17">
        <v>2</v>
      </c>
      <c r="DH531" s="17">
        <v>1</v>
      </c>
      <c r="DI531" s="17">
        <v>3</v>
      </c>
      <c r="DJ531" s="17">
        <v>1</v>
      </c>
      <c r="DK531" s="17">
        <v>3</v>
      </c>
      <c r="DL531" s="17">
        <v>4</v>
      </c>
      <c r="DM531" s="17">
        <v>4</v>
      </c>
      <c r="DN531" s="17">
        <v>1</v>
      </c>
      <c r="DO531" s="17">
        <v>8</v>
      </c>
      <c r="DP531" s="17">
        <v>5</v>
      </c>
      <c r="DR531" s="17">
        <v>7</v>
      </c>
      <c r="DT531" s="17">
        <v>9</v>
      </c>
      <c r="DV531" s="17">
        <v>3</v>
      </c>
      <c r="DW531" s="18">
        <v>1</v>
      </c>
      <c r="DY531" s="18">
        <v>1</v>
      </c>
      <c r="ED531" s="19" t="s">
        <v>260</v>
      </c>
      <c r="EE531" s="19">
        <v>2</v>
      </c>
      <c r="EF531" s="37">
        <v>7</v>
      </c>
      <c r="EG531" s="19" t="s">
        <v>149</v>
      </c>
      <c r="EH531" s="19">
        <v>1</v>
      </c>
      <c r="EI531" s="19">
        <v>26</v>
      </c>
      <c r="EJ531" s="19">
        <v>1</v>
      </c>
      <c r="EK531" s="19">
        <v>2</v>
      </c>
      <c r="EL531" s="19">
        <v>1</v>
      </c>
      <c r="EM531" s="20" t="s">
        <v>174</v>
      </c>
      <c r="EO531" s="46">
        <v>1</v>
      </c>
      <c r="EP531" s="46">
        <v>1</v>
      </c>
      <c r="EQ531">
        <f t="shared" si="24"/>
        <v>0</v>
      </c>
      <c r="ER531" t="str">
        <f t="shared" si="25"/>
        <v/>
      </c>
      <c r="ES531" s="49">
        <v>2</v>
      </c>
    </row>
    <row r="532" spans="1:149" ht="15" customHeight="1" x14ac:dyDescent="0.25">
      <c r="A532" s="21">
        <v>531</v>
      </c>
      <c r="B532" s="12">
        <v>2</v>
      </c>
      <c r="C532" s="12">
        <v>2</v>
      </c>
      <c r="D532" s="12">
        <v>1</v>
      </c>
      <c r="E532" s="12" t="s">
        <v>163</v>
      </c>
      <c r="F532" s="12">
        <v>2</v>
      </c>
      <c r="G532" s="13">
        <v>2</v>
      </c>
      <c r="H532" s="13">
        <v>1</v>
      </c>
      <c r="M532" s="56">
        <f>IF(SUM(N532:X532)=39,2,1)</f>
        <v>1</v>
      </c>
      <c r="Y532" s="13">
        <v>1</v>
      </c>
      <c r="AK532" s="13">
        <v>1</v>
      </c>
      <c r="AL532" s="14">
        <v>1</v>
      </c>
      <c r="AM532" s="14">
        <v>4</v>
      </c>
      <c r="AO532" s="15">
        <v>1</v>
      </c>
      <c r="AP532" s="15">
        <v>3</v>
      </c>
      <c r="AQ532" s="15">
        <v>4</v>
      </c>
      <c r="AR532" s="15">
        <v>4</v>
      </c>
      <c r="AS532" s="15">
        <v>4</v>
      </c>
      <c r="AT532" s="15">
        <v>4</v>
      </c>
      <c r="AU532" s="15">
        <v>4</v>
      </c>
      <c r="AV532" s="15">
        <v>4</v>
      </c>
      <c r="AW532" s="15">
        <v>1</v>
      </c>
      <c r="AX532" s="15">
        <v>1</v>
      </c>
      <c r="AY532" s="15">
        <v>1</v>
      </c>
      <c r="AZ532" s="15">
        <v>1</v>
      </c>
      <c r="BA532" s="15">
        <v>1</v>
      </c>
      <c r="BB532" s="15">
        <v>1</v>
      </c>
      <c r="BC532" s="15">
        <v>1</v>
      </c>
      <c r="BD532" s="15">
        <v>1</v>
      </c>
      <c r="BE532" s="15">
        <v>1</v>
      </c>
      <c r="BF532" s="15">
        <v>0</v>
      </c>
      <c r="BG532" s="15">
        <v>1</v>
      </c>
      <c r="BJ532" s="15">
        <v>1</v>
      </c>
      <c r="BK532" s="15">
        <v>2</v>
      </c>
      <c r="BN532" s="15">
        <v>5</v>
      </c>
      <c r="BO532" s="15">
        <v>4</v>
      </c>
      <c r="CI532" s="16">
        <v>1</v>
      </c>
      <c r="CK532" s="16">
        <v>2</v>
      </c>
      <c r="CL532" s="16" t="s">
        <v>147</v>
      </c>
      <c r="CM532" s="17">
        <v>1</v>
      </c>
      <c r="CN532" s="17">
        <v>1</v>
      </c>
      <c r="CO532" s="17">
        <v>1</v>
      </c>
      <c r="CP532" s="17">
        <v>1</v>
      </c>
      <c r="CQ532" s="17">
        <v>1</v>
      </c>
      <c r="CR532" s="17">
        <v>3</v>
      </c>
      <c r="CS532" s="17">
        <v>4</v>
      </c>
      <c r="CT532" s="17">
        <v>2</v>
      </c>
      <c r="CU532" s="17">
        <v>4</v>
      </c>
      <c r="CV532" s="17">
        <v>1</v>
      </c>
      <c r="CW532" s="17">
        <v>1</v>
      </c>
      <c r="CX532" s="17">
        <v>1</v>
      </c>
      <c r="CY532" s="17">
        <v>1</v>
      </c>
      <c r="CZ532" s="17">
        <v>1</v>
      </c>
      <c r="DA532" s="17">
        <v>2</v>
      </c>
      <c r="DB532" s="17">
        <v>4</v>
      </c>
      <c r="DC532" s="17">
        <v>1</v>
      </c>
      <c r="DD532" s="17">
        <v>4</v>
      </c>
      <c r="DE532" s="17">
        <v>3</v>
      </c>
      <c r="DF532" s="17">
        <v>1</v>
      </c>
      <c r="DG532" s="17">
        <v>1</v>
      </c>
      <c r="DH532" s="17">
        <v>1</v>
      </c>
      <c r="DI532" s="17">
        <v>1</v>
      </c>
      <c r="DJ532" s="17">
        <v>1</v>
      </c>
      <c r="DK532" s="17">
        <v>1</v>
      </c>
      <c r="DL532" s="17">
        <v>4</v>
      </c>
      <c r="DM532" s="17">
        <v>4</v>
      </c>
      <c r="DN532" s="17">
        <v>1</v>
      </c>
      <c r="DO532" s="17">
        <v>8</v>
      </c>
      <c r="DP532" s="17">
        <v>5</v>
      </c>
      <c r="DR532" s="17">
        <v>7</v>
      </c>
      <c r="DT532" s="17">
        <v>11</v>
      </c>
      <c r="DV532" s="17">
        <v>2</v>
      </c>
      <c r="DW532" s="18">
        <v>13</v>
      </c>
      <c r="DY532" s="18">
        <v>1</v>
      </c>
      <c r="ED532" s="19" t="s">
        <v>260</v>
      </c>
      <c r="EE532" s="19">
        <v>2</v>
      </c>
      <c r="EF532" s="37">
        <v>7</v>
      </c>
      <c r="EG532" s="19" t="s">
        <v>149</v>
      </c>
      <c r="EH532" s="19">
        <v>1</v>
      </c>
      <c r="EI532" s="19">
        <v>56</v>
      </c>
      <c r="EJ532" s="19">
        <v>3</v>
      </c>
      <c r="EK532" s="19">
        <v>5</v>
      </c>
      <c r="EL532" s="19">
        <v>1</v>
      </c>
      <c r="EM532" s="20" t="s">
        <v>174</v>
      </c>
      <c r="EO532" s="46">
        <v>1</v>
      </c>
      <c r="EP532" s="46">
        <v>1</v>
      </c>
      <c r="EQ532">
        <f t="shared" si="24"/>
        <v>0</v>
      </c>
      <c r="ER532" t="str">
        <f t="shared" si="25"/>
        <v/>
      </c>
      <c r="ES532" s="49">
        <v>2</v>
      </c>
    </row>
    <row r="533" spans="1:149" ht="15" customHeight="1" x14ac:dyDescent="0.25">
      <c r="A533" s="21">
        <v>532</v>
      </c>
      <c r="B533" s="12">
        <v>1</v>
      </c>
      <c r="C533" s="12">
        <v>1</v>
      </c>
      <c r="D533" s="12">
        <v>1</v>
      </c>
      <c r="E533" s="12" t="s">
        <v>378</v>
      </c>
      <c r="F533" s="12">
        <v>1</v>
      </c>
      <c r="G533" s="13">
        <v>3</v>
      </c>
      <c r="H533" s="13">
        <v>1</v>
      </c>
      <c r="I533" s="13">
        <v>4</v>
      </c>
      <c r="M533" s="56">
        <f>IF(SUM(N533:X533)=39,2,1)</f>
        <v>1</v>
      </c>
      <c r="N533" s="13">
        <v>1</v>
      </c>
      <c r="O533" s="13">
        <v>1</v>
      </c>
      <c r="P533" s="13">
        <v>1</v>
      </c>
      <c r="Z533" s="13">
        <v>1</v>
      </c>
      <c r="AA533" s="13">
        <v>1</v>
      </c>
      <c r="AB533" s="13">
        <v>1</v>
      </c>
      <c r="AF533" s="13">
        <v>1</v>
      </c>
      <c r="AL533" s="14">
        <v>6</v>
      </c>
      <c r="AO533" s="15">
        <v>1</v>
      </c>
      <c r="AP533" s="15">
        <v>4</v>
      </c>
      <c r="AQ533" s="15">
        <v>4</v>
      </c>
      <c r="AR533" s="15">
        <v>4</v>
      </c>
      <c r="AS533" s="15">
        <v>5</v>
      </c>
      <c r="AT533" s="15">
        <v>5</v>
      </c>
      <c r="AU533" s="15">
        <v>5</v>
      </c>
      <c r="AV533" s="15">
        <v>1</v>
      </c>
      <c r="AW533" s="15">
        <v>4</v>
      </c>
      <c r="AX533" s="15">
        <v>2</v>
      </c>
      <c r="AZ533" s="15">
        <v>2</v>
      </c>
      <c r="BB533" s="15">
        <v>2</v>
      </c>
      <c r="BC533" s="15">
        <v>1</v>
      </c>
      <c r="BD533" s="15">
        <v>1</v>
      </c>
      <c r="BE533" s="15">
        <v>2</v>
      </c>
      <c r="BF533" s="15">
        <v>0</v>
      </c>
      <c r="BG533" s="15">
        <v>1</v>
      </c>
      <c r="BH533" s="15">
        <v>1</v>
      </c>
      <c r="BK533" s="15">
        <v>2</v>
      </c>
      <c r="BN533" s="15">
        <v>5</v>
      </c>
      <c r="BO533" s="15">
        <v>4</v>
      </c>
      <c r="CI533" s="16">
        <v>1</v>
      </c>
      <c r="CK533" s="16">
        <v>1</v>
      </c>
      <c r="CL533" s="16" t="s">
        <v>157</v>
      </c>
      <c r="CM533" s="17">
        <v>1</v>
      </c>
      <c r="CN533" s="17">
        <v>1</v>
      </c>
      <c r="CO533" s="17">
        <v>1</v>
      </c>
      <c r="CP533" s="17">
        <v>1</v>
      </c>
      <c r="CQ533" s="17">
        <v>1</v>
      </c>
      <c r="CR533" s="17">
        <v>1</v>
      </c>
      <c r="CS533" s="17">
        <v>1</v>
      </c>
      <c r="CT533" s="17">
        <v>1</v>
      </c>
      <c r="CU533" s="17">
        <v>4</v>
      </c>
      <c r="CV533" s="17">
        <v>1</v>
      </c>
      <c r="CW533" s="17">
        <v>1</v>
      </c>
      <c r="CX533" s="17">
        <v>1</v>
      </c>
      <c r="CY533" s="17">
        <v>1</v>
      </c>
      <c r="CZ533" s="17">
        <v>1</v>
      </c>
      <c r="DA533" s="17">
        <v>2</v>
      </c>
      <c r="DB533" s="17">
        <v>3</v>
      </c>
      <c r="DC533" s="17">
        <v>2</v>
      </c>
      <c r="DD533" s="17">
        <v>4</v>
      </c>
      <c r="DE533" s="17">
        <v>4</v>
      </c>
      <c r="DF533" s="17">
        <v>2</v>
      </c>
      <c r="DG533" s="17">
        <v>1</v>
      </c>
      <c r="DH533" s="17">
        <v>1</v>
      </c>
      <c r="DI533" s="17">
        <v>3</v>
      </c>
      <c r="DJ533" s="17">
        <v>1</v>
      </c>
      <c r="DK533" s="17">
        <v>3</v>
      </c>
      <c r="DL533" s="17">
        <v>4</v>
      </c>
      <c r="DM533" s="17">
        <v>4</v>
      </c>
      <c r="DN533" s="17">
        <v>1</v>
      </c>
      <c r="DO533" s="17">
        <v>8</v>
      </c>
      <c r="DP533" s="17">
        <v>5</v>
      </c>
      <c r="DR533" s="17">
        <v>9</v>
      </c>
      <c r="DT533" s="17">
        <v>7</v>
      </c>
      <c r="DW533" s="18">
        <v>13</v>
      </c>
      <c r="DY533" s="18">
        <v>1</v>
      </c>
      <c r="ED533" s="19" t="s">
        <v>261</v>
      </c>
      <c r="EE533" s="19">
        <v>2</v>
      </c>
      <c r="EF533" s="37">
        <v>7</v>
      </c>
      <c r="EG533" s="19" t="s">
        <v>149</v>
      </c>
      <c r="EH533" s="19">
        <v>2</v>
      </c>
      <c r="EI533" s="19">
        <v>44</v>
      </c>
      <c r="EJ533" s="19">
        <v>2</v>
      </c>
      <c r="EK533" s="19">
        <v>3</v>
      </c>
      <c r="EL533" s="19">
        <v>4</v>
      </c>
      <c r="EM533" s="20" t="s">
        <v>174</v>
      </c>
      <c r="EO533" s="46">
        <v>1</v>
      </c>
      <c r="EP533" s="46">
        <v>2</v>
      </c>
      <c r="EQ533">
        <f t="shared" si="24"/>
        <v>0</v>
      </c>
      <c r="ER533" t="str">
        <f t="shared" si="25"/>
        <v/>
      </c>
      <c r="ES533" s="49">
        <v>2</v>
      </c>
    </row>
    <row r="534" spans="1:149" ht="15" customHeight="1" x14ac:dyDescent="0.25">
      <c r="A534" s="21">
        <v>533</v>
      </c>
      <c r="B534" s="12">
        <v>3</v>
      </c>
      <c r="C534" s="12">
        <v>2</v>
      </c>
      <c r="D534" s="12">
        <v>4</v>
      </c>
      <c r="E534" s="12" t="s">
        <v>376</v>
      </c>
      <c r="F534" s="12">
        <v>1</v>
      </c>
      <c r="G534" s="13">
        <v>2</v>
      </c>
      <c r="H534" s="13">
        <v>1</v>
      </c>
      <c r="M534" s="56">
        <f>IF(SUM(N534:X534)=39,2,1)</f>
        <v>1</v>
      </c>
      <c r="O534" s="13">
        <v>1</v>
      </c>
      <c r="P534" s="13">
        <v>1</v>
      </c>
      <c r="AA534" s="13">
        <v>1</v>
      </c>
      <c r="AB534" s="13">
        <v>1</v>
      </c>
      <c r="AL534" s="14">
        <v>1</v>
      </c>
      <c r="AM534" s="14">
        <v>4</v>
      </c>
      <c r="AO534" s="15">
        <v>1</v>
      </c>
      <c r="AP534" s="15">
        <v>4</v>
      </c>
      <c r="AQ534" s="15">
        <v>4</v>
      </c>
      <c r="AR534" s="15">
        <v>3</v>
      </c>
      <c r="AS534" s="15">
        <v>3</v>
      </c>
      <c r="AT534" s="15">
        <v>3</v>
      </c>
      <c r="AU534" s="15">
        <v>3</v>
      </c>
      <c r="AV534" s="15">
        <v>1</v>
      </c>
      <c r="AW534" s="15">
        <v>3</v>
      </c>
      <c r="AX534" s="15">
        <v>2</v>
      </c>
      <c r="AZ534" s="15">
        <v>2</v>
      </c>
      <c r="BB534" s="15">
        <v>2</v>
      </c>
      <c r="BC534" s="15">
        <v>1</v>
      </c>
      <c r="BD534" s="15">
        <v>1</v>
      </c>
      <c r="BE534" s="15">
        <v>2</v>
      </c>
      <c r="BF534" s="15">
        <v>1</v>
      </c>
      <c r="BG534" s="15">
        <v>0</v>
      </c>
      <c r="BK534" s="15">
        <v>2</v>
      </c>
      <c r="CI534" s="16">
        <v>2</v>
      </c>
      <c r="CJ534" s="16" t="s">
        <v>151</v>
      </c>
      <c r="CK534" s="16">
        <v>3</v>
      </c>
      <c r="CL534" s="16" t="s">
        <v>154</v>
      </c>
      <c r="CM534" s="17">
        <v>1</v>
      </c>
      <c r="CN534" s="17">
        <v>1</v>
      </c>
      <c r="CO534" s="17">
        <v>1</v>
      </c>
      <c r="CP534" s="17">
        <v>1</v>
      </c>
      <c r="CQ534" s="17">
        <v>1</v>
      </c>
      <c r="CR534" s="17">
        <v>3</v>
      </c>
      <c r="CS534" s="17">
        <v>3</v>
      </c>
      <c r="CT534" s="17">
        <v>2</v>
      </c>
      <c r="CU534" s="17">
        <v>4</v>
      </c>
      <c r="CV534" s="17">
        <v>2</v>
      </c>
      <c r="CW534" s="17">
        <v>1</v>
      </c>
      <c r="CX534" s="17">
        <v>1</v>
      </c>
      <c r="CY534" s="17">
        <v>1</v>
      </c>
      <c r="CZ534" s="17">
        <v>1</v>
      </c>
      <c r="DA534" s="17">
        <v>1</v>
      </c>
      <c r="DB534" s="17">
        <v>4</v>
      </c>
      <c r="DC534" s="17">
        <v>1</v>
      </c>
      <c r="DD534" s="17">
        <v>3</v>
      </c>
      <c r="DE534" s="17">
        <v>4</v>
      </c>
      <c r="DF534" s="17">
        <v>2</v>
      </c>
      <c r="DG534" s="17">
        <v>1</v>
      </c>
      <c r="DH534" s="17">
        <v>1</v>
      </c>
      <c r="DI534" s="17">
        <v>3</v>
      </c>
      <c r="DJ534" s="17">
        <v>1</v>
      </c>
      <c r="DK534" s="17">
        <v>3</v>
      </c>
      <c r="DL534" s="17">
        <v>4</v>
      </c>
      <c r="DM534" s="17">
        <v>4</v>
      </c>
      <c r="DN534" s="17">
        <v>8</v>
      </c>
      <c r="DO534" s="17">
        <v>1</v>
      </c>
      <c r="DP534" s="17">
        <v>5</v>
      </c>
      <c r="DR534" s="17">
        <v>6</v>
      </c>
      <c r="DT534" s="17">
        <v>9</v>
      </c>
      <c r="DV534" s="17">
        <v>4</v>
      </c>
      <c r="DW534" s="18">
        <v>13</v>
      </c>
      <c r="DY534" s="18">
        <v>1</v>
      </c>
      <c r="ED534" s="19" t="s">
        <v>261</v>
      </c>
      <c r="EE534" s="19">
        <v>2</v>
      </c>
      <c r="EF534" s="37">
        <v>7</v>
      </c>
      <c r="EG534" s="19" t="s">
        <v>149</v>
      </c>
      <c r="EH534" s="19">
        <v>1</v>
      </c>
      <c r="EI534" s="19">
        <v>19</v>
      </c>
      <c r="EJ534" s="19">
        <v>1</v>
      </c>
      <c r="EK534" s="19">
        <v>1</v>
      </c>
      <c r="EL534" s="19">
        <v>5</v>
      </c>
      <c r="EM534" s="20" t="s">
        <v>174</v>
      </c>
      <c r="EO534" s="46">
        <v>4</v>
      </c>
      <c r="EP534" s="46">
        <v>1</v>
      </c>
      <c r="EQ534">
        <f t="shared" si="24"/>
        <v>0</v>
      </c>
      <c r="ER534" t="str">
        <f t="shared" si="25"/>
        <v/>
      </c>
      <c r="ES534" s="49">
        <v>2</v>
      </c>
    </row>
    <row r="535" spans="1:149" ht="15" customHeight="1" x14ac:dyDescent="0.25">
      <c r="A535" s="21">
        <v>534</v>
      </c>
      <c r="B535" s="12">
        <v>2</v>
      </c>
      <c r="C535" s="12">
        <v>2</v>
      </c>
      <c r="D535" s="12">
        <v>1</v>
      </c>
      <c r="E535" s="12" t="s">
        <v>378</v>
      </c>
      <c r="F535" s="12">
        <v>2</v>
      </c>
      <c r="G535" s="13">
        <v>3</v>
      </c>
      <c r="H535" s="13">
        <v>1</v>
      </c>
      <c r="I535" s="13">
        <v>4</v>
      </c>
      <c r="J535" s="13">
        <v>4</v>
      </c>
      <c r="M535" s="56">
        <f>IF(SUM(N535:X535)=39,2,1)</f>
        <v>1</v>
      </c>
      <c r="O535" s="13">
        <v>1</v>
      </c>
      <c r="P535" s="13">
        <v>1</v>
      </c>
      <c r="Z535" s="13">
        <v>1</v>
      </c>
      <c r="AA535" s="13">
        <v>1</v>
      </c>
      <c r="AL535" s="14">
        <v>1</v>
      </c>
      <c r="AM535" s="14">
        <v>4</v>
      </c>
      <c r="AO535" s="15">
        <v>1</v>
      </c>
      <c r="AP535" s="15">
        <v>4</v>
      </c>
      <c r="AQ535" s="15">
        <v>4</v>
      </c>
      <c r="AR535" s="15">
        <v>4</v>
      </c>
      <c r="AS535" s="15">
        <v>4</v>
      </c>
      <c r="AT535" s="15">
        <v>3</v>
      </c>
      <c r="AU535" s="15">
        <v>3</v>
      </c>
      <c r="AV535" s="15">
        <v>3</v>
      </c>
      <c r="AW535" s="15">
        <v>4</v>
      </c>
      <c r="AX535" s="15">
        <v>2</v>
      </c>
      <c r="AZ535" s="15">
        <v>2</v>
      </c>
      <c r="BB535" s="15">
        <v>1</v>
      </c>
      <c r="BC535" s="15">
        <v>1</v>
      </c>
      <c r="BD535" s="15">
        <v>1</v>
      </c>
      <c r="BE535" s="15">
        <v>2</v>
      </c>
      <c r="BF535" s="15">
        <v>0</v>
      </c>
      <c r="BG535" s="15">
        <v>2</v>
      </c>
      <c r="BH535" s="15">
        <v>1</v>
      </c>
      <c r="BJ535" s="15">
        <v>1</v>
      </c>
      <c r="BK535" s="15">
        <v>2</v>
      </c>
      <c r="BN535" s="15">
        <v>5</v>
      </c>
      <c r="BO535" s="15">
        <v>4</v>
      </c>
      <c r="CI535" s="16">
        <v>1</v>
      </c>
      <c r="CK535" s="16">
        <v>1</v>
      </c>
      <c r="CL535" s="16" t="s">
        <v>173</v>
      </c>
      <c r="CM535" s="17">
        <v>1</v>
      </c>
      <c r="CN535" s="17">
        <v>1</v>
      </c>
      <c r="CO535" s="17">
        <v>1</v>
      </c>
      <c r="CP535" s="17">
        <v>1</v>
      </c>
      <c r="CQ535" s="17">
        <v>1</v>
      </c>
      <c r="CR535" s="17">
        <v>3</v>
      </c>
      <c r="CS535" s="17">
        <v>4</v>
      </c>
      <c r="CT535" s="17">
        <v>2</v>
      </c>
      <c r="CU535" s="17">
        <v>4</v>
      </c>
      <c r="CV535" s="17">
        <v>2</v>
      </c>
      <c r="CW535" s="17">
        <v>1</v>
      </c>
      <c r="CX535" s="17">
        <v>1</v>
      </c>
      <c r="CY535" s="17">
        <v>1</v>
      </c>
      <c r="CZ535" s="17">
        <v>1</v>
      </c>
      <c r="DA535" s="17">
        <v>2</v>
      </c>
      <c r="DB535" s="17">
        <v>3</v>
      </c>
      <c r="DC535" s="17">
        <v>2</v>
      </c>
      <c r="DD535" s="17">
        <v>3</v>
      </c>
      <c r="DE535" s="17">
        <v>4</v>
      </c>
      <c r="DF535" s="17">
        <v>2</v>
      </c>
      <c r="DG535" s="17">
        <v>1</v>
      </c>
      <c r="DH535" s="17">
        <v>1</v>
      </c>
      <c r="DI535" s="17">
        <v>3</v>
      </c>
      <c r="DJ535" s="17">
        <v>1</v>
      </c>
      <c r="DK535" s="17">
        <v>3</v>
      </c>
      <c r="DL535" s="17">
        <v>4</v>
      </c>
      <c r="DM535" s="17">
        <v>4</v>
      </c>
      <c r="DN535" s="17">
        <v>1</v>
      </c>
      <c r="DO535" s="17">
        <v>8</v>
      </c>
      <c r="DP535" s="17">
        <v>5</v>
      </c>
      <c r="DR535" s="17">
        <v>6</v>
      </c>
      <c r="DT535" s="17">
        <v>7</v>
      </c>
      <c r="DV535" s="17">
        <v>2</v>
      </c>
      <c r="DW535" s="18">
        <v>13</v>
      </c>
      <c r="DY535" s="18">
        <v>1</v>
      </c>
      <c r="ED535" s="19" t="s">
        <v>261</v>
      </c>
      <c r="EE535" s="19">
        <v>2</v>
      </c>
      <c r="EF535" s="37">
        <v>7</v>
      </c>
      <c r="EG535" s="19" t="s">
        <v>149</v>
      </c>
      <c r="EH535" s="19">
        <v>1</v>
      </c>
      <c r="EI535" s="19">
        <v>18</v>
      </c>
      <c r="EJ535" s="19">
        <v>1</v>
      </c>
      <c r="EK535" s="19">
        <v>1</v>
      </c>
      <c r="EL535" s="19">
        <v>6</v>
      </c>
      <c r="EM535" s="20" t="s">
        <v>174</v>
      </c>
      <c r="EO535" s="46">
        <v>1</v>
      </c>
      <c r="EP535" s="46">
        <v>3</v>
      </c>
      <c r="EQ535">
        <f t="shared" si="24"/>
        <v>0</v>
      </c>
      <c r="ER535" t="str">
        <f t="shared" si="25"/>
        <v/>
      </c>
      <c r="ES535" s="49">
        <v>2</v>
      </c>
    </row>
    <row r="536" spans="1:149" ht="15" customHeight="1" x14ac:dyDescent="0.25">
      <c r="A536" s="21">
        <v>535</v>
      </c>
      <c r="B536" s="12">
        <v>2</v>
      </c>
      <c r="C536" s="12">
        <v>4</v>
      </c>
      <c r="D536" s="12">
        <v>4</v>
      </c>
      <c r="E536" s="12" t="s">
        <v>379</v>
      </c>
      <c r="F536" s="12">
        <v>4</v>
      </c>
      <c r="G536" s="13">
        <v>2</v>
      </c>
      <c r="H536" s="13">
        <v>2</v>
      </c>
      <c r="I536" s="13">
        <v>4</v>
      </c>
      <c r="M536" s="56">
        <f>IF(SUM(N536:X536)=39,2,1)</f>
        <v>1</v>
      </c>
      <c r="O536" s="13">
        <v>1</v>
      </c>
      <c r="Q536" s="13">
        <v>1</v>
      </c>
      <c r="AK536" s="13">
        <v>1</v>
      </c>
      <c r="AL536" s="14">
        <v>3</v>
      </c>
      <c r="AM536" s="14">
        <v>4</v>
      </c>
      <c r="AO536" s="15">
        <v>1</v>
      </c>
      <c r="AP536" s="15">
        <v>3</v>
      </c>
      <c r="AQ536" s="15">
        <v>4</v>
      </c>
      <c r="AR536" s="15">
        <v>4</v>
      </c>
      <c r="AS536" s="15">
        <v>4</v>
      </c>
      <c r="AT536" s="15">
        <v>4</v>
      </c>
      <c r="AU536" s="15">
        <v>4</v>
      </c>
      <c r="AV536" s="15">
        <v>4</v>
      </c>
      <c r="AW536" s="15">
        <v>2</v>
      </c>
      <c r="AX536" s="15">
        <v>1</v>
      </c>
      <c r="AY536" s="15">
        <v>1</v>
      </c>
      <c r="AZ536" s="15">
        <v>2</v>
      </c>
      <c r="BB536" s="15">
        <v>2</v>
      </c>
      <c r="BC536" s="15">
        <v>1</v>
      </c>
      <c r="BD536" s="15">
        <v>1</v>
      </c>
      <c r="BE536" s="15">
        <v>2</v>
      </c>
      <c r="BF536" s="15">
        <v>0</v>
      </c>
      <c r="BG536" s="15">
        <v>4</v>
      </c>
      <c r="BH536" s="15">
        <v>4</v>
      </c>
      <c r="BK536" s="15">
        <v>1</v>
      </c>
      <c r="BL536" s="15">
        <v>3</v>
      </c>
      <c r="BM536" s="15">
        <v>5</v>
      </c>
      <c r="BN536" s="15">
        <v>5</v>
      </c>
      <c r="BO536" s="15">
        <v>1</v>
      </c>
      <c r="BP536" s="15" t="s">
        <v>368</v>
      </c>
      <c r="CI536" s="16">
        <v>2</v>
      </c>
      <c r="CJ536" s="16" t="s">
        <v>184</v>
      </c>
      <c r="CK536" s="16">
        <v>1</v>
      </c>
      <c r="CL536" s="16" t="s">
        <v>173</v>
      </c>
      <c r="CM536" s="17">
        <v>1</v>
      </c>
      <c r="CN536" s="17">
        <v>3</v>
      </c>
      <c r="CO536" s="17">
        <v>1</v>
      </c>
      <c r="CP536" s="17">
        <v>1</v>
      </c>
      <c r="CQ536" s="17">
        <v>1</v>
      </c>
      <c r="CR536" s="17">
        <v>4</v>
      </c>
      <c r="CS536" s="17">
        <v>4</v>
      </c>
      <c r="CT536" s="17">
        <v>1</v>
      </c>
      <c r="CU536" s="17">
        <v>4</v>
      </c>
      <c r="CV536" s="17">
        <v>1</v>
      </c>
      <c r="CW536" s="17">
        <v>1</v>
      </c>
      <c r="CX536" s="17">
        <v>1</v>
      </c>
      <c r="CY536" s="17">
        <v>4</v>
      </c>
      <c r="CZ536" s="17">
        <v>4</v>
      </c>
      <c r="DA536" s="17">
        <v>2</v>
      </c>
      <c r="DB536" s="17">
        <v>4</v>
      </c>
      <c r="DC536" s="17">
        <v>1</v>
      </c>
      <c r="DD536" s="17">
        <v>4</v>
      </c>
      <c r="DE536" s="17">
        <v>4</v>
      </c>
      <c r="DF536" s="17">
        <v>1</v>
      </c>
      <c r="DG536" s="17">
        <v>1</v>
      </c>
      <c r="DH536" s="17">
        <v>1</v>
      </c>
      <c r="DI536" s="17">
        <v>3</v>
      </c>
      <c r="DJ536" s="17">
        <v>1</v>
      </c>
      <c r="DK536" s="17">
        <v>2</v>
      </c>
      <c r="DL536" s="17">
        <v>2</v>
      </c>
      <c r="DM536" s="17">
        <v>2</v>
      </c>
      <c r="DN536" s="17">
        <v>7</v>
      </c>
      <c r="DO536" s="17">
        <v>1</v>
      </c>
      <c r="DP536" s="17">
        <v>7</v>
      </c>
      <c r="DR536" s="17">
        <v>5</v>
      </c>
      <c r="DT536" s="17">
        <v>9</v>
      </c>
      <c r="DV536" s="17">
        <v>1</v>
      </c>
      <c r="DW536" s="18">
        <v>13</v>
      </c>
      <c r="DY536" s="18">
        <v>1</v>
      </c>
      <c r="ED536" s="19" t="s">
        <v>261</v>
      </c>
      <c r="EE536" s="19">
        <v>2</v>
      </c>
      <c r="EF536" s="37">
        <v>7</v>
      </c>
      <c r="EG536" s="19" t="s">
        <v>149</v>
      </c>
      <c r="EH536" s="19">
        <v>2</v>
      </c>
      <c r="EI536" s="19">
        <v>33</v>
      </c>
      <c r="EJ536" s="19">
        <v>2</v>
      </c>
      <c r="EK536" s="19">
        <v>2</v>
      </c>
      <c r="EL536" s="19">
        <v>4</v>
      </c>
      <c r="EM536" s="20" t="s">
        <v>174</v>
      </c>
      <c r="EO536" s="46">
        <v>1</v>
      </c>
      <c r="EP536" s="46">
        <v>1</v>
      </c>
      <c r="EQ536">
        <f t="shared" si="24"/>
        <v>0</v>
      </c>
      <c r="ER536" t="str">
        <f t="shared" si="25"/>
        <v/>
      </c>
      <c r="ES536" s="49">
        <v>2</v>
      </c>
    </row>
    <row r="537" spans="1:149" ht="15" customHeight="1" x14ac:dyDescent="0.25">
      <c r="A537" s="21">
        <v>536</v>
      </c>
      <c r="B537" s="12">
        <v>2</v>
      </c>
      <c r="C537" s="12">
        <v>4</v>
      </c>
      <c r="D537" s="12">
        <v>1</v>
      </c>
      <c r="E537" s="12" t="s">
        <v>378</v>
      </c>
      <c r="F537" s="12">
        <v>4</v>
      </c>
      <c r="G537" s="13">
        <v>4</v>
      </c>
      <c r="H537" s="13">
        <v>1</v>
      </c>
      <c r="I537" s="13">
        <v>5</v>
      </c>
      <c r="J537" s="13">
        <v>5</v>
      </c>
      <c r="M537" s="56">
        <f>IF(SUM(N537:X537)=39,2,1)</f>
        <v>1</v>
      </c>
      <c r="R537" s="13">
        <v>1</v>
      </c>
      <c r="AD537" s="13">
        <v>1</v>
      </c>
      <c r="AL537" s="14">
        <v>1</v>
      </c>
      <c r="AM537" s="14">
        <v>3</v>
      </c>
      <c r="AO537" s="15">
        <v>1</v>
      </c>
      <c r="AP537" s="15">
        <v>2</v>
      </c>
      <c r="AQ537" s="15">
        <v>2</v>
      </c>
      <c r="AR537" s="15">
        <v>3</v>
      </c>
      <c r="AS537" s="15">
        <v>5</v>
      </c>
      <c r="AT537" s="15">
        <v>5</v>
      </c>
      <c r="AU537" s="15">
        <v>5</v>
      </c>
      <c r="AV537" s="15">
        <v>5</v>
      </c>
      <c r="AW537" s="15">
        <v>5</v>
      </c>
      <c r="AX537" s="15">
        <v>1</v>
      </c>
      <c r="AY537" s="15">
        <v>1</v>
      </c>
      <c r="AZ537" s="15">
        <v>2</v>
      </c>
      <c r="BB537" s="15">
        <v>2</v>
      </c>
      <c r="BC537" s="15">
        <v>1</v>
      </c>
      <c r="BD537" s="15">
        <v>1</v>
      </c>
      <c r="BE537" s="15">
        <v>2</v>
      </c>
      <c r="BF537" s="15">
        <v>0</v>
      </c>
      <c r="BG537" s="15">
        <v>0</v>
      </c>
      <c r="BK537" s="15">
        <v>2</v>
      </c>
      <c r="BM537" s="15">
        <v>5</v>
      </c>
      <c r="BN537" s="15">
        <v>5</v>
      </c>
      <c r="BO537" s="15">
        <v>3</v>
      </c>
      <c r="BP537" s="15" t="s">
        <v>162</v>
      </c>
      <c r="CI537" s="16">
        <v>2</v>
      </c>
      <c r="CJ537" s="16" t="s">
        <v>151</v>
      </c>
      <c r="CK537" s="16">
        <v>3</v>
      </c>
      <c r="CL537" s="16" t="s">
        <v>147</v>
      </c>
      <c r="CM537" s="17">
        <v>1</v>
      </c>
      <c r="CN537" s="17">
        <v>1</v>
      </c>
      <c r="CO537" s="17">
        <v>1</v>
      </c>
      <c r="CP537" s="17">
        <v>1</v>
      </c>
      <c r="CQ537" s="17">
        <v>1</v>
      </c>
      <c r="CR537" s="17">
        <v>1</v>
      </c>
      <c r="CS537" s="17">
        <v>1</v>
      </c>
      <c r="CT537" s="17">
        <v>1</v>
      </c>
      <c r="CU537" s="17">
        <v>4</v>
      </c>
      <c r="CV537" s="17">
        <v>1</v>
      </c>
      <c r="CW537" s="17">
        <v>1</v>
      </c>
      <c r="CX537" s="17">
        <v>1</v>
      </c>
      <c r="CY537" s="17">
        <v>1</v>
      </c>
      <c r="CZ537" s="17">
        <v>1</v>
      </c>
      <c r="DA537" s="17">
        <v>4</v>
      </c>
      <c r="DB537" s="17">
        <v>4</v>
      </c>
      <c r="DC537" s="17">
        <v>2</v>
      </c>
      <c r="DD537" s="17">
        <v>1</v>
      </c>
      <c r="DE537" s="17">
        <v>4</v>
      </c>
      <c r="DF537" s="17">
        <v>4</v>
      </c>
      <c r="DG537" s="17">
        <v>4</v>
      </c>
      <c r="DH537" s="17">
        <v>4</v>
      </c>
      <c r="DI537" s="17">
        <v>3</v>
      </c>
      <c r="DJ537" s="17">
        <v>1</v>
      </c>
      <c r="DK537" s="17">
        <v>3</v>
      </c>
      <c r="DL537" s="17">
        <v>4</v>
      </c>
      <c r="DM537" s="17">
        <v>4</v>
      </c>
      <c r="DN537" s="17">
        <v>2</v>
      </c>
      <c r="DO537" s="17">
        <v>1</v>
      </c>
      <c r="DP537" s="17">
        <v>5</v>
      </c>
      <c r="DR537" s="17">
        <v>9</v>
      </c>
      <c r="DT537" s="17">
        <v>6</v>
      </c>
      <c r="DV537" s="17">
        <v>1</v>
      </c>
      <c r="DW537" s="18">
        <v>13</v>
      </c>
      <c r="DY537" s="18">
        <v>1</v>
      </c>
      <c r="ED537" s="19" t="s">
        <v>261</v>
      </c>
      <c r="EE537" s="19">
        <v>2</v>
      </c>
      <c r="EF537" s="37">
        <v>7</v>
      </c>
      <c r="EG537" s="19" t="s">
        <v>149</v>
      </c>
      <c r="EH537" s="19">
        <v>1</v>
      </c>
      <c r="EI537" s="19">
        <v>38</v>
      </c>
      <c r="EJ537" s="19">
        <v>2</v>
      </c>
      <c r="EK537" s="19">
        <v>3</v>
      </c>
      <c r="EL537" s="19">
        <v>1</v>
      </c>
      <c r="EM537" s="20" t="s">
        <v>174</v>
      </c>
      <c r="EO537" s="46">
        <v>1</v>
      </c>
      <c r="EP537" s="46">
        <v>1</v>
      </c>
      <c r="EQ537">
        <f t="shared" si="24"/>
        <v>0</v>
      </c>
      <c r="ER537" t="str">
        <f t="shared" si="25"/>
        <v/>
      </c>
      <c r="ES537" s="49">
        <v>2</v>
      </c>
    </row>
    <row r="538" spans="1:149" ht="15" customHeight="1" x14ac:dyDescent="0.25">
      <c r="A538" s="21">
        <v>537</v>
      </c>
      <c r="B538" s="12">
        <v>2</v>
      </c>
      <c r="C538" s="12">
        <v>4</v>
      </c>
      <c r="D538" s="12">
        <v>1</v>
      </c>
      <c r="E538" s="12" t="s">
        <v>378</v>
      </c>
      <c r="F538" s="12">
        <v>4</v>
      </c>
      <c r="G538" s="13">
        <v>3</v>
      </c>
      <c r="H538" s="13">
        <v>1</v>
      </c>
      <c r="M538" s="56">
        <f>IF(SUM(N538:X538)=39,2,1)</f>
        <v>1</v>
      </c>
      <c r="Y538" s="13">
        <v>1</v>
      </c>
      <c r="AK538" s="13">
        <v>1</v>
      </c>
      <c r="AL538" s="14">
        <v>1</v>
      </c>
      <c r="AM538" s="14">
        <v>5</v>
      </c>
      <c r="AO538" s="15">
        <v>1</v>
      </c>
      <c r="AP538" s="15">
        <v>5</v>
      </c>
      <c r="AQ538" s="15">
        <v>5</v>
      </c>
      <c r="AR538" s="15">
        <v>5</v>
      </c>
      <c r="AS538" s="15">
        <v>5</v>
      </c>
      <c r="AT538" s="15">
        <v>5</v>
      </c>
      <c r="AU538" s="15">
        <v>5</v>
      </c>
      <c r="AV538" s="15">
        <v>5</v>
      </c>
      <c r="AW538" s="15">
        <v>5</v>
      </c>
      <c r="AX538" s="15">
        <v>2</v>
      </c>
      <c r="AZ538" s="15">
        <v>2</v>
      </c>
      <c r="BB538" s="15">
        <v>2</v>
      </c>
      <c r="BC538" s="15">
        <v>1</v>
      </c>
      <c r="BD538" s="15">
        <v>1</v>
      </c>
      <c r="BE538" s="15">
        <v>2</v>
      </c>
      <c r="BF538" s="15">
        <v>0</v>
      </c>
      <c r="BG538" s="15">
        <v>0</v>
      </c>
      <c r="BK538" s="15">
        <v>1</v>
      </c>
      <c r="BL538" s="15">
        <v>1</v>
      </c>
      <c r="BM538" s="15">
        <v>5</v>
      </c>
      <c r="BN538" s="15">
        <v>5</v>
      </c>
      <c r="BO538" s="15">
        <v>3</v>
      </c>
      <c r="BP538" s="15" t="s">
        <v>386</v>
      </c>
      <c r="CI538" s="16">
        <v>2</v>
      </c>
      <c r="CJ538" s="16" t="s">
        <v>393</v>
      </c>
      <c r="CK538" s="16">
        <v>1</v>
      </c>
      <c r="CL538" s="16" t="s">
        <v>186</v>
      </c>
      <c r="CM538" s="17">
        <v>1</v>
      </c>
      <c r="CN538" s="17">
        <v>1</v>
      </c>
      <c r="CO538" s="17">
        <v>1</v>
      </c>
      <c r="CP538" s="17">
        <v>1</v>
      </c>
      <c r="CQ538" s="17">
        <v>1</v>
      </c>
      <c r="CR538" s="17">
        <v>1</v>
      </c>
      <c r="CS538" s="17">
        <v>1</v>
      </c>
      <c r="CT538" s="17">
        <v>1</v>
      </c>
      <c r="CU538" s="17">
        <v>4</v>
      </c>
      <c r="CV538" s="17">
        <v>1</v>
      </c>
      <c r="CW538" s="17">
        <v>1</v>
      </c>
      <c r="CX538" s="17">
        <v>1</v>
      </c>
      <c r="CY538" s="17">
        <v>1</v>
      </c>
      <c r="CZ538" s="17">
        <v>1</v>
      </c>
      <c r="DA538" s="17">
        <v>1</v>
      </c>
      <c r="DB538" s="17">
        <v>4</v>
      </c>
      <c r="DC538" s="17">
        <v>2</v>
      </c>
      <c r="DD538" s="17">
        <v>1</v>
      </c>
      <c r="DE538" s="17">
        <v>4</v>
      </c>
      <c r="DF538" s="17">
        <v>4</v>
      </c>
      <c r="DG538" s="17">
        <v>4</v>
      </c>
      <c r="DH538" s="17">
        <v>4</v>
      </c>
      <c r="DI538" s="17">
        <v>3</v>
      </c>
      <c r="DJ538" s="17">
        <v>1</v>
      </c>
      <c r="DK538" s="17">
        <v>2</v>
      </c>
      <c r="DL538" s="17">
        <v>4</v>
      </c>
      <c r="DM538" s="17">
        <v>4</v>
      </c>
      <c r="DN538" s="17">
        <v>1</v>
      </c>
      <c r="DO538" s="17">
        <v>2</v>
      </c>
      <c r="DP538" s="17">
        <v>5</v>
      </c>
      <c r="DR538" s="17">
        <v>6</v>
      </c>
      <c r="DT538" s="17">
        <v>7</v>
      </c>
      <c r="DV538" s="17">
        <v>6</v>
      </c>
      <c r="DW538" s="18">
        <v>13</v>
      </c>
      <c r="DY538" s="18">
        <v>1</v>
      </c>
      <c r="ED538" s="19" t="s">
        <v>261</v>
      </c>
      <c r="EE538" s="19">
        <v>2</v>
      </c>
      <c r="EF538" s="37">
        <v>7</v>
      </c>
      <c r="EG538" s="19" t="s">
        <v>149</v>
      </c>
      <c r="EH538" s="19">
        <v>1</v>
      </c>
      <c r="EI538" s="19">
        <v>38</v>
      </c>
      <c r="EJ538" s="19">
        <v>2</v>
      </c>
      <c r="EK538" s="19">
        <v>3</v>
      </c>
      <c r="EL538" s="19">
        <v>2</v>
      </c>
      <c r="EM538" s="20" t="s">
        <v>174</v>
      </c>
      <c r="EO538" s="46">
        <v>1</v>
      </c>
      <c r="EP538" s="46">
        <v>8</v>
      </c>
      <c r="EQ538">
        <f t="shared" si="24"/>
        <v>0</v>
      </c>
      <c r="ER538" t="str">
        <f t="shared" si="25"/>
        <v/>
      </c>
      <c r="ES538" s="49">
        <v>2</v>
      </c>
    </row>
    <row r="539" spans="1:149" ht="15" customHeight="1" x14ac:dyDescent="0.25">
      <c r="A539" s="21">
        <v>538</v>
      </c>
      <c r="B539" s="12">
        <v>4</v>
      </c>
      <c r="C539" s="12">
        <v>4</v>
      </c>
      <c r="D539" s="12">
        <v>1</v>
      </c>
      <c r="E539" s="12" t="s">
        <v>378</v>
      </c>
      <c r="F539" s="12">
        <v>1</v>
      </c>
      <c r="G539" s="13">
        <v>3</v>
      </c>
      <c r="H539" s="13">
        <v>1</v>
      </c>
      <c r="I539" s="13">
        <v>5</v>
      </c>
      <c r="M539" s="56">
        <f>IF(SUM(N539:X539)=39,2,1)</f>
        <v>1</v>
      </c>
      <c r="N539" s="13">
        <v>1</v>
      </c>
      <c r="O539" s="13">
        <v>1</v>
      </c>
      <c r="P539" s="13">
        <v>1</v>
      </c>
      <c r="X539" s="13">
        <v>1</v>
      </c>
      <c r="Z539" s="13">
        <v>1</v>
      </c>
      <c r="AA539" s="13">
        <v>1</v>
      </c>
      <c r="AB539" s="13">
        <v>1</v>
      </c>
      <c r="AI539" s="13">
        <v>1</v>
      </c>
      <c r="AL539" s="14">
        <v>1</v>
      </c>
      <c r="AM539" s="14">
        <v>3</v>
      </c>
      <c r="AN539" s="14" t="s">
        <v>279</v>
      </c>
      <c r="AO539" s="15">
        <v>2</v>
      </c>
      <c r="AP539" s="15">
        <v>4</v>
      </c>
      <c r="AQ539" s="15">
        <v>4</v>
      </c>
      <c r="AR539" s="15">
        <v>4</v>
      </c>
      <c r="AS539" s="15">
        <v>4</v>
      </c>
      <c r="AT539" s="15">
        <v>4</v>
      </c>
      <c r="AU539" s="15">
        <v>4</v>
      </c>
      <c r="AV539" s="15">
        <v>4</v>
      </c>
      <c r="AW539" s="15">
        <v>4</v>
      </c>
      <c r="AX539" s="15">
        <v>1</v>
      </c>
      <c r="AY539" s="15">
        <v>1</v>
      </c>
      <c r="AZ539" s="15">
        <v>1</v>
      </c>
      <c r="BA539" s="15">
        <v>1</v>
      </c>
      <c r="BB539" s="15">
        <v>1</v>
      </c>
      <c r="BC539" s="15">
        <v>1</v>
      </c>
      <c r="BD539" s="15">
        <v>1</v>
      </c>
      <c r="BE539" s="15">
        <v>1</v>
      </c>
      <c r="BF539" s="15">
        <v>0</v>
      </c>
      <c r="BG539" s="15">
        <v>2</v>
      </c>
      <c r="BH539" s="15">
        <v>2</v>
      </c>
      <c r="BK539" s="15">
        <v>2</v>
      </c>
      <c r="BM539" s="15">
        <v>4</v>
      </c>
      <c r="BN539" s="15">
        <v>5</v>
      </c>
      <c r="BO539" s="15">
        <v>3</v>
      </c>
      <c r="BP539" s="15" t="s">
        <v>146</v>
      </c>
      <c r="CI539" s="16">
        <v>2</v>
      </c>
      <c r="CJ539" s="16" t="s">
        <v>151</v>
      </c>
      <c r="CK539" s="16">
        <v>1</v>
      </c>
      <c r="CL539" s="16" t="s">
        <v>288</v>
      </c>
      <c r="CM539" s="17">
        <v>1</v>
      </c>
      <c r="CN539" s="17">
        <v>1</v>
      </c>
      <c r="CO539" s="17">
        <v>1</v>
      </c>
      <c r="CP539" s="17">
        <v>1</v>
      </c>
      <c r="CQ539" s="17">
        <v>1</v>
      </c>
      <c r="CR539" s="17">
        <v>1</v>
      </c>
      <c r="CS539" s="17">
        <v>1</v>
      </c>
      <c r="CT539" s="17">
        <v>2</v>
      </c>
      <c r="CU539" s="17">
        <v>2</v>
      </c>
      <c r="CV539" s="17">
        <v>2</v>
      </c>
      <c r="CW539" s="17">
        <v>4</v>
      </c>
      <c r="CX539" s="17">
        <v>4</v>
      </c>
      <c r="CY539" s="17">
        <v>2</v>
      </c>
      <c r="CZ539" s="17">
        <v>2</v>
      </c>
      <c r="DA539" s="17">
        <v>2</v>
      </c>
      <c r="DB539" s="17">
        <v>2</v>
      </c>
      <c r="DC539" s="17">
        <v>2</v>
      </c>
      <c r="DD539" s="17">
        <v>2</v>
      </c>
      <c r="DE539" s="17">
        <v>2</v>
      </c>
      <c r="DF539" s="17">
        <v>2</v>
      </c>
      <c r="DG539" s="17">
        <v>2</v>
      </c>
      <c r="DH539" s="17">
        <v>2</v>
      </c>
      <c r="DI539" s="17">
        <v>3</v>
      </c>
      <c r="DJ539" s="17">
        <v>1</v>
      </c>
      <c r="DK539" s="17">
        <v>1</v>
      </c>
      <c r="DL539" s="17">
        <v>4</v>
      </c>
      <c r="DM539" s="17">
        <v>4</v>
      </c>
      <c r="DN539" s="17">
        <v>7</v>
      </c>
      <c r="DO539" s="17">
        <v>6</v>
      </c>
      <c r="DP539" s="17">
        <v>2</v>
      </c>
      <c r="DR539" s="17">
        <v>5</v>
      </c>
      <c r="DT539" s="17">
        <v>6</v>
      </c>
      <c r="DV539" s="17">
        <v>4</v>
      </c>
      <c r="DW539" s="18">
        <v>13</v>
      </c>
      <c r="DY539" s="18">
        <v>1</v>
      </c>
      <c r="ED539" s="19" t="s">
        <v>261</v>
      </c>
      <c r="EE539" s="19">
        <v>2</v>
      </c>
      <c r="EF539" s="37">
        <v>7</v>
      </c>
      <c r="EG539" s="19" t="s">
        <v>149</v>
      </c>
      <c r="EH539" s="19">
        <v>2</v>
      </c>
      <c r="EI539" s="19">
        <v>22</v>
      </c>
      <c r="EJ539" s="19">
        <v>1</v>
      </c>
      <c r="EK539" s="19">
        <v>1</v>
      </c>
      <c r="EL539" s="19">
        <v>7</v>
      </c>
      <c r="EM539" s="20" t="s">
        <v>174</v>
      </c>
      <c r="EO539" s="46">
        <v>4</v>
      </c>
      <c r="EP539" s="46">
        <v>1</v>
      </c>
      <c r="EQ539">
        <f t="shared" si="24"/>
        <v>0</v>
      </c>
      <c r="ER539" t="str">
        <f t="shared" si="25"/>
        <v/>
      </c>
      <c r="ES539" s="49">
        <v>2</v>
      </c>
    </row>
    <row r="540" spans="1:149" ht="15" customHeight="1" x14ac:dyDescent="0.25">
      <c r="A540" s="21">
        <v>539</v>
      </c>
      <c r="B540" s="12">
        <v>2</v>
      </c>
      <c r="C540" s="12">
        <v>4</v>
      </c>
      <c r="D540" s="12">
        <v>4</v>
      </c>
      <c r="E540" s="12" t="s">
        <v>262</v>
      </c>
      <c r="F540" s="12">
        <v>1</v>
      </c>
      <c r="G540" s="13">
        <v>2</v>
      </c>
      <c r="M540" s="56">
        <f>IF(SUM(N540:X540)=39,2,1)</f>
        <v>1</v>
      </c>
      <c r="N540" s="13">
        <v>1</v>
      </c>
      <c r="X540" s="13">
        <v>1</v>
      </c>
      <c r="Z540" s="13">
        <v>1</v>
      </c>
      <c r="AJ540" s="13">
        <v>1</v>
      </c>
      <c r="AL540" s="14">
        <v>1</v>
      </c>
      <c r="AM540" s="14">
        <v>5</v>
      </c>
      <c r="AO540" s="15">
        <v>3</v>
      </c>
      <c r="AP540" s="15">
        <v>5</v>
      </c>
      <c r="AQ540" s="15">
        <v>5</v>
      </c>
      <c r="AR540" s="15">
        <v>5</v>
      </c>
      <c r="AS540" s="15">
        <v>5</v>
      </c>
      <c r="AT540" s="15">
        <v>5</v>
      </c>
      <c r="AU540" s="15">
        <v>5</v>
      </c>
      <c r="AV540" s="15">
        <v>5</v>
      </c>
      <c r="AW540" s="15">
        <v>5</v>
      </c>
      <c r="AX540" s="15">
        <v>1</v>
      </c>
      <c r="AY540" s="15">
        <v>2</v>
      </c>
      <c r="AZ540" s="15">
        <v>2</v>
      </c>
      <c r="BB540" s="15">
        <v>2</v>
      </c>
      <c r="BC540" s="15">
        <v>1</v>
      </c>
      <c r="BD540" s="15">
        <v>1</v>
      </c>
      <c r="BE540" s="15">
        <v>2</v>
      </c>
      <c r="BF540" s="15">
        <v>0</v>
      </c>
      <c r="BG540" s="15">
        <v>1</v>
      </c>
      <c r="BJ540" s="15">
        <v>1</v>
      </c>
      <c r="BK540" s="15">
        <v>1</v>
      </c>
      <c r="BL540" s="15">
        <v>4</v>
      </c>
      <c r="BM540" s="15">
        <v>1</v>
      </c>
      <c r="BN540" s="15">
        <v>1</v>
      </c>
      <c r="CI540" s="16">
        <v>1</v>
      </c>
      <c r="CK540" s="16">
        <v>1</v>
      </c>
      <c r="CL540" s="16" t="s">
        <v>215</v>
      </c>
      <c r="CM540" s="17">
        <v>2</v>
      </c>
      <c r="CN540" s="17">
        <v>2</v>
      </c>
      <c r="CO540" s="17">
        <v>2</v>
      </c>
      <c r="CP540" s="17">
        <v>2</v>
      </c>
      <c r="CQ540" s="17">
        <v>2</v>
      </c>
      <c r="CR540" s="17">
        <v>2</v>
      </c>
      <c r="CS540" s="17">
        <v>2</v>
      </c>
      <c r="CT540" s="17">
        <v>2</v>
      </c>
      <c r="CU540" s="17">
        <v>4</v>
      </c>
      <c r="CV540" s="17">
        <v>2</v>
      </c>
      <c r="CW540" s="17">
        <v>2</v>
      </c>
      <c r="CX540" s="17">
        <v>2</v>
      </c>
      <c r="CY540" s="17">
        <v>2</v>
      </c>
      <c r="CZ540" s="17">
        <v>2</v>
      </c>
      <c r="DA540" s="17">
        <v>2</v>
      </c>
      <c r="DB540" s="17">
        <v>4</v>
      </c>
      <c r="DC540" s="17">
        <v>2</v>
      </c>
      <c r="DD540" s="17">
        <v>4</v>
      </c>
      <c r="DE540" s="17">
        <v>4</v>
      </c>
      <c r="DF540" s="17">
        <v>4</v>
      </c>
      <c r="DG540" s="17">
        <v>4</v>
      </c>
      <c r="DH540" s="17">
        <v>4</v>
      </c>
      <c r="DI540" s="17">
        <v>3</v>
      </c>
      <c r="DJ540" s="17">
        <v>1</v>
      </c>
      <c r="DK540" s="17">
        <v>2</v>
      </c>
      <c r="DL540" s="17">
        <v>3</v>
      </c>
      <c r="DM540" s="17">
        <v>3</v>
      </c>
      <c r="DN540" s="17">
        <v>1</v>
      </c>
      <c r="DO540" s="17">
        <v>8</v>
      </c>
      <c r="DP540" s="17">
        <v>5</v>
      </c>
      <c r="DR540" s="17">
        <v>11</v>
      </c>
      <c r="DT540" s="17">
        <v>10</v>
      </c>
      <c r="DV540" s="17">
        <v>5</v>
      </c>
      <c r="DW540" s="18">
        <v>13</v>
      </c>
      <c r="DY540" s="18">
        <v>1</v>
      </c>
      <c r="ED540" s="19" t="s">
        <v>261</v>
      </c>
      <c r="EE540" s="19">
        <v>2</v>
      </c>
      <c r="EF540" s="37">
        <v>7</v>
      </c>
      <c r="EG540" s="19" t="s">
        <v>149</v>
      </c>
      <c r="EH540" s="19">
        <v>2</v>
      </c>
      <c r="EI540" s="19">
        <v>68</v>
      </c>
      <c r="EJ540" s="19">
        <v>4</v>
      </c>
      <c r="EK540" s="19">
        <v>5</v>
      </c>
      <c r="EL540" s="19">
        <v>9</v>
      </c>
      <c r="EM540" s="20" t="s">
        <v>174</v>
      </c>
      <c r="EO540" s="46">
        <v>4</v>
      </c>
      <c r="EP540" s="46">
        <v>3</v>
      </c>
      <c r="EQ540">
        <f t="shared" si="24"/>
        <v>0</v>
      </c>
      <c r="ER540" t="str">
        <f t="shared" si="25"/>
        <v/>
      </c>
      <c r="ES540" s="49">
        <v>2</v>
      </c>
    </row>
    <row r="541" spans="1:149" ht="15" customHeight="1" x14ac:dyDescent="0.25">
      <c r="A541" s="21">
        <v>540</v>
      </c>
      <c r="B541" s="12">
        <v>2</v>
      </c>
      <c r="C541" s="12">
        <v>2</v>
      </c>
      <c r="D541" s="12">
        <v>2</v>
      </c>
      <c r="E541" s="12" t="s">
        <v>378</v>
      </c>
      <c r="F541" s="12">
        <v>2</v>
      </c>
      <c r="G541" s="13">
        <v>4</v>
      </c>
      <c r="H541" s="13">
        <v>1</v>
      </c>
      <c r="M541" s="56">
        <f>IF(SUM(N541:X541)=39,2,1)</f>
        <v>1</v>
      </c>
      <c r="N541" s="13">
        <v>1</v>
      </c>
      <c r="O541" s="13">
        <v>1</v>
      </c>
      <c r="P541" s="13">
        <v>1</v>
      </c>
      <c r="R541" s="13">
        <v>1</v>
      </c>
      <c r="Z541" s="13">
        <v>1</v>
      </c>
      <c r="AA541" s="13">
        <v>1</v>
      </c>
      <c r="AB541" s="13">
        <v>1</v>
      </c>
      <c r="AC541" s="13">
        <v>1</v>
      </c>
      <c r="AD541" s="13">
        <v>1</v>
      </c>
      <c r="AJ541" s="13">
        <v>1</v>
      </c>
      <c r="AL541" s="14">
        <v>1</v>
      </c>
      <c r="AM541" s="14">
        <v>4</v>
      </c>
      <c r="AO541" s="15">
        <v>1</v>
      </c>
      <c r="AP541" s="15">
        <v>2</v>
      </c>
      <c r="AQ541" s="15">
        <v>2</v>
      </c>
      <c r="AR541" s="15">
        <v>1</v>
      </c>
      <c r="AS541" s="15">
        <v>4</v>
      </c>
      <c r="AT541" s="15">
        <v>1</v>
      </c>
      <c r="AU541" s="15">
        <v>1</v>
      </c>
      <c r="AV541" s="15">
        <v>4</v>
      </c>
      <c r="AW541" s="15">
        <v>4</v>
      </c>
      <c r="AX541" s="15">
        <v>1</v>
      </c>
      <c r="AY541" s="15">
        <v>1</v>
      </c>
      <c r="AZ541" s="15">
        <v>2</v>
      </c>
      <c r="BB541" s="15">
        <v>2</v>
      </c>
      <c r="BC541" s="15">
        <v>1</v>
      </c>
      <c r="BD541" s="15">
        <v>1</v>
      </c>
      <c r="BE541" s="15">
        <v>2</v>
      </c>
      <c r="BF541" s="15">
        <v>0</v>
      </c>
      <c r="BG541" s="15">
        <v>2</v>
      </c>
      <c r="BH541" s="15">
        <v>1</v>
      </c>
      <c r="BJ541" s="15">
        <v>1</v>
      </c>
      <c r="BK541" s="15">
        <v>1</v>
      </c>
      <c r="BL541" s="15">
        <v>4</v>
      </c>
      <c r="BM541" s="15">
        <v>5</v>
      </c>
      <c r="BN541" s="15">
        <v>5</v>
      </c>
      <c r="BO541" s="15">
        <v>1</v>
      </c>
      <c r="BP541" s="15" t="s">
        <v>388</v>
      </c>
      <c r="CI541" s="16">
        <v>2</v>
      </c>
      <c r="CK541" s="16">
        <v>1</v>
      </c>
      <c r="CL541" s="16" t="s">
        <v>212</v>
      </c>
      <c r="CM541" s="17">
        <v>1</v>
      </c>
      <c r="CN541" s="17">
        <v>1</v>
      </c>
      <c r="CO541" s="17">
        <v>1</v>
      </c>
      <c r="CP541" s="17">
        <v>1</v>
      </c>
      <c r="CQ541" s="17">
        <v>1</v>
      </c>
      <c r="CR541" s="17">
        <v>2</v>
      </c>
      <c r="CS541" s="17">
        <v>2</v>
      </c>
      <c r="CT541" s="17">
        <v>1</v>
      </c>
      <c r="CU541" s="17">
        <v>2</v>
      </c>
      <c r="CV541" s="17">
        <v>1</v>
      </c>
      <c r="CW541" s="17">
        <v>1</v>
      </c>
      <c r="CX541" s="17">
        <v>1</v>
      </c>
      <c r="CY541" s="17">
        <v>1</v>
      </c>
      <c r="CZ541" s="17">
        <v>1</v>
      </c>
      <c r="DA541" s="17">
        <v>1</v>
      </c>
      <c r="DB541" s="17">
        <v>2</v>
      </c>
      <c r="DC541" s="17">
        <v>2</v>
      </c>
      <c r="DD541" s="17">
        <v>2</v>
      </c>
      <c r="DE541" s="17">
        <v>4</v>
      </c>
      <c r="DF541" s="17">
        <v>2</v>
      </c>
      <c r="DG541" s="17">
        <v>2</v>
      </c>
      <c r="DH541" s="17">
        <v>2</v>
      </c>
      <c r="DI541" s="17">
        <v>1</v>
      </c>
      <c r="DJ541" s="17">
        <v>1</v>
      </c>
      <c r="DK541" s="17">
        <v>2</v>
      </c>
      <c r="DL541" s="17">
        <v>3</v>
      </c>
      <c r="DM541" s="17">
        <v>3</v>
      </c>
      <c r="DN541" s="17">
        <v>1</v>
      </c>
      <c r="DO541" s="17">
        <v>8</v>
      </c>
      <c r="DP541" s="17">
        <v>5</v>
      </c>
      <c r="DR541" s="17">
        <v>9</v>
      </c>
      <c r="DT541" s="17">
        <v>2</v>
      </c>
      <c r="DV541" s="17">
        <v>4</v>
      </c>
      <c r="DW541" s="18">
        <v>13</v>
      </c>
      <c r="DY541" s="18">
        <v>1</v>
      </c>
      <c r="ED541" s="19" t="s">
        <v>261</v>
      </c>
      <c r="EE541" s="19">
        <v>2</v>
      </c>
      <c r="EF541" s="37">
        <v>7</v>
      </c>
      <c r="EG541" s="19" t="s">
        <v>149</v>
      </c>
      <c r="EH541" s="19">
        <v>2</v>
      </c>
      <c r="EI541" s="19">
        <v>56</v>
      </c>
      <c r="EJ541" s="19">
        <v>3</v>
      </c>
      <c r="EK541" s="19">
        <v>5</v>
      </c>
      <c r="EL541" s="19">
        <v>4</v>
      </c>
      <c r="EM541" s="20" t="s">
        <v>174</v>
      </c>
      <c r="EO541" s="46">
        <v>1</v>
      </c>
      <c r="EP541" s="46">
        <v>6</v>
      </c>
      <c r="EQ541">
        <f t="shared" si="24"/>
        <v>0</v>
      </c>
      <c r="ER541" t="str">
        <f t="shared" si="25"/>
        <v/>
      </c>
      <c r="ES541" s="49">
        <v>2</v>
      </c>
    </row>
    <row r="542" spans="1:149" ht="15" customHeight="1" x14ac:dyDescent="0.25">
      <c r="A542" s="21">
        <v>541</v>
      </c>
      <c r="B542" s="12">
        <v>2</v>
      </c>
      <c r="C542" s="12">
        <v>2</v>
      </c>
      <c r="D542" s="12">
        <v>2</v>
      </c>
      <c r="E542" s="12" t="s">
        <v>378</v>
      </c>
      <c r="F542" s="12">
        <v>2</v>
      </c>
      <c r="G542" s="13">
        <v>3</v>
      </c>
      <c r="H542" s="13">
        <v>1</v>
      </c>
      <c r="M542" s="56">
        <f>IF(SUM(N542:X542)=39,2,1)</f>
        <v>1</v>
      </c>
      <c r="Y542" s="13">
        <v>1</v>
      </c>
      <c r="Z542" s="13">
        <v>1</v>
      </c>
      <c r="AA542" s="13">
        <v>1</v>
      </c>
      <c r="AB542" s="13">
        <v>1</v>
      </c>
      <c r="AJ542" s="13">
        <v>1</v>
      </c>
      <c r="AL542" s="14">
        <v>6</v>
      </c>
      <c r="AO542" s="15">
        <v>1</v>
      </c>
      <c r="AP542" s="15">
        <v>4</v>
      </c>
      <c r="AQ542" s="15">
        <v>4</v>
      </c>
      <c r="AR542" s="15">
        <v>1</v>
      </c>
      <c r="AS542" s="15">
        <v>4</v>
      </c>
      <c r="AT542" s="15">
        <v>4</v>
      </c>
      <c r="AU542" s="15">
        <v>4</v>
      </c>
      <c r="AV542" s="15">
        <v>4</v>
      </c>
      <c r="AW542" s="15">
        <v>4</v>
      </c>
      <c r="AX542" s="15">
        <v>1</v>
      </c>
      <c r="AY542" s="15">
        <v>1</v>
      </c>
      <c r="AZ542" s="15">
        <v>2</v>
      </c>
      <c r="BB542" s="15">
        <v>2</v>
      </c>
      <c r="BC542" s="15">
        <v>1</v>
      </c>
      <c r="BD542" s="15">
        <v>1</v>
      </c>
      <c r="BE542" s="15">
        <v>2</v>
      </c>
      <c r="BF542" s="15">
        <v>1</v>
      </c>
      <c r="BG542" s="15">
        <v>2</v>
      </c>
      <c r="BI542" s="15">
        <v>2</v>
      </c>
      <c r="BK542" s="15">
        <v>2</v>
      </c>
      <c r="BM542" s="15">
        <v>8</v>
      </c>
      <c r="BN542" s="15">
        <v>8</v>
      </c>
      <c r="CI542" s="16">
        <v>2</v>
      </c>
      <c r="CK542" s="16">
        <v>3</v>
      </c>
      <c r="CL542" s="16" t="s">
        <v>197</v>
      </c>
      <c r="CM542" s="17">
        <v>1</v>
      </c>
      <c r="CN542" s="17">
        <v>1</v>
      </c>
      <c r="CO542" s="17">
        <v>1</v>
      </c>
      <c r="CP542" s="17">
        <v>1</v>
      </c>
      <c r="CQ542" s="17">
        <v>1</v>
      </c>
      <c r="CR542" s="17">
        <v>1</v>
      </c>
      <c r="CS542" s="17">
        <v>2</v>
      </c>
      <c r="CT542" s="17">
        <v>1</v>
      </c>
      <c r="CU542" s="17">
        <v>4</v>
      </c>
      <c r="CV542" s="17">
        <v>2</v>
      </c>
      <c r="CW542" s="17">
        <v>1</v>
      </c>
      <c r="CX542" s="17">
        <v>1</v>
      </c>
      <c r="CY542" s="17">
        <v>1</v>
      </c>
      <c r="CZ542" s="17">
        <v>1</v>
      </c>
      <c r="DA542" s="17">
        <v>1</v>
      </c>
      <c r="DB542" s="17">
        <v>4</v>
      </c>
      <c r="DC542" s="17">
        <v>1</v>
      </c>
      <c r="DD542" s="17">
        <v>1</v>
      </c>
      <c r="DE542" s="17">
        <v>4</v>
      </c>
      <c r="DF542" s="17">
        <v>1</v>
      </c>
      <c r="DG542" s="17">
        <v>1</v>
      </c>
      <c r="DH542" s="17">
        <v>1</v>
      </c>
      <c r="DI542" s="17">
        <v>3</v>
      </c>
      <c r="DJ542" s="17">
        <v>1</v>
      </c>
      <c r="DK542" s="17">
        <v>2</v>
      </c>
      <c r="DL542" s="17">
        <v>4</v>
      </c>
      <c r="DM542" s="17">
        <v>4</v>
      </c>
      <c r="DN542" s="17">
        <v>1</v>
      </c>
      <c r="DO542" s="17">
        <v>8</v>
      </c>
      <c r="DP542" s="17">
        <v>5</v>
      </c>
      <c r="DR542" s="17">
        <v>9</v>
      </c>
      <c r="DT542" s="17">
        <v>7</v>
      </c>
      <c r="DV542" s="17">
        <v>4</v>
      </c>
      <c r="DW542" s="18">
        <v>13</v>
      </c>
      <c r="DY542" s="18">
        <v>1</v>
      </c>
      <c r="ED542" s="19" t="s">
        <v>261</v>
      </c>
      <c r="EE542" s="19">
        <v>2</v>
      </c>
      <c r="EF542" s="37">
        <v>7</v>
      </c>
      <c r="EG542" s="19" t="s">
        <v>149</v>
      </c>
      <c r="EI542" s="19">
        <v>38</v>
      </c>
      <c r="EJ542" s="19">
        <v>2</v>
      </c>
      <c r="EK542" s="19">
        <v>3</v>
      </c>
      <c r="EL542" s="19">
        <v>1</v>
      </c>
      <c r="EM542" s="20" t="s">
        <v>174</v>
      </c>
      <c r="EO542" s="46">
        <v>4</v>
      </c>
      <c r="EP542" s="46">
        <v>6</v>
      </c>
      <c r="EQ542">
        <f t="shared" si="24"/>
        <v>0</v>
      </c>
      <c r="ER542" t="str">
        <f t="shared" si="25"/>
        <v/>
      </c>
      <c r="ES542" s="49">
        <v>2</v>
      </c>
    </row>
    <row r="543" spans="1:149" ht="15" customHeight="1" x14ac:dyDescent="0.25">
      <c r="A543" s="21">
        <v>542</v>
      </c>
      <c r="B543" s="12">
        <v>2</v>
      </c>
      <c r="C543" s="12">
        <v>2</v>
      </c>
      <c r="D543" s="12">
        <v>4</v>
      </c>
      <c r="F543" s="12">
        <v>1</v>
      </c>
      <c r="G543" s="13">
        <v>4</v>
      </c>
      <c r="H543" s="13">
        <v>1</v>
      </c>
      <c r="I543" s="13">
        <v>4</v>
      </c>
      <c r="M543" s="56">
        <f>IF(SUM(N543:X543)=39,2,1)</f>
        <v>1</v>
      </c>
      <c r="N543" s="13">
        <v>1</v>
      </c>
      <c r="O543" s="13">
        <v>1</v>
      </c>
      <c r="P543" s="13">
        <v>1</v>
      </c>
      <c r="Z543" s="13">
        <v>1</v>
      </c>
      <c r="AA543" s="13">
        <v>1</v>
      </c>
      <c r="AB543" s="13">
        <v>1</v>
      </c>
      <c r="AD543" s="13">
        <v>1</v>
      </c>
      <c r="AI543" s="13">
        <v>1</v>
      </c>
      <c r="AL543" s="14">
        <v>1</v>
      </c>
      <c r="AM543" s="14">
        <v>2</v>
      </c>
      <c r="AN543" s="14" t="s">
        <v>145</v>
      </c>
      <c r="AO543" s="15">
        <v>1</v>
      </c>
      <c r="AP543" s="15">
        <v>4</v>
      </c>
      <c r="AQ543" s="15">
        <v>4</v>
      </c>
      <c r="AR543" s="15">
        <v>1</v>
      </c>
      <c r="AS543" s="15">
        <v>4</v>
      </c>
      <c r="AT543" s="15">
        <v>4</v>
      </c>
      <c r="AU543" s="15">
        <v>4</v>
      </c>
      <c r="AV543" s="15">
        <v>2</v>
      </c>
      <c r="AW543" s="15">
        <v>4</v>
      </c>
      <c r="AX543" s="15">
        <v>1</v>
      </c>
      <c r="AY543" s="15">
        <v>1</v>
      </c>
      <c r="AZ543" s="15">
        <v>2</v>
      </c>
      <c r="BB543" s="15">
        <v>2</v>
      </c>
      <c r="BC543" s="15">
        <v>1</v>
      </c>
      <c r="BD543" s="15">
        <v>1</v>
      </c>
      <c r="BE543" s="15">
        <v>2</v>
      </c>
      <c r="BF543" s="15">
        <v>0</v>
      </c>
      <c r="BG543" s="15">
        <v>1</v>
      </c>
      <c r="BH543" s="15">
        <v>1</v>
      </c>
      <c r="BK543" s="15">
        <v>2</v>
      </c>
      <c r="BM543" s="15">
        <v>5</v>
      </c>
      <c r="BN543" s="15">
        <v>5</v>
      </c>
      <c r="BO543" s="15">
        <v>4</v>
      </c>
      <c r="CI543" s="16">
        <v>2</v>
      </c>
      <c r="CK543" s="16">
        <v>1</v>
      </c>
      <c r="CL543" s="16" t="s">
        <v>397</v>
      </c>
      <c r="CM543" s="17">
        <v>2</v>
      </c>
      <c r="CN543" s="17">
        <v>2</v>
      </c>
      <c r="CO543" s="17">
        <v>2</v>
      </c>
      <c r="CP543" s="17">
        <v>2</v>
      </c>
      <c r="CQ543" s="17">
        <v>2</v>
      </c>
      <c r="CR543" s="17">
        <v>3</v>
      </c>
      <c r="CS543" s="17">
        <v>3</v>
      </c>
      <c r="CT543" s="17">
        <v>2</v>
      </c>
      <c r="CU543" s="17">
        <v>4</v>
      </c>
      <c r="CV543" s="17">
        <v>1</v>
      </c>
      <c r="CW543" s="17">
        <v>2</v>
      </c>
      <c r="CX543" s="17">
        <v>2</v>
      </c>
      <c r="CY543" s="17">
        <v>2</v>
      </c>
      <c r="CZ543" s="17">
        <v>2</v>
      </c>
      <c r="DA543" s="17">
        <v>3</v>
      </c>
      <c r="DB543" s="17">
        <v>3</v>
      </c>
      <c r="DC543" s="17">
        <v>2</v>
      </c>
      <c r="DD543" s="17">
        <v>1</v>
      </c>
      <c r="DE543" s="17">
        <v>4</v>
      </c>
      <c r="DF543" s="17">
        <v>3</v>
      </c>
      <c r="DG543" s="17">
        <v>2</v>
      </c>
      <c r="DH543" s="17">
        <v>2</v>
      </c>
      <c r="DI543" s="17">
        <v>3</v>
      </c>
      <c r="DJ543" s="17">
        <v>1</v>
      </c>
      <c r="DK543" s="17">
        <v>1</v>
      </c>
      <c r="DL543" s="17">
        <v>3</v>
      </c>
      <c r="DM543" s="17">
        <v>3</v>
      </c>
      <c r="DN543" s="17">
        <v>1</v>
      </c>
      <c r="DO543" s="17">
        <v>6</v>
      </c>
      <c r="DP543" s="17">
        <v>5</v>
      </c>
      <c r="DR543" s="17">
        <v>9</v>
      </c>
      <c r="DV543" s="17">
        <v>2</v>
      </c>
      <c r="DW543" s="18">
        <v>13</v>
      </c>
      <c r="DY543" s="18">
        <v>1</v>
      </c>
      <c r="ED543" s="19" t="s">
        <v>261</v>
      </c>
      <c r="EE543" s="19">
        <v>2</v>
      </c>
      <c r="EF543" s="37">
        <v>7</v>
      </c>
      <c r="EG543" s="19" t="s">
        <v>149</v>
      </c>
      <c r="EH543" s="19">
        <v>1</v>
      </c>
      <c r="EI543" s="19">
        <v>29</v>
      </c>
      <c r="EJ543" s="19">
        <v>1</v>
      </c>
      <c r="EK543" s="19">
        <v>2</v>
      </c>
      <c r="EL543" s="19">
        <v>1</v>
      </c>
      <c r="EM543" s="20" t="s">
        <v>174</v>
      </c>
      <c r="EO543" s="46">
        <v>4</v>
      </c>
      <c r="EP543" s="46">
        <v>2</v>
      </c>
      <c r="EQ543">
        <f t="shared" si="24"/>
        <v>0</v>
      </c>
      <c r="ER543" t="str">
        <f t="shared" si="25"/>
        <v/>
      </c>
      <c r="ES543" s="49">
        <v>2</v>
      </c>
    </row>
    <row r="544" spans="1:149" ht="15" customHeight="1" x14ac:dyDescent="0.25">
      <c r="A544" s="21">
        <v>543</v>
      </c>
      <c r="B544" s="12">
        <v>3</v>
      </c>
      <c r="C544" s="12">
        <v>3</v>
      </c>
      <c r="D544" s="12">
        <v>2</v>
      </c>
      <c r="E544" s="12" t="s">
        <v>378</v>
      </c>
      <c r="F544" s="12">
        <v>2</v>
      </c>
      <c r="G544" s="13">
        <v>5</v>
      </c>
      <c r="H544" s="13">
        <v>1</v>
      </c>
      <c r="I544" s="13">
        <v>4</v>
      </c>
      <c r="J544" s="13">
        <v>4</v>
      </c>
      <c r="M544" s="56">
        <f>IF(SUM(N544:X544)=39,2,1)</f>
        <v>1</v>
      </c>
      <c r="O544" s="13">
        <v>1</v>
      </c>
      <c r="P544" s="13">
        <v>1</v>
      </c>
      <c r="Z544" s="13">
        <v>1</v>
      </c>
      <c r="AA544" s="13">
        <v>1</v>
      </c>
      <c r="AB544" s="13">
        <v>1</v>
      </c>
      <c r="AJ544" s="13">
        <v>1</v>
      </c>
      <c r="AL544" s="14">
        <v>5</v>
      </c>
      <c r="AM544" s="14">
        <v>4</v>
      </c>
      <c r="AO544" s="15">
        <v>1</v>
      </c>
      <c r="AP544" s="15">
        <v>4</v>
      </c>
      <c r="AQ544" s="15">
        <v>2</v>
      </c>
      <c r="AR544" s="15">
        <v>4</v>
      </c>
      <c r="AS544" s="15">
        <v>4</v>
      </c>
      <c r="AT544" s="15">
        <v>4</v>
      </c>
      <c r="AU544" s="15">
        <v>4</v>
      </c>
      <c r="AV544" s="15">
        <v>1</v>
      </c>
      <c r="AW544" s="15">
        <v>4</v>
      </c>
      <c r="AX544" s="15">
        <v>2</v>
      </c>
      <c r="AZ544" s="15">
        <v>2</v>
      </c>
      <c r="BB544" s="15">
        <v>2</v>
      </c>
      <c r="BC544" s="15">
        <v>1</v>
      </c>
      <c r="BD544" s="15">
        <v>1</v>
      </c>
      <c r="BE544" s="15">
        <v>2</v>
      </c>
      <c r="BF544" s="15">
        <v>1</v>
      </c>
      <c r="BG544" s="15">
        <v>0</v>
      </c>
      <c r="BK544" s="15">
        <v>1</v>
      </c>
      <c r="BL544" s="15">
        <v>4</v>
      </c>
      <c r="BM544" s="15">
        <v>5</v>
      </c>
      <c r="BN544" s="15">
        <v>5</v>
      </c>
      <c r="BO544" s="15">
        <v>1</v>
      </c>
      <c r="BP544" s="15" t="s">
        <v>388</v>
      </c>
      <c r="CI544" s="16">
        <v>2</v>
      </c>
      <c r="CK544" s="16">
        <v>1</v>
      </c>
      <c r="CL544" s="16" t="s">
        <v>186</v>
      </c>
      <c r="CM544" s="17">
        <v>2</v>
      </c>
      <c r="CN544" s="17">
        <v>2</v>
      </c>
      <c r="CO544" s="17">
        <v>2</v>
      </c>
      <c r="CP544" s="17">
        <v>2</v>
      </c>
      <c r="CQ544" s="17">
        <v>2</v>
      </c>
      <c r="CR544" s="17">
        <v>2</v>
      </c>
      <c r="CS544" s="17">
        <v>2</v>
      </c>
      <c r="CT544" s="17">
        <v>2</v>
      </c>
      <c r="CU544" s="17">
        <v>3</v>
      </c>
      <c r="CV544" s="17">
        <v>1</v>
      </c>
      <c r="CW544" s="17">
        <v>1</v>
      </c>
      <c r="CX544" s="17">
        <v>1</v>
      </c>
      <c r="CY544" s="17">
        <v>1</v>
      </c>
      <c r="CZ544" s="17">
        <v>1</v>
      </c>
      <c r="DA544" s="17">
        <v>3</v>
      </c>
      <c r="DB544" s="17">
        <v>2</v>
      </c>
      <c r="DC544" s="17">
        <v>2</v>
      </c>
      <c r="DD544" s="17">
        <v>4</v>
      </c>
      <c r="DE544" s="17">
        <v>4</v>
      </c>
      <c r="DF544" s="17">
        <v>3</v>
      </c>
      <c r="DG544" s="17">
        <v>2</v>
      </c>
      <c r="DH544" s="17">
        <v>2</v>
      </c>
      <c r="DI544" s="17">
        <v>1</v>
      </c>
      <c r="DJ544" s="17">
        <v>1</v>
      </c>
      <c r="DK544" s="17">
        <v>1</v>
      </c>
      <c r="DL544" s="17">
        <v>4</v>
      </c>
      <c r="DM544" s="17">
        <v>4</v>
      </c>
      <c r="DN544" s="17">
        <v>2</v>
      </c>
      <c r="DO544" s="17">
        <v>1</v>
      </c>
      <c r="DP544" s="17">
        <v>5</v>
      </c>
      <c r="DR544" s="17">
        <v>10</v>
      </c>
      <c r="DT544" s="17">
        <v>6</v>
      </c>
      <c r="DV544" s="17">
        <v>2</v>
      </c>
      <c r="DW544" s="18">
        <v>13</v>
      </c>
      <c r="DY544" s="18">
        <v>1</v>
      </c>
      <c r="ED544" s="19" t="s">
        <v>261</v>
      </c>
      <c r="EE544" s="19">
        <v>2</v>
      </c>
      <c r="EF544" s="37">
        <v>7</v>
      </c>
      <c r="EG544" s="19" t="s">
        <v>149</v>
      </c>
      <c r="EH544" s="19">
        <v>1</v>
      </c>
      <c r="EI544" s="19">
        <v>42</v>
      </c>
      <c r="EJ544" s="19">
        <v>2</v>
      </c>
      <c r="EK544" s="19">
        <v>3</v>
      </c>
      <c r="EL544" s="19">
        <v>2</v>
      </c>
      <c r="EM544" s="20" t="s">
        <v>174</v>
      </c>
      <c r="EO544" s="46">
        <v>1</v>
      </c>
      <c r="EP544" s="46">
        <v>1</v>
      </c>
      <c r="EQ544">
        <f t="shared" si="24"/>
        <v>0</v>
      </c>
      <c r="ER544" t="str">
        <f t="shared" si="25"/>
        <v/>
      </c>
      <c r="ES544" s="49">
        <v>2</v>
      </c>
    </row>
    <row r="545" spans="1:149" ht="15" customHeight="1" x14ac:dyDescent="0.25">
      <c r="A545" s="21">
        <v>544</v>
      </c>
      <c r="B545" s="12">
        <v>2</v>
      </c>
      <c r="C545" s="12">
        <v>1</v>
      </c>
      <c r="D545" s="12">
        <v>4</v>
      </c>
      <c r="E545" s="12" t="s">
        <v>380</v>
      </c>
      <c r="F545" s="12">
        <v>2</v>
      </c>
      <c r="G545" s="13">
        <v>4</v>
      </c>
      <c r="H545" s="13">
        <v>1</v>
      </c>
      <c r="M545" s="56">
        <f>IF(SUM(N545:X545)=39,2,1)</f>
        <v>1</v>
      </c>
      <c r="Y545" s="13">
        <v>1</v>
      </c>
      <c r="AK545" s="13">
        <v>1</v>
      </c>
      <c r="AL545" s="14">
        <v>6</v>
      </c>
      <c r="AO545" s="15">
        <v>1</v>
      </c>
      <c r="AP545" s="15">
        <v>4</v>
      </c>
      <c r="AQ545" s="15">
        <v>4</v>
      </c>
      <c r="AR545" s="15">
        <v>4</v>
      </c>
      <c r="AS545" s="15">
        <v>4</v>
      </c>
      <c r="AT545" s="15">
        <v>4</v>
      </c>
      <c r="AU545" s="15">
        <v>4</v>
      </c>
      <c r="AV545" s="15">
        <v>4</v>
      </c>
      <c r="AW545" s="15">
        <v>1</v>
      </c>
      <c r="AX545" s="15">
        <v>1</v>
      </c>
      <c r="AY545" s="15">
        <v>1</v>
      </c>
      <c r="AZ545" s="15">
        <v>2</v>
      </c>
      <c r="BB545" s="15">
        <v>2</v>
      </c>
      <c r="BC545" s="15">
        <v>2</v>
      </c>
      <c r="BD545" s="15">
        <v>1</v>
      </c>
      <c r="BE545" s="15">
        <v>2</v>
      </c>
      <c r="BF545" s="15">
        <v>1</v>
      </c>
      <c r="BG545" s="15">
        <v>0</v>
      </c>
      <c r="BK545" s="15">
        <v>2</v>
      </c>
      <c r="BM545" s="15">
        <v>8</v>
      </c>
      <c r="BN545" s="15">
        <v>8</v>
      </c>
      <c r="CI545" s="16">
        <v>2</v>
      </c>
      <c r="CJ545" s="16" t="s">
        <v>151</v>
      </c>
      <c r="CK545" s="16">
        <v>1</v>
      </c>
      <c r="CL545" s="16" t="s">
        <v>147</v>
      </c>
      <c r="CM545" s="17">
        <v>1</v>
      </c>
      <c r="CN545" s="17">
        <v>1</v>
      </c>
      <c r="CO545" s="17">
        <v>1</v>
      </c>
      <c r="CP545" s="17">
        <v>1</v>
      </c>
      <c r="CQ545" s="17">
        <v>1</v>
      </c>
      <c r="CR545" s="17">
        <v>1</v>
      </c>
      <c r="CS545" s="17">
        <v>1</v>
      </c>
      <c r="CT545" s="17">
        <v>1</v>
      </c>
      <c r="CU545" s="17">
        <v>4</v>
      </c>
      <c r="CV545" s="17">
        <v>1</v>
      </c>
      <c r="CW545" s="17">
        <v>1</v>
      </c>
      <c r="CX545" s="17">
        <v>1</v>
      </c>
      <c r="CY545" s="17">
        <v>1</v>
      </c>
      <c r="CZ545" s="17">
        <v>1</v>
      </c>
      <c r="DA545" s="17">
        <v>2</v>
      </c>
      <c r="DB545" s="17">
        <v>4</v>
      </c>
      <c r="DC545" s="17">
        <v>1</v>
      </c>
      <c r="DD545" s="17">
        <v>4</v>
      </c>
      <c r="DE545" s="17">
        <v>4</v>
      </c>
      <c r="DF545" s="17">
        <v>2</v>
      </c>
      <c r="DG545" s="17">
        <v>2</v>
      </c>
      <c r="DH545" s="17">
        <v>3</v>
      </c>
      <c r="DI545" s="17">
        <v>1</v>
      </c>
      <c r="DJ545" s="17">
        <v>3</v>
      </c>
      <c r="DK545" s="17">
        <v>3</v>
      </c>
      <c r="DL545" s="17">
        <v>3</v>
      </c>
      <c r="DM545" s="17">
        <v>3</v>
      </c>
      <c r="DN545" s="17">
        <v>1</v>
      </c>
      <c r="DO545" s="17">
        <v>2</v>
      </c>
      <c r="DP545" s="17">
        <v>5</v>
      </c>
      <c r="DR545" s="17">
        <v>7</v>
      </c>
      <c r="DT545" s="17">
        <v>10</v>
      </c>
      <c r="DV545" s="17">
        <v>4</v>
      </c>
      <c r="DW545" s="18">
        <v>13</v>
      </c>
      <c r="DY545" s="18">
        <v>1</v>
      </c>
      <c r="ED545" s="19" t="s">
        <v>261</v>
      </c>
      <c r="EE545" s="19">
        <v>2</v>
      </c>
      <c r="EF545" s="37">
        <v>7</v>
      </c>
      <c r="EG545" s="19" t="s">
        <v>149</v>
      </c>
      <c r="EH545" s="19">
        <v>2</v>
      </c>
      <c r="EI545" s="19">
        <v>25</v>
      </c>
      <c r="EJ545" s="19">
        <v>1</v>
      </c>
      <c r="EK545" s="19">
        <v>1</v>
      </c>
      <c r="EL545" s="19">
        <v>4</v>
      </c>
      <c r="EM545" s="20" t="s">
        <v>174</v>
      </c>
      <c r="EO545" s="46">
        <v>4</v>
      </c>
      <c r="EP545" s="46">
        <v>6</v>
      </c>
      <c r="EQ545">
        <f t="shared" si="24"/>
        <v>0</v>
      </c>
      <c r="ER545" t="str">
        <f t="shared" si="25"/>
        <v/>
      </c>
      <c r="ES545" s="49">
        <v>2</v>
      </c>
    </row>
    <row r="546" spans="1:149" ht="15" customHeight="1" x14ac:dyDescent="0.25">
      <c r="A546" s="21">
        <v>545</v>
      </c>
      <c r="B546" s="12">
        <v>2</v>
      </c>
      <c r="C546" s="12">
        <v>2</v>
      </c>
      <c r="D546" s="12">
        <v>4</v>
      </c>
      <c r="F546" s="12">
        <v>2</v>
      </c>
      <c r="G546" s="13">
        <v>2</v>
      </c>
      <c r="H546" s="13">
        <v>1</v>
      </c>
      <c r="I546" s="13">
        <v>4</v>
      </c>
      <c r="J546" s="13">
        <v>3</v>
      </c>
      <c r="M546" s="56">
        <f>IF(SUM(N546:X546)=39,2,1)</f>
        <v>1</v>
      </c>
      <c r="Y546" s="13">
        <v>1</v>
      </c>
      <c r="AK546" s="13">
        <v>1</v>
      </c>
      <c r="AL546" s="14">
        <v>6</v>
      </c>
      <c r="AO546" s="15">
        <v>2</v>
      </c>
      <c r="AP546" s="15">
        <v>4</v>
      </c>
      <c r="AQ546" s="15">
        <v>4</v>
      </c>
      <c r="AR546" s="15">
        <v>4</v>
      </c>
      <c r="AS546" s="15">
        <v>4</v>
      </c>
      <c r="AT546" s="15">
        <v>1</v>
      </c>
      <c r="AU546" s="15">
        <v>2</v>
      </c>
      <c r="AV546" s="15">
        <v>3</v>
      </c>
      <c r="AW546" s="15">
        <v>4</v>
      </c>
      <c r="AX546" s="15">
        <v>1</v>
      </c>
      <c r="AY546" s="15">
        <v>1</v>
      </c>
      <c r="AZ546" s="15">
        <v>2</v>
      </c>
      <c r="BB546" s="15">
        <v>1</v>
      </c>
      <c r="BC546" s="15">
        <v>1</v>
      </c>
      <c r="BD546" s="15">
        <v>2</v>
      </c>
      <c r="BE546" s="15">
        <v>2</v>
      </c>
      <c r="BF546" s="15">
        <v>0</v>
      </c>
      <c r="BG546" s="15">
        <v>0</v>
      </c>
      <c r="BK546" s="15">
        <v>2</v>
      </c>
      <c r="BM546" s="15">
        <v>5</v>
      </c>
      <c r="BN546" s="15">
        <v>5</v>
      </c>
      <c r="BO546" s="15">
        <v>4</v>
      </c>
      <c r="CI546" s="16">
        <v>2</v>
      </c>
      <c r="CJ546" s="16" t="s">
        <v>151</v>
      </c>
      <c r="CK546" s="16">
        <v>3</v>
      </c>
      <c r="CL546" s="16" t="s">
        <v>154</v>
      </c>
      <c r="CM546" s="17">
        <v>1</v>
      </c>
      <c r="CN546" s="17">
        <v>1</v>
      </c>
      <c r="CO546" s="17">
        <v>1</v>
      </c>
      <c r="CP546" s="17">
        <v>1</v>
      </c>
      <c r="CQ546" s="17">
        <v>1</v>
      </c>
      <c r="CR546" s="17">
        <v>1</v>
      </c>
      <c r="CS546" s="17">
        <v>1</v>
      </c>
      <c r="CT546" s="17">
        <v>1</v>
      </c>
      <c r="CU546" s="17">
        <v>1</v>
      </c>
      <c r="CV546" s="17">
        <v>1</v>
      </c>
      <c r="CW546" s="17">
        <v>1</v>
      </c>
      <c r="CX546" s="17">
        <v>1</v>
      </c>
      <c r="CY546" s="17">
        <v>1</v>
      </c>
      <c r="CZ546" s="17">
        <v>1</v>
      </c>
      <c r="DA546" s="17">
        <v>1</v>
      </c>
      <c r="DB546" s="17">
        <v>4</v>
      </c>
      <c r="DC546" s="17">
        <v>1</v>
      </c>
      <c r="DD546" s="17">
        <v>4</v>
      </c>
      <c r="DE546" s="17">
        <v>4</v>
      </c>
      <c r="DF546" s="17">
        <v>1</v>
      </c>
      <c r="DG546" s="17">
        <v>1</v>
      </c>
      <c r="DH546" s="17">
        <v>1</v>
      </c>
      <c r="DI546" s="17">
        <v>4</v>
      </c>
      <c r="DJ546" s="17">
        <v>1</v>
      </c>
      <c r="DK546" s="17">
        <v>4</v>
      </c>
      <c r="DL546" s="17">
        <v>3</v>
      </c>
      <c r="DM546" s="17">
        <v>3</v>
      </c>
      <c r="DN546" s="17">
        <v>1</v>
      </c>
      <c r="DO546" s="17">
        <v>9</v>
      </c>
      <c r="DP546" s="17">
        <v>9</v>
      </c>
      <c r="DR546" s="17">
        <v>5</v>
      </c>
      <c r="DT546" s="17">
        <v>8</v>
      </c>
      <c r="DV546" s="17">
        <v>5</v>
      </c>
      <c r="DW546" s="18">
        <v>13</v>
      </c>
      <c r="DY546" s="18">
        <v>1</v>
      </c>
      <c r="ED546" s="19" t="s">
        <v>261</v>
      </c>
      <c r="EE546" s="19">
        <v>2</v>
      </c>
      <c r="EF546" s="37">
        <v>7</v>
      </c>
      <c r="EG546" s="19" t="s">
        <v>149</v>
      </c>
      <c r="EH546" s="19">
        <v>1</v>
      </c>
      <c r="EI546" s="19">
        <v>36</v>
      </c>
      <c r="EJ546" s="19">
        <v>2</v>
      </c>
      <c r="EK546" s="19">
        <v>3</v>
      </c>
      <c r="EL546" s="19">
        <v>1</v>
      </c>
      <c r="EM546" s="20" t="s">
        <v>174</v>
      </c>
      <c r="EO546" s="46">
        <v>4</v>
      </c>
      <c r="EP546" s="46">
        <v>6</v>
      </c>
      <c r="EQ546">
        <f t="shared" si="24"/>
        <v>0</v>
      </c>
      <c r="ER546" t="str">
        <f t="shared" si="25"/>
        <v/>
      </c>
      <c r="ES546" s="49">
        <v>2</v>
      </c>
    </row>
    <row r="547" spans="1:149" ht="15" customHeight="1" x14ac:dyDescent="0.25">
      <c r="A547" s="21">
        <v>546</v>
      </c>
      <c r="B547" s="12">
        <v>4</v>
      </c>
      <c r="C547" s="12">
        <v>2</v>
      </c>
      <c r="D547" s="12">
        <v>4</v>
      </c>
      <c r="E547" s="12" t="s">
        <v>379</v>
      </c>
      <c r="F547" s="12">
        <v>2</v>
      </c>
      <c r="G547" s="13">
        <v>3</v>
      </c>
      <c r="H547" s="13">
        <v>1</v>
      </c>
      <c r="I547" s="13">
        <v>4</v>
      </c>
      <c r="M547" s="56">
        <f>IF(SUM(N547:X547)=39,2,1)</f>
        <v>1</v>
      </c>
      <c r="O547" s="13">
        <v>1</v>
      </c>
      <c r="P547" s="13">
        <v>1</v>
      </c>
      <c r="X547" s="13">
        <v>1</v>
      </c>
      <c r="Z547" s="13">
        <v>1</v>
      </c>
      <c r="AA547" s="13">
        <v>1</v>
      </c>
      <c r="AB547" s="13">
        <v>1</v>
      </c>
      <c r="AE547" s="13">
        <v>1</v>
      </c>
      <c r="AJ547" s="13">
        <v>1</v>
      </c>
      <c r="AL547" s="14">
        <v>6</v>
      </c>
      <c r="AO547" s="15">
        <v>1</v>
      </c>
      <c r="AP547" s="15">
        <v>4</v>
      </c>
      <c r="AQ547" s="15">
        <v>4</v>
      </c>
      <c r="AR547" s="15">
        <v>4</v>
      </c>
      <c r="AS547" s="15">
        <v>4</v>
      </c>
      <c r="AT547" s="15">
        <v>3</v>
      </c>
      <c r="AU547" s="15">
        <v>4</v>
      </c>
      <c r="AV547" s="15">
        <v>4</v>
      </c>
      <c r="AW547" s="15">
        <v>3</v>
      </c>
      <c r="AX547" s="15">
        <v>1</v>
      </c>
      <c r="AY547" s="15">
        <v>1</v>
      </c>
      <c r="AZ547" s="15">
        <v>2</v>
      </c>
      <c r="BB547" s="15">
        <v>2</v>
      </c>
      <c r="BC547" s="15">
        <v>2</v>
      </c>
      <c r="BD547" s="15">
        <v>1</v>
      </c>
      <c r="BE547" s="15">
        <v>2</v>
      </c>
      <c r="BF547" s="15">
        <v>1</v>
      </c>
      <c r="BG547" s="15">
        <v>0</v>
      </c>
      <c r="BK547" s="15">
        <v>2</v>
      </c>
      <c r="CI547" s="16">
        <v>2</v>
      </c>
      <c r="CK547" s="16">
        <v>2</v>
      </c>
      <c r="CL547" s="16" t="s">
        <v>154</v>
      </c>
      <c r="CM547" s="17">
        <v>3</v>
      </c>
      <c r="CN547" s="17">
        <v>3</v>
      </c>
      <c r="CO547" s="17">
        <v>3</v>
      </c>
      <c r="CP547" s="17">
        <v>3</v>
      </c>
      <c r="CQ547" s="17">
        <v>3</v>
      </c>
      <c r="CR547" s="17">
        <v>4</v>
      </c>
      <c r="CS547" s="17">
        <v>4</v>
      </c>
      <c r="CT547" s="17">
        <v>1</v>
      </c>
      <c r="CU547" s="17">
        <v>4</v>
      </c>
      <c r="CV547" s="17">
        <v>2</v>
      </c>
      <c r="CW547" s="17">
        <v>2</v>
      </c>
      <c r="CX547" s="17">
        <v>2</v>
      </c>
      <c r="CY547" s="17">
        <v>3</v>
      </c>
      <c r="CZ547" s="17">
        <v>3</v>
      </c>
      <c r="DA547" s="17">
        <v>4</v>
      </c>
      <c r="DB547" s="17">
        <v>4</v>
      </c>
      <c r="DC547" s="17">
        <v>2</v>
      </c>
      <c r="DD547" s="17">
        <v>4</v>
      </c>
      <c r="DE547" s="17">
        <v>4</v>
      </c>
      <c r="DG547" s="17">
        <v>3</v>
      </c>
      <c r="DH547" s="17">
        <v>3</v>
      </c>
      <c r="DI547" s="17">
        <v>3</v>
      </c>
      <c r="DJ547" s="17">
        <v>2</v>
      </c>
      <c r="DK547" s="17">
        <v>2</v>
      </c>
      <c r="DL547" s="17">
        <v>5</v>
      </c>
      <c r="DM547" s="17">
        <v>5</v>
      </c>
      <c r="DN547" s="17">
        <v>1</v>
      </c>
      <c r="DO547" s="17">
        <v>6</v>
      </c>
      <c r="DP547" s="17">
        <v>5</v>
      </c>
      <c r="DR547" s="17">
        <v>5</v>
      </c>
      <c r="DT547" s="17">
        <v>7</v>
      </c>
      <c r="DV547" s="17">
        <v>5</v>
      </c>
      <c r="DW547" s="18">
        <v>13</v>
      </c>
      <c r="DY547" s="18">
        <v>1</v>
      </c>
      <c r="ED547" s="19" t="s">
        <v>261</v>
      </c>
      <c r="EE547" s="19">
        <v>2</v>
      </c>
      <c r="EF547" s="37">
        <v>7</v>
      </c>
      <c r="EG547" s="19" t="s">
        <v>149</v>
      </c>
      <c r="EH547" s="19">
        <v>1</v>
      </c>
      <c r="EI547" s="19">
        <v>34</v>
      </c>
      <c r="EJ547" s="19">
        <v>2</v>
      </c>
      <c r="EK547" s="19">
        <v>2</v>
      </c>
      <c r="EL547" s="19">
        <v>1</v>
      </c>
      <c r="EM547" s="20" t="s">
        <v>174</v>
      </c>
      <c r="EO547" s="46">
        <v>4</v>
      </c>
      <c r="EP547" s="46">
        <v>6</v>
      </c>
      <c r="EQ547">
        <f t="shared" si="24"/>
        <v>0</v>
      </c>
      <c r="ER547" t="str">
        <f t="shared" si="25"/>
        <v/>
      </c>
      <c r="ES547" s="49">
        <v>2</v>
      </c>
    </row>
    <row r="548" spans="1:149" ht="15" customHeight="1" x14ac:dyDescent="0.25">
      <c r="A548" s="21">
        <v>547</v>
      </c>
      <c r="B548" s="12">
        <v>3</v>
      </c>
      <c r="C548" s="12">
        <v>2</v>
      </c>
      <c r="D548" s="12">
        <v>3</v>
      </c>
      <c r="E548" s="12" t="s">
        <v>378</v>
      </c>
      <c r="F548" s="12">
        <v>2</v>
      </c>
      <c r="G548" s="13">
        <v>2</v>
      </c>
      <c r="H548" s="13">
        <v>1</v>
      </c>
      <c r="K548" s="13">
        <v>4</v>
      </c>
      <c r="M548" s="56">
        <f>IF(SUM(N548:X548)=39,2,1)</f>
        <v>1</v>
      </c>
      <c r="Y548" s="13">
        <v>1</v>
      </c>
      <c r="AK548" s="13">
        <v>1</v>
      </c>
      <c r="AL548" s="14">
        <v>3</v>
      </c>
      <c r="AM548" s="14">
        <v>4</v>
      </c>
      <c r="AO548" s="15">
        <v>1</v>
      </c>
      <c r="AP548" s="15">
        <v>3</v>
      </c>
      <c r="AQ548" s="15">
        <v>2</v>
      </c>
      <c r="AR548" s="15">
        <v>4</v>
      </c>
      <c r="AS548" s="15">
        <v>4</v>
      </c>
      <c r="AT548" s="15">
        <v>3</v>
      </c>
      <c r="AU548" s="15">
        <v>2</v>
      </c>
      <c r="AV548" s="15">
        <v>4</v>
      </c>
      <c r="AW548" s="15">
        <v>1</v>
      </c>
      <c r="AX548" s="15">
        <v>1</v>
      </c>
      <c r="AY548" s="15">
        <v>2</v>
      </c>
      <c r="AZ548" s="15">
        <v>2</v>
      </c>
      <c r="BB548" s="15">
        <v>1</v>
      </c>
      <c r="BC548" s="15">
        <v>1</v>
      </c>
      <c r="BD548" s="15">
        <v>1</v>
      </c>
      <c r="BE548" s="15">
        <v>2</v>
      </c>
      <c r="BF548" s="15">
        <v>1</v>
      </c>
      <c r="BG548" s="15">
        <v>2</v>
      </c>
      <c r="BH548" s="15">
        <v>2</v>
      </c>
      <c r="BK548" s="15">
        <v>2</v>
      </c>
      <c r="BM548" s="15">
        <v>8</v>
      </c>
      <c r="BN548" s="15">
        <v>8</v>
      </c>
      <c r="CI548" s="16">
        <v>2</v>
      </c>
      <c r="CJ548" s="16" t="s">
        <v>156</v>
      </c>
      <c r="CK548" s="16">
        <v>1</v>
      </c>
      <c r="CM548" s="17">
        <v>1</v>
      </c>
      <c r="CN548" s="17">
        <v>1</v>
      </c>
      <c r="CO548" s="17">
        <v>1</v>
      </c>
      <c r="CP548" s="17">
        <v>1</v>
      </c>
      <c r="CQ548" s="17">
        <v>1</v>
      </c>
      <c r="CR548" s="17">
        <v>1</v>
      </c>
      <c r="CS548" s="17">
        <v>1</v>
      </c>
      <c r="CT548" s="17">
        <v>1</v>
      </c>
      <c r="CU548" s="17">
        <v>4</v>
      </c>
      <c r="CV548" s="17">
        <v>1</v>
      </c>
      <c r="CW548" s="17">
        <v>1</v>
      </c>
      <c r="CX548" s="17">
        <v>1</v>
      </c>
      <c r="CY548" s="17">
        <v>1</v>
      </c>
      <c r="CZ548" s="17">
        <v>1</v>
      </c>
      <c r="DA548" s="17">
        <v>3</v>
      </c>
      <c r="DB548" s="17">
        <v>4</v>
      </c>
      <c r="DC548" s="17">
        <v>2</v>
      </c>
      <c r="DD548" s="17">
        <v>1</v>
      </c>
      <c r="DE548" s="17">
        <v>4</v>
      </c>
      <c r="DF548" s="17">
        <v>2</v>
      </c>
      <c r="DG548" s="17">
        <v>1</v>
      </c>
      <c r="DH548" s="17">
        <v>2</v>
      </c>
      <c r="DI548" s="17">
        <v>3</v>
      </c>
      <c r="DJ548" s="17">
        <v>1</v>
      </c>
      <c r="DK548" s="17">
        <v>3</v>
      </c>
      <c r="DL548" s="17">
        <v>2</v>
      </c>
      <c r="DM548" s="17">
        <v>2</v>
      </c>
      <c r="DN548" s="17">
        <v>1</v>
      </c>
      <c r="DO548" s="17">
        <v>6</v>
      </c>
      <c r="DP548" s="17">
        <v>5</v>
      </c>
      <c r="DR548" s="17">
        <v>7</v>
      </c>
      <c r="DT548" s="17">
        <v>10</v>
      </c>
      <c r="DV548" s="17">
        <v>4</v>
      </c>
      <c r="DW548" s="18">
        <v>13</v>
      </c>
      <c r="DY548" s="18">
        <v>1</v>
      </c>
      <c r="ED548" s="19" t="s">
        <v>261</v>
      </c>
      <c r="EE548" s="19">
        <v>2</v>
      </c>
      <c r="EF548" s="37">
        <v>7</v>
      </c>
      <c r="EG548" s="19" t="s">
        <v>149</v>
      </c>
      <c r="EH548" s="19">
        <v>2</v>
      </c>
      <c r="EI548" s="19">
        <v>32</v>
      </c>
      <c r="EJ548" s="19">
        <v>2</v>
      </c>
      <c r="EK548" s="19">
        <v>2</v>
      </c>
      <c r="EL548" s="19">
        <v>3</v>
      </c>
      <c r="EM548" s="20" t="s">
        <v>174</v>
      </c>
      <c r="EO548" s="46">
        <v>1</v>
      </c>
      <c r="EP548" s="46">
        <v>2</v>
      </c>
      <c r="EQ548">
        <f t="shared" si="24"/>
        <v>0</v>
      </c>
      <c r="ER548" t="str">
        <f t="shared" si="25"/>
        <v/>
      </c>
      <c r="ES548" s="49">
        <v>2</v>
      </c>
    </row>
    <row r="549" spans="1:149" ht="15" customHeight="1" x14ac:dyDescent="0.25">
      <c r="A549" s="21">
        <v>548</v>
      </c>
      <c r="B549" s="12">
        <v>3</v>
      </c>
      <c r="C549" s="12">
        <v>3</v>
      </c>
      <c r="D549" s="12">
        <v>4</v>
      </c>
      <c r="E549" s="12" t="s">
        <v>379</v>
      </c>
      <c r="F549" s="12">
        <v>2</v>
      </c>
      <c r="G549" s="13">
        <v>4</v>
      </c>
      <c r="H549" s="13">
        <v>1</v>
      </c>
      <c r="J549" s="13">
        <v>4</v>
      </c>
      <c r="M549" s="56">
        <f>IF(SUM(N549:X549)=39,2,1)</f>
        <v>1</v>
      </c>
      <c r="Y549" s="13">
        <v>1</v>
      </c>
      <c r="AK549" s="13">
        <v>1</v>
      </c>
      <c r="AL549" s="14">
        <v>1</v>
      </c>
      <c r="AM549" s="14">
        <v>4</v>
      </c>
      <c r="AO549" s="15">
        <v>1</v>
      </c>
      <c r="AP549" s="15">
        <v>4</v>
      </c>
      <c r="AQ549" s="15">
        <v>4</v>
      </c>
      <c r="AR549" s="15">
        <v>4</v>
      </c>
      <c r="AS549" s="15">
        <v>4</v>
      </c>
      <c r="AT549" s="15">
        <v>4</v>
      </c>
      <c r="AU549" s="15">
        <v>4</v>
      </c>
      <c r="AV549" s="15">
        <v>4</v>
      </c>
      <c r="AW549" s="15">
        <v>4</v>
      </c>
      <c r="AX549" s="15">
        <v>1</v>
      </c>
      <c r="AY549" s="15">
        <v>2</v>
      </c>
      <c r="AZ549" s="15">
        <v>2</v>
      </c>
      <c r="BB549" s="15">
        <v>1</v>
      </c>
      <c r="BC549" s="15">
        <v>1</v>
      </c>
      <c r="BD549" s="15">
        <v>1</v>
      </c>
      <c r="BE549" s="15">
        <v>1</v>
      </c>
      <c r="BF549" s="15">
        <v>1</v>
      </c>
      <c r="BG549" s="15">
        <v>0</v>
      </c>
      <c r="BK549" s="15">
        <v>2</v>
      </c>
      <c r="BM549" s="15">
        <v>8</v>
      </c>
      <c r="BN549" s="15">
        <v>8</v>
      </c>
      <c r="CI549" s="16">
        <v>2</v>
      </c>
      <c r="CJ549" s="16" t="s">
        <v>156</v>
      </c>
      <c r="CK549" s="16">
        <v>1</v>
      </c>
      <c r="CL549" s="16" t="s">
        <v>186</v>
      </c>
      <c r="CM549" s="17">
        <v>1</v>
      </c>
      <c r="CN549" s="17">
        <v>1</v>
      </c>
      <c r="CO549" s="17">
        <v>1</v>
      </c>
      <c r="CP549" s="17">
        <v>1</v>
      </c>
      <c r="CQ549" s="17">
        <v>1</v>
      </c>
      <c r="CR549" s="17">
        <v>2</v>
      </c>
      <c r="CS549" s="17">
        <v>3</v>
      </c>
      <c r="CT549" s="17">
        <v>2</v>
      </c>
      <c r="CU549" s="17">
        <v>4</v>
      </c>
      <c r="CV549" s="17">
        <v>2</v>
      </c>
      <c r="CW549" s="17">
        <v>1</v>
      </c>
      <c r="CX549" s="17">
        <v>1</v>
      </c>
      <c r="CY549" s="17">
        <v>1</v>
      </c>
      <c r="CZ549" s="17">
        <v>1</v>
      </c>
      <c r="DA549" s="17">
        <v>2</v>
      </c>
      <c r="DB549" s="17">
        <v>4</v>
      </c>
      <c r="DC549" s="17">
        <v>2</v>
      </c>
      <c r="DD549" s="17">
        <v>4</v>
      </c>
      <c r="DE549" s="17">
        <v>4</v>
      </c>
      <c r="DF549" s="17">
        <v>2</v>
      </c>
      <c r="DG549" s="17">
        <v>2</v>
      </c>
      <c r="DH549" s="17">
        <v>1</v>
      </c>
      <c r="DI549" s="17">
        <v>3</v>
      </c>
      <c r="DJ549" s="17">
        <v>3</v>
      </c>
      <c r="DK549" s="17">
        <v>3</v>
      </c>
      <c r="DL549" s="17">
        <v>3</v>
      </c>
      <c r="DM549" s="17">
        <v>2</v>
      </c>
      <c r="DN549" s="17">
        <v>3</v>
      </c>
      <c r="DO549" s="17">
        <v>8</v>
      </c>
      <c r="DP549" s="17">
        <v>7</v>
      </c>
      <c r="DR549" s="17">
        <v>8</v>
      </c>
      <c r="DT549" s="17">
        <v>11</v>
      </c>
      <c r="DV549" s="17">
        <v>3</v>
      </c>
      <c r="DW549" s="18">
        <v>13</v>
      </c>
      <c r="DY549" s="18">
        <v>1</v>
      </c>
      <c r="ED549" s="19" t="s">
        <v>261</v>
      </c>
      <c r="EE549" s="19">
        <v>2</v>
      </c>
      <c r="EF549" s="37">
        <v>7</v>
      </c>
      <c r="EG549" s="19" t="s">
        <v>149</v>
      </c>
      <c r="EH549" s="19">
        <v>2</v>
      </c>
      <c r="EI549" s="19">
        <v>30</v>
      </c>
      <c r="EJ549" s="19">
        <v>2</v>
      </c>
      <c r="EK549" s="19">
        <v>2</v>
      </c>
      <c r="EL549" s="19">
        <v>4</v>
      </c>
      <c r="EM549" s="20" t="s">
        <v>174</v>
      </c>
      <c r="EO549" s="46">
        <v>1</v>
      </c>
      <c r="EP549" s="46">
        <v>3</v>
      </c>
      <c r="EQ549">
        <f t="shared" si="24"/>
        <v>0</v>
      </c>
      <c r="ER549" t="str">
        <f t="shared" si="25"/>
        <v/>
      </c>
      <c r="ES549" s="49">
        <v>2</v>
      </c>
    </row>
    <row r="550" spans="1:149" ht="15" customHeight="1" x14ac:dyDescent="0.25">
      <c r="A550" s="21">
        <v>549</v>
      </c>
      <c r="B550" s="12">
        <v>3</v>
      </c>
      <c r="C550" s="12">
        <v>2</v>
      </c>
      <c r="D550" s="12">
        <v>4</v>
      </c>
      <c r="E550" s="12" t="s">
        <v>375</v>
      </c>
      <c r="F550" s="12">
        <v>1</v>
      </c>
      <c r="G550" s="13">
        <v>5</v>
      </c>
      <c r="H550" s="13">
        <v>1</v>
      </c>
      <c r="K550" s="13">
        <v>4</v>
      </c>
      <c r="M550" s="56">
        <f>IF(SUM(N550:X550)=39,2,1)</f>
        <v>1</v>
      </c>
      <c r="AK550" s="13">
        <v>1</v>
      </c>
      <c r="AL550" s="14">
        <v>1</v>
      </c>
      <c r="AM550" s="14">
        <v>3</v>
      </c>
      <c r="AN550" s="14" t="s">
        <v>145</v>
      </c>
      <c r="AO550" s="15">
        <v>1</v>
      </c>
      <c r="AP550" s="15">
        <v>4</v>
      </c>
      <c r="AQ550" s="15">
        <v>4</v>
      </c>
      <c r="AR550" s="15">
        <v>4</v>
      </c>
      <c r="AS550" s="15">
        <v>4</v>
      </c>
      <c r="AT550" s="15">
        <v>4</v>
      </c>
      <c r="AU550" s="15">
        <v>4</v>
      </c>
      <c r="AV550" s="15">
        <v>4</v>
      </c>
      <c r="AW550" s="15">
        <v>4</v>
      </c>
      <c r="AX550" s="15">
        <v>1</v>
      </c>
      <c r="AY550" s="15">
        <v>2</v>
      </c>
      <c r="AZ550" s="15">
        <v>2</v>
      </c>
      <c r="BB550" s="15">
        <v>2</v>
      </c>
      <c r="BC550" s="15">
        <v>1</v>
      </c>
      <c r="BD550" s="15">
        <v>1</v>
      </c>
      <c r="BE550" s="15">
        <v>2</v>
      </c>
      <c r="BF550" s="15">
        <v>1</v>
      </c>
      <c r="BG550" s="15">
        <v>0</v>
      </c>
      <c r="BK550" s="15">
        <v>1</v>
      </c>
      <c r="BL550" s="15">
        <v>1</v>
      </c>
      <c r="BM550" s="15">
        <v>8</v>
      </c>
      <c r="BN550" s="15">
        <v>8</v>
      </c>
      <c r="CI550" s="16">
        <v>2</v>
      </c>
      <c r="CJ550" s="16" t="s">
        <v>151</v>
      </c>
      <c r="CK550" s="16">
        <v>3</v>
      </c>
      <c r="CL550" s="16" t="s">
        <v>147</v>
      </c>
      <c r="CM550" s="17">
        <v>1</v>
      </c>
      <c r="CN550" s="17">
        <v>1</v>
      </c>
      <c r="CO550" s="17">
        <v>1</v>
      </c>
      <c r="CP550" s="17">
        <v>1</v>
      </c>
      <c r="CQ550" s="17">
        <v>1</v>
      </c>
      <c r="CR550" s="17">
        <v>3</v>
      </c>
      <c r="CS550" s="17">
        <v>3</v>
      </c>
      <c r="CT550" s="17">
        <v>2</v>
      </c>
      <c r="CU550" s="17">
        <v>4</v>
      </c>
      <c r="CV550" s="17">
        <v>2</v>
      </c>
      <c r="CW550" s="17">
        <v>2</v>
      </c>
      <c r="CX550" s="17">
        <v>2</v>
      </c>
      <c r="CY550" s="17">
        <v>2</v>
      </c>
      <c r="CZ550" s="17">
        <v>2</v>
      </c>
      <c r="DA550" s="17">
        <v>1</v>
      </c>
      <c r="DB550" s="17">
        <v>4</v>
      </c>
      <c r="DC550" s="17">
        <v>1</v>
      </c>
      <c r="DD550" s="17">
        <v>4</v>
      </c>
      <c r="DE550" s="17">
        <v>4</v>
      </c>
      <c r="DF550" s="17">
        <v>1</v>
      </c>
      <c r="DG550" s="17">
        <v>1</v>
      </c>
      <c r="DH550" s="17">
        <v>1</v>
      </c>
      <c r="DI550" s="17">
        <v>1</v>
      </c>
      <c r="DJ550" s="17">
        <v>1</v>
      </c>
      <c r="DK550" s="17">
        <v>3</v>
      </c>
      <c r="DL550" s="17">
        <v>4</v>
      </c>
      <c r="DM550" s="17">
        <v>4</v>
      </c>
      <c r="DN550" s="17">
        <v>1</v>
      </c>
      <c r="DO550" s="17">
        <v>8</v>
      </c>
      <c r="DP550" s="17">
        <v>5</v>
      </c>
      <c r="DR550" s="17">
        <v>1</v>
      </c>
      <c r="DT550" s="17">
        <v>7</v>
      </c>
      <c r="DV550" s="17">
        <v>3</v>
      </c>
      <c r="DW550" s="18">
        <v>13</v>
      </c>
      <c r="DY550" s="18">
        <v>1</v>
      </c>
      <c r="ED550" s="19" t="s">
        <v>261</v>
      </c>
      <c r="EE550" s="19">
        <v>2</v>
      </c>
      <c r="EF550" s="37">
        <v>7</v>
      </c>
      <c r="EG550" s="19" t="s">
        <v>149</v>
      </c>
      <c r="EH550" s="19">
        <v>1</v>
      </c>
      <c r="EI550" s="19">
        <v>44</v>
      </c>
      <c r="EJ550" s="19">
        <v>2</v>
      </c>
      <c r="EK550" s="19">
        <v>3</v>
      </c>
      <c r="EL550" s="19">
        <v>2</v>
      </c>
      <c r="EM550" s="20" t="s">
        <v>174</v>
      </c>
      <c r="EO550" s="46">
        <v>4</v>
      </c>
      <c r="EP550" s="46">
        <v>1</v>
      </c>
      <c r="EQ550">
        <f t="shared" si="24"/>
        <v>0</v>
      </c>
      <c r="ER550" t="str">
        <f t="shared" si="25"/>
        <v/>
      </c>
      <c r="ES550" s="49">
        <v>2</v>
      </c>
    </row>
    <row r="551" spans="1:149" ht="15" customHeight="1" x14ac:dyDescent="0.25">
      <c r="A551" s="21">
        <v>550</v>
      </c>
      <c r="B551" s="12">
        <v>3</v>
      </c>
      <c r="C551" s="12">
        <v>2</v>
      </c>
      <c r="D551" s="12">
        <v>3</v>
      </c>
      <c r="E551" s="12" t="s">
        <v>378</v>
      </c>
      <c r="F551" s="12">
        <v>1</v>
      </c>
      <c r="G551" s="13">
        <v>4</v>
      </c>
      <c r="H551" s="13">
        <v>1</v>
      </c>
      <c r="I551" s="13">
        <v>4</v>
      </c>
      <c r="M551" s="56">
        <f>IF(SUM(N551:X551)=39,2,1)</f>
        <v>1</v>
      </c>
      <c r="N551" s="13">
        <v>1</v>
      </c>
      <c r="O551" s="13">
        <v>1</v>
      </c>
      <c r="P551" s="13">
        <v>1</v>
      </c>
      <c r="Q551" s="13">
        <v>1</v>
      </c>
      <c r="V551" s="13">
        <v>1</v>
      </c>
      <c r="Z551" s="13">
        <v>1</v>
      </c>
      <c r="AA551" s="13">
        <v>1</v>
      </c>
      <c r="AB551" s="13">
        <v>1</v>
      </c>
      <c r="AC551" s="13">
        <v>1</v>
      </c>
      <c r="AH551" s="13">
        <v>1</v>
      </c>
      <c r="AL551" s="14">
        <v>1</v>
      </c>
      <c r="AM551" s="14">
        <v>4</v>
      </c>
      <c r="AO551" s="15">
        <v>1</v>
      </c>
      <c r="AP551" s="15">
        <v>4</v>
      </c>
      <c r="AQ551" s="15">
        <v>4</v>
      </c>
      <c r="AR551" s="15">
        <v>4</v>
      </c>
      <c r="AS551" s="15">
        <v>4</v>
      </c>
      <c r="AT551" s="15">
        <v>4</v>
      </c>
      <c r="AU551" s="15">
        <v>4</v>
      </c>
      <c r="AV551" s="15">
        <v>4</v>
      </c>
      <c r="AW551" s="15">
        <v>4</v>
      </c>
      <c r="AX551" s="15">
        <v>1</v>
      </c>
      <c r="AY551" s="15">
        <v>2</v>
      </c>
      <c r="AZ551" s="15">
        <v>2</v>
      </c>
      <c r="BB551" s="15">
        <v>1</v>
      </c>
      <c r="BC551" s="15">
        <v>1</v>
      </c>
      <c r="BD551" s="15">
        <v>1</v>
      </c>
      <c r="BE551" s="15">
        <v>1</v>
      </c>
      <c r="BF551" s="15">
        <v>1</v>
      </c>
      <c r="BG551" s="15">
        <v>0</v>
      </c>
      <c r="BK551" s="15">
        <v>2</v>
      </c>
      <c r="BM551" s="15">
        <v>5</v>
      </c>
      <c r="BN551" s="15">
        <v>8</v>
      </c>
      <c r="BO551" s="15">
        <v>4</v>
      </c>
      <c r="CI551" s="16">
        <v>1</v>
      </c>
      <c r="CK551" s="16">
        <v>2</v>
      </c>
      <c r="CL551" s="16" t="s">
        <v>147</v>
      </c>
      <c r="CM551" s="17">
        <v>1</v>
      </c>
      <c r="CN551" s="17">
        <v>1</v>
      </c>
      <c r="CO551" s="17">
        <v>1</v>
      </c>
      <c r="CP551" s="17">
        <v>1</v>
      </c>
      <c r="CQ551" s="17">
        <v>1</v>
      </c>
      <c r="CR551" s="17">
        <v>3</v>
      </c>
      <c r="CS551" s="17">
        <v>3</v>
      </c>
      <c r="CT551" s="17">
        <v>2</v>
      </c>
      <c r="CU551" s="17">
        <v>4</v>
      </c>
      <c r="CV551" s="17">
        <v>2</v>
      </c>
      <c r="CW551" s="17">
        <v>2</v>
      </c>
      <c r="CX551" s="17">
        <v>2</v>
      </c>
      <c r="CY551" s="17">
        <v>2</v>
      </c>
      <c r="CZ551" s="17">
        <v>2</v>
      </c>
      <c r="DA551" s="17">
        <v>2</v>
      </c>
      <c r="DB551" s="17">
        <v>4</v>
      </c>
      <c r="DC551" s="17">
        <v>2</v>
      </c>
      <c r="DD551" s="17">
        <v>4</v>
      </c>
      <c r="DE551" s="17">
        <v>4</v>
      </c>
      <c r="DF551" s="17">
        <v>2</v>
      </c>
      <c r="DG551" s="17">
        <v>2</v>
      </c>
      <c r="DH551" s="17">
        <v>2</v>
      </c>
      <c r="DI551" s="17">
        <v>1</v>
      </c>
      <c r="DJ551" s="17">
        <v>1</v>
      </c>
      <c r="DK551" s="17">
        <v>3</v>
      </c>
      <c r="DL551" s="17">
        <v>4</v>
      </c>
      <c r="DM551" s="17">
        <v>4</v>
      </c>
      <c r="DN551" s="17">
        <v>8</v>
      </c>
      <c r="DO551" s="17">
        <v>2</v>
      </c>
      <c r="DP551" s="17">
        <v>7</v>
      </c>
      <c r="DR551" s="17">
        <v>5</v>
      </c>
      <c r="DT551" s="17">
        <v>1</v>
      </c>
      <c r="DV551" s="17">
        <v>4</v>
      </c>
      <c r="DW551" s="18">
        <v>13</v>
      </c>
      <c r="DY551" s="18">
        <v>2</v>
      </c>
      <c r="DZ551" s="18" t="s">
        <v>245</v>
      </c>
      <c r="ED551" s="19" t="s">
        <v>261</v>
      </c>
      <c r="EE551" s="19">
        <v>2</v>
      </c>
      <c r="EF551" s="37">
        <v>7</v>
      </c>
      <c r="EG551" s="19" t="s">
        <v>149</v>
      </c>
      <c r="EH551" s="19">
        <v>1</v>
      </c>
      <c r="EI551" s="19">
        <v>27</v>
      </c>
      <c r="EJ551" s="19">
        <v>1</v>
      </c>
      <c r="EK551" s="19">
        <v>2</v>
      </c>
      <c r="EL551" s="19">
        <v>1</v>
      </c>
      <c r="EM551" s="20" t="s">
        <v>174</v>
      </c>
      <c r="EO551" s="46">
        <v>1</v>
      </c>
      <c r="EP551" s="46">
        <v>6</v>
      </c>
      <c r="EQ551">
        <f t="shared" si="24"/>
        <v>0</v>
      </c>
      <c r="ER551" t="str">
        <f t="shared" si="25"/>
        <v/>
      </c>
      <c r="ES551" s="49">
        <v>1</v>
      </c>
    </row>
    <row r="552" spans="1:149" ht="15" customHeight="1" x14ac:dyDescent="0.25">
      <c r="A552" s="21">
        <v>551</v>
      </c>
      <c r="B552" s="12">
        <v>2</v>
      </c>
      <c r="C552" s="12">
        <v>1</v>
      </c>
      <c r="D552" s="12">
        <v>4</v>
      </c>
      <c r="E552" s="12" t="s">
        <v>379</v>
      </c>
      <c r="F552" s="12">
        <v>2</v>
      </c>
      <c r="G552" s="13">
        <v>4</v>
      </c>
      <c r="H552" s="13">
        <v>1</v>
      </c>
      <c r="I552" s="13">
        <v>4</v>
      </c>
      <c r="J552" s="13">
        <v>4</v>
      </c>
      <c r="K552" s="13">
        <v>4</v>
      </c>
      <c r="M552" s="56">
        <f>IF(SUM(N552:X552)=39,2,1)</f>
        <v>1</v>
      </c>
      <c r="Y552" s="13">
        <v>1</v>
      </c>
      <c r="Z552" s="13">
        <v>1</v>
      </c>
      <c r="AB552" s="13">
        <v>1</v>
      </c>
      <c r="AJ552" s="13">
        <v>1</v>
      </c>
      <c r="AL552" s="14">
        <v>2</v>
      </c>
      <c r="AM552" s="14">
        <v>5</v>
      </c>
      <c r="AO552" s="15">
        <v>3</v>
      </c>
      <c r="AP552" s="15">
        <v>4</v>
      </c>
      <c r="AQ552" s="15">
        <v>4</v>
      </c>
      <c r="AR552" s="15">
        <v>4</v>
      </c>
      <c r="AS552" s="15">
        <v>4</v>
      </c>
      <c r="AT552" s="15">
        <v>4</v>
      </c>
      <c r="AU552" s="15">
        <v>4</v>
      </c>
      <c r="AV552" s="15">
        <v>4</v>
      </c>
      <c r="AW552" s="15">
        <v>4</v>
      </c>
      <c r="AX552" s="15">
        <v>1</v>
      </c>
      <c r="AY552" s="15">
        <v>2</v>
      </c>
      <c r="AZ552" s="15">
        <v>2</v>
      </c>
      <c r="BB552" s="15">
        <v>2</v>
      </c>
      <c r="BC552" s="15">
        <v>1</v>
      </c>
      <c r="BD552" s="15">
        <v>1</v>
      </c>
      <c r="BE552" s="15">
        <v>1</v>
      </c>
      <c r="BF552" s="15">
        <v>2</v>
      </c>
      <c r="BG552" s="15">
        <v>1</v>
      </c>
      <c r="BJ552" s="15">
        <v>1</v>
      </c>
      <c r="BK552" s="15">
        <v>2</v>
      </c>
      <c r="BM552" s="15">
        <v>8</v>
      </c>
      <c r="BN552" s="15">
        <v>8</v>
      </c>
      <c r="BQ552" s="15">
        <v>1</v>
      </c>
      <c r="BS552" s="16">
        <v>1</v>
      </c>
      <c r="CD552" s="16">
        <v>3</v>
      </c>
      <c r="CE552" s="16">
        <v>0</v>
      </c>
      <c r="CF552" s="16">
        <v>1</v>
      </c>
      <c r="CG552" s="16">
        <v>2</v>
      </c>
      <c r="CH552" s="16">
        <v>2</v>
      </c>
      <c r="CI552" s="16">
        <v>2</v>
      </c>
      <c r="CJ552" s="16" t="s">
        <v>315</v>
      </c>
      <c r="CK552" s="16">
        <v>3</v>
      </c>
      <c r="CL552" s="16" t="s">
        <v>147</v>
      </c>
      <c r="CM552" s="17">
        <v>1</v>
      </c>
      <c r="CN552" s="17">
        <v>1</v>
      </c>
      <c r="CO552" s="17">
        <v>1</v>
      </c>
      <c r="CP552" s="17">
        <v>1</v>
      </c>
      <c r="CQ552" s="17">
        <v>1</v>
      </c>
      <c r="CR552" s="17">
        <v>3</v>
      </c>
      <c r="CS552" s="17">
        <v>3</v>
      </c>
      <c r="CT552" s="17">
        <v>1</v>
      </c>
      <c r="CU552" s="17">
        <v>4</v>
      </c>
      <c r="CV552" s="17">
        <v>1</v>
      </c>
      <c r="CW552" s="17">
        <v>2</v>
      </c>
      <c r="CX552" s="17">
        <v>2</v>
      </c>
      <c r="CZ552" s="17">
        <v>2</v>
      </c>
      <c r="DA552" s="17">
        <v>1</v>
      </c>
      <c r="DB552" s="17">
        <v>4</v>
      </c>
      <c r="DC552" s="17">
        <v>2</v>
      </c>
      <c r="DD552" s="17">
        <v>4</v>
      </c>
      <c r="DE552" s="17">
        <v>4</v>
      </c>
      <c r="DF552" s="17">
        <v>4</v>
      </c>
      <c r="DG552" s="17">
        <v>1</v>
      </c>
      <c r="DH552" s="17">
        <v>2</v>
      </c>
      <c r="DI552" s="17">
        <v>3</v>
      </c>
      <c r="DJ552" s="17">
        <v>1</v>
      </c>
      <c r="DK552" s="17">
        <v>3</v>
      </c>
      <c r="DL552" s="17">
        <v>4</v>
      </c>
      <c r="DM552" s="17">
        <v>4</v>
      </c>
      <c r="DN552" s="17">
        <v>9</v>
      </c>
      <c r="DP552" s="17">
        <v>5</v>
      </c>
      <c r="DR552" s="17">
        <v>7</v>
      </c>
      <c r="DT552" s="17">
        <v>9</v>
      </c>
      <c r="DV552" s="17">
        <v>2</v>
      </c>
      <c r="DW552" s="18">
        <v>13</v>
      </c>
      <c r="DY552" s="18">
        <v>1</v>
      </c>
      <c r="ED552" s="19" t="s">
        <v>261</v>
      </c>
      <c r="EE552" s="19">
        <v>2</v>
      </c>
      <c r="EF552" s="37">
        <v>7</v>
      </c>
      <c r="EG552" s="19" t="s">
        <v>149</v>
      </c>
      <c r="EH552" s="19">
        <v>1</v>
      </c>
      <c r="EI552" s="19">
        <v>39</v>
      </c>
      <c r="EJ552" s="19">
        <v>2</v>
      </c>
      <c r="EK552" s="19">
        <v>3</v>
      </c>
      <c r="EL552" s="19">
        <v>3</v>
      </c>
      <c r="EM552" s="20" t="s">
        <v>174</v>
      </c>
      <c r="EO552" s="46">
        <v>1</v>
      </c>
      <c r="EP552" s="46">
        <v>6</v>
      </c>
      <c r="EQ552">
        <f t="shared" si="24"/>
        <v>1</v>
      </c>
      <c r="ER552">
        <f t="shared" si="25"/>
        <v>1</v>
      </c>
      <c r="ES552" s="49">
        <v>2</v>
      </c>
    </row>
    <row r="553" spans="1:149" ht="15" customHeight="1" x14ac:dyDescent="0.25">
      <c r="A553" s="21">
        <v>552</v>
      </c>
      <c r="B553" s="12">
        <v>3</v>
      </c>
      <c r="C553" s="12">
        <v>1</v>
      </c>
      <c r="D553" s="12">
        <v>4</v>
      </c>
      <c r="E553" s="12" t="s">
        <v>376</v>
      </c>
      <c r="F553" s="12">
        <v>1</v>
      </c>
      <c r="G553" s="13">
        <v>2</v>
      </c>
      <c r="H553" s="13">
        <v>2</v>
      </c>
      <c r="I553" s="13">
        <v>4</v>
      </c>
      <c r="M553" s="56">
        <f>IF(SUM(N553:X553)=39,2,1)</f>
        <v>1</v>
      </c>
      <c r="R553" s="13">
        <v>1</v>
      </c>
      <c r="X553" s="13">
        <v>1</v>
      </c>
      <c r="AK553" s="13">
        <v>1</v>
      </c>
      <c r="AL553" s="14">
        <v>1</v>
      </c>
      <c r="AM553" s="14">
        <v>4</v>
      </c>
      <c r="AO553" s="15">
        <v>1</v>
      </c>
      <c r="AP553" s="15">
        <v>2</v>
      </c>
      <c r="AQ553" s="15">
        <v>2</v>
      </c>
      <c r="AR553" s="15">
        <v>4</v>
      </c>
      <c r="AS553" s="15">
        <v>4</v>
      </c>
      <c r="AT553" s="15">
        <v>3</v>
      </c>
      <c r="AU553" s="15">
        <v>3</v>
      </c>
      <c r="AV553" s="15">
        <v>3</v>
      </c>
      <c r="AW553" s="15">
        <v>3</v>
      </c>
      <c r="AX553" s="15">
        <v>1</v>
      </c>
      <c r="AY553" s="15">
        <v>2</v>
      </c>
      <c r="AZ553" s="15">
        <v>2</v>
      </c>
      <c r="BB553" s="15">
        <v>1</v>
      </c>
      <c r="BC553" s="15">
        <v>1</v>
      </c>
      <c r="BD553" s="15">
        <v>1</v>
      </c>
      <c r="BE553" s="15">
        <v>2</v>
      </c>
      <c r="BF553" s="15">
        <v>0</v>
      </c>
      <c r="BG553" s="15">
        <v>0</v>
      </c>
      <c r="BK553" s="15">
        <v>1</v>
      </c>
      <c r="BL553" s="15">
        <v>1</v>
      </c>
      <c r="BM553" s="15">
        <v>5</v>
      </c>
      <c r="BN553" s="15">
        <v>5</v>
      </c>
      <c r="BO553" s="15">
        <v>1</v>
      </c>
      <c r="BP553" s="15" t="s">
        <v>388</v>
      </c>
      <c r="CI553" s="16">
        <v>2</v>
      </c>
      <c r="CJ553" s="16" t="s">
        <v>184</v>
      </c>
      <c r="CK553" s="16">
        <v>1</v>
      </c>
      <c r="CL553" s="16" t="s">
        <v>396</v>
      </c>
      <c r="CM553" s="17">
        <v>3</v>
      </c>
      <c r="CN553" s="17">
        <v>3</v>
      </c>
      <c r="CO553" s="17">
        <v>3</v>
      </c>
      <c r="CP553" s="17">
        <v>3</v>
      </c>
      <c r="CQ553" s="17">
        <v>3</v>
      </c>
      <c r="CR553" s="17">
        <v>2</v>
      </c>
      <c r="CS553" s="17">
        <v>2</v>
      </c>
      <c r="CT553" s="17">
        <v>3</v>
      </c>
      <c r="CU553" s="17">
        <v>3</v>
      </c>
      <c r="CV553" s="17">
        <v>3</v>
      </c>
      <c r="CW553" s="17">
        <v>3</v>
      </c>
      <c r="CX553" s="17">
        <v>3</v>
      </c>
      <c r="CY553" s="17">
        <v>3</v>
      </c>
      <c r="CZ553" s="17">
        <v>3</v>
      </c>
      <c r="DA553" s="17">
        <v>2</v>
      </c>
      <c r="DB553" s="17">
        <v>3</v>
      </c>
      <c r="DC553" s="17">
        <v>3</v>
      </c>
      <c r="DD553" s="17">
        <v>3</v>
      </c>
      <c r="DE553" s="17">
        <v>4</v>
      </c>
      <c r="DF553" s="17">
        <v>3</v>
      </c>
      <c r="DG553" s="17">
        <v>3</v>
      </c>
      <c r="DH553" s="17">
        <v>3</v>
      </c>
      <c r="DI553" s="17">
        <v>3</v>
      </c>
      <c r="DJ553" s="17">
        <v>2</v>
      </c>
      <c r="DK553" s="17">
        <v>1</v>
      </c>
      <c r="DL553" s="17">
        <v>2</v>
      </c>
      <c r="DM553" s="17">
        <v>2</v>
      </c>
      <c r="DN553" s="17">
        <v>3</v>
      </c>
      <c r="DO553" s="17">
        <v>8</v>
      </c>
      <c r="DP553" s="17">
        <v>3</v>
      </c>
      <c r="DR553" s="17">
        <v>6</v>
      </c>
      <c r="DT553" s="17">
        <v>9</v>
      </c>
      <c r="DV553" s="17">
        <v>5</v>
      </c>
      <c r="DW553" s="18">
        <v>13</v>
      </c>
      <c r="DY553" s="18">
        <v>1</v>
      </c>
      <c r="ED553" s="19" t="s">
        <v>261</v>
      </c>
      <c r="EE553" s="19">
        <v>2</v>
      </c>
      <c r="EF553" s="37">
        <v>7</v>
      </c>
      <c r="EG553" s="19" t="s">
        <v>149</v>
      </c>
      <c r="EH553" s="19">
        <v>2</v>
      </c>
      <c r="EI553" s="19">
        <v>44</v>
      </c>
      <c r="EJ553" s="19">
        <v>2</v>
      </c>
      <c r="EK553" s="19">
        <v>3</v>
      </c>
      <c r="EL553" s="19">
        <v>1</v>
      </c>
      <c r="EM553" s="20" t="s">
        <v>174</v>
      </c>
      <c r="EO553" s="46">
        <v>1</v>
      </c>
      <c r="EP553" s="46">
        <v>6</v>
      </c>
      <c r="EQ553">
        <f t="shared" si="24"/>
        <v>0</v>
      </c>
      <c r="ER553" t="str">
        <f t="shared" si="25"/>
        <v/>
      </c>
      <c r="ES553" s="49">
        <v>2</v>
      </c>
    </row>
    <row r="554" spans="1:149" ht="15" customHeight="1" x14ac:dyDescent="0.25">
      <c r="A554" s="21">
        <v>553</v>
      </c>
      <c r="B554" s="12">
        <v>2</v>
      </c>
      <c r="C554" s="12">
        <v>2</v>
      </c>
      <c r="D554" s="12">
        <v>2</v>
      </c>
      <c r="E554" s="12" t="s">
        <v>378</v>
      </c>
      <c r="F554" s="12">
        <v>1</v>
      </c>
      <c r="G554" s="13">
        <v>2</v>
      </c>
      <c r="H554" s="13">
        <v>1</v>
      </c>
      <c r="M554" s="56">
        <f>IF(SUM(N554:X554)=39,2,1)</f>
        <v>1</v>
      </c>
      <c r="P554" s="13">
        <v>1</v>
      </c>
      <c r="X554" s="13">
        <v>1</v>
      </c>
      <c r="Z554" s="13">
        <v>1</v>
      </c>
      <c r="AJ554" s="13">
        <v>1</v>
      </c>
      <c r="AL554" s="14">
        <v>3</v>
      </c>
      <c r="AM554" s="14">
        <v>4</v>
      </c>
      <c r="AO554" s="15">
        <v>1</v>
      </c>
      <c r="AP554" s="15">
        <v>4</v>
      </c>
      <c r="AQ554" s="15">
        <v>4</v>
      </c>
      <c r="AR554" s="15">
        <v>4</v>
      </c>
      <c r="AS554" s="15">
        <v>4</v>
      </c>
      <c r="AT554" s="15">
        <v>4</v>
      </c>
      <c r="AU554" s="15">
        <v>3</v>
      </c>
      <c r="AV554" s="15">
        <v>3</v>
      </c>
      <c r="AW554" s="15">
        <v>3</v>
      </c>
      <c r="AX554" s="15">
        <v>1</v>
      </c>
      <c r="AY554" s="15">
        <v>1</v>
      </c>
      <c r="AZ554" s="15">
        <v>2</v>
      </c>
      <c r="BA554" s="15">
        <v>2</v>
      </c>
      <c r="BB554" s="15">
        <v>1</v>
      </c>
      <c r="BC554" s="15">
        <v>1</v>
      </c>
      <c r="BD554" s="15">
        <v>2</v>
      </c>
      <c r="BE554" s="15">
        <v>1</v>
      </c>
      <c r="BF554" s="15">
        <v>1</v>
      </c>
      <c r="BJ554" s="15">
        <v>1</v>
      </c>
      <c r="BK554" s="15">
        <v>2</v>
      </c>
      <c r="BM554" s="15">
        <v>8</v>
      </c>
      <c r="BN554" s="15">
        <v>8</v>
      </c>
      <c r="CI554" s="16">
        <v>2</v>
      </c>
      <c r="CJ554" s="16" t="s">
        <v>156</v>
      </c>
      <c r="CK554" s="16">
        <v>2</v>
      </c>
      <c r="CL554" s="16" t="s">
        <v>147</v>
      </c>
      <c r="CM554" s="17">
        <v>1</v>
      </c>
      <c r="CN554" s="17">
        <v>1</v>
      </c>
      <c r="CO554" s="17">
        <v>1</v>
      </c>
      <c r="CP554" s="17">
        <v>1</v>
      </c>
      <c r="CQ554" s="17">
        <v>1</v>
      </c>
      <c r="CR554" s="17">
        <v>3</v>
      </c>
      <c r="CS554" s="17">
        <v>2</v>
      </c>
      <c r="CT554" s="17">
        <v>1</v>
      </c>
      <c r="CU554" s="17">
        <v>4</v>
      </c>
      <c r="CV554" s="17">
        <v>1</v>
      </c>
      <c r="CW554" s="17">
        <v>1</v>
      </c>
      <c r="CX554" s="17">
        <v>1</v>
      </c>
      <c r="CY554" s="17">
        <v>1</v>
      </c>
      <c r="CZ554" s="17">
        <v>1</v>
      </c>
      <c r="DA554" s="17">
        <v>2</v>
      </c>
      <c r="DB554" s="17">
        <v>4</v>
      </c>
      <c r="DC554" s="17">
        <v>2</v>
      </c>
      <c r="DD554" s="17">
        <v>4</v>
      </c>
      <c r="DE554" s="17">
        <v>4</v>
      </c>
      <c r="DF554" s="17">
        <v>3</v>
      </c>
      <c r="DG554" s="17">
        <v>3</v>
      </c>
      <c r="DH554" s="17">
        <v>3</v>
      </c>
      <c r="DI554" s="17">
        <v>1</v>
      </c>
      <c r="DJ554" s="17">
        <v>1</v>
      </c>
      <c r="DK554" s="17">
        <v>3</v>
      </c>
      <c r="DL554" s="17">
        <v>3</v>
      </c>
      <c r="DM554" s="17">
        <v>3</v>
      </c>
      <c r="DN554" s="17">
        <v>8</v>
      </c>
      <c r="DO554" s="17">
        <v>1</v>
      </c>
      <c r="DP554" s="17">
        <v>6</v>
      </c>
      <c r="DR554" s="17">
        <v>7</v>
      </c>
      <c r="DT554" s="17">
        <v>9</v>
      </c>
      <c r="DV554" s="17">
        <v>1</v>
      </c>
      <c r="DW554" s="18">
        <v>13</v>
      </c>
      <c r="DY554" s="18">
        <v>1</v>
      </c>
      <c r="ED554" s="19" t="s">
        <v>261</v>
      </c>
      <c r="EE554" s="19">
        <v>2</v>
      </c>
      <c r="EF554" s="37">
        <v>7</v>
      </c>
      <c r="EG554" s="19" t="s">
        <v>149</v>
      </c>
      <c r="EH554" s="19">
        <v>1</v>
      </c>
      <c r="EI554" s="19">
        <v>28</v>
      </c>
      <c r="EJ554" s="19">
        <v>1</v>
      </c>
      <c r="EK554" s="19">
        <v>2</v>
      </c>
      <c r="EL554" s="19">
        <v>1</v>
      </c>
      <c r="EM554" s="20" t="s">
        <v>174</v>
      </c>
      <c r="EO554" s="46">
        <v>1</v>
      </c>
      <c r="EP554" s="46">
        <v>3</v>
      </c>
      <c r="EQ554">
        <f t="shared" si="24"/>
        <v>0</v>
      </c>
      <c r="ER554" t="str">
        <f t="shared" si="25"/>
        <v/>
      </c>
      <c r="ES554" s="49">
        <v>2</v>
      </c>
    </row>
    <row r="555" spans="1:149" ht="15" customHeight="1" x14ac:dyDescent="0.25">
      <c r="A555" s="21">
        <v>554</v>
      </c>
      <c r="B555" s="12">
        <v>2</v>
      </c>
      <c r="C555" s="12">
        <v>1</v>
      </c>
      <c r="D555" s="12">
        <v>4</v>
      </c>
      <c r="E555" s="12" t="s">
        <v>376</v>
      </c>
      <c r="F555" s="12">
        <v>1</v>
      </c>
      <c r="G555" s="13">
        <v>3</v>
      </c>
      <c r="H555" s="13">
        <v>1</v>
      </c>
      <c r="M555" s="56">
        <f>IF(SUM(N555:X555)=39,2,1)</f>
        <v>1</v>
      </c>
      <c r="S555" s="13">
        <v>1</v>
      </c>
      <c r="AK555" s="13">
        <v>1</v>
      </c>
      <c r="AL555" s="14">
        <v>5</v>
      </c>
      <c r="AM555" s="14">
        <v>5</v>
      </c>
      <c r="AO555" s="15">
        <v>1</v>
      </c>
      <c r="AP555" s="15">
        <v>4</v>
      </c>
      <c r="AQ555" s="15">
        <v>4</v>
      </c>
      <c r="AR555" s="15">
        <v>2</v>
      </c>
      <c r="AS555" s="15">
        <v>4</v>
      </c>
      <c r="AT555" s="15">
        <v>4</v>
      </c>
      <c r="AU555" s="15">
        <v>3</v>
      </c>
      <c r="AV555" s="15">
        <v>3</v>
      </c>
      <c r="AW555" s="15">
        <v>4</v>
      </c>
      <c r="AX555" s="15">
        <v>2</v>
      </c>
      <c r="AZ555" s="15">
        <v>2</v>
      </c>
      <c r="BB555" s="15">
        <v>2</v>
      </c>
      <c r="BC555" s="15">
        <v>1</v>
      </c>
      <c r="BD555" s="15">
        <v>1</v>
      </c>
      <c r="BE555" s="15">
        <v>2</v>
      </c>
      <c r="BF555" s="15">
        <v>2</v>
      </c>
      <c r="BG555" s="15">
        <v>0</v>
      </c>
      <c r="BK555" s="15">
        <v>2</v>
      </c>
      <c r="BM555" s="15">
        <v>8</v>
      </c>
      <c r="BN555" s="15">
        <v>8</v>
      </c>
      <c r="CI555" s="16">
        <v>2</v>
      </c>
      <c r="CJ555" s="16" t="s">
        <v>151</v>
      </c>
      <c r="CK555" s="16">
        <v>3</v>
      </c>
      <c r="CL555" s="16" t="s">
        <v>143</v>
      </c>
      <c r="CM555" s="17">
        <v>1</v>
      </c>
      <c r="CN555" s="17">
        <v>1</v>
      </c>
      <c r="CO555" s="17">
        <v>1</v>
      </c>
      <c r="CP555" s="17">
        <v>1</v>
      </c>
      <c r="CQ555" s="17">
        <v>1</v>
      </c>
      <c r="CR555" s="17">
        <v>2</v>
      </c>
      <c r="CS555" s="17">
        <v>2</v>
      </c>
      <c r="CT555" s="17">
        <v>1</v>
      </c>
      <c r="CU555" s="17">
        <v>4</v>
      </c>
      <c r="CV555" s="17">
        <v>1</v>
      </c>
      <c r="CW555" s="17">
        <v>1</v>
      </c>
      <c r="CX555" s="17">
        <v>1</v>
      </c>
      <c r="CY555" s="17">
        <v>1</v>
      </c>
      <c r="CZ555" s="17">
        <v>1</v>
      </c>
      <c r="DA555" s="17">
        <v>1</v>
      </c>
      <c r="DB555" s="17">
        <v>3</v>
      </c>
      <c r="DC555" s="17">
        <v>1</v>
      </c>
      <c r="DD555" s="17">
        <v>3</v>
      </c>
      <c r="DE555" s="17">
        <v>4</v>
      </c>
      <c r="DF555" s="17">
        <v>3</v>
      </c>
      <c r="DG555" s="17">
        <v>3</v>
      </c>
      <c r="DH555" s="17">
        <v>2</v>
      </c>
      <c r="DI555" s="17">
        <v>3</v>
      </c>
      <c r="DJ555" s="17">
        <v>1</v>
      </c>
      <c r="DK555" s="17">
        <v>2</v>
      </c>
      <c r="DL555" s="17">
        <v>2</v>
      </c>
      <c r="DM555" s="17">
        <v>2</v>
      </c>
      <c r="DN555" s="17">
        <v>1</v>
      </c>
      <c r="DO555" s="17">
        <v>2</v>
      </c>
      <c r="DP555" s="17">
        <v>2</v>
      </c>
      <c r="DR555" s="17">
        <v>5</v>
      </c>
      <c r="DT555" s="17">
        <v>6</v>
      </c>
      <c r="DV555" s="17">
        <v>1</v>
      </c>
      <c r="DW555" s="18">
        <v>13</v>
      </c>
      <c r="DY555" s="18">
        <v>1</v>
      </c>
      <c r="ED555" s="19" t="s">
        <v>261</v>
      </c>
      <c r="EE555" s="19">
        <v>2</v>
      </c>
      <c r="EF555" s="37">
        <v>7</v>
      </c>
      <c r="EG555" s="19" t="s">
        <v>149</v>
      </c>
      <c r="EH555" s="19">
        <v>1</v>
      </c>
      <c r="EI555" s="19">
        <v>24</v>
      </c>
      <c r="EJ555" s="19">
        <v>1</v>
      </c>
      <c r="EK555" s="19">
        <v>1</v>
      </c>
      <c r="EL555" s="19">
        <v>7</v>
      </c>
      <c r="EM555" s="20" t="s">
        <v>174</v>
      </c>
      <c r="EO555" s="46">
        <v>1</v>
      </c>
      <c r="EP555" s="46">
        <v>1</v>
      </c>
      <c r="EQ555">
        <f t="shared" si="24"/>
        <v>0</v>
      </c>
      <c r="ER555" t="str">
        <f t="shared" si="25"/>
        <v/>
      </c>
      <c r="ES555" s="49">
        <v>2</v>
      </c>
    </row>
    <row r="556" spans="1:149" ht="15" customHeight="1" x14ac:dyDescent="0.25">
      <c r="A556" s="21">
        <v>555</v>
      </c>
      <c r="B556" s="12">
        <v>2</v>
      </c>
      <c r="C556" s="12">
        <v>1</v>
      </c>
      <c r="D556" s="12">
        <v>1</v>
      </c>
      <c r="E556" s="12" t="s">
        <v>378</v>
      </c>
      <c r="F556" s="12">
        <v>3</v>
      </c>
      <c r="G556" s="13">
        <v>4</v>
      </c>
      <c r="H556" s="13">
        <v>1</v>
      </c>
      <c r="I556" s="13">
        <v>4</v>
      </c>
      <c r="M556" s="56">
        <f>IF(SUM(N556:X556)=39,2,1)</f>
        <v>1</v>
      </c>
      <c r="Y556" s="13">
        <v>1</v>
      </c>
      <c r="AJ556" s="13">
        <v>1</v>
      </c>
      <c r="AL556" s="14">
        <v>1</v>
      </c>
      <c r="AM556" s="14">
        <v>2</v>
      </c>
      <c r="AN556" s="14" t="s">
        <v>383</v>
      </c>
      <c r="AO556" s="15">
        <v>1</v>
      </c>
      <c r="AP556" s="15">
        <v>4</v>
      </c>
      <c r="AQ556" s="15">
        <v>4</v>
      </c>
      <c r="AR556" s="15">
        <v>4</v>
      </c>
      <c r="AS556" s="15">
        <v>4</v>
      </c>
      <c r="AT556" s="15">
        <v>2</v>
      </c>
      <c r="AU556" s="15">
        <v>3</v>
      </c>
      <c r="AV556" s="15">
        <v>3</v>
      </c>
      <c r="AW556" s="15">
        <v>2</v>
      </c>
      <c r="AX556" s="15">
        <v>1</v>
      </c>
      <c r="AY556" s="15">
        <v>1</v>
      </c>
      <c r="AZ556" s="15">
        <v>2</v>
      </c>
      <c r="BB556" s="15">
        <v>2</v>
      </c>
      <c r="BC556" s="15">
        <v>1</v>
      </c>
      <c r="BD556" s="15">
        <v>1</v>
      </c>
      <c r="BE556" s="15">
        <v>2</v>
      </c>
      <c r="BF556" s="15">
        <v>0</v>
      </c>
      <c r="BG556" s="15">
        <v>2</v>
      </c>
      <c r="BH556" s="15">
        <v>2</v>
      </c>
      <c r="BK556" s="15">
        <v>1</v>
      </c>
      <c r="BL556" s="15">
        <v>1</v>
      </c>
      <c r="BM556" s="15">
        <v>5</v>
      </c>
      <c r="BN556" s="15">
        <v>1</v>
      </c>
      <c r="BO556" s="15">
        <v>1</v>
      </c>
      <c r="BP556" s="15" t="s">
        <v>146</v>
      </c>
      <c r="BQ556" s="15">
        <v>1</v>
      </c>
      <c r="BT556" s="16">
        <v>1</v>
      </c>
      <c r="CD556" s="16" t="s">
        <v>191</v>
      </c>
      <c r="CE556" s="16">
        <v>3</v>
      </c>
      <c r="CF556" s="16">
        <v>1</v>
      </c>
      <c r="CG556" s="16">
        <v>1</v>
      </c>
      <c r="CH556" s="16">
        <v>1</v>
      </c>
      <c r="CI556" s="16">
        <v>1</v>
      </c>
      <c r="CK556" s="16">
        <v>2</v>
      </c>
      <c r="CL556" s="16" t="s">
        <v>270</v>
      </c>
      <c r="CM556" s="17">
        <v>1</v>
      </c>
      <c r="CN556" s="17">
        <v>1</v>
      </c>
      <c r="CO556" s="17">
        <v>1</v>
      </c>
      <c r="CP556" s="17">
        <v>1</v>
      </c>
      <c r="CQ556" s="17">
        <v>1</v>
      </c>
      <c r="CR556" s="17">
        <v>1</v>
      </c>
      <c r="CS556" s="17">
        <v>1</v>
      </c>
      <c r="CT556" s="17">
        <v>1</v>
      </c>
      <c r="CU556" s="17">
        <v>4</v>
      </c>
      <c r="CV556" s="17">
        <v>1</v>
      </c>
      <c r="CW556" s="17">
        <v>1</v>
      </c>
      <c r="CX556" s="17">
        <v>1</v>
      </c>
      <c r="CY556" s="17">
        <v>1</v>
      </c>
      <c r="CZ556" s="17">
        <v>1</v>
      </c>
      <c r="DA556" s="17">
        <v>1</v>
      </c>
      <c r="DB556" s="17">
        <v>4</v>
      </c>
      <c r="DC556" s="17">
        <v>1</v>
      </c>
      <c r="DD556" s="17">
        <v>3</v>
      </c>
      <c r="DE556" s="17">
        <v>3</v>
      </c>
      <c r="DF556" s="17">
        <v>3</v>
      </c>
      <c r="DG556" s="17">
        <v>3</v>
      </c>
      <c r="DH556" s="17">
        <v>3</v>
      </c>
      <c r="DI556" s="17">
        <v>3</v>
      </c>
      <c r="DJ556" s="17">
        <v>1</v>
      </c>
      <c r="DK556" s="17">
        <v>3</v>
      </c>
      <c r="DL556" s="17">
        <v>4</v>
      </c>
      <c r="DM556" s="17">
        <v>4</v>
      </c>
      <c r="DN556" s="17">
        <v>8</v>
      </c>
      <c r="DO556" s="17">
        <v>2</v>
      </c>
      <c r="DP556" s="17">
        <v>6</v>
      </c>
      <c r="DR556" s="17">
        <v>2</v>
      </c>
      <c r="DT556" s="17">
        <v>7</v>
      </c>
      <c r="DV556" s="17">
        <v>4</v>
      </c>
      <c r="DW556" s="18">
        <v>13</v>
      </c>
      <c r="DY556" s="18">
        <v>1</v>
      </c>
      <c r="ED556" s="19" t="s">
        <v>261</v>
      </c>
      <c r="EE556" s="19">
        <v>2</v>
      </c>
      <c r="EF556" s="37">
        <v>7</v>
      </c>
      <c r="EG556" s="19" t="s">
        <v>149</v>
      </c>
      <c r="EH556" s="19">
        <v>2</v>
      </c>
      <c r="EI556" s="19">
        <v>47</v>
      </c>
      <c r="EJ556" s="19">
        <v>3</v>
      </c>
      <c r="EK556" s="19">
        <v>4</v>
      </c>
      <c r="EL556" s="19">
        <v>2</v>
      </c>
      <c r="EM556" s="20" t="s">
        <v>174</v>
      </c>
      <c r="EO556" s="46">
        <v>4</v>
      </c>
      <c r="EP556" s="46">
        <v>3</v>
      </c>
      <c r="EQ556">
        <f t="shared" si="24"/>
        <v>1</v>
      </c>
      <c r="ER556">
        <f t="shared" si="25"/>
        <v>1</v>
      </c>
      <c r="ES556" s="49">
        <v>2</v>
      </c>
    </row>
    <row r="557" spans="1:149" ht="15" customHeight="1" x14ac:dyDescent="0.25">
      <c r="A557" s="21">
        <v>556</v>
      </c>
      <c r="B557" s="12">
        <v>2</v>
      </c>
      <c r="C557" s="12">
        <v>2</v>
      </c>
      <c r="D557" s="12">
        <v>4</v>
      </c>
      <c r="E557" s="12" t="s">
        <v>204</v>
      </c>
      <c r="F557" s="12">
        <v>3</v>
      </c>
      <c r="G557" s="13">
        <v>3</v>
      </c>
      <c r="H557" s="13">
        <v>1</v>
      </c>
      <c r="M557" s="56">
        <f>IF(SUM(N557:X557)=39,2,1)</f>
        <v>1</v>
      </c>
      <c r="N557" s="13">
        <v>1</v>
      </c>
      <c r="O557" s="13">
        <v>1</v>
      </c>
      <c r="P557" s="13">
        <v>1</v>
      </c>
      <c r="X557" s="13">
        <v>1</v>
      </c>
      <c r="Z557" s="13">
        <v>1</v>
      </c>
      <c r="AA557" s="13">
        <v>1</v>
      </c>
      <c r="AB557" s="13">
        <v>1</v>
      </c>
      <c r="AC557" s="13">
        <v>1</v>
      </c>
      <c r="AD557" s="13">
        <v>1</v>
      </c>
      <c r="AE557" s="13">
        <v>1</v>
      </c>
      <c r="AF557" s="13">
        <v>1</v>
      </c>
      <c r="AG557" s="13">
        <v>1</v>
      </c>
      <c r="AH557" s="13">
        <v>1</v>
      </c>
      <c r="AI557" s="13">
        <v>1</v>
      </c>
      <c r="AJ557" s="13">
        <v>1</v>
      </c>
      <c r="AL557" s="14">
        <v>3</v>
      </c>
      <c r="AM557" s="14">
        <v>1</v>
      </c>
      <c r="AO557" s="15">
        <v>1</v>
      </c>
      <c r="AP557" s="15">
        <v>4</v>
      </c>
      <c r="AQ557" s="15">
        <v>4</v>
      </c>
      <c r="AR557" s="15">
        <v>2</v>
      </c>
      <c r="AS557" s="15">
        <v>5</v>
      </c>
      <c r="AT557" s="15">
        <v>2</v>
      </c>
      <c r="AU557" s="15">
        <v>2</v>
      </c>
      <c r="AV557" s="15">
        <v>2</v>
      </c>
      <c r="AW557" s="15">
        <v>2</v>
      </c>
      <c r="AX557" s="15">
        <v>2</v>
      </c>
      <c r="AZ557" s="15">
        <v>1</v>
      </c>
      <c r="BA557" s="15">
        <v>1</v>
      </c>
      <c r="BB557" s="15">
        <v>2</v>
      </c>
      <c r="BC557" s="15">
        <v>1</v>
      </c>
      <c r="BD557" s="15">
        <v>1</v>
      </c>
      <c r="BE557" s="15">
        <v>1</v>
      </c>
      <c r="BF557" s="15">
        <v>1</v>
      </c>
      <c r="BG557" s="15">
        <v>0</v>
      </c>
      <c r="BK557" s="15">
        <v>2</v>
      </c>
      <c r="BM557" s="15">
        <v>8</v>
      </c>
      <c r="BN557" s="15">
        <v>8</v>
      </c>
      <c r="CI557" s="16">
        <v>2</v>
      </c>
      <c r="CJ557" s="16" t="s">
        <v>156</v>
      </c>
      <c r="CK557" s="16">
        <v>1</v>
      </c>
      <c r="CL557" s="16" t="s">
        <v>173</v>
      </c>
      <c r="CM557" s="17">
        <v>1</v>
      </c>
      <c r="CN557" s="17">
        <v>1</v>
      </c>
      <c r="CO557" s="17">
        <v>1</v>
      </c>
      <c r="CP557" s="17">
        <v>1</v>
      </c>
      <c r="CQ557" s="17">
        <v>1</v>
      </c>
      <c r="CR557" s="17">
        <v>1</v>
      </c>
      <c r="CS557" s="17">
        <v>1</v>
      </c>
      <c r="CT557" s="17">
        <v>2</v>
      </c>
      <c r="CU557" s="17">
        <v>2</v>
      </c>
      <c r="CV557" s="17">
        <v>2</v>
      </c>
      <c r="CW557" s="17">
        <v>2</v>
      </c>
      <c r="CX557" s="17">
        <v>2</v>
      </c>
      <c r="CY557" s="17">
        <v>2</v>
      </c>
      <c r="CZ557" s="17">
        <v>2</v>
      </c>
      <c r="DA557" s="17">
        <v>2</v>
      </c>
      <c r="DB557" s="17">
        <v>2</v>
      </c>
      <c r="DC557" s="17">
        <v>2</v>
      </c>
      <c r="DD557" s="17">
        <v>2</v>
      </c>
      <c r="DE557" s="17">
        <v>2</v>
      </c>
      <c r="DF557" s="17">
        <v>2</v>
      </c>
      <c r="DG557" s="17">
        <v>2</v>
      </c>
      <c r="DH557" s="17">
        <v>2</v>
      </c>
      <c r="DI557" s="17">
        <v>2</v>
      </c>
      <c r="DJ557" s="17">
        <v>1</v>
      </c>
      <c r="DK557" s="17">
        <v>3</v>
      </c>
      <c r="DL557" s="17">
        <v>1</v>
      </c>
      <c r="DM557" s="17">
        <v>1</v>
      </c>
      <c r="DN557" s="17">
        <v>6</v>
      </c>
      <c r="DO557" s="17">
        <v>5</v>
      </c>
      <c r="DP557" s="17">
        <v>6</v>
      </c>
      <c r="DR557" s="17">
        <v>8</v>
      </c>
      <c r="DT557" s="17">
        <v>10</v>
      </c>
      <c r="DV557" s="17">
        <v>4</v>
      </c>
      <c r="DW557" s="18">
        <v>13</v>
      </c>
      <c r="DY557" s="18">
        <v>2</v>
      </c>
      <c r="DZ557" s="18" t="s">
        <v>245</v>
      </c>
      <c r="EA557" s="18" t="s">
        <v>263</v>
      </c>
      <c r="EB557" s="18">
        <v>3</v>
      </c>
      <c r="ED557" s="19" t="s">
        <v>261</v>
      </c>
      <c r="EE557" s="19">
        <v>2</v>
      </c>
      <c r="EF557" s="37">
        <v>7</v>
      </c>
      <c r="EG557" s="19" t="s">
        <v>149</v>
      </c>
      <c r="EH557" s="19">
        <v>2</v>
      </c>
      <c r="EI557" s="19">
        <v>53</v>
      </c>
      <c r="EJ557" s="19">
        <v>3</v>
      </c>
      <c r="EK557" s="19">
        <v>4</v>
      </c>
      <c r="EL557" s="19">
        <v>7</v>
      </c>
      <c r="EM557" s="20" t="s">
        <v>174</v>
      </c>
      <c r="EO557" s="46">
        <v>4</v>
      </c>
      <c r="EP557" s="46">
        <v>1</v>
      </c>
      <c r="EQ557">
        <f t="shared" si="24"/>
        <v>0</v>
      </c>
      <c r="ER557" t="str">
        <f t="shared" si="25"/>
        <v/>
      </c>
      <c r="ES557" s="49">
        <v>2</v>
      </c>
    </row>
    <row r="558" spans="1:149" ht="15" customHeight="1" x14ac:dyDescent="0.25">
      <c r="A558" s="21">
        <v>557</v>
      </c>
      <c r="B558" s="12">
        <v>2</v>
      </c>
      <c r="C558" s="12">
        <v>2</v>
      </c>
      <c r="D558" s="12">
        <v>4</v>
      </c>
      <c r="E558" s="12" t="s">
        <v>376</v>
      </c>
      <c r="F558" s="12">
        <v>1</v>
      </c>
      <c r="G558" s="13">
        <v>3</v>
      </c>
      <c r="H558" s="13">
        <v>1</v>
      </c>
      <c r="M558" s="56">
        <f>IF(SUM(N558:X558)=39,2,1)</f>
        <v>1</v>
      </c>
      <c r="N558" s="13">
        <v>1</v>
      </c>
      <c r="O558" s="13">
        <v>1</v>
      </c>
      <c r="P558" s="13">
        <v>1</v>
      </c>
      <c r="S558" s="13">
        <v>1</v>
      </c>
      <c r="AK558" s="13">
        <v>1</v>
      </c>
      <c r="AL558" s="14">
        <v>3</v>
      </c>
      <c r="AM558" s="14">
        <v>2</v>
      </c>
      <c r="AO558" s="15">
        <v>1</v>
      </c>
      <c r="AP558" s="15">
        <v>4</v>
      </c>
      <c r="AQ558" s="15">
        <v>4</v>
      </c>
      <c r="AR558" s="15">
        <v>4</v>
      </c>
      <c r="AS558" s="15">
        <v>4</v>
      </c>
      <c r="AT558" s="15">
        <v>4</v>
      </c>
      <c r="AU558" s="15">
        <v>4</v>
      </c>
      <c r="AV558" s="15">
        <v>4</v>
      </c>
      <c r="AW558" s="15">
        <v>4</v>
      </c>
      <c r="AX558" s="15">
        <v>2</v>
      </c>
      <c r="AZ558" s="15">
        <v>2</v>
      </c>
      <c r="BB558" s="15">
        <v>1</v>
      </c>
      <c r="BC558" s="15">
        <v>1</v>
      </c>
      <c r="BD558" s="15">
        <v>1</v>
      </c>
      <c r="BE558" s="15">
        <v>1</v>
      </c>
      <c r="BF558" s="15">
        <v>0</v>
      </c>
      <c r="BG558" s="15">
        <v>0</v>
      </c>
      <c r="BK558" s="15">
        <v>2</v>
      </c>
      <c r="BM558" s="15">
        <v>5</v>
      </c>
      <c r="BN558" s="15">
        <v>5</v>
      </c>
      <c r="BO558" s="15">
        <v>3</v>
      </c>
      <c r="BP558" s="15" t="s">
        <v>385</v>
      </c>
      <c r="CI558" s="16">
        <v>1</v>
      </c>
      <c r="CK558" s="16">
        <v>3</v>
      </c>
      <c r="CL558" s="16" t="s">
        <v>398</v>
      </c>
      <c r="CM558" s="17">
        <v>1</v>
      </c>
      <c r="CN558" s="17">
        <v>1</v>
      </c>
      <c r="CO558" s="17">
        <v>1</v>
      </c>
      <c r="CP558" s="17">
        <v>1</v>
      </c>
      <c r="CQ558" s="17">
        <v>1</v>
      </c>
      <c r="CR558" s="17">
        <v>1</v>
      </c>
      <c r="CS558" s="17">
        <v>1</v>
      </c>
      <c r="CT558" s="17">
        <v>2</v>
      </c>
      <c r="CU558" s="17">
        <v>2</v>
      </c>
      <c r="CV558" s="17">
        <v>2</v>
      </c>
      <c r="CW558" s="17">
        <v>2</v>
      </c>
      <c r="CX558" s="17">
        <v>2</v>
      </c>
      <c r="CY558" s="17">
        <v>2</v>
      </c>
      <c r="CZ558" s="17">
        <v>2</v>
      </c>
      <c r="DA558" s="17">
        <v>3</v>
      </c>
      <c r="DB558" s="17">
        <v>3</v>
      </c>
      <c r="DC558" s="17">
        <v>3</v>
      </c>
      <c r="DD558" s="17">
        <v>3</v>
      </c>
      <c r="DE558" s="17">
        <v>3</v>
      </c>
      <c r="DF558" s="17">
        <v>3</v>
      </c>
      <c r="DG558" s="17">
        <v>3</v>
      </c>
      <c r="DH558" s="17">
        <v>3</v>
      </c>
      <c r="DI558" s="17">
        <v>3</v>
      </c>
      <c r="DJ558" s="17">
        <v>1</v>
      </c>
      <c r="DK558" s="17">
        <v>1</v>
      </c>
      <c r="DL558" s="17">
        <v>1</v>
      </c>
      <c r="DM558" s="17">
        <v>1</v>
      </c>
      <c r="DN558" s="17">
        <v>6</v>
      </c>
      <c r="DO558" s="17">
        <v>2</v>
      </c>
      <c r="DP558" s="17">
        <v>2</v>
      </c>
      <c r="DR558" s="17">
        <v>6</v>
      </c>
      <c r="DT558" s="17">
        <v>11</v>
      </c>
      <c r="DV558" s="17">
        <v>6</v>
      </c>
      <c r="DW558" s="18">
        <v>13</v>
      </c>
      <c r="DY558" s="18">
        <v>1</v>
      </c>
      <c r="ED558" s="19" t="s">
        <v>261</v>
      </c>
      <c r="EE558" s="19">
        <v>2</v>
      </c>
      <c r="EF558" s="37">
        <v>7</v>
      </c>
      <c r="EG558" s="19" t="s">
        <v>149</v>
      </c>
      <c r="EH558" s="19">
        <v>1</v>
      </c>
      <c r="EI558" s="19">
        <v>54</v>
      </c>
      <c r="EJ558" s="19">
        <v>3</v>
      </c>
      <c r="EK558" s="19">
        <v>4</v>
      </c>
      <c r="EL558" s="19">
        <v>7</v>
      </c>
      <c r="EM558" s="20" t="s">
        <v>174</v>
      </c>
      <c r="EO558" s="46">
        <v>4</v>
      </c>
      <c r="EP558" s="46">
        <v>1</v>
      </c>
      <c r="EQ558">
        <f t="shared" si="24"/>
        <v>0</v>
      </c>
      <c r="ER558" t="str">
        <f t="shared" si="25"/>
        <v/>
      </c>
      <c r="ES558" s="49">
        <v>2</v>
      </c>
    </row>
    <row r="559" spans="1:149" ht="15" customHeight="1" x14ac:dyDescent="0.25">
      <c r="A559" s="21">
        <v>558</v>
      </c>
      <c r="B559" s="12">
        <v>2</v>
      </c>
      <c r="C559" s="12">
        <v>2</v>
      </c>
      <c r="D559" s="12">
        <v>4</v>
      </c>
      <c r="E559" s="12" t="s">
        <v>374</v>
      </c>
      <c r="F559" s="12">
        <v>1</v>
      </c>
      <c r="G559" s="13">
        <v>3</v>
      </c>
      <c r="H559" s="13">
        <v>1</v>
      </c>
      <c r="M559" s="56">
        <f>IF(SUM(N559:X559)=39,2,1)</f>
        <v>1</v>
      </c>
      <c r="Y559" s="13">
        <v>1</v>
      </c>
      <c r="AK559" s="13">
        <v>1</v>
      </c>
      <c r="AL559" s="14">
        <v>1</v>
      </c>
      <c r="AM559" s="14">
        <v>2</v>
      </c>
      <c r="AN559" s="14" t="s">
        <v>383</v>
      </c>
      <c r="AO559" s="15">
        <v>1</v>
      </c>
      <c r="AP559" s="15">
        <v>4</v>
      </c>
      <c r="AQ559" s="15">
        <v>4</v>
      </c>
      <c r="AR559" s="15">
        <v>1</v>
      </c>
      <c r="AS559" s="15">
        <v>4</v>
      </c>
      <c r="AT559" s="15">
        <v>4</v>
      </c>
      <c r="AU559" s="15">
        <v>4</v>
      </c>
      <c r="AV559" s="15">
        <v>4</v>
      </c>
      <c r="AW559" s="15">
        <v>4</v>
      </c>
      <c r="AX559" s="15">
        <v>1</v>
      </c>
      <c r="AY559" s="15">
        <v>1</v>
      </c>
      <c r="AZ559" s="15">
        <v>2</v>
      </c>
      <c r="BB559" s="15">
        <v>1</v>
      </c>
      <c r="BC559" s="15">
        <v>1</v>
      </c>
      <c r="BD559" s="15">
        <v>1</v>
      </c>
      <c r="BE559" s="15">
        <v>1</v>
      </c>
      <c r="BF559" s="15">
        <v>0</v>
      </c>
      <c r="BG559" s="15">
        <v>2</v>
      </c>
      <c r="BH559" s="15">
        <v>2</v>
      </c>
      <c r="BK559" s="15">
        <v>2</v>
      </c>
      <c r="BN559" s="15">
        <v>2</v>
      </c>
      <c r="BO559" s="15">
        <v>4</v>
      </c>
      <c r="CI559" s="16">
        <v>2</v>
      </c>
      <c r="CJ559" s="16" t="s">
        <v>391</v>
      </c>
      <c r="CK559" s="16">
        <v>3</v>
      </c>
      <c r="CL559" s="16" t="s">
        <v>300</v>
      </c>
      <c r="CM559" s="17">
        <v>1</v>
      </c>
      <c r="CN559" s="17">
        <v>1</v>
      </c>
      <c r="CO559" s="17">
        <v>1</v>
      </c>
      <c r="CP559" s="17">
        <v>1</v>
      </c>
      <c r="CQ559" s="17">
        <v>1</v>
      </c>
      <c r="CR559" s="17">
        <v>1</v>
      </c>
      <c r="CS559" s="17">
        <v>1</v>
      </c>
      <c r="CT559" s="17">
        <v>2</v>
      </c>
      <c r="CU559" s="17">
        <v>4</v>
      </c>
      <c r="CV559" s="17">
        <v>2</v>
      </c>
      <c r="CW559" s="17">
        <v>2</v>
      </c>
      <c r="CX559" s="17">
        <v>2</v>
      </c>
      <c r="CY559" s="17">
        <v>2</v>
      </c>
      <c r="CZ559" s="17">
        <v>2</v>
      </c>
      <c r="DA559" s="17">
        <v>2</v>
      </c>
      <c r="DB559" s="17">
        <v>2</v>
      </c>
      <c r="DC559" s="17">
        <v>2</v>
      </c>
      <c r="DD559" s="17">
        <v>2</v>
      </c>
      <c r="DE559" s="17">
        <v>2</v>
      </c>
      <c r="DF559" s="17">
        <v>2</v>
      </c>
      <c r="DG559" s="17">
        <v>2</v>
      </c>
      <c r="DH559" s="17">
        <v>2</v>
      </c>
      <c r="DI559" s="17">
        <v>3</v>
      </c>
      <c r="DJ559" s="17">
        <v>1</v>
      </c>
      <c r="DK559" s="17">
        <v>3</v>
      </c>
      <c r="DL559" s="17">
        <v>1</v>
      </c>
      <c r="DM559" s="17">
        <v>1</v>
      </c>
      <c r="DN559" s="17">
        <v>6</v>
      </c>
      <c r="DO559" s="17">
        <v>2</v>
      </c>
      <c r="DP559" s="17">
        <v>2</v>
      </c>
      <c r="DR559" s="17">
        <v>5</v>
      </c>
      <c r="DT559" s="17">
        <v>6</v>
      </c>
      <c r="DV559" s="17">
        <v>4</v>
      </c>
      <c r="DW559" s="18">
        <v>9</v>
      </c>
      <c r="DY559" s="18">
        <v>1</v>
      </c>
      <c r="ED559" s="19" t="s">
        <v>261</v>
      </c>
      <c r="EE559" s="19">
        <v>2</v>
      </c>
      <c r="EF559" s="37">
        <v>7</v>
      </c>
      <c r="EG559" s="19" t="s">
        <v>149</v>
      </c>
      <c r="EH559" s="19">
        <v>2</v>
      </c>
      <c r="EI559" s="19">
        <v>47</v>
      </c>
      <c r="EJ559" s="19">
        <v>3</v>
      </c>
      <c r="EK559" s="19">
        <v>4</v>
      </c>
      <c r="EL559" s="19">
        <v>4</v>
      </c>
      <c r="EM559" s="20" t="s">
        <v>174</v>
      </c>
      <c r="EO559" s="46">
        <v>1</v>
      </c>
      <c r="EP559" s="46">
        <v>1</v>
      </c>
      <c r="EQ559">
        <f t="shared" si="24"/>
        <v>0</v>
      </c>
      <c r="ER559" t="str">
        <f t="shared" si="25"/>
        <v/>
      </c>
      <c r="ES559" s="49">
        <v>2</v>
      </c>
    </row>
    <row r="560" spans="1:149" ht="15" customHeight="1" x14ac:dyDescent="0.25">
      <c r="A560" s="21">
        <v>559</v>
      </c>
      <c r="B560" s="12">
        <v>2</v>
      </c>
      <c r="C560" s="12">
        <v>4</v>
      </c>
      <c r="D560" s="12">
        <v>1</v>
      </c>
      <c r="E560" s="12" t="s">
        <v>378</v>
      </c>
      <c r="F560" s="12">
        <v>2</v>
      </c>
      <c r="G560" s="13">
        <v>4</v>
      </c>
      <c r="H560" s="13">
        <v>2</v>
      </c>
      <c r="M560" s="56">
        <f>IF(SUM(N560:X560)=39,2,1)</f>
        <v>1</v>
      </c>
      <c r="N560" s="13">
        <v>1</v>
      </c>
      <c r="O560" s="13">
        <v>1</v>
      </c>
      <c r="P560" s="13">
        <v>1</v>
      </c>
      <c r="Q560" s="13">
        <v>1</v>
      </c>
      <c r="S560" s="13">
        <v>1</v>
      </c>
      <c r="T560" s="13">
        <v>1</v>
      </c>
      <c r="U560" s="13">
        <v>1</v>
      </c>
      <c r="V560" s="13">
        <v>1</v>
      </c>
      <c r="Z560" s="13">
        <v>1</v>
      </c>
      <c r="AA560" s="13">
        <v>1</v>
      </c>
      <c r="AB560" s="13">
        <v>1</v>
      </c>
      <c r="AC560" s="13">
        <v>1</v>
      </c>
      <c r="AD560" s="13">
        <v>1</v>
      </c>
      <c r="AG560" s="13">
        <v>1</v>
      </c>
      <c r="AH560" s="13">
        <v>1</v>
      </c>
      <c r="AL560" s="14">
        <v>3</v>
      </c>
      <c r="AM560" s="14">
        <v>4</v>
      </c>
      <c r="AO560" s="15">
        <v>1</v>
      </c>
      <c r="AP560" s="15">
        <v>4</v>
      </c>
      <c r="AQ560" s="15">
        <v>4</v>
      </c>
      <c r="AR560" s="15">
        <v>2</v>
      </c>
      <c r="AS560" s="15">
        <v>2</v>
      </c>
      <c r="AT560" s="15">
        <v>2</v>
      </c>
      <c r="AU560" s="15">
        <v>2</v>
      </c>
      <c r="AV560" s="15">
        <v>2</v>
      </c>
      <c r="AW560" s="15">
        <v>2</v>
      </c>
      <c r="AX560" s="15">
        <v>2</v>
      </c>
      <c r="AZ560" s="15">
        <v>2</v>
      </c>
      <c r="BB560" s="15">
        <v>1</v>
      </c>
      <c r="BC560" s="15">
        <v>1</v>
      </c>
      <c r="BD560" s="15">
        <v>1</v>
      </c>
      <c r="BE560" s="15">
        <v>1</v>
      </c>
      <c r="BF560" s="15">
        <v>2</v>
      </c>
      <c r="BG560" s="15">
        <v>0</v>
      </c>
      <c r="BK560" s="15">
        <v>1</v>
      </c>
      <c r="BL560" s="15">
        <v>1</v>
      </c>
      <c r="BN560" s="15">
        <v>5</v>
      </c>
      <c r="BO560" s="15">
        <v>4</v>
      </c>
      <c r="CI560" s="16">
        <v>2</v>
      </c>
      <c r="CJ560" s="16" t="s">
        <v>151</v>
      </c>
      <c r="CK560" s="16">
        <v>3</v>
      </c>
      <c r="CL560" s="16" t="s">
        <v>398</v>
      </c>
      <c r="CM560" s="17">
        <v>1</v>
      </c>
      <c r="CN560" s="17">
        <v>1</v>
      </c>
      <c r="CO560" s="17">
        <v>1</v>
      </c>
      <c r="CP560" s="17">
        <v>1</v>
      </c>
      <c r="CQ560" s="17">
        <v>1</v>
      </c>
      <c r="CR560" s="17">
        <v>1</v>
      </c>
      <c r="CS560" s="17">
        <v>1</v>
      </c>
      <c r="CT560" s="17">
        <v>2</v>
      </c>
      <c r="CU560" s="17">
        <v>4</v>
      </c>
      <c r="CV560" s="17">
        <v>2</v>
      </c>
      <c r="CW560" s="17">
        <v>2</v>
      </c>
      <c r="CX560" s="17">
        <v>2</v>
      </c>
      <c r="CY560" s="17">
        <v>2</v>
      </c>
      <c r="CZ560" s="17">
        <v>2</v>
      </c>
      <c r="DA560" s="17">
        <v>2</v>
      </c>
      <c r="DB560" s="17">
        <v>2</v>
      </c>
      <c r="DC560" s="17">
        <v>2</v>
      </c>
      <c r="DD560" s="17">
        <v>2</v>
      </c>
      <c r="DE560" s="17">
        <v>2</v>
      </c>
      <c r="DF560" s="17">
        <v>2</v>
      </c>
      <c r="DG560" s="17">
        <v>2</v>
      </c>
      <c r="DH560" s="17">
        <v>2</v>
      </c>
      <c r="DI560" s="17">
        <v>2</v>
      </c>
      <c r="DJ560" s="17">
        <v>1</v>
      </c>
      <c r="DK560" s="17">
        <v>1</v>
      </c>
      <c r="DL560" s="17">
        <v>1</v>
      </c>
      <c r="DM560" s="17">
        <v>1</v>
      </c>
      <c r="DN560" s="17">
        <v>6</v>
      </c>
      <c r="DO560" s="17">
        <v>8</v>
      </c>
      <c r="DP560" s="17">
        <v>1</v>
      </c>
      <c r="DR560" s="17">
        <v>6</v>
      </c>
      <c r="DT560" s="17">
        <v>10</v>
      </c>
      <c r="DV560" s="17">
        <v>4</v>
      </c>
      <c r="DW560" s="18">
        <v>13</v>
      </c>
      <c r="DY560" s="18">
        <v>2</v>
      </c>
      <c r="DZ560" s="18" t="s">
        <v>245</v>
      </c>
      <c r="EA560" s="18" t="s">
        <v>264</v>
      </c>
      <c r="ED560" s="19" t="s">
        <v>261</v>
      </c>
      <c r="EE560" s="19">
        <v>2</v>
      </c>
      <c r="EF560" s="37">
        <v>7</v>
      </c>
      <c r="EG560" s="19" t="s">
        <v>149</v>
      </c>
      <c r="EH560" s="19">
        <v>1</v>
      </c>
      <c r="EI560" s="19">
        <v>18</v>
      </c>
      <c r="EJ560" s="19">
        <v>1</v>
      </c>
      <c r="EK560" s="19">
        <v>1</v>
      </c>
      <c r="EL560" s="19">
        <v>5</v>
      </c>
      <c r="EM560" s="20" t="s">
        <v>174</v>
      </c>
      <c r="EO560" s="46">
        <v>1</v>
      </c>
      <c r="EP560" s="46">
        <v>1</v>
      </c>
      <c r="EQ560">
        <f t="shared" si="24"/>
        <v>0</v>
      </c>
      <c r="ER560" t="str">
        <f t="shared" si="25"/>
        <v/>
      </c>
      <c r="ES560" s="49">
        <v>2</v>
      </c>
    </row>
    <row r="561" spans="1:149" ht="15" customHeight="1" x14ac:dyDescent="0.25">
      <c r="A561" s="21">
        <v>560</v>
      </c>
      <c r="B561" s="12">
        <v>3</v>
      </c>
      <c r="C561" s="12">
        <v>3</v>
      </c>
      <c r="D561" s="12">
        <v>2</v>
      </c>
      <c r="E561" s="12" t="s">
        <v>379</v>
      </c>
      <c r="F561" s="12">
        <v>2</v>
      </c>
      <c r="G561" s="13">
        <v>4</v>
      </c>
      <c r="H561" s="13">
        <v>2</v>
      </c>
      <c r="I561" s="13">
        <v>4</v>
      </c>
      <c r="M561" s="56">
        <f>IF(SUM(N561:X561)=39,2,1)</f>
        <v>1</v>
      </c>
      <c r="AL561" s="14">
        <v>1</v>
      </c>
      <c r="AM561" s="14">
        <v>4</v>
      </c>
      <c r="AO561" s="15">
        <v>1</v>
      </c>
      <c r="AP561" s="15">
        <v>4</v>
      </c>
      <c r="AQ561" s="15">
        <v>4</v>
      </c>
      <c r="AR561" s="15">
        <v>4</v>
      </c>
      <c r="AS561" s="15">
        <v>4</v>
      </c>
      <c r="AT561" s="15">
        <v>4</v>
      </c>
      <c r="AU561" s="15">
        <v>4</v>
      </c>
      <c r="AV561" s="15">
        <v>4</v>
      </c>
      <c r="AW561" s="15">
        <v>2</v>
      </c>
      <c r="AX561" s="15">
        <v>2</v>
      </c>
      <c r="AZ561" s="15">
        <v>2</v>
      </c>
      <c r="BB561" s="15">
        <v>2</v>
      </c>
      <c r="BC561" s="15">
        <v>1</v>
      </c>
      <c r="BD561" s="15">
        <v>1</v>
      </c>
      <c r="BE561" s="15">
        <v>2</v>
      </c>
      <c r="BF561" s="15">
        <v>2</v>
      </c>
      <c r="BG561" s="15">
        <v>0</v>
      </c>
      <c r="BK561" s="15">
        <v>2</v>
      </c>
      <c r="BM561" s="15">
        <v>8</v>
      </c>
      <c r="BN561" s="15">
        <v>8</v>
      </c>
      <c r="CI561" s="16">
        <v>2</v>
      </c>
      <c r="CJ561" s="16" t="s">
        <v>156</v>
      </c>
      <c r="CK561" s="16">
        <v>1</v>
      </c>
      <c r="CL561" s="16" t="s">
        <v>157</v>
      </c>
      <c r="CM561" s="17">
        <v>2</v>
      </c>
      <c r="CN561" s="17">
        <v>2</v>
      </c>
      <c r="CO561" s="17">
        <v>2</v>
      </c>
      <c r="CP561" s="17">
        <v>2</v>
      </c>
      <c r="CQ561" s="17">
        <v>2</v>
      </c>
      <c r="CR561" s="17">
        <v>4</v>
      </c>
      <c r="CS561" s="17">
        <v>4</v>
      </c>
      <c r="CT561" s="17">
        <v>3</v>
      </c>
      <c r="CU561" s="17">
        <v>4</v>
      </c>
      <c r="CV561" s="17">
        <v>2</v>
      </c>
      <c r="CW561" s="17">
        <v>2</v>
      </c>
      <c r="CX561" s="17">
        <v>2</v>
      </c>
      <c r="CY561" s="17">
        <v>2</v>
      </c>
      <c r="CZ561" s="17">
        <v>2</v>
      </c>
      <c r="DA561" s="17">
        <v>1</v>
      </c>
      <c r="DB561" s="17">
        <v>4</v>
      </c>
      <c r="DC561" s="17">
        <v>1</v>
      </c>
      <c r="DD561" s="17">
        <v>4</v>
      </c>
      <c r="DE561" s="17">
        <v>4</v>
      </c>
      <c r="DF561" s="17">
        <v>1</v>
      </c>
      <c r="DG561" s="17">
        <v>1</v>
      </c>
      <c r="DH561" s="17">
        <v>1</v>
      </c>
      <c r="DI561" s="17">
        <v>1</v>
      </c>
      <c r="DJ561" s="17">
        <v>1</v>
      </c>
      <c r="DK561" s="17">
        <v>3</v>
      </c>
      <c r="DL561" s="17">
        <v>3</v>
      </c>
      <c r="DM561" s="17">
        <v>4</v>
      </c>
      <c r="DN561" s="17">
        <v>8</v>
      </c>
      <c r="DO561" s="17">
        <v>1</v>
      </c>
      <c r="DP561" s="17">
        <v>5</v>
      </c>
      <c r="DR561" s="17">
        <v>8</v>
      </c>
      <c r="DT561" s="17">
        <v>1</v>
      </c>
      <c r="DV561" s="17">
        <v>6</v>
      </c>
      <c r="DW561" s="18">
        <v>13</v>
      </c>
      <c r="DY561" s="18">
        <v>2</v>
      </c>
      <c r="DZ561" s="18" t="s">
        <v>281</v>
      </c>
      <c r="EA561" s="18" t="s">
        <v>265</v>
      </c>
      <c r="EB561" s="18">
        <v>1</v>
      </c>
      <c r="ED561" s="19" t="s">
        <v>266</v>
      </c>
      <c r="EE561" s="19">
        <v>9</v>
      </c>
      <c r="EF561" s="37">
        <v>6</v>
      </c>
      <c r="EG561" s="27" t="s">
        <v>139</v>
      </c>
      <c r="EH561" s="19">
        <v>2</v>
      </c>
      <c r="EI561" s="19">
        <v>46</v>
      </c>
      <c r="EJ561" s="19">
        <v>3</v>
      </c>
      <c r="EK561" s="19">
        <v>4</v>
      </c>
      <c r="EL561" s="19">
        <v>2</v>
      </c>
      <c r="EM561" s="20" t="s">
        <v>174</v>
      </c>
      <c r="EO561" s="46">
        <v>4</v>
      </c>
      <c r="EP561" s="46">
        <v>1</v>
      </c>
      <c r="EQ561">
        <f t="shared" si="24"/>
        <v>0</v>
      </c>
      <c r="ER561" t="str">
        <f t="shared" si="25"/>
        <v/>
      </c>
      <c r="ES561" s="49">
        <v>2</v>
      </c>
    </row>
    <row r="562" spans="1:149" ht="15" customHeight="1" x14ac:dyDescent="0.25">
      <c r="A562" s="21">
        <v>561</v>
      </c>
      <c r="B562" s="12">
        <v>4</v>
      </c>
      <c r="C562" s="12">
        <v>4</v>
      </c>
      <c r="D562" s="12">
        <v>4</v>
      </c>
      <c r="E562" s="12" t="s">
        <v>374</v>
      </c>
      <c r="F562" s="12">
        <v>1</v>
      </c>
      <c r="G562" s="13">
        <v>2</v>
      </c>
      <c r="H562" s="13">
        <v>2</v>
      </c>
      <c r="M562" s="56">
        <f>IF(SUM(N562:X562)=39,2,1)</f>
        <v>1</v>
      </c>
      <c r="Y562" s="13">
        <v>1</v>
      </c>
      <c r="AK562" s="13">
        <v>1</v>
      </c>
      <c r="AL562" s="14">
        <v>1</v>
      </c>
      <c r="AM562" s="14">
        <v>5</v>
      </c>
      <c r="AO562" s="15">
        <v>1</v>
      </c>
      <c r="AP562" s="15">
        <v>5</v>
      </c>
      <c r="AQ562" s="15">
        <v>5</v>
      </c>
      <c r="AR562" s="15">
        <v>5</v>
      </c>
      <c r="AS562" s="15">
        <v>5</v>
      </c>
      <c r="AT562" s="15">
        <v>5</v>
      </c>
      <c r="AU562" s="15">
        <v>5</v>
      </c>
      <c r="AV562" s="15">
        <v>5</v>
      </c>
      <c r="AW562" s="15">
        <v>5</v>
      </c>
      <c r="AX562" s="15">
        <v>1</v>
      </c>
      <c r="AY562" s="15">
        <v>2</v>
      </c>
      <c r="AZ562" s="15">
        <v>2</v>
      </c>
      <c r="BC562" s="15">
        <v>2</v>
      </c>
      <c r="BD562" s="15">
        <v>1</v>
      </c>
      <c r="BE562" s="15">
        <v>1</v>
      </c>
      <c r="BF562" s="15">
        <v>2</v>
      </c>
      <c r="BG562" s="15">
        <v>0</v>
      </c>
      <c r="BK562" s="15">
        <v>1</v>
      </c>
      <c r="BL562" s="15">
        <v>1</v>
      </c>
      <c r="BM562" s="15">
        <v>5</v>
      </c>
      <c r="BN562" s="15">
        <v>5</v>
      </c>
      <c r="BO562" s="15">
        <v>2</v>
      </c>
      <c r="BP562" s="15" t="s">
        <v>386</v>
      </c>
      <c r="BQ562" s="15">
        <v>1</v>
      </c>
      <c r="BT562" s="16">
        <v>1</v>
      </c>
      <c r="CD562" s="16">
        <v>5</v>
      </c>
      <c r="CE562" s="16">
        <v>4</v>
      </c>
      <c r="CF562" s="16">
        <v>2</v>
      </c>
      <c r="CG562" s="16">
        <v>1</v>
      </c>
      <c r="CH562" s="16">
        <v>2</v>
      </c>
      <c r="CI562" s="16">
        <v>2</v>
      </c>
      <c r="CJ562" s="16" t="s">
        <v>392</v>
      </c>
      <c r="CK562" s="16">
        <v>3</v>
      </c>
      <c r="CL562" s="16" t="s">
        <v>219</v>
      </c>
      <c r="CM562" s="17">
        <v>1</v>
      </c>
      <c r="CN562" s="17">
        <v>1</v>
      </c>
      <c r="CO562" s="17">
        <v>1</v>
      </c>
      <c r="CP562" s="17">
        <v>1</v>
      </c>
      <c r="CQ562" s="17">
        <v>1</v>
      </c>
      <c r="CR562" s="17">
        <v>1</v>
      </c>
      <c r="CS562" s="17">
        <v>1</v>
      </c>
      <c r="CT562" s="17">
        <v>1</v>
      </c>
      <c r="CU562" s="17">
        <v>4</v>
      </c>
      <c r="CV562" s="17">
        <v>1</v>
      </c>
      <c r="CW562" s="17">
        <v>1</v>
      </c>
      <c r="CX562" s="17">
        <v>1</v>
      </c>
      <c r="CY562" s="17">
        <v>1</v>
      </c>
      <c r="CZ562" s="17">
        <v>1</v>
      </c>
      <c r="DA562" s="17">
        <v>1</v>
      </c>
      <c r="DB562" s="17">
        <v>4</v>
      </c>
      <c r="DC562" s="17">
        <v>2</v>
      </c>
      <c r="DD562" s="17">
        <v>4</v>
      </c>
      <c r="DE562" s="17">
        <v>4</v>
      </c>
      <c r="DF562" s="17">
        <v>4</v>
      </c>
      <c r="DG562" s="17">
        <v>4</v>
      </c>
      <c r="DH562" s="17">
        <v>4</v>
      </c>
      <c r="DI562" s="17">
        <v>3</v>
      </c>
      <c r="DJ562" s="17">
        <v>1</v>
      </c>
      <c r="DK562" s="17">
        <v>2</v>
      </c>
      <c r="DL562" s="17">
        <v>4</v>
      </c>
      <c r="DM562" s="17">
        <v>4</v>
      </c>
      <c r="DN562" s="17">
        <v>6</v>
      </c>
      <c r="DO562" s="17">
        <v>1</v>
      </c>
      <c r="DP562" s="17">
        <v>5</v>
      </c>
      <c r="DR562" s="17">
        <v>7</v>
      </c>
      <c r="DT562" s="17">
        <v>11</v>
      </c>
      <c r="DV562" s="17">
        <v>1</v>
      </c>
      <c r="DW562" s="18">
        <v>13</v>
      </c>
      <c r="DY562" s="18">
        <v>1</v>
      </c>
      <c r="ED562" s="19" t="s">
        <v>267</v>
      </c>
      <c r="EE562" s="19">
        <v>3</v>
      </c>
      <c r="EF562" s="37">
        <v>1</v>
      </c>
      <c r="EG562" s="19" t="s">
        <v>239</v>
      </c>
      <c r="EH562" s="19">
        <v>1</v>
      </c>
      <c r="EI562" s="19">
        <v>70</v>
      </c>
      <c r="EJ562" s="19">
        <v>4</v>
      </c>
      <c r="EK562" s="19">
        <v>5</v>
      </c>
      <c r="EL562" s="19">
        <v>9</v>
      </c>
      <c r="EM562" s="20" t="s">
        <v>216</v>
      </c>
      <c r="EO562" s="46">
        <v>1</v>
      </c>
      <c r="EP562" s="46">
        <v>6</v>
      </c>
      <c r="EQ562">
        <f t="shared" si="24"/>
        <v>1</v>
      </c>
      <c r="ER562">
        <f t="shared" si="25"/>
        <v>1</v>
      </c>
      <c r="ES562" s="49">
        <v>2</v>
      </c>
    </row>
    <row r="563" spans="1:149" ht="15" customHeight="1" x14ac:dyDescent="0.25">
      <c r="A563" s="21">
        <v>562</v>
      </c>
      <c r="B563" s="12">
        <v>2</v>
      </c>
      <c r="C563" s="12">
        <v>4</v>
      </c>
      <c r="D563" s="12">
        <v>2</v>
      </c>
      <c r="E563" s="12" t="s">
        <v>376</v>
      </c>
      <c r="F563" s="12">
        <v>4</v>
      </c>
      <c r="G563" s="13">
        <v>2</v>
      </c>
      <c r="H563" s="13">
        <v>1</v>
      </c>
      <c r="M563" s="56">
        <f>IF(SUM(N563:X563)=39,2,1)</f>
        <v>1</v>
      </c>
      <c r="Y563" s="13">
        <v>1</v>
      </c>
      <c r="AK563" s="13">
        <v>1</v>
      </c>
      <c r="AL563" s="14">
        <v>1</v>
      </c>
      <c r="AM563" s="14">
        <v>5</v>
      </c>
      <c r="AO563" s="15">
        <v>1</v>
      </c>
      <c r="AP563" s="15">
        <v>5</v>
      </c>
      <c r="AQ563" s="15">
        <v>5</v>
      </c>
      <c r="AR563" s="15">
        <v>5</v>
      </c>
      <c r="AS563" s="15">
        <v>5</v>
      </c>
      <c r="AT563" s="15">
        <v>5</v>
      </c>
      <c r="AU563" s="15">
        <v>5</v>
      </c>
      <c r="AV563" s="15">
        <v>5</v>
      </c>
      <c r="AW563" s="15">
        <v>5</v>
      </c>
      <c r="AX563" s="15">
        <v>1</v>
      </c>
      <c r="AY563" s="15">
        <v>2</v>
      </c>
      <c r="AZ563" s="15">
        <v>2</v>
      </c>
      <c r="BB563" s="15">
        <v>2</v>
      </c>
      <c r="BC563" s="15">
        <v>1</v>
      </c>
      <c r="BD563" s="15">
        <v>1</v>
      </c>
      <c r="BE563" s="15">
        <v>2</v>
      </c>
      <c r="BF563" s="15">
        <v>0</v>
      </c>
      <c r="BG563" s="15">
        <v>0</v>
      </c>
      <c r="BK563" s="15">
        <v>2</v>
      </c>
      <c r="BM563" s="15">
        <v>5</v>
      </c>
      <c r="BN563" s="15">
        <v>5</v>
      </c>
      <c r="BO563" s="15">
        <v>2</v>
      </c>
      <c r="BP563" s="15" t="s">
        <v>386</v>
      </c>
      <c r="CC563" s="16">
        <v>1</v>
      </c>
      <c r="CI563" s="16">
        <v>2</v>
      </c>
      <c r="CJ563" s="16" t="s">
        <v>392</v>
      </c>
      <c r="CK563" s="16">
        <v>3</v>
      </c>
      <c r="CL563" s="16" t="s">
        <v>147</v>
      </c>
      <c r="CM563" s="17">
        <v>1</v>
      </c>
      <c r="CN563" s="17">
        <v>1</v>
      </c>
      <c r="CO563" s="17">
        <v>1</v>
      </c>
      <c r="CP563" s="17">
        <v>1</v>
      </c>
      <c r="CQ563" s="17">
        <v>1</v>
      </c>
      <c r="CR563" s="17">
        <v>1</v>
      </c>
      <c r="CS563" s="17">
        <v>1</v>
      </c>
      <c r="CT563" s="17">
        <v>1</v>
      </c>
      <c r="CU563" s="17">
        <v>4</v>
      </c>
      <c r="CV563" s="17">
        <v>2</v>
      </c>
      <c r="CW563" s="17">
        <v>2</v>
      </c>
      <c r="CX563" s="17">
        <v>2</v>
      </c>
      <c r="CY563" s="17">
        <v>2</v>
      </c>
      <c r="CZ563" s="17">
        <v>2</v>
      </c>
      <c r="DA563" s="17">
        <v>1</v>
      </c>
      <c r="DB563" s="17">
        <v>2</v>
      </c>
      <c r="DC563" s="17">
        <v>2</v>
      </c>
      <c r="DD563" s="17">
        <v>4</v>
      </c>
      <c r="DE563" s="17">
        <v>4</v>
      </c>
      <c r="DF563" s="17">
        <v>4</v>
      </c>
      <c r="DG563" s="17">
        <v>4</v>
      </c>
      <c r="DH563" s="17">
        <v>4</v>
      </c>
      <c r="DI563" s="17">
        <v>3</v>
      </c>
      <c r="DJ563" s="17">
        <v>1</v>
      </c>
      <c r="DK563" s="17">
        <v>2</v>
      </c>
      <c r="DL563" s="17">
        <v>1</v>
      </c>
      <c r="DM563" s="17">
        <v>1</v>
      </c>
      <c r="DN563" s="17">
        <v>6</v>
      </c>
      <c r="DO563" s="17">
        <v>2</v>
      </c>
      <c r="DP563" s="17">
        <v>6</v>
      </c>
      <c r="DR563" s="17">
        <v>5</v>
      </c>
      <c r="DT563" s="17">
        <v>11</v>
      </c>
      <c r="DW563" s="18">
        <v>13</v>
      </c>
      <c r="DY563" s="18">
        <v>1</v>
      </c>
      <c r="ED563" s="19" t="s">
        <v>267</v>
      </c>
      <c r="EE563" s="19">
        <v>3</v>
      </c>
      <c r="EF563" s="37">
        <v>1</v>
      </c>
      <c r="EG563" s="19" t="s">
        <v>239</v>
      </c>
      <c r="EH563" s="19">
        <v>1</v>
      </c>
      <c r="EI563" s="19">
        <v>84</v>
      </c>
      <c r="EJ563" s="19">
        <v>4</v>
      </c>
      <c r="EK563" s="19">
        <v>5</v>
      </c>
      <c r="EL563" s="19">
        <v>1</v>
      </c>
      <c r="EM563" s="20" t="s">
        <v>216</v>
      </c>
      <c r="EO563" s="46">
        <v>1</v>
      </c>
      <c r="EP563" s="46">
        <v>6</v>
      </c>
      <c r="EQ563">
        <f t="shared" si="24"/>
        <v>0</v>
      </c>
      <c r="ER563" t="str">
        <f t="shared" si="25"/>
        <v/>
      </c>
      <c r="ES563" s="49">
        <v>2</v>
      </c>
    </row>
    <row r="564" spans="1:149" ht="15" customHeight="1" x14ac:dyDescent="0.25">
      <c r="A564" s="21">
        <v>563</v>
      </c>
      <c r="B564" s="12">
        <v>2</v>
      </c>
      <c r="C564" s="12">
        <v>4</v>
      </c>
      <c r="D564" s="12">
        <v>4</v>
      </c>
      <c r="E564" s="12" t="s">
        <v>374</v>
      </c>
      <c r="F564" s="12">
        <v>1</v>
      </c>
      <c r="G564" s="13">
        <v>3</v>
      </c>
      <c r="H564" s="13">
        <v>1</v>
      </c>
      <c r="I564" s="13">
        <v>5</v>
      </c>
      <c r="M564" s="56">
        <f>IF(SUM(N564:X564)=39,2,1)</f>
        <v>1</v>
      </c>
      <c r="N564" s="13">
        <v>1</v>
      </c>
      <c r="Z564" s="13">
        <v>1</v>
      </c>
      <c r="AA564" s="13">
        <v>1</v>
      </c>
      <c r="AC564" s="13">
        <v>1</v>
      </c>
      <c r="AL564" s="14">
        <v>3</v>
      </c>
      <c r="AM564" s="14">
        <v>5</v>
      </c>
      <c r="AO564" s="15">
        <v>1</v>
      </c>
      <c r="AP564" s="15">
        <v>5</v>
      </c>
      <c r="AQ564" s="15">
        <v>5</v>
      </c>
      <c r="AR564" s="15">
        <v>5</v>
      </c>
      <c r="AS564" s="15">
        <v>5</v>
      </c>
      <c r="AT564" s="15">
        <v>5</v>
      </c>
      <c r="AU564" s="15">
        <v>5</v>
      </c>
      <c r="AV564" s="15">
        <v>5</v>
      </c>
      <c r="AW564" s="15">
        <v>5</v>
      </c>
      <c r="AX564" s="15">
        <v>1</v>
      </c>
      <c r="AY564" s="15">
        <v>2</v>
      </c>
      <c r="AZ564" s="15">
        <v>2</v>
      </c>
      <c r="BB564" s="15">
        <v>2</v>
      </c>
      <c r="BC564" s="15">
        <v>2</v>
      </c>
      <c r="BD564" s="15">
        <v>2</v>
      </c>
      <c r="BE564" s="15">
        <v>2</v>
      </c>
      <c r="BF564" s="15">
        <v>1</v>
      </c>
      <c r="BG564" s="15">
        <v>0</v>
      </c>
      <c r="BK564" s="15">
        <v>2</v>
      </c>
      <c r="BM564" s="15">
        <v>8</v>
      </c>
      <c r="BN564" s="15">
        <v>8</v>
      </c>
      <c r="CC564" s="16">
        <v>1</v>
      </c>
      <c r="CI564" s="16">
        <v>2</v>
      </c>
      <c r="CJ564" s="16" t="s">
        <v>151</v>
      </c>
      <c r="CK564" s="16">
        <v>1</v>
      </c>
      <c r="CL564" s="16" t="s">
        <v>157</v>
      </c>
      <c r="CM564" s="17">
        <v>1</v>
      </c>
      <c r="CN564" s="17">
        <v>1</v>
      </c>
      <c r="CO564" s="17">
        <v>1</v>
      </c>
      <c r="CP564" s="17">
        <v>1</v>
      </c>
      <c r="CQ564" s="17">
        <v>1</v>
      </c>
      <c r="CR564" s="17">
        <v>1</v>
      </c>
      <c r="CS564" s="17">
        <v>1</v>
      </c>
      <c r="CT564" s="17">
        <v>1</v>
      </c>
      <c r="CU564" s="17">
        <v>4</v>
      </c>
      <c r="CV564" s="17">
        <v>1</v>
      </c>
      <c r="CW564" s="17">
        <v>1</v>
      </c>
      <c r="CX564" s="17">
        <v>1</v>
      </c>
      <c r="CY564" s="17">
        <v>1</v>
      </c>
      <c r="CZ564" s="17">
        <v>1</v>
      </c>
      <c r="DA564" s="17">
        <v>1</v>
      </c>
      <c r="DB564" s="17">
        <v>4</v>
      </c>
      <c r="DC564" s="17">
        <v>2</v>
      </c>
      <c r="DD564" s="17">
        <v>1</v>
      </c>
      <c r="DE564" s="17">
        <v>4</v>
      </c>
      <c r="DF564" s="17">
        <v>4</v>
      </c>
      <c r="DG564" s="17">
        <v>4</v>
      </c>
      <c r="DH564" s="17">
        <v>4</v>
      </c>
      <c r="DI564" s="17">
        <v>3</v>
      </c>
      <c r="DJ564" s="17">
        <v>1</v>
      </c>
      <c r="DK564" s="17">
        <v>2</v>
      </c>
      <c r="DL564" s="17">
        <v>1</v>
      </c>
      <c r="DM564" s="17">
        <v>1</v>
      </c>
      <c r="DN564" s="17">
        <v>1</v>
      </c>
      <c r="DO564" s="17">
        <v>2</v>
      </c>
      <c r="DP564" s="17">
        <v>5</v>
      </c>
      <c r="DR564" s="17">
        <v>2</v>
      </c>
      <c r="DT564" s="17">
        <v>11</v>
      </c>
      <c r="DV564" s="17">
        <v>1</v>
      </c>
      <c r="DW564" s="18">
        <v>13</v>
      </c>
      <c r="DY564" s="18">
        <v>2</v>
      </c>
      <c r="DZ564" s="18" t="s">
        <v>189</v>
      </c>
      <c r="EA564" s="18" t="s">
        <v>168</v>
      </c>
      <c r="EB564" s="18">
        <v>2</v>
      </c>
      <c r="ED564" s="19" t="s">
        <v>267</v>
      </c>
      <c r="EE564" s="19">
        <v>3</v>
      </c>
      <c r="EF564" s="37">
        <v>1</v>
      </c>
      <c r="EG564" s="19" t="s">
        <v>239</v>
      </c>
      <c r="EH564" s="19">
        <v>2</v>
      </c>
      <c r="EI564" s="19">
        <v>27</v>
      </c>
      <c r="EJ564" s="19">
        <v>1</v>
      </c>
      <c r="EK564" s="19">
        <v>2</v>
      </c>
      <c r="EL564" s="19">
        <v>7</v>
      </c>
      <c r="EM564" s="20" t="s">
        <v>216</v>
      </c>
      <c r="EO564" s="46">
        <v>1</v>
      </c>
      <c r="EP564" s="46">
        <v>8</v>
      </c>
      <c r="EQ564">
        <f t="shared" si="24"/>
        <v>0</v>
      </c>
      <c r="ER564" t="str">
        <f t="shared" si="25"/>
        <v/>
      </c>
      <c r="ES564" s="49">
        <v>1</v>
      </c>
    </row>
    <row r="565" spans="1:149" ht="15" customHeight="1" x14ac:dyDescent="0.25">
      <c r="A565" s="21">
        <v>564</v>
      </c>
      <c r="B565" s="12">
        <v>2</v>
      </c>
      <c r="C565" s="12">
        <v>4</v>
      </c>
      <c r="D565" s="12">
        <v>1</v>
      </c>
      <c r="E565" s="12" t="s">
        <v>378</v>
      </c>
      <c r="F565" s="12">
        <v>1</v>
      </c>
      <c r="G565" s="13">
        <v>4</v>
      </c>
      <c r="H565" s="13">
        <v>1</v>
      </c>
      <c r="K565" s="13">
        <v>5</v>
      </c>
      <c r="M565" s="56">
        <f>IF(SUM(N565:X565)=39,2,1)</f>
        <v>1</v>
      </c>
      <c r="Q565" s="13">
        <v>1</v>
      </c>
      <c r="X565" s="13">
        <v>1</v>
      </c>
      <c r="AC565" s="13">
        <v>1</v>
      </c>
      <c r="AD565" s="13">
        <v>1</v>
      </c>
      <c r="AJ565" s="13">
        <v>1</v>
      </c>
      <c r="AL565" s="14">
        <v>1</v>
      </c>
      <c r="AM565" s="14">
        <v>5</v>
      </c>
      <c r="AO565" s="15">
        <v>1</v>
      </c>
      <c r="AP565" s="15">
        <v>5</v>
      </c>
      <c r="AQ565" s="15">
        <v>5</v>
      </c>
      <c r="AR565" s="15">
        <v>5</v>
      </c>
      <c r="AS565" s="15">
        <v>5</v>
      </c>
      <c r="AT565" s="15">
        <v>5</v>
      </c>
      <c r="AU565" s="15">
        <v>5</v>
      </c>
      <c r="AV565" s="15">
        <v>5</v>
      </c>
      <c r="AW565" s="15">
        <v>5</v>
      </c>
      <c r="AX565" s="15">
        <v>1</v>
      </c>
      <c r="AY565" s="15">
        <v>2</v>
      </c>
      <c r="AZ565" s="15">
        <v>2</v>
      </c>
      <c r="BB565" s="15">
        <v>2</v>
      </c>
      <c r="BC565" s="15">
        <v>1</v>
      </c>
      <c r="BD565" s="15">
        <v>1</v>
      </c>
      <c r="BE565" s="15">
        <v>2</v>
      </c>
      <c r="BF565" s="15">
        <v>1</v>
      </c>
      <c r="BG565" s="15">
        <v>0</v>
      </c>
      <c r="BK565" s="15">
        <v>1</v>
      </c>
      <c r="BM565" s="15">
        <v>5</v>
      </c>
      <c r="BN565" s="15">
        <v>5</v>
      </c>
      <c r="CC565" s="16">
        <v>1</v>
      </c>
      <c r="CI565" s="16">
        <v>2</v>
      </c>
      <c r="CJ565" s="16" t="s">
        <v>151</v>
      </c>
      <c r="CK565" s="16">
        <v>3</v>
      </c>
      <c r="CL565" s="16" t="s">
        <v>195</v>
      </c>
      <c r="CM565" s="17">
        <v>1</v>
      </c>
      <c r="CN565" s="17">
        <v>1</v>
      </c>
      <c r="CO565" s="17">
        <v>1</v>
      </c>
      <c r="CP565" s="17">
        <v>1</v>
      </c>
      <c r="CQ565" s="17">
        <v>1</v>
      </c>
      <c r="CR565" s="17">
        <v>1</v>
      </c>
      <c r="CS565" s="17">
        <v>1</v>
      </c>
      <c r="CT565" s="17">
        <v>1</v>
      </c>
      <c r="CU565" s="17">
        <v>4</v>
      </c>
      <c r="CV565" s="17">
        <v>1</v>
      </c>
      <c r="CW565" s="17">
        <v>1</v>
      </c>
      <c r="CX565" s="17">
        <v>1</v>
      </c>
      <c r="CY565" s="17">
        <v>1</v>
      </c>
      <c r="CZ565" s="17">
        <v>1</v>
      </c>
      <c r="DA565" s="17">
        <v>2</v>
      </c>
      <c r="DB565" s="17">
        <v>4</v>
      </c>
      <c r="DC565" s="17">
        <v>2</v>
      </c>
      <c r="DD565" s="17">
        <v>4</v>
      </c>
      <c r="DE565" s="17">
        <v>4</v>
      </c>
      <c r="DF565" s="17">
        <v>4</v>
      </c>
      <c r="DH565" s="17">
        <v>4</v>
      </c>
      <c r="DI565" s="17">
        <v>3</v>
      </c>
      <c r="DJ565" s="17">
        <v>1</v>
      </c>
      <c r="DK565" s="17">
        <v>2</v>
      </c>
      <c r="DL565" s="17">
        <v>4</v>
      </c>
      <c r="DM565" s="17">
        <v>4</v>
      </c>
      <c r="DN565" s="17">
        <v>1</v>
      </c>
      <c r="DO565" s="17">
        <v>6</v>
      </c>
      <c r="DP565" s="17">
        <v>8</v>
      </c>
      <c r="DR565" s="17">
        <v>2</v>
      </c>
      <c r="DV565" s="17">
        <v>2</v>
      </c>
      <c r="DW565" s="18">
        <v>13</v>
      </c>
      <c r="DY565" s="18">
        <v>1</v>
      </c>
      <c r="ED565" s="19" t="s">
        <v>267</v>
      </c>
      <c r="EE565" s="19">
        <v>3</v>
      </c>
      <c r="EF565" s="37">
        <v>1</v>
      </c>
      <c r="EG565" s="19" t="s">
        <v>239</v>
      </c>
      <c r="EH565" s="19">
        <v>2</v>
      </c>
      <c r="EI565" s="19">
        <v>20</v>
      </c>
      <c r="EJ565" s="19">
        <v>1</v>
      </c>
      <c r="EK565" s="19">
        <v>1</v>
      </c>
      <c r="EL565" s="19">
        <v>5</v>
      </c>
      <c r="EM565" s="20" t="s">
        <v>216</v>
      </c>
      <c r="EO565" s="46">
        <v>1</v>
      </c>
      <c r="EP565" s="46">
        <v>1</v>
      </c>
      <c r="EQ565">
        <f t="shared" si="24"/>
        <v>0</v>
      </c>
      <c r="ER565" t="str">
        <f t="shared" si="25"/>
        <v/>
      </c>
      <c r="ES565" s="49">
        <v>2</v>
      </c>
    </row>
    <row r="566" spans="1:149" ht="15" customHeight="1" x14ac:dyDescent="0.25">
      <c r="A566" s="21">
        <v>565</v>
      </c>
      <c r="B566" s="12">
        <v>2</v>
      </c>
      <c r="C566" s="12">
        <v>2</v>
      </c>
      <c r="D566" s="12">
        <v>2</v>
      </c>
      <c r="E566" s="12" t="s">
        <v>378</v>
      </c>
      <c r="F566" s="12">
        <v>4</v>
      </c>
      <c r="G566" s="13">
        <v>4</v>
      </c>
      <c r="H566" s="13">
        <v>1</v>
      </c>
      <c r="I566" s="13">
        <v>4</v>
      </c>
      <c r="J566" s="13">
        <v>4</v>
      </c>
      <c r="M566" s="56">
        <f>IF(SUM(N566:X566)=39,2,1)</f>
        <v>1</v>
      </c>
      <c r="N566" s="13">
        <v>1</v>
      </c>
      <c r="Z566" s="13">
        <v>1</v>
      </c>
      <c r="AA566" s="13">
        <v>1</v>
      </c>
      <c r="AB566" s="13">
        <v>1</v>
      </c>
      <c r="AF566" s="13">
        <v>1</v>
      </c>
      <c r="AJ566" s="13">
        <v>1</v>
      </c>
      <c r="AL566" s="14">
        <v>5</v>
      </c>
      <c r="AM566" s="14">
        <v>4</v>
      </c>
      <c r="AO566" s="15">
        <v>1</v>
      </c>
      <c r="AP566" s="15">
        <v>4</v>
      </c>
      <c r="AQ566" s="15">
        <v>4</v>
      </c>
      <c r="AR566" s="15">
        <v>3</v>
      </c>
      <c r="AS566" s="15">
        <v>3</v>
      </c>
      <c r="AT566" s="15">
        <v>3</v>
      </c>
      <c r="AU566" s="15">
        <v>3</v>
      </c>
      <c r="AV566" s="15">
        <v>3</v>
      </c>
      <c r="AW566" s="15">
        <v>1</v>
      </c>
      <c r="AX566" s="15">
        <v>2</v>
      </c>
      <c r="AZ566" s="15">
        <v>2</v>
      </c>
      <c r="BB566" s="15">
        <v>2</v>
      </c>
      <c r="BC566" s="15">
        <v>1</v>
      </c>
      <c r="BD566" s="15">
        <v>2</v>
      </c>
      <c r="BE566" s="15">
        <v>2</v>
      </c>
      <c r="BF566" s="15">
        <v>3</v>
      </c>
      <c r="BG566" s="15">
        <v>4</v>
      </c>
      <c r="BJ566" s="15">
        <v>4</v>
      </c>
      <c r="BM566" s="15">
        <v>8</v>
      </c>
      <c r="BN566" s="15">
        <v>8</v>
      </c>
      <c r="CC566" s="16">
        <v>1</v>
      </c>
      <c r="CI566" s="16">
        <v>2</v>
      </c>
      <c r="CK566" s="16">
        <v>2</v>
      </c>
      <c r="CL566" s="16" t="s">
        <v>154</v>
      </c>
      <c r="CM566" s="17">
        <v>1</v>
      </c>
      <c r="CN566" s="17">
        <v>1</v>
      </c>
      <c r="CO566" s="17">
        <v>1</v>
      </c>
      <c r="CP566" s="17">
        <v>1</v>
      </c>
      <c r="CQ566" s="17">
        <v>1</v>
      </c>
      <c r="CR566" s="17">
        <v>2</v>
      </c>
      <c r="CS566" s="17">
        <v>2</v>
      </c>
      <c r="CT566" s="17">
        <v>2</v>
      </c>
      <c r="CU566" s="17">
        <v>4</v>
      </c>
      <c r="CV566" s="17">
        <v>1</v>
      </c>
      <c r="CW566" s="17">
        <v>1</v>
      </c>
      <c r="CX566" s="17">
        <v>1</v>
      </c>
      <c r="CY566" s="17">
        <v>1</v>
      </c>
      <c r="CZ566" s="17">
        <v>1</v>
      </c>
      <c r="DA566" s="17">
        <v>2</v>
      </c>
      <c r="DB566" s="17">
        <v>3</v>
      </c>
      <c r="DC566" s="17">
        <v>2</v>
      </c>
      <c r="DD566" s="17">
        <v>1</v>
      </c>
      <c r="DE566" s="17">
        <v>4</v>
      </c>
      <c r="DF566" s="17">
        <v>1</v>
      </c>
      <c r="DG566" s="17">
        <v>1</v>
      </c>
      <c r="DH566" s="17">
        <v>1</v>
      </c>
      <c r="DI566" s="17">
        <v>3</v>
      </c>
      <c r="DJ566" s="17">
        <v>1</v>
      </c>
      <c r="DK566" s="17">
        <v>2</v>
      </c>
      <c r="DL566" s="17">
        <v>4</v>
      </c>
      <c r="DM566" s="17">
        <v>4</v>
      </c>
      <c r="DN566" s="17">
        <v>8</v>
      </c>
      <c r="DO566" s="17">
        <v>8</v>
      </c>
      <c r="DP566" s="17">
        <v>5</v>
      </c>
      <c r="DR566" s="17">
        <v>7</v>
      </c>
      <c r="DT566" s="17">
        <v>9</v>
      </c>
      <c r="DV566" s="17">
        <v>4</v>
      </c>
      <c r="DW566" s="18">
        <v>13</v>
      </c>
      <c r="ED566" s="19" t="s">
        <v>268</v>
      </c>
      <c r="EE566" s="19">
        <v>3</v>
      </c>
      <c r="EF566" s="37">
        <v>1</v>
      </c>
      <c r="EG566" s="19" t="s">
        <v>239</v>
      </c>
      <c r="EH566" s="19">
        <v>2</v>
      </c>
      <c r="EI566" s="19">
        <v>45</v>
      </c>
      <c r="EJ566" s="19">
        <v>3</v>
      </c>
      <c r="EK566" s="19">
        <v>3</v>
      </c>
      <c r="EL566" s="19">
        <v>2</v>
      </c>
      <c r="EM566" s="20" t="s">
        <v>216</v>
      </c>
      <c r="EO566" s="46">
        <v>1</v>
      </c>
      <c r="EP566" s="46">
        <v>6</v>
      </c>
      <c r="EQ566">
        <f t="shared" si="24"/>
        <v>0</v>
      </c>
      <c r="ER566" t="str">
        <f t="shared" si="25"/>
        <v/>
      </c>
      <c r="ES566" s="49">
        <v>2</v>
      </c>
    </row>
    <row r="567" spans="1:149" ht="15" customHeight="1" x14ac:dyDescent="0.25">
      <c r="A567" s="21">
        <v>566</v>
      </c>
      <c r="B567" s="12">
        <v>2</v>
      </c>
      <c r="C567" s="12">
        <v>2</v>
      </c>
      <c r="D567" s="12">
        <v>4</v>
      </c>
      <c r="F567" s="12">
        <v>2</v>
      </c>
      <c r="G567" s="13">
        <v>2</v>
      </c>
      <c r="H567" s="13">
        <v>2</v>
      </c>
      <c r="M567" s="56">
        <f>IF(SUM(N567:X567)=39,2,1)</f>
        <v>1</v>
      </c>
      <c r="Y567" s="13">
        <v>1</v>
      </c>
      <c r="Z567" s="13">
        <v>1</v>
      </c>
      <c r="AA567" s="13">
        <v>1</v>
      </c>
      <c r="AB567" s="13">
        <v>1</v>
      </c>
      <c r="AJ567" s="13">
        <v>1</v>
      </c>
      <c r="AL567" s="14">
        <v>6</v>
      </c>
      <c r="AO567" s="15">
        <v>1</v>
      </c>
      <c r="AP567" s="15">
        <v>4</v>
      </c>
      <c r="AQ567" s="15">
        <v>4</v>
      </c>
      <c r="AR567" s="15">
        <v>2</v>
      </c>
      <c r="AS567" s="15">
        <v>4</v>
      </c>
      <c r="AT567" s="15">
        <v>4</v>
      </c>
      <c r="AU567" s="15">
        <v>4</v>
      </c>
      <c r="AV567" s="15">
        <v>4</v>
      </c>
      <c r="AW567" s="15">
        <v>4</v>
      </c>
      <c r="AX567" s="15">
        <v>2</v>
      </c>
      <c r="AZ567" s="15">
        <v>2</v>
      </c>
      <c r="BB567" s="15">
        <v>2</v>
      </c>
      <c r="BC567" s="15">
        <v>2</v>
      </c>
      <c r="BD567" s="15">
        <v>2</v>
      </c>
      <c r="BE567" s="15">
        <v>2</v>
      </c>
      <c r="BF567" s="15">
        <v>1</v>
      </c>
      <c r="BG567" s="15">
        <v>1</v>
      </c>
      <c r="BJ567" s="15">
        <v>1</v>
      </c>
      <c r="BK567" s="15">
        <v>1</v>
      </c>
      <c r="BL567" s="15">
        <v>4</v>
      </c>
      <c r="BM567" s="15">
        <v>5</v>
      </c>
      <c r="BN567" s="15">
        <v>5</v>
      </c>
      <c r="BO567" s="15">
        <v>3</v>
      </c>
      <c r="BP567" s="15" t="s">
        <v>387</v>
      </c>
      <c r="CC567" s="16">
        <v>1</v>
      </c>
      <c r="CI567" s="16">
        <v>2</v>
      </c>
      <c r="CK567" s="16">
        <v>3</v>
      </c>
      <c r="CL567" s="16" t="s">
        <v>270</v>
      </c>
      <c r="CM567" s="17">
        <v>1</v>
      </c>
      <c r="CN567" s="17">
        <v>1</v>
      </c>
      <c r="CO567" s="17">
        <v>1</v>
      </c>
      <c r="CP567" s="17">
        <v>1</v>
      </c>
      <c r="CQ567" s="17">
        <v>1</v>
      </c>
      <c r="CR567" s="17">
        <v>2</v>
      </c>
      <c r="CS567" s="17">
        <v>2</v>
      </c>
      <c r="CT567" s="17">
        <v>2</v>
      </c>
      <c r="CU567" s="17">
        <v>4</v>
      </c>
      <c r="CV567" s="17">
        <v>1</v>
      </c>
      <c r="CW567" s="17">
        <v>1</v>
      </c>
      <c r="CX567" s="17">
        <v>1</v>
      </c>
      <c r="CY567" s="17">
        <v>1</v>
      </c>
      <c r="CZ567" s="17">
        <v>1</v>
      </c>
      <c r="DA567" s="17">
        <v>2</v>
      </c>
      <c r="DB567" s="17">
        <v>2</v>
      </c>
      <c r="DC567" s="17">
        <v>1</v>
      </c>
      <c r="DD567" s="17">
        <v>3</v>
      </c>
      <c r="DE567" s="17">
        <v>2</v>
      </c>
      <c r="DF567" s="17">
        <v>1</v>
      </c>
      <c r="DG567" s="17">
        <v>2</v>
      </c>
      <c r="DH567" s="17">
        <v>2</v>
      </c>
      <c r="DI567" s="17">
        <v>3</v>
      </c>
      <c r="DJ567" s="17">
        <v>1</v>
      </c>
      <c r="DK567" s="17">
        <v>3</v>
      </c>
      <c r="DL567" s="17">
        <v>4</v>
      </c>
      <c r="DM567" s="17">
        <v>4</v>
      </c>
      <c r="DN567" s="17">
        <v>8</v>
      </c>
      <c r="DO567" s="17">
        <v>1</v>
      </c>
      <c r="DP567" s="17">
        <v>5</v>
      </c>
      <c r="DR567" s="17">
        <v>7</v>
      </c>
      <c r="DT567" s="17">
        <v>9</v>
      </c>
      <c r="DV567" s="17">
        <v>1</v>
      </c>
      <c r="DW567" s="18">
        <v>6</v>
      </c>
      <c r="DY567" s="18">
        <v>2</v>
      </c>
      <c r="DZ567" s="18" t="s">
        <v>245</v>
      </c>
      <c r="EB567" s="18">
        <v>8</v>
      </c>
      <c r="ED567" s="19" t="s">
        <v>268</v>
      </c>
      <c r="EE567" s="19">
        <v>3</v>
      </c>
      <c r="EF567" s="37">
        <v>1</v>
      </c>
      <c r="EG567" s="19" t="s">
        <v>239</v>
      </c>
      <c r="EH567" s="19">
        <v>2</v>
      </c>
      <c r="EI567" s="19">
        <v>52</v>
      </c>
      <c r="EJ567" s="19">
        <v>3</v>
      </c>
      <c r="EK567" s="19">
        <v>4</v>
      </c>
      <c r="EL567" s="19">
        <v>2</v>
      </c>
      <c r="EM567" s="20" t="s">
        <v>216</v>
      </c>
      <c r="EO567" s="46">
        <v>1</v>
      </c>
      <c r="EP567" s="46">
        <v>1</v>
      </c>
      <c r="EQ567">
        <f t="shared" si="24"/>
        <v>0</v>
      </c>
      <c r="ER567" t="str">
        <f t="shared" si="25"/>
        <v/>
      </c>
      <c r="ES567" s="49">
        <v>2</v>
      </c>
    </row>
    <row r="568" spans="1:149" ht="15" customHeight="1" x14ac:dyDescent="0.25">
      <c r="A568" s="21">
        <v>567</v>
      </c>
      <c r="B568" s="12">
        <v>4</v>
      </c>
      <c r="C568" s="12">
        <v>4</v>
      </c>
      <c r="D568" s="12">
        <v>4</v>
      </c>
      <c r="F568" s="12">
        <v>1</v>
      </c>
      <c r="G568" s="13">
        <v>4</v>
      </c>
      <c r="H568" s="13">
        <v>1</v>
      </c>
      <c r="M568" s="56">
        <f>IF(SUM(N568:X568)=39,2,1)</f>
        <v>1</v>
      </c>
      <c r="O568" s="13">
        <v>1</v>
      </c>
      <c r="P568" s="13">
        <v>1</v>
      </c>
      <c r="Z568" s="13">
        <v>1</v>
      </c>
      <c r="AJ568" s="13">
        <v>1</v>
      </c>
      <c r="AL568" s="14">
        <v>1</v>
      </c>
      <c r="AM568" s="14">
        <v>4</v>
      </c>
      <c r="AO568" s="15">
        <v>1</v>
      </c>
      <c r="AP568" s="15">
        <v>4</v>
      </c>
      <c r="AQ568" s="15">
        <v>4</v>
      </c>
      <c r="AR568" s="15">
        <v>4</v>
      </c>
      <c r="AS568" s="15">
        <v>4</v>
      </c>
      <c r="AT568" s="15">
        <v>4</v>
      </c>
      <c r="AU568" s="15">
        <v>4</v>
      </c>
      <c r="AV568" s="15">
        <v>4</v>
      </c>
      <c r="AW568" s="15">
        <v>4</v>
      </c>
      <c r="AX568" s="15">
        <v>1</v>
      </c>
      <c r="AY568" s="15">
        <v>1</v>
      </c>
      <c r="BC568" s="15">
        <v>1</v>
      </c>
      <c r="BD568" s="15">
        <v>1</v>
      </c>
      <c r="BE568" s="15">
        <v>1</v>
      </c>
      <c r="BF568" s="15">
        <v>0</v>
      </c>
      <c r="BG568" s="15">
        <v>0</v>
      </c>
      <c r="BK568" s="15">
        <v>1</v>
      </c>
      <c r="BL568" s="15">
        <v>7</v>
      </c>
      <c r="BM568" s="15">
        <v>5</v>
      </c>
      <c r="BN568" s="15">
        <v>5</v>
      </c>
      <c r="BO568" s="15">
        <v>1</v>
      </c>
      <c r="BP568" s="15" t="s">
        <v>386</v>
      </c>
      <c r="CC568" s="16">
        <v>1</v>
      </c>
      <c r="CI568" s="16">
        <v>2</v>
      </c>
      <c r="CJ568" s="16" t="s">
        <v>156</v>
      </c>
      <c r="CK568" s="16">
        <v>1</v>
      </c>
      <c r="CL568" s="16" t="s">
        <v>173</v>
      </c>
      <c r="CM568" s="17">
        <v>2</v>
      </c>
      <c r="CN568" s="17">
        <v>2</v>
      </c>
      <c r="CO568" s="17">
        <v>2</v>
      </c>
      <c r="CP568" s="17">
        <v>2</v>
      </c>
      <c r="CQ568" s="17">
        <v>2</v>
      </c>
      <c r="CR568" s="17">
        <v>2</v>
      </c>
      <c r="CS568" s="17">
        <v>3</v>
      </c>
      <c r="CT568" s="17">
        <v>2</v>
      </c>
      <c r="CU568" s="17">
        <v>4</v>
      </c>
      <c r="CV568" s="17">
        <v>1</v>
      </c>
      <c r="CW568" s="17">
        <v>2</v>
      </c>
      <c r="CX568" s="17">
        <v>2</v>
      </c>
      <c r="CY568" s="17">
        <v>2</v>
      </c>
      <c r="CZ568" s="17">
        <v>3</v>
      </c>
      <c r="DA568" s="17">
        <v>2</v>
      </c>
      <c r="DB568" s="17">
        <v>4</v>
      </c>
      <c r="DC568" s="17">
        <v>2</v>
      </c>
      <c r="DD568" s="17">
        <v>4</v>
      </c>
      <c r="DE568" s="17">
        <v>4</v>
      </c>
      <c r="DF568" s="17">
        <v>2</v>
      </c>
      <c r="DG568" s="17">
        <v>2</v>
      </c>
      <c r="DH568" s="17">
        <v>2</v>
      </c>
      <c r="DI568" s="17">
        <v>2</v>
      </c>
      <c r="DJ568" s="17">
        <v>1</v>
      </c>
      <c r="DK568" s="17">
        <v>3</v>
      </c>
      <c r="DL568" s="17">
        <v>3</v>
      </c>
      <c r="DM568" s="17">
        <v>3</v>
      </c>
      <c r="DN568" s="17">
        <v>8</v>
      </c>
      <c r="DO568" s="17">
        <v>6</v>
      </c>
      <c r="DP568" s="17">
        <v>5</v>
      </c>
      <c r="DR568" s="17">
        <v>9</v>
      </c>
      <c r="DT568" s="17">
        <v>7</v>
      </c>
      <c r="DV568" s="17">
        <v>3</v>
      </c>
      <c r="DW568" s="18">
        <v>13</v>
      </c>
      <c r="DY568" s="18">
        <v>1</v>
      </c>
      <c r="ED568" s="19" t="s">
        <v>268</v>
      </c>
      <c r="EE568" s="19">
        <v>3</v>
      </c>
      <c r="EF568" s="37">
        <v>1</v>
      </c>
      <c r="EG568" s="19" t="s">
        <v>239</v>
      </c>
      <c r="EH568" s="19">
        <v>1</v>
      </c>
      <c r="EI568" s="19">
        <v>44</v>
      </c>
      <c r="EJ568" s="19">
        <v>2</v>
      </c>
      <c r="EK568" s="19">
        <v>3</v>
      </c>
      <c r="EL568" s="19">
        <v>2</v>
      </c>
      <c r="EM568" s="20" t="s">
        <v>216</v>
      </c>
      <c r="EO568" s="46">
        <v>1</v>
      </c>
      <c r="EP568" s="46">
        <v>3</v>
      </c>
      <c r="EQ568">
        <f t="shared" si="24"/>
        <v>0</v>
      </c>
      <c r="ER568" t="str">
        <f t="shared" si="25"/>
        <v/>
      </c>
      <c r="ES568" s="49">
        <v>1</v>
      </c>
    </row>
    <row r="569" spans="1:149" ht="15" customHeight="1" x14ac:dyDescent="0.25">
      <c r="A569" s="21">
        <v>568</v>
      </c>
      <c r="B569" s="12">
        <v>2</v>
      </c>
      <c r="C569" s="12">
        <v>2</v>
      </c>
      <c r="D569" s="12">
        <v>2</v>
      </c>
      <c r="E569" s="12" t="s">
        <v>378</v>
      </c>
      <c r="F569" s="12">
        <v>2</v>
      </c>
      <c r="G569" s="13">
        <v>4</v>
      </c>
      <c r="H569" s="13">
        <v>2</v>
      </c>
      <c r="J569" s="13">
        <v>4</v>
      </c>
      <c r="K569" s="13">
        <v>4</v>
      </c>
      <c r="M569" s="56">
        <f>IF(SUM(N569:X569)=39,2,1)</f>
        <v>1</v>
      </c>
      <c r="N569" s="13">
        <v>1</v>
      </c>
      <c r="O569" s="13">
        <v>1</v>
      </c>
      <c r="P569" s="13">
        <v>1</v>
      </c>
      <c r="Z569" s="13">
        <v>1</v>
      </c>
      <c r="AA569" s="13">
        <v>1</v>
      </c>
      <c r="AB569" s="13">
        <v>1</v>
      </c>
      <c r="AE569" s="13">
        <v>1</v>
      </c>
      <c r="AF569" s="13">
        <v>1</v>
      </c>
      <c r="AJ569" s="13">
        <v>1</v>
      </c>
      <c r="AL569" s="14">
        <v>1</v>
      </c>
      <c r="AM569" s="14">
        <v>4</v>
      </c>
      <c r="AO569" s="15">
        <v>1</v>
      </c>
      <c r="AP569" s="15">
        <v>4</v>
      </c>
      <c r="AQ569" s="15">
        <v>4</v>
      </c>
      <c r="AR569" s="15">
        <v>4</v>
      </c>
      <c r="AS569" s="15">
        <v>4</v>
      </c>
      <c r="AT569" s="15">
        <v>4</v>
      </c>
      <c r="AU569" s="15">
        <v>4</v>
      </c>
      <c r="AV569" s="15">
        <v>4</v>
      </c>
      <c r="AW569" s="15">
        <v>4</v>
      </c>
      <c r="AX569" s="15">
        <v>2</v>
      </c>
      <c r="AZ569" s="15">
        <v>2</v>
      </c>
      <c r="BB569" s="15">
        <v>2</v>
      </c>
      <c r="BC569" s="15">
        <v>1</v>
      </c>
      <c r="BD569" s="15">
        <v>1</v>
      </c>
      <c r="BE569" s="15">
        <v>1</v>
      </c>
      <c r="BF569" s="15">
        <v>1</v>
      </c>
      <c r="BG569" s="15">
        <v>0</v>
      </c>
      <c r="BK569" s="15">
        <v>1</v>
      </c>
      <c r="BL569" s="15">
        <v>8</v>
      </c>
      <c r="BM569" s="15">
        <v>5</v>
      </c>
      <c r="BN569" s="15">
        <v>5</v>
      </c>
      <c r="BO569" s="15">
        <v>3</v>
      </c>
      <c r="BP569" s="15" t="s">
        <v>333</v>
      </c>
      <c r="CC569" s="16">
        <v>1</v>
      </c>
      <c r="CI569" s="16">
        <v>2</v>
      </c>
      <c r="CK569" s="16">
        <v>1</v>
      </c>
      <c r="CL569" s="16" t="s">
        <v>397</v>
      </c>
      <c r="CM569" s="17">
        <v>1</v>
      </c>
      <c r="CN569" s="17">
        <v>1</v>
      </c>
      <c r="CO569" s="17">
        <v>1</v>
      </c>
      <c r="CP569" s="17">
        <v>1</v>
      </c>
      <c r="CQ569" s="17">
        <v>1</v>
      </c>
      <c r="CR569" s="17">
        <v>2</v>
      </c>
      <c r="CS569" s="17">
        <v>3</v>
      </c>
      <c r="CT569" s="17">
        <v>3</v>
      </c>
      <c r="CU569" s="17">
        <v>2</v>
      </c>
      <c r="CV569" s="17">
        <v>3</v>
      </c>
      <c r="CW569" s="17">
        <v>1</v>
      </c>
      <c r="CX569" s="17">
        <v>1</v>
      </c>
      <c r="CY569" s="17">
        <v>1</v>
      </c>
      <c r="CZ569" s="17">
        <v>1</v>
      </c>
      <c r="DA569" s="17">
        <v>1</v>
      </c>
      <c r="DB569" s="17">
        <v>4</v>
      </c>
      <c r="DC569" s="17">
        <v>2</v>
      </c>
      <c r="DD569" s="17">
        <v>1</v>
      </c>
      <c r="DE569" s="17">
        <v>4</v>
      </c>
      <c r="DF569" s="17">
        <v>2</v>
      </c>
      <c r="DG569" s="17">
        <v>2</v>
      </c>
      <c r="DH569" s="17">
        <v>2</v>
      </c>
      <c r="DI569" s="17">
        <v>3</v>
      </c>
      <c r="DJ569" s="17">
        <v>1</v>
      </c>
      <c r="DK569" s="17">
        <v>3</v>
      </c>
      <c r="DL569" s="17">
        <v>4</v>
      </c>
      <c r="DM569" s="17">
        <v>4</v>
      </c>
      <c r="DN569" s="17">
        <v>1</v>
      </c>
      <c r="DO569" s="17">
        <v>8</v>
      </c>
      <c r="DP569" s="17">
        <v>5</v>
      </c>
      <c r="DR569" s="17">
        <v>9</v>
      </c>
      <c r="DT569" s="17">
        <v>2</v>
      </c>
      <c r="DV569" s="17">
        <v>4</v>
      </c>
      <c r="DW569" s="18">
        <v>13</v>
      </c>
      <c r="DY569" s="18">
        <v>1</v>
      </c>
      <c r="ED569" s="19" t="s">
        <v>268</v>
      </c>
      <c r="EE569" s="19">
        <v>3</v>
      </c>
      <c r="EF569" s="37">
        <v>1</v>
      </c>
      <c r="EG569" s="19" t="s">
        <v>239</v>
      </c>
      <c r="EH569" s="19">
        <v>1</v>
      </c>
      <c r="EI569" s="19">
        <v>46</v>
      </c>
      <c r="EJ569" s="19">
        <v>3</v>
      </c>
      <c r="EK569" s="19">
        <v>4</v>
      </c>
      <c r="EL569" s="19">
        <v>1</v>
      </c>
      <c r="EM569" s="20" t="s">
        <v>216</v>
      </c>
      <c r="EO569" s="46">
        <v>1</v>
      </c>
      <c r="EP569" s="46">
        <v>6</v>
      </c>
      <c r="EQ569">
        <f t="shared" si="24"/>
        <v>0</v>
      </c>
      <c r="ER569" t="str">
        <f t="shared" si="25"/>
        <v/>
      </c>
      <c r="ES569" s="49">
        <v>2</v>
      </c>
    </row>
    <row r="570" spans="1:149" ht="15" customHeight="1" x14ac:dyDescent="0.25">
      <c r="A570" s="21">
        <v>569</v>
      </c>
      <c r="B570" s="12">
        <v>3</v>
      </c>
      <c r="C570" s="12">
        <v>2</v>
      </c>
      <c r="D570" s="12">
        <v>3</v>
      </c>
      <c r="E570" s="12" t="s">
        <v>375</v>
      </c>
      <c r="F570" s="12">
        <v>2</v>
      </c>
      <c r="G570" s="13">
        <v>3</v>
      </c>
      <c r="H570" s="13">
        <v>1</v>
      </c>
      <c r="I570" s="13">
        <v>4</v>
      </c>
      <c r="M570" s="56">
        <f>IF(SUM(N570:X570)=39,2,1)</f>
        <v>1</v>
      </c>
      <c r="S570" s="13">
        <v>1</v>
      </c>
      <c r="AK570" s="13">
        <v>1</v>
      </c>
      <c r="AL570" s="14">
        <v>1</v>
      </c>
      <c r="AM570" s="14">
        <v>1</v>
      </c>
      <c r="AN570" s="14" t="s">
        <v>383</v>
      </c>
      <c r="AO570" s="15">
        <v>2</v>
      </c>
      <c r="AP570" s="15">
        <v>4</v>
      </c>
      <c r="AQ570" s="15">
        <v>4</v>
      </c>
      <c r="AR570" s="15">
        <v>4</v>
      </c>
      <c r="AS570" s="15">
        <v>4</v>
      </c>
      <c r="AT570" s="15">
        <v>4</v>
      </c>
      <c r="AU570" s="15">
        <v>4</v>
      </c>
      <c r="AV570" s="15">
        <v>4</v>
      </c>
      <c r="AW570" s="15">
        <v>4</v>
      </c>
      <c r="AX570" s="15">
        <v>2</v>
      </c>
      <c r="AZ570" s="15">
        <v>2</v>
      </c>
      <c r="BB570" s="15">
        <v>2</v>
      </c>
      <c r="BC570" s="15">
        <v>1</v>
      </c>
      <c r="BD570" s="15">
        <v>2</v>
      </c>
      <c r="BE570" s="15">
        <v>2</v>
      </c>
      <c r="BF570" s="15">
        <v>1</v>
      </c>
      <c r="BG570" s="15">
        <v>1</v>
      </c>
      <c r="BH570" s="15">
        <v>1</v>
      </c>
      <c r="BK570" s="15">
        <v>2</v>
      </c>
      <c r="BM570" s="15">
        <v>8</v>
      </c>
      <c r="BN570" s="15">
        <v>8</v>
      </c>
      <c r="CC570" s="16">
        <v>1</v>
      </c>
      <c r="CI570" s="16">
        <v>2</v>
      </c>
      <c r="CJ570" s="16" t="s">
        <v>151</v>
      </c>
      <c r="CK570" s="16">
        <v>1</v>
      </c>
      <c r="CL570" s="16" t="s">
        <v>186</v>
      </c>
      <c r="CM570" s="17">
        <v>2</v>
      </c>
      <c r="CN570" s="17">
        <v>2</v>
      </c>
      <c r="CO570" s="17">
        <v>2</v>
      </c>
      <c r="CP570" s="17">
        <v>2</v>
      </c>
      <c r="CQ570" s="17">
        <v>2</v>
      </c>
      <c r="CR570" s="17">
        <v>4</v>
      </c>
      <c r="CS570" s="17">
        <v>4</v>
      </c>
      <c r="CT570" s="17">
        <v>2</v>
      </c>
      <c r="CU570" s="17">
        <v>4</v>
      </c>
      <c r="CV570" s="17">
        <v>2</v>
      </c>
      <c r="CW570" s="17">
        <v>2</v>
      </c>
      <c r="CX570" s="17">
        <v>2</v>
      </c>
      <c r="CY570" s="17">
        <v>2</v>
      </c>
      <c r="CZ570" s="17">
        <v>2</v>
      </c>
      <c r="DA570" s="17">
        <v>2</v>
      </c>
      <c r="DB570" s="17">
        <v>4</v>
      </c>
      <c r="DC570" s="17">
        <v>2</v>
      </c>
      <c r="DD570" s="17">
        <v>3</v>
      </c>
      <c r="DE570" s="17">
        <v>4</v>
      </c>
      <c r="DF570" s="17">
        <v>2</v>
      </c>
      <c r="DG570" s="17">
        <v>1</v>
      </c>
      <c r="DH570" s="17">
        <v>1</v>
      </c>
      <c r="DI570" s="17">
        <v>1</v>
      </c>
      <c r="DJ570" s="17">
        <v>2</v>
      </c>
      <c r="DK570" s="17">
        <v>3</v>
      </c>
      <c r="DL570" s="17">
        <v>4</v>
      </c>
      <c r="DM570" s="17">
        <v>5</v>
      </c>
      <c r="DN570" s="17">
        <v>8</v>
      </c>
      <c r="DO570" s="17">
        <v>3</v>
      </c>
      <c r="DP570" s="17">
        <v>5</v>
      </c>
      <c r="DR570" s="17">
        <v>9</v>
      </c>
      <c r="DT570" s="17">
        <v>6</v>
      </c>
      <c r="DV570" s="17">
        <v>4</v>
      </c>
      <c r="DW570" s="18">
        <v>13</v>
      </c>
      <c r="DY570" s="18">
        <v>1</v>
      </c>
      <c r="ED570" s="19" t="s">
        <v>267</v>
      </c>
      <c r="EE570" s="19">
        <v>3</v>
      </c>
      <c r="EF570" s="37">
        <v>1</v>
      </c>
      <c r="EG570" s="19" t="s">
        <v>239</v>
      </c>
      <c r="EH570" s="19">
        <v>2</v>
      </c>
      <c r="EI570" s="19">
        <v>36</v>
      </c>
      <c r="EJ570" s="19">
        <v>2</v>
      </c>
      <c r="EK570" s="19">
        <v>3</v>
      </c>
      <c r="EL570" s="19">
        <v>2</v>
      </c>
      <c r="EM570" s="20" t="s">
        <v>216</v>
      </c>
      <c r="EO570" s="46">
        <v>1</v>
      </c>
      <c r="EP570" s="46">
        <v>8</v>
      </c>
      <c r="EQ570">
        <f t="shared" si="24"/>
        <v>0</v>
      </c>
      <c r="ER570" t="str">
        <f t="shared" si="25"/>
        <v/>
      </c>
      <c r="ES570" s="49">
        <v>2</v>
      </c>
    </row>
    <row r="571" spans="1:149" ht="15" customHeight="1" x14ac:dyDescent="0.25">
      <c r="A571" s="21">
        <v>570</v>
      </c>
      <c r="B571" s="12">
        <v>2</v>
      </c>
      <c r="C571" s="12">
        <v>2</v>
      </c>
      <c r="D571" s="12">
        <v>4</v>
      </c>
      <c r="E571" s="12" t="s">
        <v>379</v>
      </c>
      <c r="F571" s="12">
        <v>1</v>
      </c>
      <c r="G571" s="13">
        <v>3</v>
      </c>
      <c r="H571" s="13">
        <v>1</v>
      </c>
      <c r="M571" s="56">
        <f>IF(SUM(N571:X571)=39,2,1)</f>
        <v>1</v>
      </c>
      <c r="X571" s="13">
        <v>1</v>
      </c>
      <c r="Z571" s="13">
        <v>1</v>
      </c>
      <c r="AJ571" s="13">
        <v>1</v>
      </c>
      <c r="AL571" s="14">
        <v>6</v>
      </c>
      <c r="AO571" s="15">
        <v>1</v>
      </c>
      <c r="AP571" s="15">
        <v>4</v>
      </c>
      <c r="AQ571" s="15">
        <v>4</v>
      </c>
      <c r="AR571" s="15">
        <v>4</v>
      </c>
      <c r="AS571" s="15">
        <v>4</v>
      </c>
      <c r="AT571" s="15">
        <v>4</v>
      </c>
      <c r="AU571" s="15">
        <v>4</v>
      </c>
      <c r="AV571" s="15">
        <v>4</v>
      </c>
      <c r="AW571" s="15">
        <v>4</v>
      </c>
      <c r="AX571" s="15">
        <v>2</v>
      </c>
      <c r="AZ571" s="15">
        <v>2</v>
      </c>
      <c r="BB571" s="15">
        <v>2</v>
      </c>
      <c r="BC571" s="15">
        <v>1</v>
      </c>
      <c r="BD571" s="15">
        <v>2</v>
      </c>
      <c r="BE571" s="15">
        <v>2</v>
      </c>
      <c r="BF571" s="15">
        <v>2</v>
      </c>
      <c r="BK571" s="15">
        <v>1</v>
      </c>
      <c r="BL571" s="15">
        <v>4</v>
      </c>
      <c r="BM571" s="15">
        <v>5</v>
      </c>
      <c r="BN571" s="15">
        <v>5</v>
      </c>
      <c r="BO571" s="15">
        <v>4</v>
      </c>
      <c r="CC571" s="16">
        <v>1</v>
      </c>
      <c r="CI571" s="16">
        <v>2</v>
      </c>
      <c r="CJ571" s="16" t="s">
        <v>151</v>
      </c>
      <c r="CK571" s="16">
        <v>1</v>
      </c>
      <c r="CL571" s="16" t="s">
        <v>186</v>
      </c>
      <c r="CM571" s="17">
        <v>2</v>
      </c>
      <c r="CN571" s="17">
        <v>2</v>
      </c>
      <c r="CO571" s="17">
        <v>2</v>
      </c>
      <c r="CP571" s="17">
        <v>2</v>
      </c>
      <c r="CQ571" s="17">
        <v>2</v>
      </c>
      <c r="CR571" s="17">
        <v>3</v>
      </c>
      <c r="CS571" s="17">
        <v>3</v>
      </c>
      <c r="CT571" s="17">
        <v>2</v>
      </c>
      <c r="CU571" s="17">
        <v>4</v>
      </c>
      <c r="CV571" s="17">
        <v>2</v>
      </c>
      <c r="CW571" s="17">
        <v>2</v>
      </c>
      <c r="CX571" s="17">
        <v>2</v>
      </c>
      <c r="CY571" s="17">
        <v>2</v>
      </c>
      <c r="CZ571" s="17">
        <v>2</v>
      </c>
      <c r="DA571" s="17">
        <v>2</v>
      </c>
      <c r="DB571" s="17">
        <v>3</v>
      </c>
      <c r="DC571" s="17">
        <v>2</v>
      </c>
      <c r="DD571" s="17">
        <v>4</v>
      </c>
      <c r="DE571" s="17">
        <v>4</v>
      </c>
      <c r="DF571" s="17">
        <v>1</v>
      </c>
      <c r="DG571" s="17">
        <v>1</v>
      </c>
      <c r="DH571" s="17">
        <v>2</v>
      </c>
      <c r="DI571" s="17">
        <v>1</v>
      </c>
      <c r="DJ571" s="17">
        <v>2</v>
      </c>
      <c r="DK571" s="17">
        <v>3</v>
      </c>
      <c r="DL571" s="17">
        <v>4</v>
      </c>
      <c r="DM571" s="17">
        <v>4</v>
      </c>
      <c r="DN571" s="17">
        <v>4</v>
      </c>
      <c r="DO571" s="17">
        <v>8</v>
      </c>
      <c r="DP571" s="17">
        <v>5</v>
      </c>
      <c r="DR571" s="17">
        <v>6</v>
      </c>
      <c r="DT571" s="17">
        <v>9</v>
      </c>
      <c r="DV571" s="17">
        <v>3</v>
      </c>
      <c r="DW571" s="18">
        <v>13</v>
      </c>
      <c r="DY571" s="18">
        <v>1</v>
      </c>
      <c r="ED571" s="19" t="s">
        <v>267</v>
      </c>
      <c r="EE571" s="19">
        <v>3</v>
      </c>
      <c r="EF571" s="37">
        <v>1</v>
      </c>
      <c r="EG571" s="19" t="s">
        <v>239</v>
      </c>
      <c r="EH571" s="19">
        <v>2</v>
      </c>
      <c r="EI571" s="19">
        <v>49</v>
      </c>
      <c r="EJ571" s="19">
        <v>3</v>
      </c>
      <c r="EK571" s="19">
        <v>4</v>
      </c>
      <c r="EL571" s="19">
        <v>4</v>
      </c>
      <c r="EM571" s="20" t="s">
        <v>216</v>
      </c>
      <c r="EO571" s="46">
        <v>1</v>
      </c>
      <c r="EP571" s="46">
        <v>3</v>
      </c>
      <c r="EQ571">
        <f t="shared" si="24"/>
        <v>0</v>
      </c>
      <c r="ER571" t="str">
        <f t="shared" si="25"/>
        <v/>
      </c>
      <c r="ES571" s="49">
        <v>2</v>
      </c>
    </row>
    <row r="572" spans="1:149" ht="15" customHeight="1" x14ac:dyDescent="0.25">
      <c r="A572" s="21">
        <v>571</v>
      </c>
      <c r="B572" s="12">
        <v>3</v>
      </c>
      <c r="C572" s="12">
        <v>2</v>
      </c>
      <c r="D572" s="12">
        <v>4</v>
      </c>
      <c r="E572" s="12" t="s">
        <v>376</v>
      </c>
      <c r="F572" s="12">
        <v>2</v>
      </c>
      <c r="G572" s="13">
        <v>4</v>
      </c>
      <c r="H572" s="13">
        <v>1</v>
      </c>
      <c r="J572" s="13">
        <v>4</v>
      </c>
      <c r="M572" s="56">
        <f>IF(SUM(N572:X572)=39,2,1)</f>
        <v>1</v>
      </c>
      <c r="X572" s="13">
        <v>1</v>
      </c>
      <c r="AJ572" s="13">
        <v>1</v>
      </c>
      <c r="AL572" s="14">
        <v>3</v>
      </c>
      <c r="AM572" s="14">
        <v>4</v>
      </c>
      <c r="AO572" s="15">
        <v>1</v>
      </c>
      <c r="AP572" s="15">
        <v>4</v>
      </c>
      <c r="AQ572" s="15">
        <v>4</v>
      </c>
      <c r="AR572" s="15">
        <v>4</v>
      </c>
      <c r="AS572" s="15">
        <v>4</v>
      </c>
      <c r="AT572" s="15">
        <v>4</v>
      </c>
      <c r="AU572" s="15">
        <v>4</v>
      </c>
      <c r="AV572" s="15">
        <v>4</v>
      </c>
      <c r="AW572" s="15">
        <v>1</v>
      </c>
      <c r="AX572" s="15">
        <v>2</v>
      </c>
      <c r="AZ572" s="15">
        <v>2</v>
      </c>
      <c r="BB572" s="15">
        <v>2</v>
      </c>
      <c r="BC572" s="15">
        <v>1</v>
      </c>
      <c r="BD572" s="15">
        <v>1</v>
      </c>
      <c r="BE572" s="15">
        <v>2</v>
      </c>
      <c r="BF572" s="15">
        <v>2</v>
      </c>
      <c r="BG572" s="15">
        <v>1</v>
      </c>
      <c r="BJ572" s="15">
        <v>1</v>
      </c>
      <c r="BK572" s="15">
        <v>1</v>
      </c>
      <c r="BL572" s="15">
        <v>2</v>
      </c>
      <c r="BM572" s="15">
        <v>1</v>
      </c>
      <c r="BN572" s="15">
        <v>1</v>
      </c>
      <c r="CC572" s="16">
        <v>1</v>
      </c>
      <c r="CI572" s="16">
        <v>2</v>
      </c>
      <c r="CJ572" s="16" t="s">
        <v>156</v>
      </c>
      <c r="CK572" s="16">
        <v>1</v>
      </c>
      <c r="CL572" s="16" t="s">
        <v>186</v>
      </c>
      <c r="CM572" s="17">
        <v>1</v>
      </c>
      <c r="CN572" s="17">
        <v>1</v>
      </c>
      <c r="CO572" s="17">
        <v>1</v>
      </c>
      <c r="CP572" s="17">
        <v>1</v>
      </c>
      <c r="CQ572" s="17">
        <v>1</v>
      </c>
      <c r="CR572" s="17">
        <v>4</v>
      </c>
      <c r="CS572" s="17">
        <v>4</v>
      </c>
      <c r="CT572" s="17">
        <v>2</v>
      </c>
      <c r="CU572" s="17">
        <v>4</v>
      </c>
      <c r="CV572" s="17">
        <v>1</v>
      </c>
      <c r="CW572" s="17">
        <v>1</v>
      </c>
      <c r="CX572" s="17">
        <v>1</v>
      </c>
      <c r="CY572" s="17">
        <v>1</v>
      </c>
      <c r="CZ572" s="17">
        <v>1</v>
      </c>
      <c r="DA572" s="17">
        <v>2</v>
      </c>
      <c r="DB572" s="17">
        <v>3</v>
      </c>
      <c r="DC572" s="17">
        <v>3</v>
      </c>
      <c r="DD572" s="17">
        <v>4</v>
      </c>
      <c r="DE572" s="17">
        <v>4</v>
      </c>
      <c r="DF572" s="17">
        <v>2</v>
      </c>
      <c r="DG572" s="17">
        <v>2</v>
      </c>
      <c r="DH572" s="17">
        <v>2</v>
      </c>
      <c r="DI572" s="17">
        <v>3</v>
      </c>
      <c r="DJ572" s="17">
        <v>2</v>
      </c>
      <c r="DK572" s="17">
        <v>1</v>
      </c>
      <c r="DL572" s="17">
        <v>4</v>
      </c>
      <c r="DM572" s="17">
        <v>4</v>
      </c>
      <c r="DN572" s="17">
        <v>1</v>
      </c>
      <c r="DO572" s="17">
        <v>7</v>
      </c>
      <c r="DP572" s="17">
        <v>5</v>
      </c>
      <c r="DR572" s="17">
        <v>9</v>
      </c>
      <c r="DT572" s="17">
        <v>10</v>
      </c>
      <c r="DV572" s="17">
        <v>4</v>
      </c>
      <c r="DW572" s="18">
        <v>13</v>
      </c>
      <c r="DY572" s="18">
        <v>1</v>
      </c>
      <c r="ED572" s="19" t="s">
        <v>267</v>
      </c>
      <c r="EE572" s="19">
        <v>3</v>
      </c>
      <c r="EF572" s="37">
        <v>1</v>
      </c>
      <c r="EG572" s="19" t="s">
        <v>239</v>
      </c>
      <c r="EH572" s="19">
        <v>2</v>
      </c>
      <c r="EI572" s="19">
        <v>22</v>
      </c>
      <c r="EJ572" s="19">
        <v>1</v>
      </c>
      <c r="EK572" s="19">
        <v>1</v>
      </c>
      <c r="EL572" s="19">
        <v>3</v>
      </c>
      <c r="EM572" s="20" t="s">
        <v>216</v>
      </c>
      <c r="EO572" s="46">
        <v>1</v>
      </c>
      <c r="EP572" s="46">
        <v>2</v>
      </c>
      <c r="EQ572">
        <f t="shared" si="24"/>
        <v>0</v>
      </c>
      <c r="ER572" t="str">
        <f t="shared" si="25"/>
        <v/>
      </c>
      <c r="ES572" s="49">
        <v>2</v>
      </c>
    </row>
    <row r="573" spans="1:149" ht="15" customHeight="1" x14ac:dyDescent="0.25">
      <c r="A573" s="21">
        <v>572</v>
      </c>
      <c r="B573" s="12">
        <v>2</v>
      </c>
      <c r="C573" s="12">
        <v>1</v>
      </c>
      <c r="D573" s="12">
        <v>1</v>
      </c>
      <c r="E573" s="12" t="s">
        <v>379</v>
      </c>
      <c r="F573" s="12">
        <v>2</v>
      </c>
      <c r="G573" s="13">
        <v>2</v>
      </c>
      <c r="H573" s="13">
        <v>1</v>
      </c>
      <c r="M573" s="56">
        <f>IF(SUM(N573:X573)=39,2,1)</f>
        <v>1</v>
      </c>
      <c r="S573" s="13">
        <v>1</v>
      </c>
      <c r="AE573" s="13">
        <v>1</v>
      </c>
      <c r="AF573" s="13">
        <v>1</v>
      </c>
      <c r="AL573" s="14">
        <v>6</v>
      </c>
      <c r="AO573" s="15">
        <v>2</v>
      </c>
      <c r="AP573" s="15">
        <v>4</v>
      </c>
      <c r="AQ573" s="15">
        <v>5</v>
      </c>
      <c r="AR573" s="15">
        <v>4</v>
      </c>
      <c r="AS573" s="15">
        <v>4</v>
      </c>
      <c r="AT573" s="15">
        <v>4</v>
      </c>
      <c r="AU573" s="15">
        <v>4</v>
      </c>
      <c r="AV573" s="15">
        <v>2</v>
      </c>
      <c r="AW573" s="15">
        <v>4</v>
      </c>
      <c r="AX573" s="15">
        <v>2</v>
      </c>
      <c r="AZ573" s="15">
        <v>2</v>
      </c>
      <c r="BB573" s="15">
        <v>2</v>
      </c>
      <c r="BC573" s="15">
        <v>1</v>
      </c>
      <c r="BD573" s="15">
        <v>1</v>
      </c>
      <c r="BE573" s="15">
        <v>1</v>
      </c>
      <c r="BF573" s="15">
        <v>2</v>
      </c>
      <c r="BG573" s="15">
        <v>0</v>
      </c>
      <c r="BM573" s="15">
        <v>8</v>
      </c>
      <c r="BN573" s="15">
        <v>8</v>
      </c>
      <c r="CC573" s="16">
        <v>1</v>
      </c>
      <c r="CI573" s="16">
        <v>1</v>
      </c>
      <c r="CK573" s="16">
        <v>3</v>
      </c>
      <c r="CL573" s="16" t="s">
        <v>147</v>
      </c>
      <c r="CM573" s="17">
        <v>1</v>
      </c>
      <c r="CN573" s="17">
        <v>1</v>
      </c>
      <c r="CO573" s="17">
        <v>1</v>
      </c>
      <c r="CP573" s="17">
        <v>1</v>
      </c>
      <c r="CQ573" s="17">
        <v>1</v>
      </c>
      <c r="CR573" s="17">
        <v>3</v>
      </c>
      <c r="CS573" s="17">
        <v>3</v>
      </c>
      <c r="CT573" s="17">
        <v>1</v>
      </c>
      <c r="CU573" s="17">
        <v>4</v>
      </c>
      <c r="CV573" s="17">
        <v>1</v>
      </c>
      <c r="CW573" s="17">
        <v>1</v>
      </c>
      <c r="CX573" s="17">
        <v>1</v>
      </c>
      <c r="CY573" s="17">
        <v>1</v>
      </c>
      <c r="CZ573" s="17">
        <v>1</v>
      </c>
      <c r="DA573" s="17">
        <v>2</v>
      </c>
      <c r="DB573" s="17">
        <v>4</v>
      </c>
      <c r="DC573" s="17">
        <v>1</v>
      </c>
      <c r="DD573" s="17">
        <v>3</v>
      </c>
      <c r="DE573" s="17">
        <v>3</v>
      </c>
      <c r="DF573" s="17">
        <v>2</v>
      </c>
      <c r="DG573" s="17">
        <v>2</v>
      </c>
      <c r="DH573" s="17">
        <v>1</v>
      </c>
      <c r="DI573" s="17">
        <v>3</v>
      </c>
      <c r="DJ573" s="17">
        <v>1</v>
      </c>
      <c r="DK573" s="17">
        <v>3</v>
      </c>
      <c r="DL573" s="17">
        <v>3</v>
      </c>
      <c r="DM573" s="17">
        <v>3</v>
      </c>
      <c r="DN573" s="17">
        <v>1</v>
      </c>
      <c r="DO573" s="17">
        <v>8</v>
      </c>
      <c r="DP573" s="17">
        <v>5</v>
      </c>
      <c r="DR573" s="17">
        <v>7</v>
      </c>
      <c r="DT573" s="17">
        <v>9</v>
      </c>
      <c r="DV573" s="17">
        <v>1</v>
      </c>
      <c r="DW573" s="18">
        <v>13</v>
      </c>
      <c r="DY573" s="18">
        <v>1</v>
      </c>
      <c r="ED573" s="19" t="s">
        <v>267</v>
      </c>
      <c r="EE573" s="19">
        <v>3</v>
      </c>
      <c r="EF573" s="37">
        <v>1</v>
      </c>
      <c r="EG573" s="19" t="s">
        <v>239</v>
      </c>
      <c r="EH573" s="19">
        <v>2</v>
      </c>
      <c r="EI573" s="19">
        <v>26</v>
      </c>
      <c r="EJ573" s="19">
        <v>1</v>
      </c>
      <c r="EK573" s="19">
        <v>2</v>
      </c>
      <c r="EL573" s="19">
        <v>2</v>
      </c>
      <c r="EM573" s="20" t="s">
        <v>216</v>
      </c>
      <c r="EO573" s="46">
        <v>1</v>
      </c>
      <c r="EP573" s="46">
        <v>2</v>
      </c>
      <c r="EQ573">
        <f t="shared" si="24"/>
        <v>0</v>
      </c>
      <c r="ER573" t="str">
        <f t="shared" si="25"/>
        <v/>
      </c>
      <c r="ES573" s="49">
        <v>2</v>
      </c>
    </row>
    <row r="574" spans="1:149" ht="15" customHeight="1" x14ac:dyDescent="0.25">
      <c r="A574" s="21">
        <v>573</v>
      </c>
      <c r="B574" s="12">
        <v>2</v>
      </c>
      <c r="C574" s="12">
        <v>1</v>
      </c>
      <c r="D574" s="12">
        <v>1</v>
      </c>
      <c r="E574" s="12" t="s">
        <v>378</v>
      </c>
      <c r="F574" s="12">
        <v>3</v>
      </c>
      <c r="G574" s="13">
        <v>3</v>
      </c>
      <c r="H574" s="13">
        <v>1</v>
      </c>
      <c r="J574" s="13">
        <v>4</v>
      </c>
      <c r="M574" s="56">
        <f>IF(SUM(N574:X574)=39,2,1)</f>
        <v>1</v>
      </c>
      <c r="N574" s="13">
        <v>1</v>
      </c>
      <c r="O574" s="13">
        <v>1</v>
      </c>
      <c r="P574" s="13">
        <v>1</v>
      </c>
      <c r="S574" s="13">
        <v>1</v>
      </c>
      <c r="Z574" s="13">
        <v>1</v>
      </c>
      <c r="AA574" s="13">
        <v>1</v>
      </c>
      <c r="AB574" s="13">
        <v>1</v>
      </c>
      <c r="AE574" s="13">
        <v>1</v>
      </c>
      <c r="AL574" s="14">
        <v>1</v>
      </c>
      <c r="AM574" s="14">
        <v>5</v>
      </c>
      <c r="AO574" s="15">
        <v>2</v>
      </c>
      <c r="AP574" s="15">
        <v>4</v>
      </c>
      <c r="AQ574" s="15">
        <v>4</v>
      </c>
      <c r="AR574" s="15">
        <v>4</v>
      </c>
      <c r="AS574" s="15">
        <v>4</v>
      </c>
      <c r="AT574" s="15">
        <v>1</v>
      </c>
      <c r="AU574" s="15">
        <v>1</v>
      </c>
      <c r="AV574" s="15">
        <v>1</v>
      </c>
      <c r="AW574" s="15">
        <v>1</v>
      </c>
      <c r="AX574" s="15">
        <v>2</v>
      </c>
      <c r="AZ574" s="15">
        <v>2</v>
      </c>
      <c r="BB574" s="15">
        <v>2</v>
      </c>
      <c r="BC574" s="15">
        <v>1</v>
      </c>
      <c r="BD574" s="15">
        <v>2</v>
      </c>
      <c r="BE574" s="15">
        <v>2</v>
      </c>
      <c r="BF574" s="15">
        <v>1</v>
      </c>
      <c r="BG574" s="15">
        <v>0</v>
      </c>
      <c r="BK574" s="15">
        <v>1</v>
      </c>
      <c r="BL574" s="15">
        <v>3</v>
      </c>
      <c r="BM574" s="15">
        <v>8</v>
      </c>
      <c r="BN574" s="15">
        <v>8</v>
      </c>
      <c r="CC574" s="16">
        <v>1</v>
      </c>
      <c r="CI574" s="16">
        <v>1</v>
      </c>
      <c r="CK574" s="16">
        <v>1</v>
      </c>
      <c r="CL574" s="16" t="s">
        <v>173</v>
      </c>
      <c r="CM574" s="17">
        <v>1</v>
      </c>
      <c r="CN574" s="17">
        <v>1</v>
      </c>
      <c r="CO574" s="17">
        <v>1</v>
      </c>
      <c r="CP574" s="17">
        <v>1</v>
      </c>
      <c r="CQ574" s="17">
        <v>1</v>
      </c>
      <c r="CR574" s="17">
        <v>4</v>
      </c>
      <c r="CS574" s="17">
        <v>4</v>
      </c>
      <c r="CT574" s="17">
        <v>2</v>
      </c>
      <c r="CU574" s="17">
        <v>4</v>
      </c>
      <c r="CV574" s="17">
        <v>1</v>
      </c>
      <c r="CW574" s="17">
        <v>1</v>
      </c>
      <c r="CX574" s="17">
        <v>1</v>
      </c>
      <c r="CY574" s="17">
        <v>1</v>
      </c>
      <c r="CZ574" s="17">
        <v>1</v>
      </c>
      <c r="DA574" s="17">
        <v>1</v>
      </c>
      <c r="DB574" s="17">
        <v>4</v>
      </c>
      <c r="DC574" s="17">
        <v>2</v>
      </c>
      <c r="DD574" s="17">
        <v>3</v>
      </c>
      <c r="DE574" s="17">
        <v>4</v>
      </c>
      <c r="DF574" s="17">
        <v>1</v>
      </c>
      <c r="DG574" s="17">
        <v>1</v>
      </c>
      <c r="DH574" s="17">
        <v>1</v>
      </c>
      <c r="DI574" s="17">
        <v>1</v>
      </c>
      <c r="DJ574" s="17">
        <v>1</v>
      </c>
      <c r="DK574" s="17">
        <v>2</v>
      </c>
      <c r="DL574" s="17">
        <v>4</v>
      </c>
      <c r="DM574" s="17">
        <v>4</v>
      </c>
      <c r="DN574" s="17">
        <v>8</v>
      </c>
      <c r="DO574" s="17">
        <v>1</v>
      </c>
      <c r="DP574" s="17">
        <v>5</v>
      </c>
      <c r="DR574" s="17">
        <v>7</v>
      </c>
      <c r="DT574" s="17">
        <v>8</v>
      </c>
      <c r="DV574" s="17">
        <v>3</v>
      </c>
      <c r="DW574" s="18">
        <v>13</v>
      </c>
      <c r="DY574" s="18">
        <v>1</v>
      </c>
      <c r="ED574" s="19" t="s">
        <v>267</v>
      </c>
      <c r="EE574" s="19">
        <v>3</v>
      </c>
      <c r="EF574" s="37">
        <v>1</v>
      </c>
      <c r="EG574" s="19" t="s">
        <v>239</v>
      </c>
      <c r="EH574" s="19">
        <v>2</v>
      </c>
      <c r="EI574" s="19">
        <v>22</v>
      </c>
      <c r="EJ574" s="19">
        <v>1</v>
      </c>
      <c r="EK574" s="19">
        <v>1</v>
      </c>
      <c r="EL574" s="19">
        <v>2</v>
      </c>
      <c r="EM574" s="20" t="s">
        <v>216</v>
      </c>
      <c r="EO574" s="46">
        <v>1</v>
      </c>
      <c r="EP574" s="46">
        <v>8</v>
      </c>
      <c r="EQ574">
        <f t="shared" si="24"/>
        <v>0</v>
      </c>
      <c r="ER574" t="str">
        <f t="shared" si="25"/>
        <v/>
      </c>
      <c r="ES574" s="49">
        <v>2</v>
      </c>
    </row>
    <row r="575" spans="1:149" ht="15" customHeight="1" x14ac:dyDescent="0.25">
      <c r="A575" s="21">
        <v>574</v>
      </c>
      <c r="B575" s="12">
        <v>2</v>
      </c>
      <c r="C575" s="12">
        <v>1</v>
      </c>
      <c r="D575" s="12">
        <v>4</v>
      </c>
      <c r="E575" s="12" t="s">
        <v>379</v>
      </c>
      <c r="F575" s="12">
        <v>1</v>
      </c>
      <c r="G575" s="13">
        <v>2</v>
      </c>
      <c r="H575" s="13">
        <v>1</v>
      </c>
      <c r="I575" s="13">
        <v>5</v>
      </c>
      <c r="M575" s="56">
        <f>IF(SUM(N575:X575)=39,2,1)</f>
        <v>1</v>
      </c>
      <c r="S575" s="13">
        <v>1</v>
      </c>
      <c r="Z575" s="13">
        <v>1</v>
      </c>
      <c r="AE575" s="13">
        <v>1</v>
      </c>
      <c r="AL575" s="14">
        <v>1</v>
      </c>
      <c r="AM575" s="14">
        <v>4</v>
      </c>
      <c r="AO575" s="15">
        <v>1</v>
      </c>
      <c r="AP575" s="15">
        <v>5</v>
      </c>
      <c r="AQ575" s="15">
        <v>5</v>
      </c>
      <c r="AR575" s="15">
        <v>4</v>
      </c>
      <c r="AS575" s="15">
        <v>4</v>
      </c>
      <c r="AT575" s="15">
        <v>3</v>
      </c>
      <c r="AU575" s="15">
        <v>3</v>
      </c>
      <c r="AV575" s="15">
        <v>1</v>
      </c>
      <c r="AW575" s="15">
        <v>1</v>
      </c>
      <c r="AX575" s="15">
        <v>2</v>
      </c>
      <c r="AZ575" s="15">
        <v>2</v>
      </c>
      <c r="BB575" s="15">
        <v>2</v>
      </c>
      <c r="BC575" s="15">
        <v>1</v>
      </c>
      <c r="BD575" s="15">
        <v>1</v>
      </c>
      <c r="BE575" s="15">
        <v>1</v>
      </c>
      <c r="BF575" s="15">
        <v>3</v>
      </c>
      <c r="BG575" s="15">
        <v>0</v>
      </c>
      <c r="BK575" s="15">
        <v>2</v>
      </c>
      <c r="BM575" s="15">
        <v>5</v>
      </c>
      <c r="BN575" s="15">
        <v>5</v>
      </c>
      <c r="BO575" s="15">
        <v>4</v>
      </c>
      <c r="CC575" s="16">
        <v>1</v>
      </c>
      <c r="CI575" s="16">
        <v>1</v>
      </c>
      <c r="CK575" s="16">
        <v>1</v>
      </c>
      <c r="CL575" s="16" t="s">
        <v>397</v>
      </c>
      <c r="CM575" s="17">
        <v>1</v>
      </c>
      <c r="CN575" s="17">
        <v>1</v>
      </c>
      <c r="CO575" s="17">
        <v>1</v>
      </c>
      <c r="CP575" s="17">
        <v>1</v>
      </c>
      <c r="CQ575" s="17">
        <v>1</v>
      </c>
      <c r="CR575" s="17">
        <v>1</v>
      </c>
      <c r="CS575" s="17">
        <v>2</v>
      </c>
      <c r="CT575" s="17">
        <v>1</v>
      </c>
      <c r="CU575" s="17">
        <v>4</v>
      </c>
      <c r="CV575" s="17">
        <v>1</v>
      </c>
      <c r="CW575" s="17">
        <v>1</v>
      </c>
      <c r="CX575" s="17">
        <v>1</v>
      </c>
      <c r="CY575" s="17">
        <v>1</v>
      </c>
      <c r="CZ575" s="17">
        <v>1</v>
      </c>
      <c r="DA575" s="17">
        <v>1</v>
      </c>
      <c r="DB575" s="17">
        <v>3</v>
      </c>
      <c r="DC575" s="17">
        <v>1</v>
      </c>
      <c r="DD575" s="17">
        <v>4</v>
      </c>
      <c r="DE575" s="17">
        <v>4</v>
      </c>
      <c r="DF575" s="17">
        <v>1</v>
      </c>
      <c r="DG575" s="17">
        <v>1</v>
      </c>
      <c r="DH575" s="17">
        <v>1</v>
      </c>
      <c r="DI575" s="17">
        <v>1</v>
      </c>
      <c r="DJ575" s="17">
        <v>1</v>
      </c>
      <c r="DK575" s="17">
        <v>1</v>
      </c>
      <c r="DL575" s="17">
        <v>4</v>
      </c>
      <c r="DM575" s="17">
        <v>4</v>
      </c>
      <c r="DN575" s="17">
        <v>8</v>
      </c>
      <c r="DO575" s="17">
        <v>6</v>
      </c>
      <c r="DP575" s="17">
        <v>5</v>
      </c>
      <c r="DR575" s="17">
        <v>6</v>
      </c>
      <c r="DT575" s="17">
        <v>7</v>
      </c>
      <c r="DV575" s="17">
        <v>3</v>
      </c>
      <c r="DW575" s="18">
        <v>13</v>
      </c>
      <c r="DY575" s="18">
        <v>1</v>
      </c>
      <c r="ED575" s="19" t="s">
        <v>267</v>
      </c>
      <c r="EE575" s="19">
        <v>3</v>
      </c>
      <c r="EF575" s="37">
        <v>1</v>
      </c>
      <c r="EG575" s="19" t="s">
        <v>239</v>
      </c>
      <c r="EH575" s="19">
        <v>2</v>
      </c>
      <c r="EI575" s="19">
        <v>18</v>
      </c>
      <c r="EJ575" s="19">
        <v>1</v>
      </c>
      <c r="EK575" s="19">
        <v>1</v>
      </c>
      <c r="EL575" s="19">
        <v>4</v>
      </c>
      <c r="EM575" s="20" t="s">
        <v>216</v>
      </c>
      <c r="EO575" s="46">
        <v>4</v>
      </c>
      <c r="EP575" s="46">
        <v>8</v>
      </c>
      <c r="EQ575">
        <f t="shared" si="24"/>
        <v>0</v>
      </c>
      <c r="ER575" t="str">
        <f t="shared" si="25"/>
        <v/>
      </c>
      <c r="ES575" s="49">
        <v>2</v>
      </c>
    </row>
    <row r="576" spans="1:149" ht="15" customHeight="1" x14ac:dyDescent="0.25">
      <c r="A576" s="21">
        <v>575</v>
      </c>
      <c r="B576" s="12">
        <v>2</v>
      </c>
      <c r="C576" s="12">
        <v>2</v>
      </c>
      <c r="D576" s="12">
        <v>4</v>
      </c>
      <c r="F576" s="12">
        <v>2</v>
      </c>
      <c r="G576" s="13">
        <v>4</v>
      </c>
      <c r="H576" s="13">
        <v>1</v>
      </c>
      <c r="I576" s="13">
        <v>2</v>
      </c>
      <c r="L576" s="13" t="s">
        <v>326</v>
      </c>
      <c r="M576" s="56">
        <f>IF(SUM(N576:X576)=39,2,1)</f>
        <v>1</v>
      </c>
      <c r="Y576" s="13">
        <v>1</v>
      </c>
      <c r="AK576" s="13">
        <v>1</v>
      </c>
      <c r="AL576" s="14">
        <v>3</v>
      </c>
      <c r="AM576" s="14">
        <v>4</v>
      </c>
      <c r="AO576" s="15">
        <v>3</v>
      </c>
      <c r="AR576" s="15">
        <v>4</v>
      </c>
      <c r="AS576" s="15">
        <v>4</v>
      </c>
      <c r="AT576" s="15">
        <v>3</v>
      </c>
      <c r="AU576" s="15">
        <v>4</v>
      </c>
      <c r="AV576" s="15">
        <v>4</v>
      </c>
      <c r="AW576" s="15">
        <v>3</v>
      </c>
      <c r="AX576" s="15">
        <v>1</v>
      </c>
      <c r="AY576" s="15">
        <v>1</v>
      </c>
      <c r="AZ576" s="15">
        <v>2</v>
      </c>
      <c r="BB576" s="15">
        <v>2</v>
      </c>
      <c r="BC576" s="15">
        <v>1</v>
      </c>
      <c r="BD576" s="15">
        <v>1</v>
      </c>
      <c r="BE576" s="15">
        <v>2</v>
      </c>
      <c r="BF576" s="15">
        <v>0</v>
      </c>
      <c r="BG576" s="15">
        <v>0</v>
      </c>
      <c r="BM576" s="15">
        <v>5</v>
      </c>
      <c r="BN576" s="15">
        <v>5</v>
      </c>
      <c r="BO576" s="15">
        <v>3</v>
      </c>
      <c r="BP576" s="15" t="s">
        <v>386</v>
      </c>
      <c r="CC576" s="16">
        <v>1</v>
      </c>
      <c r="CI576" s="16">
        <v>2</v>
      </c>
      <c r="CJ576" s="16" t="s">
        <v>390</v>
      </c>
      <c r="CK576" s="16">
        <v>3</v>
      </c>
      <c r="CL576" s="16" t="s">
        <v>248</v>
      </c>
      <c r="CM576" s="17">
        <v>2</v>
      </c>
      <c r="CN576" s="17">
        <v>2</v>
      </c>
      <c r="CO576" s="17">
        <v>2</v>
      </c>
      <c r="CP576" s="17">
        <v>2</v>
      </c>
      <c r="CQ576" s="17">
        <v>2</v>
      </c>
      <c r="CR576" s="17">
        <v>2</v>
      </c>
      <c r="CS576" s="17">
        <v>2</v>
      </c>
      <c r="CT576" s="17">
        <v>2</v>
      </c>
      <c r="CU576" s="17">
        <v>3</v>
      </c>
      <c r="CV576" s="17">
        <v>2</v>
      </c>
      <c r="CW576" s="17">
        <v>2</v>
      </c>
      <c r="CX576" s="17">
        <v>2</v>
      </c>
      <c r="CY576" s="17">
        <v>2</v>
      </c>
      <c r="CZ576" s="17">
        <v>2</v>
      </c>
      <c r="DA576" s="17">
        <v>3</v>
      </c>
      <c r="DB576" s="17">
        <v>2</v>
      </c>
      <c r="DC576" s="17">
        <v>2</v>
      </c>
      <c r="DD576" s="17">
        <v>2</v>
      </c>
      <c r="DE576" s="17">
        <v>4</v>
      </c>
      <c r="DF576" s="17">
        <v>2</v>
      </c>
      <c r="DG576" s="17">
        <v>2</v>
      </c>
      <c r="DH576" s="17">
        <v>2</v>
      </c>
      <c r="DI576" s="17">
        <v>3</v>
      </c>
      <c r="DJ576" s="17">
        <v>1</v>
      </c>
      <c r="DK576" s="17">
        <v>1</v>
      </c>
      <c r="DL576" s="17">
        <v>3</v>
      </c>
      <c r="DM576" s="17">
        <v>3</v>
      </c>
      <c r="DN576" s="17">
        <v>2</v>
      </c>
      <c r="DO576" s="17">
        <v>8</v>
      </c>
      <c r="DP576" s="17">
        <v>5</v>
      </c>
      <c r="DR576" s="17">
        <v>9</v>
      </c>
      <c r="DT576" s="17">
        <v>6</v>
      </c>
      <c r="DV576" s="17">
        <v>2</v>
      </c>
      <c r="DW576" s="18">
        <v>13</v>
      </c>
      <c r="DY576" s="18">
        <v>1</v>
      </c>
      <c r="ED576" s="19" t="s">
        <v>269</v>
      </c>
      <c r="EE576" s="19">
        <v>3</v>
      </c>
      <c r="EF576" s="37">
        <v>2</v>
      </c>
      <c r="EG576" s="19" t="s">
        <v>239</v>
      </c>
      <c r="EH576" s="19">
        <v>1</v>
      </c>
      <c r="EI576" s="19">
        <v>39</v>
      </c>
      <c r="EJ576" s="19">
        <v>2</v>
      </c>
      <c r="EK576" s="19">
        <v>3</v>
      </c>
      <c r="EL576" s="19">
        <v>1</v>
      </c>
      <c r="EM576" s="20" t="s">
        <v>216</v>
      </c>
      <c r="EO576" s="46">
        <v>1</v>
      </c>
      <c r="EP576" s="46">
        <v>1</v>
      </c>
      <c r="EQ576">
        <f t="shared" si="24"/>
        <v>0</v>
      </c>
      <c r="ER576" t="str">
        <f t="shared" si="25"/>
        <v/>
      </c>
      <c r="ES576" s="49">
        <v>2</v>
      </c>
    </row>
    <row r="577" spans="1:149" ht="15" customHeight="1" x14ac:dyDescent="0.25">
      <c r="A577" s="21">
        <v>576</v>
      </c>
      <c r="B577" s="12">
        <v>2</v>
      </c>
      <c r="C577" s="12">
        <v>2</v>
      </c>
      <c r="D577" s="12">
        <v>4</v>
      </c>
      <c r="F577" s="12">
        <v>1</v>
      </c>
      <c r="G577" s="13">
        <v>2</v>
      </c>
      <c r="H577" s="13">
        <v>1</v>
      </c>
      <c r="J577" s="13">
        <v>4</v>
      </c>
      <c r="M577" s="56">
        <f>IF(SUM(N577:X577)=39,2,1)</f>
        <v>1</v>
      </c>
      <c r="Y577" s="13">
        <v>1</v>
      </c>
      <c r="Z577" s="13">
        <v>1</v>
      </c>
      <c r="AA577" s="13">
        <v>1</v>
      </c>
      <c r="AB577" s="13">
        <v>1</v>
      </c>
      <c r="AC577" s="13">
        <v>1</v>
      </c>
      <c r="AJ577" s="13">
        <v>1</v>
      </c>
      <c r="AL577" s="14">
        <v>3</v>
      </c>
      <c r="AM577" s="14">
        <v>2</v>
      </c>
      <c r="AN577" s="14" t="s">
        <v>155</v>
      </c>
      <c r="AO577" s="15">
        <v>1</v>
      </c>
      <c r="AP577" s="15">
        <v>4</v>
      </c>
      <c r="AQ577" s="15">
        <v>4</v>
      </c>
      <c r="AR577" s="15">
        <v>4</v>
      </c>
      <c r="AS577" s="15">
        <v>4</v>
      </c>
      <c r="AT577" s="15">
        <v>4</v>
      </c>
      <c r="AU577" s="15">
        <v>4</v>
      </c>
      <c r="AV577" s="15">
        <v>4</v>
      </c>
      <c r="AW577" s="15">
        <v>4</v>
      </c>
      <c r="AX577" s="15">
        <v>1</v>
      </c>
      <c r="AY577" s="15">
        <v>1</v>
      </c>
      <c r="AZ577" s="15">
        <v>2</v>
      </c>
      <c r="BB577" s="15">
        <v>2</v>
      </c>
      <c r="BC577" s="15">
        <v>1</v>
      </c>
      <c r="BD577" s="15">
        <v>2</v>
      </c>
      <c r="BE577" s="15">
        <v>2</v>
      </c>
      <c r="BF577" s="15">
        <v>0</v>
      </c>
      <c r="BG577" s="15">
        <v>2</v>
      </c>
      <c r="BJ577" s="15">
        <v>2</v>
      </c>
      <c r="BK577" s="15">
        <v>1</v>
      </c>
      <c r="BL577" s="15">
        <v>4</v>
      </c>
      <c r="BM577" s="15">
        <v>5</v>
      </c>
      <c r="BN577" s="15">
        <v>5</v>
      </c>
      <c r="BO577" s="15">
        <v>4</v>
      </c>
      <c r="CC577" s="16">
        <v>1</v>
      </c>
      <c r="CI577" s="16">
        <v>2</v>
      </c>
      <c r="CK577" s="16">
        <v>3</v>
      </c>
      <c r="CL577" s="16" t="s">
        <v>270</v>
      </c>
      <c r="CM577" s="17">
        <v>1</v>
      </c>
      <c r="CN577" s="17">
        <v>1</v>
      </c>
      <c r="CO577" s="17">
        <v>1</v>
      </c>
      <c r="CP577" s="17">
        <v>1</v>
      </c>
      <c r="CQ577" s="17">
        <v>1</v>
      </c>
      <c r="CR577" s="17">
        <v>3</v>
      </c>
      <c r="CS577" s="17">
        <v>3</v>
      </c>
      <c r="CT577" s="17">
        <v>3</v>
      </c>
      <c r="CU577" s="17">
        <v>4</v>
      </c>
      <c r="CV577" s="17">
        <v>1</v>
      </c>
      <c r="CW577" s="17">
        <v>1</v>
      </c>
      <c r="CX577" s="17">
        <v>1</v>
      </c>
      <c r="CY577" s="17">
        <v>1</v>
      </c>
      <c r="CZ577" s="17">
        <v>1</v>
      </c>
      <c r="DA577" s="17">
        <v>2</v>
      </c>
      <c r="DB577" s="17">
        <v>3</v>
      </c>
      <c r="DC577" s="17">
        <v>2</v>
      </c>
      <c r="DD577" s="17">
        <v>4</v>
      </c>
      <c r="DE577" s="17">
        <v>4</v>
      </c>
      <c r="DF577" s="17">
        <v>4</v>
      </c>
      <c r="DG577" s="17">
        <v>2</v>
      </c>
      <c r="DH577" s="17">
        <v>2</v>
      </c>
      <c r="DI577" s="17">
        <v>3</v>
      </c>
      <c r="DJ577" s="17">
        <v>1</v>
      </c>
      <c r="DK577" s="17">
        <v>2</v>
      </c>
      <c r="DL577" s="17">
        <v>4</v>
      </c>
      <c r="DM577" s="17">
        <v>4</v>
      </c>
      <c r="DN577" s="17">
        <v>8</v>
      </c>
      <c r="DO577" s="17">
        <v>1</v>
      </c>
      <c r="DP577" s="17">
        <v>5</v>
      </c>
      <c r="DR577" s="17">
        <v>9</v>
      </c>
      <c r="DT577" s="17">
        <v>10</v>
      </c>
      <c r="DV577" s="17">
        <v>4</v>
      </c>
      <c r="DW577" s="18">
        <v>11</v>
      </c>
      <c r="DY577" s="18">
        <v>1</v>
      </c>
      <c r="ED577" s="19" t="s">
        <v>269</v>
      </c>
      <c r="EE577" s="19">
        <v>3</v>
      </c>
      <c r="EF577" s="37">
        <v>2</v>
      </c>
      <c r="EG577" s="19" t="s">
        <v>239</v>
      </c>
      <c r="EH577" s="19">
        <v>1</v>
      </c>
      <c r="EI577" s="19">
        <v>48</v>
      </c>
      <c r="EJ577" s="19">
        <v>3</v>
      </c>
      <c r="EK577" s="19">
        <v>4</v>
      </c>
      <c r="EL577" s="19">
        <v>1</v>
      </c>
      <c r="EM577" s="20" t="s">
        <v>216</v>
      </c>
      <c r="EO577" s="46">
        <v>1</v>
      </c>
      <c r="EP577" s="46">
        <v>1</v>
      </c>
      <c r="EQ577">
        <f t="shared" si="24"/>
        <v>0</v>
      </c>
      <c r="ER577" t="str">
        <f t="shared" si="25"/>
        <v/>
      </c>
      <c r="ES577" s="49">
        <v>2</v>
      </c>
    </row>
    <row r="578" spans="1:149" ht="15" customHeight="1" x14ac:dyDescent="0.25">
      <c r="A578" s="21">
        <v>577</v>
      </c>
      <c r="B578" s="12">
        <v>3</v>
      </c>
      <c r="C578" s="12">
        <v>2</v>
      </c>
      <c r="D578" s="12">
        <v>4</v>
      </c>
      <c r="E578" s="12" t="s">
        <v>375</v>
      </c>
      <c r="F578" s="12">
        <v>2</v>
      </c>
      <c r="G578" s="13">
        <v>2</v>
      </c>
      <c r="H578" s="13">
        <v>1</v>
      </c>
      <c r="I578" s="13">
        <v>4</v>
      </c>
      <c r="M578" s="56">
        <f>IF(SUM(N578:X578)=39,2,1)</f>
        <v>1</v>
      </c>
      <c r="Y578" s="13">
        <v>1</v>
      </c>
      <c r="AK578" s="13">
        <v>1</v>
      </c>
      <c r="AL578" s="14">
        <v>4</v>
      </c>
      <c r="AM578" s="14">
        <v>4</v>
      </c>
      <c r="AO578" s="15">
        <v>3</v>
      </c>
      <c r="AP578" s="15">
        <v>4</v>
      </c>
      <c r="AQ578" s="15">
        <v>4</v>
      </c>
      <c r="AR578" s="15">
        <v>4</v>
      </c>
      <c r="AS578" s="15">
        <v>4</v>
      </c>
      <c r="AT578" s="15">
        <v>3</v>
      </c>
      <c r="AU578" s="15">
        <v>2</v>
      </c>
      <c r="AV578" s="15">
        <v>2</v>
      </c>
      <c r="AW578" s="15">
        <v>4</v>
      </c>
      <c r="AX578" s="15">
        <v>1</v>
      </c>
      <c r="AY578" s="15">
        <v>2</v>
      </c>
      <c r="AZ578" s="15">
        <v>1</v>
      </c>
      <c r="BA578" s="15">
        <v>1</v>
      </c>
      <c r="BB578" s="15">
        <v>1</v>
      </c>
      <c r="BC578" s="15">
        <v>1</v>
      </c>
      <c r="BD578" s="15">
        <v>2</v>
      </c>
      <c r="BE578" s="15">
        <v>2</v>
      </c>
      <c r="BF578" s="15">
        <v>0</v>
      </c>
      <c r="BG578" s="15">
        <v>0</v>
      </c>
      <c r="BK578" s="15">
        <v>1</v>
      </c>
      <c r="BL578" s="15">
        <v>2</v>
      </c>
      <c r="BM578" s="15">
        <v>1</v>
      </c>
      <c r="BN578" s="15">
        <v>1</v>
      </c>
      <c r="CC578" s="16">
        <v>1</v>
      </c>
      <c r="CI578" s="16">
        <v>2</v>
      </c>
      <c r="CJ578" s="16" t="s">
        <v>151</v>
      </c>
      <c r="CK578" s="16">
        <v>2</v>
      </c>
      <c r="CL578" s="16" t="s">
        <v>143</v>
      </c>
      <c r="CM578" s="17">
        <v>1</v>
      </c>
      <c r="CN578" s="17">
        <v>1</v>
      </c>
      <c r="CO578" s="17">
        <v>1</v>
      </c>
      <c r="CP578" s="17">
        <v>1</v>
      </c>
      <c r="CQ578" s="17">
        <v>1</v>
      </c>
      <c r="CR578" s="17">
        <v>2</v>
      </c>
      <c r="CS578" s="17">
        <v>2</v>
      </c>
      <c r="CT578" s="17">
        <v>2</v>
      </c>
      <c r="CU578" s="17">
        <v>3</v>
      </c>
      <c r="CV578" s="17">
        <v>1</v>
      </c>
      <c r="CW578" s="17">
        <v>1</v>
      </c>
      <c r="CX578" s="17">
        <v>1</v>
      </c>
      <c r="CY578" s="17">
        <v>1</v>
      </c>
      <c r="CZ578" s="17">
        <v>1</v>
      </c>
      <c r="DA578" s="17">
        <v>3</v>
      </c>
      <c r="DB578" s="17">
        <v>3</v>
      </c>
      <c r="DC578" s="17">
        <v>2</v>
      </c>
      <c r="DD578" s="17">
        <v>3</v>
      </c>
      <c r="DE578" s="17">
        <v>3</v>
      </c>
      <c r="DF578" s="17">
        <v>2</v>
      </c>
      <c r="DG578" s="17">
        <v>2</v>
      </c>
      <c r="DH578" s="17">
        <v>2</v>
      </c>
      <c r="DI578" s="17">
        <v>3</v>
      </c>
      <c r="DJ578" s="17">
        <v>1</v>
      </c>
      <c r="DK578" s="17">
        <v>3</v>
      </c>
      <c r="DL578" s="17">
        <v>2</v>
      </c>
      <c r="DM578" s="17">
        <v>2</v>
      </c>
      <c r="DN578" s="17">
        <v>2</v>
      </c>
      <c r="DO578" s="17">
        <v>1</v>
      </c>
      <c r="DP578" s="17">
        <v>2</v>
      </c>
      <c r="DR578" s="17">
        <v>3</v>
      </c>
      <c r="DT578" s="17">
        <v>5</v>
      </c>
      <c r="DV578" s="17">
        <v>3</v>
      </c>
      <c r="DW578" s="18">
        <v>13</v>
      </c>
      <c r="DY578" s="18">
        <v>1</v>
      </c>
      <c r="ED578" s="19" t="s">
        <v>271</v>
      </c>
      <c r="EE578" s="19">
        <v>3</v>
      </c>
      <c r="EF578" s="37">
        <v>2</v>
      </c>
      <c r="EG578" s="19" t="s">
        <v>239</v>
      </c>
      <c r="EH578" s="19">
        <v>2</v>
      </c>
      <c r="EI578" s="19">
        <v>64</v>
      </c>
      <c r="EJ578" s="19">
        <v>4</v>
      </c>
      <c r="EK578" s="19">
        <v>5</v>
      </c>
      <c r="EL578" s="19">
        <v>10</v>
      </c>
      <c r="EM578" s="20" t="s">
        <v>216</v>
      </c>
      <c r="EO578" s="46">
        <v>1</v>
      </c>
      <c r="EP578" s="46">
        <v>3</v>
      </c>
      <c r="EQ578">
        <f t="shared" si="24"/>
        <v>0</v>
      </c>
      <c r="ER578" t="str">
        <f t="shared" si="25"/>
        <v/>
      </c>
      <c r="ES578" s="49">
        <v>2</v>
      </c>
    </row>
    <row r="579" spans="1:149" ht="15" customHeight="1" x14ac:dyDescent="0.25">
      <c r="A579" s="21">
        <v>578</v>
      </c>
      <c r="B579" s="12">
        <v>2</v>
      </c>
      <c r="C579" s="12">
        <v>1</v>
      </c>
      <c r="D579" s="12">
        <v>4</v>
      </c>
      <c r="E579" s="12" t="s">
        <v>379</v>
      </c>
      <c r="F579" s="12">
        <v>2</v>
      </c>
      <c r="G579" s="13">
        <v>3</v>
      </c>
      <c r="H579" s="13">
        <v>2</v>
      </c>
      <c r="I579" s="13">
        <v>4</v>
      </c>
      <c r="M579" s="56">
        <f>IF(SUM(N579:X579)=39,2,1)</f>
        <v>1</v>
      </c>
      <c r="X579" s="13">
        <v>1</v>
      </c>
      <c r="AK579" s="13">
        <v>1</v>
      </c>
      <c r="AL579" s="14">
        <v>1</v>
      </c>
      <c r="AM579" s="14">
        <v>4</v>
      </c>
      <c r="AO579" s="15">
        <v>1</v>
      </c>
      <c r="AP579" s="15">
        <v>4</v>
      </c>
      <c r="AQ579" s="15">
        <v>4</v>
      </c>
      <c r="AR579" s="15">
        <v>4</v>
      </c>
      <c r="AS579" s="15">
        <v>4</v>
      </c>
      <c r="AT579" s="15">
        <v>3</v>
      </c>
      <c r="AU579" s="15">
        <v>3</v>
      </c>
      <c r="AV579" s="15">
        <v>3</v>
      </c>
      <c r="AW579" s="15">
        <v>3</v>
      </c>
      <c r="AX579" s="15">
        <v>1</v>
      </c>
      <c r="AY579" s="15">
        <v>1</v>
      </c>
      <c r="AZ579" s="15">
        <v>1</v>
      </c>
      <c r="BA579" s="15">
        <v>2</v>
      </c>
      <c r="BB579" s="15">
        <v>2</v>
      </c>
      <c r="BC579" s="15">
        <v>1</v>
      </c>
      <c r="BD579" s="15">
        <v>1</v>
      </c>
      <c r="BE579" s="15">
        <v>2</v>
      </c>
      <c r="BF579" s="15">
        <v>1</v>
      </c>
      <c r="BG579" s="15">
        <v>0</v>
      </c>
      <c r="BK579" s="15">
        <v>1</v>
      </c>
      <c r="BL579" s="15">
        <v>1</v>
      </c>
      <c r="BM579" s="15">
        <v>5</v>
      </c>
      <c r="BN579" s="15">
        <v>5</v>
      </c>
      <c r="BO579" s="15">
        <v>4</v>
      </c>
      <c r="CC579" s="16">
        <v>1</v>
      </c>
      <c r="CI579" s="16">
        <v>1</v>
      </c>
      <c r="CK579" s="16">
        <v>1</v>
      </c>
      <c r="CL579" s="16" t="s">
        <v>157</v>
      </c>
      <c r="CM579" s="17">
        <v>2</v>
      </c>
      <c r="CN579" s="17">
        <v>2</v>
      </c>
      <c r="CO579" s="17">
        <v>2</v>
      </c>
      <c r="CP579" s="17">
        <v>2</v>
      </c>
      <c r="CQ579" s="17">
        <v>2</v>
      </c>
      <c r="CR579" s="17">
        <v>2</v>
      </c>
      <c r="CS579" s="17">
        <v>2</v>
      </c>
      <c r="CT579" s="17">
        <v>1</v>
      </c>
      <c r="CU579" s="17">
        <v>4</v>
      </c>
      <c r="CV579" s="17">
        <v>3</v>
      </c>
      <c r="CW579" s="17">
        <v>2</v>
      </c>
      <c r="CX579" s="17">
        <v>2</v>
      </c>
      <c r="CY579" s="17">
        <v>2</v>
      </c>
      <c r="CZ579" s="17">
        <v>2</v>
      </c>
      <c r="DA579" s="17">
        <v>3</v>
      </c>
      <c r="DB579" s="17">
        <v>3</v>
      </c>
      <c r="DC579" s="17">
        <v>3</v>
      </c>
      <c r="DD579" s="17">
        <v>4</v>
      </c>
      <c r="DE579" s="17">
        <v>4</v>
      </c>
      <c r="DF579" s="17">
        <v>3</v>
      </c>
      <c r="DG579" s="17">
        <v>3</v>
      </c>
      <c r="DH579" s="17">
        <v>3</v>
      </c>
      <c r="DI579" s="17">
        <v>4</v>
      </c>
      <c r="DJ579" s="17">
        <v>1</v>
      </c>
      <c r="DK579" s="17">
        <v>3</v>
      </c>
      <c r="DL579" s="17">
        <v>4</v>
      </c>
      <c r="DM579" s="17">
        <v>4</v>
      </c>
      <c r="DN579" s="17">
        <v>1</v>
      </c>
      <c r="DO579" s="17">
        <v>8</v>
      </c>
      <c r="DP579" s="17">
        <v>4</v>
      </c>
      <c r="DR579" s="17">
        <v>6</v>
      </c>
      <c r="DT579" s="17">
        <v>11</v>
      </c>
      <c r="DV579" s="17">
        <v>6</v>
      </c>
      <c r="DW579" s="18">
        <v>13</v>
      </c>
      <c r="DY579" s="18">
        <v>1</v>
      </c>
      <c r="ED579" s="19" t="s">
        <v>269</v>
      </c>
      <c r="EE579" s="19">
        <v>3</v>
      </c>
      <c r="EF579" s="37">
        <v>2</v>
      </c>
      <c r="EG579" s="19" t="s">
        <v>239</v>
      </c>
      <c r="EH579" s="19">
        <v>1</v>
      </c>
      <c r="EI579" s="19">
        <v>35</v>
      </c>
      <c r="EJ579" s="19">
        <v>2</v>
      </c>
      <c r="EK579" s="19">
        <v>2</v>
      </c>
      <c r="EL579" s="19">
        <v>3</v>
      </c>
      <c r="EM579" s="20" t="s">
        <v>216</v>
      </c>
      <c r="EO579" s="46">
        <v>1</v>
      </c>
      <c r="EP579" s="46">
        <v>2</v>
      </c>
      <c r="EQ579">
        <f t="shared" ref="EQ579:EQ642" si="26">SUM(BR579:CB579)</f>
        <v>0</v>
      </c>
      <c r="ER579" t="str">
        <f t="shared" ref="ER579:ER642" si="27">IF(EQ579&gt;=1,1,"")</f>
        <v/>
      </c>
      <c r="ES579" s="49">
        <v>2</v>
      </c>
    </row>
    <row r="580" spans="1:149" ht="15" customHeight="1" x14ac:dyDescent="0.25">
      <c r="A580" s="21">
        <v>579</v>
      </c>
      <c r="B580" s="12">
        <v>2</v>
      </c>
      <c r="C580" s="12">
        <v>1</v>
      </c>
      <c r="D580" s="12">
        <v>2</v>
      </c>
      <c r="E580" s="12" t="s">
        <v>378</v>
      </c>
      <c r="F580" s="12">
        <v>1</v>
      </c>
      <c r="G580" s="13">
        <v>3</v>
      </c>
      <c r="H580" s="13">
        <v>1</v>
      </c>
      <c r="M580" s="56">
        <f>IF(SUM(N580:X580)=39,2,1)</f>
        <v>1</v>
      </c>
      <c r="S580" s="13">
        <v>1</v>
      </c>
      <c r="AE580" s="13">
        <v>1</v>
      </c>
      <c r="AL580" s="14">
        <v>3</v>
      </c>
      <c r="AM580" s="14">
        <v>4</v>
      </c>
      <c r="AO580" s="15">
        <v>2</v>
      </c>
      <c r="AP580" s="15">
        <v>5</v>
      </c>
      <c r="AQ580" s="15">
        <v>5</v>
      </c>
      <c r="AR580" s="15">
        <v>4</v>
      </c>
      <c r="AS580" s="15">
        <v>4</v>
      </c>
      <c r="AT580" s="15">
        <v>4</v>
      </c>
      <c r="AU580" s="15">
        <v>4</v>
      </c>
      <c r="AV580" s="15">
        <v>2</v>
      </c>
      <c r="AW580" s="15">
        <v>3</v>
      </c>
      <c r="AX580" s="15">
        <v>1</v>
      </c>
      <c r="AY580" s="15">
        <v>1</v>
      </c>
      <c r="AZ580" s="15">
        <v>1</v>
      </c>
      <c r="BA580" s="15">
        <v>2</v>
      </c>
      <c r="BB580" s="15">
        <v>1</v>
      </c>
      <c r="BC580" s="15">
        <v>1</v>
      </c>
      <c r="BD580" s="15">
        <v>2</v>
      </c>
      <c r="BE580" s="15">
        <v>2</v>
      </c>
      <c r="BF580" s="15">
        <v>0</v>
      </c>
      <c r="BG580" s="15">
        <v>1</v>
      </c>
      <c r="BI580" s="15">
        <v>1</v>
      </c>
      <c r="BK580" s="15">
        <v>1</v>
      </c>
      <c r="BL580" s="15">
        <v>1</v>
      </c>
      <c r="BM580" s="15">
        <v>2</v>
      </c>
      <c r="BN580" s="15">
        <v>5</v>
      </c>
      <c r="BO580" s="15">
        <v>4</v>
      </c>
      <c r="CC580" s="16">
        <v>1</v>
      </c>
      <c r="CI580" s="16">
        <v>1</v>
      </c>
      <c r="CK580" s="16">
        <v>2</v>
      </c>
      <c r="CL580" s="16" t="s">
        <v>143</v>
      </c>
      <c r="CM580" s="17">
        <v>3</v>
      </c>
      <c r="CN580" s="17">
        <v>3</v>
      </c>
      <c r="CO580" s="17">
        <v>3</v>
      </c>
      <c r="CP580" s="17">
        <v>3</v>
      </c>
      <c r="CQ580" s="17">
        <v>3</v>
      </c>
      <c r="CR580" s="17">
        <v>2</v>
      </c>
      <c r="CS580" s="17">
        <v>2</v>
      </c>
      <c r="CT580" s="17">
        <v>3</v>
      </c>
      <c r="CU580" s="17">
        <v>4</v>
      </c>
      <c r="CV580" s="17">
        <v>3</v>
      </c>
      <c r="CW580" s="17">
        <v>2</v>
      </c>
      <c r="CX580" s="17">
        <v>2</v>
      </c>
      <c r="CY580" s="17">
        <v>2</v>
      </c>
      <c r="CZ580" s="17">
        <v>2</v>
      </c>
      <c r="DA580" s="17">
        <v>3</v>
      </c>
      <c r="DB580" s="17">
        <v>4</v>
      </c>
      <c r="DC580" s="17">
        <v>3</v>
      </c>
      <c r="DD580" s="17">
        <v>4</v>
      </c>
      <c r="DE580" s="17">
        <v>4</v>
      </c>
      <c r="DF580" s="17">
        <v>3</v>
      </c>
      <c r="DG580" s="17">
        <v>3</v>
      </c>
      <c r="DH580" s="17">
        <v>3</v>
      </c>
      <c r="DI580" s="17">
        <v>3</v>
      </c>
      <c r="DJ580" s="17">
        <v>1</v>
      </c>
      <c r="DK580" s="17">
        <v>1</v>
      </c>
      <c r="DL580" s="17">
        <v>2</v>
      </c>
      <c r="DM580" s="17">
        <v>2</v>
      </c>
      <c r="DN580" s="17">
        <v>3</v>
      </c>
      <c r="DO580" s="17">
        <v>5</v>
      </c>
      <c r="DP580" s="17">
        <v>2</v>
      </c>
      <c r="DR580" s="17">
        <v>7</v>
      </c>
      <c r="DT580" s="17">
        <v>6</v>
      </c>
      <c r="DV580" s="17">
        <v>3</v>
      </c>
      <c r="DW580" s="18">
        <v>13</v>
      </c>
      <c r="DY580" s="18">
        <v>1</v>
      </c>
      <c r="ED580" s="19" t="s">
        <v>269</v>
      </c>
      <c r="EE580" s="19">
        <v>3</v>
      </c>
      <c r="EF580" s="37">
        <v>2</v>
      </c>
      <c r="EG580" s="19" t="s">
        <v>239</v>
      </c>
      <c r="EH580" s="19">
        <v>2</v>
      </c>
      <c r="EI580" s="19">
        <v>26</v>
      </c>
      <c r="EJ580" s="19">
        <v>1</v>
      </c>
      <c r="EK580" s="19">
        <v>2</v>
      </c>
      <c r="EL580" s="19">
        <v>4</v>
      </c>
      <c r="EM580" s="20" t="s">
        <v>216</v>
      </c>
      <c r="EO580" s="46">
        <v>4</v>
      </c>
      <c r="EP580" s="46">
        <v>1</v>
      </c>
      <c r="EQ580">
        <f t="shared" si="26"/>
        <v>0</v>
      </c>
      <c r="ER580" t="str">
        <f t="shared" si="27"/>
        <v/>
      </c>
      <c r="ES580" s="49">
        <v>2</v>
      </c>
    </row>
    <row r="581" spans="1:149" ht="15" customHeight="1" x14ac:dyDescent="0.25">
      <c r="A581" s="21">
        <v>580</v>
      </c>
      <c r="B581" s="12">
        <v>2</v>
      </c>
      <c r="C581" s="12">
        <v>1</v>
      </c>
      <c r="D581" s="12">
        <v>3</v>
      </c>
      <c r="E581" s="12" t="s">
        <v>378</v>
      </c>
      <c r="F581" s="12">
        <v>2</v>
      </c>
      <c r="G581" s="13">
        <v>3</v>
      </c>
      <c r="H581" s="13">
        <v>1</v>
      </c>
      <c r="K581" s="13">
        <v>4</v>
      </c>
      <c r="M581" s="56">
        <f>IF(SUM(N581:X581)=39,2,1)</f>
        <v>1</v>
      </c>
      <c r="X581" s="13">
        <v>1</v>
      </c>
      <c r="AJ581" s="13">
        <v>1</v>
      </c>
      <c r="AL581" s="14">
        <v>3</v>
      </c>
      <c r="AM581" s="14">
        <v>4</v>
      </c>
      <c r="AO581" s="15">
        <v>3</v>
      </c>
      <c r="AP581" s="15">
        <v>3</v>
      </c>
      <c r="AQ581" s="15">
        <v>3</v>
      </c>
      <c r="AR581" s="15">
        <v>2</v>
      </c>
      <c r="AS581" s="15">
        <v>3</v>
      </c>
      <c r="AT581" s="15">
        <v>3</v>
      </c>
      <c r="AU581" s="15">
        <v>3</v>
      </c>
      <c r="AV581" s="15">
        <v>3</v>
      </c>
      <c r="AW581" s="15">
        <v>2</v>
      </c>
      <c r="AX581" s="15">
        <v>2</v>
      </c>
      <c r="AZ581" s="15">
        <v>1</v>
      </c>
      <c r="BA581" s="15">
        <v>1</v>
      </c>
      <c r="BB581" s="15">
        <v>2</v>
      </c>
      <c r="BC581" s="15">
        <v>1</v>
      </c>
      <c r="BD581" s="15">
        <v>2</v>
      </c>
      <c r="BE581" s="15">
        <v>2</v>
      </c>
      <c r="BF581" s="15">
        <v>1</v>
      </c>
      <c r="BG581" s="15">
        <v>0</v>
      </c>
      <c r="BK581" s="15">
        <v>2</v>
      </c>
      <c r="BM581" s="15">
        <v>5</v>
      </c>
      <c r="BN581" s="15">
        <v>5</v>
      </c>
      <c r="BO581" s="15">
        <v>3</v>
      </c>
      <c r="BP581" s="15" t="s">
        <v>146</v>
      </c>
      <c r="CC581" s="16">
        <v>1</v>
      </c>
      <c r="CI581" s="16">
        <v>1</v>
      </c>
      <c r="CK581" s="16">
        <v>1</v>
      </c>
      <c r="CL581" s="16" t="s">
        <v>397</v>
      </c>
      <c r="CM581" s="17">
        <v>1</v>
      </c>
      <c r="CN581" s="17">
        <v>1</v>
      </c>
      <c r="CO581" s="17">
        <v>1</v>
      </c>
      <c r="CP581" s="17">
        <v>1</v>
      </c>
      <c r="CQ581" s="17">
        <v>1</v>
      </c>
      <c r="CR581" s="17">
        <v>1</v>
      </c>
      <c r="CS581" s="17">
        <v>1</v>
      </c>
      <c r="CT581" s="17">
        <v>3</v>
      </c>
      <c r="CU581" s="17">
        <v>4</v>
      </c>
      <c r="CV581" s="17">
        <v>3</v>
      </c>
      <c r="CW581" s="17">
        <v>2</v>
      </c>
      <c r="CX581" s="17">
        <v>2</v>
      </c>
      <c r="CY581" s="17">
        <v>2</v>
      </c>
      <c r="CZ581" s="17">
        <v>2</v>
      </c>
      <c r="DA581" s="17">
        <v>3</v>
      </c>
      <c r="DB581" s="17">
        <v>4</v>
      </c>
      <c r="DC581" s="17">
        <v>3</v>
      </c>
      <c r="DD581" s="17">
        <v>3</v>
      </c>
      <c r="DE581" s="17">
        <v>4</v>
      </c>
      <c r="DF581" s="17">
        <v>3</v>
      </c>
      <c r="DG581" s="17">
        <v>3</v>
      </c>
      <c r="DH581" s="17">
        <v>3</v>
      </c>
      <c r="DI581" s="17">
        <v>3</v>
      </c>
      <c r="DJ581" s="17">
        <v>2</v>
      </c>
      <c r="DK581" s="17">
        <v>2</v>
      </c>
      <c r="DL581" s="17">
        <v>3</v>
      </c>
      <c r="DM581" s="17">
        <v>3</v>
      </c>
      <c r="DN581" s="17">
        <v>2</v>
      </c>
      <c r="DO581" s="17">
        <v>1</v>
      </c>
      <c r="DP581" s="17">
        <v>2</v>
      </c>
      <c r="DR581" s="17">
        <v>5</v>
      </c>
      <c r="DT581" s="17">
        <v>11</v>
      </c>
      <c r="DV581" s="17">
        <v>2</v>
      </c>
      <c r="DW581" s="18">
        <v>13</v>
      </c>
      <c r="DY581" s="18">
        <v>1</v>
      </c>
      <c r="ED581" s="19" t="s">
        <v>269</v>
      </c>
      <c r="EE581" s="19">
        <v>3</v>
      </c>
      <c r="EF581" s="37">
        <v>2</v>
      </c>
      <c r="EG581" s="19" t="s">
        <v>239</v>
      </c>
      <c r="EH581" s="19">
        <v>1</v>
      </c>
      <c r="EI581" s="19">
        <v>44</v>
      </c>
      <c r="EJ581" s="19">
        <v>2</v>
      </c>
      <c r="EK581" s="19">
        <v>3</v>
      </c>
      <c r="EL581" s="19">
        <v>1</v>
      </c>
      <c r="EM581" s="20" t="s">
        <v>216</v>
      </c>
      <c r="EO581" s="46">
        <v>1</v>
      </c>
      <c r="EP581" s="46">
        <v>1</v>
      </c>
      <c r="EQ581">
        <f t="shared" si="26"/>
        <v>0</v>
      </c>
      <c r="ER581" t="str">
        <f t="shared" si="27"/>
        <v/>
      </c>
      <c r="ES581" s="49">
        <v>2</v>
      </c>
    </row>
    <row r="582" spans="1:149" ht="15" customHeight="1" x14ac:dyDescent="0.25">
      <c r="A582" s="21">
        <v>581</v>
      </c>
      <c r="B582" s="12">
        <v>2</v>
      </c>
      <c r="C582" s="12">
        <v>1</v>
      </c>
      <c r="D582" s="12">
        <v>2</v>
      </c>
      <c r="E582" s="12" t="s">
        <v>378</v>
      </c>
      <c r="F582" s="12">
        <v>2</v>
      </c>
      <c r="G582" s="13">
        <v>3</v>
      </c>
      <c r="H582" s="13">
        <v>2</v>
      </c>
      <c r="I582" s="13">
        <v>4</v>
      </c>
      <c r="M582" s="56">
        <f>IF(SUM(N582:X582)=39,2,1)</f>
        <v>1</v>
      </c>
      <c r="O582" s="13">
        <v>1</v>
      </c>
      <c r="P582" s="13">
        <v>1</v>
      </c>
      <c r="S582" s="13">
        <v>1</v>
      </c>
      <c r="Z582" s="13">
        <v>1</v>
      </c>
      <c r="AA582" s="13">
        <v>1</v>
      </c>
      <c r="AB582" s="13">
        <v>1</v>
      </c>
      <c r="AL582" s="14">
        <v>1</v>
      </c>
      <c r="AM582" s="14">
        <v>4</v>
      </c>
      <c r="AO582" s="15">
        <v>1</v>
      </c>
      <c r="AP582" s="15">
        <v>4</v>
      </c>
      <c r="AQ582" s="15">
        <v>5</v>
      </c>
      <c r="AR582" s="15">
        <v>4</v>
      </c>
      <c r="AS582" s="15">
        <v>4</v>
      </c>
      <c r="AT582" s="15">
        <v>4</v>
      </c>
      <c r="AU582" s="15">
        <v>4</v>
      </c>
      <c r="AV582" s="15">
        <v>4</v>
      </c>
      <c r="AW582" s="15">
        <v>4</v>
      </c>
      <c r="AX582" s="15">
        <v>1</v>
      </c>
      <c r="AY582" s="15">
        <v>2</v>
      </c>
      <c r="AZ582" s="15">
        <v>1</v>
      </c>
      <c r="BA582" s="15">
        <v>2</v>
      </c>
      <c r="BB582" s="15">
        <v>2</v>
      </c>
      <c r="BC582" s="15">
        <v>1</v>
      </c>
      <c r="BD582" s="15">
        <v>2</v>
      </c>
      <c r="BE582" s="15">
        <v>2</v>
      </c>
      <c r="BF582" s="15">
        <v>1</v>
      </c>
      <c r="BG582" s="15">
        <v>1</v>
      </c>
      <c r="BH582" s="15">
        <v>1</v>
      </c>
      <c r="BK582" s="15">
        <v>2</v>
      </c>
      <c r="BM582" s="15">
        <v>8</v>
      </c>
      <c r="BN582" s="15">
        <v>8</v>
      </c>
      <c r="CC582" s="16">
        <v>1</v>
      </c>
      <c r="CI582" s="16">
        <v>1</v>
      </c>
      <c r="CK582" s="16">
        <v>1</v>
      </c>
      <c r="CL582" s="16" t="s">
        <v>186</v>
      </c>
      <c r="CM582" s="17">
        <v>1</v>
      </c>
      <c r="CN582" s="17">
        <v>1</v>
      </c>
      <c r="CO582" s="17">
        <v>1</v>
      </c>
      <c r="CP582" s="17">
        <v>1</v>
      </c>
      <c r="CQ582" s="17">
        <v>1</v>
      </c>
      <c r="CR582" s="17">
        <v>4</v>
      </c>
      <c r="CS582" s="17">
        <v>4</v>
      </c>
      <c r="CT582" s="17">
        <v>2</v>
      </c>
      <c r="CU582" s="17">
        <v>3</v>
      </c>
      <c r="CV582" s="17">
        <v>3</v>
      </c>
      <c r="CW582" s="17">
        <v>1</v>
      </c>
      <c r="CX582" s="17">
        <v>1</v>
      </c>
      <c r="CY582" s="17">
        <v>1</v>
      </c>
      <c r="CZ582" s="17">
        <v>1</v>
      </c>
      <c r="DA582" s="17">
        <v>2</v>
      </c>
      <c r="DB582" s="17">
        <v>4</v>
      </c>
      <c r="DC582" s="17">
        <v>3</v>
      </c>
      <c r="DD582" s="17">
        <v>3</v>
      </c>
      <c r="DE582" s="17">
        <v>3</v>
      </c>
      <c r="DF582" s="17">
        <v>1</v>
      </c>
      <c r="DG582" s="17">
        <v>1</v>
      </c>
      <c r="DH582" s="17">
        <v>1</v>
      </c>
      <c r="DI582" s="17">
        <v>3</v>
      </c>
      <c r="DJ582" s="17">
        <v>1</v>
      </c>
      <c r="DK582" s="17">
        <v>2</v>
      </c>
      <c r="DL582" s="17">
        <v>3</v>
      </c>
      <c r="DM582" s="17">
        <v>1</v>
      </c>
      <c r="DN582" s="17">
        <v>1</v>
      </c>
      <c r="DO582" s="17">
        <v>8</v>
      </c>
      <c r="DP582" s="17">
        <v>5</v>
      </c>
      <c r="DR582" s="17">
        <v>9</v>
      </c>
      <c r="DT582" s="17">
        <v>10</v>
      </c>
      <c r="DV582" s="17">
        <v>3</v>
      </c>
      <c r="DW582" s="18">
        <v>13</v>
      </c>
      <c r="DY582" s="18">
        <v>1</v>
      </c>
      <c r="ED582" s="19" t="s">
        <v>271</v>
      </c>
      <c r="EE582" s="19">
        <v>3</v>
      </c>
      <c r="EF582" s="37">
        <v>2</v>
      </c>
      <c r="EG582" s="19" t="s">
        <v>239</v>
      </c>
      <c r="EH582" s="19">
        <v>2</v>
      </c>
      <c r="EI582" s="19">
        <v>38</v>
      </c>
      <c r="EJ582" s="19">
        <v>2</v>
      </c>
      <c r="EK582" s="19">
        <v>3</v>
      </c>
      <c r="EL582" s="19">
        <v>4</v>
      </c>
      <c r="EM582" s="20" t="s">
        <v>216</v>
      </c>
      <c r="EO582" s="46">
        <v>1</v>
      </c>
      <c r="EP582" s="46">
        <v>6</v>
      </c>
      <c r="EQ582">
        <f t="shared" si="26"/>
        <v>0</v>
      </c>
      <c r="ER582" t="str">
        <f t="shared" si="27"/>
        <v/>
      </c>
      <c r="ES582" s="49">
        <v>2</v>
      </c>
    </row>
    <row r="583" spans="1:149" ht="15" customHeight="1" x14ac:dyDescent="0.25">
      <c r="A583" s="21">
        <v>582</v>
      </c>
      <c r="B583" s="12">
        <v>2</v>
      </c>
      <c r="C583" s="12">
        <v>1</v>
      </c>
      <c r="D583" s="12">
        <v>4</v>
      </c>
      <c r="E583" s="12" t="s">
        <v>375</v>
      </c>
      <c r="F583" s="12">
        <v>1</v>
      </c>
      <c r="G583" s="13">
        <v>3</v>
      </c>
      <c r="H583" s="13">
        <v>1</v>
      </c>
      <c r="M583" s="56">
        <f>IF(SUM(N583:X583)=39,2,1)</f>
        <v>1</v>
      </c>
      <c r="Y583" s="13">
        <v>1</v>
      </c>
      <c r="AK583" s="13">
        <v>1</v>
      </c>
      <c r="AL583" s="14">
        <v>6</v>
      </c>
      <c r="AO583" s="15">
        <v>1</v>
      </c>
      <c r="AP583" s="15">
        <v>4</v>
      </c>
      <c r="AQ583" s="15">
        <v>4</v>
      </c>
      <c r="AR583" s="15">
        <v>4</v>
      </c>
      <c r="AS583" s="15">
        <v>4</v>
      </c>
      <c r="AT583" s="15">
        <v>4</v>
      </c>
      <c r="AU583" s="15">
        <v>4</v>
      </c>
      <c r="AV583" s="15">
        <v>1</v>
      </c>
      <c r="AW583" s="15">
        <v>2</v>
      </c>
      <c r="AX583" s="15">
        <v>2</v>
      </c>
      <c r="AZ583" s="15">
        <v>1</v>
      </c>
      <c r="BA583" s="15">
        <v>2</v>
      </c>
      <c r="BB583" s="15">
        <v>2</v>
      </c>
      <c r="BC583" s="15">
        <v>1</v>
      </c>
      <c r="BD583" s="15">
        <v>1</v>
      </c>
      <c r="BE583" s="15">
        <v>2</v>
      </c>
      <c r="BF583" s="15">
        <v>2</v>
      </c>
      <c r="BK583" s="15">
        <v>1</v>
      </c>
      <c r="BL583" s="15">
        <v>1</v>
      </c>
      <c r="BM583" s="15">
        <v>8</v>
      </c>
      <c r="BN583" s="15">
        <v>8</v>
      </c>
      <c r="CC583" s="16">
        <v>1</v>
      </c>
      <c r="CI583" s="16">
        <v>2</v>
      </c>
      <c r="CJ583" s="16" t="s">
        <v>156</v>
      </c>
      <c r="CK583" s="16">
        <v>1</v>
      </c>
      <c r="CL583" s="16" t="s">
        <v>186</v>
      </c>
      <c r="CM583" s="17">
        <v>1</v>
      </c>
      <c r="CN583" s="17">
        <v>1</v>
      </c>
      <c r="CO583" s="17">
        <v>1</v>
      </c>
      <c r="CP583" s="17">
        <v>1</v>
      </c>
      <c r="CQ583" s="17">
        <v>1</v>
      </c>
      <c r="CR583" s="17">
        <v>3</v>
      </c>
      <c r="CS583" s="17">
        <v>4</v>
      </c>
      <c r="CT583" s="17">
        <v>1</v>
      </c>
      <c r="CU583" s="17">
        <v>4</v>
      </c>
      <c r="CV583" s="17">
        <v>2</v>
      </c>
      <c r="CW583" s="17">
        <v>1</v>
      </c>
      <c r="CX583" s="17">
        <v>1</v>
      </c>
      <c r="CY583" s="17">
        <v>1</v>
      </c>
      <c r="CZ583" s="17">
        <v>1</v>
      </c>
      <c r="DA583" s="17">
        <v>2</v>
      </c>
      <c r="DB583" s="17">
        <v>1</v>
      </c>
      <c r="DC583" s="17">
        <v>3</v>
      </c>
      <c r="DD583" s="17">
        <v>3</v>
      </c>
      <c r="DE583" s="17">
        <v>3</v>
      </c>
      <c r="DF583" s="17">
        <v>2</v>
      </c>
      <c r="DG583" s="17">
        <v>1</v>
      </c>
      <c r="DH583" s="17">
        <v>1</v>
      </c>
      <c r="DI583" s="17">
        <v>3</v>
      </c>
      <c r="DJ583" s="17">
        <v>1</v>
      </c>
      <c r="DK583" s="17">
        <v>3</v>
      </c>
      <c r="DL583" s="17">
        <v>4</v>
      </c>
      <c r="DM583" s="17">
        <v>4</v>
      </c>
      <c r="DN583" s="17">
        <v>1</v>
      </c>
      <c r="DO583" s="17">
        <v>8</v>
      </c>
      <c r="DP583" s="17">
        <v>5</v>
      </c>
      <c r="DR583" s="17">
        <v>3</v>
      </c>
      <c r="DT583" s="17">
        <v>9</v>
      </c>
      <c r="DV583" s="17">
        <v>3</v>
      </c>
      <c r="DW583" s="18">
        <v>13</v>
      </c>
      <c r="DY583" s="18">
        <v>1</v>
      </c>
      <c r="ED583" s="19" t="s">
        <v>271</v>
      </c>
      <c r="EE583" s="19">
        <v>3</v>
      </c>
      <c r="EF583" s="37">
        <v>2</v>
      </c>
      <c r="EG583" s="19" t="s">
        <v>239</v>
      </c>
      <c r="EH583" s="19">
        <v>2</v>
      </c>
      <c r="EI583" s="19">
        <v>55</v>
      </c>
      <c r="EJ583" s="19">
        <v>3</v>
      </c>
      <c r="EK583" s="19">
        <v>4</v>
      </c>
      <c r="EL583" s="19">
        <v>10</v>
      </c>
      <c r="EM583" s="20" t="s">
        <v>216</v>
      </c>
      <c r="EO583" s="46">
        <v>4</v>
      </c>
      <c r="EP583" s="46">
        <v>3</v>
      </c>
      <c r="EQ583">
        <f t="shared" si="26"/>
        <v>0</v>
      </c>
      <c r="ER583" t="str">
        <f t="shared" si="27"/>
        <v/>
      </c>
      <c r="ES583" s="49">
        <v>2</v>
      </c>
    </row>
    <row r="584" spans="1:149" ht="15" customHeight="1" x14ac:dyDescent="0.25">
      <c r="A584" s="21">
        <v>583</v>
      </c>
      <c r="B584" s="12">
        <v>2</v>
      </c>
      <c r="C584" s="12">
        <v>1</v>
      </c>
      <c r="D584" s="12">
        <v>4</v>
      </c>
      <c r="E584" s="12" t="s">
        <v>375</v>
      </c>
      <c r="F584" s="12">
        <v>2</v>
      </c>
      <c r="G584" s="13">
        <v>2</v>
      </c>
      <c r="H584" s="13">
        <v>2</v>
      </c>
      <c r="M584" s="56">
        <f>IF(SUM(N584:X584)=39,2,1)</f>
        <v>1</v>
      </c>
      <c r="Q584" s="13">
        <v>1</v>
      </c>
      <c r="X584" s="13">
        <v>1</v>
      </c>
      <c r="Z584" s="13">
        <v>1</v>
      </c>
      <c r="AJ584" s="13">
        <v>1</v>
      </c>
      <c r="AL584" s="14">
        <v>6</v>
      </c>
      <c r="AO584" s="15">
        <v>2</v>
      </c>
      <c r="AP584" s="15">
        <v>4</v>
      </c>
      <c r="AQ584" s="15">
        <v>4</v>
      </c>
      <c r="AR584" s="15">
        <v>4</v>
      </c>
      <c r="AS584" s="15">
        <v>1</v>
      </c>
      <c r="AT584" s="15">
        <v>3</v>
      </c>
      <c r="AU584" s="15">
        <v>2</v>
      </c>
      <c r="AV584" s="15">
        <v>2</v>
      </c>
      <c r="AW584" s="15">
        <v>2</v>
      </c>
      <c r="AX584" s="15">
        <v>2</v>
      </c>
      <c r="AZ584" s="15">
        <v>2</v>
      </c>
      <c r="BB584" s="15">
        <v>1</v>
      </c>
      <c r="BC584" s="15">
        <v>1</v>
      </c>
      <c r="BD584" s="15">
        <v>1</v>
      </c>
      <c r="BE584" s="15">
        <v>2</v>
      </c>
      <c r="BF584" s="15">
        <v>0</v>
      </c>
      <c r="BG584" s="15">
        <v>0</v>
      </c>
      <c r="BK584" s="15">
        <v>1</v>
      </c>
      <c r="BL584" s="15">
        <v>2</v>
      </c>
      <c r="BM584" s="15">
        <v>1</v>
      </c>
      <c r="BN584" s="15">
        <v>1</v>
      </c>
      <c r="CC584" s="16">
        <v>1</v>
      </c>
      <c r="CI584" s="16">
        <v>2</v>
      </c>
      <c r="CJ584" s="16" t="s">
        <v>156</v>
      </c>
      <c r="CK584" s="16">
        <v>2</v>
      </c>
      <c r="CM584" s="17">
        <v>2</v>
      </c>
      <c r="CN584" s="17">
        <v>2</v>
      </c>
      <c r="CO584" s="17">
        <v>1</v>
      </c>
      <c r="CP584" s="17">
        <v>1</v>
      </c>
      <c r="CQ584" s="17">
        <v>1</v>
      </c>
      <c r="CR584" s="17">
        <v>2</v>
      </c>
      <c r="CS584" s="17">
        <v>4</v>
      </c>
      <c r="CT584" s="17">
        <v>2</v>
      </c>
      <c r="CU584" s="17">
        <v>4</v>
      </c>
      <c r="CV584" s="17">
        <v>2</v>
      </c>
      <c r="CW584" s="17">
        <v>2</v>
      </c>
      <c r="CX584" s="17">
        <v>2</v>
      </c>
      <c r="CY584" s="17">
        <v>1</v>
      </c>
      <c r="CZ584" s="17">
        <v>1</v>
      </c>
      <c r="DA584" s="17">
        <v>2</v>
      </c>
      <c r="DB584" s="17">
        <v>4</v>
      </c>
      <c r="DC584" s="17">
        <v>1</v>
      </c>
      <c r="DD584" s="17">
        <v>1</v>
      </c>
      <c r="DE584" s="17">
        <v>4</v>
      </c>
      <c r="DF584" s="17">
        <v>1</v>
      </c>
      <c r="DG584" s="17">
        <v>1</v>
      </c>
      <c r="DH584" s="17">
        <v>1</v>
      </c>
      <c r="DI584" s="17">
        <v>3</v>
      </c>
      <c r="DJ584" s="17">
        <v>1</v>
      </c>
      <c r="DK584" s="17">
        <v>3</v>
      </c>
      <c r="DL584" s="17">
        <v>3</v>
      </c>
      <c r="DM584" s="17">
        <v>3</v>
      </c>
      <c r="DN584" s="17">
        <v>1</v>
      </c>
      <c r="DO584" s="17">
        <v>8</v>
      </c>
      <c r="DP584" s="17">
        <v>5</v>
      </c>
      <c r="DR584" s="17">
        <v>9</v>
      </c>
      <c r="DT584" s="17">
        <v>7</v>
      </c>
      <c r="DV584" s="17">
        <v>3</v>
      </c>
      <c r="DW584" s="18">
        <v>13</v>
      </c>
      <c r="DY584" s="18">
        <v>1</v>
      </c>
      <c r="ED584" s="19" t="s">
        <v>271</v>
      </c>
      <c r="EE584" s="19">
        <v>3</v>
      </c>
      <c r="EF584" s="37">
        <v>2</v>
      </c>
      <c r="EG584" s="19" t="s">
        <v>239</v>
      </c>
      <c r="EH584" s="19">
        <v>1</v>
      </c>
      <c r="EI584" s="19">
        <v>45</v>
      </c>
      <c r="EJ584" s="19">
        <v>3</v>
      </c>
      <c r="EK584" s="19">
        <v>3</v>
      </c>
      <c r="EL584" s="19">
        <v>3</v>
      </c>
      <c r="EM584" s="20" t="s">
        <v>216</v>
      </c>
      <c r="EO584" s="46">
        <v>1</v>
      </c>
      <c r="EP584" s="46">
        <v>3</v>
      </c>
      <c r="EQ584">
        <f t="shared" si="26"/>
        <v>0</v>
      </c>
      <c r="ER584" t="str">
        <f t="shared" si="27"/>
        <v/>
      </c>
      <c r="ES584" s="49">
        <v>2</v>
      </c>
    </row>
    <row r="585" spans="1:149" ht="15" customHeight="1" x14ac:dyDescent="0.25">
      <c r="A585" s="21">
        <v>584</v>
      </c>
      <c r="B585" s="12">
        <v>2</v>
      </c>
      <c r="C585" s="12">
        <v>1</v>
      </c>
      <c r="D585" s="12">
        <v>1</v>
      </c>
      <c r="E585" s="12" t="s">
        <v>378</v>
      </c>
      <c r="F585" s="12">
        <v>2</v>
      </c>
      <c r="G585" s="13">
        <v>4</v>
      </c>
      <c r="H585" s="13">
        <v>2</v>
      </c>
      <c r="I585" s="13">
        <v>4</v>
      </c>
      <c r="M585" s="56">
        <f>IF(SUM(N585:X585)=39,2,1)</f>
        <v>1</v>
      </c>
      <c r="Y585" s="13">
        <v>1</v>
      </c>
      <c r="AK585" s="13">
        <v>1</v>
      </c>
      <c r="AL585" s="14">
        <v>6</v>
      </c>
      <c r="AO585" s="15">
        <v>3</v>
      </c>
      <c r="AP585" s="15">
        <v>4</v>
      </c>
      <c r="AQ585" s="15">
        <v>4</v>
      </c>
      <c r="AR585" s="15">
        <v>4</v>
      </c>
      <c r="AS585" s="15">
        <v>4</v>
      </c>
      <c r="AT585" s="15">
        <v>4</v>
      </c>
      <c r="AU585" s="15">
        <v>4</v>
      </c>
      <c r="AV585" s="15">
        <v>4</v>
      </c>
      <c r="AW585" s="15">
        <v>5</v>
      </c>
      <c r="AX585" s="15">
        <v>1</v>
      </c>
      <c r="AY585" s="15">
        <v>2</v>
      </c>
      <c r="AZ585" s="15">
        <v>1</v>
      </c>
      <c r="BA585" s="15">
        <v>1</v>
      </c>
      <c r="BB585" s="15">
        <v>1</v>
      </c>
      <c r="BC585" s="15">
        <v>1</v>
      </c>
      <c r="BD585" s="15">
        <v>2</v>
      </c>
      <c r="BE585" s="15">
        <v>2</v>
      </c>
      <c r="BF585" s="15">
        <v>2</v>
      </c>
      <c r="BG585" s="15">
        <v>2</v>
      </c>
      <c r="BH585" s="15">
        <v>2</v>
      </c>
      <c r="BK585" s="15">
        <v>2</v>
      </c>
      <c r="BM585" s="15">
        <v>8</v>
      </c>
      <c r="BN585" s="15">
        <v>8</v>
      </c>
      <c r="BQ585" s="15">
        <v>1</v>
      </c>
      <c r="BR585" s="16">
        <v>1</v>
      </c>
      <c r="CD585" s="16">
        <v>0.5</v>
      </c>
      <c r="CE585" s="16">
        <v>2</v>
      </c>
      <c r="CF585" s="16">
        <v>2</v>
      </c>
      <c r="CG585" s="16">
        <v>1</v>
      </c>
      <c r="CH585" s="16">
        <v>2</v>
      </c>
      <c r="CI585" s="16">
        <v>1</v>
      </c>
      <c r="CK585" s="16">
        <v>1</v>
      </c>
      <c r="CL585" s="16" t="s">
        <v>186</v>
      </c>
      <c r="CM585" s="17">
        <v>1</v>
      </c>
      <c r="CN585" s="17">
        <v>1</v>
      </c>
      <c r="CO585" s="17">
        <v>1</v>
      </c>
      <c r="CP585" s="17">
        <v>1</v>
      </c>
      <c r="CQ585" s="17">
        <v>1</v>
      </c>
      <c r="CR585" s="17">
        <v>2</v>
      </c>
      <c r="CS585" s="17">
        <v>1</v>
      </c>
      <c r="CT585" s="17">
        <v>1</v>
      </c>
      <c r="CU585" s="17">
        <v>4</v>
      </c>
      <c r="CV585" s="17">
        <v>1</v>
      </c>
      <c r="CW585" s="17">
        <v>1</v>
      </c>
      <c r="CX585" s="17">
        <v>1</v>
      </c>
      <c r="CY585" s="17">
        <v>1</v>
      </c>
      <c r="CZ585" s="17">
        <v>1</v>
      </c>
      <c r="DA585" s="17">
        <v>1</v>
      </c>
      <c r="DB585" s="17">
        <v>4</v>
      </c>
      <c r="DC585" s="17">
        <v>1</v>
      </c>
      <c r="DD585" s="17">
        <v>4</v>
      </c>
      <c r="DE585" s="17">
        <v>4</v>
      </c>
      <c r="DF585" s="17">
        <v>1</v>
      </c>
      <c r="DG585" s="17">
        <v>3</v>
      </c>
      <c r="DH585" s="17">
        <v>3</v>
      </c>
      <c r="DI585" s="17">
        <v>3</v>
      </c>
      <c r="DJ585" s="17">
        <v>1</v>
      </c>
      <c r="DK585" s="17">
        <v>2</v>
      </c>
      <c r="DL585" s="17">
        <v>4</v>
      </c>
      <c r="DM585" s="17">
        <v>4</v>
      </c>
      <c r="DN585" s="17">
        <v>1</v>
      </c>
      <c r="DO585" s="17">
        <v>6</v>
      </c>
      <c r="DP585" s="17">
        <v>5</v>
      </c>
      <c r="DR585" s="17">
        <v>7</v>
      </c>
      <c r="DT585" s="17">
        <v>5</v>
      </c>
      <c r="DV585" s="17">
        <v>2</v>
      </c>
      <c r="DW585" s="18">
        <v>13</v>
      </c>
      <c r="DY585" s="18">
        <v>1</v>
      </c>
      <c r="ED585" s="19" t="s">
        <v>269</v>
      </c>
      <c r="EE585" s="19">
        <v>3</v>
      </c>
      <c r="EF585" s="37">
        <v>2</v>
      </c>
      <c r="EG585" s="19" t="s">
        <v>239</v>
      </c>
      <c r="EH585" s="19">
        <v>1</v>
      </c>
      <c r="EI585" s="19">
        <v>25</v>
      </c>
      <c r="EJ585" s="19">
        <v>1</v>
      </c>
      <c r="EK585" s="19">
        <v>1</v>
      </c>
      <c r="EL585" s="19">
        <v>1</v>
      </c>
      <c r="EM585" s="20" t="s">
        <v>216</v>
      </c>
      <c r="EO585" s="46">
        <v>1</v>
      </c>
      <c r="EP585" s="46">
        <v>8</v>
      </c>
      <c r="EQ585">
        <f t="shared" si="26"/>
        <v>1</v>
      </c>
      <c r="ER585">
        <f t="shared" si="27"/>
        <v>1</v>
      </c>
      <c r="ES585" s="49">
        <v>2</v>
      </c>
    </row>
    <row r="586" spans="1:149" ht="15" customHeight="1" x14ac:dyDescent="0.25">
      <c r="A586" s="21">
        <v>585</v>
      </c>
      <c r="B586" s="12">
        <v>2</v>
      </c>
      <c r="C586" s="12">
        <v>2</v>
      </c>
      <c r="D586" s="12">
        <v>4</v>
      </c>
      <c r="F586" s="12">
        <v>2</v>
      </c>
      <c r="G586" s="13">
        <v>3</v>
      </c>
      <c r="H586" s="13">
        <v>2</v>
      </c>
      <c r="I586" s="13">
        <v>4</v>
      </c>
      <c r="M586" s="56">
        <f>IF(SUM(N586:X586)=39,2,1)</f>
        <v>1</v>
      </c>
      <c r="Y586" s="13">
        <v>1</v>
      </c>
      <c r="AK586" s="13">
        <v>1</v>
      </c>
      <c r="AL586" s="14">
        <v>6</v>
      </c>
      <c r="AO586" s="15">
        <v>1</v>
      </c>
      <c r="AP586" s="15">
        <v>4</v>
      </c>
      <c r="AQ586" s="15">
        <v>4</v>
      </c>
      <c r="AR586" s="15">
        <v>4</v>
      </c>
      <c r="AS586" s="15">
        <v>4</v>
      </c>
      <c r="AT586" s="15">
        <v>4</v>
      </c>
      <c r="AU586" s="15">
        <v>4</v>
      </c>
      <c r="AV586" s="15">
        <v>4</v>
      </c>
      <c r="AW586" s="15">
        <v>1</v>
      </c>
      <c r="AX586" s="15">
        <v>1</v>
      </c>
      <c r="AY586" s="15">
        <v>1</v>
      </c>
      <c r="AZ586" s="15">
        <v>1</v>
      </c>
      <c r="BB586" s="15">
        <v>2</v>
      </c>
      <c r="BC586" s="15">
        <v>1</v>
      </c>
      <c r="BD586" s="15">
        <v>2</v>
      </c>
      <c r="BE586" s="15">
        <v>2</v>
      </c>
      <c r="BF586" s="15">
        <v>0</v>
      </c>
      <c r="BG586" s="15">
        <v>0</v>
      </c>
      <c r="BK586" s="15">
        <v>1</v>
      </c>
      <c r="BM586" s="15">
        <v>5</v>
      </c>
      <c r="BN586" s="15">
        <v>5</v>
      </c>
      <c r="BO586" s="15">
        <v>4</v>
      </c>
      <c r="CC586" s="16">
        <v>1</v>
      </c>
      <c r="CI586" s="16">
        <v>2</v>
      </c>
      <c r="CJ586" s="16" t="s">
        <v>151</v>
      </c>
      <c r="CK586" s="16">
        <v>1</v>
      </c>
      <c r="CL586" s="16" t="s">
        <v>186</v>
      </c>
      <c r="CM586" s="17">
        <v>1</v>
      </c>
      <c r="CN586" s="17">
        <v>1</v>
      </c>
      <c r="CO586" s="17">
        <v>1</v>
      </c>
      <c r="CP586" s="17">
        <v>1</v>
      </c>
      <c r="CQ586" s="17">
        <v>1</v>
      </c>
      <c r="CR586" s="17">
        <v>1</v>
      </c>
      <c r="CS586" s="17">
        <v>4</v>
      </c>
      <c r="CT586" s="17">
        <v>1</v>
      </c>
      <c r="CU586" s="17">
        <v>4</v>
      </c>
      <c r="CV586" s="17">
        <v>1</v>
      </c>
      <c r="CW586" s="17">
        <v>1</v>
      </c>
      <c r="CX586" s="17">
        <v>1</v>
      </c>
      <c r="CY586" s="17">
        <v>1</v>
      </c>
      <c r="CZ586" s="17">
        <v>1</v>
      </c>
      <c r="DA586" s="17">
        <v>1</v>
      </c>
      <c r="DB586" s="17">
        <v>4</v>
      </c>
      <c r="DC586" s="17">
        <v>2</v>
      </c>
      <c r="DD586" s="17">
        <v>4</v>
      </c>
      <c r="DE586" s="17">
        <v>4</v>
      </c>
      <c r="DF586" s="17">
        <v>2</v>
      </c>
      <c r="DG586" s="17">
        <v>2</v>
      </c>
      <c r="DH586" s="17">
        <v>2</v>
      </c>
      <c r="DI586" s="17">
        <v>1</v>
      </c>
      <c r="DJ586" s="17">
        <v>3</v>
      </c>
      <c r="DK586" s="17">
        <v>1</v>
      </c>
      <c r="DL586" s="17">
        <v>1</v>
      </c>
      <c r="DM586" s="17">
        <v>1</v>
      </c>
      <c r="DN586" s="17">
        <v>1</v>
      </c>
      <c r="DO586" s="17">
        <v>9</v>
      </c>
      <c r="DP586" s="17">
        <v>5</v>
      </c>
      <c r="DR586" s="17">
        <v>10</v>
      </c>
      <c r="DV586" s="17">
        <v>2</v>
      </c>
      <c r="DW586" s="18">
        <v>13</v>
      </c>
      <c r="DY586" s="18">
        <v>1</v>
      </c>
      <c r="ED586" s="19" t="s">
        <v>269</v>
      </c>
      <c r="EE586" s="19">
        <v>3</v>
      </c>
      <c r="EF586" s="37">
        <v>2</v>
      </c>
      <c r="EG586" s="19" t="s">
        <v>239</v>
      </c>
      <c r="EH586" s="19">
        <v>2</v>
      </c>
      <c r="EI586" s="19">
        <v>33</v>
      </c>
      <c r="EJ586" s="19">
        <v>2</v>
      </c>
      <c r="EK586" s="19">
        <v>2</v>
      </c>
      <c r="EL586" s="19">
        <v>3</v>
      </c>
      <c r="EM586" s="20" t="s">
        <v>216</v>
      </c>
      <c r="EO586" s="46">
        <v>1</v>
      </c>
      <c r="EP586" s="46">
        <v>3</v>
      </c>
      <c r="EQ586">
        <f t="shared" si="26"/>
        <v>0</v>
      </c>
      <c r="ER586" t="str">
        <f t="shared" si="27"/>
        <v/>
      </c>
      <c r="ES586" s="49">
        <v>2</v>
      </c>
    </row>
    <row r="587" spans="1:149" ht="15" customHeight="1" x14ac:dyDescent="0.25">
      <c r="A587" s="21">
        <v>586</v>
      </c>
      <c r="B587" s="12">
        <v>2</v>
      </c>
      <c r="C587" s="12">
        <v>1</v>
      </c>
      <c r="D587" s="12">
        <v>4</v>
      </c>
      <c r="E587" s="12" t="s">
        <v>204</v>
      </c>
      <c r="F587" s="12">
        <v>2</v>
      </c>
      <c r="G587" s="13">
        <v>4</v>
      </c>
      <c r="H587" s="13">
        <v>2</v>
      </c>
      <c r="J587" s="13">
        <v>4</v>
      </c>
      <c r="M587" s="56">
        <f>IF(SUM(N587:X587)=39,2,1)</f>
        <v>1</v>
      </c>
      <c r="Y587" s="13">
        <v>1</v>
      </c>
      <c r="AK587" s="13">
        <v>1</v>
      </c>
      <c r="AL587" s="14">
        <v>3</v>
      </c>
      <c r="AM587" s="14">
        <v>4</v>
      </c>
      <c r="AO587" s="15">
        <v>2</v>
      </c>
      <c r="AP587" s="15">
        <v>4</v>
      </c>
      <c r="AQ587" s="15">
        <v>4</v>
      </c>
      <c r="AR587" s="15">
        <v>1</v>
      </c>
      <c r="AS587" s="15">
        <v>4</v>
      </c>
      <c r="AT587" s="15">
        <v>4</v>
      </c>
      <c r="AU587" s="15">
        <v>4</v>
      </c>
      <c r="AV587" s="15">
        <v>2</v>
      </c>
      <c r="AW587" s="15">
        <v>1</v>
      </c>
      <c r="AX587" s="15">
        <v>2</v>
      </c>
      <c r="AZ587" s="15">
        <v>1</v>
      </c>
      <c r="BB587" s="15">
        <v>1</v>
      </c>
      <c r="BC587" s="15">
        <v>1</v>
      </c>
      <c r="BD587" s="15">
        <v>2</v>
      </c>
      <c r="BE587" s="15">
        <v>2</v>
      </c>
      <c r="BF587" s="15">
        <v>0</v>
      </c>
      <c r="BG587" s="15">
        <v>2</v>
      </c>
      <c r="BJ587" s="15">
        <v>2</v>
      </c>
      <c r="BK587" s="15">
        <v>2</v>
      </c>
      <c r="BM587" s="15">
        <v>1</v>
      </c>
      <c r="BN587" s="15">
        <v>1</v>
      </c>
      <c r="CC587" s="16">
        <v>1</v>
      </c>
      <c r="CI587" s="16">
        <v>2</v>
      </c>
      <c r="CJ587" s="16" t="s">
        <v>151</v>
      </c>
      <c r="CK587" s="16">
        <v>1</v>
      </c>
      <c r="CL587" s="16" t="s">
        <v>397</v>
      </c>
      <c r="CM587" s="17">
        <v>1</v>
      </c>
      <c r="CN587" s="17">
        <v>1</v>
      </c>
      <c r="CO587" s="17">
        <v>1</v>
      </c>
      <c r="CP587" s="17">
        <v>1</v>
      </c>
      <c r="CQ587" s="17">
        <v>1</v>
      </c>
      <c r="CR587" s="17">
        <v>3</v>
      </c>
      <c r="CS587" s="17">
        <v>3</v>
      </c>
      <c r="CT587" s="17">
        <v>1</v>
      </c>
      <c r="CU587" s="17">
        <v>4</v>
      </c>
      <c r="CV587" s="17">
        <v>1</v>
      </c>
      <c r="CW587" s="17">
        <v>3</v>
      </c>
      <c r="CX587" s="17">
        <v>3</v>
      </c>
      <c r="CY587" s="17">
        <v>4</v>
      </c>
      <c r="CZ587" s="17">
        <v>4</v>
      </c>
      <c r="DA587" s="17">
        <v>1</v>
      </c>
      <c r="DB587" s="17">
        <v>4</v>
      </c>
      <c r="DC587" s="17">
        <v>1</v>
      </c>
      <c r="DD587" s="17">
        <v>3</v>
      </c>
      <c r="DE587" s="17">
        <v>3</v>
      </c>
      <c r="DF587" s="17">
        <v>4</v>
      </c>
      <c r="DG587" s="17">
        <v>1</v>
      </c>
      <c r="DH587" s="17">
        <v>1</v>
      </c>
      <c r="DI587" s="17">
        <v>3</v>
      </c>
      <c r="DJ587" s="17">
        <v>1</v>
      </c>
      <c r="DK587" s="17">
        <v>2</v>
      </c>
      <c r="DL587" s="17">
        <v>3</v>
      </c>
      <c r="DM587" s="17">
        <v>3</v>
      </c>
      <c r="DN587" s="17">
        <v>1</v>
      </c>
      <c r="DO587" s="17">
        <v>2</v>
      </c>
      <c r="DP587" s="17">
        <v>5</v>
      </c>
      <c r="DR587" s="17">
        <v>10</v>
      </c>
      <c r="DT587" s="17">
        <v>3</v>
      </c>
      <c r="DV587" s="17">
        <v>4</v>
      </c>
      <c r="DW587" s="18">
        <v>13</v>
      </c>
      <c r="DY587" s="18">
        <v>1</v>
      </c>
      <c r="ED587" s="19" t="s">
        <v>269</v>
      </c>
      <c r="EE587" s="19">
        <v>3</v>
      </c>
      <c r="EF587" s="37">
        <v>2</v>
      </c>
      <c r="EG587" s="19" t="s">
        <v>239</v>
      </c>
      <c r="EH587" s="19">
        <v>1</v>
      </c>
      <c r="EI587" s="19">
        <v>30</v>
      </c>
      <c r="EJ587" s="19">
        <v>2</v>
      </c>
      <c r="EK587" s="19">
        <v>2</v>
      </c>
      <c r="EL587" s="19">
        <v>1</v>
      </c>
      <c r="EM587" s="20" t="s">
        <v>216</v>
      </c>
      <c r="EO587" s="46">
        <v>1</v>
      </c>
      <c r="EP587" s="46">
        <v>3</v>
      </c>
      <c r="EQ587">
        <f t="shared" si="26"/>
        <v>0</v>
      </c>
      <c r="ER587" t="str">
        <f t="shared" si="27"/>
        <v/>
      </c>
      <c r="ES587" s="49">
        <v>2</v>
      </c>
    </row>
    <row r="588" spans="1:149" ht="15" customHeight="1" x14ac:dyDescent="0.25">
      <c r="A588" s="21">
        <v>587</v>
      </c>
      <c r="B588" s="12">
        <v>2</v>
      </c>
      <c r="C588" s="12">
        <v>3</v>
      </c>
      <c r="D588" s="12">
        <v>2</v>
      </c>
      <c r="E588" s="12" t="s">
        <v>378</v>
      </c>
      <c r="F588" s="12">
        <v>2</v>
      </c>
      <c r="G588" s="13">
        <v>4</v>
      </c>
      <c r="H588" s="13">
        <v>2</v>
      </c>
      <c r="M588" s="56">
        <f>IF(SUM(N588:X588)=39,2,1)</f>
        <v>1</v>
      </c>
      <c r="Y588" s="13">
        <v>1</v>
      </c>
      <c r="AK588" s="13">
        <v>1</v>
      </c>
      <c r="AL588" s="14">
        <v>6</v>
      </c>
      <c r="AO588" s="15">
        <v>2</v>
      </c>
      <c r="AP588" s="15">
        <v>4</v>
      </c>
      <c r="AQ588" s="15">
        <v>4</v>
      </c>
      <c r="AR588" s="15">
        <v>1</v>
      </c>
      <c r="AS588" s="15">
        <v>4</v>
      </c>
      <c r="AT588" s="15">
        <v>4</v>
      </c>
      <c r="AU588" s="15">
        <v>4</v>
      </c>
      <c r="AV588" s="15">
        <v>3</v>
      </c>
      <c r="AW588" s="15">
        <v>1</v>
      </c>
      <c r="AX588" s="15">
        <v>1</v>
      </c>
      <c r="AY588" s="15">
        <v>2</v>
      </c>
      <c r="AZ588" s="15">
        <v>1</v>
      </c>
      <c r="BB588" s="15">
        <v>1</v>
      </c>
      <c r="BC588" s="15">
        <v>1</v>
      </c>
      <c r="BD588" s="15">
        <v>1</v>
      </c>
      <c r="BE588" s="15">
        <v>2</v>
      </c>
      <c r="BF588" s="15">
        <v>0</v>
      </c>
      <c r="BG588" s="15">
        <v>0</v>
      </c>
      <c r="BK588" s="15">
        <v>1</v>
      </c>
      <c r="BM588" s="15">
        <v>1</v>
      </c>
      <c r="BN588" s="15">
        <v>1</v>
      </c>
      <c r="BO588" s="15">
        <v>4</v>
      </c>
      <c r="CC588" s="16">
        <v>1</v>
      </c>
      <c r="CI588" s="16">
        <v>2</v>
      </c>
      <c r="CJ588" s="16" t="s">
        <v>151</v>
      </c>
      <c r="CK588" s="16">
        <v>3</v>
      </c>
      <c r="CL588" s="16" t="s">
        <v>143</v>
      </c>
      <c r="CM588" s="17">
        <v>1</v>
      </c>
      <c r="CN588" s="17">
        <v>1</v>
      </c>
      <c r="CO588" s="17">
        <v>1</v>
      </c>
      <c r="CP588" s="17">
        <v>1</v>
      </c>
      <c r="CQ588" s="17">
        <v>1</v>
      </c>
      <c r="CR588" s="17">
        <v>1</v>
      </c>
      <c r="CS588" s="17">
        <v>1</v>
      </c>
      <c r="CT588" s="17">
        <v>1</v>
      </c>
      <c r="CU588" s="17">
        <v>4</v>
      </c>
      <c r="CV588" s="17">
        <v>1</v>
      </c>
      <c r="CW588" s="17">
        <v>1</v>
      </c>
      <c r="CX588" s="17">
        <v>1</v>
      </c>
      <c r="CY588" s="17">
        <v>1</v>
      </c>
      <c r="CZ588" s="17">
        <v>1</v>
      </c>
      <c r="DA588" s="17">
        <v>1</v>
      </c>
      <c r="DB588" s="17">
        <v>4</v>
      </c>
      <c r="DC588" s="17">
        <v>1</v>
      </c>
      <c r="DD588" s="17">
        <v>4</v>
      </c>
      <c r="DE588" s="17">
        <v>4</v>
      </c>
      <c r="DF588" s="17">
        <v>3</v>
      </c>
      <c r="DG588" s="17">
        <v>3</v>
      </c>
      <c r="DH588" s="17">
        <v>3</v>
      </c>
      <c r="DI588" s="17">
        <v>1</v>
      </c>
      <c r="DJ588" s="17">
        <v>1</v>
      </c>
      <c r="DK588" s="17">
        <v>3</v>
      </c>
      <c r="DL588" s="17">
        <v>1</v>
      </c>
      <c r="DM588" s="17">
        <v>1</v>
      </c>
      <c r="DN588" s="17">
        <v>1</v>
      </c>
      <c r="DO588" s="17">
        <v>9</v>
      </c>
      <c r="DV588" s="17">
        <v>1</v>
      </c>
      <c r="DW588" s="18">
        <v>13</v>
      </c>
      <c r="DY588" s="18">
        <v>1</v>
      </c>
      <c r="ED588" s="19" t="s">
        <v>271</v>
      </c>
      <c r="EE588" s="19">
        <v>3</v>
      </c>
      <c r="EF588" s="37">
        <v>2</v>
      </c>
      <c r="EG588" s="19" t="s">
        <v>239</v>
      </c>
      <c r="EH588" s="19">
        <v>2</v>
      </c>
      <c r="EI588" s="19">
        <v>54</v>
      </c>
      <c r="EJ588" s="19">
        <v>3</v>
      </c>
      <c r="EK588" s="19">
        <v>4</v>
      </c>
      <c r="EL588" s="19">
        <v>4</v>
      </c>
      <c r="EM588" s="20" t="s">
        <v>216</v>
      </c>
      <c r="EO588" s="46">
        <v>1</v>
      </c>
      <c r="EP588" s="46">
        <v>1</v>
      </c>
      <c r="EQ588">
        <f t="shared" si="26"/>
        <v>0</v>
      </c>
      <c r="ER588" t="str">
        <f t="shared" si="27"/>
        <v/>
      </c>
      <c r="ES588" s="49">
        <v>2</v>
      </c>
    </row>
    <row r="589" spans="1:149" ht="15" customHeight="1" x14ac:dyDescent="0.25">
      <c r="A589" s="21">
        <v>588</v>
      </c>
      <c r="B589" s="12">
        <v>2</v>
      </c>
      <c r="C589" s="12">
        <v>1</v>
      </c>
      <c r="D589" s="12">
        <v>2</v>
      </c>
      <c r="E589" s="12" t="s">
        <v>378</v>
      </c>
      <c r="F589" s="12">
        <v>3</v>
      </c>
      <c r="G589" s="13">
        <v>2</v>
      </c>
      <c r="H589" s="13">
        <v>1</v>
      </c>
      <c r="I589" s="13">
        <v>4</v>
      </c>
      <c r="M589" s="56">
        <f>IF(SUM(N589:X589)=39,2,1)</f>
        <v>1</v>
      </c>
      <c r="N589" s="13">
        <v>1</v>
      </c>
      <c r="Z589" s="13">
        <v>1</v>
      </c>
      <c r="AA589" s="13">
        <v>1</v>
      </c>
      <c r="AB589" s="13">
        <v>1</v>
      </c>
      <c r="AL589" s="14">
        <v>6</v>
      </c>
      <c r="AO589" s="15">
        <v>2</v>
      </c>
      <c r="AP589" s="15">
        <v>4</v>
      </c>
      <c r="AQ589" s="15">
        <v>4</v>
      </c>
      <c r="AR589" s="15">
        <v>3</v>
      </c>
      <c r="AS589" s="15">
        <v>4</v>
      </c>
      <c r="AT589" s="15">
        <v>4</v>
      </c>
      <c r="AU589" s="15">
        <v>3</v>
      </c>
      <c r="AV589" s="15">
        <v>2</v>
      </c>
      <c r="AW589" s="15">
        <v>3</v>
      </c>
      <c r="AX589" s="15">
        <v>2</v>
      </c>
      <c r="AZ589" s="15">
        <v>2</v>
      </c>
      <c r="BB589" s="15">
        <v>2</v>
      </c>
      <c r="BC589" s="15">
        <v>1</v>
      </c>
      <c r="BD589" s="15">
        <v>2</v>
      </c>
      <c r="BE589" s="15">
        <v>2</v>
      </c>
      <c r="BF589" s="15">
        <v>0</v>
      </c>
      <c r="BG589" s="15">
        <v>1</v>
      </c>
      <c r="BJ589" s="15">
        <v>1</v>
      </c>
      <c r="BK589" s="15">
        <v>1</v>
      </c>
      <c r="BL589" s="15">
        <v>2</v>
      </c>
      <c r="BM589" s="15">
        <v>5</v>
      </c>
      <c r="BN589" s="15">
        <v>5</v>
      </c>
      <c r="BO589" s="15">
        <v>4</v>
      </c>
      <c r="CC589" s="16">
        <v>1</v>
      </c>
      <c r="CI589" s="16">
        <v>2</v>
      </c>
      <c r="CJ589" s="16" t="s">
        <v>151</v>
      </c>
      <c r="CK589" s="16">
        <v>1</v>
      </c>
      <c r="CL589" s="16" t="s">
        <v>397</v>
      </c>
      <c r="CM589" s="17">
        <v>2</v>
      </c>
      <c r="CN589" s="17">
        <v>3</v>
      </c>
      <c r="CO589" s="17">
        <v>2</v>
      </c>
      <c r="CP589" s="17">
        <v>1</v>
      </c>
      <c r="CQ589" s="17">
        <v>1</v>
      </c>
      <c r="CR589" s="17">
        <v>3</v>
      </c>
      <c r="CS589" s="17">
        <v>4</v>
      </c>
      <c r="CT589" s="17">
        <v>2</v>
      </c>
      <c r="CU589" s="17">
        <v>4</v>
      </c>
      <c r="CV589" s="17">
        <v>2</v>
      </c>
      <c r="CW589" s="17">
        <v>2</v>
      </c>
      <c r="CX589" s="17">
        <v>2</v>
      </c>
      <c r="CY589" s="17">
        <v>2</v>
      </c>
      <c r="CZ589" s="17">
        <v>1</v>
      </c>
      <c r="DA589" s="17">
        <v>2</v>
      </c>
      <c r="DB589" s="17">
        <v>4</v>
      </c>
      <c r="DC589" s="17">
        <v>1</v>
      </c>
      <c r="DD589" s="17">
        <v>1</v>
      </c>
      <c r="DE589" s="17">
        <v>3</v>
      </c>
      <c r="DF589" s="17">
        <v>1</v>
      </c>
      <c r="DG589" s="17">
        <v>1</v>
      </c>
      <c r="DH589" s="17">
        <v>1</v>
      </c>
      <c r="DI589" s="17">
        <v>2</v>
      </c>
      <c r="DJ589" s="17">
        <v>1</v>
      </c>
      <c r="DK589" s="17">
        <v>1</v>
      </c>
      <c r="DL589" s="17">
        <v>4</v>
      </c>
      <c r="DM589" s="17">
        <v>5</v>
      </c>
      <c r="DN589" s="17">
        <v>1</v>
      </c>
      <c r="DO589" s="17">
        <v>6</v>
      </c>
      <c r="DP589" s="17">
        <v>5</v>
      </c>
      <c r="DR589" s="17">
        <v>6</v>
      </c>
      <c r="DT589" s="17">
        <v>8</v>
      </c>
      <c r="DV589" s="17">
        <v>3</v>
      </c>
      <c r="DW589" s="18">
        <v>13</v>
      </c>
      <c r="DY589" s="18">
        <v>1</v>
      </c>
      <c r="ED589" s="19" t="s">
        <v>271</v>
      </c>
      <c r="EE589" s="19">
        <v>3</v>
      </c>
      <c r="EF589" s="37">
        <v>2</v>
      </c>
      <c r="EG589" s="19" t="s">
        <v>239</v>
      </c>
      <c r="EH589" s="19">
        <v>1</v>
      </c>
      <c r="EI589" s="19">
        <v>44</v>
      </c>
      <c r="EJ589" s="19">
        <v>2</v>
      </c>
      <c r="EK589" s="19">
        <v>3</v>
      </c>
      <c r="EL589" s="19">
        <v>2</v>
      </c>
      <c r="EM589" s="20" t="s">
        <v>216</v>
      </c>
      <c r="EO589" s="46">
        <v>1</v>
      </c>
      <c r="EP589" s="46">
        <v>1</v>
      </c>
      <c r="EQ589">
        <f t="shared" si="26"/>
        <v>0</v>
      </c>
      <c r="ER589" t="str">
        <f t="shared" si="27"/>
        <v/>
      </c>
      <c r="ES589" s="49">
        <v>2</v>
      </c>
    </row>
    <row r="590" spans="1:149" ht="15" customHeight="1" x14ac:dyDescent="0.25">
      <c r="A590" s="21">
        <v>589</v>
      </c>
      <c r="B590" s="12">
        <v>3</v>
      </c>
      <c r="C590" s="12">
        <v>3</v>
      </c>
      <c r="D590" s="12">
        <v>4</v>
      </c>
      <c r="F590" s="12">
        <v>1</v>
      </c>
      <c r="G590" s="13">
        <v>4</v>
      </c>
      <c r="H590" s="13">
        <v>1</v>
      </c>
      <c r="I590" s="13">
        <v>4</v>
      </c>
      <c r="J590" s="13">
        <v>4</v>
      </c>
      <c r="K590" s="13">
        <v>4</v>
      </c>
      <c r="M590" s="56">
        <f>IF(SUM(N590:X590)=39,2,1)</f>
        <v>1</v>
      </c>
      <c r="N590" s="13">
        <v>1</v>
      </c>
      <c r="Z590" s="13">
        <v>1</v>
      </c>
      <c r="AL590" s="14">
        <v>3</v>
      </c>
      <c r="AM590" s="14">
        <v>4</v>
      </c>
      <c r="AO590" s="15">
        <v>1</v>
      </c>
      <c r="AP590" s="15">
        <v>4</v>
      </c>
      <c r="AQ590" s="15">
        <v>4</v>
      </c>
      <c r="AR590" s="15">
        <v>4</v>
      </c>
      <c r="AS590" s="15">
        <v>4</v>
      </c>
      <c r="AT590" s="15">
        <v>4</v>
      </c>
      <c r="AU590" s="15">
        <v>4</v>
      </c>
      <c r="AV590" s="15">
        <v>4</v>
      </c>
      <c r="AW590" s="15">
        <v>4</v>
      </c>
      <c r="AX590" s="15">
        <v>1</v>
      </c>
      <c r="AY590" s="15">
        <v>1</v>
      </c>
      <c r="BB590" s="15">
        <v>1</v>
      </c>
      <c r="BC590" s="15">
        <v>1</v>
      </c>
      <c r="BD590" s="15">
        <v>1</v>
      </c>
      <c r="BE590" s="15">
        <v>1</v>
      </c>
      <c r="BF590" s="15">
        <v>1</v>
      </c>
      <c r="BG590" s="15">
        <v>0</v>
      </c>
      <c r="BM590" s="15">
        <v>8</v>
      </c>
      <c r="BN590" s="15">
        <v>8</v>
      </c>
      <c r="CC590" s="16">
        <v>1</v>
      </c>
      <c r="CI590" s="16">
        <v>2</v>
      </c>
      <c r="CJ590" s="16" t="s">
        <v>151</v>
      </c>
      <c r="CK590" s="16">
        <v>1</v>
      </c>
      <c r="CL590" s="16" t="s">
        <v>397</v>
      </c>
      <c r="CM590" s="17">
        <v>2</v>
      </c>
      <c r="CN590" s="17">
        <v>2</v>
      </c>
      <c r="CO590" s="17">
        <v>2</v>
      </c>
      <c r="CP590" s="17">
        <v>2</v>
      </c>
      <c r="CQ590" s="17">
        <v>2</v>
      </c>
      <c r="CR590" s="17">
        <v>2</v>
      </c>
      <c r="CS590" s="17">
        <v>2</v>
      </c>
      <c r="CT590" s="17">
        <v>2</v>
      </c>
      <c r="CV590" s="17">
        <v>2</v>
      </c>
      <c r="CW590" s="17">
        <v>2</v>
      </c>
      <c r="CX590" s="17">
        <v>2</v>
      </c>
      <c r="CY590" s="17">
        <v>2</v>
      </c>
      <c r="CZ590" s="17">
        <v>2</v>
      </c>
      <c r="DA590" s="17">
        <v>3</v>
      </c>
      <c r="DB590" s="17">
        <v>2</v>
      </c>
      <c r="DC590" s="17">
        <v>2</v>
      </c>
      <c r="DD590" s="17">
        <v>1</v>
      </c>
      <c r="DE590" s="17">
        <v>4</v>
      </c>
      <c r="DF590" s="17">
        <v>2</v>
      </c>
      <c r="DG590" s="17">
        <v>2</v>
      </c>
      <c r="DH590" s="17">
        <v>2</v>
      </c>
      <c r="DI590" s="17">
        <v>3</v>
      </c>
      <c r="DJ590" s="17">
        <v>1</v>
      </c>
      <c r="DK590" s="17">
        <v>3</v>
      </c>
      <c r="DL590" s="17">
        <v>4</v>
      </c>
      <c r="DM590" s="17">
        <v>4</v>
      </c>
      <c r="DN590" s="17">
        <v>1</v>
      </c>
      <c r="DO590" s="17">
        <v>8</v>
      </c>
      <c r="DP590" s="17">
        <v>5</v>
      </c>
      <c r="DR590" s="17">
        <v>9</v>
      </c>
      <c r="DT590" s="17">
        <v>7</v>
      </c>
      <c r="DV590" s="17">
        <v>3</v>
      </c>
      <c r="DW590" s="18">
        <v>13</v>
      </c>
      <c r="DY590" s="18">
        <v>1</v>
      </c>
      <c r="ED590" s="19" t="s">
        <v>269</v>
      </c>
      <c r="EE590" s="19">
        <v>3</v>
      </c>
      <c r="EF590" s="37">
        <v>2</v>
      </c>
      <c r="EG590" s="19" t="s">
        <v>239</v>
      </c>
      <c r="EH590" s="19">
        <v>2</v>
      </c>
      <c r="EI590" s="19">
        <v>31</v>
      </c>
      <c r="EJ590" s="19">
        <v>2</v>
      </c>
      <c r="EK590" s="19">
        <v>2</v>
      </c>
      <c r="EL590" s="19">
        <v>1</v>
      </c>
      <c r="EM590" s="20" t="s">
        <v>216</v>
      </c>
      <c r="EO590" s="46">
        <v>1</v>
      </c>
      <c r="EP590" s="46">
        <v>1</v>
      </c>
      <c r="EQ590">
        <f t="shared" si="26"/>
        <v>0</v>
      </c>
      <c r="ER590" t="str">
        <f t="shared" si="27"/>
        <v/>
      </c>
      <c r="ES590" s="49">
        <v>2</v>
      </c>
    </row>
    <row r="591" spans="1:149" ht="15" customHeight="1" x14ac:dyDescent="0.25">
      <c r="A591" s="21">
        <v>590</v>
      </c>
      <c r="B591" s="12">
        <v>2</v>
      </c>
      <c r="C591" s="12">
        <v>2</v>
      </c>
      <c r="D591" s="12">
        <v>2</v>
      </c>
      <c r="E591" s="12" t="s">
        <v>378</v>
      </c>
      <c r="F591" s="12">
        <v>2</v>
      </c>
      <c r="G591" s="13">
        <v>4</v>
      </c>
      <c r="H591" s="13">
        <v>1</v>
      </c>
      <c r="I591" s="13">
        <v>4</v>
      </c>
      <c r="M591" s="56">
        <f>IF(SUM(N591:X591)=39,2,1)</f>
        <v>1</v>
      </c>
      <c r="N591" s="13">
        <v>1</v>
      </c>
      <c r="O591" s="13">
        <v>1</v>
      </c>
      <c r="Z591" s="13">
        <v>1</v>
      </c>
      <c r="AA591" s="13">
        <v>1</v>
      </c>
      <c r="AB591" s="13">
        <v>1</v>
      </c>
      <c r="AJ591" s="13">
        <v>1</v>
      </c>
      <c r="AL591" s="14">
        <v>1</v>
      </c>
      <c r="AM591" s="14">
        <v>4</v>
      </c>
      <c r="AO591" s="15">
        <v>1</v>
      </c>
      <c r="AP591" s="15">
        <v>4</v>
      </c>
      <c r="AQ591" s="15">
        <v>4</v>
      </c>
      <c r="AR591" s="15">
        <v>4</v>
      </c>
      <c r="AS591" s="15">
        <v>4</v>
      </c>
      <c r="AT591" s="15">
        <v>4</v>
      </c>
      <c r="AU591" s="15">
        <v>4</v>
      </c>
      <c r="AV591" s="15">
        <v>4</v>
      </c>
      <c r="AW591" s="15">
        <v>3</v>
      </c>
      <c r="AX591" s="15">
        <v>1</v>
      </c>
      <c r="AY591" s="15">
        <v>1</v>
      </c>
      <c r="AZ591" s="15">
        <v>2</v>
      </c>
      <c r="BB591" s="15">
        <v>2</v>
      </c>
      <c r="BC591" s="15">
        <v>1</v>
      </c>
      <c r="BD591" s="15">
        <v>2</v>
      </c>
      <c r="BE591" s="15">
        <v>2</v>
      </c>
      <c r="BF591" s="15">
        <v>1</v>
      </c>
      <c r="BG591" s="15">
        <v>1</v>
      </c>
      <c r="BI591" s="15">
        <v>1</v>
      </c>
      <c r="BK591" s="15">
        <v>1</v>
      </c>
      <c r="BL591" s="15">
        <v>4</v>
      </c>
      <c r="BM591" s="15">
        <v>8</v>
      </c>
      <c r="BN591" s="15">
        <v>8</v>
      </c>
      <c r="CC591" s="16">
        <v>1</v>
      </c>
      <c r="CI591" s="16">
        <v>2</v>
      </c>
      <c r="CJ591" s="16" t="s">
        <v>151</v>
      </c>
      <c r="CK591" s="16">
        <v>2</v>
      </c>
      <c r="CL591" s="16" t="s">
        <v>270</v>
      </c>
      <c r="CM591" s="17">
        <v>1</v>
      </c>
      <c r="CN591" s="17">
        <v>1</v>
      </c>
      <c r="CO591" s="17">
        <v>1</v>
      </c>
      <c r="CP591" s="17">
        <v>1</v>
      </c>
      <c r="CQ591" s="17">
        <v>1</v>
      </c>
      <c r="CR591" s="17">
        <v>2</v>
      </c>
      <c r="CS591" s="17">
        <v>3</v>
      </c>
      <c r="CT591" s="17">
        <v>1</v>
      </c>
      <c r="CU591" s="17">
        <v>3</v>
      </c>
      <c r="CV591" s="17">
        <v>2</v>
      </c>
      <c r="CW591" s="17">
        <v>2</v>
      </c>
      <c r="CX591" s="17">
        <v>2</v>
      </c>
      <c r="CY591" s="17">
        <v>2</v>
      </c>
      <c r="CZ591" s="17">
        <v>2</v>
      </c>
      <c r="DA591" s="17">
        <v>2</v>
      </c>
      <c r="DB591" s="17">
        <v>2</v>
      </c>
      <c r="DC591" s="17">
        <v>2</v>
      </c>
      <c r="DD591" s="17">
        <v>3</v>
      </c>
      <c r="DE591" s="17">
        <v>4</v>
      </c>
      <c r="DF591" s="17">
        <v>2</v>
      </c>
      <c r="DG591" s="17">
        <v>2</v>
      </c>
      <c r="DH591" s="17">
        <v>2</v>
      </c>
      <c r="DI591" s="17">
        <v>3</v>
      </c>
      <c r="DJ591" s="17">
        <v>1</v>
      </c>
      <c r="DK591" s="17">
        <v>2</v>
      </c>
      <c r="DL591" s="17">
        <v>3</v>
      </c>
      <c r="DM591" s="17">
        <v>3</v>
      </c>
      <c r="DN591" s="17">
        <v>1</v>
      </c>
      <c r="DO591" s="17">
        <v>8</v>
      </c>
      <c r="DP591" s="17">
        <v>5</v>
      </c>
      <c r="DR591" s="17">
        <v>9</v>
      </c>
      <c r="DT591" s="17">
        <v>7</v>
      </c>
      <c r="DV591" s="17">
        <v>4</v>
      </c>
      <c r="DY591" s="18">
        <v>1</v>
      </c>
      <c r="ED591" s="19" t="s">
        <v>269</v>
      </c>
      <c r="EE591" s="19">
        <v>3</v>
      </c>
      <c r="EF591" s="37">
        <v>2</v>
      </c>
      <c r="EG591" s="19" t="s">
        <v>239</v>
      </c>
      <c r="EH591" s="19">
        <v>2</v>
      </c>
      <c r="EI591" s="19">
        <v>47</v>
      </c>
      <c r="EJ591" s="19">
        <v>3</v>
      </c>
      <c r="EK591" s="19">
        <v>4</v>
      </c>
      <c r="EL591" s="19">
        <v>2</v>
      </c>
      <c r="EM591" s="20" t="s">
        <v>216</v>
      </c>
      <c r="EO591" s="46">
        <v>1</v>
      </c>
      <c r="EP591" s="46">
        <v>1</v>
      </c>
      <c r="EQ591">
        <f t="shared" si="26"/>
        <v>0</v>
      </c>
      <c r="ER591" t="str">
        <f t="shared" si="27"/>
        <v/>
      </c>
      <c r="ES591" s="49">
        <v>2</v>
      </c>
    </row>
    <row r="592" spans="1:149" ht="15" customHeight="1" x14ac:dyDescent="0.25">
      <c r="A592" s="21">
        <v>591</v>
      </c>
      <c r="B592" s="12">
        <v>2</v>
      </c>
      <c r="C592" s="12">
        <v>1</v>
      </c>
      <c r="D592" s="12">
        <v>4</v>
      </c>
      <c r="E592" s="12" t="s">
        <v>376</v>
      </c>
      <c r="F592" s="12">
        <v>1</v>
      </c>
      <c r="G592" s="13">
        <v>3</v>
      </c>
      <c r="H592" s="13">
        <v>1</v>
      </c>
      <c r="I592" s="13">
        <v>4</v>
      </c>
      <c r="M592" s="56">
        <f>IF(SUM(N592:X592)=39,2,1)</f>
        <v>1</v>
      </c>
      <c r="Y592" s="13">
        <v>1</v>
      </c>
      <c r="AK592" s="13">
        <v>1</v>
      </c>
      <c r="AL592" s="14">
        <v>3</v>
      </c>
      <c r="AM592" s="14">
        <v>4</v>
      </c>
      <c r="AO592" s="15">
        <v>1</v>
      </c>
      <c r="AP592" s="15">
        <v>4</v>
      </c>
      <c r="AQ592" s="15">
        <v>4</v>
      </c>
      <c r="AR592" s="15">
        <v>4</v>
      </c>
      <c r="AS592" s="15">
        <v>4</v>
      </c>
      <c r="AT592" s="15">
        <v>4</v>
      </c>
      <c r="AU592" s="15">
        <v>4</v>
      </c>
      <c r="AV592" s="15">
        <v>4</v>
      </c>
      <c r="AW592" s="15">
        <v>4</v>
      </c>
      <c r="AX592" s="15">
        <v>2</v>
      </c>
      <c r="AZ592" s="15">
        <v>1</v>
      </c>
      <c r="BA592" s="15">
        <v>1</v>
      </c>
      <c r="BB592" s="15">
        <v>1</v>
      </c>
      <c r="BC592" s="15">
        <v>1</v>
      </c>
      <c r="BD592" s="15">
        <v>2</v>
      </c>
      <c r="BE592" s="15">
        <v>2</v>
      </c>
      <c r="BF592" s="15">
        <v>1</v>
      </c>
      <c r="BG592" s="15">
        <v>0</v>
      </c>
      <c r="BM592" s="15">
        <v>8</v>
      </c>
      <c r="BN592" s="15">
        <v>8</v>
      </c>
      <c r="CC592" s="16">
        <v>1</v>
      </c>
      <c r="CI592" s="16">
        <v>2</v>
      </c>
      <c r="CJ592" s="16" t="s">
        <v>291</v>
      </c>
      <c r="CK592" s="16">
        <v>1</v>
      </c>
      <c r="CL592" s="16" t="s">
        <v>186</v>
      </c>
      <c r="CM592" s="17">
        <v>2</v>
      </c>
      <c r="CN592" s="17">
        <v>2</v>
      </c>
      <c r="CO592" s="17">
        <v>2</v>
      </c>
      <c r="CP592" s="17">
        <v>2</v>
      </c>
      <c r="CQ592" s="17">
        <v>2</v>
      </c>
      <c r="CR592" s="17">
        <v>3</v>
      </c>
      <c r="CS592" s="17">
        <v>3</v>
      </c>
      <c r="CT592" s="17">
        <v>2</v>
      </c>
      <c r="CU592" s="17">
        <v>4</v>
      </c>
      <c r="CV592" s="17">
        <v>1</v>
      </c>
      <c r="CW592" s="17">
        <v>2</v>
      </c>
      <c r="CX592" s="17">
        <v>2</v>
      </c>
      <c r="CY592" s="17">
        <v>2</v>
      </c>
      <c r="CZ592" s="17">
        <v>2</v>
      </c>
      <c r="DA592" s="17">
        <v>2</v>
      </c>
      <c r="DB592" s="17">
        <v>3</v>
      </c>
      <c r="DC592" s="17">
        <v>4</v>
      </c>
      <c r="DD592" s="17">
        <v>4</v>
      </c>
      <c r="DE592" s="17">
        <v>4</v>
      </c>
      <c r="DF592" s="17">
        <v>1</v>
      </c>
      <c r="DG592" s="17">
        <v>1</v>
      </c>
      <c r="DH592" s="17">
        <v>1</v>
      </c>
      <c r="DI592" s="17">
        <v>1</v>
      </c>
      <c r="DJ592" s="17">
        <v>1</v>
      </c>
      <c r="DK592" s="17">
        <v>4</v>
      </c>
      <c r="DL592" s="17">
        <v>5</v>
      </c>
      <c r="DM592" s="17">
        <v>3</v>
      </c>
      <c r="DN592" s="17">
        <v>8</v>
      </c>
      <c r="DO592" s="17">
        <v>1</v>
      </c>
      <c r="DP592" s="17">
        <v>5</v>
      </c>
      <c r="DR592" s="17">
        <v>9</v>
      </c>
      <c r="DT592" s="17">
        <v>6</v>
      </c>
      <c r="DV592" s="17">
        <v>3</v>
      </c>
      <c r="DW592" s="18">
        <v>13</v>
      </c>
      <c r="DY592" s="18">
        <v>1</v>
      </c>
      <c r="ED592" s="19" t="s">
        <v>271</v>
      </c>
      <c r="EE592" s="19">
        <v>3</v>
      </c>
      <c r="EF592" s="37">
        <v>2</v>
      </c>
      <c r="EG592" s="19" t="s">
        <v>239</v>
      </c>
      <c r="EH592" s="19">
        <v>1</v>
      </c>
      <c r="EI592" s="19">
        <v>18</v>
      </c>
      <c r="EJ592" s="19">
        <v>1</v>
      </c>
      <c r="EK592" s="19">
        <v>1</v>
      </c>
      <c r="EL592" s="19">
        <v>1</v>
      </c>
      <c r="EM592" s="20" t="s">
        <v>216</v>
      </c>
      <c r="EO592" s="46">
        <v>1</v>
      </c>
      <c r="EP592" s="46">
        <v>8</v>
      </c>
      <c r="EQ592">
        <f t="shared" si="26"/>
        <v>0</v>
      </c>
      <c r="ER592" t="str">
        <f t="shared" si="27"/>
        <v/>
      </c>
      <c r="ES592" s="49">
        <v>1</v>
      </c>
    </row>
    <row r="593" spans="1:149" ht="15" customHeight="1" x14ac:dyDescent="0.25">
      <c r="A593" s="21">
        <v>592</v>
      </c>
      <c r="B593" s="12">
        <v>2</v>
      </c>
      <c r="C593" s="12">
        <v>2</v>
      </c>
      <c r="D593" s="12">
        <v>3</v>
      </c>
      <c r="E593" s="12" t="s">
        <v>379</v>
      </c>
      <c r="F593" s="12">
        <v>3</v>
      </c>
      <c r="G593" s="13">
        <v>2</v>
      </c>
      <c r="H593" s="13">
        <v>1</v>
      </c>
      <c r="J593" s="13">
        <v>4</v>
      </c>
      <c r="M593" s="56">
        <f>IF(SUM(N593:X593)=39,2,1)</f>
        <v>1</v>
      </c>
      <c r="AL593" s="14">
        <v>1</v>
      </c>
      <c r="AM593" s="14">
        <v>4</v>
      </c>
      <c r="AO593" s="15">
        <v>1</v>
      </c>
      <c r="AP593" s="15">
        <v>4</v>
      </c>
      <c r="AQ593" s="15">
        <v>4</v>
      </c>
      <c r="AR593" s="15">
        <v>4</v>
      </c>
      <c r="AS593" s="15">
        <v>4</v>
      </c>
      <c r="AT593" s="15">
        <v>4</v>
      </c>
      <c r="AU593" s="15">
        <v>4</v>
      </c>
      <c r="AV593" s="15">
        <v>4</v>
      </c>
      <c r="AW593" s="15">
        <v>4</v>
      </c>
      <c r="AX593" s="15">
        <v>2</v>
      </c>
      <c r="AZ593" s="15">
        <v>1</v>
      </c>
      <c r="BA593" s="15">
        <v>1</v>
      </c>
      <c r="BB593" s="15">
        <v>2</v>
      </c>
      <c r="BC593" s="15">
        <v>1</v>
      </c>
      <c r="BD593" s="15">
        <v>2</v>
      </c>
      <c r="BE593" s="15">
        <v>2</v>
      </c>
      <c r="BF593" s="15">
        <v>0</v>
      </c>
      <c r="BG593" s="15">
        <v>0</v>
      </c>
      <c r="BK593" s="15">
        <v>2</v>
      </c>
      <c r="BM593" s="15">
        <v>5</v>
      </c>
      <c r="BN593" s="15">
        <v>5</v>
      </c>
      <c r="BO593" s="15">
        <v>2</v>
      </c>
      <c r="BP593" s="15" t="s">
        <v>388</v>
      </c>
      <c r="CI593" s="16">
        <v>2</v>
      </c>
      <c r="CJ593" s="16" t="s">
        <v>156</v>
      </c>
      <c r="CK593" s="16">
        <v>2</v>
      </c>
      <c r="CL593" s="16" t="s">
        <v>186</v>
      </c>
      <c r="CM593" s="17">
        <v>2</v>
      </c>
      <c r="CN593" s="17">
        <v>2</v>
      </c>
      <c r="CO593" s="17">
        <v>2</v>
      </c>
      <c r="CP593" s="17">
        <v>2</v>
      </c>
      <c r="CQ593" s="17">
        <v>2</v>
      </c>
      <c r="CR593" s="17">
        <v>3</v>
      </c>
      <c r="CS593" s="17">
        <v>4</v>
      </c>
      <c r="CT593" s="17">
        <v>1</v>
      </c>
      <c r="CU593" s="17">
        <v>4</v>
      </c>
      <c r="CV593" s="17">
        <v>1</v>
      </c>
      <c r="CW593" s="17">
        <v>1</v>
      </c>
      <c r="CX593" s="17">
        <v>1</v>
      </c>
      <c r="CY593" s="17">
        <v>1</v>
      </c>
      <c r="CZ593" s="17">
        <v>1</v>
      </c>
      <c r="DC593" s="17">
        <v>1</v>
      </c>
      <c r="DD593" s="17">
        <v>3</v>
      </c>
      <c r="DE593" s="17">
        <v>4</v>
      </c>
      <c r="DF593" s="17">
        <v>1</v>
      </c>
      <c r="DG593" s="17">
        <v>1</v>
      </c>
      <c r="DH593" s="17">
        <v>1</v>
      </c>
      <c r="DI593" s="17">
        <v>3</v>
      </c>
      <c r="DJ593" s="17">
        <v>1</v>
      </c>
      <c r="DL593" s="17">
        <v>3</v>
      </c>
      <c r="DM593" s="17">
        <v>1</v>
      </c>
      <c r="DN593" s="17">
        <v>4</v>
      </c>
      <c r="DO593" s="17">
        <v>5</v>
      </c>
      <c r="DP593" s="17">
        <v>5</v>
      </c>
      <c r="DR593" s="17">
        <v>6</v>
      </c>
      <c r="DT593" s="17">
        <v>8</v>
      </c>
      <c r="DV593" s="17">
        <v>5</v>
      </c>
      <c r="DW593" s="18">
        <v>13</v>
      </c>
      <c r="DY593" s="18">
        <v>1</v>
      </c>
      <c r="ED593" s="19" t="s">
        <v>271</v>
      </c>
      <c r="EE593" s="19">
        <v>3</v>
      </c>
      <c r="EF593" s="37">
        <v>2</v>
      </c>
      <c r="EG593" s="19" t="s">
        <v>239</v>
      </c>
      <c r="EH593" s="19">
        <v>2</v>
      </c>
      <c r="EI593" s="19">
        <v>39</v>
      </c>
      <c r="EJ593" s="19">
        <v>2</v>
      </c>
      <c r="EK593" s="19">
        <v>3</v>
      </c>
      <c r="EL593" s="19">
        <v>4</v>
      </c>
      <c r="EM593" s="20" t="s">
        <v>216</v>
      </c>
      <c r="EO593" s="46">
        <v>4</v>
      </c>
      <c r="EP593" s="46">
        <v>1</v>
      </c>
      <c r="EQ593">
        <f t="shared" si="26"/>
        <v>0</v>
      </c>
      <c r="ER593" t="str">
        <f t="shared" si="27"/>
        <v/>
      </c>
      <c r="ES593" s="49">
        <v>2</v>
      </c>
    </row>
    <row r="594" spans="1:149" ht="15" customHeight="1" x14ac:dyDescent="0.25">
      <c r="A594" s="21">
        <v>593</v>
      </c>
      <c r="B594" s="12">
        <v>3</v>
      </c>
      <c r="C594" s="12">
        <v>3</v>
      </c>
      <c r="D594" s="12">
        <v>4</v>
      </c>
      <c r="E594" s="12" t="s">
        <v>379</v>
      </c>
      <c r="F594" s="12">
        <v>1</v>
      </c>
      <c r="G594" s="13">
        <v>2</v>
      </c>
      <c r="H594" s="13">
        <v>1</v>
      </c>
      <c r="I594" s="13">
        <v>5</v>
      </c>
      <c r="M594" s="56">
        <f>IF(SUM(N594:X594)=39,2,1)</f>
        <v>1</v>
      </c>
      <c r="N594" s="13">
        <v>1</v>
      </c>
      <c r="T594" s="13">
        <v>1</v>
      </c>
      <c r="X594" s="13">
        <v>1</v>
      </c>
      <c r="Z594" s="13">
        <v>1</v>
      </c>
      <c r="AF594" s="13">
        <v>1</v>
      </c>
      <c r="AJ594" s="13">
        <v>1</v>
      </c>
      <c r="AL594" s="14">
        <v>1</v>
      </c>
      <c r="AM594" s="14">
        <v>4</v>
      </c>
      <c r="AO594" s="15">
        <v>1</v>
      </c>
      <c r="AP594" s="15">
        <v>4</v>
      </c>
      <c r="AQ594" s="15">
        <v>4</v>
      </c>
      <c r="AR594" s="15">
        <v>4</v>
      </c>
      <c r="AS594" s="15">
        <v>4</v>
      </c>
      <c r="AT594" s="15">
        <v>4</v>
      </c>
      <c r="AU594" s="15">
        <v>4</v>
      </c>
      <c r="AV594" s="15">
        <v>4</v>
      </c>
      <c r="AW594" s="15">
        <v>4</v>
      </c>
      <c r="AX594" s="15">
        <v>1</v>
      </c>
      <c r="AY594" s="15">
        <v>1</v>
      </c>
      <c r="AZ594" s="15">
        <v>2</v>
      </c>
      <c r="BB594" s="15">
        <v>2</v>
      </c>
      <c r="BC594" s="15">
        <v>1</v>
      </c>
      <c r="BD594" s="15">
        <v>1</v>
      </c>
      <c r="BE594" s="15">
        <v>1</v>
      </c>
      <c r="BF594" s="15">
        <v>0</v>
      </c>
      <c r="BG594" s="15">
        <v>0</v>
      </c>
      <c r="BK594" s="15">
        <v>2</v>
      </c>
      <c r="BM594" s="15">
        <v>5</v>
      </c>
      <c r="BN594" s="15">
        <v>5</v>
      </c>
      <c r="BO594" s="15">
        <v>2</v>
      </c>
      <c r="BP594" s="15" t="s">
        <v>386</v>
      </c>
      <c r="CC594" s="16">
        <v>1</v>
      </c>
      <c r="CI594" s="16">
        <v>2</v>
      </c>
      <c r="CJ594" s="16" t="s">
        <v>156</v>
      </c>
      <c r="CK594" s="16">
        <v>3</v>
      </c>
      <c r="CL594" s="16" t="s">
        <v>147</v>
      </c>
      <c r="CM594" s="17">
        <v>1</v>
      </c>
      <c r="CN594" s="17">
        <v>1</v>
      </c>
      <c r="CO594" s="17">
        <v>1</v>
      </c>
      <c r="CP594" s="17">
        <v>1</v>
      </c>
      <c r="CQ594" s="17">
        <v>1</v>
      </c>
      <c r="CR594" s="17">
        <v>1</v>
      </c>
      <c r="CS594" s="17">
        <v>1</v>
      </c>
      <c r="CT594" s="17">
        <v>2</v>
      </c>
      <c r="CU594" s="17">
        <v>4</v>
      </c>
      <c r="CV594" s="17">
        <v>2</v>
      </c>
      <c r="CW594" s="17">
        <v>2</v>
      </c>
      <c r="CX594" s="17">
        <v>2</v>
      </c>
      <c r="CY594" s="17">
        <v>2</v>
      </c>
      <c r="CZ594" s="17">
        <v>2</v>
      </c>
      <c r="DA594" s="17">
        <v>3</v>
      </c>
      <c r="DB594" s="17">
        <v>3</v>
      </c>
      <c r="DC594" s="17">
        <v>4</v>
      </c>
      <c r="DD594" s="17">
        <v>4</v>
      </c>
      <c r="DE594" s="17">
        <v>4</v>
      </c>
      <c r="DF594" s="17">
        <v>2</v>
      </c>
      <c r="DG594" s="17">
        <v>2</v>
      </c>
      <c r="DH594" s="17">
        <v>2</v>
      </c>
      <c r="DI594" s="17">
        <v>3</v>
      </c>
      <c r="DJ594" s="17">
        <v>1</v>
      </c>
      <c r="DK594" s="17">
        <v>2</v>
      </c>
      <c r="DL594" s="17">
        <v>1</v>
      </c>
      <c r="DM594" s="17">
        <v>1</v>
      </c>
      <c r="DN594" s="17">
        <v>3</v>
      </c>
      <c r="DO594" s="17">
        <v>2</v>
      </c>
      <c r="DP594" s="17">
        <v>2</v>
      </c>
      <c r="DR594" s="17">
        <v>6</v>
      </c>
      <c r="DT594" s="17">
        <v>7</v>
      </c>
      <c r="DV594" s="17">
        <v>1</v>
      </c>
      <c r="DW594" s="18">
        <v>13</v>
      </c>
      <c r="ED594" s="19" t="s">
        <v>271</v>
      </c>
      <c r="EE594" s="19">
        <v>3</v>
      </c>
      <c r="EF594" s="37">
        <v>2</v>
      </c>
      <c r="EG594" s="19" t="s">
        <v>239</v>
      </c>
      <c r="EH594" s="19">
        <v>2</v>
      </c>
      <c r="EI594" s="19">
        <v>39</v>
      </c>
      <c r="EJ594" s="19">
        <v>2</v>
      </c>
      <c r="EK594" s="19">
        <v>3</v>
      </c>
      <c r="EL594" s="19">
        <v>7</v>
      </c>
      <c r="EM594" s="20" t="s">
        <v>216</v>
      </c>
      <c r="EO594" s="46">
        <v>4</v>
      </c>
      <c r="EP594" s="46">
        <v>1</v>
      </c>
      <c r="EQ594">
        <f t="shared" si="26"/>
        <v>0</v>
      </c>
      <c r="ER594" t="str">
        <f t="shared" si="27"/>
        <v/>
      </c>
      <c r="ES594" s="49">
        <v>2</v>
      </c>
    </row>
    <row r="595" spans="1:149" ht="15" customHeight="1" x14ac:dyDescent="0.25">
      <c r="A595" s="21">
        <v>594</v>
      </c>
      <c r="B595" s="12">
        <v>2</v>
      </c>
      <c r="C595" s="12">
        <v>2</v>
      </c>
      <c r="D595" s="12">
        <v>1</v>
      </c>
      <c r="E595" s="12" t="s">
        <v>378</v>
      </c>
      <c r="F595" s="12">
        <v>2</v>
      </c>
      <c r="G595" s="13">
        <v>3</v>
      </c>
      <c r="H595" s="13">
        <v>1</v>
      </c>
      <c r="I595" s="13">
        <v>5</v>
      </c>
      <c r="M595" s="56">
        <f>IF(SUM(N595:X595)=39,2,1)</f>
        <v>1</v>
      </c>
      <c r="N595" s="13">
        <v>1</v>
      </c>
      <c r="O595" s="13">
        <v>1</v>
      </c>
      <c r="P595" s="13">
        <v>1</v>
      </c>
      <c r="Q595" s="13">
        <v>1</v>
      </c>
      <c r="S595" s="13">
        <v>1</v>
      </c>
      <c r="X595" s="13">
        <v>1</v>
      </c>
      <c r="Z595" s="13">
        <v>1</v>
      </c>
      <c r="AA595" s="13">
        <v>1</v>
      </c>
      <c r="AB595" s="13">
        <v>1</v>
      </c>
      <c r="AC595" s="13">
        <v>1</v>
      </c>
      <c r="AE595" s="13">
        <v>1</v>
      </c>
      <c r="AJ595" s="13">
        <v>1</v>
      </c>
      <c r="AL595" s="14">
        <v>1</v>
      </c>
      <c r="AM595" s="14">
        <v>4</v>
      </c>
      <c r="AO595" s="15">
        <v>1</v>
      </c>
      <c r="AP595" s="15">
        <v>4</v>
      </c>
      <c r="AQ595" s="15">
        <v>4</v>
      </c>
      <c r="AR595" s="15">
        <v>2</v>
      </c>
      <c r="AS595" s="15">
        <v>4</v>
      </c>
      <c r="AT595" s="15">
        <v>4</v>
      </c>
      <c r="AU595" s="15">
        <v>4</v>
      </c>
      <c r="AV595" s="15">
        <v>4</v>
      </c>
      <c r="AX595" s="15">
        <v>2</v>
      </c>
      <c r="AZ595" s="15">
        <v>2</v>
      </c>
      <c r="BB595" s="15">
        <v>2</v>
      </c>
      <c r="BC595" s="15">
        <v>1</v>
      </c>
      <c r="BD595" s="15">
        <v>1</v>
      </c>
      <c r="BE595" s="15">
        <v>1</v>
      </c>
      <c r="BF595" s="15">
        <v>0</v>
      </c>
      <c r="BG595" s="15">
        <v>0</v>
      </c>
      <c r="BK595" s="15">
        <v>2</v>
      </c>
      <c r="BM595" s="15">
        <v>8</v>
      </c>
      <c r="BN595" s="15">
        <v>8</v>
      </c>
      <c r="CC595" s="16">
        <v>1</v>
      </c>
      <c r="CI595" s="16">
        <v>2</v>
      </c>
      <c r="CJ595" s="16" t="s">
        <v>156</v>
      </c>
      <c r="CK595" s="16">
        <v>1</v>
      </c>
      <c r="CL595" s="16" t="s">
        <v>397</v>
      </c>
      <c r="CM595" s="17">
        <v>1</v>
      </c>
      <c r="CN595" s="17">
        <v>1</v>
      </c>
      <c r="CO595" s="17">
        <v>1</v>
      </c>
      <c r="CP595" s="17">
        <v>1</v>
      </c>
      <c r="CQ595" s="17">
        <v>1</v>
      </c>
      <c r="CR595" s="17">
        <v>2</v>
      </c>
      <c r="CS595" s="17">
        <v>2</v>
      </c>
      <c r="CT595" s="17">
        <v>2</v>
      </c>
      <c r="CU595" s="17">
        <v>4</v>
      </c>
      <c r="CV595" s="17">
        <v>2</v>
      </c>
      <c r="CW595" s="17">
        <v>2</v>
      </c>
      <c r="CX595" s="17">
        <v>2</v>
      </c>
      <c r="CY595" s="17">
        <v>2</v>
      </c>
      <c r="CZ595" s="17">
        <v>2</v>
      </c>
      <c r="DA595" s="17">
        <v>3</v>
      </c>
      <c r="DB595" s="17">
        <v>4</v>
      </c>
      <c r="DC595" s="17">
        <v>4</v>
      </c>
      <c r="DD595" s="17">
        <v>4</v>
      </c>
      <c r="DE595" s="17">
        <v>2</v>
      </c>
      <c r="DF595" s="17">
        <v>1</v>
      </c>
      <c r="DG595" s="17">
        <v>1</v>
      </c>
      <c r="DH595" s="17">
        <v>1</v>
      </c>
      <c r="DI595" s="17">
        <v>1</v>
      </c>
      <c r="DJ595" s="17">
        <v>1</v>
      </c>
      <c r="DK595" s="17">
        <v>1</v>
      </c>
      <c r="DL595" s="17">
        <v>1</v>
      </c>
      <c r="DM595" s="17">
        <v>1</v>
      </c>
      <c r="DN595" s="17">
        <v>5</v>
      </c>
      <c r="DO595" s="17">
        <v>6</v>
      </c>
      <c r="DP595" s="17">
        <v>10</v>
      </c>
      <c r="DR595" s="17">
        <v>9</v>
      </c>
      <c r="DT595" s="17">
        <v>11</v>
      </c>
      <c r="DV595" s="17">
        <v>5</v>
      </c>
      <c r="DW595" s="18">
        <v>13</v>
      </c>
      <c r="DY595" s="18">
        <v>1</v>
      </c>
      <c r="ED595" s="19" t="s">
        <v>271</v>
      </c>
      <c r="EE595" s="19">
        <v>3</v>
      </c>
      <c r="EF595" s="37">
        <v>2</v>
      </c>
      <c r="EG595" s="19" t="s">
        <v>239</v>
      </c>
      <c r="EH595" s="19">
        <v>2</v>
      </c>
      <c r="EI595" s="19">
        <v>39</v>
      </c>
      <c r="EJ595" s="19">
        <v>2</v>
      </c>
      <c r="EK595" s="19">
        <v>3</v>
      </c>
      <c r="EL595" s="19">
        <v>7</v>
      </c>
      <c r="EM595" s="20" t="s">
        <v>216</v>
      </c>
      <c r="EO595" s="46">
        <v>1</v>
      </c>
      <c r="EP595" s="46">
        <v>1</v>
      </c>
      <c r="EQ595">
        <f t="shared" si="26"/>
        <v>0</v>
      </c>
      <c r="ER595" t="str">
        <f t="shared" si="27"/>
        <v/>
      </c>
      <c r="ES595" s="49">
        <v>1</v>
      </c>
    </row>
    <row r="596" spans="1:149" ht="15" customHeight="1" x14ac:dyDescent="0.25">
      <c r="A596" s="21">
        <v>595</v>
      </c>
      <c r="B596" s="12">
        <v>2</v>
      </c>
      <c r="C596" s="12">
        <v>2</v>
      </c>
      <c r="D596" s="12">
        <v>4</v>
      </c>
      <c r="E596" s="12" t="s">
        <v>375</v>
      </c>
      <c r="F596" s="12">
        <v>4</v>
      </c>
      <c r="G596" s="13">
        <v>1</v>
      </c>
      <c r="M596" s="56">
        <f>IF(SUM(N596:X596)=39,2,1)</f>
        <v>1</v>
      </c>
      <c r="Y596" s="13">
        <v>1</v>
      </c>
      <c r="AK596" s="13">
        <v>1</v>
      </c>
      <c r="AL596" s="14">
        <v>1</v>
      </c>
      <c r="AM596" s="14">
        <v>4</v>
      </c>
      <c r="AO596" s="15">
        <v>2</v>
      </c>
      <c r="AP596" s="15">
        <v>4</v>
      </c>
      <c r="AQ596" s="15">
        <v>4</v>
      </c>
      <c r="AR596" s="15">
        <v>4</v>
      </c>
      <c r="AS596" s="15">
        <v>4</v>
      </c>
      <c r="AT596" s="15">
        <v>4</v>
      </c>
      <c r="AU596" s="15">
        <v>4</v>
      </c>
      <c r="AV596" s="15">
        <v>4</v>
      </c>
      <c r="AW596" s="15">
        <v>4</v>
      </c>
      <c r="AX596" s="15">
        <v>1</v>
      </c>
      <c r="AY596" s="15">
        <v>1</v>
      </c>
      <c r="AZ596" s="15">
        <v>2</v>
      </c>
      <c r="BB596" s="15">
        <v>1</v>
      </c>
      <c r="BC596" s="15">
        <v>1</v>
      </c>
      <c r="BD596" s="15">
        <v>1</v>
      </c>
      <c r="BE596" s="15">
        <v>1</v>
      </c>
      <c r="BF596" s="15">
        <v>0</v>
      </c>
      <c r="BG596" s="15">
        <v>2</v>
      </c>
      <c r="BH596" s="15">
        <v>2</v>
      </c>
      <c r="BK596" s="15">
        <v>2</v>
      </c>
      <c r="CC596" s="16">
        <v>1</v>
      </c>
      <c r="CI596" s="16">
        <v>2</v>
      </c>
      <c r="CK596" s="16">
        <v>3</v>
      </c>
      <c r="CL596" s="16" t="s">
        <v>272</v>
      </c>
      <c r="CM596" s="17">
        <v>1</v>
      </c>
      <c r="CN596" s="17">
        <v>1</v>
      </c>
      <c r="CO596" s="17">
        <v>1</v>
      </c>
      <c r="CP596" s="17">
        <v>1</v>
      </c>
      <c r="CQ596" s="17">
        <v>1</v>
      </c>
      <c r="CR596" s="17">
        <v>1</v>
      </c>
      <c r="CS596" s="17">
        <v>1</v>
      </c>
      <c r="CT596" s="17">
        <v>2</v>
      </c>
      <c r="CU596" s="17">
        <v>2</v>
      </c>
      <c r="CV596" s="17">
        <v>2</v>
      </c>
      <c r="CW596" s="17">
        <v>2</v>
      </c>
      <c r="CX596" s="17">
        <v>2</v>
      </c>
      <c r="CY596" s="17">
        <v>2</v>
      </c>
      <c r="CZ596" s="17">
        <v>2</v>
      </c>
      <c r="DA596" s="17">
        <v>2</v>
      </c>
      <c r="DB596" s="17">
        <v>4</v>
      </c>
      <c r="DC596" s="17">
        <v>2</v>
      </c>
      <c r="DD596" s="17">
        <v>2</v>
      </c>
      <c r="DE596" s="17">
        <v>2</v>
      </c>
      <c r="DF596" s="17">
        <v>2</v>
      </c>
      <c r="DG596" s="17">
        <v>2</v>
      </c>
      <c r="DH596" s="17">
        <v>2</v>
      </c>
      <c r="DI596" s="17">
        <v>1</v>
      </c>
      <c r="DJ596" s="17">
        <v>1</v>
      </c>
      <c r="DK596" s="17">
        <v>3</v>
      </c>
      <c r="DL596" s="17">
        <v>3</v>
      </c>
      <c r="DM596" s="17">
        <v>3</v>
      </c>
      <c r="DN596" s="17">
        <v>8</v>
      </c>
      <c r="DO596" s="17">
        <v>6</v>
      </c>
      <c r="DP596" s="17">
        <v>2</v>
      </c>
      <c r="DR596" s="17">
        <v>6</v>
      </c>
      <c r="DT596" s="17">
        <v>9</v>
      </c>
      <c r="DV596" s="17">
        <v>4</v>
      </c>
      <c r="DW596" s="18">
        <v>13</v>
      </c>
      <c r="DY596" s="18">
        <v>1</v>
      </c>
      <c r="ED596" s="19" t="s">
        <v>271</v>
      </c>
      <c r="EE596" s="19">
        <v>3</v>
      </c>
      <c r="EF596" s="37">
        <v>2</v>
      </c>
      <c r="EG596" s="19" t="s">
        <v>239</v>
      </c>
      <c r="EH596" s="19">
        <v>1</v>
      </c>
      <c r="EI596" s="19">
        <v>58</v>
      </c>
      <c r="EJ596" s="19">
        <v>3</v>
      </c>
      <c r="EK596" s="19">
        <v>5</v>
      </c>
      <c r="EL596" s="19">
        <v>1</v>
      </c>
      <c r="EM596" s="20" t="s">
        <v>216</v>
      </c>
      <c r="EO596" s="46">
        <v>1</v>
      </c>
      <c r="EP596" s="46">
        <v>6</v>
      </c>
      <c r="EQ596">
        <f t="shared" si="26"/>
        <v>0</v>
      </c>
      <c r="ER596" t="str">
        <f t="shared" si="27"/>
        <v/>
      </c>
      <c r="ES596" s="49">
        <v>2</v>
      </c>
    </row>
    <row r="597" spans="1:149" ht="15" customHeight="1" x14ac:dyDescent="0.25">
      <c r="A597" s="21">
        <v>596</v>
      </c>
      <c r="B597" s="12">
        <v>2</v>
      </c>
      <c r="C597" s="12">
        <v>2</v>
      </c>
      <c r="D597" s="12">
        <v>1</v>
      </c>
      <c r="E597" s="12" t="s">
        <v>163</v>
      </c>
      <c r="F597" s="12">
        <v>1</v>
      </c>
      <c r="G597" s="13">
        <v>2</v>
      </c>
      <c r="H597" s="13">
        <v>1</v>
      </c>
      <c r="I597" s="13">
        <v>5</v>
      </c>
      <c r="M597" s="56">
        <f>IF(SUM(N597:X597)=39,2,1)</f>
        <v>1</v>
      </c>
      <c r="N597" s="13">
        <v>1</v>
      </c>
      <c r="X597" s="13">
        <v>1</v>
      </c>
      <c r="AK597" s="13">
        <v>1</v>
      </c>
      <c r="AL597" s="14">
        <v>6</v>
      </c>
      <c r="AO597" s="15">
        <v>2</v>
      </c>
      <c r="AP597" s="15">
        <v>4</v>
      </c>
      <c r="AQ597" s="15">
        <v>4</v>
      </c>
      <c r="AR597" s="15">
        <v>4</v>
      </c>
      <c r="AS597" s="15">
        <v>4</v>
      </c>
      <c r="AT597" s="15">
        <v>4</v>
      </c>
      <c r="AU597" s="15">
        <v>4</v>
      </c>
      <c r="AV597" s="15">
        <v>4</v>
      </c>
      <c r="AW597" s="15">
        <v>4</v>
      </c>
      <c r="AX597" s="15">
        <v>1</v>
      </c>
      <c r="AY597" s="15">
        <v>2</v>
      </c>
      <c r="AZ597" s="15">
        <v>2</v>
      </c>
      <c r="BB597" s="15">
        <v>2</v>
      </c>
      <c r="BC597" s="15">
        <v>1</v>
      </c>
      <c r="BD597" s="15">
        <v>1</v>
      </c>
      <c r="BE597" s="15">
        <v>1</v>
      </c>
      <c r="BF597" s="15">
        <v>0</v>
      </c>
      <c r="BG597" s="15">
        <v>0</v>
      </c>
      <c r="BK597" s="15">
        <v>1</v>
      </c>
      <c r="BL597" s="15">
        <v>2</v>
      </c>
      <c r="BN597" s="15">
        <v>5</v>
      </c>
      <c r="BO597" s="15">
        <v>3</v>
      </c>
      <c r="BP597" s="15" t="s">
        <v>385</v>
      </c>
      <c r="CC597" s="16">
        <v>1</v>
      </c>
      <c r="CI597" s="16">
        <v>2</v>
      </c>
      <c r="CK597" s="16">
        <v>1</v>
      </c>
      <c r="CL597" s="16" t="s">
        <v>186</v>
      </c>
      <c r="CM597" s="17">
        <v>1</v>
      </c>
      <c r="CN597" s="17">
        <v>4</v>
      </c>
      <c r="CO597" s="17">
        <v>1</v>
      </c>
      <c r="CP597" s="17">
        <v>1</v>
      </c>
      <c r="CQ597" s="17">
        <v>1</v>
      </c>
      <c r="CR597" s="17">
        <v>4</v>
      </c>
      <c r="CS597" s="17">
        <v>4</v>
      </c>
      <c r="CT597" s="17">
        <v>2</v>
      </c>
      <c r="CU597" s="17">
        <v>2</v>
      </c>
      <c r="CV597" s="17">
        <v>2</v>
      </c>
      <c r="CW597" s="17">
        <v>2</v>
      </c>
      <c r="CX597" s="17">
        <v>2</v>
      </c>
      <c r="CY597" s="17">
        <v>2</v>
      </c>
      <c r="CZ597" s="17">
        <v>2</v>
      </c>
      <c r="DA597" s="17">
        <v>3</v>
      </c>
      <c r="DB597" s="17">
        <v>3</v>
      </c>
      <c r="DC597" s="17">
        <v>3</v>
      </c>
      <c r="DD597" s="17">
        <v>4</v>
      </c>
      <c r="DE597" s="17">
        <v>4</v>
      </c>
      <c r="DF597" s="17">
        <v>3</v>
      </c>
      <c r="DG597" s="17">
        <v>3</v>
      </c>
      <c r="DH597" s="17">
        <v>3</v>
      </c>
      <c r="DI597" s="17">
        <v>3</v>
      </c>
      <c r="DJ597" s="17">
        <v>1</v>
      </c>
      <c r="DK597" s="17">
        <v>1</v>
      </c>
      <c r="DL597" s="17">
        <v>1</v>
      </c>
      <c r="DM597" s="17">
        <v>1</v>
      </c>
      <c r="DN597" s="17">
        <v>6</v>
      </c>
      <c r="DO597" s="17">
        <v>1</v>
      </c>
      <c r="DP597" s="17">
        <v>5</v>
      </c>
      <c r="DR597" s="17">
        <v>7</v>
      </c>
      <c r="DT597" s="17">
        <v>10</v>
      </c>
      <c r="DV597" s="17">
        <v>4</v>
      </c>
      <c r="DW597" s="18">
        <v>13</v>
      </c>
      <c r="DY597" s="18">
        <v>1</v>
      </c>
      <c r="ED597" s="19" t="s">
        <v>271</v>
      </c>
      <c r="EE597" s="19">
        <v>3</v>
      </c>
      <c r="EF597" s="37">
        <v>2</v>
      </c>
      <c r="EG597" s="19" t="s">
        <v>239</v>
      </c>
      <c r="EH597" s="19">
        <v>1</v>
      </c>
      <c r="EI597" s="19">
        <v>26</v>
      </c>
      <c r="EJ597" s="19">
        <v>1</v>
      </c>
      <c r="EK597" s="19">
        <v>2</v>
      </c>
      <c r="EL597" s="19">
        <v>1</v>
      </c>
      <c r="EM597" s="20" t="s">
        <v>216</v>
      </c>
      <c r="EO597" s="46">
        <v>1</v>
      </c>
      <c r="EP597" s="46">
        <v>1</v>
      </c>
      <c r="EQ597">
        <f t="shared" si="26"/>
        <v>0</v>
      </c>
      <c r="ER597" t="str">
        <f t="shared" si="27"/>
        <v/>
      </c>
      <c r="ES597" s="49">
        <v>2</v>
      </c>
    </row>
    <row r="598" spans="1:149" ht="15" customHeight="1" x14ac:dyDescent="0.25">
      <c r="A598" s="21">
        <v>597</v>
      </c>
      <c r="B598" s="12">
        <v>2</v>
      </c>
      <c r="C598" s="12">
        <v>4</v>
      </c>
      <c r="D598" s="12">
        <v>1</v>
      </c>
      <c r="E598" s="12" t="s">
        <v>378</v>
      </c>
      <c r="F598" s="12">
        <v>4</v>
      </c>
      <c r="G598" s="13">
        <v>2</v>
      </c>
      <c r="H598" s="13">
        <v>1</v>
      </c>
      <c r="J598" s="13">
        <v>5</v>
      </c>
      <c r="M598" s="56">
        <f>IF(SUM(N598:X598)=39,2,1)</f>
        <v>1</v>
      </c>
      <c r="Y598" s="13">
        <v>1</v>
      </c>
      <c r="AK598" s="13">
        <v>1</v>
      </c>
      <c r="AL598" s="14">
        <v>1</v>
      </c>
      <c r="AM598" s="14">
        <v>2</v>
      </c>
      <c r="AO598" s="15">
        <v>2</v>
      </c>
      <c r="AP598" s="15">
        <v>5</v>
      </c>
      <c r="AQ598" s="15">
        <v>5</v>
      </c>
      <c r="AR598" s="15">
        <v>2</v>
      </c>
      <c r="AS598" s="15">
        <v>2</v>
      </c>
      <c r="AT598" s="15">
        <v>2</v>
      </c>
      <c r="AU598" s="15">
        <v>2</v>
      </c>
      <c r="AV598" s="15">
        <v>2</v>
      </c>
      <c r="AW598" s="15">
        <v>2</v>
      </c>
      <c r="AX598" s="15">
        <v>1</v>
      </c>
      <c r="AY598" s="15">
        <v>1</v>
      </c>
      <c r="AZ598" s="15">
        <v>1</v>
      </c>
      <c r="BA598" s="15">
        <v>1</v>
      </c>
      <c r="BB598" s="15">
        <v>2</v>
      </c>
      <c r="BC598" s="15">
        <v>1</v>
      </c>
      <c r="BD598" s="15">
        <v>2</v>
      </c>
      <c r="BE598" s="15">
        <v>2</v>
      </c>
      <c r="BF598" s="15">
        <v>1</v>
      </c>
      <c r="BG598" s="15">
        <v>0</v>
      </c>
      <c r="BK598" s="15">
        <v>1</v>
      </c>
      <c r="BL598" s="15">
        <v>3</v>
      </c>
      <c r="BM598" s="15">
        <v>1</v>
      </c>
      <c r="BN598" s="15">
        <v>1</v>
      </c>
      <c r="CC598" s="16">
        <v>1</v>
      </c>
      <c r="CI598" s="16">
        <v>2</v>
      </c>
      <c r="CJ598" s="16" t="s">
        <v>151</v>
      </c>
      <c r="CK598" s="16">
        <v>3</v>
      </c>
      <c r="CL598" s="16" t="s">
        <v>273</v>
      </c>
      <c r="CM598" s="17">
        <v>1</v>
      </c>
      <c r="CN598" s="17">
        <v>1</v>
      </c>
      <c r="CO598" s="17">
        <v>1</v>
      </c>
      <c r="CP598" s="17">
        <v>1</v>
      </c>
      <c r="CQ598" s="17">
        <v>1</v>
      </c>
      <c r="CR598" s="17">
        <v>1</v>
      </c>
      <c r="CS598" s="17">
        <v>1</v>
      </c>
      <c r="CT598" s="17">
        <v>1</v>
      </c>
      <c r="CU598" s="17">
        <v>4</v>
      </c>
      <c r="CV598" s="17">
        <v>1</v>
      </c>
      <c r="CW598" s="17">
        <v>1</v>
      </c>
      <c r="CX598" s="17">
        <v>1</v>
      </c>
      <c r="CY598" s="17">
        <v>1</v>
      </c>
      <c r="CZ598" s="17">
        <v>1</v>
      </c>
      <c r="DA598" s="17">
        <v>4</v>
      </c>
      <c r="DB598" s="17">
        <v>2</v>
      </c>
      <c r="DC598" s="17">
        <v>2</v>
      </c>
      <c r="DD598" s="17">
        <v>4</v>
      </c>
      <c r="DE598" s="17">
        <v>4</v>
      </c>
      <c r="DF598" s="17">
        <v>4</v>
      </c>
      <c r="DG598" s="17">
        <v>4</v>
      </c>
      <c r="DH598" s="17">
        <v>4</v>
      </c>
      <c r="DI598" s="17">
        <v>3</v>
      </c>
      <c r="DJ598" s="17">
        <v>1</v>
      </c>
      <c r="DK598" s="17">
        <v>4</v>
      </c>
      <c r="DL598" s="17">
        <v>4</v>
      </c>
      <c r="DM598" s="17">
        <v>4</v>
      </c>
      <c r="DN598" s="17">
        <v>2</v>
      </c>
      <c r="DO598" s="17">
        <v>1</v>
      </c>
      <c r="DP598" s="17">
        <v>5</v>
      </c>
      <c r="DR598" s="17">
        <v>9</v>
      </c>
      <c r="DT598" s="17">
        <v>11</v>
      </c>
      <c r="DV598" s="17">
        <v>3</v>
      </c>
      <c r="DW598" s="18">
        <v>13</v>
      </c>
      <c r="DY598" s="18">
        <v>1</v>
      </c>
      <c r="ED598" s="19" t="s">
        <v>271</v>
      </c>
      <c r="EE598" s="19">
        <v>3</v>
      </c>
      <c r="EF598" s="37">
        <v>2</v>
      </c>
      <c r="EG598" s="19" t="s">
        <v>239</v>
      </c>
      <c r="EH598" s="19">
        <v>2</v>
      </c>
      <c r="EI598" s="19">
        <v>51</v>
      </c>
      <c r="EJ598" s="19">
        <v>3</v>
      </c>
      <c r="EK598" s="19">
        <v>4</v>
      </c>
      <c r="EL598" s="19">
        <v>9</v>
      </c>
      <c r="EM598" s="20" t="s">
        <v>216</v>
      </c>
      <c r="EO598" s="46">
        <v>1</v>
      </c>
      <c r="EP598" s="46">
        <v>2</v>
      </c>
      <c r="EQ598">
        <f t="shared" si="26"/>
        <v>0</v>
      </c>
      <c r="ER598" t="str">
        <f t="shared" si="27"/>
        <v/>
      </c>
      <c r="ES598" s="49">
        <v>2</v>
      </c>
    </row>
    <row r="599" spans="1:149" ht="15" customHeight="1" x14ac:dyDescent="0.25">
      <c r="A599" s="21">
        <v>598</v>
      </c>
      <c r="B599" s="12">
        <v>4</v>
      </c>
      <c r="C599" s="12">
        <v>2</v>
      </c>
      <c r="D599" s="12">
        <v>1</v>
      </c>
      <c r="E599" s="12" t="s">
        <v>161</v>
      </c>
      <c r="F599" s="12">
        <v>1</v>
      </c>
      <c r="G599" s="13">
        <v>4</v>
      </c>
      <c r="H599" s="13">
        <v>2</v>
      </c>
      <c r="M599" s="56">
        <f>IF(SUM(N599:X599)=39,2,1)</f>
        <v>1</v>
      </c>
      <c r="S599" s="13">
        <v>1</v>
      </c>
      <c r="AE599" s="13">
        <v>1</v>
      </c>
      <c r="AL599" s="14">
        <v>1</v>
      </c>
      <c r="AM599" s="14">
        <v>5</v>
      </c>
      <c r="AO599" s="15">
        <v>2</v>
      </c>
      <c r="AP599" s="15">
        <v>5</v>
      </c>
      <c r="AQ599" s="15">
        <v>5</v>
      </c>
      <c r="AR599" s="15">
        <v>5</v>
      </c>
      <c r="AS599" s="15">
        <v>5</v>
      </c>
      <c r="AT599" s="15">
        <v>5</v>
      </c>
      <c r="AU599" s="15">
        <v>5</v>
      </c>
      <c r="AV599" s="15">
        <v>5</v>
      </c>
      <c r="AW599" s="15">
        <v>5</v>
      </c>
      <c r="AX599" s="15">
        <v>1</v>
      </c>
      <c r="AY599" s="15">
        <v>1</v>
      </c>
      <c r="AZ599" s="15">
        <v>1</v>
      </c>
      <c r="BA599" s="15">
        <v>1</v>
      </c>
      <c r="BB599" s="15">
        <v>1</v>
      </c>
      <c r="BC599" s="15">
        <v>1</v>
      </c>
      <c r="BD599" s="15">
        <v>1</v>
      </c>
      <c r="BE599" s="15">
        <v>2</v>
      </c>
      <c r="BF599" s="15">
        <v>1</v>
      </c>
      <c r="BG599" s="15">
        <v>1</v>
      </c>
      <c r="BJ599" s="15">
        <v>1</v>
      </c>
      <c r="BK599" s="15">
        <v>1</v>
      </c>
      <c r="BL599" s="15">
        <v>20</v>
      </c>
      <c r="BM599" s="15">
        <v>5</v>
      </c>
      <c r="BN599" s="15">
        <v>5</v>
      </c>
      <c r="BO599" s="15">
        <v>2</v>
      </c>
      <c r="BP599" s="15" t="s">
        <v>386</v>
      </c>
      <c r="CC599" s="16">
        <v>1</v>
      </c>
      <c r="CI599" s="16">
        <v>2</v>
      </c>
      <c r="CJ599" s="16" t="s">
        <v>151</v>
      </c>
      <c r="CK599" s="16">
        <v>3</v>
      </c>
      <c r="CL599" s="16" t="s">
        <v>147</v>
      </c>
      <c r="CM599" s="17">
        <v>1</v>
      </c>
      <c r="CN599" s="17">
        <v>1</v>
      </c>
      <c r="CO599" s="17">
        <v>1</v>
      </c>
      <c r="CP599" s="17">
        <v>1</v>
      </c>
      <c r="CQ599" s="17">
        <v>1</v>
      </c>
      <c r="CR599" s="17">
        <v>1</v>
      </c>
      <c r="CS599" s="17">
        <v>1</v>
      </c>
      <c r="CT599" s="17">
        <v>1</v>
      </c>
      <c r="CU599" s="17">
        <v>4</v>
      </c>
      <c r="CV599" s="17">
        <v>1</v>
      </c>
      <c r="CW599" s="17">
        <v>1</v>
      </c>
      <c r="CX599" s="17">
        <v>1</v>
      </c>
      <c r="CY599" s="17">
        <v>1</v>
      </c>
      <c r="CZ599" s="17">
        <v>1</v>
      </c>
      <c r="DA599" s="17">
        <v>1</v>
      </c>
      <c r="DB599" s="17">
        <v>4</v>
      </c>
      <c r="DC599" s="17">
        <v>2</v>
      </c>
      <c r="DD599" s="17">
        <v>4</v>
      </c>
      <c r="DE599" s="17">
        <v>4</v>
      </c>
      <c r="DF599" s="17">
        <v>2</v>
      </c>
      <c r="DG599" s="17">
        <v>2</v>
      </c>
      <c r="DH599" s="17">
        <v>2</v>
      </c>
      <c r="DI599" s="17">
        <v>2</v>
      </c>
      <c r="DJ599" s="17">
        <v>3</v>
      </c>
      <c r="DK599" s="17">
        <v>1</v>
      </c>
      <c r="DL599" s="17">
        <v>2</v>
      </c>
      <c r="DM599" s="17">
        <v>2</v>
      </c>
      <c r="DN599" s="17">
        <v>6</v>
      </c>
      <c r="DO599" s="17">
        <v>1</v>
      </c>
      <c r="DP599" s="17">
        <v>5</v>
      </c>
      <c r="DR599" s="17">
        <v>6</v>
      </c>
      <c r="DT599" s="17">
        <v>7</v>
      </c>
      <c r="DV599" s="17">
        <v>6</v>
      </c>
      <c r="DW599" s="18">
        <v>13</v>
      </c>
      <c r="DY599" s="18">
        <v>2</v>
      </c>
      <c r="DZ599" s="18" t="s">
        <v>245</v>
      </c>
      <c r="EA599" s="18" t="s">
        <v>249</v>
      </c>
      <c r="EB599" s="18">
        <v>2</v>
      </c>
      <c r="ED599" s="19" t="s">
        <v>271</v>
      </c>
      <c r="EE599" s="19">
        <v>3</v>
      </c>
      <c r="EF599" s="37">
        <v>2</v>
      </c>
      <c r="EG599" s="19" t="s">
        <v>239</v>
      </c>
      <c r="EH599" s="19">
        <v>2</v>
      </c>
      <c r="EI599" s="19">
        <v>21</v>
      </c>
      <c r="EJ599" s="19">
        <v>1</v>
      </c>
      <c r="EK599" s="19">
        <v>1</v>
      </c>
      <c r="EL599" s="19">
        <v>2</v>
      </c>
      <c r="EM599" s="20" t="s">
        <v>216</v>
      </c>
      <c r="EO599" s="46">
        <v>1</v>
      </c>
      <c r="EP599" s="46">
        <v>6</v>
      </c>
      <c r="EQ599">
        <f t="shared" si="26"/>
        <v>0</v>
      </c>
      <c r="ER599" t="str">
        <f t="shared" si="27"/>
        <v/>
      </c>
      <c r="ES599" s="49">
        <v>2</v>
      </c>
    </row>
    <row r="600" spans="1:149" ht="15" customHeight="1" x14ac:dyDescent="0.25">
      <c r="A600" s="21">
        <v>599</v>
      </c>
      <c r="B600" s="12">
        <v>2</v>
      </c>
      <c r="C600" s="12">
        <v>4</v>
      </c>
      <c r="D600" s="12">
        <v>1</v>
      </c>
      <c r="E600" s="12" t="s">
        <v>378</v>
      </c>
      <c r="F600" s="12">
        <v>1</v>
      </c>
      <c r="G600" s="13">
        <v>1</v>
      </c>
      <c r="M600" s="56">
        <f>IF(SUM(N600:X600)=39,2,1)</f>
        <v>1</v>
      </c>
      <c r="Y600" s="13">
        <v>1</v>
      </c>
      <c r="AK600" s="13">
        <v>1</v>
      </c>
      <c r="AL600" s="14">
        <v>1</v>
      </c>
      <c r="AM600" s="14">
        <v>5</v>
      </c>
      <c r="AO600" s="15">
        <v>1</v>
      </c>
      <c r="AP600" s="15">
        <v>5</v>
      </c>
      <c r="AQ600" s="15">
        <v>5</v>
      </c>
      <c r="AR600" s="15">
        <v>5</v>
      </c>
      <c r="AS600" s="15">
        <v>5</v>
      </c>
      <c r="AT600" s="15">
        <v>5</v>
      </c>
      <c r="AU600" s="15">
        <v>5</v>
      </c>
      <c r="AV600" s="15">
        <v>5</v>
      </c>
      <c r="AW600" s="15">
        <v>5</v>
      </c>
      <c r="AX600" s="15">
        <v>1</v>
      </c>
      <c r="AY600" s="15">
        <v>2</v>
      </c>
      <c r="AZ600" s="15">
        <v>2</v>
      </c>
      <c r="BB600" s="15">
        <v>2</v>
      </c>
      <c r="BC600" s="15">
        <v>2</v>
      </c>
      <c r="BD600" s="15">
        <v>2</v>
      </c>
      <c r="BE600" s="15">
        <v>2</v>
      </c>
      <c r="BF600" s="15">
        <v>0</v>
      </c>
      <c r="BG600" s="15">
        <v>0</v>
      </c>
      <c r="BK600" s="15">
        <v>1</v>
      </c>
      <c r="BM600" s="15">
        <v>1</v>
      </c>
      <c r="BN600" s="15">
        <v>1</v>
      </c>
      <c r="CC600" s="16">
        <v>1</v>
      </c>
      <c r="CI600" s="16">
        <v>2</v>
      </c>
      <c r="CJ600" s="16" t="s">
        <v>151</v>
      </c>
      <c r="CK600" s="16">
        <v>3</v>
      </c>
      <c r="CL600" s="16" t="s">
        <v>147</v>
      </c>
      <c r="CM600" s="17">
        <v>1</v>
      </c>
      <c r="CN600" s="17">
        <v>1</v>
      </c>
      <c r="CO600" s="17">
        <v>1</v>
      </c>
      <c r="CP600" s="17">
        <v>1</v>
      </c>
      <c r="CQ600" s="17">
        <v>1</v>
      </c>
      <c r="CR600" s="17">
        <v>1</v>
      </c>
      <c r="CS600" s="17">
        <v>1</v>
      </c>
      <c r="CT600" s="17">
        <v>1</v>
      </c>
      <c r="CU600" s="17">
        <v>4</v>
      </c>
      <c r="CV600" s="17">
        <v>1</v>
      </c>
      <c r="CW600" s="17">
        <v>1</v>
      </c>
      <c r="CX600" s="17">
        <v>1</v>
      </c>
      <c r="CY600" s="17">
        <v>1</v>
      </c>
      <c r="CZ600" s="17">
        <v>1</v>
      </c>
      <c r="DA600" s="17">
        <v>2</v>
      </c>
      <c r="DB600" s="17">
        <v>4</v>
      </c>
      <c r="DC600" s="17">
        <v>2</v>
      </c>
      <c r="DD600" s="17">
        <v>2</v>
      </c>
      <c r="DE600" s="17">
        <v>2</v>
      </c>
      <c r="DF600" s="17">
        <v>2</v>
      </c>
      <c r="DG600" s="17">
        <v>2</v>
      </c>
      <c r="DH600" s="17">
        <v>2</v>
      </c>
      <c r="DI600" s="17">
        <v>1</v>
      </c>
      <c r="DJ600" s="17">
        <v>3</v>
      </c>
      <c r="DK600" s="17">
        <v>2</v>
      </c>
      <c r="DL600" s="17">
        <v>4</v>
      </c>
      <c r="DM600" s="17">
        <v>4</v>
      </c>
      <c r="DN600" s="17">
        <v>6</v>
      </c>
      <c r="DO600" s="17">
        <v>1</v>
      </c>
      <c r="DP600" s="17">
        <v>5</v>
      </c>
      <c r="DR600" s="17">
        <v>6</v>
      </c>
      <c r="DT600" s="17">
        <v>7</v>
      </c>
      <c r="DV600" s="17">
        <v>2</v>
      </c>
      <c r="DW600" s="18">
        <v>13</v>
      </c>
      <c r="DY600" s="18">
        <v>1</v>
      </c>
      <c r="ED600" s="19" t="s">
        <v>271</v>
      </c>
      <c r="EE600" s="19">
        <v>3</v>
      </c>
      <c r="EF600" s="37">
        <v>2</v>
      </c>
      <c r="EG600" s="19" t="s">
        <v>239</v>
      </c>
      <c r="EH600" s="19">
        <v>1</v>
      </c>
      <c r="EI600" s="19">
        <v>81</v>
      </c>
      <c r="EJ600" s="19">
        <v>4</v>
      </c>
      <c r="EK600" s="19">
        <v>5</v>
      </c>
      <c r="EL600" s="19">
        <v>1</v>
      </c>
      <c r="EM600" s="20" t="s">
        <v>216</v>
      </c>
      <c r="EO600" s="46">
        <v>1</v>
      </c>
      <c r="EP600" s="46">
        <v>1</v>
      </c>
      <c r="EQ600">
        <f t="shared" si="26"/>
        <v>0</v>
      </c>
      <c r="ER600" t="str">
        <f t="shared" si="27"/>
        <v/>
      </c>
      <c r="ES600" s="49">
        <v>2</v>
      </c>
    </row>
    <row r="601" spans="1:149" ht="15" customHeight="1" x14ac:dyDescent="0.25">
      <c r="A601" s="21">
        <v>600</v>
      </c>
      <c r="B601" s="12">
        <v>2</v>
      </c>
      <c r="C601" s="12">
        <v>4</v>
      </c>
      <c r="D601" s="12">
        <v>1</v>
      </c>
      <c r="E601" s="12" t="s">
        <v>378</v>
      </c>
      <c r="F601" s="12">
        <v>4</v>
      </c>
      <c r="G601" s="13">
        <v>3</v>
      </c>
      <c r="H601" s="13">
        <v>1</v>
      </c>
      <c r="I601" s="13">
        <v>5</v>
      </c>
      <c r="J601" s="13">
        <v>5</v>
      </c>
      <c r="M601" s="56">
        <f>IF(SUM(N601:X601)=39,2,1)</f>
        <v>1</v>
      </c>
      <c r="Y601" s="13">
        <v>1</v>
      </c>
      <c r="AK601" s="13">
        <v>1</v>
      </c>
      <c r="AL601" s="14">
        <v>1</v>
      </c>
      <c r="AM601" s="14">
        <v>2</v>
      </c>
      <c r="AO601" s="15">
        <v>2</v>
      </c>
      <c r="AP601" s="15">
        <v>5</v>
      </c>
      <c r="AQ601" s="15">
        <v>5</v>
      </c>
      <c r="AR601" s="15">
        <v>5</v>
      </c>
      <c r="AS601" s="15">
        <v>5</v>
      </c>
      <c r="AT601" s="15">
        <v>5</v>
      </c>
      <c r="AU601" s="15">
        <v>5</v>
      </c>
      <c r="AV601" s="15">
        <v>5</v>
      </c>
      <c r="AW601" s="15">
        <v>5</v>
      </c>
      <c r="AX601" s="15">
        <v>1</v>
      </c>
      <c r="AY601" s="15">
        <v>1</v>
      </c>
      <c r="AZ601" s="15">
        <v>1</v>
      </c>
      <c r="BA601" s="15">
        <v>1</v>
      </c>
      <c r="BB601" s="15">
        <v>2</v>
      </c>
      <c r="BC601" s="15">
        <v>1</v>
      </c>
      <c r="BD601" s="15">
        <v>2</v>
      </c>
      <c r="BE601" s="15">
        <v>2</v>
      </c>
      <c r="BF601" s="15">
        <v>1</v>
      </c>
      <c r="BG601" s="15">
        <v>0</v>
      </c>
      <c r="BK601" s="15">
        <v>2</v>
      </c>
      <c r="BM601" s="15">
        <v>5</v>
      </c>
      <c r="BN601" s="15">
        <v>5</v>
      </c>
      <c r="BO601" s="15">
        <v>2</v>
      </c>
      <c r="BP601" s="15" t="s">
        <v>385</v>
      </c>
      <c r="CC601" s="16">
        <v>1</v>
      </c>
      <c r="CI601" s="16">
        <v>2</v>
      </c>
      <c r="CJ601" s="16" t="s">
        <v>151</v>
      </c>
      <c r="CK601" s="16">
        <v>1</v>
      </c>
      <c r="CL601" s="16" t="s">
        <v>186</v>
      </c>
      <c r="CM601" s="17">
        <v>1</v>
      </c>
      <c r="CN601" s="17">
        <v>1</v>
      </c>
      <c r="CO601" s="17">
        <v>1</v>
      </c>
      <c r="CP601" s="17">
        <v>1</v>
      </c>
      <c r="CQ601" s="17">
        <v>1</v>
      </c>
      <c r="CR601" s="17">
        <v>1</v>
      </c>
      <c r="CS601" s="17">
        <v>1</v>
      </c>
      <c r="CT601" s="17">
        <v>1</v>
      </c>
      <c r="CU601" s="17">
        <v>4</v>
      </c>
      <c r="CV601" s="17">
        <v>1</v>
      </c>
      <c r="CW601" s="17">
        <v>2</v>
      </c>
      <c r="CX601" s="17">
        <v>2</v>
      </c>
      <c r="CY601" s="17">
        <v>2</v>
      </c>
      <c r="CZ601" s="17">
        <v>2</v>
      </c>
      <c r="DA601" s="17">
        <v>1</v>
      </c>
      <c r="DB601" s="17">
        <v>4</v>
      </c>
      <c r="DC601" s="17">
        <v>2</v>
      </c>
      <c r="DD601" s="17">
        <v>4</v>
      </c>
      <c r="DE601" s="17">
        <v>4</v>
      </c>
      <c r="DF601" s="17">
        <v>4</v>
      </c>
      <c r="DG601" s="17">
        <v>4</v>
      </c>
      <c r="DH601" s="17">
        <v>4</v>
      </c>
      <c r="DI601" s="17">
        <v>1</v>
      </c>
      <c r="DJ601" s="17">
        <v>1</v>
      </c>
      <c r="DK601" s="17">
        <v>2</v>
      </c>
      <c r="DL601" s="17">
        <v>1</v>
      </c>
      <c r="DM601" s="17">
        <v>1</v>
      </c>
      <c r="DN601" s="17">
        <v>8</v>
      </c>
      <c r="DO601" s="17">
        <v>6</v>
      </c>
      <c r="DP601" s="17">
        <v>5</v>
      </c>
      <c r="DR601" s="17">
        <v>9</v>
      </c>
      <c r="DT601" s="17">
        <v>10</v>
      </c>
      <c r="DV601" s="17">
        <v>1</v>
      </c>
      <c r="DW601" s="18">
        <v>13</v>
      </c>
      <c r="DY601" s="18">
        <v>2</v>
      </c>
      <c r="DZ601" s="18" t="s">
        <v>229</v>
      </c>
      <c r="EA601" s="18" t="s">
        <v>232</v>
      </c>
      <c r="EB601" s="18">
        <v>2</v>
      </c>
      <c r="ED601" s="19" t="s">
        <v>271</v>
      </c>
      <c r="EE601" s="19">
        <v>3</v>
      </c>
      <c r="EF601" s="37">
        <v>2</v>
      </c>
      <c r="EG601" s="19" t="s">
        <v>239</v>
      </c>
      <c r="EH601" s="19">
        <v>1</v>
      </c>
      <c r="EI601" s="19">
        <v>40</v>
      </c>
      <c r="EJ601" s="19">
        <v>2</v>
      </c>
      <c r="EK601" s="19">
        <v>3</v>
      </c>
      <c r="EL601" s="19">
        <v>1</v>
      </c>
      <c r="EM601" s="20" t="s">
        <v>216</v>
      </c>
      <c r="EO601" s="46">
        <v>4</v>
      </c>
      <c r="EP601" s="46">
        <v>1</v>
      </c>
      <c r="EQ601">
        <f t="shared" si="26"/>
        <v>0</v>
      </c>
      <c r="ER601" t="str">
        <f t="shared" si="27"/>
        <v/>
      </c>
      <c r="ES601" s="49">
        <v>2</v>
      </c>
    </row>
    <row r="602" spans="1:149" ht="15" customHeight="1" x14ac:dyDescent="0.25">
      <c r="A602" s="21">
        <v>601</v>
      </c>
      <c r="B602" s="12">
        <v>2</v>
      </c>
      <c r="C602" s="12">
        <v>1</v>
      </c>
      <c r="D602" s="12">
        <v>1</v>
      </c>
      <c r="E602" s="12" t="s">
        <v>378</v>
      </c>
      <c r="F602" s="12">
        <v>3</v>
      </c>
      <c r="G602" s="13">
        <v>5</v>
      </c>
      <c r="H602" s="13">
        <v>1</v>
      </c>
      <c r="J602" s="13">
        <v>4</v>
      </c>
      <c r="M602" s="56">
        <f>IF(SUM(N602:X602)=39,2,1)</f>
        <v>1</v>
      </c>
      <c r="Y602" s="13">
        <v>1</v>
      </c>
      <c r="AK602" s="13">
        <v>1</v>
      </c>
      <c r="AL602" s="14">
        <v>1</v>
      </c>
      <c r="AM602" s="14">
        <v>4</v>
      </c>
      <c r="AO602" s="15">
        <v>1</v>
      </c>
      <c r="AP602" s="15">
        <v>4</v>
      </c>
      <c r="AQ602" s="15">
        <v>4</v>
      </c>
      <c r="AR602" s="15">
        <v>4</v>
      </c>
      <c r="AS602" s="15">
        <v>4</v>
      </c>
      <c r="AT602" s="15">
        <v>4</v>
      </c>
      <c r="AU602" s="15">
        <v>4</v>
      </c>
      <c r="AV602" s="15">
        <v>4</v>
      </c>
      <c r="AW602" s="15">
        <v>4</v>
      </c>
      <c r="AX602" s="15">
        <v>2</v>
      </c>
      <c r="AZ602" s="15">
        <v>1</v>
      </c>
      <c r="BA602" s="15">
        <v>1</v>
      </c>
      <c r="BB602" s="15">
        <v>2</v>
      </c>
      <c r="BC602" s="15">
        <v>1</v>
      </c>
      <c r="BD602" s="15">
        <v>2</v>
      </c>
      <c r="BE602" s="15">
        <v>2</v>
      </c>
      <c r="BF602" s="15">
        <v>1</v>
      </c>
      <c r="BG602" s="15">
        <v>0</v>
      </c>
      <c r="BK602" s="15">
        <v>2</v>
      </c>
      <c r="BM602" s="15">
        <v>5</v>
      </c>
      <c r="BN602" s="15">
        <v>5</v>
      </c>
      <c r="BO602" s="15">
        <v>2</v>
      </c>
      <c r="BP602" s="15" t="s">
        <v>388</v>
      </c>
      <c r="CC602" s="16">
        <v>1</v>
      </c>
      <c r="CI602" s="16">
        <v>2</v>
      </c>
      <c r="CJ602" s="16" t="s">
        <v>151</v>
      </c>
      <c r="CK602" s="16">
        <v>1</v>
      </c>
      <c r="CL602" s="16" t="s">
        <v>186</v>
      </c>
      <c r="CM602" s="17">
        <v>2</v>
      </c>
      <c r="CN602" s="17">
        <v>2</v>
      </c>
      <c r="CO602" s="17">
        <v>2</v>
      </c>
      <c r="CP602" s="17">
        <v>2</v>
      </c>
      <c r="CQ602" s="17">
        <v>2</v>
      </c>
      <c r="CR602" s="17">
        <v>3</v>
      </c>
      <c r="CS602" s="17">
        <v>3</v>
      </c>
      <c r="CT602" s="17">
        <v>1</v>
      </c>
      <c r="CU602" s="17">
        <v>4</v>
      </c>
      <c r="CV602" s="17">
        <v>1</v>
      </c>
      <c r="CW602" s="17">
        <v>1</v>
      </c>
      <c r="CX602" s="17">
        <v>2</v>
      </c>
      <c r="CY602" s="17">
        <v>2</v>
      </c>
      <c r="CZ602" s="17">
        <v>2</v>
      </c>
      <c r="DA602" s="17">
        <v>2</v>
      </c>
      <c r="DB602" s="17">
        <v>4</v>
      </c>
      <c r="DC602" s="17">
        <v>2</v>
      </c>
      <c r="DD602" s="17">
        <v>2</v>
      </c>
      <c r="DE602" s="17">
        <v>2</v>
      </c>
      <c r="DF602" s="17">
        <v>1</v>
      </c>
      <c r="DG602" s="17">
        <v>1</v>
      </c>
      <c r="DH602" s="17">
        <v>1</v>
      </c>
      <c r="DI602" s="17">
        <v>1</v>
      </c>
      <c r="DJ602" s="17">
        <v>1</v>
      </c>
      <c r="DK602" s="17">
        <v>3</v>
      </c>
      <c r="DL602" s="17">
        <v>1</v>
      </c>
      <c r="DM602" s="17">
        <v>1</v>
      </c>
      <c r="DN602" s="17">
        <v>8</v>
      </c>
      <c r="DO602" s="17">
        <v>1</v>
      </c>
      <c r="DP602" s="17">
        <v>5</v>
      </c>
      <c r="DR602" s="17">
        <v>9</v>
      </c>
      <c r="DT602" s="17">
        <v>6</v>
      </c>
      <c r="DV602" s="17">
        <v>4</v>
      </c>
      <c r="DW602" s="18">
        <v>13</v>
      </c>
      <c r="DY602" s="18">
        <v>1</v>
      </c>
      <c r="ED602" s="19" t="s">
        <v>271</v>
      </c>
      <c r="EE602" s="19">
        <v>3</v>
      </c>
      <c r="EF602" s="37">
        <v>2</v>
      </c>
      <c r="EG602" s="19" t="s">
        <v>239</v>
      </c>
      <c r="EH602" s="19">
        <v>1</v>
      </c>
      <c r="EI602" s="19">
        <v>74</v>
      </c>
      <c r="EJ602" s="19">
        <v>4</v>
      </c>
      <c r="EK602" s="19">
        <v>5</v>
      </c>
      <c r="EL602" s="19">
        <v>1</v>
      </c>
      <c r="EM602" s="20" t="s">
        <v>216</v>
      </c>
      <c r="EO602" s="46">
        <v>4</v>
      </c>
      <c r="EP602" s="46">
        <v>3</v>
      </c>
      <c r="EQ602">
        <f t="shared" si="26"/>
        <v>0</v>
      </c>
      <c r="ER602" t="str">
        <f t="shared" si="27"/>
        <v/>
      </c>
      <c r="ES602" s="49">
        <v>2</v>
      </c>
    </row>
    <row r="603" spans="1:149" ht="15" customHeight="1" x14ac:dyDescent="0.25">
      <c r="A603" s="21">
        <v>602</v>
      </c>
      <c r="B603" s="12">
        <v>2</v>
      </c>
      <c r="C603" s="12">
        <v>4</v>
      </c>
      <c r="D603" s="12">
        <v>4</v>
      </c>
      <c r="E603" s="12" t="s">
        <v>377</v>
      </c>
      <c r="F603" s="12">
        <v>1</v>
      </c>
      <c r="G603" s="13">
        <v>2</v>
      </c>
      <c r="H603" s="13">
        <v>2</v>
      </c>
      <c r="M603" s="56">
        <f>IF(SUM(N603:X603)=39,2,1)</f>
        <v>1</v>
      </c>
      <c r="Y603" s="13">
        <v>1</v>
      </c>
      <c r="AE603" s="13">
        <v>1</v>
      </c>
      <c r="AF603" s="13">
        <v>1</v>
      </c>
      <c r="AL603" s="14">
        <v>1</v>
      </c>
      <c r="AM603" s="14">
        <v>4</v>
      </c>
      <c r="AO603" s="15">
        <v>1</v>
      </c>
      <c r="AP603" s="15">
        <v>4</v>
      </c>
      <c r="AQ603" s="15">
        <v>4</v>
      </c>
      <c r="AR603" s="15">
        <v>4</v>
      </c>
      <c r="AS603" s="15">
        <v>4</v>
      </c>
      <c r="AT603" s="15">
        <v>4</v>
      </c>
      <c r="AU603" s="15">
        <v>4</v>
      </c>
      <c r="AV603" s="15">
        <v>4</v>
      </c>
      <c r="AW603" s="15">
        <v>2</v>
      </c>
      <c r="AX603" s="15">
        <v>1</v>
      </c>
      <c r="AY603" s="15">
        <v>1</v>
      </c>
      <c r="AZ603" s="15">
        <v>1</v>
      </c>
      <c r="BA603" s="15">
        <v>1</v>
      </c>
      <c r="BB603" s="15">
        <v>1</v>
      </c>
      <c r="BC603" s="15">
        <v>1</v>
      </c>
      <c r="BD603" s="15">
        <v>1</v>
      </c>
      <c r="BE603" s="15">
        <v>2</v>
      </c>
      <c r="BF603" s="15">
        <v>1</v>
      </c>
      <c r="BG603" s="15">
        <v>0</v>
      </c>
      <c r="BK603" s="15">
        <v>2</v>
      </c>
      <c r="BM603" s="15">
        <v>5</v>
      </c>
      <c r="BN603" s="15">
        <v>8</v>
      </c>
      <c r="BO603" s="15">
        <v>4</v>
      </c>
      <c r="CC603" s="16">
        <v>1</v>
      </c>
      <c r="CI603" s="16">
        <v>2</v>
      </c>
      <c r="CJ603" s="16" t="s">
        <v>156</v>
      </c>
      <c r="CK603" s="16">
        <v>1</v>
      </c>
      <c r="CL603" s="16" t="s">
        <v>186</v>
      </c>
      <c r="CM603" s="17">
        <v>1</v>
      </c>
      <c r="CN603" s="17">
        <v>1</v>
      </c>
      <c r="CO603" s="17">
        <v>1</v>
      </c>
      <c r="CP603" s="17">
        <v>1</v>
      </c>
      <c r="CQ603" s="17">
        <v>1</v>
      </c>
      <c r="CR603" s="17">
        <v>1</v>
      </c>
      <c r="CS603" s="17">
        <v>1</v>
      </c>
      <c r="CT603" s="17">
        <v>1</v>
      </c>
      <c r="CU603" s="17">
        <v>4</v>
      </c>
      <c r="CV603" s="17">
        <v>1</v>
      </c>
      <c r="CW603" s="17">
        <v>1</v>
      </c>
      <c r="CX603" s="17">
        <v>1</v>
      </c>
      <c r="CY603" s="17">
        <v>1</v>
      </c>
      <c r="CZ603" s="17">
        <v>1</v>
      </c>
      <c r="DA603" s="17">
        <v>3</v>
      </c>
      <c r="DB603" s="17">
        <v>4</v>
      </c>
      <c r="DC603" s="17">
        <v>2</v>
      </c>
      <c r="DD603" s="17">
        <v>4</v>
      </c>
      <c r="DE603" s="17">
        <v>4</v>
      </c>
      <c r="DF603" s="17">
        <v>1</v>
      </c>
      <c r="DG603" s="17">
        <v>1</v>
      </c>
      <c r="DH603" s="17">
        <v>1</v>
      </c>
      <c r="DI603" s="17">
        <v>1</v>
      </c>
      <c r="DJ603" s="17">
        <v>1</v>
      </c>
      <c r="DK603" s="17">
        <v>3</v>
      </c>
      <c r="DL603" s="17">
        <v>3</v>
      </c>
      <c r="DM603" s="17">
        <v>2</v>
      </c>
      <c r="DN603" s="17">
        <v>8</v>
      </c>
      <c r="DO603" s="17">
        <v>1</v>
      </c>
      <c r="DP603" s="17">
        <v>5</v>
      </c>
      <c r="DR603" s="17">
        <v>7</v>
      </c>
      <c r="DT603" s="17">
        <v>6</v>
      </c>
      <c r="DV603" s="17">
        <v>3</v>
      </c>
      <c r="DW603" s="18">
        <v>13</v>
      </c>
      <c r="DY603" s="18">
        <v>1</v>
      </c>
      <c r="ED603" s="19" t="s">
        <v>271</v>
      </c>
      <c r="EE603" s="19">
        <v>3</v>
      </c>
      <c r="EF603" s="37">
        <v>2</v>
      </c>
      <c r="EG603" s="19" t="s">
        <v>239</v>
      </c>
      <c r="EH603" s="19">
        <v>2</v>
      </c>
      <c r="EI603" s="19">
        <v>59</v>
      </c>
      <c r="EJ603" s="19">
        <v>3</v>
      </c>
      <c r="EK603" s="19">
        <v>5</v>
      </c>
      <c r="EL603" s="19">
        <v>4</v>
      </c>
      <c r="EM603" s="20" t="s">
        <v>216</v>
      </c>
      <c r="EO603" s="46">
        <v>1</v>
      </c>
      <c r="EP603" s="46">
        <v>1</v>
      </c>
      <c r="EQ603">
        <f t="shared" si="26"/>
        <v>0</v>
      </c>
      <c r="ER603" t="str">
        <f t="shared" si="27"/>
        <v/>
      </c>
      <c r="ES603" s="49">
        <v>2</v>
      </c>
    </row>
    <row r="604" spans="1:149" ht="15" customHeight="1" x14ac:dyDescent="0.25">
      <c r="A604" s="21">
        <v>603</v>
      </c>
      <c r="B604" s="12">
        <v>3</v>
      </c>
      <c r="C604" s="12">
        <v>2</v>
      </c>
      <c r="D604" s="12">
        <v>1</v>
      </c>
      <c r="E604" s="12" t="s">
        <v>378</v>
      </c>
      <c r="F604" s="12">
        <v>1</v>
      </c>
      <c r="G604" s="13">
        <v>4</v>
      </c>
      <c r="H604" s="13">
        <v>1</v>
      </c>
      <c r="M604" s="56">
        <f>IF(SUM(N604:X604)=39,2,1)</f>
        <v>1</v>
      </c>
      <c r="N604" s="13">
        <v>1</v>
      </c>
      <c r="X604" s="13">
        <v>1</v>
      </c>
      <c r="Z604" s="13">
        <v>1</v>
      </c>
      <c r="AA604" s="13">
        <v>1</v>
      </c>
      <c r="AB604" s="13">
        <v>1</v>
      </c>
      <c r="AJ604" s="13">
        <v>1</v>
      </c>
      <c r="AL604" s="14">
        <v>1</v>
      </c>
      <c r="AM604" s="14">
        <v>4</v>
      </c>
      <c r="AO604" s="15">
        <v>1</v>
      </c>
      <c r="AP604" s="15">
        <v>4</v>
      </c>
      <c r="AQ604" s="15">
        <v>4</v>
      </c>
      <c r="AR604" s="15">
        <v>4</v>
      </c>
      <c r="AS604" s="15">
        <v>4</v>
      </c>
      <c r="AT604" s="15">
        <v>4</v>
      </c>
      <c r="AU604" s="15">
        <v>4</v>
      </c>
      <c r="AV604" s="15">
        <v>4</v>
      </c>
      <c r="AW604" s="15">
        <v>4</v>
      </c>
      <c r="AX604" s="15">
        <v>1</v>
      </c>
      <c r="AY604" s="15">
        <v>1</v>
      </c>
      <c r="AZ604" s="15">
        <v>1</v>
      </c>
      <c r="BA604" s="15">
        <v>1</v>
      </c>
      <c r="BB604" s="15">
        <v>1</v>
      </c>
      <c r="BC604" s="15">
        <v>1</v>
      </c>
      <c r="BD604" s="15">
        <v>1</v>
      </c>
      <c r="BE604" s="15">
        <v>1</v>
      </c>
      <c r="BF604" s="15">
        <v>2</v>
      </c>
      <c r="BG604" s="15">
        <v>1</v>
      </c>
      <c r="BJ604" s="15">
        <v>1</v>
      </c>
      <c r="BK604" s="15">
        <v>1</v>
      </c>
      <c r="BL604" s="15">
        <v>1</v>
      </c>
      <c r="BM604" s="15">
        <v>8</v>
      </c>
      <c r="BN604" s="15">
        <v>8</v>
      </c>
      <c r="CC604" s="16">
        <v>1</v>
      </c>
      <c r="CI604" s="16">
        <v>1</v>
      </c>
      <c r="CK604" s="16">
        <v>1</v>
      </c>
      <c r="CL604" s="16" t="s">
        <v>186</v>
      </c>
      <c r="CM604" s="17">
        <v>1</v>
      </c>
      <c r="CN604" s="17">
        <v>3</v>
      </c>
      <c r="CO604" s="17">
        <v>1</v>
      </c>
      <c r="CP604" s="17">
        <v>1</v>
      </c>
      <c r="CQ604" s="17">
        <v>1</v>
      </c>
      <c r="CR604" s="17">
        <v>2</v>
      </c>
      <c r="CS604" s="17">
        <v>3</v>
      </c>
      <c r="CT604" s="17">
        <v>2</v>
      </c>
      <c r="CU604" s="17">
        <v>4</v>
      </c>
      <c r="CV604" s="17">
        <v>1</v>
      </c>
      <c r="CW604" s="17">
        <v>1</v>
      </c>
      <c r="CX604" s="17">
        <v>3</v>
      </c>
      <c r="CY604" s="17">
        <v>1</v>
      </c>
      <c r="CZ604" s="17">
        <v>1</v>
      </c>
      <c r="DA604" s="17">
        <v>3</v>
      </c>
      <c r="DB604" s="17">
        <v>3</v>
      </c>
      <c r="DC604" s="17">
        <v>1</v>
      </c>
      <c r="DD604" s="17">
        <v>3</v>
      </c>
      <c r="DE604" s="17">
        <v>4</v>
      </c>
      <c r="DF604" s="17">
        <v>1</v>
      </c>
      <c r="DG604" s="17">
        <v>1</v>
      </c>
      <c r="DH604" s="17">
        <v>1</v>
      </c>
      <c r="DI604" s="17">
        <v>1</v>
      </c>
      <c r="DJ604" s="17">
        <v>1</v>
      </c>
      <c r="DK604" s="17">
        <v>3</v>
      </c>
      <c r="DL604" s="17">
        <v>4</v>
      </c>
      <c r="DM604" s="17">
        <v>5</v>
      </c>
      <c r="DN604" s="17">
        <v>1</v>
      </c>
      <c r="DO604" s="17">
        <v>8</v>
      </c>
      <c r="DP604" s="17">
        <v>5</v>
      </c>
      <c r="DR604" s="17">
        <v>6</v>
      </c>
      <c r="DT604" s="17">
        <v>9</v>
      </c>
      <c r="DV604" s="17">
        <v>4</v>
      </c>
      <c r="DW604" s="18">
        <v>13</v>
      </c>
      <c r="DY604" s="18">
        <v>1</v>
      </c>
      <c r="ED604" s="19" t="s">
        <v>274</v>
      </c>
      <c r="EE604" s="19">
        <v>4</v>
      </c>
      <c r="EF604" s="37">
        <v>4</v>
      </c>
      <c r="EG604" s="19" t="s">
        <v>239</v>
      </c>
      <c r="EH604" s="19">
        <v>2</v>
      </c>
      <c r="EI604" s="19">
        <v>54</v>
      </c>
      <c r="EJ604" s="19">
        <v>3</v>
      </c>
      <c r="EK604" s="19">
        <v>4</v>
      </c>
      <c r="EL604" s="19">
        <v>2</v>
      </c>
      <c r="EM604" s="20" t="s">
        <v>216</v>
      </c>
      <c r="EO604" s="46">
        <v>4</v>
      </c>
      <c r="EP604" s="46">
        <v>1</v>
      </c>
      <c r="EQ604">
        <f t="shared" si="26"/>
        <v>0</v>
      </c>
      <c r="ER604" t="str">
        <f t="shared" si="27"/>
        <v/>
      </c>
      <c r="ES604" s="49">
        <v>2</v>
      </c>
    </row>
    <row r="605" spans="1:149" ht="15" customHeight="1" x14ac:dyDescent="0.25">
      <c r="A605" s="21">
        <v>604</v>
      </c>
      <c r="B605" s="12">
        <v>3</v>
      </c>
      <c r="C605" s="12">
        <v>3</v>
      </c>
      <c r="D605" s="12">
        <v>1</v>
      </c>
      <c r="E605" s="12" t="s">
        <v>378</v>
      </c>
      <c r="F605" s="12">
        <v>2</v>
      </c>
      <c r="G605" s="13">
        <v>4</v>
      </c>
      <c r="H605" s="13">
        <v>2</v>
      </c>
      <c r="J605" s="13">
        <v>5</v>
      </c>
      <c r="M605" s="56">
        <f>IF(SUM(N605:X605)=39,2,1)</f>
        <v>1</v>
      </c>
      <c r="N605" s="13">
        <v>1</v>
      </c>
      <c r="O605" s="13">
        <v>1</v>
      </c>
      <c r="P605" s="13">
        <v>1</v>
      </c>
      <c r="S605" s="13">
        <v>1</v>
      </c>
      <c r="T605" s="13">
        <v>1</v>
      </c>
      <c r="Z605" s="13">
        <v>1</v>
      </c>
      <c r="AA605" s="13">
        <v>1</v>
      </c>
      <c r="AB605" s="13">
        <v>1</v>
      </c>
      <c r="AE605" s="13">
        <v>1</v>
      </c>
      <c r="AF605" s="13">
        <v>1</v>
      </c>
      <c r="AL605" s="14">
        <v>1</v>
      </c>
      <c r="AM605" s="14">
        <v>4</v>
      </c>
      <c r="AO605" s="15">
        <v>2</v>
      </c>
      <c r="AP605" s="15">
        <v>4</v>
      </c>
      <c r="AQ605" s="15">
        <v>4</v>
      </c>
      <c r="AR605" s="15">
        <v>4</v>
      </c>
      <c r="AS605" s="15">
        <v>4</v>
      </c>
      <c r="AT605" s="15">
        <v>4</v>
      </c>
      <c r="AU605" s="15">
        <v>4</v>
      </c>
      <c r="AV605" s="15">
        <v>4</v>
      </c>
      <c r="AW605" s="15">
        <v>4</v>
      </c>
      <c r="AX605" s="15">
        <v>1</v>
      </c>
      <c r="AY605" s="15">
        <v>1</v>
      </c>
      <c r="AZ605" s="15">
        <v>1</v>
      </c>
      <c r="BA605" s="15">
        <v>1</v>
      </c>
      <c r="BB605" s="15">
        <v>1</v>
      </c>
      <c r="BC605" s="15">
        <v>1</v>
      </c>
      <c r="BD605" s="15">
        <v>1</v>
      </c>
      <c r="BE605" s="15">
        <v>1</v>
      </c>
      <c r="BF605" s="15">
        <v>0</v>
      </c>
      <c r="BG605" s="15">
        <v>0</v>
      </c>
      <c r="BM605" s="15">
        <v>5</v>
      </c>
      <c r="BN605" s="15">
        <v>5</v>
      </c>
      <c r="BO605" s="15">
        <v>3</v>
      </c>
      <c r="BP605" s="15" t="s">
        <v>388</v>
      </c>
      <c r="CC605" s="16">
        <v>1</v>
      </c>
      <c r="CI605" s="16">
        <v>2</v>
      </c>
      <c r="CJ605" s="16" t="s">
        <v>156</v>
      </c>
      <c r="CK605" s="16">
        <v>1</v>
      </c>
      <c r="CL605" s="16" t="s">
        <v>173</v>
      </c>
      <c r="CM605" s="17">
        <v>1</v>
      </c>
      <c r="CN605" s="17">
        <v>1</v>
      </c>
      <c r="CO605" s="17">
        <v>1</v>
      </c>
      <c r="CP605" s="17">
        <v>1</v>
      </c>
      <c r="CQ605" s="17">
        <v>1</v>
      </c>
      <c r="CR605" s="17">
        <v>3</v>
      </c>
      <c r="CS605" s="17">
        <v>4</v>
      </c>
      <c r="CT605" s="17">
        <v>1</v>
      </c>
      <c r="CU605" s="17">
        <v>4</v>
      </c>
      <c r="CV605" s="17">
        <v>2</v>
      </c>
      <c r="CW605" s="17">
        <v>1</v>
      </c>
      <c r="CX605" s="17">
        <v>1</v>
      </c>
      <c r="CY605" s="17">
        <v>1</v>
      </c>
      <c r="CZ605" s="17">
        <v>1</v>
      </c>
      <c r="DA605" s="17">
        <v>1</v>
      </c>
      <c r="DB605" s="17">
        <v>4</v>
      </c>
      <c r="DC605" s="17">
        <v>1</v>
      </c>
      <c r="DD605" s="17">
        <v>3</v>
      </c>
      <c r="DE605" s="17">
        <v>3</v>
      </c>
      <c r="DF605" s="17">
        <v>2</v>
      </c>
      <c r="DG605" s="17">
        <v>2</v>
      </c>
      <c r="DH605" s="17">
        <v>1</v>
      </c>
      <c r="DI605" s="17">
        <v>3</v>
      </c>
      <c r="DJ605" s="17">
        <v>1</v>
      </c>
      <c r="DK605" s="17">
        <v>3</v>
      </c>
      <c r="DL605" s="17">
        <v>4</v>
      </c>
      <c r="DM605" s="17">
        <v>4</v>
      </c>
      <c r="DN605" s="17">
        <v>1</v>
      </c>
      <c r="DO605" s="17">
        <v>8</v>
      </c>
      <c r="DP605" s="17">
        <v>5</v>
      </c>
      <c r="DR605" s="17">
        <v>3</v>
      </c>
      <c r="DT605" s="17">
        <v>9</v>
      </c>
      <c r="DV605" s="17">
        <v>1</v>
      </c>
      <c r="DW605" s="18">
        <v>13</v>
      </c>
      <c r="DY605" s="18">
        <v>1</v>
      </c>
      <c r="ED605" s="19" t="s">
        <v>274</v>
      </c>
      <c r="EE605" s="19">
        <v>4</v>
      </c>
      <c r="EF605" s="37">
        <v>4</v>
      </c>
      <c r="EG605" s="19" t="s">
        <v>239</v>
      </c>
      <c r="EH605" s="19">
        <v>2</v>
      </c>
      <c r="EI605" s="19">
        <v>22</v>
      </c>
      <c r="EJ605" s="19">
        <v>1</v>
      </c>
      <c r="EK605" s="19">
        <v>1</v>
      </c>
      <c r="EL605" s="19">
        <v>2</v>
      </c>
      <c r="EM605" s="20" t="s">
        <v>216</v>
      </c>
      <c r="EO605" s="46">
        <v>4</v>
      </c>
      <c r="EP605" s="46">
        <v>2</v>
      </c>
      <c r="EQ605">
        <f t="shared" si="26"/>
        <v>0</v>
      </c>
      <c r="ER605" t="str">
        <f t="shared" si="27"/>
        <v/>
      </c>
      <c r="ES605" s="49">
        <v>2</v>
      </c>
    </row>
    <row r="606" spans="1:149" ht="15" customHeight="1" x14ac:dyDescent="0.25">
      <c r="A606" s="21">
        <v>605</v>
      </c>
      <c r="B606" s="12">
        <v>3</v>
      </c>
      <c r="C606" s="12">
        <v>2</v>
      </c>
      <c r="D606" s="12">
        <v>1</v>
      </c>
      <c r="E606" s="12" t="s">
        <v>378</v>
      </c>
      <c r="F606" s="12">
        <v>2</v>
      </c>
      <c r="G606" s="13">
        <v>4</v>
      </c>
      <c r="H606" s="13">
        <v>2</v>
      </c>
      <c r="M606" s="56">
        <f>IF(SUM(N606:X606)=39,2,1)</f>
        <v>1</v>
      </c>
      <c r="N606" s="13">
        <v>1</v>
      </c>
      <c r="O606" s="13">
        <v>1</v>
      </c>
      <c r="P606" s="13">
        <v>1</v>
      </c>
      <c r="W606" s="13">
        <v>1</v>
      </c>
      <c r="Z606" s="13">
        <v>1</v>
      </c>
      <c r="AA606" s="13">
        <v>1</v>
      </c>
      <c r="AB606" s="13">
        <v>1</v>
      </c>
      <c r="AI606" s="13">
        <v>1</v>
      </c>
      <c r="AL606" s="14">
        <v>6</v>
      </c>
      <c r="AO606" s="15">
        <v>1</v>
      </c>
      <c r="AP606" s="15">
        <v>4</v>
      </c>
      <c r="AQ606" s="15">
        <v>4</v>
      </c>
      <c r="AR606" s="15">
        <v>4</v>
      </c>
      <c r="AS606" s="15">
        <v>4</v>
      </c>
      <c r="AT606" s="15">
        <v>4</v>
      </c>
      <c r="AU606" s="15">
        <v>3</v>
      </c>
      <c r="AV606" s="15">
        <v>3</v>
      </c>
      <c r="AW606" s="15">
        <v>4</v>
      </c>
      <c r="AX606" s="15">
        <v>1</v>
      </c>
      <c r="AY606" s="15">
        <v>2</v>
      </c>
      <c r="AZ606" s="15">
        <v>1</v>
      </c>
      <c r="BA606" s="15">
        <v>1</v>
      </c>
      <c r="BB606" s="15">
        <v>1</v>
      </c>
      <c r="BC606" s="15">
        <v>1</v>
      </c>
      <c r="BD606" s="15">
        <v>1</v>
      </c>
      <c r="BE606" s="15">
        <v>1</v>
      </c>
      <c r="BF606" s="15">
        <v>3</v>
      </c>
      <c r="BG606" s="15">
        <v>2</v>
      </c>
      <c r="BJ606" s="15">
        <v>2</v>
      </c>
      <c r="BK606" s="15">
        <v>2</v>
      </c>
      <c r="BM606" s="15">
        <v>1</v>
      </c>
      <c r="BN606" s="15">
        <v>8</v>
      </c>
      <c r="CC606" s="16">
        <v>1</v>
      </c>
      <c r="CI606" s="16">
        <v>1</v>
      </c>
      <c r="CK606" s="16">
        <v>1</v>
      </c>
      <c r="CL606" s="16" t="s">
        <v>186</v>
      </c>
      <c r="CM606" s="17">
        <v>1</v>
      </c>
      <c r="CN606" s="17">
        <v>1</v>
      </c>
      <c r="CO606" s="17">
        <v>1</v>
      </c>
      <c r="CP606" s="17">
        <v>1</v>
      </c>
      <c r="CQ606" s="17">
        <v>1</v>
      </c>
      <c r="CR606" s="17">
        <v>3</v>
      </c>
      <c r="CS606" s="17">
        <v>4</v>
      </c>
      <c r="CU606" s="17">
        <v>4</v>
      </c>
      <c r="CV606" s="17">
        <v>3</v>
      </c>
      <c r="CW606" s="17">
        <v>3</v>
      </c>
      <c r="CX606" s="17">
        <v>3</v>
      </c>
      <c r="CY606" s="17">
        <v>3</v>
      </c>
      <c r="CZ606" s="17">
        <v>3</v>
      </c>
      <c r="DA606" s="17">
        <v>2</v>
      </c>
      <c r="DB606" s="17">
        <v>4</v>
      </c>
      <c r="DC606" s="17">
        <v>2</v>
      </c>
      <c r="DD606" s="17">
        <v>2</v>
      </c>
      <c r="DE606" s="17">
        <v>3</v>
      </c>
      <c r="DF606" s="17">
        <v>3</v>
      </c>
      <c r="DG606" s="17">
        <v>2</v>
      </c>
      <c r="DH606" s="17">
        <v>1</v>
      </c>
      <c r="DI606" s="17">
        <v>3</v>
      </c>
      <c r="DJ606" s="17">
        <v>1</v>
      </c>
      <c r="DK606" s="17">
        <v>1</v>
      </c>
      <c r="DL606" s="17">
        <v>4</v>
      </c>
      <c r="DM606" s="17">
        <v>4</v>
      </c>
      <c r="DN606" s="17">
        <v>1</v>
      </c>
      <c r="DO606" s="17">
        <v>8</v>
      </c>
      <c r="DP606" s="17">
        <v>5</v>
      </c>
      <c r="DR606" s="17">
        <v>6</v>
      </c>
      <c r="DT606" s="17">
        <v>9</v>
      </c>
      <c r="DV606" s="17">
        <v>3</v>
      </c>
      <c r="DW606" s="18">
        <v>13</v>
      </c>
      <c r="DY606" s="18">
        <v>1</v>
      </c>
      <c r="ED606" s="19" t="s">
        <v>274</v>
      </c>
      <c r="EE606" s="19">
        <v>4</v>
      </c>
      <c r="EF606" s="37">
        <v>4</v>
      </c>
      <c r="EG606" s="19" t="s">
        <v>239</v>
      </c>
      <c r="EH606" s="19">
        <v>1</v>
      </c>
      <c r="EI606" s="19">
        <v>51</v>
      </c>
      <c r="EJ606" s="19">
        <v>3</v>
      </c>
      <c r="EK606" s="19">
        <v>4</v>
      </c>
      <c r="EL606" s="19">
        <v>1</v>
      </c>
      <c r="EM606" s="20" t="s">
        <v>216</v>
      </c>
      <c r="EO606" s="46">
        <v>1</v>
      </c>
      <c r="EP606" s="46">
        <v>2</v>
      </c>
      <c r="EQ606">
        <f t="shared" si="26"/>
        <v>0</v>
      </c>
      <c r="ER606" t="str">
        <f t="shared" si="27"/>
        <v/>
      </c>
      <c r="ES606" s="49">
        <v>1</v>
      </c>
    </row>
    <row r="607" spans="1:149" ht="15" customHeight="1" x14ac:dyDescent="0.25">
      <c r="A607" s="21">
        <v>606</v>
      </c>
      <c r="B607" s="12">
        <v>2</v>
      </c>
      <c r="C607" s="12">
        <v>1</v>
      </c>
      <c r="D607" s="12">
        <v>4</v>
      </c>
      <c r="E607" s="12" t="s">
        <v>379</v>
      </c>
      <c r="F607" s="12">
        <v>1</v>
      </c>
      <c r="G607" s="13">
        <v>4</v>
      </c>
      <c r="H607" s="13">
        <v>1</v>
      </c>
      <c r="J607" s="13">
        <v>4</v>
      </c>
      <c r="M607" s="56">
        <f>IF(SUM(N607:X607)=39,2,1)</f>
        <v>1</v>
      </c>
      <c r="S607" s="13">
        <v>1</v>
      </c>
      <c r="Z607" s="13">
        <v>1</v>
      </c>
      <c r="AA607" s="13">
        <v>1</v>
      </c>
      <c r="AB607" s="13">
        <v>1</v>
      </c>
      <c r="AE607" s="13">
        <v>1</v>
      </c>
      <c r="AL607" s="14">
        <v>1</v>
      </c>
      <c r="AM607" s="14">
        <v>4</v>
      </c>
      <c r="AO607" s="15">
        <v>2</v>
      </c>
      <c r="AP607" s="15">
        <v>4</v>
      </c>
      <c r="AQ607" s="15">
        <v>4</v>
      </c>
      <c r="AR607" s="15">
        <v>4</v>
      </c>
      <c r="AS607" s="15">
        <v>3</v>
      </c>
      <c r="AT607" s="15">
        <v>4</v>
      </c>
      <c r="AU607" s="15">
        <v>4</v>
      </c>
      <c r="AV607" s="15">
        <v>3</v>
      </c>
      <c r="AW607" s="15">
        <v>4</v>
      </c>
      <c r="AX607" s="15">
        <v>1</v>
      </c>
      <c r="AY607" s="15">
        <v>1</v>
      </c>
      <c r="AZ607" s="15">
        <v>2</v>
      </c>
      <c r="BB607" s="15">
        <v>1</v>
      </c>
      <c r="BC607" s="15">
        <v>1</v>
      </c>
      <c r="BD607" s="15">
        <v>1</v>
      </c>
      <c r="BE607" s="15">
        <v>1</v>
      </c>
      <c r="BF607" s="15">
        <v>2</v>
      </c>
      <c r="BG607" s="15">
        <v>2</v>
      </c>
      <c r="BH607" s="15">
        <v>1</v>
      </c>
      <c r="BJ607" s="15">
        <v>1</v>
      </c>
      <c r="BK607" s="15">
        <v>1</v>
      </c>
      <c r="BL607" s="15">
        <v>4</v>
      </c>
      <c r="BM607" s="15">
        <v>8</v>
      </c>
      <c r="BN607" s="15">
        <v>8</v>
      </c>
      <c r="CC607" s="16">
        <v>1</v>
      </c>
      <c r="CI607" s="16">
        <v>2</v>
      </c>
      <c r="CJ607" s="16" t="s">
        <v>156</v>
      </c>
      <c r="CK607" s="16">
        <v>1</v>
      </c>
      <c r="CL607" s="16" t="s">
        <v>259</v>
      </c>
      <c r="CM607" s="17">
        <v>2</v>
      </c>
      <c r="CN607" s="17">
        <v>1</v>
      </c>
      <c r="CO607" s="17">
        <v>2</v>
      </c>
      <c r="CP607" s="17">
        <v>1</v>
      </c>
      <c r="CQ607" s="17">
        <v>1</v>
      </c>
      <c r="CR607" s="17">
        <v>3</v>
      </c>
      <c r="CS607" s="17">
        <v>4</v>
      </c>
      <c r="CT607" s="17">
        <v>1</v>
      </c>
      <c r="CU607" s="17">
        <v>4</v>
      </c>
      <c r="CV607" s="17">
        <v>2</v>
      </c>
      <c r="CW607" s="17">
        <v>3</v>
      </c>
      <c r="CX607" s="17">
        <v>1</v>
      </c>
      <c r="CY607" s="17">
        <v>2</v>
      </c>
      <c r="CZ607" s="17">
        <v>1</v>
      </c>
      <c r="DA607" s="17">
        <v>1</v>
      </c>
      <c r="DB607" s="17">
        <v>4</v>
      </c>
      <c r="DC607" s="17">
        <v>1</v>
      </c>
      <c r="DD607" s="17">
        <v>3</v>
      </c>
      <c r="DE607" s="17">
        <v>4</v>
      </c>
      <c r="DF607" s="17">
        <v>2</v>
      </c>
      <c r="DG607" s="17">
        <v>1</v>
      </c>
      <c r="DH607" s="17">
        <v>1</v>
      </c>
      <c r="DI607" s="17">
        <v>3</v>
      </c>
      <c r="DJ607" s="17">
        <v>1</v>
      </c>
      <c r="DK607" s="17">
        <v>1</v>
      </c>
      <c r="DL607" s="17">
        <v>3</v>
      </c>
      <c r="DM607" s="17">
        <v>4</v>
      </c>
      <c r="DN607" s="17">
        <v>1</v>
      </c>
      <c r="DO607" s="17">
        <v>8</v>
      </c>
      <c r="DP607" s="17">
        <v>5</v>
      </c>
      <c r="DR607" s="17">
        <v>7</v>
      </c>
      <c r="DT607" s="17">
        <v>9</v>
      </c>
      <c r="DV607" s="17">
        <v>3</v>
      </c>
      <c r="DW607" s="18">
        <v>13</v>
      </c>
      <c r="DY607" s="18">
        <v>1</v>
      </c>
      <c r="ED607" s="19" t="s">
        <v>274</v>
      </c>
      <c r="EE607" s="19">
        <v>4</v>
      </c>
      <c r="EF607" s="37">
        <v>4</v>
      </c>
      <c r="EG607" s="19" t="s">
        <v>239</v>
      </c>
      <c r="EH607" s="19">
        <v>1</v>
      </c>
      <c r="EI607" s="19">
        <v>36</v>
      </c>
      <c r="EJ607" s="19">
        <v>2</v>
      </c>
      <c r="EK607" s="19">
        <v>3</v>
      </c>
      <c r="EL607" s="19">
        <v>2</v>
      </c>
      <c r="EM607" s="20" t="s">
        <v>216</v>
      </c>
      <c r="EO607" s="46">
        <v>1</v>
      </c>
      <c r="EP607" s="46">
        <v>1</v>
      </c>
      <c r="EQ607">
        <f t="shared" si="26"/>
        <v>0</v>
      </c>
      <c r="ER607" t="str">
        <f t="shared" si="27"/>
        <v/>
      </c>
      <c r="ES607" s="49">
        <v>2</v>
      </c>
    </row>
    <row r="608" spans="1:149" ht="15" customHeight="1" x14ac:dyDescent="0.25">
      <c r="A608" s="21">
        <v>607</v>
      </c>
      <c r="B608" s="12">
        <v>2</v>
      </c>
      <c r="C608" s="12">
        <v>3</v>
      </c>
      <c r="F608" s="12">
        <v>3</v>
      </c>
      <c r="G608" s="13">
        <v>3</v>
      </c>
      <c r="H608" s="13">
        <v>1</v>
      </c>
      <c r="M608" s="56">
        <f>IF(SUM(N608:X608)=39,2,1)</f>
        <v>1</v>
      </c>
      <c r="Y608" s="13">
        <v>1</v>
      </c>
      <c r="AK608" s="13">
        <v>1</v>
      </c>
      <c r="AL608" s="14">
        <v>3</v>
      </c>
      <c r="AM608" s="14">
        <v>4</v>
      </c>
      <c r="AO608" s="15">
        <v>3</v>
      </c>
      <c r="AP608" s="15">
        <v>4</v>
      </c>
      <c r="AQ608" s="15">
        <v>4</v>
      </c>
      <c r="AR608" s="15">
        <v>4</v>
      </c>
      <c r="AS608" s="15">
        <v>4</v>
      </c>
      <c r="AT608" s="15">
        <v>4</v>
      </c>
      <c r="AU608" s="15">
        <v>4</v>
      </c>
      <c r="AV608" s="15">
        <v>4</v>
      </c>
      <c r="AW608" s="15">
        <v>4</v>
      </c>
      <c r="AX608" s="15">
        <v>1</v>
      </c>
      <c r="AY608" s="15">
        <v>1</v>
      </c>
      <c r="AZ608" s="15">
        <v>1</v>
      </c>
      <c r="BA608" s="15">
        <v>1</v>
      </c>
      <c r="BB608" s="15">
        <v>2</v>
      </c>
      <c r="BC608" s="15">
        <v>1</v>
      </c>
      <c r="BD608" s="15">
        <v>1</v>
      </c>
      <c r="BE608" s="15">
        <v>2</v>
      </c>
      <c r="BF608" s="15">
        <v>0</v>
      </c>
      <c r="BG608" s="15">
        <v>0</v>
      </c>
      <c r="BM608" s="15">
        <v>5</v>
      </c>
      <c r="BN608" s="15">
        <v>5</v>
      </c>
      <c r="BO608" s="15">
        <v>4</v>
      </c>
      <c r="CC608" s="16">
        <v>1</v>
      </c>
      <c r="CI608" s="16">
        <v>2</v>
      </c>
      <c r="CJ608" s="16" t="s">
        <v>156</v>
      </c>
      <c r="CK608" s="16">
        <v>2</v>
      </c>
      <c r="CL608" s="16" t="s">
        <v>186</v>
      </c>
      <c r="CM608" s="17">
        <v>2</v>
      </c>
      <c r="CN608" s="17">
        <v>2</v>
      </c>
      <c r="CO608" s="17">
        <v>2</v>
      </c>
      <c r="CP608" s="17">
        <v>3</v>
      </c>
      <c r="CQ608" s="17">
        <v>2</v>
      </c>
      <c r="CR608" s="17">
        <v>3</v>
      </c>
      <c r="CS608" s="17">
        <v>3</v>
      </c>
      <c r="CT608" s="17">
        <v>3</v>
      </c>
      <c r="CU608" s="17">
        <v>4</v>
      </c>
      <c r="CV608" s="17">
        <v>2</v>
      </c>
      <c r="CW608" s="17">
        <v>2</v>
      </c>
      <c r="CX608" s="17">
        <v>2</v>
      </c>
      <c r="CY608" s="17">
        <v>2</v>
      </c>
      <c r="CZ608" s="17">
        <v>2</v>
      </c>
      <c r="DA608" s="17">
        <v>2</v>
      </c>
      <c r="DB608" s="17">
        <v>4</v>
      </c>
      <c r="DD608" s="17">
        <v>4</v>
      </c>
      <c r="DE608" s="17">
        <v>4</v>
      </c>
      <c r="DF608" s="17">
        <v>2</v>
      </c>
      <c r="DG608" s="17">
        <v>1</v>
      </c>
      <c r="DH608" s="17">
        <v>2</v>
      </c>
      <c r="DI608" s="17">
        <v>1</v>
      </c>
      <c r="DJ608" s="17">
        <v>2</v>
      </c>
      <c r="DK608" s="17">
        <v>3</v>
      </c>
      <c r="DL608" s="17">
        <v>3</v>
      </c>
      <c r="DM608" s="17">
        <v>3</v>
      </c>
      <c r="DN608" s="17">
        <v>6</v>
      </c>
      <c r="DO608" s="17">
        <v>1</v>
      </c>
      <c r="DP608" s="17">
        <v>1</v>
      </c>
      <c r="DR608" s="17">
        <v>6</v>
      </c>
      <c r="DT608" s="17">
        <v>7</v>
      </c>
      <c r="DV608" s="17">
        <v>3</v>
      </c>
      <c r="DW608" s="18">
        <v>13</v>
      </c>
      <c r="DY608" s="18">
        <v>1</v>
      </c>
      <c r="ED608" s="19" t="s">
        <v>274</v>
      </c>
      <c r="EE608" s="19">
        <v>4</v>
      </c>
      <c r="EF608" s="37">
        <v>4</v>
      </c>
      <c r="EG608" s="19" t="s">
        <v>239</v>
      </c>
      <c r="EH608" s="19">
        <v>2</v>
      </c>
      <c r="EI608" s="19">
        <v>67</v>
      </c>
      <c r="EJ608" s="19">
        <v>4</v>
      </c>
      <c r="EK608" s="19">
        <v>5</v>
      </c>
      <c r="EL608" s="19">
        <v>1</v>
      </c>
      <c r="EM608" s="20" t="s">
        <v>216</v>
      </c>
      <c r="EO608" s="46">
        <v>4</v>
      </c>
      <c r="EP608" s="46">
        <v>1</v>
      </c>
      <c r="EQ608">
        <f t="shared" si="26"/>
        <v>0</v>
      </c>
      <c r="ER608" t="str">
        <f t="shared" si="27"/>
        <v/>
      </c>
      <c r="ES608" s="49">
        <v>1</v>
      </c>
    </row>
    <row r="609" spans="1:149" ht="15" customHeight="1" x14ac:dyDescent="0.25">
      <c r="A609" s="21">
        <v>608</v>
      </c>
      <c r="B609" s="12">
        <v>2</v>
      </c>
      <c r="C609" s="12">
        <v>1</v>
      </c>
      <c r="D609" s="12">
        <v>4</v>
      </c>
      <c r="E609" s="12" t="s">
        <v>375</v>
      </c>
      <c r="F609" s="12">
        <v>3</v>
      </c>
      <c r="G609" s="13">
        <v>3</v>
      </c>
      <c r="H609" s="13">
        <v>1</v>
      </c>
      <c r="M609" s="56">
        <f>IF(SUM(N609:X609)=39,2,1)</f>
        <v>1</v>
      </c>
      <c r="Y609" s="13">
        <v>1</v>
      </c>
      <c r="AK609" s="13">
        <v>1</v>
      </c>
      <c r="AL609" s="14">
        <v>2</v>
      </c>
      <c r="AM609" s="14">
        <v>3</v>
      </c>
      <c r="AN609" s="14" t="s">
        <v>383</v>
      </c>
      <c r="AO609" s="15">
        <v>1</v>
      </c>
      <c r="AP609" s="15">
        <v>4</v>
      </c>
      <c r="AQ609" s="15">
        <v>4</v>
      </c>
      <c r="AR609" s="15">
        <v>4</v>
      </c>
      <c r="AS609" s="15">
        <v>4</v>
      </c>
      <c r="AT609" s="15">
        <v>2</v>
      </c>
      <c r="AU609" s="15">
        <v>4</v>
      </c>
      <c r="AV609" s="15">
        <v>4</v>
      </c>
      <c r="AW609" s="15">
        <v>4</v>
      </c>
      <c r="AX609" s="15">
        <v>1</v>
      </c>
      <c r="AY609" s="15">
        <v>1</v>
      </c>
      <c r="AZ609" s="15">
        <v>1</v>
      </c>
      <c r="BA609" s="15">
        <v>1</v>
      </c>
      <c r="BB609" s="15">
        <v>1</v>
      </c>
      <c r="BC609" s="15">
        <v>1</v>
      </c>
      <c r="BD609" s="15">
        <v>2</v>
      </c>
      <c r="BE609" s="15">
        <v>2</v>
      </c>
      <c r="BF609" s="15">
        <v>2</v>
      </c>
      <c r="BG609" s="15">
        <v>0</v>
      </c>
      <c r="BM609" s="15">
        <v>8</v>
      </c>
      <c r="BN609" s="15">
        <v>8</v>
      </c>
      <c r="CC609" s="16">
        <v>1</v>
      </c>
      <c r="CI609" s="16">
        <v>2</v>
      </c>
      <c r="CJ609" s="16" t="s">
        <v>156</v>
      </c>
      <c r="CK609" s="16">
        <v>1</v>
      </c>
      <c r="CL609" s="16" t="s">
        <v>186</v>
      </c>
      <c r="CM609" s="17">
        <v>1</v>
      </c>
      <c r="CN609" s="17">
        <v>1</v>
      </c>
      <c r="CO609" s="17">
        <v>2</v>
      </c>
      <c r="CP609" s="17">
        <v>1</v>
      </c>
      <c r="CQ609" s="17">
        <v>1</v>
      </c>
      <c r="CR609" s="17">
        <v>3</v>
      </c>
      <c r="CS609" s="17">
        <v>3</v>
      </c>
      <c r="CT609" s="17">
        <v>1</v>
      </c>
      <c r="CU609" s="17">
        <v>4</v>
      </c>
      <c r="CV609" s="17">
        <v>1</v>
      </c>
      <c r="CW609" s="17">
        <v>1</v>
      </c>
      <c r="CX609" s="17">
        <v>1</v>
      </c>
      <c r="CY609" s="17">
        <v>1</v>
      </c>
      <c r="CZ609" s="17">
        <v>1</v>
      </c>
      <c r="DA609" s="17">
        <v>2</v>
      </c>
      <c r="DB609" s="17">
        <v>4</v>
      </c>
      <c r="DC609" s="17">
        <v>2</v>
      </c>
      <c r="DD609" s="17">
        <v>4</v>
      </c>
      <c r="DE609" s="17">
        <v>4</v>
      </c>
      <c r="DF609" s="17">
        <v>2</v>
      </c>
      <c r="DG609" s="17">
        <v>1</v>
      </c>
      <c r="DH609" s="17">
        <v>1</v>
      </c>
      <c r="DI609" s="17">
        <v>1</v>
      </c>
      <c r="DJ609" s="17">
        <v>1</v>
      </c>
      <c r="DK609" s="17">
        <v>3</v>
      </c>
      <c r="DL609" s="17">
        <v>3</v>
      </c>
      <c r="DM609" s="17">
        <v>3</v>
      </c>
      <c r="DN609" s="17">
        <v>8</v>
      </c>
      <c r="DO609" s="17">
        <v>1</v>
      </c>
      <c r="DP609" s="17">
        <v>5</v>
      </c>
      <c r="DR609" s="17">
        <v>7</v>
      </c>
      <c r="DT609" s="17">
        <v>11</v>
      </c>
      <c r="DV609" s="17">
        <v>3</v>
      </c>
      <c r="DW609" s="18">
        <v>13</v>
      </c>
      <c r="DY609" s="18">
        <v>1</v>
      </c>
      <c r="ED609" s="19" t="s">
        <v>274</v>
      </c>
      <c r="EE609" s="19">
        <v>4</v>
      </c>
      <c r="EF609" s="37">
        <v>4</v>
      </c>
      <c r="EG609" s="19" t="s">
        <v>239</v>
      </c>
      <c r="EH609" s="19">
        <v>2</v>
      </c>
      <c r="EI609" s="19">
        <v>75</v>
      </c>
      <c r="EJ609" s="19">
        <v>4</v>
      </c>
      <c r="EK609" s="19">
        <v>5</v>
      </c>
      <c r="EL609" s="19">
        <v>7</v>
      </c>
      <c r="EM609" s="20" t="s">
        <v>216</v>
      </c>
      <c r="EO609" s="46">
        <v>1</v>
      </c>
      <c r="EP609" s="46">
        <v>6</v>
      </c>
      <c r="EQ609">
        <f t="shared" si="26"/>
        <v>0</v>
      </c>
      <c r="ER609" t="str">
        <f t="shared" si="27"/>
        <v/>
      </c>
      <c r="ES609" s="49">
        <v>1</v>
      </c>
    </row>
    <row r="610" spans="1:149" ht="15" customHeight="1" x14ac:dyDescent="0.25">
      <c r="A610" s="21">
        <v>609</v>
      </c>
      <c r="B610" s="12">
        <v>3</v>
      </c>
      <c r="C610" s="12">
        <v>1</v>
      </c>
      <c r="D610" s="12">
        <v>3</v>
      </c>
      <c r="E610" s="12" t="s">
        <v>377</v>
      </c>
      <c r="F610" s="12">
        <v>1</v>
      </c>
      <c r="G610" s="13">
        <v>3</v>
      </c>
      <c r="H610" s="13">
        <v>1</v>
      </c>
      <c r="M610" s="56">
        <f>IF(SUM(N610:X610)=39,2,1)</f>
        <v>1</v>
      </c>
      <c r="Y610" s="13">
        <v>1</v>
      </c>
      <c r="AE610" s="13">
        <v>1</v>
      </c>
      <c r="AL610" s="14">
        <v>3</v>
      </c>
      <c r="AM610" s="14">
        <v>4</v>
      </c>
      <c r="AO610" s="15">
        <v>3</v>
      </c>
      <c r="AP610" s="15">
        <v>4</v>
      </c>
      <c r="AQ610" s="15">
        <v>4</v>
      </c>
      <c r="AR610" s="15">
        <v>4</v>
      </c>
      <c r="AS610" s="15">
        <v>4</v>
      </c>
      <c r="AT610" s="15">
        <v>4</v>
      </c>
      <c r="AU610" s="15">
        <v>4</v>
      </c>
      <c r="AV610" s="15">
        <v>4</v>
      </c>
      <c r="AW610" s="15">
        <v>4</v>
      </c>
      <c r="AX610" s="15">
        <v>1</v>
      </c>
      <c r="AY610" s="15">
        <v>1</v>
      </c>
      <c r="AZ610" s="15">
        <v>1</v>
      </c>
      <c r="BA610" s="15">
        <v>1</v>
      </c>
      <c r="BB610" s="15">
        <v>1</v>
      </c>
      <c r="BC610" s="15">
        <v>1</v>
      </c>
      <c r="BD610" s="15">
        <v>1</v>
      </c>
      <c r="BE610" s="15">
        <v>1</v>
      </c>
      <c r="BF610" s="15">
        <v>1</v>
      </c>
      <c r="BG610" s="15">
        <v>2</v>
      </c>
      <c r="BJ610" s="15">
        <v>2</v>
      </c>
      <c r="BM610" s="15">
        <v>9</v>
      </c>
      <c r="BN610" s="15">
        <v>8</v>
      </c>
      <c r="CC610" s="16">
        <v>1</v>
      </c>
      <c r="CI610" s="16">
        <v>2</v>
      </c>
      <c r="CJ610" s="16" t="s">
        <v>156</v>
      </c>
      <c r="CK610" s="16">
        <v>1</v>
      </c>
      <c r="CL610" s="16" t="s">
        <v>186</v>
      </c>
      <c r="CM610" s="17">
        <v>3</v>
      </c>
      <c r="CN610" s="17">
        <v>3</v>
      </c>
      <c r="CO610" s="17">
        <v>3</v>
      </c>
      <c r="CP610" s="17">
        <v>3</v>
      </c>
      <c r="CQ610" s="17">
        <v>3</v>
      </c>
      <c r="CR610" s="17">
        <v>3</v>
      </c>
      <c r="CS610" s="17">
        <v>3</v>
      </c>
      <c r="CT610" s="17">
        <v>4</v>
      </c>
      <c r="CU610" s="17">
        <v>4</v>
      </c>
      <c r="CV610" s="17">
        <v>3</v>
      </c>
      <c r="CW610" s="17">
        <v>3</v>
      </c>
      <c r="CX610" s="17">
        <v>2</v>
      </c>
      <c r="CY610" s="17">
        <v>2</v>
      </c>
      <c r="CZ610" s="17">
        <v>2</v>
      </c>
      <c r="DA610" s="17">
        <v>2</v>
      </c>
      <c r="DB610" s="17">
        <v>3</v>
      </c>
      <c r="DC610" s="17">
        <v>2</v>
      </c>
      <c r="DD610" s="17">
        <v>2</v>
      </c>
      <c r="DE610" s="17">
        <v>2</v>
      </c>
      <c r="DF610" s="17">
        <v>2</v>
      </c>
      <c r="DG610" s="17">
        <v>2</v>
      </c>
      <c r="DH610" s="17">
        <v>1</v>
      </c>
      <c r="DI610" s="17">
        <v>1</v>
      </c>
      <c r="DJ610" s="17">
        <v>1</v>
      </c>
      <c r="DK610" s="17">
        <v>3</v>
      </c>
      <c r="DL610" s="17">
        <v>3</v>
      </c>
      <c r="DM610" s="17">
        <v>3</v>
      </c>
      <c r="DN610" s="17">
        <v>8</v>
      </c>
      <c r="DO610" s="17">
        <v>4</v>
      </c>
      <c r="DP610" s="17">
        <v>5</v>
      </c>
      <c r="DR610" s="17">
        <v>9</v>
      </c>
      <c r="DT610" s="17">
        <v>11</v>
      </c>
      <c r="DV610" s="17">
        <v>4</v>
      </c>
      <c r="DW610" s="18">
        <v>13</v>
      </c>
      <c r="DY610" s="18">
        <v>1</v>
      </c>
      <c r="ED610" s="19" t="s">
        <v>274</v>
      </c>
      <c r="EE610" s="19">
        <v>4</v>
      </c>
      <c r="EF610" s="37">
        <v>4</v>
      </c>
      <c r="EG610" s="19" t="s">
        <v>239</v>
      </c>
      <c r="EH610" s="19">
        <v>1</v>
      </c>
      <c r="EI610" s="19">
        <v>24</v>
      </c>
      <c r="EJ610" s="19">
        <v>1</v>
      </c>
      <c r="EK610" s="19">
        <v>1</v>
      </c>
      <c r="EL610" s="19">
        <v>1</v>
      </c>
      <c r="EM610" s="20" t="s">
        <v>216</v>
      </c>
      <c r="EO610" s="46">
        <v>1</v>
      </c>
      <c r="EP610" s="46">
        <v>1</v>
      </c>
      <c r="EQ610">
        <f t="shared" si="26"/>
        <v>0</v>
      </c>
      <c r="ER610" t="str">
        <f t="shared" si="27"/>
        <v/>
      </c>
      <c r="ES610" s="49">
        <v>2</v>
      </c>
    </row>
    <row r="611" spans="1:149" ht="15" customHeight="1" x14ac:dyDescent="0.25">
      <c r="A611" s="21">
        <v>610</v>
      </c>
      <c r="B611" s="12">
        <v>3</v>
      </c>
      <c r="C611" s="12">
        <v>1</v>
      </c>
      <c r="D611" s="12">
        <v>4</v>
      </c>
      <c r="E611" s="12" t="s">
        <v>379</v>
      </c>
      <c r="F611" s="12">
        <v>1</v>
      </c>
      <c r="G611" s="13">
        <v>2</v>
      </c>
      <c r="H611" s="13">
        <v>1</v>
      </c>
      <c r="I611" s="13">
        <v>4</v>
      </c>
      <c r="M611" s="56">
        <f>IF(SUM(N611:X611)=39,2,1)</f>
        <v>1</v>
      </c>
      <c r="Y611" s="13">
        <v>1</v>
      </c>
      <c r="AK611" s="13">
        <v>1</v>
      </c>
      <c r="AL611" s="14">
        <v>3</v>
      </c>
      <c r="AM611" s="14">
        <v>3</v>
      </c>
      <c r="AN611" s="14" t="s">
        <v>145</v>
      </c>
      <c r="AO611" s="15">
        <v>3</v>
      </c>
      <c r="AP611" s="15">
        <v>4</v>
      </c>
      <c r="AQ611" s="15">
        <v>4</v>
      </c>
      <c r="AR611" s="15">
        <v>4</v>
      </c>
      <c r="AS611" s="15">
        <v>4</v>
      </c>
      <c r="AT611" s="15">
        <v>4</v>
      </c>
      <c r="AU611" s="15">
        <v>4</v>
      </c>
      <c r="AV611" s="15">
        <v>4</v>
      </c>
      <c r="AW611" s="15">
        <v>4</v>
      </c>
      <c r="AX611" s="15">
        <v>1</v>
      </c>
      <c r="AZ611" s="15">
        <v>1</v>
      </c>
      <c r="BA611" s="15">
        <v>1</v>
      </c>
      <c r="BB611" s="15">
        <v>1</v>
      </c>
      <c r="BC611" s="15">
        <v>1</v>
      </c>
      <c r="BD611" s="15">
        <v>1</v>
      </c>
      <c r="BE611" s="15">
        <v>1</v>
      </c>
      <c r="BG611" s="15">
        <v>0</v>
      </c>
      <c r="BM611" s="15">
        <v>4</v>
      </c>
      <c r="BN611" s="15">
        <v>5</v>
      </c>
      <c r="BO611" s="15">
        <v>4</v>
      </c>
      <c r="CC611" s="16">
        <v>1</v>
      </c>
      <c r="CI611" s="16">
        <v>2</v>
      </c>
      <c r="CJ611" s="16" t="s">
        <v>151</v>
      </c>
      <c r="CK611" s="16">
        <v>1</v>
      </c>
      <c r="CL611" s="16" t="s">
        <v>186</v>
      </c>
      <c r="CM611" s="17">
        <v>2</v>
      </c>
      <c r="CN611" s="17">
        <v>2</v>
      </c>
      <c r="CO611" s="17">
        <v>2</v>
      </c>
      <c r="CP611" s="17">
        <v>2</v>
      </c>
      <c r="CQ611" s="17">
        <v>2</v>
      </c>
      <c r="CR611" s="17">
        <v>3</v>
      </c>
      <c r="CS611" s="17">
        <v>3</v>
      </c>
      <c r="CT611" s="17">
        <v>1</v>
      </c>
      <c r="CU611" s="17">
        <v>4</v>
      </c>
      <c r="CV611" s="17">
        <v>3</v>
      </c>
      <c r="CW611" s="17">
        <v>3</v>
      </c>
      <c r="CX611" s="17">
        <v>3</v>
      </c>
      <c r="CY611" s="17">
        <v>2</v>
      </c>
      <c r="CZ611" s="17">
        <v>2</v>
      </c>
      <c r="DA611" s="17">
        <v>2</v>
      </c>
      <c r="DB611" s="17">
        <v>4</v>
      </c>
      <c r="DC611" s="17">
        <v>1</v>
      </c>
      <c r="DD611" s="17">
        <v>4</v>
      </c>
      <c r="DE611" s="17">
        <v>4</v>
      </c>
      <c r="DF611" s="17">
        <v>2</v>
      </c>
      <c r="DG611" s="17">
        <v>2</v>
      </c>
      <c r="DH611" s="17">
        <v>1</v>
      </c>
      <c r="DI611" s="17">
        <v>1</v>
      </c>
      <c r="DJ611" s="17">
        <v>1</v>
      </c>
      <c r="DK611" s="17">
        <v>3</v>
      </c>
      <c r="DL611" s="17">
        <v>3</v>
      </c>
      <c r="DM611" s="17">
        <v>3</v>
      </c>
      <c r="DN611" s="17">
        <v>8</v>
      </c>
      <c r="DO611" s="17">
        <v>2</v>
      </c>
      <c r="DP611" s="17">
        <v>5</v>
      </c>
      <c r="DR611" s="17">
        <v>6</v>
      </c>
      <c r="DT611" s="17">
        <v>1</v>
      </c>
      <c r="DV611" s="17">
        <v>6</v>
      </c>
      <c r="DW611" s="18">
        <v>13</v>
      </c>
      <c r="ED611" s="19" t="s">
        <v>274</v>
      </c>
      <c r="EE611" s="19">
        <v>4</v>
      </c>
      <c r="EF611" s="37">
        <v>4</v>
      </c>
      <c r="EG611" s="19" t="s">
        <v>239</v>
      </c>
      <c r="EH611" s="19">
        <v>2</v>
      </c>
      <c r="EI611" s="19">
        <v>46</v>
      </c>
      <c r="EJ611" s="19">
        <v>3</v>
      </c>
      <c r="EK611" s="19">
        <v>4</v>
      </c>
      <c r="EL611" s="19">
        <v>1</v>
      </c>
      <c r="EM611" s="20" t="s">
        <v>216</v>
      </c>
      <c r="EO611" s="46">
        <v>1</v>
      </c>
      <c r="EP611" s="46">
        <v>1</v>
      </c>
      <c r="EQ611">
        <f t="shared" si="26"/>
        <v>0</v>
      </c>
      <c r="ER611" t="str">
        <f t="shared" si="27"/>
        <v/>
      </c>
      <c r="ES611" s="49">
        <v>2</v>
      </c>
    </row>
    <row r="612" spans="1:149" ht="15" customHeight="1" x14ac:dyDescent="0.25">
      <c r="A612" s="21">
        <v>611</v>
      </c>
      <c r="B612" s="12">
        <v>4</v>
      </c>
      <c r="C612" s="12">
        <v>3</v>
      </c>
      <c r="D612" s="12">
        <v>2</v>
      </c>
      <c r="E612" s="12" t="s">
        <v>378</v>
      </c>
      <c r="F612" s="12">
        <v>2</v>
      </c>
      <c r="G612" s="13">
        <v>4</v>
      </c>
      <c r="H612" s="13">
        <v>1</v>
      </c>
      <c r="I612" s="13">
        <v>4</v>
      </c>
      <c r="M612" s="56">
        <f>IF(SUM(N612:X612)=39,2,1)</f>
        <v>1</v>
      </c>
      <c r="Y612" s="13">
        <v>1</v>
      </c>
      <c r="AA612" s="13">
        <v>1</v>
      </c>
      <c r="AB612" s="13">
        <v>1</v>
      </c>
      <c r="AJ612" s="13">
        <v>1</v>
      </c>
      <c r="AL612" s="14">
        <v>1</v>
      </c>
      <c r="AM612" s="14">
        <v>2</v>
      </c>
      <c r="AN612" s="14" t="s">
        <v>383</v>
      </c>
      <c r="AO612" s="15">
        <v>1</v>
      </c>
      <c r="AP612" s="15">
        <v>4</v>
      </c>
      <c r="AQ612" s="15">
        <v>5</v>
      </c>
      <c r="AR612" s="15">
        <v>4</v>
      </c>
      <c r="AS612" s="15">
        <v>5</v>
      </c>
      <c r="AT612" s="15">
        <v>4</v>
      </c>
      <c r="AU612" s="15">
        <v>4</v>
      </c>
      <c r="AV612" s="15">
        <v>4</v>
      </c>
      <c r="AW612" s="15">
        <v>4</v>
      </c>
      <c r="AX612" s="15">
        <v>1</v>
      </c>
      <c r="AY612" s="15">
        <v>1</v>
      </c>
      <c r="AZ612" s="15">
        <v>2</v>
      </c>
      <c r="BB612" s="15">
        <v>1</v>
      </c>
      <c r="BC612" s="15">
        <v>1</v>
      </c>
      <c r="BD612" s="15">
        <v>1</v>
      </c>
      <c r="BE612" s="15">
        <v>1</v>
      </c>
      <c r="BF612" s="15">
        <v>1</v>
      </c>
      <c r="BG612" s="15">
        <v>1</v>
      </c>
      <c r="BJ612" s="15">
        <v>1</v>
      </c>
      <c r="BK612" s="15">
        <v>1</v>
      </c>
      <c r="BL612" s="15">
        <v>3</v>
      </c>
      <c r="BM612" s="15">
        <v>5</v>
      </c>
      <c r="BN612" s="15">
        <v>5</v>
      </c>
      <c r="BO612" s="15">
        <v>4</v>
      </c>
      <c r="CC612" s="16">
        <v>1</v>
      </c>
      <c r="CI612" s="16">
        <v>2</v>
      </c>
      <c r="CK612" s="16">
        <v>3</v>
      </c>
      <c r="CL612" s="16" t="s">
        <v>147</v>
      </c>
      <c r="CM612" s="17">
        <v>2</v>
      </c>
      <c r="CN612" s="17">
        <v>2</v>
      </c>
      <c r="CO612" s="17">
        <v>2</v>
      </c>
      <c r="CP612" s="17">
        <v>2</v>
      </c>
      <c r="CQ612" s="17">
        <v>2</v>
      </c>
      <c r="CR612" s="17">
        <v>3</v>
      </c>
      <c r="CS612" s="17">
        <v>3</v>
      </c>
      <c r="CT612" s="17">
        <v>2</v>
      </c>
      <c r="CU612" s="17">
        <v>3</v>
      </c>
      <c r="CV612" s="17">
        <v>2</v>
      </c>
      <c r="CW612" s="17">
        <v>2</v>
      </c>
      <c r="CX612" s="17">
        <v>2</v>
      </c>
      <c r="CY612" s="17">
        <v>2</v>
      </c>
      <c r="CZ612" s="17">
        <v>2</v>
      </c>
      <c r="DA612" s="17">
        <v>3</v>
      </c>
      <c r="DB612" s="17">
        <v>2</v>
      </c>
      <c r="DC612" s="17">
        <v>2</v>
      </c>
      <c r="DD612" s="17">
        <v>1</v>
      </c>
      <c r="DE612" s="17">
        <v>4</v>
      </c>
      <c r="DF612" s="17">
        <v>2</v>
      </c>
      <c r="DG612" s="17">
        <v>2</v>
      </c>
      <c r="DH612" s="17">
        <v>2</v>
      </c>
      <c r="DI612" s="17">
        <v>3</v>
      </c>
      <c r="DJ612" s="17">
        <v>1</v>
      </c>
      <c r="DK612" s="17">
        <v>1</v>
      </c>
      <c r="DL612" s="17">
        <v>3</v>
      </c>
      <c r="DM612" s="17">
        <v>3</v>
      </c>
      <c r="DN612" s="17">
        <v>1</v>
      </c>
      <c r="DO612" s="17">
        <v>8</v>
      </c>
      <c r="DP612" s="17">
        <v>5</v>
      </c>
      <c r="DR612" s="17">
        <v>2</v>
      </c>
      <c r="DT612" s="17">
        <v>10</v>
      </c>
      <c r="DV612" s="17">
        <v>6</v>
      </c>
      <c r="DW612" s="18">
        <v>13</v>
      </c>
      <c r="DY612" s="18">
        <v>1</v>
      </c>
      <c r="ED612" s="19" t="s">
        <v>274</v>
      </c>
      <c r="EE612" s="19">
        <v>4</v>
      </c>
      <c r="EF612" s="37">
        <v>4</v>
      </c>
      <c r="EG612" s="19" t="s">
        <v>239</v>
      </c>
      <c r="EH612" s="19">
        <v>1</v>
      </c>
      <c r="EI612" s="19">
        <v>22</v>
      </c>
      <c r="EJ612" s="19">
        <v>1</v>
      </c>
      <c r="EK612" s="19">
        <v>1</v>
      </c>
      <c r="EL612" s="19">
        <v>2</v>
      </c>
      <c r="EM612" s="20" t="s">
        <v>216</v>
      </c>
      <c r="EO612" s="46">
        <v>1</v>
      </c>
      <c r="EP612" s="46">
        <v>8</v>
      </c>
      <c r="EQ612">
        <f t="shared" si="26"/>
        <v>0</v>
      </c>
      <c r="ER612" t="str">
        <f t="shared" si="27"/>
        <v/>
      </c>
      <c r="ES612" s="49">
        <v>2</v>
      </c>
    </row>
    <row r="613" spans="1:149" ht="15" customHeight="1" x14ac:dyDescent="0.25">
      <c r="A613" s="21">
        <v>612</v>
      </c>
      <c r="B613" s="12">
        <v>2</v>
      </c>
      <c r="C613" s="12">
        <v>2</v>
      </c>
      <c r="D613" s="12">
        <v>2</v>
      </c>
      <c r="E613" s="12" t="s">
        <v>378</v>
      </c>
      <c r="F613" s="12">
        <v>2</v>
      </c>
      <c r="G613" s="13">
        <v>5</v>
      </c>
      <c r="H613" s="13">
        <v>2</v>
      </c>
      <c r="K613" s="13">
        <v>4</v>
      </c>
      <c r="M613" s="56">
        <f>IF(SUM(N613:X613)=39,2,1)</f>
        <v>1</v>
      </c>
      <c r="O613" s="13">
        <v>1</v>
      </c>
      <c r="W613" s="13">
        <v>1</v>
      </c>
      <c r="Z613" s="13">
        <v>1</v>
      </c>
      <c r="AA613" s="13">
        <v>1</v>
      </c>
      <c r="AB613" s="13">
        <v>1</v>
      </c>
      <c r="AI613" s="13">
        <v>1</v>
      </c>
      <c r="AJ613" s="13">
        <v>1</v>
      </c>
      <c r="AL613" s="14">
        <v>1</v>
      </c>
      <c r="AM613" s="14">
        <v>4</v>
      </c>
      <c r="AO613" s="15">
        <v>1</v>
      </c>
      <c r="AP613" s="15">
        <v>4</v>
      </c>
      <c r="AQ613" s="15">
        <v>4</v>
      </c>
      <c r="AR613" s="15">
        <v>4</v>
      </c>
      <c r="AS613" s="15">
        <v>4</v>
      </c>
      <c r="AT613" s="15">
        <v>4</v>
      </c>
      <c r="AU613" s="15">
        <v>4</v>
      </c>
      <c r="AV613" s="15">
        <v>4</v>
      </c>
      <c r="AW613" s="15">
        <v>4</v>
      </c>
      <c r="AX613" s="15">
        <v>1</v>
      </c>
      <c r="AY613" s="15">
        <v>2</v>
      </c>
      <c r="AZ613" s="15">
        <v>1</v>
      </c>
      <c r="BB613" s="15">
        <v>1</v>
      </c>
      <c r="BC613" s="15">
        <v>1</v>
      </c>
      <c r="BD613" s="15">
        <v>1</v>
      </c>
      <c r="BE613" s="15">
        <v>1</v>
      </c>
      <c r="BF613" s="15">
        <v>1</v>
      </c>
      <c r="BG613" s="15">
        <v>1</v>
      </c>
      <c r="BJ613" s="15">
        <v>1</v>
      </c>
      <c r="BM613" s="15">
        <v>8</v>
      </c>
      <c r="BN613" s="15">
        <v>8</v>
      </c>
      <c r="CC613" s="16">
        <v>1</v>
      </c>
      <c r="CI613" s="16">
        <v>2</v>
      </c>
      <c r="CK613" s="16">
        <v>1</v>
      </c>
      <c r="CL613" s="16" t="s">
        <v>186</v>
      </c>
      <c r="CM613" s="17">
        <v>1</v>
      </c>
      <c r="CN613" s="17">
        <v>1</v>
      </c>
      <c r="CO613" s="17">
        <v>1</v>
      </c>
      <c r="CP613" s="17">
        <v>1</v>
      </c>
      <c r="CQ613" s="17">
        <v>1</v>
      </c>
      <c r="CR613" s="17">
        <v>2</v>
      </c>
      <c r="CS613" s="17">
        <v>2</v>
      </c>
      <c r="CT613" s="17">
        <v>2</v>
      </c>
      <c r="CU613" s="17">
        <v>3</v>
      </c>
      <c r="CV613" s="17">
        <v>2</v>
      </c>
      <c r="CW613" s="17">
        <v>2</v>
      </c>
      <c r="CX613" s="17">
        <v>2</v>
      </c>
      <c r="CY613" s="17">
        <v>2</v>
      </c>
      <c r="CZ613" s="17">
        <v>2</v>
      </c>
      <c r="DA613" s="17">
        <v>3</v>
      </c>
      <c r="DB613" s="17">
        <v>3</v>
      </c>
      <c r="DC613" s="17">
        <v>2</v>
      </c>
      <c r="DD613" s="17">
        <v>1</v>
      </c>
      <c r="DE613" s="17">
        <v>4</v>
      </c>
      <c r="DF613" s="17">
        <v>2</v>
      </c>
      <c r="DG613" s="17">
        <v>2</v>
      </c>
      <c r="DH613" s="17">
        <v>2</v>
      </c>
      <c r="DI613" s="17">
        <v>3</v>
      </c>
      <c r="DJ613" s="17">
        <v>1</v>
      </c>
      <c r="DK613" s="17">
        <v>2</v>
      </c>
      <c r="DL613" s="17">
        <v>3</v>
      </c>
      <c r="DM613" s="17">
        <v>3</v>
      </c>
      <c r="DN613" s="17">
        <v>1</v>
      </c>
      <c r="DO613" s="17">
        <v>8</v>
      </c>
      <c r="DP613" s="17">
        <v>7</v>
      </c>
      <c r="DR613" s="17">
        <v>5</v>
      </c>
      <c r="DT613" s="17">
        <v>6</v>
      </c>
      <c r="DV613" s="17">
        <v>2</v>
      </c>
      <c r="DW613" s="18">
        <v>13</v>
      </c>
      <c r="DY613" s="18">
        <v>1</v>
      </c>
      <c r="ED613" s="19" t="s">
        <v>274</v>
      </c>
      <c r="EE613" s="19">
        <v>4</v>
      </c>
      <c r="EF613" s="37">
        <v>4</v>
      </c>
      <c r="EG613" s="19" t="s">
        <v>239</v>
      </c>
      <c r="EH613" s="19">
        <v>1</v>
      </c>
      <c r="EI613" s="19">
        <v>48</v>
      </c>
      <c r="EJ613" s="19">
        <v>3</v>
      </c>
      <c r="EK613" s="19">
        <v>4</v>
      </c>
      <c r="EL613" s="19">
        <v>1</v>
      </c>
      <c r="EM613" s="20" t="s">
        <v>216</v>
      </c>
      <c r="EO613" s="46">
        <v>1</v>
      </c>
      <c r="EP613" s="46">
        <v>1</v>
      </c>
      <c r="EQ613">
        <f t="shared" si="26"/>
        <v>0</v>
      </c>
      <c r="ER613" t="str">
        <f t="shared" si="27"/>
        <v/>
      </c>
      <c r="ES613" s="49">
        <v>2</v>
      </c>
    </row>
    <row r="614" spans="1:149" ht="15" customHeight="1" x14ac:dyDescent="0.25">
      <c r="A614" s="21">
        <v>613</v>
      </c>
      <c r="B614" s="12">
        <v>3</v>
      </c>
      <c r="C614" s="12">
        <v>2</v>
      </c>
      <c r="D614" s="12">
        <v>4</v>
      </c>
      <c r="E614" s="12" t="s">
        <v>379</v>
      </c>
      <c r="F614" s="12">
        <v>2</v>
      </c>
      <c r="G614" s="13">
        <v>2</v>
      </c>
      <c r="H614" s="13">
        <v>2</v>
      </c>
      <c r="K614" s="13">
        <v>5</v>
      </c>
      <c r="M614" s="56">
        <f>IF(SUM(N614:X614)=39,2,1)</f>
        <v>1</v>
      </c>
      <c r="N614" s="13">
        <v>1</v>
      </c>
      <c r="O614" s="13">
        <v>1</v>
      </c>
      <c r="P614" s="13">
        <v>1</v>
      </c>
      <c r="X614" s="13">
        <v>1</v>
      </c>
      <c r="Z614" s="13">
        <v>1</v>
      </c>
      <c r="AJ614" s="13">
        <v>1</v>
      </c>
      <c r="AL614" s="14">
        <v>5</v>
      </c>
      <c r="AO614" s="15">
        <v>2</v>
      </c>
      <c r="AP614" s="15">
        <v>3</v>
      </c>
      <c r="AQ614" s="15">
        <v>3</v>
      </c>
      <c r="AR614" s="15">
        <v>4</v>
      </c>
      <c r="AS614" s="15">
        <v>4</v>
      </c>
      <c r="AT614" s="15">
        <v>4</v>
      </c>
      <c r="AU614" s="15">
        <v>4</v>
      </c>
      <c r="AV614" s="15">
        <v>4</v>
      </c>
      <c r="AW614" s="15">
        <v>4</v>
      </c>
      <c r="AX614" s="15">
        <v>1</v>
      </c>
      <c r="AY614" s="15">
        <v>1</v>
      </c>
      <c r="AZ614" s="15">
        <v>2</v>
      </c>
      <c r="BB614" s="15">
        <v>1</v>
      </c>
      <c r="BC614" s="15">
        <v>1</v>
      </c>
      <c r="BD614" s="15">
        <v>1</v>
      </c>
      <c r="BE614" s="15">
        <v>2</v>
      </c>
      <c r="BF614" s="15">
        <v>0</v>
      </c>
      <c r="BG614" s="15">
        <v>0</v>
      </c>
      <c r="BK614" s="15">
        <v>1</v>
      </c>
      <c r="BL614" s="15">
        <v>3</v>
      </c>
      <c r="BM614" s="15">
        <v>5</v>
      </c>
      <c r="BN614" s="15">
        <v>5</v>
      </c>
      <c r="BO614" s="15">
        <v>4</v>
      </c>
      <c r="CC614" s="16">
        <v>1</v>
      </c>
      <c r="CI614" s="16">
        <v>2</v>
      </c>
      <c r="CJ614" s="16" t="s">
        <v>392</v>
      </c>
      <c r="CK614" s="16">
        <v>1</v>
      </c>
      <c r="CL614" s="16" t="s">
        <v>186</v>
      </c>
      <c r="CM614" s="17">
        <v>1</v>
      </c>
      <c r="CN614" s="17">
        <v>1</v>
      </c>
      <c r="CO614" s="17">
        <v>1</v>
      </c>
      <c r="CP614" s="17">
        <v>1</v>
      </c>
      <c r="CQ614" s="17">
        <v>1</v>
      </c>
      <c r="CR614" s="17">
        <v>2</v>
      </c>
      <c r="CS614" s="17">
        <v>2</v>
      </c>
      <c r="CT614" s="17">
        <v>1</v>
      </c>
      <c r="CU614" s="17">
        <v>4</v>
      </c>
      <c r="CV614" s="17">
        <v>1</v>
      </c>
      <c r="CW614" s="17">
        <v>1</v>
      </c>
      <c r="CX614" s="17">
        <v>1</v>
      </c>
      <c r="CY614" s="17">
        <v>1</v>
      </c>
      <c r="CZ614" s="17">
        <v>1</v>
      </c>
      <c r="DA614" s="17">
        <v>4</v>
      </c>
      <c r="DB614" s="17">
        <v>3</v>
      </c>
      <c r="DC614" s="17">
        <v>3</v>
      </c>
      <c r="DD614" s="17">
        <v>4</v>
      </c>
      <c r="DE614" s="17">
        <v>4</v>
      </c>
      <c r="DF614" s="17">
        <v>3</v>
      </c>
      <c r="DG614" s="17">
        <v>3</v>
      </c>
      <c r="DH614" s="17">
        <v>3</v>
      </c>
      <c r="DI614" s="17">
        <v>1</v>
      </c>
      <c r="DJ614" s="17">
        <v>2</v>
      </c>
      <c r="DK614" s="17">
        <v>2</v>
      </c>
      <c r="DL614" s="17">
        <v>4</v>
      </c>
      <c r="DM614" s="17">
        <v>4</v>
      </c>
      <c r="DN614" s="17">
        <v>6</v>
      </c>
      <c r="DO614" s="17">
        <v>1</v>
      </c>
      <c r="DP614" s="17">
        <v>5</v>
      </c>
      <c r="DR614" s="17">
        <v>9</v>
      </c>
      <c r="DT614" s="17">
        <v>10</v>
      </c>
      <c r="DV614" s="17">
        <v>6</v>
      </c>
      <c r="DW614" s="18">
        <v>13</v>
      </c>
      <c r="DY614" s="18">
        <v>1</v>
      </c>
      <c r="ED614" s="19" t="s">
        <v>274</v>
      </c>
      <c r="EE614" s="19">
        <v>4</v>
      </c>
      <c r="EF614" s="37">
        <v>4</v>
      </c>
      <c r="EG614" s="19" t="s">
        <v>239</v>
      </c>
      <c r="EH614" s="19">
        <v>2</v>
      </c>
      <c r="EI614" s="19">
        <v>84</v>
      </c>
      <c r="EJ614" s="19">
        <v>4</v>
      </c>
      <c r="EK614" s="19">
        <v>5</v>
      </c>
      <c r="EL614" s="19">
        <v>4</v>
      </c>
      <c r="EM614" s="20" t="s">
        <v>216</v>
      </c>
      <c r="EO614" s="46">
        <v>1</v>
      </c>
      <c r="EP614" s="46">
        <v>6</v>
      </c>
      <c r="EQ614">
        <f t="shared" si="26"/>
        <v>0</v>
      </c>
      <c r="ER614" t="str">
        <f t="shared" si="27"/>
        <v/>
      </c>
      <c r="ES614" s="49">
        <v>2</v>
      </c>
    </row>
    <row r="615" spans="1:149" ht="15" customHeight="1" x14ac:dyDescent="0.25">
      <c r="A615" s="21">
        <v>614</v>
      </c>
      <c r="B615" s="12">
        <v>5</v>
      </c>
      <c r="C615" s="12">
        <v>4</v>
      </c>
      <c r="D615" s="12">
        <v>4</v>
      </c>
      <c r="E615" s="12" t="s">
        <v>379</v>
      </c>
      <c r="F615" s="12">
        <v>1</v>
      </c>
      <c r="G615" s="13">
        <v>5</v>
      </c>
      <c r="H615" s="13">
        <v>1</v>
      </c>
      <c r="J615" s="13">
        <v>5</v>
      </c>
      <c r="M615" s="56">
        <f>IF(SUM(N615:X615)=39,2,1)</f>
        <v>1</v>
      </c>
      <c r="N615" s="13">
        <v>1</v>
      </c>
      <c r="O615" s="13">
        <v>1</v>
      </c>
      <c r="P615" s="13">
        <v>1</v>
      </c>
      <c r="X615" s="13">
        <v>1</v>
      </c>
      <c r="Z615" s="13">
        <v>1</v>
      </c>
      <c r="AA615" s="13">
        <v>1</v>
      </c>
      <c r="AB615" s="13">
        <v>1</v>
      </c>
      <c r="AJ615" s="13">
        <v>1</v>
      </c>
      <c r="AL615" s="14">
        <v>5</v>
      </c>
      <c r="AO615" s="15">
        <v>1</v>
      </c>
      <c r="AP615" s="15">
        <v>4</v>
      </c>
      <c r="AQ615" s="15">
        <v>4</v>
      </c>
      <c r="AR615" s="15">
        <v>4</v>
      </c>
      <c r="AS615" s="15">
        <v>4</v>
      </c>
      <c r="AT615" s="15">
        <v>1</v>
      </c>
      <c r="AU615" s="15">
        <v>4</v>
      </c>
      <c r="AV615" s="15">
        <v>4</v>
      </c>
      <c r="AW615" s="15">
        <v>3</v>
      </c>
      <c r="AX615" s="15">
        <v>1</v>
      </c>
      <c r="AY615" s="15">
        <v>1</v>
      </c>
      <c r="AZ615" s="15">
        <v>2</v>
      </c>
      <c r="BB615" s="15">
        <v>1</v>
      </c>
      <c r="BC615" s="15">
        <v>1</v>
      </c>
      <c r="BD615" s="15">
        <v>1</v>
      </c>
      <c r="BE615" s="15">
        <v>2</v>
      </c>
      <c r="BF615" s="15">
        <v>0</v>
      </c>
      <c r="BG615" s="15">
        <v>0</v>
      </c>
      <c r="BK615" s="15">
        <v>2</v>
      </c>
      <c r="BM615" s="15">
        <v>1</v>
      </c>
      <c r="BN615" s="15">
        <v>1</v>
      </c>
      <c r="CC615" s="16">
        <v>1</v>
      </c>
      <c r="CI615" s="16">
        <v>2</v>
      </c>
      <c r="CJ615" s="16" t="s">
        <v>156</v>
      </c>
      <c r="CK615" s="16">
        <v>1</v>
      </c>
      <c r="CL615" s="16" t="s">
        <v>396</v>
      </c>
      <c r="CM615" s="17">
        <v>3</v>
      </c>
      <c r="CN615" s="17">
        <v>3</v>
      </c>
      <c r="CO615" s="17">
        <v>3</v>
      </c>
      <c r="CP615" s="17">
        <v>3</v>
      </c>
      <c r="CQ615" s="17">
        <v>3</v>
      </c>
      <c r="CR615" s="17">
        <v>1</v>
      </c>
      <c r="CS615" s="17">
        <v>1</v>
      </c>
      <c r="CT615" s="17">
        <v>1</v>
      </c>
      <c r="CU615" s="17">
        <v>4</v>
      </c>
      <c r="CV615" s="17">
        <v>4</v>
      </c>
      <c r="CW615" s="17">
        <v>3</v>
      </c>
      <c r="CX615" s="17">
        <v>3</v>
      </c>
      <c r="CY615" s="17">
        <v>3</v>
      </c>
      <c r="CZ615" s="17">
        <v>3</v>
      </c>
      <c r="DA615" s="17">
        <v>3</v>
      </c>
      <c r="DB615" s="17">
        <v>4</v>
      </c>
      <c r="DC615" s="17">
        <v>3</v>
      </c>
      <c r="DD615" s="17">
        <v>3</v>
      </c>
      <c r="DE615" s="17">
        <v>4</v>
      </c>
      <c r="DF615" s="17">
        <v>3</v>
      </c>
      <c r="DG615" s="17">
        <v>3</v>
      </c>
      <c r="DH615" s="17">
        <v>3</v>
      </c>
      <c r="DI615" s="17">
        <v>2</v>
      </c>
      <c r="DJ615" s="17">
        <v>1</v>
      </c>
      <c r="DK615" s="17">
        <v>2</v>
      </c>
      <c r="DL615" s="17">
        <v>3</v>
      </c>
      <c r="DM615" s="17">
        <v>3</v>
      </c>
      <c r="DN615" s="17">
        <v>1</v>
      </c>
      <c r="DO615" s="17">
        <v>2</v>
      </c>
      <c r="DP615" s="17">
        <v>5</v>
      </c>
      <c r="DR615" s="17">
        <v>9</v>
      </c>
      <c r="DT615" s="17">
        <v>7</v>
      </c>
      <c r="DV615" s="17">
        <v>5</v>
      </c>
      <c r="DW615" s="18">
        <v>13</v>
      </c>
      <c r="DY615" s="18">
        <v>1</v>
      </c>
      <c r="ED615" s="19" t="s">
        <v>274</v>
      </c>
      <c r="EE615" s="19">
        <v>4</v>
      </c>
      <c r="EF615" s="37">
        <v>4</v>
      </c>
      <c r="EG615" s="19" t="s">
        <v>239</v>
      </c>
      <c r="EH615" s="19">
        <v>1</v>
      </c>
      <c r="EI615" s="19">
        <v>57</v>
      </c>
      <c r="EJ615" s="19">
        <v>3</v>
      </c>
      <c r="EK615" s="19">
        <v>5</v>
      </c>
      <c r="EL615" s="19">
        <v>3</v>
      </c>
      <c r="EM615" s="20" t="s">
        <v>216</v>
      </c>
      <c r="EO615" s="46">
        <v>1</v>
      </c>
      <c r="EP615" s="46">
        <v>1</v>
      </c>
      <c r="EQ615">
        <f t="shared" si="26"/>
        <v>0</v>
      </c>
      <c r="ER615" t="str">
        <f t="shared" si="27"/>
        <v/>
      </c>
      <c r="ES615" s="49">
        <v>2</v>
      </c>
    </row>
    <row r="616" spans="1:149" x14ac:dyDescent="0.25">
      <c r="A616" s="21">
        <v>615</v>
      </c>
      <c r="B616" s="12">
        <v>3</v>
      </c>
      <c r="C616" s="12">
        <v>4</v>
      </c>
      <c r="D616" s="12">
        <v>4</v>
      </c>
      <c r="E616" s="12" t="s">
        <v>377</v>
      </c>
      <c r="F616" s="12">
        <v>2</v>
      </c>
      <c r="G616" s="13">
        <v>4</v>
      </c>
      <c r="H616" s="13">
        <v>1</v>
      </c>
      <c r="M616" s="56">
        <f>IF(SUM(N616:X616)=39,2,1)</f>
        <v>1</v>
      </c>
      <c r="Y616" s="13">
        <v>1</v>
      </c>
      <c r="AK616" s="13">
        <v>1</v>
      </c>
      <c r="AL616" s="14">
        <v>3</v>
      </c>
      <c r="AM616" s="14">
        <v>4</v>
      </c>
      <c r="AO616" s="15">
        <v>2</v>
      </c>
      <c r="AP616" s="15">
        <v>3</v>
      </c>
      <c r="AQ616" s="15">
        <v>3</v>
      </c>
      <c r="AR616" s="15">
        <v>1</v>
      </c>
      <c r="AS616" s="15">
        <v>3</v>
      </c>
      <c r="AT616" s="15">
        <v>3</v>
      </c>
      <c r="AU616" s="15">
        <v>3</v>
      </c>
      <c r="AV616" s="15">
        <v>3</v>
      </c>
      <c r="AW616" s="15">
        <v>1</v>
      </c>
      <c r="AX616" s="15">
        <v>1</v>
      </c>
      <c r="AY616" s="15">
        <v>1</v>
      </c>
      <c r="AZ616" s="15">
        <v>2</v>
      </c>
      <c r="BB616" s="15">
        <v>1</v>
      </c>
      <c r="BC616" s="15">
        <v>1</v>
      </c>
      <c r="BD616" s="15">
        <v>1</v>
      </c>
      <c r="BE616" s="15">
        <v>2</v>
      </c>
      <c r="BF616" s="15">
        <v>0</v>
      </c>
      <c r="BG616" s="15">
        <v>1</v>
      </c>
      <c r="BJ616" s="15">
        <v>1</v>
      </c>
      <c r="BK616" s="15">
        <v>2</v>
      </c>
      <c r="BM616" s="15">
        <v>5</v>
      </c>
      <c r="BN616" s="15">
        <v>5</v>
      </c>
      <c r="BQ616" s="15">
        <v>1</v>
      </c>
      <c r="BR616" s="16">
        <v>1</v>
      </c>
      <c r="CD616" s="16">
        <v>10</v>
      </c>
      <c r="CE616" s="16">
        <v>1</v>
      </c>
      <c r="CI616" s="16">
        <v>1</v>
      </c>
      <c r="CK616" s="16">
        <v>1</v>
      </c>
      <c r="CL616" s="16" t="s">
        <v>350</v>
      </c>
      <c r="CM616" s="17">
        <v>1</v>
      </c>
      <c r="CN616" s="17">
        <v>2</v>
      </c>
      <c r="CO616" s="17">
        <v>2</v>
      </c>
      <c r="CP616" s="17">
        <v>3</v>
      </c>
      <c r="CQ616" s="17">
        <v>3</v>
      </c>
      <c r="CR616" s="17">
        <v>1</v>
      </c>
      <c r="CS616" s="17">
        <v>1</v>
      </c>
      <c r="CT616" s="17">
        <v>1</v>
      </c>
      <c r="CU616" s="17">
        <v>4</v>
      </c>
      <c r="CV616" s="17">
        <v>1</v>
      </c>
      <c r="CW616" s="17">
        <v>1</v>
      </c>
      <c r="CX616" s="17">
        <v>1</v>
      </c>
      <c r="CY616" s="17">
        <v>1</v>
      </c>
      <c r="CZ616" s="17">
        <v>1</v>
      </c>
      <c r="DA616" s="17">
        <v>2</v>
      </c>
      <c r="DB616" s="17">
        <v>4</v>
      </c>
      <c r="DC616" s="17">
        <v>1</v>
      </c>
      <c r="DD616" s="17">
        <v>4</v>
      </c>
      <c r="DE616" s="17">
        <v>4</v>
      </c>
      <c r="DF616" s="17">
        <v>3</v>
      </c>
      <c r="DG616" s="17">
        <v>3</v>
      </c>
      <c r="DH616" s="17">
        <v>3</v>
      </c>
      <c r="DI616" s="17">
        <v>3</v>
      </c>
      <c r="DJ616" s="17">
        <v>1</v>
      </c>
      <c r="DK616" s="17">
        <v>2</v>
      </c>
      <c r="DL616" s="17">
        <v>3</v>
      </c>
      <c r="DM616" s="17">
        <v>3</v>
      </c>
      <c r="DN616" s="17">
        <v>1</v>
      </c>
      <c r="DO616" s="17">
        <v>2</v>
      </c>
      <c r="DP616" s="17">
        <v>5</v>
      </c>
      <c r="DR616" s="17">
        <v>1</v>
      </c>
      <c r="DT616" s="17">
        <v>9</v>
      </c>
      <c r="DV616" s="17">
        <v>6</v>
      </c>
      <c r="DW616" s="18">
        <v>7</v>
      </c>
      <c r="DY616" s="18">
        <v>1</v>
      </c>
      <c r="ED616" s="19" t="s">
        <v>274</v>
      </c>
      <c r="EE616" s="19">
        <v>4</v>
      </c>
      <c r="EF616" s="37">
        <v>4</v>
      </c>
      <c r="EG616" s="19" t="s">
        <v>239</v>
      </c>
      <c r="EH616" s="19">
        <v>2</v>
      </c>
      <c r="EI616" s="19">
        <v>63</v>
      </c>
      <c r="EJ616" s="19">
        <v>4</v>
      </c>
      <c r="EK616" s="19">
        <v>5</v>
      </c>
      <c r="EL616" s="19">
        <v>4</v>
      </c>
      <c r="EM616" s="20" t="s">
        <v>216</v>
      </c>
      <c r="EO616" s="46">
        <v>1</v>
      </c>
      <c r="EP616" s="46">
        <v>1</v>
      </c>
      <c r="EQ616">
        <f t="shared" si="26"/>
        <v>1</v>
      </c>
      <c r="ER616">
        <f t="shared" si="27"/>
        <v>1</v>
      </c>
      <c r="ES616" s="49">
        <v>1</v>
      </c>
    </row>
    <row r="617" spans="1:149" ht="15" customHeight="1" x14ac:dyDescent="0.25">
      <c r="A617" s="21">
        <v>616</v>
      </c>
      <c r="B617" s="12">
        <v>2</v>
      </c>
      <c r="C617" s="12">
        <v>1</v>
      </c>
      <c r="D617" s="12">
        <v>4</v>
      </c>
      <c r="E617" s="12" t="s">
        <v>379</v>
      </c>
      <c r="F617" s="12">
        <v>1</v>
      </c>
      <c r="G617" s="13">
        <v>5</v>
      </c>
      <c r="H617" s="13">
        <v>1</v>
      </c>
      <c r="M617" s="56">
        <f>IF(SUM(N617:X617)=39,2,1)</f>
        <v>1</v>
      </c>
      <c r="Y617" s="13">
        <v>1</v>
      </c>
      <c r="AK617" s="13">
        <v>1</v>
      </c>
      <c r="AL617" s="14">
        <v>6</v>
      </c>
      <c r="AO617" s="15">
        <v>1</v>
      </c>
      <c r="AP617" s="15">
        <v>4</v>
      </c>
      <c r="AQ617" s="15">
        <v>4</v>
      </c>
      <c r="AR617" s="15">
        <v>2</v>
      </c>
      <c r="AS617" s="15">
        <v>3</v>
      </c>
      <c r="AT617" s="15">
        <v>3</v>
      </c>
      <c r="AU617" s="15">
        <v>3</v>
      </c>
      <c r="AV617" s="15">
        <v>3</v>
      </c>
      <c r="AW617" s="15">
        <v>3</v>
      </c>
      <c r="AX617" s="15">
        <v>1</v>
      </c>
      <c r="AY617" s="15">
        <v>1</v>
      </c>
      <c r="AZ617" s="15">
        <v>2</v>
      </c>
      <c r="BB617" s="15">
        <v>1</v>
      </c>
      <c r="BC617" s="15">
        <v>1</v>
      </c>
      <c r="BD617" s="15">
        <v>1</v>
      </c>
      <c r="BE617" s="15">
        <v>2</v>
      </c>
      <c r="BF617" s="15">
        <v>1</v>
      </c>
      <c r="BG617" s="15">
        <v>0</v>
      </c>
      <c r="BK617" s="15">
        <v>1</v>
      </c>
      <c r="BM617" s="15">
        <v>5</v>
      </c>
      <c r="BN617" s="15">
        <v>5</v>
      </c>
      <c r="BO617" s="15">
        <v>4</v>
      </c>
      <c r="CC617" s="16">
        <v>1</v>
      </c>
      <c r="CI617" s="16">
        <v>2</v>
      </c>
      <c r="CJ617" s="16" t="s">
        <v>151</v>
      </c>
      <c r="CK617" s="16">
        <v>1</v>
      </c>
      <c r="CL617" s="16" t="s">
        <v>396</v>
      </c>
      <c r="CM617" s="17">
        <v>1</v>
      </c>
      <c r="CN617" s="17">
        <v>1</v>
      </c>
      <c r="CO617" s="17">
        <v>1</v>
      </c>
      <c r="CP617" s="17">
        <v>1</v>
      </c>
      <c r="CQ617" s="17">
        <v>1</v>
      </c>
      <c r="CR617" s="17">
        <v>2</v>
      </c>
      <c r="CS617" s="17">
        <v>2</v>
      </c>
      <c r="CT617" s="17">
        <v>1</v>
      </c>
      <c r="CU617" s="17">
        <v>4</v>
      </c>
      <c r="CV617" s="17">
        <v>1</v>
      </c>
      <c r="CW617" s="17">
        <v>1</v>
      </c>
      <c r="CX617" s="17">
        <v>1</v>
      </c>
      <c r="CY617" s="17">
        <v>1</v>
      </c>
      <c r="CZ617" s="17">
        <v>1</v>
      </c>
      <c r="DA617" s="17">
        <v>1</v>
      </c>
      <c r="DB617" s="17">
        <v>4</v>
      </c>
      <c r="DC617" s="17">
        <v>1</v>
      </c>
      <c r="DD617" s="17">
        <v>4</v>
      </c>
      <c r="DE617" s="17">
        <v>4</v>
      </c>
      <c r="DF617" s="17">
        <v>1</v>
      </c>
      <c r="DG617" s="17">
        <v>3</v>
      </c>
      <c r="DH617" s="17">
        <v>3</v>
      </c>
      <c r="DI617" s="17">
        <v>3</v>
      </c>
      <c r="DJ617" s="17">
        <v>2</v>
      </c>
      <c r="DK617" s="17">
        <v>2</v>
      </c>
      <c r="DL617" s="17">
        <v>4</v>
      </c>
      <c r="DM617" s="17">
        <v>5</v>
      </c>
      <c r="DN617" s="17">
        <v>9</v>
      </c>
      <c r="DO617" s="17">
        <v>9</v>
      </c>
      <c r="DV617" s="17">
        <v>5</v>
      </c>
      <c r="DY617" s="18">
        <v>1</v>
      </c>
      <c r="ED617" s="19" t="s">
        <v>274</v>
      </c>
      <c r="EE617" s="19">
        <v>4</v>
      </c>
      <c r="EF617" s="37">
        <v>4</v>
      </c>
      <c r="EG617" s="19" t="s">
        <v>239</v>
      </c>
      <c r="EH617" s="19">
        <v>1</v>
      </c>
      <c r="EI617" s="19">
        <v>54</v>
      </c>
      <c r="EJ617" s="19">
        <v>3</v>
      </c>
      <c r="EK617" s="19">
        <v>4</v>
      </c>
      <c r="EL617" s="19">
        <v>1</v>
      </c>
      <c r="EM617" s="20" t="s">
        <v>216</v>
      </c>
      <c r="EO617" s="46">
        <v>4</v>
      </c>
      <c r="EP617" s="46">
        <v>1</v>
      </c>
      <c r="EQ617">
        <f t="shared" si="26"/>
        <v>0</v>
      </c>
      <c r="ER617" t="str">
        <f t="shared" si="27"/>
        <v/>
      </c>
      <c r="ES617" s="49">
        <v>2</v>
      </c>
    </row>
    <row r="618" spans="1:149" ht="15" customHeight="1" x14ac:dyDescent="0.25">
      <c r="A618" s="21">
        <v>617</v>
      </c>
      <c r="B618" s="12">
        <v>2</v>
      </c>
      <c r="C618" s="12">
        <v>2</v>
      </c>
      <c r="D618" s="12">
        <v>4</v>
      </c>
      <c r="E618" s="12" t="s">
        <v>376</v>
      </c>
      <c r="F618" s="12">
        <v>3</v>
      </c>
      <c r="G618" s="13">
        <v>2</v>
      </c>
      <c r="H618" s="13">
        <v>1</v>
      </c>
      <c r="M618" s="56">
        <f>IF(SUM(N618:X618)=39,2,1)</f>
        <v>1</v>
      </c>
      <c r="Y618" s="13">
        <v>1</v>
      </c>
      <c r="AK618" s="13">
        <v>1</v>
      </c>
      <c r="AL618" s="14">
        <v>6</v>
      </c>
      <c r="AO618" s="15">
        <v>2</v>
      </c>
      <c r="AP618" s="15">
        <v>4</v>
      </c>
      <c r="AQ618" s="15">
        <v>4</v>
      </c>
      <c r="AR618" s="15">
        <v>1</v>
      </c>
      <c r="AS618" s="15">
        <v>2</v>
      </c>
      <c r="AT618" s="15">
        <v>4</v>
      </c>
      <c r="AU618" s="15">
        <v>4</v>
      </c>
      <c r="AV618" s="15">
        <v>4</v>
      </c>
      <c r="AW618" s="15">
        <v>4</v>
      </c>
      <c r="AX618" s="15">
        <v>1</v>
      </c>
      <c r="AY618" s="15">
        <v>1</v>
      </c>
      <c r="AZ618" s="15">
        <v>1</v>
      </c>
      <c r="BA618" s="15">
        <v>1</v>
      </c>
      <c r="BB618" s="15">
        <v>1</v>
      </c>
      <c r="BC618" s="15">
        <v>1</v>
      </c>
      <c r="BD618" s="15">
        <v>1</v>
      </c>
      <c r="BE618" s="15">
        <v>1</v>
      </c>
      <c r="BF618" s="15">
        <v>0</v>
      </c>
      <c r="BG618" s="15">
        <v>0</v>
      </c>
      <c r="BK618" s="15">
        <v>2</v>
      </c>
      <c r="BN618" s="15">
        <v>5</v>
      </c>
      <c r="BO618" s="15">
        <v>4</v>
      </c>
      <c r="CC618" s="16">
        <v>1</v>
      </c>
      <c r="CI618" s="16">
        <v>2</v>
      </c>
      <c r="CJ618" s="16" t="s">
        <v>393</v>
      </c>
      <c r="CK618" s="16">
        <v>2</v>
      </c>
      <c r="CL618" s="16" t="s">
        <v>398</v>
      </c>
      <c r="CM618" s="17">
        <v>1</v>
      </c>
      <c r="CN618" s="17">
        <v>1</v>
      </c>
      <c r="CO618" s="17">
        <v>1</v>
      </c>
      <c r="CP618" s="17">
        <v>1</v>
      </c>
      <c r="CQ618" s="17">
        <v>1</v>
      </c>
      <c r="CR618" s="17">
        <v>3</v>
      </c>
      <c r="CS618" s="17">
        <v>3</v>
      </c>
      <c r="CT618" s="17">
        <v>2</v>
      </c>
      <c r="CU618" s="17">
        <v>2</v>
      </c>
      <c r="CV618" s="17">
        <v>2</v>
      </c>
      <c r="CW618" s="17">
        <v>2</v>
      </c>
      <c r="CX618" s="17">
        <v>2</v>
      </c>
      <c r="CY618" s="17">
        <v>2</v>
      </c>
      <c r="CZ618" s="17">
        <v>2</v>
      </c>
      <c r="DA618" s="17">
        <v>2</v>
      </c>
      <c r="DB618" s="17">
        <v>2</v>
      </c>
      <c r="DC618" s="17">
        <v>2</v>
      </c>
      <c r="DD618" s="17">
        <v>3</v>
      </c>
      <c r="DE618" s="17">
        <v>4</v>
      </c>
      <c r="DF618" s="17">
        <v>2</v>
      </c>
      <c r="DG618" s="17">
        <v>2</v>
      </c>
      <c r="DH618" s="17">
        <v>2</v>
      </c>
      <c r="DI618" s="17">
        <v>1</v>
      </c>
      <c r="DJ618" s="17">
        <v>1</v>
      </c>
      <c r="DK618" s="17">
        <v>2</v>
      </c>
      <c r="DL618" s="17">
        <v>3</v>
      </c>
      <c r="DM618" s="17">
        <v>3</v>
      </c>
      <c r="DN618" s="17">
        <v>1</v>
      </c>
      <c r="DO618" s="17">
        <v>2</v>
      </c>
      <c r="DP618" s="17">
        <v>2</v>
      </c>
      <c r="DR618" s="17">
        <v>4</v>
      </c>
      <c r="DT618" s="17">
        <v>5</v>
      </c>
      <c r="DV618" s="17">
        <v>4</v>
      </c>
      <c r="DW618" s="18">
        <v>7</v>
      </c>
      <c r="DY618" s="18">
        <v>1</v>
      </c>
      <c r="ED618" s="19" t="s">
        <v>274</v>
      </c>
      <c r="EE618" s="19">
        <v>4</v>
      </c>
      <c r="EF618" s="37">
        <v>4</v>
      </c>
      <c r="EG618" s="19" t="s">
        <v>239</v>
      </c>
      <c r="EH618" s="19">
        <v>1</v>
      </c>
      <c r="EI618" s="19">
        <v>50</v>
      </c>
      <c r="EJ618" s="19">
        <v>3</v>
      </c>
      <c r="EK618" s="19">
        <v>4</v>
      </c>
      <c r="EL618" s="19">
        <v>1</v>
      </c>
      <c r="EM618" s="20" t="s">
        <v>216</v>
      </c>
      <c r="EO618" s="46">
        <v>4</v>
      </c>
      <c r="EP618" s="46">
        <v>1</v>
      </c>
      <c r="EQ618">
        <f t="shared" si="26"/>
        <v>0</v>
      </c>
      <c r="ER618" t="str">
        <f t="shared" si="27"/>
        <v/>
      </c>
      <c r="ES618" s="49">
        <v>2</v>
      </c>
    </row>
    <row r="619" spans="1:149" ht="15" customHeight="1" x14ac:dyDescent="0.25">
      <c r="A619" s="21">
        <v>618</v>
      </c>
      <c r="B619" s="12">
        <v>3</v>
      </c>
      <c r="C619" s="12">
        <v>3</v>
      </c>
      <c r="D619" s="12">
        <v>4</v>
      </c>
      <c r="E619" s="12" t="s">
        <v>376</v>
      </c>
      <c r="F619" s="12">
        <v>4</v>
      </c>
      <c r="G619" s="13">
        <v>2</v>
      </c>
      <c r="H619" s="13">
        <v>1</v>
      </c>
      <c r="M619" s="56">
        <f>IF(SUM(N619:X619)=39,2,1)</f>
        <v>1</v>
      </c>
      <c r="N619" s="13">
        <v>1</v>
      </c>
      <c r="O619" s="13">
        <v>1</v>
      </c>
      <c r="P619" s="13">
        <v>1</v>
      </c>
      <c r="X619" s="13">
        <v>1</v>
      </c>
      <c r="Z619" s="13">
        <v>1</v>
      </c>
      <c r="AA619" s="13">
        <v>1</v>
      </c>
      <c r="AB619" s="13">
        <v>1</v>
      </c>
      <c r="AJ619" s="13">
        <v>1</v>
      </c>
      <c r="AL619" s="14">
        <v>3</v>
      </c>
      <c r="AM619" s="14">
        <v>3</v>
      </c>
      <c r="AN619" s="14" t="s">
        <v>155</v>
      </c>
      <c r="AO619" s="15">
        <v>1</v>
      </c>
      <c r="AP619" s="15">
        <v>4</v>
      </c>
      <c r="AQ619" s="15">
        <v>4</v>
      </c>
      <c r="AR619" s="15">
        <v>4</v>
      </c>
      <c r="AS619" s="15">
        <v>4</v>
      </c>
      <c r="AT619" s="15">
        <v>4</v>
      </c>
      <c r="AU619" s="15">
        <v>4</v>
      </c>
      <c r="AV619" s="15">
        <v>4</v>
      </c>
      <c r="AW619" s="15">
        <v>4</v>
      </c>
      <c r="AX619" s="15">
        <v>1</v>
      </c>
      <c r="AY619" s="15">
        <v>1</v>
      </c>
      <c r="AZ619" s="15">
        <v>2</v>
      </c>
      <c r="BB619" s="15">
        <v>1</v>
      </c>
      <c r="BC619" s="15">
        <v>1</v>
      </c>
      <c r="BD619" s="15">
        <v>1</v>
      </c>
      <c r="BE619" s="15">
        <v>1</v>
      </c>
      <c r="BF619" s="15">
        <v>0</v>
      </c>
      <c r="BG619" s="15">
        <v>0</v>
      </c>
      <c r="BK619" s="15">
        <v>2</v>
      </c>
      <c r="BN619" s="15">
        <v>5</v>
      </c>
      <c r="BO619" s="15">
        <v>4</v>
      </c>
      <c r="CC619" s="16">
        <v>1</v>
      </c>
      <c r="CI619" s="16">
        <v>2</v>
      </c>
      <c r="CJ619" s="16" t="s">
        <v>392</v>
      </c>
      <c r="CK619" s="16">
        <v>1</v>
      </c>
      <c r="CL619" s="16" t="s">
        <v>397</v>
      </c>
      <c r="CM619" s="17">
        <v>1</v>
      </c>
      <c r="CN619" s="17">
        <v>1</v>
      </c>
      <c r="CO619" s="17">
        <v>1</v>
      </c>
      <c r="CP619" s="17">
        <v>1</v>
      </c>
      <c r="CQ619" s="17">
        <v>1</v>
      </c>
      <c r="CR619" s="17">
        <v>3</v>
      </c>
      <c r="CS619" s="17">
        <v>3</v>
      </c>
      <c r="CT619" s="17">
        <v>2</v>
      </c>
      <c r="CU619" s="17">
        <v>4</v>
      </c>
      <c r="CV619" s="17">
        <v>2</v>
      </c>
      <c r="CW619" s="17">
        <v>2</v>
      </c>
      <c r="CX619" s="17">
        <v>2</v>
      </c>
      <c r="CY619" s="17">
        <v>2</v>
      </c>
      <c r="CZ619" s="17">
        <v>2</v>
      </c>
      <c r="DA619" s="17">
        <v>3</v>
      </c>
      <c r="DB619" s="17">
        <v>3</v>
      </c>
      <c r="DC619" s="17">
        <v>3</v>
      </c>
      <c r="DD619" s="17">
        <v>4</v>
      </c>
      <c r="DE619" s="17">
        <v>4</v>
      </c>
      <c r="DF619" s="17">
        <v>3</v>
      </c>
      <c r="DG619" s="17">
        <v>3</v>
      </c>
      <c r="DH619" s="17">
        <v>3</v>
      </c>
      <c r="DI619" s="17">
        <v>3</v>
      </c>
      <c r="DJ619" s="17">
        <v>1</v>
      </c>
      <c r="DK619" s="17">
        <v>1</v>
      </c>
      <c r="DL619" s="17">
        <v>1</v>
      </c>
      <c r="DM619" s="17">
        <v>1</v>
      </c>
      <c r="DN619" s="17">
        <v>6</v>
      </c>
      <c r="DO619" s="17">
        <v>1</v>
      </c>
      <c r="DP619" s="17">
        <v>2</v>
      </c>
      <c r="DR619" s="17">
        <v>6</v>
      </c>
      <c r="DT619" s="17">
        <v>11</v>
      </c>
      <c r="DV619" s="17">
        <v>4</v>
      </c>
      <c r="DW619" s="18">
        <v>13</v>
      </c>
      <c r="DY619" s="18">
        <v>1</v>
      </c>
      <c r="ED619" s="19" t="s">
        <v>274</v>
      </c>
      <c r="EE619" s="19">
        <v>4</v>
      </c>
      <c r="EF619" s="37">
        <v>4</v>
      </c>
      <c r="EG619" s="19" t="s">
        <v>239</v>
      </c>
      <c r="EH619" s="19">
        <v>1</v>
      </c>
      <c r="EI619" s="19">
        <v>66</v>
      </c>
      <c r="EJ619" s="19">
        <v>4</v>
      </c>
      <c r="EK619" s="19">
        <v>5</v>
      </c>
      <c r="EL619" s="19">
        <v>1</v>
      </c>
      <c r="EM619" s="20" t="s">
        <v>216</v>
      </c>
      <c r="EO619" s="46">
        <v>1</v>
      </c>
      <c r="EP619" s="46">
        <v>6</v>
      </c>
      <c r="EQ619">
        <f t="shared" si="26"/>
        <v>0</v>
      </c>
      <c r="ER619" t="str">
        <f t="shared" si="27"/>
        <v/>
      </c>
      <c r="ES619" s="49">
        <v>2</v>
      </c>
    </row>
    <row r="620" spans="1:149" ht="15" customHeight="1" x14ac:dyDescent="0.25">
      <c r="A620" s="21">
        <v>619</v>
      </c>
      <c r="B620" s="12">
        <v>2</v>
      </c>
      <c r="C620" s="12">
        <v>2</v>
      </c>
      <c r="D620" s="12">
        <v>3</v>
      </c>
      <c r="E620" s="12" t="s">
        <v>364</v>
      </c>
      <c r="F620" s="12">
        <v>3</v>
      </c>
      <c r="G620" s="13">
        <v>5</v>
      </c>
      <c r="H620" s="13">
        <v>1</v>
      </c>
      <c r="M620" s="56">
        <f>IF(SUM(N620:X620)=39,2,1)</f>
        <v>1</v>
      </c>
      <c r="N620" s="13">
        <v>1</v>
      </c>
      <c r="O620" s="13">
        <v>1</v>
      </c>
      <c r="X620" s="13">
        <v>1</v>
      </c>
      <c r="Z620" s="13">
        <v>1</v>
      </c>
      <c r="AA620" s="13">
        <v>1</v>
      </c>
      <c r="AJ620" s="13">
        <v>1</v>
      </c>
      <c r="AL620" s="14">
        <v>1</v>
      </c>
      <c r="AM620" s="14">
        <v>4</v>
      </c>
      <c r="AO620" s="15">
        <v>1</v>
      </c>
      <c r="AP620" s="15">
        <v>4</v>
      </c>
      <c r="AQ620" s="15">
        <v>4</v>
      </c>
      <c r="AR620" s="15">
        <v>4</v>
      </c>
      <c r="AS620" s="15">
        <v>4</v>
      </c>
      <c r="AT620" s="15">
        <v>4</v>
      </c>
      <c r="AU620" s="15">
        <v>4</v>
      </c>
      <c r="AV620" s="15">
        <v>4</v>
      </c>
      <c r="AW620" s="15">
        <v>4</v>
      </c>
      <c r="AX620" s="15">
        <v>1</v>
      </c>
      <c r="AY620" s="15">
        <v>1</v>
      </c>
      <c r="AZ620" s="15">
        <v>2</v>
      </c>
      <c r="BB620" s="15">
        <v>2</v>
      </c>
      <c r="BC620" s="15">
        <v>1</v>
      </c>
      <c r="BD620" s="15">
        <v>1</v>
      </c>
      <c r="BE620" s="15">
        <v>1</v>
      </c>
      <c r="BF620" s="15">
        <v>0</v>
      </c>
      <c r="BG620" s="15">
        <v>0</v>
      </c>
      <c r="BK620" s="15">
        <v>1</v>
      </c>
      <c r="BL620" s="15">
        <v>2</v>
      </c>
      <c r="BM620" s="15">
        <v>8</v>
      </c>
      <c r="BN620" s="15">
        <v>8</v>
      </c>
      <c r="CC620" s="16">
        <v>1</v>
      </c>
      <c r="CI620" s="16">
        <v>2</v>
      </c>
      <c r="CJ620" s="16" t="s">
        <v>156</v>
      </c>
      <c r="CK620" s="16">
        <v>3</v>
      </c>
      <c r="CL620" s="16" t="s">
        <v>147</v>
      </c>
      <c r="CM620" s="17">
        <v>1</v>
      </c>
      <c r="CN620" s="17">
        <v>1</v>
      </c>
      <c r="CO620" s="17">
        <v>1</v>
      </c>
      <c r="CP620" s="17">
        <v>1</v>
      </c>
      <c r="CQ620" s="17">
        <v>1</v>
      </c>
      <c r="CR620" s="17">
        <v>4</v>
      </c>
      <c r="CS620" s="17">
        <v>4</v>
      </c>
      <c r="CT620" s="17">
        <v>4</v>
      </c>
      <c r="CU620" s="17">
        <v>3</v>
      </c>
      <c r="CV620" s="17">
        <v>3</v>
      </c>
      <c r="CW620" s="17">
        <v>3</v>
      </c>
      <c r="CX620" s="17">
        <v>3</v>
      </c>
      <c r="CY620" s="17">
        <v>3</v>
      </c>
      <c r="CZ620" s="17">
        <v>3</v>
      </c>
      <c r="DA620" s="17">
        <v>3</v>
      </c>
      <c r="DB620" s="17">
        <v>3</v>
      </c>
      <c r="DC620" s="17">
        <v>3</v>
      </c>
      <c r="DD620" s="17">
        <v>4</v>
      </c>
      <c r="DE620" s="17">
        <v>4</v>
      </c>
      <c r="DF620" s="17">
        <v>3</v>
      </c>
      <c r="DG620" s="17">
        <v>3</v>
      </c>
      <c r="DH620" s="17">
        <v>3</v>
      </c>
      <c r="DI620" s="17">
        <v>3</v>
      </c>
      <c r="DJ620" s="17">
        <v>1</v>
      </c>
      <c r="DK620" s="17">
        <v>2</v>
      </c>
      <c r="DL620" s="17">
        <v>1</v>
      </c>
      <c r="DM620" s="17">
        <v>1</v>
      </c>
      <c r="DN620" s="17">
        <v>6</v>
      </c>
      <c r="DO620" s="17">
        <v>1</v>
      </c>
      <c r="DP620" s="17">
        <v>2</v>
      </c>
      <c r="DR620" s="17">
        <v>5</v>
      </c>
      <c r="DT620" s="17">
        <v>6</v>
      </c>
      <c r="DV620" s="17">
        <v>4</v>
      </c>
      <c r="DW620" s="18">
        <v>9</v>
      </c>
      <c r="DY620" s="18">
        <v>1</v>
      </c>
      <c r="ED620" s="19" t="s">
        <v>274</v>
      </c>
      <c r="EE620" s="19">
        <v>4</v>
      </c>
      <c r="EF620" s="37">
        <v>4</v>
      </c>
      <c r="EG620" s="19" t="s">
        <v>239</v>
      </c>
      <c r="EH620" s="19">
        <v>2</v>
      </c>
      <c r="EI620" s="19">
        <v>35</v>
      </c>
      <c r="EJ620" s="19">
        <v>2</v>
      </c>
      <c r="EK620" s="19">
        <v>2</v>
      </c>
      <c r="EL620" s="19">
        <v>7</v>
      </c>
      <c r="EM620" s="20" t="s">
        <v>216</v>
      </c>
      <c r="EO620" s="46">
        <v>1</v>
      </c>
      <c r="EP620" s="46">
        <v>1</v>
      </c>
      <c r="EQ620">
        <f t="shared" si="26"/>
        <v>0</v>
      </c>
      <c r="ER620" t="str">
        <f t="shared" si="27"/>
        <v/>
      </c>
      <c r="ES620" s="49">
        <v>2</v>
      </c>
    </row>
    <row r="621" spans="1:149" ht="15" customHeight="1" x14ac:dyDescent="0.25">
      <c r="A621" s="21">
        <v>620</v>
      </c>
      <c r="B621" s="12">
        <v>2</v>
      </c>
      <c r="C621" s="12">
        <v>4</v>
      </c>
      <c r="D621" s="12">
        <v>4</v>
      </c>
      <c r="E621" s="12" t="s">
        <v>374</v>
      </c>
      <c r="F621" s="12">
        <v>1</v>
      </c>
      <c r="G621" s="13">
        <v>2</v>
      </c>
      <c r="H621" s="13">
        <v>1</v>
      </c>
      <c r="M621" s="56">
        <f>IF(SUM(N621:X621)=39,2,1)</f>
        <v>1</v>
      </c>
      <c r="N621" s="13">
        <v>1</v>
      </c>
      <c r="O621" s="13">
        <v>1</v>
      </c>
      <c r="P621" s="13">
        <v>1</v>
      </c>
      <c r="S621" s="13">
        <v>1</v>
      </c>
      <c r="X621" s="13">
        <v>1</v>
      </c>
      <c r="Z621" s="13">
        <v>1</v>
      </c>
      <c r="AA621" s="13">
        <v>1</v>
      </c>
      <c r="AB621" s="13">
        <v>1</v>
      </c>
      <c r="AE621" s="13">
        <v>1</v>
      </c>
      <c r="AJ621" s="13">
        <v>1</v>
      </c>
      <c r="AL621" s="14">
        <v>1</v>
      </c>
      <c r="AM621" s="14">
        <v>4</v>
      </c>
      <c r="AO621" s="15">
        <v>1</v>
      </c>
      <c r="AP621" s="15">
        <v>4</v>
      </c>
      <c r="AQ621" s="15">
        <v>4</v>
      </c>
      <c r="AR621" s="15">
        <v>4</v>
      </c>
      <c r="AS621" s="15">
        <v>4</v>
      </c>
      <c r="AT621" s="15">
        <v>4</v>
      </c>
      <c r="AU621" s="15">
        <v>4</v>
      </c>
      <c r="AV621" s="15">
        <v>4</v>
      </c>
      <c r="AW621" s="15">
        <v>4</v>
      </c>
      <c r="AX621" s="15">
        <v>1</v>
      </c>
      <c r="AY621" s="15">
        <v>1</v>
      </c>
      <c r="AZ621" s="15">
        <v>2</v>
      </c>
      <c r="BB621" s="15">
        <v>1</v>
      </c>
      <c r="BC621" s="15">
        <v>1</v>
      </c>
      <c r="BD621" s="15">
        <v>1</v>
      </c>
      <c r="BE621" s="15">
        <v>1</v>
      </c>
      <c r="BF621" s="15">
        <v>0</v>
      </c>
      <c r="BK621" s="15">
        <v>1</v>
      </c>
      <c r="BL621" s="15">
        <v>2</v>
      </c>
      <c r="BM621" s="15">
        <v>8</v>
      </c>
      <c r="BN621" s="15">
        <v>8</v>
      </c>
      <c r="CC621" s="16">
        <v>1</v>
      </c>
      <c r="CI621" s="16">
        <v>1</v>
      </c>
      <c r="CK621" s="16">
        <v>1</v>
      </c>
      <c r="CL621" s="16" t="s">
        <v>186</v>
      </c>
      <c r="CM621" s="17">
        <v>1</v>
      </c>
      <c r="CN621" s="17">
        <v>1</v>
      </c>
      <c r="CO621" s="17">
        <v>1</v>
      </c>
      <c r="CP621" s="17">
        <v>1</v>
      </c>
      <c r="CQ621" s="17">
        <v>1</v>
      </c>
      <c r="CR621" s="17">
        <v>2</v>
      </c>
      <c r="CS621" s="17">
        <v>2</v>
      </c>
      <c r="CT621" s="17">
        <v>3</v>
      </c>
      <c r="CU621" s="17">
        <v>3</v>
      </c>
      <c r="CV621" s="17">
        <v>3</v>
      </c>
      <c r="CW621" s="17">
        <v>3</v>
      </c>
      <c r="CX621" s="17">
        <v>3</v>
      </c>
      <c r="CY621" s="17">
        <v>3</v>
      </c>
      <c r="CZ621" s="17">
        <v>3</v>
      </c>
      <c r="DA621" s="17">
        <v>3</v>
      </c>
      <c r="DB621" s="17">
        <v>3</v>
      </c>
      <c r="DC621" s="17">
        <v>3</v>
      </c>
      <c r="DD621" s="17">
        <v>4</v>
      </c>
      <c r="DE621" s="17">
        <v>4</v>
      </c>
      <c r="DF621" s="17">
        <v>3</v>
      </c>
      <c r="DG621" s="17">
        <v>3</v>
      </c>
      <c r="DH621" s="17">
        <v>2</v>
      </c>
      <c r="DI621" s="17">
        <v>3</v>
      </c>
      <c r="DJ621" s="17">
        <v>1</v>
      </c>
      <c r="DK621" s="17">
        <v>1</v>
      </c>
      <c r="DL621" s="17">
        <v>1</v>
      </c>
      <c r="DM621" s="17">
        <v>1</v>
      </c>
      <c r="DN621" s="17">
        <v>1</v>
      </c>
      <c r="DO621" s="17">
        <v>6</v>
      </c>
      <c r="DP621" s="17">
        <v>2</v>
      </c>
      <c r="DR621" s="17">
        <v>6</v>
      </c>
      <c r="DT621" s="17">
        <v>11</v>
      </c>
      <c r="DV621" s="17">
        <v>4</v>
      </c>
      <c r="DW621" s="18">
        <v>13</v>
      </c>
      <c r="DY621" s="18">
        <v>1</v>
      </c>
      <c r="ED621" s="19" t="s">
        <v>274</v>
      </c>
      <c r="EE621" s="19">
        <v>4</v>
      </c>
      <c r="EF621" s="37">
        <v>4</v>
      </c>
      <c r="EG621" s="19" t="s">
        <v>239</v>
      </c>
      <c r="EH621" s="19">
        <v>2</v>
      </c>
      <c r="EI621" s="19">
        <v>66</v>
      </c>
      <c r="EJ621" s="19">
        <v>4</v>
      </c>
      <c r="EK621" s="19">
        <v>5</v>
      </c>
      <c r="EL621" s="19">
        <v>7</v>
      </c>
      <c r="EM621" s="20" t="s">
        <v>216</v>
      </c>
      <c r="EO621" s="46">
        <v>1</v>
      </c>
      <c r="EP621" s="46">
        <v>1</v>
      </c>
      <c r="EQ621">
        <f t="shared" si="26"/>
        <v>0</v>
      </c>
      <c r="ER621" t="str">
        <f t="shared" si="27"/>
        <v/>
      </c>
      <c r="ES621" s="49">
        <v>2</v>
      </c>
    </row>
    <row r="622" spans="1:149" ht="15" customHeight="1" x14ac:dyDescent="0.25">
      <c r="A622" s="21">
        <v>621</v>
      </c>
      <c r="B622" s="12">
        <v>2</v>
      </c>
      <c r="C622" s="12">
        <v>1</v>
      </c>
      <c r="D622" s="12">
        <v>1</v>
      </c>
      <c r="E622" s="12" t="s">
        <v>378</v>
      </c>
      <c r="F622" s="12">
        <v>3</v>
      </c>
      <c r="G622" s="13">
        <v>1</v>
      </c>
      <c r="M622" s="56">
        <f>IF(SUM(N622:X622)=39,2,1)</f>
        <v>1</v>
      </c>
      <c r="X622" s="13">
        <v>1</v>
      </c>
      <c r="AJ622" s="13">
        <v>1</v>
      </c>
      <c r="AL622" s="14">
        <v>6</v>
      </c>
      <c r="AO622" s="15">
        <v>1</v>
      </c>
      <c r="AP622" s="15">
        <v>3</v>
      </c>
      <c r="AQ622" s="15">
        <v>3</v>
      </c>
      <c r="AR622" s="15">
        <v>2</v>
      </c>
      <c r="AS622" s="15">
        <v>2</v>
      </c>
      <c r="AT622" s="15">
        <v>2</v>
      </c>
      <c r="AU622" s="15">
        <v>2</v>
      </c>
      <c r="AV622" s="15">
        <v>2</v>
      </c>
      <c r="AW622" s="15">
        <v>2</v>
      </c>
      <c r="AX622" s="15">
        <v>1</v>
      </c>
      <c r="AY622" s="15">
        <v>1</v>
      </c>
      <c r="AZ622" s="15">
        <v>1</v>
      </c>
      <c r="BA622" s="15">
        <v>1</v>
      </c>
      <c r="BB622" s="15">
        <v>1</v>
      </c>
      <c r="BC622" s="15">
        <v>1</v>
      </c>
      <c r="BD622" s="15">
        <v>1</v>
      </c>
      <c r="BE622" s="15">
        <v>2</v>
      </c>
      <c r="BF622" s="15">
        <v>0</v>
      </c>
      <c r="BG622" s="15">
        <v>0</v>
      </c>
      <c r="BK622" s="15">
        <v>1</v>
      </c>
      <c r="BL622" s="15">
        <v>1</v>
      </c>
      <c r="BM622" s="15">
        <v>5</v>
      </c>
      <c r="BN622" s="15">
        <v>5</v>
      </c>
      <c r="BO622" s="15">
        <v>4</v>
      </c>
      <c r="CC622" s="16">
        <v>1</v>
      </c>
      <c r="CI622" s="16">
        <v>1</v>
      </c>
      <c r="CK622" s="16">
        <v>2</v>
      </c>
      <c r="CL622" s="16" t="s">
        <v>143</v>
      </c>
      <c r="CM622" s="17">
        <v>2</v>
      </c>
      <c r="CN622" s="17">
        <v>2</v>
      </c>
      <c r="CO622" s="17">
        <v>2</v>
      </c>
      <c r="CP622" s="17">
        <v>2</v>
      </c>
      <c r="CQ622" s="17">
        <v>2</v>
      </c>
      <c r="CR622" s="17">
        <v>2</v>
      </c>
      <c r="CS622" s="17">
        <v>2</v>
      </c>
      <c r="CT622" s="17">
        <v>1</v>
      </c>
      <c r="CU622" s="17">
        <v>4</v>
      </c>
      <c r="CV622" s="17">
        <v>2</v>
      </c>
      <c r="CW622" s="17">
        <v>1</v>
      </c>
      <c r="CX622" s="17">
        <v>1</v>
      </c>
      <c r="CY622" s="17">
        <v>1</v>
      </c>
      <c r="CZ622" s="17">
        <v>1</v>
      </c>
      <c r="DA622" s="17">
        <v>3</v>
      </c>
      <c r="DB622" s="17">
        <v>4</v>
      </c>
      <c r="DC622" s="17">
        <v>3</v>
      </c>
      <c r="DD622" s="17">
        <v>4</v>
      </c>
      <c r="DE622" s="17">
        <v>4</v>
      </c>
      <c r="DF622" s="17">
        <v>3</v>
      </c>
      <c r="DG622" s="17">
        <v>3</v>
      </c>
      <c r="DH622" s="17">
        <v>3</v>
      </c>
      <c r="DI622" s="17">
        <v>1</v>
      </c>
      <c r="DJ622" s="17">
        <v>1</v>
      </c>
      <c r="DK622" s="17">
        <v>2</v>
      </c>
      <c r="DL622" s="17">
        <v>3</v>
      </c>
      <c r="DM622" s="17">
        <v>3</v>
      </c>
      <c r="DN622" s="17">
        <v>1</v>
      </c>
      <c r="DO622" s="17">
        <v>2</v>
      </c>
      <c r="DP622" s="17">
        <v>1</v>
      </c>
      <c r="DR622" s="17">
        <v>6</v>
      </c>
      <c r="DT622" s="17">
        <v>8</v>
      </c>
      <c r="DV622" s="17">
        <v>2</v>
      </c>
      <c r="DW622" s="18">
        <v>13</v>
      </c>
      <c r="DY622" s="18">
        <v>1</v>
      </c>
      <c r="ED622" s="19" t="s">
        <v>274</v>
      </c>
      <c r="EE622" s="19">
        <v>4</v>
      </c>
      <c r="EF622" s="37">
        <v>4</v>
      </c>
      <c r="EG622" s="19" t="s">
        <v>239</v>
      </c>
      <c r="EH622" s="19">
        <v>1</v>
      </c>
      <c r="EI622" s="19">
        <v>58</v>
      </c>
      <c r="EJ622" s="19">
        <v>3</v>
      </c>
      <c r="EK622" s="19">
        <v>5</v>
      </c>
      <c r="EL622" s="19">
        <v>1</v>
      </c>
      <c r="EM622" s="20" t="s">
        <v>216</v>
      </c>
      <c r="EO622" s="46">
        <v>1</v>
      </c>
      <c r="EP622" s="46">
        <v>8</v>
      </c>
      <c r="EQ622">
        <f t="shared" si="26"/>
        <v>0</v>
      </c>
      <c r="ER622" t="str">
        <f t="shared" si="27"/>
        <v/>
      </c>
      <c r="ES622" s="49">
        <v>2</v>
      </c>
    </row>
    <row r="623" spans="1:149" ht="15" customHeight="1" x14ac:dyDescent="0.25">
      <c r="A623" s="21">
        <v>622</v>
      </c>
      <c r="B623" s="12">
        <v>2</v>
      </c>
      <c r="C623" s="12">
        <v>3</v>
      </c>
      <c r="D623" s="12">
        <v>2</v>
      </c>
      <c r="E623" s="12" t="s">
        <v>378</v>
      </c>
      <c r="F623" s="12">
        <v>2</v>
      </c>
      <c r="G623" s="13">
        <v>2</v>
      </c>
      <c r="H623" s="13">
        <v>1</v>
      </c>
      <c r="M623" s="56">
        <f>IF(SUM(N623:X623)=39,2,1)</f>
        <v>1</v>
      </c>
      <c r="N623" s="13">
        <v>1</v>
      </c>
      <c r="X623" s="13">
        <v>1</v>
      </c>
      <c r="Z623" s="13">
        <v>1</v>
      </c>
      <c r="AJ623" s="13">
        <v>1</v>
      </c>
      <c r="AL623" s="14">
        <v>6</v>
      </c>
      <c r="AO623" s="15">
        <v>2</v>
      </c>
      <c r="AP623" s="15">
        <v>4</v>
      </c>
      <c r="AQ623" s="15">
        <v>4</v>
      </c>
      <c r="AR623" s="15">
        <v>2</v>
      </c>
      <c r="AS623" s="15">
        <v>4</v>
      </c>
      <c r="AT623" s="15">
        <v>4</v>
      </c>
      <c r="AU623" s="15">
        <v>3</v>
      </c>
      <c r="AV623" s="15">
        <v>4</v>
      </c>
      <c r="AW623" s="15">
        <v>3</v>
      </c>
      <c r="AX623" s="15">
        <v>1</v>
      </c>
      <c r="AY623" s="15">
        <v>1</v>
      </c>
      <c r="AZ623" s="15">
        <v>1</v>
      </c>
      <c r="BA623" s="15">
        <v>1</v>
      </c>
      <c r="BB623" s="15">
        <v>1</v>
      </c>
      <c r="BC623" s="15">
        <v>1</v>
      </c>
      <c r="BD623" s="15">
        <v>1</v>
      </c>
      <c r="BE623" s="15">
        <v>1</v>
      </c>
      <c r="BF623" s="15">
        <v>1</v>
      </c>
      <c r="BG623" s="15">
        <v>0</v>
      </c>
      <c r="BK623" s="15">
        <v>2</v>
      </c>
      <c r="BM623" s="15">
        <v>1</v>
      </c>
      <c r="BN623" s="15">
        <v>8</v>
      </c>
      <c r="CC623" s="16">
        <v>1</v>
      </c>
      <c r="CI623" s="16">
        <v>1</v>
      </c>
      <c r="CK623" s="16">
        <v>1</v>
      </c>
      <c r="CL623" s="16" t="s">
        <v>159</v>
      </c>
      <c r="CM623" s="17">
        <v>2</v>
      </c>
      <c r="CN623" s="17">
        <v>2</v>
      </c>
      <c r="CO623" s="17">
        <v>2</v>
      </c>
      <c r="CP623" s="17">
        <v>2</v>
      </c>
      <c r="CQ623" s="17">
        <v>2</v>
      </c>
      <c r="CR623" s="17">
        <v>1</v>
      </c>
      <c r="CS623" s="17">
        <v>1</v>
      </c>
      <c r="CT623" s="17">
        <v>2</v>
      </c>
      <c r="CU623" s="17">
        <v>4</v>
      </c>
      <c r="CV623" s="17">
        <v>2</v>
      </c>
      <c r="CW623" s="17">
        <v>2</v>
      </c>
      <c r="CX623" s="17">
        <v>2</v>
      </c>
      <c r="CY623" s="17">
        <v>2</v>
      </c>
      <c r="CZ623" s="17">
        <v>2</v>
      </c>
      <c r="DA623" s="17">
        <v>3</v>
      </c>
      <c r="DB623" s="17">
        <v>2</v>
      </c>
      <c r="DC623" s="17">
        <v>2</v>
      </c>
      <c r="DD623" s="17">
        <v>4</v>
      </c>
      <c r="DE623" s="17">
        <v>4</v>
      </c>
      <c r="DF623" s="17">
        <v>3</v>
      </c>
      <c r="DG623" s="17">
        <v>3</v>
      </c>
      <c r="DH623" s="17">
        <v>3</v>
      </c>
      <c r="DI623" s="17">
        <v>2</v>
      </c>
      <c r="DJ623" s="17">
        <v>1</v>
      </c>
      <c r="DK623" s="17">
        <v>3</v>
      </c>
      <c r="DL623" s="17">
        <v>2</v>
      </c>
      <c r="DM623" s="17">
        <v>2</v>
      </c>
      <c r="DN623" s="17">
        <v>6</v>
      </c>
      <c r="DO623" s="17">
        <v>8</v>
      </c>
      <c r="DP623" s="17">
        <v>2</v>
      </c>
      <c r="DR623" s="17">
        <v>7</v>
      </c>
      <c r="DT623" s="17">
        <v>11</v>
      </c>
      <c r="DV623" s="17">
        <v>2</v>
      </c>
      <c r="DW623" s="18">
        <v>13</v>
      </c>
      <c r="DY623" s="18">
        <v>1</v>
      </c>
      <c r="ED623" s="19" t="s">
        <v>274</v>
      </c>
      <c r="EE623" s="19">
        <v>4</v>
      </c>
      <c r="EF623" s="37">
        <v>4</v>
      </c>
      <c r="EG623" s="19" t="s">
        <v>239</v>
      </c>
      <c r="EH623" s="19">
        <v>1</v>
      </c>
      <c r="EI623" s="19">
        <v>50</v>
      </c>
      <c r="EJ623" s="19">
        <v>3</v>
      </c>
      <c r="EK623" s="19">
        <v>4</v>
      </c>
      <c r="EL623" s="19">
        <v>1</v>
      </c>
      <c r="EM623" s="20" t="s">
        <v>216</v>
      </c>
      <c r="EO623" s="46">
        <v>1</v>
      </c>
      <c r="EP623" s="46">
        <v>1</v>
      </c>
      <c r="EQ623">
        <f t="shared" si="26"/>
        <v>0</v>
      </c>
      <c r="ER623" t="str">
        <f t="shared" si="27"/>
        <v/>
      </c>
      <c r="ES623" s="49">
        <v>2</v>
      </c>
    </row>
    <row r="624" spans="1:149" ht="15" customHeight="1" x14ac:dyDescent="0.25">
      <c r="A624" s="21">
        <v>623</v>
      </c>
      <c r="B624" s="12">
        <v>2</v>
      </c>
      <c r="C624" s="12">
        <v>2</v>
      </c>
      <c r="D624" s="12">
        <v>3</v>
      </c>
      <c r="E624" s="12" t="s">
        <v>378</v>
      </c>
      <c r="F624" s="12">
        <v>1</v>
      </c>
      <c r="G624" s="13">
        <v>3</v>
      </c>
      <c r="H624" s="13">
        <v>1</v>
      </c>
      <c r="M624" s="56">
        <f>IF(SUM(N624:X624)=39,2,1)</f>
        <v>1</v>
      </c>
      <c r="N624" s="13">
        <v>1</v>
      </c>
      <c r="R624" s="13">
        <v>1</v>
      </c>
      <c r="X624" s="13">
        <v>1</v>
      </c>
      <c r="Z624" s="13">
        <v>1</v>
      </c>
      <c r="AD624" s="13">
        <v>1</v>
      </c>
      <c r="AJ624" s="13">
        <v>1</v>
      </c>
      <c r="AL624" s="14">
        <v>5</v>
      </c>
      <c r="AM624" s="14">
        <v>5</v>
      </c>
      <c r="AO624" s="15">
        <v>2</v>
      </c>
      <c r="AP624" s="15">
        <v>5</v>
      </c>
      <c r="AQ624" s="15">
        <v>5</v>
      </c>
      <c r="AR624" s="15">
        <v>5</v>
      </c>
      <c r="AS624" s="15">
        <v>5</v>
      </c>
      <c r="AT624" s="15">
        <v>5</v>
      </c>
      <c r="AU624" s="15">
        <v>5</v>
      </c>
      <c r="AV624" s="15">
        <v>5</v>
      </c>
      <c r="AW624" s="15">
        <v>4</v>
      </c>
      <c r="AX624" s="15">
        <v>1</v>
      </c>
      <c r="AY624" s="15">
        <v>1</v>
      </c>
      <c r="AZ624" s="15">
        <v>1</v>
      </c>
      <c r="BA624" s="15">
        <v>1</v>
      </c>
      <c r="BB624" s="15">
        <v>1</v>
      </c>
      <c r="BC624" s="15">
        <v>1</v>
      </c>
      <c r="BD624" s="15">
        <v>1</v>
      </c>
      <c r="BE624" s="15">
        <v>2</v>
      </c>
      <c r="BF624" s="15">
        <v>0</v>
      </c>
      <c r="BG624" s="15">
        <v>0</v>
      </c>
      <c r="BK624" s="15">
        <v>1</v>
      </c>
      <c r="BL624" s="15">
        <v>1</v>
      </c>
      <c r="BM624" s="15">
        <v>2</v>
      </c>
      <c r="BN624" s="15">
        <v>2</v>
      </c>
      <c r="CC624" s="16">
        <v>1</v>
      </c>
      <c r="CI624" s="16">
        <v>1</v>
      </c>
      <c r="CK624" s="16">
        <v>2</v>
      </c>
      <c r="CL624" s="16" t="s">
        <v>143</v>
      </c>
      <c r="CM624" s="17">
        <v>3</v>
      </c>
      <c r="CN624" s="17">
        <v>3</v>
      </c>
      <c r="CO624" s="17">
        <v>3</v>
      </c>
      <c r="CP624" s="17">
        <v>3</v>
      </c>
      <c r="CQ624" s="17">
        <v>3</v>
      </c>
      <c r="CR624" s="17">
        <v>2</v>
      </c>
      <c r="CS624" s="17">
        <v>2</v>
      </c>
      <c r="CT624" s="17">
        <v>3</v>
      </c>
      <c r="CU624" s="17">
        <v>4</v>
      </c>
      <c r="CV624" s="17">
        <v>3</v>
      </c>
      <c r="CW624" s="17">
        <v>2</v>
      </c>
      <c r="CX624" s="17">
        <v>2</v>
      </c>
      <c r="CY624" s="17">
        <v>2</v>
      </c>
      <c r="CZ624" s="17">
        <v>2</v>
      </c>
      <c r="DA624" s="17">
        <v>4</v>
      </c>
      <c r="DB624" s="17">
        <v>3</v>
      </c>
      <c r="DC624" s="17">
        <v>2</v>
      </c>
      <c r="DD624" s="17">
        <v>2</v>
      </c>
      <c r="DE624" s="17">
        <v>3</v>
      </c>
      <c r="DF624" s="17">
        <v>2</v>
      </c>
      <c r="DG624" s="17">
        <v>2</v>
      </c>
      <c r="DH624" s="17">
        <v>2</v>
      </c>
      <c r="DI624" s="17">
        <v>1</v>
      </c>
      <c r="DJ624" s="17">
        <v>1</v>
      </c>
      <c r="DK624" s="17">
        <v>3</v>
      </c>
      <c r="DL624" s="17">
        <v>3</v>
      </c>
      <c r="DM624" s="17">
        <v>3</v>
      </c>
      <c r="DN624" s="17">
        <v>5</v>
      </c>
      <c r="DO624" s="17">
        <v>1</v>
      </c>
      <c r="DP624" s="17">
        <v>2</v>
      </c>
      <c r="DR624" s="17">
        <v>7</v>
      </c>
      <c r="DT624" s="17">
        <v>8</v>
      </c>
      <c r="DV624" s="17">
        <v>4</v>
      </c>
      <c r="DW624" s="18">
        <v>13</v>
      </c>
      <c r="DY624" s="18">
        <v>1</v>
      </c>
      <c r="ED624" s="19" t="s">
        <v>274</v>
      </c>
      <c r="EE624" s="19">
        <v>4</v>
      </c>
      <c r="EF624" s="37">
        <v>4</v>
      </c>
      <c r="EG624" s="19" t="s">
        <v>239</v>
      </c>
      <c r="EH624" s="19">
        <v>2</v>
      </c>
      <c r="EI624" s="19">
        <v>33</v>
      </c>
      <c r="EJ624" s="19">
        <v>2</v>
      </c>
      <c r="EK624" s="19">
        <v>2</v>
      </c>
      <c r="EL624" s="19">
        <v>2</v>
      </c>
      <c r="EM624" s="20" t="s">
        <v>216</v>
      </c>
      <c r="EO624" s="46">
        <v>4</v>
      </c>
      <c r="EP624" s="46">
        <v>3</v>
      </c>
      <c r="EQ624">
        <f t="shared" si="26"/>
        <v>0</v>
      </c>
      <c r="ER624" t="str">
        <f t="shared" si="27"/>
        <v/>
      </c>
      <c r="ES624" s="49">
        <v>2</v>
      </c>
    </row>
    <row r="625" spans="1:149" ht="15" customHeight="1" x14ac:dyDescent="0.25">
      <c r="A625" s="21">
        <v>624</v>
      </c>
      <c r="B625" s="12">
        <v>2</v>
      </c>
      <c r="C625" s="12">
        <v>1</v>
      </c>
      <c r="D625" s="12">
        <v>4</v>
      </c>
      <c r="F625" s="12">
        <v>1</v>
      </c>
      <c r="G625" s="13">
        <v>2</v>
      </c>
      <c r="H625" s="13">
        <v>1</v>
      </c>
      <c r="M625" s="56">
        <f>IF(SUM(N625:X625)=39,2,1)</f>
        <v>1</v>
      </c>
      <c r="N625" s="13">
        <v>1</v>
      </c>
      <c r="R625" s="13">
        <v>1</v>
      </c>
      <c r="S625" s="13">
        <v>1</v>
      </c>
      <c r="X625" s="13">
        <v>1</v>
      </c>
      <c r="Z625" s="13">
        <v>1</v>
      </c>
      <c r="AD625" s="13">
        <v>1</v>
      </c>
      <c r="AE625" s="13">
        <v>1</v>
      </c>
      <c r="AJ625" s="13">
        <v>1</v>
      </c>
      <c r="AL625" s="14">
        <v>1</v>
      </c>
      <c r="AM625" s="14">
        <v>4</v>
      </c>
      <c r="AO625" s="15">
        <v>1</v>
      </c>
      <c r="AP625" s="15">
        <v>5</v>
      </c>
      <c r="AQ625" s="15">
        <v>5</v>
      </c>
      <c r="AR625" s="15">
        <v>4</v>
      </c>
      <c r="AS625" s="15">
        <v>4</v>
      </c>
      <c r="AT625" s="15">
        <v>4</v>
      </c>
      <c r="AU625" s="15">
        <v>4</v>
      </c>
      <c r="AV625" s="15">
        <v>4</v>
      </c>
      <c r="AW625" s="15">
        <v>4</v>
      </c>
      <c r="AX625" s="15">
        <v>1</v>
      </c>
      <c r="AY625" s="15">
        <v>1</v>
      </c>
      <c r="AZ625" s="15">
        <v>1</v>
      </c>
      <c r="BA625" s="15">
        <v>1</v>
      </c>
      <c r="BB625" s="15">
        <v>1</v>
      </c>
      <c r="BC625" s="15">
        <v>1</v>
      </c>
      <c r="BD625" s="15">
        <v>2</v>
      </c>
      <c r="BE625" s="15">
        <v>2</v>
      </c>
      <c r="BF625" s="15">
        <v>0</v>
      </c>
      <c r="BG625" s="15">
        <v>0</v>
      </c>
      <c r="BM625" s="15">
        <v>5</v>
      </c>
      <c r="BN625" s="15">
        <v>5</v>
      </c>
      <c r="BO625" s="15">
        <v>5</v>
      </c>
      <c r="CC625" s="16">
        <v>1</v>
      </c>
      <c r="CI625" s="16">
        <v>2</v>
      </c>
      <c r="CJ625" s="16" t="s">
        <v>156</v>
      </c>
      <c r="CK625" s="16">
        <v>1</v>
      </c>
      <c r="CL625" s="16" t="s">
        <v>215</v>
      </c>
      <c r="CM625" s="17">
        <v>4</v>
      </c>
      <c r="CN625" s="17">
        <v>4</v>
      </c>
      <c r="CO625" s="17">
        <v>4</v>
      </c>
      <c r="CP625" s="17">
        <v>4</v>
      </c>
      <c r="CQ625" s="17">
        <v>4</v>
      </c>
      <c r="CR625" s="17">
        <v>3</v>
      </c>
      <c r="CS625" s="17">
        <v>3</v>
      </c>
      <c r="CT625" s="17">
        <v>4</v>
      </c>
      <c r="CU625" s="17">
        <v>4</v>
      </c>
      <c r="CV625" s="17">
        <v>2</v>
      </c>
      <c r="CW625" s="17">
        <v>3</v>
      </c>
      <c r="CX625" s="17">
        <v>3</v>
      </c>
      <c r="CY625" s="17">
        <v>3</v>
      </c>
      <c r="CZ625" s="17">
        <v>3</v>
      </c>
      <c r="DA625" s="17">
        <v>3</v>
      </c>
      <c r="DB625" s="17">
        <v>3</v>
      </c>
      <c r="DC625" s="17">
        <v>3</v>
      </c>
      <c r="DD625" s="17">
        <v>4</v>
      </c>
      <c r="DE625" s="17">
        <v>4</v>
      </c>
      <c r="DF625" s="17">
        <v>3</v>
      </c>
      <c r="DG625" s="17">
        <v>3</v>
      </c>
      <c r="DH625" s="17">
        <v>3</v>
      </c>
      <c r="DI625" s="17">
        <v>2</v>
      </c>
      <c r="DJ625" s="17">
        <v>2</v>
      </c>
      <c r="DK625" s="17">
        <v>1</v>
      </c>
      <c r="DL625" s="17">
        <v>1</v>
      </c>
      <c r="DM625" s="17">
        <v>1</v>
      </c>
      <c r="DN625" s="17">
        <v>2</v>
      </c>
      <c r="DO625" s="17">
        <v>1</v>
      </c>
      <c r="DP625" s="17">
        <v>8</v>
      </c>
      <c r="DR625" s="17">
        <v>6</v>
      </c>
      <c r="DT625" s="17">
        <v>11</v>
      </c>
      <c r="DV625" s="17">
        <v>2</v>
      </c>
      <c r="DW625" s="18">
        <v>3</v>
      </c>
      <c r="DY625" s="18">
        <v>1</v>
      </c>
      <c r="ED625" s="19" t="s">
        <v>274</v>
      </c>
      <c r="EE625" s="19">
        <v>4</v>
      </c>
      <c r="EF625" s="37">
        <v>4</v>
      </c>
      <c r="EG625" s="19" t="s">
        <v>239</v>
      </c>
      <c r="EH625" s="19">
        <v>2</v>
      </c>
      <c r="EI625" s="19">
        <v>63</v>
      </c>
      <c r="EJ625" s="19">
        <v>4</v>
      </c>
      <c r="EK625" s="19">
        <v>5</v>
      </c>
      <c r="EL625" s="19">
        <v>3</v>
      </c>
      <c r="EM625" s="20" t="s">
        <v>216</v>
      </c>
      <c r="EO625" s="46">
        <v>4</v>
      </c>
      <c r="EP625" s="46">
        <v>6</v>
      </c>
      <c r="EQ625">
        <f t="shared" si="26"/>
        <v>0</v>
      </c>
      <c r="ER625" t="str">
        <f t="shared" si="27"/>
        <v/>
      </c>
      <c r="ES625" s="49">
        <v>2</v>
      </c>
    </row>
    <row r="626" spans="1:149" ht="15" customHeight="1" x14ac:dyDescent="0.25">
      <c r="A626" s="21">
        <v>625</v>
      </c>
      <c r="B626" s="12">
        <v>2</v>
      </c>
      <c r="C626" s="12">
        <v>4</v>
      </c>
      <c r="D626" s="12">
        <v>1</v>
      </c>
      <c r="E626" s="12" t="s">
        <v>378</v>
      </c>
      <c r="F626" s="12">
        <v>3</v>
      </c>
      <c r="G626" s="13">
        <v>4</v>
      </c>
      <c r="H626" s="13">
        <v>1</v>
      </c>
      <c r="K626" s="13">
        <v>5</v>
      </c>
      <c r="M626" s="56">
        <f>IF(SUM(N626:X626)=39,2,1)</f>
        <v>1</v>
      </c>
      <c r="Y626" s="13">
        <v>1</v>
      </c>
      <c r="AK626" s="13">
        <v>1</v>
      </c>
      <c r="AL626" s="14">
        <v>1</v>
      </c>
      <c r="AM626" s="14">
        <v>3</v>
      </c>
      <c r="AO626" s="15">
        <v>1</v>
      </c>
      <c r="AP626" s="15">
        <v>5</v>
      </c>
      <c r="AQ626" s="15">
        <v>5</v>
      </c>
      <c r="AR626" s="15">
        <v>5</v>
      </c>
      <c r="AS626" s="15">
        <v>5</v>
      </c>
      <c r="AT626" s="15">
        <v>5</v>
      </c>
      <c r="AU626" s="15">
        <v>5</v>
      </c>
      <c r="AV626" s="15">
        <v>5</v>
      </c>
      <c r="AW626" s="15">
        <v>5</v>
      </c>
      <c r="AX626" s="15">
        <v>1</v>
      </c>
      <c r="AY626" s="15">
        <v>2</v>
      </c>
      <c r="AZ626" s="15">
        <v>1</v>
      </c>
      <c r="BA626" s="15">
        <v>1</v>
      </c>
      <c r="BB626" s="15">
        <v>2</v>
      </c>
      <c r="BC626" s="15">
        <v>1</v>
      </c>
      <c r="BD626" s="15">
        <v>1</v>
      </c>
      <c r="BE626" s="15">
        <v>1</v>
      </c>
      <c r="BF626" s="15">
        <v>2</v>
      </c>
      <c r="BG626" s="15">
        <v>1</v>
      </c>
      <c r="BH626" s="15">
        <v>1</v>
      </c>
      <c r="BK626" s="15">
        <v>2</v>
      </c>
      <c r="BM626" s="15">
        <v>8</v>
      </c>
      <c r="BN626" s="15">
        <v>8</v>
      </c>
      <c r="CC626" s="16">
        <v>1</v>
      </c>
      <c r="CI626" s="16">
        <v>2</v>
      </c>
      <c r="CJ626" s="16" t="s">
        <v>393</v>
      </c>
      <c r="CK626" s="16">
        <v>1</v>
      </c>
      <c r="CL626" s="16" t="s">
        <v>186</v>
      </c>
      <c r="CM626" s="17">
        <v>1</v>
      </c>
      <c r="CN626" s="17">
        <v>1</v>
      </c>
      <c r="CO626" s="17">
        <v>1</v>
      </c>
      <c r="CP626" s="17">
        <v>1</v>
      </c>
      <c r="CQ626" s="17">
        <v>1</v>
      </c>
      <c r="CR626" s="17">
        <v>1</v>
      </c>
      <c r="CS626" s="17">
        <v>1</v>
      </c>
      <c r="CT626" s="17">
        <v>1</v>
      </c>
      <c r="CU626" s="17">
        <v>4</v>
      </c>
      <c r="CV626" s="17">
        <v>1</v>
      </c>
      <c r="CW626" s="17">
        <v>1</v>
      </c>
      <c r="CX626" s="17">
        <v>1</v>
      </c>
      <c r="CY626" s="17">
        <v>1</v>
      </c>
      <c r="CZ626" s="17">
        <v>1</v>
      </c>
      <c r="DA626" s="17">
        <v>1</v>
      </c>
      <c r="DB626" s="17">
        <v>4</v>
      </c>
      <c r="DC626" s="17">
        <v>2</v>
      </c>
      <c r="DD626" s="17">
        <v>4</v>
      </c>
      <c r="DE626" s="17">
        <v>4</v>
      </c>
      <c r="DF626" s="17">
        <v>4</v>
      </c>
      <c r="DG626" s="17">
        <v>4</v>
      </c>
      <c r="DH626" s="17">
        <v>4</v>
      </c>
      <c r="DI626" s="17">
        <v>3</v>
      </c>
      <c r="DJ626" s="17">
        <v>1</v>
      </c>
      <c r="DK626" s="17">
        <v>2</v>
      </c>
      <c r="DL626" s="17">
        <v>5</v>
      </c>
      <c r="DM626" s="17">
        <v>5</v>
      </c>
      <c r="DN626" s="17">
        <v>6</v>
      </c>
      <c r="DO626" s="17">
        <v>1</v>
      </c>
      <c r="DP626" s="17">
        <v>7</v>
      </c>
      <c r="DR626" s="17">
        <v>5</v>
      </c>
      <c r="DT626" s="17">
        <v>9</v>
      </c>
      <c r="DV626" s="17">
        <v>1</v>
      </c>
      <c r="DW626" s="18">
        <v>13</v>
      </c>
      <c r="DY626" s="18">
        <v>1</v>
      </c>
      <c r="ED626" s="19" t="s">
        <v>274</v>
      </c>
      <c r="EE626" s="19">
        <v>4</v>
      </c>
      <c r="EF626" s="37">
        <v>4</v>
      </c>
      <c r="EG626" s="19" t="s">
        <v>239</v>
      </c>
      <c r="EH626" s="19">
        <v>1</v>
      </c>
      <c r="EI626" s="19">
        <v>55</v>
      </c>
      <c r="EJ626" s="19">
        <v>3</v>
      </c>
      <c r="EK626" s="19">
        <v>4</v>
      </c>
      <c r="EL626" s="19">
        <v>1</v>
      </c>
      <c r="EM626" s="20" t="s">
        <v>216</v>
      </c>
      <c r="EO626" s="46">
        <v>1</v>
      </c>
      <c r="EP626" s="46">
        <v>1</v>
      </c>
      <c r="EQ626">
        <f t="shared" si="26"/>
        <v>0</v>
      </c>
      <c r="ER626" t="str">
        <f t="shared" si="27"/>
        <v/>
      </c>
      <c r="ES626" s="49">
        <v>2</v>
      </c>
    </row>
    <row r="627" spans="1:149" ht="15" customHeight="1" x14ac:dyDescent="0.25">
      <c r="A627" s="21">
        <v>626</v>
      </c>
      <c r="B627" s="12">
        <v>2</v>
      </c>
      <c r="C627" s="12">
        <v>4</v>
      </c>
      <c r="D627" s="12">
        <v>4</v>
      </c>
      <c r="E627" s="12" t="s">
        <v>376</v>
      </c>
      <c r="F627" s="12">
        <v>1</v>
      </c>
      <c r="G627" s="13">
        <v>4</v>
      </c>
      <c r="H627" s="13">
        <v>1</v>
      </c>
      <c r="I627" s="13">
        <v>2</v>
      </c>
      <c r="M627" s="56">
        <f>IF(SUM(N627:X627)=39,2,1)</f>
        <v>1</v>
      </c>
      <c r="Y627" s="13">
        <v>1</v>
      </c>
      <c r="AK627" s="13">
        <v>1</v>
      </c>
      <c r="AL627" s="14">
        <v>6</v>
      </c>
      <c r="AO627" s="15">
        <v>1</v>
      </c>
      <c r="AP627" s="15">
        <v>5</v>
      </c>
      <c r="AQ627" s="15">
        <v>5</v>
      </c>
      <c r="AR627" s="15">
        <v>5</v>
      </c>
      <c r="AS627" s="15">
        <v>5</v>
      </c>
      <c r="AT627" s="15">
        <v>5</v>
      </c>
      <c r="AU627" s="15">
        <v>5</v>
      </c>
      <c r="AV627" s="15">
        <v>5</v>
      </c>
      <c r="AW627" s="15">
        <v>5</v>
      </c>
      <c r="AX627" s="15">
        <v>1</v>
      </c>
      <c r="AY627" s="15">
        <v>2</v>
      </c>
      <c r="AZ627" s="15">
        <v>1</v>
      </c>
      <c r="BA627" s="15">
        <v>1</v>
      </c>
      <c r="BB627" s="15">
        <v>2</v>
      </c>
      <c r="BC627" s="15">
        <v>1</v>
      </c>
      <c r="BD627" s="15">
        <v>1</v>
      </c>
      <c r="BE627" s="15">
        <v>1</v>
      </c>
      <c r="BF627" s="15">
        <v>1</v>
      </c>
      <c r="BG627" s="15">
        <v>2</v>
      </c>
      <c r="BH627" s="15">
        <v>2</v>
      </c>
      <c r="BK627" s="15">
        <v>2</v>
      </c>
      <c r="BM627" s="15">
        <v>8</v>
      </c>
      <c r="BN627" s="15">
        <v>8</v>
      </c>
      <c r="CC627" s="16">
        <v>1</v>
      </c>
      <c r="CI627" s="16">
        <v>2</v>
      </c>
      <c r="CJ627" s="16" t="s">
        <v>151</v>
      </c>
      <c r="CK627" s="16">
        <v>1</v>
      </c>
      <c r="CL627" s="16" t="s">
        <v>186</v>
      </c>
      <c r="CM627" s="17">
        <v>4</v>
      </c>
      <c r="CN627" s="17">
        <v>4</v>
      </c>
      <c r="CO627" s="17">
        <v>4</v>
      </c>
      <c r="CP627" s="17">
        <v>4</v>
      </c>
      <c r="CQ627" s="17">
        <v>4</v>
      </c>
      <c r="CR627" s="17">
        <v>4</v>
      </c>
      <c r="CS627" s="17">
        <v>4</v>
      </c>
      <c r="CT627" s="17">
        <v>4</v>
      </c>
      <c r="CU627" s="17">
        <v>2</v>
      </c>
      <c r="CV627" s="17">
        <v>4</v>
      </c>
      <c r="CW627" s="17">
        <v>4</v>
      </c>
      <c r="CX627" s="17">
        <v>4</v>
      </c>
      <c r="CY627" s="17">
        <v>4</v>
      </c>
      <c r="CZ627" s="17">
        <v>4</v>
      </c>
      <c r="DA627" s="17">
        <v>4</v>
      </c>
      <c r="DB627" s="17">
        <v>4</v>
      </c>
      <c r="DC627" s="17">
        <v>4</v>
      </c>
      <c r="DD627" s="17">
        <v>4</v>
      </c>
      <c r="DE627" s="17">
        <v>4</v>
      </c>
      <c r="DF627" s="17">
        <v>4</v>
      </c>
      <c r="DG627" s="17">
        <v>4</v>
      </c>
      <c r="DH627" s="17">
        <v>4</v>
      </c>
      <c r="DI627" s="17">
        <v>3</v>
      </c>
      <c r="DJ627" s="17">
        <v>1</v>
      </c>
      <c r="DK627" s="17">
        <v>3</v>
      </c>
      <c r="DL627" s="17">
        <v>3</v>
      </c>
      <c r="DM627" s="17">
        <v>3</v>
      </c>
      <c r="DN627" s="17">
        <v>6</v>
      </c>
      <c r="DO627" s="17">
        <v>2</v>
      </c>
      <c r="DP627" s="17">
        <v>5</v>
      </c>
      <c r="DR627" s="17">
        <v>6</v>
      </c>
      <c r="DT627" s="17">
        <v>11</v>
      </c>
      <c r="DV627" s="17">
        <v>4</v>
      </c>
      <c r="DW627" s="18">
        <v>13</v>
      </c>
      <c r="DY627" s="18">
        <v>1</v>
      </c>
      <c r="ED627" s="19" t="s">
        <v>274</v>
      </c>
      <c r="EE627" s="19">
        <v>4</v>
      </c>
      <c r="EF627" s="37">
        <v>4</v>
      </c>
      <c r="EG627" s="19" t="s">
        <v>239</v>
      </c>
      <c r="EH627" s="19">
        <v>1</v>
      </c>
      <c r="EI627" s="19">
        <v>53</v>
      </c>
      <c r="EJ627" s="19">
        <v>3</v>
      </c>
      <c r="EK627" s="19">
        <v>4</v>
      </c>
      <c r="EL627" s="19">
        <v>1</v>
      </c>
      <c r="EM627" s="20" t="s">
        <v>216</v>
      </c>
      <c r="EO627" s="46">
        <v>1</v>
      </c>
      <c r="EP627" s="46">
        <v>1</v>
      </c>
      <c r="EQ627">
        <f t="shared" si="26"/>
        <v>0</v>
      </c>
      <c r="ER627" t="str">
        <f t="shared" si="27"/>
        <v/>
      </c>
      <c r="ES627" s="49">
        <v>2</v>
      </c>
    </row>
    <row r="628" spans="1:149" ht="15" customHeight="1" x14ac:dyDescent="0.25">
      <c r="A628" s="21">
        <v>627</v>
      </c>
      <c r="B628" s="12">
        <v>2</v>
      </c>
      <c r="C628" s="12">
        <v>4</v>
      </c>
      <c r="D628" s="12">
        <v>4</v>
      </c>
      <c r="E628" s="12" t="s">
        <v>379</v>
      </c>
      <c r="F628" s="12">
        <v>2</v>
      </c>
      <c r="G628" s="13">
        <v>5</v>
      </c>
      <c r="H628" s="13">
        <v>1</v>
      </c>
      <c r="I628" s="13">
        <v>5</v>
      </c>
      <c r="J628" s="13">
        <v>5</v>
      </c>
      <c r="M628" s="56">
        <f>IF(SUM(N628:X628)=39,2,1)</f>
        <v>1</v>
      </c>
      <c r="N628" s="13">
        <v>1</v>
      </c>
      <c r="R628" s="13">
        <v>1</v>
      </c>
      <c r="Z628" s="13">
        <v>1</v>
      </c>
      <c r="AD628" s="13">
        <v>1</v>
      </c>
      <c r="AL628" s="14">
        <v>6</v>
      </c>
      <c r="AO628" s="15">
        <v>2</v>
      </c>
      <c r="AP628" s="15">
        <v>5</v>
      </c>
      <c r="AQ628" s="15">
        <v>5</v>
      </c>
      <c r="AR628" s="15">
        <v>5</v>
      </c>
      <c r="AS628" s="15">
        <v>5</v>
      </c>
      <c r="AT628" s="15">
        <v>5</v>
      </c>
      <c r="AU628" s="15">
        <v>5</v>
      </c>
      <c r="AV628" s="15">
        <v>5</v>
      </c>
      <c r="AW628" s="15">
        <v>5</v>
      </c>
      <c r="AX628" s="15">
        <v>1</v>
      </c>
      <c r="AY628" s="15">
        <v>1</v>
      </c>
      <c r="AZ628" s="15">
        <v>2</v>
      </c>
      <c r="BB628" s="15">
        <v>2</v>
      </c>
      <c r="BC628" s="15">
        <v>1</v>
      </c>
      <c r="BD628" s="15">
        <v>1</v>
      </c>
      <c r="BE628" s="15">
        <v>2</v>
      </c>
      <c r="BF628" s="15">
        <v>0</v>
      </c>
      <c r="BG628" s="15">
        <v>1</v>
      </c>
      <c r="BH628" s="15">
        <v>1</v>
      </c>
      <c r="BK628" s="15">
        <v>1</v>
      </c>
      <c r="BL628" s="15">
        <v>4</v>
      </c>
      <c r="BM628" s="15">
        <v>5</v>
      </c>
      <c r="BN628" s="15">
        <v>5</v>
      </c>
      <c r="BO628" s="15">
        <v>3</v>
      </c>
      <c r="BP628" s="15" t="s">
        <v>388</v>
      </c>
      <c r="CC628" s="16">
        <v>1</v>
      </c>
      <c r="CI628" s="16">
        <v>2</v>
      </c>
      <c r="CJ628" s="16" t="s">
        <v>156</v>
      </c>
      <c r="CK628" s="16">
        <v>1</v>
      </c>
      <c r="CL628" s="16" t="s">
        <v>217</v>
      </c>
      <c r="CM628" s="17">
        <v>2</v>
      </c>
      <c r="CN628" s="17">
        <v>2</v>
      </c>
      <c r="CO628" s="17">
        <v>2</v>
      </c>
      <c r="CP628" s="17">
        <v>2</v>
      </c>
      <c r="CQ628" s="17">
        <v>2</v>
      </c>
      <c r="CR628" s="17">
        <v>2</v>
      </c>
      <c r="CS628" s="17">
        <v>2</v>
      </c>
      <c r="CT628" s="17">
        <v>2</v>
      </c>
      <c r="CU628" s="17">
        <v>4</v>
      </c>
      <c r="CV628" s="17">
        <v>1</v>
      </c>
      <c r="CW628" s="17">
        <v>1</v>
      </c>
      <c r="CX628" s="17">
        <v>1</v>
      </c>
      <c r="CY628" s="17">
        <v>1</v>
      </c>
      <c r="CZ628" s="17">
        <v>1</v>
      </c>
      <c r="DA628" s="17">
        <v>4</v>
      </c>
      <c r="DB628" s="17">
        <v>4</v>
      </c>
      <c r="DC628" s="17">
        <v>2</v>
      </c>
      <c r="DD628" s="17">
        <v>4</v>
      </c>
      <c r="DE628" s="17">
        <v>4</v>
      </c>
      <c r="DF628" s="17">
        <v>4</v>
      </c>
      <c r="DG628" s="17">
        <v>4</v>
      </c>
      <c r="DH628" s="17">
        <v>4</v>
      </c>
      <c r="DI628" s="17">
        <v>3</v>
      </c>
      <c r="DJ628" s="17">
        <v>1</v>
      </c>
      <c r="DK628" s="17">
        <v>1</v>
      </c>
      <c r="DL628" s="17">
        <v>4</v>
      </c>
      <c r="DM628" s="17">
        <v>4</v>
      </c>
      <c r="DN628" s="17">
        <v>6</v>
      </c>
      <c r="DO628" s="17">
        <v>8</v>
      </c>
      <c r="DP628" s="17">
        <v>5</v>
      </c>
      <c r="DR628" s="17">
        <v>9</v>
      </c>
      <c r="DT628" s="17">
        <v>11</v>
      </c>
      <c r="DV628" s="17">
        <v>4</v>
      </c>
      <c r="DW628" s="18">
        <v>13</v>
      </c>
      <c r="DY628" s="18">
        <v>1</v>
      </c>
      <c r="ED628" s="19" t="s">
        <v>274</v>
      </c>
      <c r="EE628" s="19">
        <v>4</v>
      </c>
      <c r="EF628" s="37">
        <v>4</v>
      </c>
      <c r="EG628" s="19" t="s">
        <v>239</v>
      </c>
      <c r="EH628" s="19">
        <v>2</v>
      </c>
      <c r="EI628" s="19">
        <v>25</v>
      </c>
      <c r="EJ628" s="19">
        <v>1</v>
      </c>
      <c r="EK628" s="19">
        <v>1</v>
      </c>
      <c r="EL628" s="19">
        <v>2</v>
      </c>
      <c r="EM628" s="20" t="s">
        <v>216</v>
      </c>
      <c r="EO628" s="46">
        <v>4</v>
      </c>
      <c r="EP628" s="46">
        <v>6</v>
      </c>
      <c r="EQ628">
        <f t="shared" si="26"/>
        <v>0</v>
      </c>
      <c r="ER628" t="str">
        <f t="shared" si="27"/>
        <v/>
      </c>
      <c r="ES628" s="49">
        <v>2</v>
      </c>
    </row>
    <row r="629" spans="1:149" ht="15" customHeight="1" x14ac:dyDescent="0.25">
      <c r="A629" s="21">
        <v>628</v>
      </c>
      <c r="B629" s="12">
        <v>2</v>
      </c>
      <c r="C629" s="12">
        <v>4</v>
      </c>
      <c r="D629" s="12">
        <v>1</v>
      </c>
      <c r="E629" s="12" t="s">
        <v>378</v>
      </c>
      <c r="F629" s="12">
        <v>4</v>
      </c>
      <c r="G629" s="13">
        <v>2</v>
      </c>
      <c r="H629" s="13">
        <v>1</v>
      </c>
      <c r="M629" s="56">
        <f>IF(SUM(N629:X629)=39,2,1)</f>
        <v>1</v>
      </c>
      <c r="N629" s="13">
        <v>1</v>
      </c>
      <c r="S629" s="13">
        <v>1</v>
      </c>
      <c r="AE629" s="13">
        <v>1</v>
      </c>
      <c r="AL629" s="14">
        <v>1</v>
      </c>
      <c r="AM629" s="14">
        <v>5</v>
      </c>
      <c r="AO629" s="15">
        <v>1</v>
      </c>
      <c r="AP629" s="15">
        <v>5</v>
      </c>
      <c r="AQ629" s="15">
        <v>5</v>
      </c>
      <c r="AR629" s="15">
        <v>5</v>
      </c>
      <c r="AS629" s="15">
        <v>5</v>
      </c>
      <c r="AT629" s="15">
        <v>5</v>
      </c>
      <c r="AU629" s="15">
        <v>5</v>
      </c>
      <c r="AV629" s="15">
        <v>5</v>
      </c>
      <c r="AW629" s="15">
        <v>5</v>
      </c>
      <c r="AX629" s="15">
        <v>1</v>
      </c>
      <c r="AY629" s="15">
        <v>1</v>
      </c>
      <c r="AZ629" s="15">
        <v>2</v>
      </c>
      <c r="BB629" s="15">
        <v>2</v>
      </c>
      <c r="BC629" s="15">
        <v>1</v>
      </c>
      <c r="BD629" s="15">
        <v>1</v>
      </c>
      <c r="BE629" s="15">
        <v>1</v>
      </c>
      <c r="BF629" s="15">
        <v>2</v>
      </c>
      <c r="BG629" s="15">
        <v>0</v>
      </c>
      <c r="BK629" s="15">
        <v>2</v>
      </c>
      <c r="BM629" s="15">
        <v>1</v>
      </c>
      <c r="BN629" s="15">
        <v>1</v>
      </c>
      <c r="CC629" s="16">
        <v>1</v>
      </c>
      <c r="CI629" s="16">
        <v>2</v>
      </c>
      <c r="CJ629" s="16" t="s">
        <v>392</v>
      </c>
      <c r="CK629" s="16">
        <v>1</v>
      </c>
      <c r="CL629" s="16" t="s">
        <v>186</v>
      </c>
      <c r="CM629" s="17">
        <v>1</v>
      </c>
      <c r="CN629" s="17">
        <v>1</v>
      </c>
      <c r="CO629" s="17">
        <v>1</v>
      </c>
      <c r="CP629" s="17">
        <v>1</v>
      </c>
      <c r="CQ629" s="17">
        <v>1</v>
      </c>
      <c r="CR629" s="17">
        <v>1</v>
      </c>
      <c r="CS629" s="17">
        <v>1</v>
      </c>
      <c r="CT629" s="17">
        <v>1</v>
      </c>
      <c r="CU629" s="17">
        <v>4</v>
      </c>
      <c r="CV629" s="17">
        <v>1</v>
      </c>
      <c r="CW629" s="17">
        <v>1</v>
      </c>
      <c r="CX629" s="17">
        <v>1</v>
      </c>
      <c r="CY629" s="17">
        <v>1</v>
      </c>
      <c r="CZ629" s="17">
        <v>1</v>
      </c>
      <c r="DA629" s="17">
        <v>1</v>
      </c>
      <c r="DB629" s="17">
        <v>4</v>
      </c>
      <c r="DC629" s="17">
        <v>2</v>
      </c>
      <c r="DD629" s="17">
        <v>4</v>
      </c>
      <c r="DE629" s="17">
        <v>4</v>
      </c>
      <c r="DF629" s="17">
        <v>4</v>
      </c>
      <c r="DG629" s="17">
        <v>4</v>
      </c>
      <c r="DH629" s="17">
        <v>4</v>
      </c>
      <c r="DI629" s="17">
        <v>1</v>
      </c>
      <c r="DJ629" s="17">
        <v>1</v>
      </c>
      <c r="DK629" s="17">
        <v>1</v>
      </c>
      <c r="DL629" s="17">
        <v>1</v>
      </c>
      <c r="DM629" s="17">
        <v>1</v>
      </c>
      <c r="DN629" s="17">
        <v>2</v>
      </c>
      <c r="DO629" s="17">
        <v>6</v>
      </c>
      <c r="DP629" s="17">
        <v>5</v>
      </c>
      <c r="DR629" s="17">
        <v>9</v>
      </c>
      <c r="DT629" s="17">
        <v>11</v>
      </c>
      <c r="DV629" s="17">
        <v>1</v>
      </c>
      <c r="DW629" s="18">
        <v>13</v>
      </c>
      <c r="DY629" s="18">
        <v>1</v>
      </c>
      <c r="ED629" s="19" t="s">
        <v>274</v>
      </c>
      <c r="EE629" s="19">
        <v>4</v>
      </c>
      <c r="EF629" s="37">
        <v>4</v>
      </c>
      <c r="EG629" s="19" t="s">
        <v>239</v>
      </c>
      <c r="EH629" s="19">
        <v>2</v>
      </c>
      <c r="EI629" s="19">
        <v>72</v>
      </c>
      <c r="EJ629" s="19">
        <v>4</v>
      </c>
      <c r="EK629" s="19">
        <v>5</v>
      </c>
      <c r="EL629" s="19">
        <v>2</v>
      </c>
      <c r="EM629" s="20" t="s">
        <v>216</v>
      </c>
      <c r="EO629" s="46">
        <v>1</v>
      </c>
      <c r="EP629" s="46">
        <v>8</v>
      </c>
      <c r="EQ629">
        <f t="shared" si="26"/>
        <v>0</v>
      </c>
      <c r="ER629" t="str">
        <f t="shared" si="27"/>
        <v/>
      </c>
      <c r="ES629" s="49">
        <v>2</v>
      </c>
    </row>
    <row r="630" spans="1:149" ht="15" customHeight="1" x14ac:dyDescent="0.25">
      <c r="A630" s="21">
        <v>629</v>
      </c>
      <c r="B630" s="12">
        <v>2</v>
      </c>
      <c r="C630" s="12">
        <v>1</v>
      </c>
      <c r="D630" s="12">
        <v>1</v>
      </c>
      <c r="E630" s="12" t="s">
        <v>378</v>
      </c>
      <c r="F630" s="12">
        <v>2</v>
      </c>
      <c r="G630" s="13">
        <v>4</v>
      </c>
      <c r="H630" s="13">
        <v>1</v>
      </c>
      <c r="I630" s="13">
        <v>4</v>
      </c>
      <c r="J630" s="13">
        <v>4</v>
      </c>
      <c r="M630" s="56">
        <f>IF(SUM(N630:X630)=39,2,1)</f>
        <v>1</v>
      </c>
      <c r="N630" s="13">
        <v>1</v>
      </c>
      <c r="O630" s="13">
        <v>1</v>
      </c>
      <c r="P630" s="13">
        <v>1</v>
      </c>
      <c r="AA630" s="13">
        <v>1</v>
      </c>
      <c r="AB630" s="13">
        <v>1</v>
      </c>
      <c r="AF630" s="13">
        <v>1</v>
      </c>
      <c r="AJ630" s="13">
        <v>1</v>
      </c>
      <c r="AL630" s="14">
        <v>1</v>
      </c>
      <c r="AM630" s="14">
        <v>3</v>
      </c>
      <c r="AN630" s="14" t="s">
        <v>145</v>
      </c>
      <c r="AO630" s="15">
        <v>1</v>
      </c>
      <c r="AP630" s="15">
        <v>4</v>
      </c>
      <c r="AQ630" s="15">
        <v>4</v>
      </c>
      <c r="AR630" s="15">
        <v>4</v>
      </c>
      <c r="AS630" s="15">
        <v>5</v>
      </c>
      <c r="AT630" s="15">
        <v>5</v>
      </c>
      <c r="AU630" s="15">
        <v>4</v>
      </c>
      <c r="AV630" s="15">
        <v>5</v>
      </c>
      <c r="AW630" s="15">
        <v>5</v>
      </c>
      <c r="AX630" s="15">
        <v>1</v>
      </c>
      <c r="AY630" s="15">
        <v>1</v>
      </c>
      <c r="AZ630" s="15">
        <v>1</v>
      </c>
      <c r="BB630" s="15">
        <v>1</v>
      </c>
      <c r="BC630" s="15">
        <v>1</v>
      </c>
      <c r="BD630" s="15">
        <v>1</v>
      </c>
      <c r="BE630" s="15">
        <v>1</v>
      </c>
      <c r="BF630" s="15">
        <v>2</v>
      </c>
      <c r="BG630" s="15">
        <v>3</v>
      </c>
      <c r="BI630" s="15">
        <v>2</v>
      </c>
      <c r="BJ630" s="15">
        <v>1</v>
      </c>
      <c r="BK630" s="15">
        <v>1</v>
      </c>
      <c r="BL630" s="15">
        <v>7</v>
      </c>
      <c r="BM630" s="15">
        <v>8</v>
      </c>
      <c r="BN630" s="15">
        <v>8</v>
      </c>
      <c r="CC630" s="16">
        <v>1</v>
      </c>
      <c r="CI630" s="16">
        <v>2</v>
      </c>
      <c r="CK630" s="16">
        <v>2</v>
      </c>
      <c r="CL630" s="16" t="s">
        <v>258</v>
      </c>
      <c r="CM630" s="17">
        <v>1</v>
      </c>
      <c r="CN630" s="17">
        <v>1</v>
      </c>
      <c r="CO630" s="17">
        <v>1</v>
      </c>
      <c r="CP630" s="17">
        <v>1</v>
      </c>
      <c r="CQ630" s="17">
        <v>1</v>
      </c>
      <c r="CR630" s="17">
        <v>2</v>
      </c>
      <c r="CS630" s="17">
        <v>3</v>
      </c>
      <c r="CT630" s="17">
        <v>2</v>
      </c>
      <c r="CU630" s="17">
        <v>3</v>
      </c>
      <c r="CV630" s="17">
        <v>2</v>
      </c>
      <c r="CW630" s="17">
        <v>2</v>
      </c>
      <c r="CX630" s="17">
        <v>2</v>
      </c>
      <c r="CY630" s="17">
        <v>2</v>
      </c>
      <c r="CZ630" s="17">
        <v>2</v>
      </c>
      <c r="DA630" s="17">
        <v>2</v>
      </c>
      <c r="DB630" s="17">
        <v>3</v>
      </c>
      <c r="DC630" s="17">
        <v>3</v>
      </c>
      <c r="DD630" s="17">
        <v>2</v>
      </c>
      <c r="DE630" s="17">
        <v>3</v>
      </c>
      <c r="DF630" s="17">
        <v>3</v>
      </c>
      <c r="DG630" s="17">
        <v>2</v>
      </c>
      <c r="DH630" s="17">
        <v>2</v>
      </c>
      <c r="DI630" s="17">
        <v>3</v>
      </c>
      <c r="DJ630" s="17">
        <v>1</v>
      </c>
      <c r="DK630" s="17">
        <v>3</v>
      </c>
      <c r="DL630" s="17">
        <v>2</v>
      </c>
      <c r="DM630" s="17">
        <v>3</v>
      </c>
      <c r="DN630" s="17">
        <v>1</v>
      </c>
      <c r="DO630" s="17">
        <v>8</v>
      </c>
      <c r="DP630" s="17">
        <v>5</v>
      </c>
      <c r="DR630" s="17">
        <v>9</v>
      </c>
      <c r="DT630" s="17">
        <v>7</v>
      </c>
      <c r="DV630" s="17">
        <v>3</v>
      </c>
      <c r="DW630" s="18">
        <v>13</v>
      </c>
      <c r="DY630" s="18">
        <v>1</v>
      </c>
      <c r="ED630" s="19" t="s">
        <v>274</v>
      </c>
      <c r="EE630" s="19">
        <v>4</v>
      </c>
      <c r="EF630" s="37">
        <v>4</v>
      </c>
      <c r="EG630" s="19" t="s">
        <v>239</v>
      </c>
      <c r="EH630" s="19">
        <v>2</v>
      </c>
      <c r="EI630" s="19">
        <v>45</v>
      </c>
      <c r="EJ630" s="19">
        <v>3</v>
      </c>
      <c r="EK630" s="19">
        <v>3</v>
      </c>
      <c r="EL630" s="19">
        <v>2</v>
      </c>
      <c r="EM630" s="20" t="s">
        <v>216</v>
      </c>
      <c r="EO630" s="46">
        <v>1</v>
      </c>
      <c r="EP630" s="46">
        <v>2</v>
      </c>
      <c r="EQ630">
        <f t="shared" si="26"/>
        <v>0</v>
      </c>
      <c r="ER630" t="str">
        <f t="shared" si="27"/>
        <v/>
      </c>
      <c r="ES630" s="49">
        <v>2</v>
      </c>
    </row>
    <row r="631" spans="1:149" ht="15" customHeight="1" x14ac:dyDescent="0.25">
      <c r="A631" s="21">
        <v>630</v>
      </c>
      <c r="B631" s="12">
        <v>3</v>
      </c>
      <c r="C631" s="12">
        <v>2</v>
      </c>
      <c r="D631" s="12">
        <v>2</v>
      </c>
      <c r="E631" s="12" t="s">
        <v>378</v>
      </c>
      <c r="F631" s="12">
        <v>2</v>
      </c>
      <c r="G631" s="13">
        <v>2</v>
      </c>
      <c r="H631" s="13">
        <v>2</v>
      </c>
      <c r="M631" s="56">
        <f>IF(SUM(N631:X631)=39,2,1)</f>
        <v>1</v>
      </c>
      <c r="P631" s="13">
        <v>1</v>
      </c>
      <c r="Z631" s="13">
        <v>1</v>
      </c>
      <c r="AA631" s="13">
        <v>1</v>
      </c>
      <c r="AB631" s="13">
        <v>1</v>
      </c>
      <c r="AJ631" s="13">
        <v>1</v>
      </c>
      <c r="AL631" s="14">
        <v>3</v>
      </c>
      <c r="AM631" s="14">
        <v>4</v>
      </c>
      <c r="AO631" s="15">
        <v>1</v>
      </c>
      <c r="AP631" s="15">
        <v>4</v>
      </c>
      <c r="AQ631" s="15">
        <v>4</v>
      </c>
      <c r="AR631" s="15">
        <v>4</v>
      </c>
      <c r="AS631" s="15">
        <v>4</v>
      </c>
      <c r="AT631" s="15">
        <v>4</v>
      </c>
      <c r="AU631" s="15">
        <v>4</v>
      </c>
      <c r="AV631" s="15">
        <v>4</v>
      </c>
      <c r="AW631" s="15">
        <v>4</v>
      </c>
      <c r="AX631" s="15">
        <v>1</v>
      </c>
      <c r="AY631" s="15">
        <v>1</v>
      </c>
      <c r="BK631" s="15">
        <v>1</v>
      </c>
      <c r="BL631" s="15">
        <v>3</v>
      </c>
      <c r="BM631" s="15">
        <v>5</v>
      </c>
      <c r="BN631" s="15">
        <v>5</v>
      </c>
      <c r="BO631" s="15">
        <v>4</v>
      </c>
      <c r="CC631" s="16">
        <v>1</v>
      </c>
      <c r="CI631" s="16">
        <v>2</v>
      </c>
      <c r="CJ631" s="16" t="s">
        <v>151</v>
      </c>
      <c r="CK631" s="16">
        <v>1</v>
      </c>
      <c r="CL631" s="16" t="s">
        <v>186</v>
      </c>
      <c r="CM631" s="17">
        <v>1</v>
      </c>
      <c r="CN631" s="17">
        <v>1</v>
      </c>
      <c r="CO631" s="17">
        <v>1</v>
      </c>
      <c r="CP631" s="17">
        <v>1</v>
      </c>
      <c r="CQ631" s="17">
        <v>1</v>
      </c>
      <c r="CR631" s="17">
        <v>1</v>
      </c>
      <c r="CS631" s="17">
        <v>1</v>
      </c>
      <c r="CT631" s="17">
        <v>2</v>
      </c>
      <c r="CU631" s="17">
        <v>4</v>
      </c>
      <c r="CV631" s="17">
        <v>1</v>
      </c>
      <c r="CW631" s="17">
        <v>1</v>
      </c>
      <c r="CX631" s="17">
        <v>1</v>
      </c>
      <c r="CY631" s="17">
        <v>1</v>
      </c>
      <c r="CZ631" s="17">
        <v>1</v>
      </c>
      <c r="DA631" s="17">
        <v>3</v>
      </c>
      <c r="DB631" s="17">
        <v>2</v>
      </c>
      <c r="DC631" s="17">
        <v>2</v>
      </c>
      <c r="DD631" s="17">
        <v>4</v>
      </c>
      <c r="DE631" s="17">
        <v>4</v>
      </c>
      <c r="DF631" s="17">
        <v>2</v>
      </c>
      <c r="DG631" s="17">
        <v>2</v>
      </c>
      <c r="DH631" s="17">
        <v>2</v>
      </c>
      <c r="DI631" s="17">
        <v>3</v>
      </c>
      <c r="DJ631" s="17">
        <v>1</v>
      </c>
      <c r="DK631" s="17">
        <v>1</v>
      </c>
      <c r="DL631" s="17">
        <v>2</v>
      </c>
      <c r="DM631" s="17">
        <v>2</v>
      </c>
      <c r="DN631" s="17">
        <v>1</v>
      </c>
      <c r="DO631" s="17">
        <v>8</v>
      </c>
      <c r="DP631" s="17">
        <v>5</v>
      </c>
      <c r="DR631" s="17">
        <v>7</v>
      </c>
      <c r="DT631" s="17">
        <v>1</v>
      </c>
      <c r="DV631" s="17">
        <v>3</v>
      </c>
      <c r="DW631" s="18">
        <v>13</v>
      </c>
      <c r="DY631" s="18">
        <v>1</v>
      </c>
      <c r="ED631" s="19" t="s">
        <v>274</v>
      </c>
      <c r="EE631" s="19">
        <v>4</v>
      </c>
      <c r="EF631" s="37">
        <v>4</v>
      </c>
      <c r="EG631" s="19" t="s">
        <v>239</v>
      </c>
      <c r="EH631" s="19">
        <v>2</v>
      </c>
      <c r="EI631" s="19">
        <v>70</v>
      </c>
      <c r="EJ631" s="19">
        <v>4</v>
      </c>
      <c r="EK631" s="19">
        <v>5</v>
      </c>
      <c r="EL631" s="19">
        <v>2</v>
      </c>
      <c r="EM631" s="20" t="s">
        <v>216</v>
      </c>
      <c r="EO631" s="46">
        <v>1</v>
      </c>
      <c r="EP631" s="46">
        <v>1</v>
      </c>
      <c r="EQ631">
        <f t="shared" si="26"/>
        <v>0</v>
      </c>
      <c r="ER631" t="str">
        <f t="shared" si="27"/>
        <v/>
      </c>
      <c r="ES631" s="49">
        <v>2</v>
      </c>
    </row>
    <row r="632" spans="1:149" ht="15" customHeight="1" x14ac:dyDescent="0.25">
      <c r="A632" s="21">
        <v>631</v>
      </c>
      <c r="B632" s="12">
        <v>2</v>
      </c>
      <c r="C632" s="12">
        <v>4</v>
      </c>
      <c r="D632" s="12">
        <v>4</v>
      </c>
      <c r="E632" s="12" t="s">
        <v>374</v>
      </c>
      <c r="F632" s="12">
        <v>3</v>
      </c>
      <c r="G632" s="13">
        <v>2</v>
      </c>
      <c r="H632" s="13">
        <v>2</v>
      </c>
      <c r="M632" s="56">
        <f>IF(SUM(N632:X632)=39,2,1)</f>
        <v>1</v>
      </c>
      <c r="Y632" s="13">
        <v>1</v>
      </c>
      <c r="AK632" s="13">
        <v>1</v>
      </c>
      <c r="AL632" s="14">
        <v>1</v>
      </c>
      <c r="AM632" s="14">
        <v>5</v>
      </c>
      <c r="AO632" s="15">
        <v>1</v>
      </c>
      <c r="AP632" s="15">
        <v>2</v>
      </c>
      <c r="AQ632" s="15">
        <v>2</v>
      </c>
      <c r="AR632" s="15">
        <v>2</v>
      </c>
      <c r="AS632" s="15">
        <v>2</v>
      </c>
      <c r="AT632" s="15">
        <v>2</v>
      </c>
      <c r="AU632" s="15">
        <v>2</v>
      </c>
      <c r="AV632" s="15">
        <v>2</v>
      </c>
      <c r="AW632" s="15">
        <v>2</v>
      </c>
      <c r="AX632" s="15">
        <v>2</v>
      </c>
      <c r="AZ632" s="15">
        <v>1</v>
      </c>
      <c r="BA632" s="15">
        <v>1</v>
      </c>
      <c r="BB632" s="15">
        <v>2</v>
      </c>
      <c r="BC632" s="15">
        <v>1</v>
      </c>
      <c r="BD632" s="15">
        <v>1</v>
      </c>
      <c r="BE632" s="15">
        <v>2</v>
      </c>
      <c r="BF632" s="15">
        <v>0</v>
      </c>
      <c r="BG632" s="15">
        <v>0</v>
      </c>
      <c r="BK632" s="15">
        <v>2</v>
      </c>
      <c r="BM632" s="15">
        <v>5</v>
      </c>
      <c r="BN632" s="15">
        <v>5</v>
      </c>
      <c r="BO632" s="15">
        <v>5</v>
      </c>
      <c r="CC632" s="16">
        <v>1</v>
      </c>
      <c r="CI632" s="16">
        <v>2</v>
      </c>
      <c r="CJ632" s="16" t="s">
        <v>151</v>
      </c>
      <c r="CK632" s="16">
        <v>1</v>
      </c>
      <c r="CL632" s="16" t="s">
        <v>186</v>
      </c>
      <c r="CM632" s="17">
        <v>2</v>
      </c>
      <c r="CN632" s="17">
        <v>2</v>
      </c>
      <c r="CO632" s="17">
        <v>2</v>
      </c>
      <c r="CP632" s="17">
        <v>2</v>
      </c>
      <c r="CQ632" s="17">
        <v>2</v>
      </c>
      <c r="CR632" s="17">
        <v>2</v>
      </c>
      <c r="CS632" s="17">
        <v>2</v>
      </c>
      <c r="CT632" s="17">
        <v>1</v>
      </c>
      <c r="CU632" s="17">
        <v>4</v>
      </c>
      <c r="CV632" s="17">
        <v>1</v>
      </c>
      <c r="CW632" s="17">
        <v>1</v>
      </c>
      <c r="CX632" s="17">
        <v>1</v>
      </c>
      <c r="CY632" s="17">
        <v>1</v>
      </c>
      <c r="CZ632" s="17">
        <v>1</v>
      </c>
      <c r="DA632" s="17">
        <v>2</v>
      </c>
      <c r="DB632" s="17">
        <v>4</v>
      </c>
      <c r="DC632" s="17">
        <v>2</v>
      </c>
      <c r="DD632" s="17">
        <v>4</v>
      </c>
      <c r="DE632" s="17">
        <v>4</v>
      </c>
      <c r="DF632" s="17">
        <v>4</v>
      </c>
      <c r="DG632" s="17">
        <v>4</v>
      </c>
      <c r="DH632" s="17">
        <v>4</v>
      </c>
      <c r="DI632" s="17">
        <v>1</v>
      </c>
      <c r="DJ632" s="17">
        <v>1</v>
      </c>
      <c r="DK632" s="17">
        <v>2</v>
      </c>
      <c r="DL632" s="17">
        <v>1</v>
      </c>
      <c r="DM632" s="17">
        <v>1</v>
      </c>
      <c r="DN632" s="17">
        <v>6</v>
      </c>
      <c r="DO632" s="17">
        <v>8</v>
      </c>
      <c r="DP632" s="17">
        <v>9</v>
      </c>
      <c r="DR632" s="17">
        <v>5</v>
      </c>
      <c r="DT632" s="17">
        <v>6</v>
      </c>
      <c r="DV632" s="17">
        <v>1</v>
      </c>
      <c r="DW632" s="18">
        <v>13</v>
      </c>
      <c r="DY632" s="18">
        <v>1</v>
      </c>
      <c r="ED632" s="19" t="s">
        <v>275</v>
      </c>
      <c r="EE632" s="19">
        <v>2</v>
      </c>
      <c r="EF632" s="37">
        <v>1</v>
      </c>
      <c r="EG632" s="19" t="s">
        <v>239</v>
      </c>
      <c r="EH632" s="19">
        <v>1</v>
      </c>
      <c r="EI632" s="19">
        <v>50</v>
      </c>
      <c r="EJ632" s="19">
        <v>3</v>
      </c>
      <c r="EK632" s="19">
        <v>4</v>
      </c>
      <c r="EL632" s="19">
        <v>2</v>
      </c>
      <c r="EM632" s="20" t="s">
        <v>216</v>
      </c>
      <c r="EO632" s="46">
        <v>1</v>
      </c>
      <c r="EP632" s="46">
        <v>1</v>
      </c>
      <c r="EQ632">
        <f t="shared" si="26"/>
        <v>0</v>
      </c>
      <c r="ER632" t="str">
        <f t="shared" si="27"/>
        <v/>
      </c>
      <c r="ES632" s="49">
        <v>2</v>
      </c>
    </row>
    <row r="633" spans="1:149" ht="15" customHeight="1" x14ac:dyDescent="0.25">
      <c r="A633" s="21">
        <v>632</v>
      </c>
      <c r="B633" s="12">
        <v>2</v>
      </c>
      <c r="C633" s="12">
        <v>4</v>
      </c>
      <c r="D633" s="12">
        <v>1</v>
      </c>
      <c r="E633" s="12" t="s">
        <v>378</v>
      </c>
      <c r="F633" s="12">
        <v>4</v>
      </c>
      <c r="G633" s="13">
        <v>3</v>
      </c>
      <c r="H633" s="13">
        <v>1</v>
      </c>
      <c r="J633" s="13">
        <v>5</v>
      </c>
      <c r="M633" s="56">
        <f>IF(SUM(N633:X633)=39,2,1)</f>
        <v>1</v>
      </c>
      <c r="R633" s="13">
        <v>1</v>
      </c>
      <c r="AC633" s="13">
        <v>1</v>
      </c>
      <c r="AD633" s="13">
        <v>1</v>
      </c>
      <c r="AL633" s="14">
        <v>3</v>
      </c>
      <c r="AM633" s="14">
        <v>5</v>
      </c>
      <c r="AO633" s="15">
        <v>2</v>
      </c>
      <c r="AP633" s="15">
        <v>5</v>
      </c>
      <c r="AQ633" s="15">
        <v>5</v>
      </c>
      <c r="AR633" s="15">
        <v>5</v>
      </c>
      <c r="AS633" s="15">
        <v>5</v>
      </c>
      <c r="AT633" s="15">
        <v>5</v>
      </c>
      <c r="AU633" s="15">
        <v>5</v>
      </c>
      <c r="AV633" s="15">
        <v>5</v>
      </c>
      <c r="AW633" s="15">
        <v>5</v>
      </c>
      <c r="AX633" s="15">
        <v>1</v>
      </c>
      <c r="AY633" s="15">
        <v>1</v>
      </c>
      <c r="AZ633" s="15">
        <v>1</v>
      </c>
      <c r="BA633" s="15">
        <v>1</v>
      </c>
      <c r="BB633" s="15">
        <v>1</v>
      </c>
      <c r="BC633" s="15">
        <v>1</v>
      </c>
      <c r="BD633" s="15">
        <v>1</v>
      </c>
      <c r="BE633" s="15">
        <v>1</v>
      </c>
      <c r="BF633" s="15">
        <v>0</v>
      </c>
      <c r="BG633" s="15">
        <v>0</v>
      </c>
      <c r="BK633" s="15">
        <v>2</v>
      </c>
      <c r="BM633" s="15">
        <v>5</v>
      </c>
      <c r="BN633" s="15">
        <v>5</v>
      </c>
      <c r="BO633" s="15">
        <v>2</v>
      </c>
      <c r="BP633" s="15" t="s">
        <v>386</v>
      </c>
      <c r="CC633" s="16">
        <v>1</v>
      </c>
      <c r="CI633" s="16">
        <v>2</v>
      </c>
      <c r="CJ633" s="16" t="s">
        <v>151</v>
      </c>
      <c r="CK633" s="16">
        <v>1</v>
      </c>
      <c r="CL633" s="16" t="s">
        <v>186</v>
      </c>
      <c r="CM633" s="17">
        <v>1</v>
      </c>
      <c r="CN633" s="17">
        <v>1</v>
      </c>
      <c r="CO633" s="17">
        <v>1</v>
      </c>
      <c r="CP633" s="17">
        <v>1</v>
      </c>
      <c r="CQ633" s="17">
        <v>1</v>
      </c>
      <c r="CR633" s="17">
        <v>1</v>
      </c>
      <c r="CS633" s="17">
        <v>1</v>
      </c>
      <c r="CT633" s="17">
        <v>1</v>
      </c>
      <c r="CU633" s="17">
        <v>4</v>
      </c>
      <c r="CV633" s="17">
        <v>1</v>
      </c>
      <c r="CW633" s="17">
        <v>1</v>
      </c>
      <c r="CX633" s="17">
        <v>1</v>
      </c>
      <c r="CY633" s="17">
        <v>1</v>
      </c>
      <c r="CZ633" s="17">
        <v>1</v>
      </c>
      <c r="DA633" s="17">
        <v>1</v>
      </c>
      <c r="DB633" s="17">
        <v>4</v>
      </c>
      <c r="DC633" s="17">
        <v>1</v>
      </c>
      <c r="DD633" s="17">
        <v>4</v>
      </c>
      <c r="DE633" s="17">
        <v>4</v>
      </c>
      <c r="DF633" s="17">
        <v>2</v>
      </c>
      <c r="DG633" s="17">
        <v>2</v>
      </c>
      <c r="DH633" s="17">
        <v>2</v>
      </c>
      <c r="DI633" s="17">
        <v>3</v>
      </c>
      <c r="DJ633" s="17">
        <v>1</v>
      </c>
      <c r="DK633" s="17">
        <v>2</v>
      </c>
      <c r="DL633" s="17">
        <v>4</v>
      </c>
      <c r="DM633" s="17">
        <v>4</v>
      </c>
      <c r="DN633" s="17">
        <v>6</v>
      </c>
      <c r="DO633" s="17">
        <v>1</v>
      </c>
      <c r="DP633" s="17">
        <v>5</v>
      </c>
      <c r="DR633" s="17">
        <v>11</v>
      </c>
      <c r="DT633" s="17">
        <v>9</v>
      </c>
      <c r="DV633" s="17">
        <v>1</v>
      </c>
      <c r="DW633" s="18">
        <v>13</v>
      </c>
      <c r="DY633" s="18">
        <v>1</v>
      </c>
      <c r="ED633" s="19" t="s">
        <v>275</v>
      </c>
      <c r="EE633" s="19">
        <v>2</v>
      </c>
      <c r="EF633" s="37">
        <v>1</v>
      </c>
      <c r="EG633" s="19" t="s">
        <v>239</v>
      </c>
      <c r="EH633" s="19">
        <v>1</v>
      </c>
      <c r="EI633" s="19">
        <v>58</v>
      </c>
      <c r="EJ633" s="19">
        <v>3</v>
      </c>
      <c r="EK633" s="19">
        <v>5</v>
      </c>
      <c r="EL633" s="19">
        <v>1</v>
      </c>
      <c r="EM633" s="20" t="s">
        <v>216</v>
      </c>
      <c r="EO633" s="46">
        <v>1</v>
      </c>
      <c r="EP633" s="46">
        <v>6</v>
      </c>
      <c r="EQ633">
        <f t="shared" si="26"/>
        <v>0</v>
      </c>
      <c r="ER633" t="str">
        <f t="shared" si="27"/>
        <v/>
      </c>
      <c r="ES633" s="49">
        <v>2</v>
      </c>
    </row>
    <row r="634" spans="1:149" ht="15" customHeight="1" x14ac:dyDescent="0.25">
      <c r="A634" s="21">
        <v>633</v>
      </c>
      <c r="B634" s="12">
        <v>3</v>
      </c>
      <c r="C634" s="12">
        <v>1</v>
      </c>
      <c r="D634" s="12">
        <v>4</v>
      </c>
      <c r="E634" s="12" t="s">
        <v>379</v>
      </c>
      <c r="F634" s="12">
        <v>1</v>
      </c>
      <c r="G634" s="13">
        <v>3</v>
      </c>
      <c r="H634" s="13">
        <v>1</v>
      </c>
      <c r="M634" s="56">
        <f>IF(SUM(N634:X634)=39,2,1)</f>
        <v>1</v>
      </c>
      <c r="X634" s="13">
        <v>1</v>
      </c>
      <c r="AJ634" s="13">
        <v>1</v>
      </c>
      <c r="AL634" s="14">
        <v>3</v>
      </c>
      <c r="AM634" s="14">
        <v>4</v>
      </c>
      <c r="AO634" s="15">
        <v>3</v>
      </c>
      <c r="AP634" s="15">
        <v>4</v>
      </c>
      <c r="AQ634" s="15">
        <v>4</v>
      </c>
      <c r="AR634" s="15">
        <v>4</v>
      </c>
      <c r="AS634" s="15">
        <v>4</v>
      </c>
      <c r="AT634" s="15">
        <v>3</v>
      </c>
      <c r="AU634" s="15">
        <v>3</v>
      </c>
      <c r="AV634" s="15">
        <v>3</v>
      </c>
      <c r="AW634" s="15">
        <v>4</v>
      </c>
      <c r="AX634" s="15">
        <v>2</v>
      </c>
      <c r="AZ634" s="15">
        <v>1</v>
      </c>
      <c r="BA634" s="15">
        <v>2</v>
      </c>
      <c r="BB634" s="15">
        <v>2</v>
      </c>
      <c r="BC634" s="15">
        <v>1</v>
      </c>
      <c r="BD634" s="15">
        <v>1</v>
      </c>
      <c r="BE634" s="15">
        <v>1</v>
      </c>
      <c r="BF634" s="15">
        <v>1</v>
      </c>
      <c r="BG634" s="15">
        <v>0</v>
      </c>
      <c r="BK634" s="15">
        <v>1</v>
      </c>
      <c r="BL634" s="15">
        <v>1</v>
      </c>
      <c r="BM634" s="15">
        <v>1</v>
      </c>
      <c r="BN634" s="15">
        <v>1</v>
      </c>
      <c r="CC634" s="16">
        <v>1</v>
      </c>
      <c r="CI634" s="16">
        <v>1</v>
      </c>
      <c r="CK634" s="16">
        <v>1</v>
      </c>
      <c r="CL634" s="16" t="s">
        <v>157</v>
      </c>
      <c r="CM634" s="17">
        <v>1</v>
      </c>
      <c r="CN634" s="17">
        <v>1</v>
      </c>
      <c r="CO634" s="17">
        <v>1</v>
      </c>
      <c r="CP634" s="17">
        <v>1</v>
      </c>
      <c r="CQ634" s="17">
        <v>1</v>
      </c>
      <c r="CR634" s="17">
        <v>1</v>
      </c>
      <c r="CS634" s="17">
        <v>3</v>
      </c>
      <c r="CT634" s="17">
        <v>2</v>
      </c>
      <c r="CU634" s="17">
        <v>4</v>
      </c>
      <c r="CV634" s="17">
        <v>2</v>
      </c>
      <c r="CW634" s="17">
        <v>3</v>
      </c>
      <c r="CX634" s="17">
        <v>3</v>
      </c>
      <c r="CY634" s="17">
        <v>3</v>
      </c>
      <c r="CZ634" s="17">
        <v>3</v>
      </c>
      <c r="DA634" s="17">
        <v>2</v>
      </c>
      <c r="DB634" s="17">
        <v>4</v>
      </c>
      <c r="DC634" s="17">
        <v>3</v>
      </c>
      <c r="DD634" s="17">
        <v>3</v>
      </c>
      <c r="DE634" s="17">
        <v>4</v>
      </c>
      <c r="DF634" s="17">
        <v>3</v>
      </c>
      <c r="DG634" s="17">
        <v>3</v>
      </c>
      <c r="DH634" s="17">
        <v>3</v>
      </c>
      <c r="DI634" s="17">
        <v>3</v>
      </c>
      <c r="DJ634" s="17">
        <v>1</v>
      </c>
      <c r="DK634" s="17">
        <v>2</v>
      </c>
      <c r="DL634" s="17">
        <v>2</v>
      </c>
      <c r="DM634" s="17">
        <v>3</v>
      </c>
      <c r="DN634" s="17">
        <v>1</v>
      </c>
      <c r="DO634" s="17">
        <v>8</v>
      </c>
      <c r="DP634" s="17">
        <v>2</v>
      </c>
      <c r="DR634" s="17">
        <v>5</v>
      </c>
      <c r="DT634" s="17">
        <v>11</v>
      </c>
      <c r="DV634" s="17">
        <v>1</v>
      </c>
      <c r="DW634" s="18">
        <v>13</v>
      </c>
      <c r="DY634" s="18">
        <v>1</v>
      </c>
      <c r="ED634" s="19" t="s">
        <v>275</v>
      </c>
      <c r="EE634" s="19">
        <v>2</v>
      </c>
      <c r="EF634" s="37">
        <v>1</v>
      </c>
      <c r="EG634" s="19" t="s">
        <v>239</v>
      </c>
      <c r="EH634" s="19">
        <v>1</v>
      </c>
      <c r="EI634" s="19">
        <v>22</v>
      </c>
      <c r="EJ634" s="19">
        <v>1</v>
      </c>
      <c r="EK634" s="19">
        <v>1</v>
      </c>
      <c r="EL634" s="19">
        <v>1</v>
      </c>
      <c r="EM634" s="20" t="s">
        <v>216</v>
      </c>
      <c r="EO634" s="46">
        <v>1</v>
      </c>
      <c r="EP634" s="46">
        <v>6</v>
      </c>
      <c r="EQ634">
        <f t="shared" si="26"/>
        <v>0</v>
      </c>
      <c r="ER634" t="str">
        <f t="shared" si="27"/>
        <v/>
      </c>
      <c r="ES634" s="49">
        <v>2</v>
      </c>
    </row>
    <row r="635" spans="1:149" ht="15" customHeight="1" x14ac:dyDescent="0.25">
      <c r="A635" s="21">
        <v>634</v>
      </c>
      <c r="B635" s="12">
        <v>2</v>
      </c>
      <c r="C635" s="12">
        <v>1</v>
      </c>
      <c r="D635" s="12">
        <v>3</v>
      </c>
      <c r="E635" s="12" t="s">
        <v>378</v>
      </c>
      <c r="F635" s="12">
        <v>1</v>
      </c>
      <c r="G635" s="13">
        <v>5</v>
      </c>
      <c r="H635" s="13">
        <v>1</v>
      </c>
      <c r="K635" s="13">
        <v>5</v>
      </c>
      <c r="M635" s="56">
        <f>IF(SUM(N635:X635)=39,2,1)</f>
        <v>1</v>
      </c>
      <c r="N635" s="13">
        <v>1</v>
      </c>
      <c r="S635" s="13">
        <v>1</v>
      </c>
      <c r="Z635" s="13">
        <v>1</v>
      </c>
      <c r="AE635" s="13">
        <v>1</v>
      </c>
      <c r="AL635" s="14">
        <v>3</v>
      </c>
      <c r="AM635" s="14">
        <v>4</v>
      </c>
      <c r="AO635" s="15">
        <v>1</v>
      </c>
      <c r="AP635" s="15">
        <v>5</v>
      </c>
      <c r="AQ635" s="15">
        <v>5</v>
      </c>
      <c r="AR635" s="15">
        <v>4</v>
      </c>
      <c r="AS635" s="15">
        <v>4</v>
      </c>
      <c r="AT635" s="15">
        <v>2</v>
      </c>
      <c r="AU635" s="15">
        <v>3</v>
      </c>
      <c r="AV635" s="15">
        <v>3</v>
      </c>
      <c r="AW635" s="15">
        <v>1</v>
      </c>
      <c r="AX635" s="15">
        <v>2</v>
      </c>
      <c r="AZ635" s="15">
        <v>1</v>
      </c>
      <c r="BA635" s="15">
        <v>1</v>
      </c>
      <c r="BB635" s="15">
        <v>1</v>
      </c>
      <c r="BC635" s="15">
        <v>1</v>
      </c>
      <c r="BD635" s="15">
        <v>1</v>
      </c>
      <c r="BE635" s="15">
        <v>1</v>
      </c>
      <c r="BF635" s="15">
        <v>1</v>
      </c>
      <c r="BG635" s="15">
        <v>1</v>
      </c>
      <c r="BH635" s="15">
        <v>1</v>
      </c>
      <c r="BK635" s="15">
        <v>2</v>
      </c>
      <c r="BM635" s="15">
        <v>8</v>
      </c>
      <c r="BN635" s="15">
        <v>8</v>
      </c>
      <c r="CC635" s="16">
        <v>1</v>
      </c>
      <c r="CI635" s="16">
        <v>2</v>
      </c>
      <c r="CJ635" s="16" t="s">
        <v>156</v>
      </c>
      <c r="CK635" s="16">
        <v>3</v>
      </c>
      <c r="CL635" s="16" t="s">
        <v>143</v>
      </c>
      <c r="CM635" s="17">
        <v>1</v>
      </c>
      <c r="CN635" s="17">
        <v>1</v>
      </c>
      <c r="CO635" s="17">
        <v>1</v>
      </c>
      <c r="CP635" s="17">
        <v>1</v>
      </c>
      <c r="CQ635" s="17">
        <v>1</v>
      </c>
      <c r="CR635" s="17">
        <v>2</v>
      </c>
      <c r="CS635" s="17">
        <v>2</v>
      </c>
      <c r="CT635" s="17">
        <v>2</v>
      </c>
      <c r="CU635" s="17">
        <v>4</v>
      </c>
      <c r="CV635" s="17">
        <v>2</v>
      </c>
      <c r="CW635" s="17">
        <v>1</v>
      </c>
      <c r="CX635" s="17">
        <v>1</v>
      </c>
      <c r="CY635" s="17">
        <v>1</v>
      </c>
      <c r="CZ635" s="17">
        <v>1</v>
      </c>
      <c r="DA635" s="17">
        <v>1</v>
      </c>
      <c r="DB635" s="17">
        <v>4</v>
      </c>
      <c r="DC635" s="17">
        <v>3</v>
      </c>
      <c r="DD635" s="17">
        <v>3</v>
      </c>
      <c r="DE635" s="17">
        <v>4</v>
      </c>
      <c r="DF635" s="17">
        <v>3</v>
      </c>
      <c r="DG635" s="17">
        <v>3</v>
      </c>
      <c r="DH635" s="17">
        <v>3</v>
      </c>
      <c r="DI635" s="17">
        <v>3</v>
      </c>
      <c r="DJ635" s="17">
        <v>1</v>
      </c>
      <c r="DK635" s="17">
        <v>2</v>
      </c>
      <c r="DL635" s="17">
        <v>4</v>
      </c>
      <c r="DM635" s="17">
        <v>4</v>
      </c>
      <c r="DN635" s="17">
        <v>2</v>
      </c>
      <c r="DO635" s="17">
        <v>8</v>
      </c>
      <c r="DP635" s="17">
        <v>2</v>
      </c>
      <c r="DR635" s="17">
        <v>10</v>
      </c>
      <c r="DT635" s="17">
        <v>9</v>
      </c>
      <c r="DV635" s="17">
        <v>4</v>
      </c>
      <c r="DW635" s="18">
        <v>13</v>
      </c>
      <c r="DY635" s="18">
        <v>1</v>
      </c>
      <c r="ED635" s="19" t="s">
        <v>275</v>
      </c>
      <c r="EE635" s="19">
        <v>2</v>
      </c>
      <c r="EF635" s="37">
        <v>1</v>
      </c>
      <c r="EG635" s="19" t="s">
        <v>239</v>
      </c>
      <c r="EH635" s="19">
        <v>2</v>
      </c>
      <c r="EI635" s="19">
        <v>49</v>
      </c>
      <c r="EJ635" s="19">
        <v>3</v>
      </c>
      <c r="EK635" s="19">
        <v>4</v>
      </c>
      <c r="EL635" s="19">
        <v>8</v>
      </c>
      <c r="EM635" s="20" t="s">
        <v>216</v>
      </c>
      <c r="EO635" s="46">
        <v>1</v>
      </c>
      <c r="EP635" s="46">
        <v>1</v>
      </c>
      <c r="EQ635">
        <f t="shared" si="26"/>
        <v>0</v>
      </c>
      <c r="ER635" t="str">
        <f t="shared" si="27"/>
        <v/>
      </c>
      <c r="ES635" s="49">
        <v>2</v>
      </c>
    </row>
    <row r="636" spans="1:149" ht="15" customHeight="1" x14ac:dyDescent="0.25">
      <c r="A636" s="21">
        <v>635</v>
      </c>
      <c r="B636" s="12">
        <v>4</v>
      </c>
      <c r="C636" s="12">
        <v>3</v>
      </c>
      <c r="D636" s="12">
        <v>2</v>
      </c>
      <c r="E636" s="12" t="s">
        <v>378</v>
      </c>
      <c r="F636" s="12">
        <v>2</v>
      </c>
      <c r="G636" s="13">
        <v>2</v>
      </c>
      <c r="H636" s="13">
        <v>1</v>
      </c>
      <c r="M636" s="56">
        <f>IF(SUM(N636:X636)=39,2,1)</f>
        <v>1</v>
      </c>
      <c r="Y636" s="13">
        <v>1</v>
      </c>
      <c r="Z636" s="13">
        <v>1</v>
      </c>
      <c r="AA636" s="13">
        <v>1</v>
      </c>
      <c r="AC636" s="13">
        <v>1</v>
      </c>
      <c r="AL636" s="14">
        <v>6</v>
      </c>
      <c r="AO636" s="15">
        <v>2</v>
      </c>
      <c r="AP636" s="15">
        <v>4</v>
      </c>
      <c r="AQ636" s="15">
        <v>4</v>
      </c>
      <c r="AR636" s="15">
        <v>4</v>
      </c>
      <c r="AS636" s="15">
        <v>4</v>
      </c>
      <c r="AT636" s="15">
        <v>4</v>
      </c>
      <c r="AU636" s="15">
        <v>3</v>
      </c>
      <c r="AV636" s="15">
        <v>4</v>
      </c>
      <c r="AW636" s="15">
        <v>4</v>
      </c>
      <c r="AX636" s="15">
        <v>1</v>
      </c>
      <c r="AY636" s="15">
        <v>1</v>
      </c>
      <c r="AZ636" s="15">
        <v>2</v>
      </c>
      <c r="BB636" s="15">
        <v>1</v>
      </c>
      <c r="BC636" s="15">
        <v>1</v>
      </c>
      <c r="BD636" s="15">
        <v>1</v>
      </c>
      <c r="BE636" s="15">
        <v>1</v>
      </c>
      <c r="BF636" s="15">
        <v>1</v>
      </c>
      <c r="BG636" s="15">
        <v>1</v>
      </c>
      <c r="BH636" s="15">
        <v>1</v>
      </c>
      <c r="BK636" s="15">
        <v>2</v>
      </c>
      <c r="BM636" s="15">
        <v>8</v>
      </c>
      <c r="BN636" s="15">
        <v>8</v>
      </c>
      <c r="CC636" s="16">
        <v>1</v>
      </c>
      <c r="CI636" s="16">
        <v>1</v>
      </c>
      <c r="CK636" s="16">
        <v>3</v>
      </c>
      <c r="CL636" s="16" t="s">
        <v>143</v>
      </c>
      <c r="CM636" s="17">
        <v>1</v>
      </c>
      <c r="CN636" s="17">
        <v>1</v>
      </c>
      <c r="CO636" s="17">
        <v>1</v>
      </c>
      <c r="CP636" s="17">
        <v>1</v>
      </c>
      <c r="CQ636" s="17">
        <v>1</v>
      </c>
      <c r="CR636" s="17">
        <v>3</v>
      </c>
      <c r="CS636" s="17">
        <v>3</v>
      </c>
      <c r="CT636" s="17">
        <v>3</v>
      </c>
      <c r="CU636" s="17">
        <v>4</v>
      </c>
      <c r="CV636" s="17">
        <v>3</v>
      </c>
      <c r="CW636" s="17">
        <v>1</v>
      </c>
      <c r="CX636" s="17">
        <v>1</v>
      </c>
      <c r="CY636" s="17">
        <v>1</v>
      </c>
      <c r="CZ636" s="17">
        <v>1</v>
      </c>
      <c r="DA636" s="17">
        <v>3</v>
      </c>
      <c r="DB636" s="17">
        <v>2</v>
      </c>
      <c r="DC636" s="17">
        <v>3</v>
      </c>
      <c r="DD636" s="17">
        <v>3</v>
      </c>
      <c r="DE636" s="17">
        <v>4</v>
      </c>
      <c r="DF636" s="17">
        <v>4</v>
      </c>
      <c r="DG636" s="17">
        <v>4</v>
      </c>
      <c r="DH636" s="17">
        <v>3</v>
      </c>
      <c r="DI636" s="17">
        <v>3</v>
      </c>
      <c r="DJ636" s="17">
        <v>2</v>
      </c>
      <c r="DK636" s="17">
        <v>3</v>
      </c>
      <c r="DL636" s="17">
        <v>2</v>
      </c>
      <c r="DM636" s="17">
        <v>2</v>
      </c>
      <c r="DN636" s="17">
        <v>8</v>
      </c>
      <c r="DO636" s="17">
        <v>2</v>
      </c>
      <c r="DP636" s="17">
        <v>3</v>
      </c>
      <c r="DR636" s="17">
        <v>4</v>
      </c>
      <c r="DT636" s="17">
        <v>11</v>
      </c>
      <c r="DV636" s="17">
        <v>3</v>
      </c>
      <c r="DW636" s="18">
        <v>13</v>
      </c>
      <c r="DY636" s="18">
        <v>1</v>
      </c>
      <c r="ED636" s="19" t="s">
        <v>275</v>
      </c>
      <c r="EE636" s="19">
        <v>2</v>
      </c>
      <c r="EF636" s="37">
        <v>1</v>
      </c>
      <c r="EG636" s="19" t="s">
        <v>239</v>
      </c>
      <c r="EH636" s="19">
        <v>2</v>
      </c>
      <c r="EI636" s="19">
        <v>27</v>
      </c>
      <c r="EJ636" s="19">
        <v>1</v>
      </c>
      <c r="EK636" s="19">
        <v>2</v>
      </c>
      <c r="EL636" s="19">
        <v>3</v>
      </c>
      <c r="EM636" s="20" t="s">
        <v>216</v>
      </c>
      <c r="EP636" s="46">
        <v>3</v>
      </c>
      <c r="EQ636">
        <f t="shared" si="26"/>
        <v>0</v>
      </c>
      <c r="ER636" t="str">
        <f t="shared" si="27"/>
        <v/>
      </c>
      <c r="ES636" s="49">
        <v>1</v>
      </c>
    </row>
    <row r="637" spans="1:149" ht="15" customHeight="1" x14ac:dyDescent="0.25">
      <c r="A637" s="21">
        <v>636</v>
      </c>
      <c r="B637" s="12">
        <v>3</v>
      </c>
      <c r="C637" s="12">
        <v>1</v>
      </c>
      <c r="D637" s="12">
        <v>1</v>
      </c>
      <c r="E637" s="12" t="s">
        <v>378</v>
      </c>
      <c r="F637" s="12">
        <v>1</v>
      </c>
      <c r="G637" s="13">
        <v>3</v>
      </c>
      <c r="H637" s="13">
        <v>1</v>
      </c>
      <c r="J637" s="13">
        <v>4</v>
      </c>
      <c r="K637" s="13">
        <v>4</v>
      </c>
      <c r="M637" s="56">
        <f>IF(SUM(N637:X637)=39,2,1)</f>
        <v>1</v>
      </c>
      <c r="N637" s="13">
        <v>1</v>
      </c>
      <c r="R637" s="13">
        <v>1</v>
      </c>
      <c r="X637" s="13">
        <v>1</v>
      </c>
      <c r="Z637" s="13">
        <v>1</v>
      </c>
      <c r="AC637" s="13">
        <v>1</v>
      </c>
      <c r="AD637" s="13">
        <v>1</v>
      </c>
      <c r="AJ637" s="13">
        <v>1</v>
      </c>
      <c r="AL637" s="14">
        <v>3</v>
      </c>
      <c r="AM637" s="14">
        <v>4</v>
      </c>
      <c r="AO637" s="15">
        <v>3</v>
      </c>
      <c r="AP637" s="15">
        <v>3</v>
      </c>
      <c r="AQ637" s="15">
        <v>4</v>
      </c>
      <c r="AR637" s="15">
        <v>2</v>
      </c>
      <c r="AS637" s="15">
        <v>4</v>
      </c>
      <c r="AT637" s="15">
        <v>3</v>
      </c>
      <c r="AU637" s="15">
        <v>2</v>
      </c>
      <c r="AV637" s="15">
        <v>1</v>
      </c>
      <c r="AW637" s="15">
        <v>4</v>
      </c>
      <c r="AX637" s="15">
        <v>2</v>
      </c>
      <c r="AZ637" s="15">
        <v>1</v>
      </c>
      <c r="BA637" s="15">
        <v>1</v>
      </c>
      <c r="BB637" s="15">
        <v>1</v>
      </c>
      <c r="BC637" s="15">
        <v>1</v>
      </c>
      <c r="BD637" s="15">
        <v>1</v>
      </c>
      <c r="BE637" s="15">
        <v>1</v>
      </c>
      <c r="BF637" s="15">
        <v>2</v>
      </c>
      <c r="BG637" s="15">
        <v>0</v>
      </c>
      <c r="BK637" s="15">
        <v>1</v>
      </c>
      <c r="BL637" s="15">
        <v>1</v>
      </c>
      <c r="BM637" s="15">
        <v>8</v>
      </c>
      <c r="BN637" s="15">
        <v>8</v>
      </c>
      <c r="CC637" s="16">
        <v>1</v>
      </c>
      <c r="CI637" s="16">
        <v>2</v>
      </c>
      <c r="CJ637" s="16" t="s">
        <v>151</v>
      </c>
      <c r="CK637" s="16">
        <v>3</v>
      </c>
      <c r="CL637" s="16" t="s">
        <v>246</v>
      </c>
      <c r="CM637" s="17">
        <v>1</v>
      </c>
      <c r="CN637" s="17">
        <v>1</v>
      </c>
      <c r="CO637" s="17">
        <v>1</v>
      </c>
      <c r="CP637" s="17">
        <v>1</v>
      </c>
      <c r="CQ637" s="17">
        <v>1</v>
      </c>
      <c r="CR637" s="17">
        <v>3</v>
      </c>
      <c r="CS637" s="17">
        <v>3</v>
      </c>
      <c r="CT637" s="17">
        <v>2</v>
      </c>
      <c r="CU637" s="17">
        <v>4</v>
      </c>
      <c r="CV637" s="17">
        <v>3</v>
      </c>
      <c r="CW637" s="17">
        <v>2</v>
      </c>
      <c r="CX637" s="17">
        <v>2</v>
      </c>
      <c r="CY637" s="17">
        <v>2</v>
      </c>
      <c r="CZ637" s="17">
        <v>2</v>
      </c>
      <c r="DA637" s="17">
        <v>3</v>
      </c>
      <c r="DB637" s="17">
        <v>4</v>
      </c>
      <c r="DC637" s="17">
        <v>2</v>
      </c>
      <c r="DD637" s="17">
        <v>3</v>
      </c>
      <c r="DE637" s="17">
        <v>3</v>
      </c>
      <c r="DF637" s="17">
        <v>3</v>
      </c>
      <c r="DG637" s="17">
        <v>3</v>
      </c>
      <c r="DH637" s="17">
        <v>3</v>
      </c>
      <c r="DI637" s="17">
        <v>1</v>
      </c>
      <c r="DJ637" s="17">
        <v>1</v>
      </c>
      <c r="DK637" s="17">
        <v>1</v>
      </c>
      <c r="DL637" s="17">
        <v>4</v>
      </c>
      <c r="DM637" s="17">
        <v>4</v>
      </c>
      <c r="DN637" s="17">
        <v>8</v>
      </c>
      <c r="DO637" s="17">
        <v>1</v>
      </c>
      <c r="DP637" s="17">
        <v>5</v>
      </c>
      <c r="DR637" s="17">
        <v>7</v>
      </c>
      <c r="DT637" s="17">
        <v>10</v>
      </c>
      <c r="DV637" s="17">
        <v>1</v>
      </c>
      <c r="DW637" s="18">
        <v>13</v>
      </c>
      <c r="DY637" s="18">
        <v>1</v>
      </c>
      <c r="ED637" s="19" t="s">
        <v>275</v>
      </c>
      <c r="EE637" s="19">
        <v>2</v>
      </c>
      <c r="EF637" s="37">
        <v>1</v>
      </c>
      <c r="EG637" s="19" t="s">
        <v>239</v>
      </c>
      <c r="EH637" s="19">
        <v>1</v>
      </c>
      <c r="EI637" s="19">
        <v>40</v>
      </c>
      <c r="EJ637" s="19">
        <v>2</v>
      </c>
      <c r="EK637" s="19">
        <v>3</v>
      </c>
      <c r="EL637" s="19">
        <v>10</v>
      </c>
      <c r="EM637" s="20" t="s">
        <v>216</v>
      </c>
      <c r="EO637" s="46">
        <v>1</v>
      </c>
      <c r="EP637" s="46">
        <v>1</v>
      </c>
      <c r="EQ637">
        <f t="shared" si="26"/>
        <v>0</v>
      </c>
      <c r="ER637" t="str">
        <f t="shared" si="27"/>
        <v/>
      </c>
      <c r="ES637" s="49">
        <v>2</v>
      </c>
    </row>
    <row r="638" spans="1:149" ht="15" customHeight="1" x14ac:dyDescent="0.25">
      <c r="A638" s="21">
        <v>637</v>
      </c>
      <c r="B638" s="12">
        <v>4</v>
      </c>
      <c r="C638" s="12">
        <v>2</v>
      </c>
      <c r="D638" s="12">
        <v>3</v>
      </c>
      <c r="E638" s="12" t="s">
        <v>376</v>
      </c>
      <c r="F638" s="12">
        <v>2</v>
      </c>
      <c r="G638" s="13">
        <v>2</v>
      </c>
      <c r="H638" s="13">
        <v>1</v>
      </c>
      <c r="I638" s="13">
        <v>4</v>
      </c>
      <c r="M638" s="56">
        <f>IF(SUM(N638:X638)=39,2,1)</f>
        <v>1</v>
      </c>
      <c r="S638" s="13">
        <v>1</v>
      </c>
      <c r="Z638" s="13">
        <v>1</v>
      </c>
      <c r="AE638" s="13">
        <v>1</v>
      </c>
      <c r="AL638" s="14">
        <v>3</v>
      </c>
      <c r="AM638" s="14">
        <v>4</v>
      </c>
      <c r="AO638" s="15">
        <v>1</v>
      </c>
      <c r="AP638" s="15">
        <v>4</v>
      </c>
      <c r="AQ638" s="15">
        <v>4</v>
      </c>
      <c r="AR638" s="15">
        <v>4</v>
      </c>
      <c r="AS638" s="15">
        <v>4</v>
      </c>
      <c r="AT638" s="15">
        <v>4</v>
      </c>
      <c r="AU638" s="15">
        <v>4</v>
      </c>
      <c r="AV638" s="15">
        <v>4</v>
      </c>
      <c r="AW638" s="15">
        <v>4</v>
      </c>
      <c r="AX638" s="15">
        <v>1</v>
      </c>
      <c r="AY638" s="15">
        <v>1</v>
      </c>
      <c r="AZ638" s="15">
        <v>2</v>
      </c>
      <c r="BB638" s="15">
        <v>2</v>
      </c>
      <c r="BC638" s="15">
        <v>1</v>
      </c>
      <c r="BD638" s="15">
        <v>1</v>
      </c>
      <c r="BE638" s="15">
        <v>1</v>
      </c>
      <c r="BF638" s="15">
        <v>0</v>
      </c>
      <c r="BG638" s="15">
        <v>1</v>
      </c>
      <c r="BJ638" s="15">
        <v>1</v>
      </c>
      <c r="BK638" s="15">
        <v>1</v>
      </c>
      <c r="BL638" s="15">
        <v>1</v>
      </c>
      <c r="BM638" s="15">
        <v>5</v>
      </c>
      <c r="BN638" s="15">
        <v>5</v>
      </c>
      <c r="BO638" s="15">
        <v>3</v>
      </c>
      <c r="BP638" s="15" t="s">
        <v>368</v>
      </c>
      <c r="CC638" s="16">
        <v>1</v>
      </c>
      <c r="CI638" s="16">
        <v>2</v>
      </c>
      <c r="CJ638" s="16" t="s">
        <v>151</v>
      </c>
      <c r="CK638" s="16">
        <v>3</v>
      </c>
      <c r="CL638" s="16" t="s">
        <v>147</v>
      </c>
      <c r="CM638" s="17">
        <v>1</v>
      </c>
      <c r="CN638" s="17">
        <v>1</v>
      </c>
      <c r="CO638" s="17">
        <v>1</v>
      </c>
      <c r="CP638" s="17">
        <v>1</v>
      </c>
      <c r="CQ638" s="17">
        <v>1</v>
      </c>
      <c r="CR638" s="17">
        <v>1</v>
      </c>
      <c r="CS638" s="17">
        <v>1</v>
      </c>
      <c r="CT638" s="17">
        <v>1</v>
      </c>
      <c r="CU638" s="17">
        <v>4</v>
      </c>
      <c r="CV638" s="17">
        <v>1</v>
      </c>
      <c r="CW638" s="17">
        <v>1</v>
      </c>
      <c r="CX638" s="17">
        <v>1</v>
      </c>
      <c r="CY638" s="17">
        <v>1</v>
      </c>
      <c r="CZ638" s="17">
        <v>1</v>
      </c>
      <c r="DA638" s="17">
        <v>1</v>
      </c>
      <c r="DB638" s="17">
        <v>1</v>
      </c>
      <c r="DC638" s="17">
        <v>1</v>
      </c>
      <c r="DD638" s="17">
        <v>1</v>
      </c>
      <c r="DE638" s="17">
        <v>3</v>
      </c>
      <c r="DF638" s="17">
        <v>1</v>
      </c>
      <c r="DG638" s="17">
        <v>1</v>
      </c>
      <c r="DH638" s="17">
        <v>1</v>
      </c>
      <c r="DI638" s="17">
        <v>1</v>
      </c>
      <c r="DJ638" s="17">
        <v>2</v>
      </c>
      <c r="DK638" s="17">
        <v>3</v>
      </c>
      <c r="DL638" s="17">
        <v>4</v>
      </c>
      <c r="DM638" s="17">
        <v>4</v>
      </c>
      <c r="DN638" s="17">
        <v>1</v>
      </c>
      <c r="DO638" s="17">
        <v>4</v>
      </c>
      <c r="DP638" s="17">
        <v>6</v>
      </c>
      <c r="DR638" s="17">
        <v>7</v>
      </c>
      <c r="DT638" s="17">
        <v>5</v>
      </c>
      <c r="DW638" s="18">
        <v>13</v>
      </c>
      <c r="DY638" s="18">
        <v>1</v>
      </c>
      <c r="ED638" s="19" t="s">
        <v>275</v>
      </c>
      <c r="EE638" s="19">
        <v>2</v>
      </c>
      <c r="EF638" s="37">
        <v>1</v>
      </c>
      <c r="EG638" s="19" t="s">
        <v>239</v>
      </c>
      <c r="EH638" s="19">
        <v>2</v>
      </c>
      <c r="EI638" s="19">
        <v>18</v>
      </c>
      <c r="EJ638" s="19">
        <v>1</v>
      </c>
      <c r="EK638" s="19">
        <v>1</v>
      </c>
      <c r="EL638" s="19">
        <v>4</v>
      </c>
      <c r="EM638" s="20" t="s">
        <v>216</v>
      </c>
      <c r="EO638" s="46">
        <v>4</v>
      </c>
      <c r="EP638" s="46">
        <v>3</v>
      </c>
      <c r="EQ638">
        <f t="shared" si="26"/>
        <v>0</v>
      </c>
      <c r="ER638" t="str">
        <f t="shared" si="27"/>
        <v/>
      </c>
      <c r="ES638" s="49">
        <v>2</v>
      </c>
    </row>
    <row r="639" spans="1:149" ht="15" customHeight="1" x14ac:dyDescent="0.25">
      <c r="A639" s="21">
        <v>638</v>
      </c>
      <c r="B639" s="12">
        <v>3</v>
      </c>
      <c r="C639" s="12">
        <v>3</v>
      </c>
      <c r="D639" s="12">
        <v>3</v>
      </c>
      <c r="E639" s="12" t="s">
        <v>378</v>
      </c>
      <c r="F639" s="12">
        <v>3</v>
      </c>
      <c r="G639" s="13">
        <v>3</v>
      </c>
      <c r="H639" s="13">
        <v>1</v>
      </c>
      <c r="I639" s="13">
        <v>4</v>
      </c>
      <c r="M639" s="56">
        <f>IF(SUM(N639:X639)=39,2,1)</f>
        <v>1</v>
      </c>
      <c r="S639" s="13">
        <v>1</v>
      </c>
      <c r="AK639" s="13">
        <v>1</v>
      </c>
      <c r="AL639" s="14">
        <v>3</v>
      </c>
      <c r="AM639" s="14">
        <v>4</v>
      </c>
      <c r="AO639" s="15">
        <v>1</v>
      </c>
      <c r="AP639" s="15">
        <v>4</v>
      </c>
      <c r="AQ639" s="15">
        <v>4</v>
      </c>
      <c r="AR639" s="15">
        <v>4</v>
      </c>
      <c r="AS639" s="15">
        <v>4</v>
      </c>
      <c r="AT639" s="15">
        <v>4</v>
      </c>
      <c r="AU639" s="15">
        <v>4</v>
      </c>
      <c r="AV639" s="15">
        <v>4</v>
      </c>
      <c r="AW639" s="15">
        <v>4</v>
      </c>
      <c r="AX639" s="15">
        <v>1</v>
      </c>
      <c r="AY639" s="15">
        <v>2</v>
      </c>
      <c r="AZ639" s="15">
        <v>2</v>
      </c>
      <c r="BB639" s="15">
        <v>2</v>
      </c>
      <c r="BC639" s="15">
        <v>1</v>
      </c>
      <c r="BD639" s="15">
        <v>1</v>
      </c>
      <c r="BE639" s="15">
        <v>2</v>
      </c>
      <c r="BF639" s="15">
        <v>0</v>
      </c>
      <c r="BG639" s="15">
        <v>2</v>
      </c>
      <c r="BH639" s="15">
        <v>1</v>
      </c>
      <c r="BI639" s="15">
        <v>1</v>
      </c>
      <c r="BK639" s="15">
        <v>1</v>
      </c>
      <c r="BL639" s="15">
        <v>3</v>
      </c>
      <c r="BM639" s="15">
        <v>5</v>
      </c>
      <c r="BN639" s="15">
        <v>5</v>
      </c>
      <c r="BO639" s="15">
        <v>4</v>
      </c>
      <c r="CI639" s="16">
        <v>2</v>
      </c>
      <c r="CJ639" s="16" t="s">
        <v>151</v>
      </c>
      <c r="CK639" s="16">
        <v>2</v>
      </c>
      <c r="CL639" s="16" t="s">
        <v>186</v>
      </c>
      <c r="CM639" s="17">
        <v>1</v>
      </c>
      <c r="CN639" s="17">
        <v>1</v>
      </c>
      <c r="CO639" s="17">
        <v>1</v>
      </c>
      <c r="CP639" s="17">
        <v>1</v>
      </c>
      <c r="CQ639" s="17">
        <v>1</v>
      </c>
      <c r="CR639" s="17">
        <v>1</v>
      </c>
      <c r="CS639" s="17">
        <v>1</v>
      </c>
      <c r="CU639" s="17">
        <v>1</v>
      </c>
      <c r="CV639" s="17">
        <v>1</v>
      </c>
      <c r="CW639" s="17">
        <v>1</v>
      </c>
      <c r="CX639" s="17">
        <v>1</v>
      </c>
      <c r="CY639" s="17">
        <v>1</v>
      </c>
      <c r="CZ639" s="17">
        <v>1</v>
      </c>
      <c r="DA639" s="17">
        <v>1</v>
      </c>
      <c r="DB639" s="17">
        <v>4</v>
      </c>
      <c r="DC639" s="17">
        <v>1</v>
      </c>
      <c r="DD639" s="17">
        <v>3</v>
      </c>
      <c r="DE639" s="17">
        <v>3</v>
      </c>
      <c r="DF639" s="17">
        <v>1</v>
      </c>
      <c r="DG639" s="17">
        <v>1</v>
      </c>
      <c r="DH639" s="17">
        <v>1</v>
      </c>
      <c r="DI639" s="17">
        <v>1</v>
      </c>
      <c r="DJ639" s="17">
        <v>1</v>
      </c>
      <c r="DK639" s="17">
        <v>2</v>
      </c>
      <c r="DL639" s="17">
        <v>4</v>
      </c>
      <c r="DM639" s="17">
        <v>4</v>
      </c>
      <c r="DN639" s="17">
        <v>8</v>
      </c>
      <c r="DO639" s="17">
        <v>3</v>
      </c>
      <c r="DP639" s="17">
        <v>6</v>
      </c>
      <c r="DR639" s="17">
        <v>7</v>
      </c>
      <c r="DT639" s="17">
        <v>5</v>
      </c>
      <c r="DV639" s="17">
        <v>4</v>
      </c>
      <c r="DW639" s="18">
        <v>13</v>
      </c>
      <c r="DY639" s="18">
        <v>1</v>
      </c>
      <c r="ED639" s="19" t="s">
        <v>275</v>
      </c>
      <c r="EE639" s="19">
        <v>2</v>
      </c>
      <c r="EF639" s="37">
        <v>1</v>
      </c>
      <c r="EG639" s="19" t="s">
        <v>239</v>
      </c>
      <c r="EH639" s="19">
        <v>2</v>
      </c>
      <c r="EI639" s="19">
        <v>21</v>
      </c>
      <c r="EJ639" s="19">
        <v>1</v>
      </c>
      <c r="EK639" s="19">
        <v>1</v>
      </c>
      <c r="EL639" s="19">
        <v>4</v>
      </c>
      <c r="EM639" s="20" t="s">
        <v>216</v>
      </c>
      <c r="EO639" s="46">
        <v>1</v>
      </c>
      <c r="EP639" s="46">
        <v>1</v>
      </c>
      <c r="EQ639">
        <f t="shared" si="26"/>
        <v>0</v>
      </c>
      <c r="ER639" t="str">
        <f t="shared" si="27"/>
        <v/>
      </c>
      <c r="ES639" s="49">
        <v>2</v>
      </c>
    </row>
    <row r="640" spans="1:149" ht="15" customHeight="1" x14ac:dyDescent="0.25">
      <c r="A640" s="21">
        <v>639</v>
      </c>
      <c r="B640" s="12">
        <v>3</v>
      </c>
      <c r="C640" s="12">
        <v>3</v>
      </c>
      <c r="D640" s="12">
        <v>4</v>
      </c>
      <c r="E640" s="12" t="s">
        <v>376</v>
      </c>
      <c r="G640" s="13">
        <v>2</v>
      </c>
      <c r="H640" s="13">
        <v>2</v>
      </c>
      <c r="M640" s="56">
        <f>IF(SUM(N640:X640)=39,2,1)</f>
        <v>1</v>
      </c>
      <c r="Y640" s="13">
        <v>1</v>
      </c>
      <c r="AK640" s="13">
        <v>1</v>
      </c>
      <c r="AL640" s="14">
        <v>6</v>
      </c>
      <c r="AO640" s="15">
        <v>3</v>
      </c>
      <c r="AP640" s="15">
        <v>4</v>
      </c>
      <c r="AQ640" s="15">
        <v>4</v>
      </c>
      <c r="AR640" s="15">
        <v>4</v>
      </c>
      <c r="AS640" s="15">
        <v>4</v>
      </c>
      <c r="AT640" s="15">
        <v>4</v>
      </c>
      <c r="AU640" s="15">
        <v>4</v>
      </c>
      <c r="AV640" s="15">
        <v>4</v>
      </c>
      <c r="AW640" s="15">
        <v>3</v>
      </c>
      <c r="AX640" s="15">
        <v>2</v>
      </c>
      <c r="AZ640" s="15">
        <v>2</v>
      </c>
      <c r="BB640" s="15">
        <v>2</v>
      </c>
      <c r="BC640" s="15">
        <v>1</v>
      </c>
      <c r="BD640" s="15">
        <v>1</v>
      </c>
      <c r="BE640" s="15">
        <v>2</v>
      </c>
      <c r="BF640" s="15">
        <v>0</v>
      </c>
      <c r="BG640" s="15">
        <v>0</v>
      </c>
      <c r="BK640" s="15">
        <v>1</v>
      </c>
      <c r="BL640" s="15">
        <v>2</v>
      </c>
      <c r="BM640" s="15">
        <v>5</v>
      </c>
      <c r="BN640" s="15">
        <v>5</v>
      </c>
      <c r="BO640" s="15">
        <v>3</v>
      </c>
      <c r="BP640" s="15" t="s">
        <v>333</v>
      </c>
      <c r="CC640" s="16">
        <v>1</v>
      </c>
      <c r="CI640" s="16">
        <v>2</v>
      </c>
      <c r="CJ640" s="16" t="s">
        <v>156</v>
      </c>
      <c r="CK640" s="16">
        <v>2</v>
      </c>
      <c r="CL640" s="16" t="s">
        <v>147</v>
      </c>
      <c r="CM640" s="17">
        <v>1</v>
      </c>
      <c r="CN640" s="17">
        <v>1</v>
      </c>
      <c r="CO640" s="17">
        <v>1</v>
      </c>
      <c r="CP640" s="17">
        <v>1</v>
      </c>
      <c r="CQ640" s="17">
        <v>1</v>
      </c>
      <c r="CR640" s="17">
        <v>2</v>
      </c>
      <c r="CS640" s="17">
        <v>2</v>
      </c>
      <c r="CT640" s="17">
        <v>1</v>
      </c>
      <c r="CU640" s="17">
        <v>3</v>
      </c>
      <c r="CV640" s="17">
        <v>1</v>
      </c>
      <c r="CW640" s="17">
        <v>1</v>
      </c>
      <c r="CX640" s="17">
        <v>1</v>
      </c>
      <c r="CY640" s="17">
        <v>1</v>
      </c>
      <c r="CZ640" s="17">
        <v>1</v>
      </c>
      <c r="DA640" s="17">
        <v>1</v>
      </c>
      <c r="DB640" s="17">
        <v>1</v>
      </c>
      <c r="DC640" s="17">
        <v>1</v>
      </c>
      <c r="DD640" s="17">
        <v>3</v>
      </c>
      <c r="DE640" s="17">
        <v>4</v>
      </c>
      <c r="DF640" s="17">
        <v>1</v>
      </c>
      <c r="DG640" s="17">
        <v>1</v>
      </c>
      <c r="DH640" s="17">
        <v>1</v>
      </c>
      <c r="DI640" s="17">
        <v>1</v>
      </c>
      <c r="DJ640" s="17">
        <v>1</v>
      </c>
      <c r="DK640" s="17">
        <v>4</v>
      </c>
      <c r="DL640" s="17">
        <v>4</v>
      </c>
      <c r="DM640" s="17">
        <v>4</v>
      </c>
      <c r="DN640" s="17">
        <v>9</v>
      </c>
      <c r="DP640" s="17">
        <v>5</v>
      </c>
      <c r="DR640" s="17">
        <v>6</v>
      </c>
      <c r="DT640" s="17">
        <v>9</v>
      </c>
      <c r="DV640" s="17">
        <v>2</v>
      </c>
      <c r="DW640" s="18">
        <v>13</v>
      </c>
      <c r="DY640" s="18">
        <v>1</v>
      </c>
      <c r="ED640" s="19" t="s">
        <v>275</v>
      </c>
      <c r="EE640" s="19">
        <v>2</v>
      </c>
      <c r="EF640" s="37">
        <v>1</v>
      </c>
      <c r="EG640" s="19" t="s">
        <v>239</v>
      </c>
      <c r="EH640" s="19">
        <v>1</v>
      </c>
      <c r="EI640" s="19">
        <v>31</v>
      </c>
      <c r="EJ640" s="19">
        <v>2</v>
      </c>
      <c r="EK640" s="19">
        <v>2</v>
      </c>
      <c r="EL640" s="19">
        <v>4</v>
      </c>
      <c r="EM640" s="20" t="s">
        <v>216</v>
      </c>
      <c r="EO640" s="46">
        <v>1</v>
      </c>
      <c r="EP640" s="46">
        <v>1</v>
      </c>
      <c r="EQ640">
        <f t="shared" si="26"/>
        <v>0</v>
      </c>
      <c r="ER640" t="str">
        <f t="shared" si="27"/>
        <v/>
      </c>
      <c r="ES640" s="49">
        <v>2</v>
      </c>
    </row>
    <row r="641" spans="1:149" ht="15" customHeight="1" x14ac:dyDescent="0.25">
      <c r="A641" s="21">
        <v>640</v>
      </c>
      <c r="D641" s="12">
        <v>4</v>
      </c>
      <c r="E641" s="12" t="s">
        <v>379</v>
      </c>
      <c r="F641" s="12">
        <v>3</v>
      </c>
      <c r="G641" s="13">
        <v>1</v>
      </c>
      <c r="I641" s="13">
        <v>4</v>
      </c>
      <c r="M641" s="56">
        <f>IF(SUM(N641:X641)=39,2,1)</f>
        <v>1</v>
      </c>
      <c r="AL641" s="14">
        <v>1</v>
      </c>
      <c r="AO641" s="15">
        <v>1</v>
      </c>
      <c r="AP641" s="15">
        <v>4</v>
      </c>
      <c r="AQ641" s="15">
        <v>4</v>
      </c>
      <c r="AR641" s="15">
        <v>4</v>
      </c>
      <c r="AS641" s="15">
        <v>4</v>
      </c>
      <c r="AT641" s="15">
        <v>4</v>
      </c>
      <c r="AU641" s="15">
        <v>4</v>
      </c>
      <c r="AV641" s="15">
        <v>4</v>
      </c>
      <c r="AW641" s="15">
        <v>4</v>
      </c>
      <c r="AX641" s="15">
        <v>1</v>
      </c>
      <c r="AY641" s="15">
        <v>2</v>
      </c>
      <c r="AZ641" s="15">
        <v>2</v>
      </c>
      <c r="BB641" s="15">
        <v>2</v>
      </c>
      <c r="BC641" s="15">
        <v>1</v>
      </c>
      <c r="BD641" s="15">
        <v>1</v>
      </c>
      <c r="BE641" s="15">
        <v>2</v>
      </c>
      <c r="BF641" s="15">
        <v>0</v>
      </c>
      <c r="BG641" s="15">
        <v>0</v>
      </c>
      <c r="BK641" s="15">
        <v>2</v>
      </c>
      <c r="BM641" s="15">
        <v>1</v>
      </c>
      <c r="BN641" s="15">
        <v>5</v>
      </c>
      <c r="BO641" s="15">
        <v>1</v>
      </c>
      <c r="BP641" s="15" t="s">
        <v>333</v>
      </c>
      <c r="CC641" s="16">
        <v>1</v>
      </c>
      <c r="CI641" s="16">
        <v>2</v>
      </c>
      <c r="CJ641" s="16" t="s">
        <v>156</v>
      </c>
      <c r="CK641" s="16">
        <v>3</v>
      </c>
      <c r="CL641" s="16" t="s">
        <v>398</v>
      </c>
      <c r="CM641" s="17">
        <v>1</v>
      </c>
      <c r="CN641" s="17">
        <v>1</v>
      </c>
      <c r="CO641" s="17">
        <v>1</v>
      </c>
      <c r="CP641" s="17">
        <v>1</v>
      </c>
      <c r="CQ641" s="17">
        <v>1</v>
      </c>
      <c r="CR641" s="17">
        <v>1</v>
      </c>
      <c r="CS641" s="17">
        <v>1</v>
      </c>
      <c r="CT641" s="17">
        <v>3</v>
      </c>
      <c r="CU641" s="17">
        <v>4</v>
      </c>
      <c r="CV641" s="17">
        <v>2</v>
      </c>
      <c r="CW641" s="17">
        <v>2</v>
      </c>
      <c r="CX641" s="17">
        <v>1</v>
      </c>
      <c r="CY641" s="17">
        <v>1</v>
      </c>
      <c r="CZ641" s="17">
        <v>1</v>
      </c>
      <c r="DA641" s="17">
        <v>1</v>
      </c>
      <c r="DB641" s="17">
        <v>4</v>
      </c>
      <c r="DC641" s="17">
        <v>1</v>
      </c>
      <c r="DD641" s="17">
        <v>3</v>
      </c>
      <c r="DE641" s="17">
        <v>4</v>
      </c>
      <c r="DF641" s="17">
        <v>1</v>
      </c>
      <c r="DG641" s="17">
        <v>1</v>
      </c>
      <c r="DH641" s="17">
        <v>1</v>
      </c>
      <c r="DI641" s="17">
        <v>1</v>
      </c>
      <c r="DJ641" s="17">
        <v>1</v>
      </c>
      <c r="DK641" s="17">
        <v>3</v>
      </c>
      <c r="DL641" s="17">
        <v>4</v>
      </c>
      <c r="DM641" s="17">
        <v>4</v>
      </c>
      <c r="DN641" s="17">
        <v>9</v>
      </c>
      <c r="DP641" s="17">
        <v>6</v>
      </c>
      <c r="DR641" s="17">
        <v>7</v>
      </c>
      <c r="DT641" s="17">
        <v>5</v>
      </c>
      <c r="DV641" s="17">
        <v>3</v>
      </c>
      <c r="DW641" s="18">
        <v>13</v>
      </c>
      <c r="DY641" s="18">
        <v>1</v>
      </c>
      <c r="ED641" s="19" t="s">
        <v>275</v>
      </c>
      <c r="EE641" s="19">
        <v>2</v>
      </c>
      <c r="EF641" s="37">
        <v>1</v>
      </c>
      <c r="EG641" s="19" t="s">
        <v>239</v>
      </c>
      <c r="EH641" s="19">
        <v>1</v>
      </c>
      <c r="EI641" s="19">
        <v>53</v>
      </c>
      <c r="EJ641" s="19">
        <v>3</v>
      </c>
      <c r="EK641" s="19">
        <v>4</v>
      </c>
      <c r="EL641" s="19">
        <v>4</v>
      </c>
      <c r="EM641" s="20" t="s">
        <v>216</v>
      </c>
      <c r="EO641" s="46">
        <v>1</v>
      </c>
      <c r="EP641" s="46">
        <v>6</v>
      </c>
      <c r="EQ641">
        <f t="shared" si="26"/>
        <v>0</v>
      </c>
      <c r="ER641" t="str">
        <f t="shared" si="27"/>
        <v/>
      </c>
      <c r="ES641" s="49">
        <v>2</v>
      </c>
    </row>
    <row r="642" spans="1:149" ht="15" customHeight="1" x14ac:dyDescent="0.25">
      <c r="A642" s="21">
        <v>641</v>
      </c>
      <c r="B642" s="12">
        <v>2</v>
      </c>
      <c r="C642" s="12">
        <v>1</v>
      </c>
      <c r="D642" s="12">
        <v>4</v>
      </c>
      <c r="E642" s="12" t="s">
        <v>379</v>
      </c>
      <c r="F642" s="12">
        <v>1</v>
      </c>
      <c r="G642" s="13">
        <v>2</v>
      </c>
      <c r="H642" s="13">
        <v>2</v>
      </c>
      <c r="I642" s="13">
        <v>4</v>
      </c>
      <c r="M642" s="56">
        <f>IF(SUM(N642:X642)=39,2,1)</f>
        <v>1</v>
      </c>
      <c r="X642" s="13">
        <v>1</v>
      </c>
      <c r="AJ642" s="13">
        <v>1</v>
      </c>
      <c r="AL642" s="14">
        <v>3</v>
      </c>
      <c r="AM642" s="14">
        <v>4</v>
      </c>
      <c r="AO642" s="15">
        <v>1</v>
      </c>
      <c r="AP642" s="15">
        <v>4</v>
      </c>
      <c r="AQ642" s="15">
        <v>4</v>
      </c>
      <c r="AR642" s="15">
        <v>1</v>
      </c>
      <c r="AS642" s="15">
        <v>3</v>
      </c>
      <c r="AT642" s="15">
        <v>1</v>
      </c>
      <c r="AU642" s="15">
        <v>3</v>
      </c>
      <c r="AV642" s="15">
        <v>1</v>
      </c>
      <c r="AW642" s="15">
        <v>1</v>
      </c>
      <c r="AX642" s="15">
        <v>2</v>
      </c>
      <c r="AZ642" s="15">
        <v>2</v>
      </c>
      <c r="BB642" s="15">
        <v>2</v>
      </c>
      <c r="BC642" s="15">
        <v>1</v>
      </c>
      <c r="BD642" s="15">
        <v>1</v>
      </c>
      <c r="BE642" s="15">
        <v>1</v>
      </c>
      <c r="BF642" s="15">
        <v>0</v>
      </c>
      <c r="BG642" s="15">
        <v>5</v>
      </c>
      <c r="BH642" s="15">
        <v>3</v>
      </c>
      <c r="BJ642" s="15">
        <v>2</v>
      </c>
      <c r="BK642" s="15">
        <v>2</v>
      </c>
      <c r="BM642" s="15">
        <v>1</v>
      </c>
      <c r="BN642" s="15">
        <v>5</v>
      </c>
      <c r="BO642" s="15">
        <v>4</v>
      </c>
      <c r="CC642" s="16">
        <v>1</v>
      </c>
      <c r="CI642" s="16">
        <v>1</v>
      </c>
      <c r="CK642" s="16">
        <v>2</v>
      </c>
      <c r="CL642" s="16" t="s">
        <v>154</v>
      </c>
      <c r="CM642" s="17">
        <v>1</v>
      </c>
      <c r="CN642" s="17">
        <v>1</v>
      </c>
      <c r="CO642" s="17">
        <v>1</v>
      </c>
      <c r="CP642" s="17">
        <v>1</v>
      </c>
      <c r="CQ642" s="17">
        <v>1</v>
      </c>
      <c r="CR642" s="17">
        <v>1</v>
      </c>
      <c r="CS642" s="17">
        <v>3</v>
      </c>
      <c r="CT642" s="17">
        <v>1</v>
      </c>
      <c r="CU642" s="17">
        <v>2</v>
      </c>
      <c r="CV642" s="17">
        <v>1</v>
      </c>
      <c r="CW642" s="17">
        <v>1</v>
      </c>
      <c r="CX642" s="17">
        <v>1</v>
      </c>
      <c r="CY642" s="17">
        <v>1</v>
      </c>
      <c r="CZ642" s="17">
        <v>1</v>
      </c>
      <c r="DA642" s="17">
        <v>2</v>
      </c>
      <c r="DB642" s="17">
        <v>4</v>
      </c>
      <c r="DC642" s="17">
        <v>1</v>
      </c>
      <c r="DD642" s="17">
        <v>3</v>
      </c>
      <c r="DE642" s="17">
        <v>3</v>
      </c>
      <c r="DF642" s="17">
        <v>1</v>
      </c>
      <c r="DG642" s="17">
        <v>1</v>
      </c>
      <c r="DH642" s="17">
        <v>1</v>
      </c>
      <c r="DI642" s="17">
        <v>3</v>
      </c>
      <c r="DJ642" s="17">
        <v>1</v>
      </c>
      <c r="DK642" s="17">
        <v>3</v>
      </c>
      <c r="DL642" s="17">
        <v>4</v>
      </c>
      <c r="DM642" s="17">
        <v>4</v>
      </c>
      <c r="DN642" s="17">
        <v>1</v>
      </c>
      <c r="DO642" s="17">
        <v>8</v>
      </c>
      <c r="DP642" s="17">
        <v>5</v>
      </c>
      <c r="DR642" s="17">
        <v>7</v>
      </c>
      <c r="DV642" s="17">
        <v>2</v>
      </c>
      <c r="DW642" s="18">
        <v>13</v>
      </c>
      <c r="DY642" s="18">
        <v>1</v>
      </c>
      <c r="ED642" s="19" t="s">
        <v>275</v>
      </c>
      <c r="EE642" s="19">
        <v>2</v>
      </c>
      <c r="EF642" s="37">
        <v>1</v>
      </c>
      <c r="EG642" s="19" t="s">
        <v>239</v>
      </c>
      <c r="EH642" s="19">
        <v>1</v>
      </c>
      <c r="EI642" s="19">
        <v>26</v>
      </c>
      <c r="EJ642" s="19">
        <v>1</v>
      </c>
      <c r="EK642" s="19">
        <v>2</v>
      </c>
      <c r="EL642" s="19">
        <v>3</v>
      </c>
      <c r="EM642" s="20" t="s">
        <v>216</v>
      </c>
      <c r="EO642" s="46">
        <v>1</v>
      </c>
      <c r="EP642" s="46">
        <v>1</v>
      </c>
      <c r="EQ642">
        <f t="shared" si="26"/>
        <v>0</v>
      </c>
      <c r="ER642" t="str">
        <f t="shared" si="27"/>
        <v/>
      </c>
      <c r="ES642" s="49">
        <v>2</v>
      </c>
    </row>
    <row r="643" spans="1:149" ht="15" customHeight="1" x14ac:dyDescent="0.25">
      <c r="A643" s="21">
        <v>642</v>
      </c>
      <c r="B643" s="12">
        <v>2</v>
      </c>
      <c r="C643" s="12">
        <v>1</v>
      </c>
      <c r="D643" s="12">
        <v>4</v>
      </c>
      <c r="E643" s="12" t="s">
        <v>376</v>
      </c>
      <c r="F643" s="12">
        <v>1</v>
      </c>
      <c r="G643" s="13">
        <v>2</v>
      </c>
      <c r="H643" s="13">
        <v>1</v>
      </c>
      <c r="M643" s="56">
        <f>IF(SUM(N643:X643)=39,2,1)</f>
        <v>1</v>
      </c>
      <c r="Q643" s="13">
        <v>1</v>
      </c>
      <c r="Z643" s="13">
        <v>1</v>
      </c>
      <c r="AA643" s="13">
        <v>1</v>
      </c>
      <c r="AB643" s="13">
        <v>1</v>
      </c>
      <c r="AL643" s="14">
        <v>3</v>
      </c>
      <c r="AM643" s="14">
        <v>4</v>
      </c>
      <c r="AO643" s="15">
        <v>2</v>
      </c>
      <c r="AP643" s="15">
        <v>4</v>
      </c>
      <c r="AQ643" s="15">
        <v>4</v>
      </c>
      <c r="AR643" s="15">
        <v>4</v>
      </c>
      <c r="AS643" s="15">
        <v>4</v>
      </c>
      <c r="AT643" s="15">
        <v>3</v>
      </c>
      <c r="AU643" s="15">
        <v>2</v>
      </c>
      <c r="AV643" s="15">
        <v>1</v>
      </c>
      <c r="AW643" s="15">
        <v>1</v>
      </c>
      <c r="AX643" s="15">
        <v>2</v>
      </c>
      <c r="AZ643" s="15">
        <v>2</v>
      </c>
      <c r="BB643" s="15">
        <v>2</v>
      </c>
      <c r="BC643" s="15">
        <v>2</v>
      </c>
      <c r="BD643" s="15">
        <v>2</v>
      </c>
      <c r="BE643" s="15">
        <v>2</v>
      </c>
      <c r="BF643" s="15">
        <v>0</v>
      </c>
      <c r="BG643" s="15">
        <v>0</v>
      </c>
      <c r="BK643" s="15">
        <v>2</v>
      </c>
      <c r="BM643" s="15">
        <v>5</v>
      </c>
      <c r="BN643" s="15">
        <v>5</v>
      </c>
      <c r="BO643" s="15">
        <v>4</v>
      </c>
      <c r="CC643" s="16">
        <v>1</v>
      </c>
      <c r="CI643" s="16">
        <v>2</v>
      </c>
      <c r="CJ643" s="16" t="s">
        <v>315</v>
      </c>
      <c r="CK643" s="16">
        <v>1</v>
      </c>
      <c r="CL643" s="16" t="s">
        <v>397</v>
      </c>
      <c r="CM643" s="17">
        <v>2</v>
      </c>
      <c r="CN643" s="17">
        <v>1</v>
      </c>
      <c r="CO643" s="17">
        <v>1</v>
      </c>
      <c r="CP643" s="17">
        <v>1</v>
      </c>
      <c r="CQ643" s="17">
        <v>1</v>
      </c>
      <c r="CR643" s="17">
        <v>3</v>
      </c>
      <c r="CS643" s="17">
        <v>4</v>
      </c>
      <c r="CT643" s="17">
        <v>2</v>
      </c>
      <c r="CU643" s="17">
        <v>4</v>
      </c>
      <c r="CV643" s="17">
        <v>2</v>
      </c>
      <c r="CW643" s="17">
        <v>1</v>
      </c>
      <c r="CX643" s="17">
        <v>1</v>
      </c>
      <c r="CY643" s="17">
        <v>1</v>
      </c>
      <c r="CZ643" s="17">
        <v>1</v>
      </c>
      <c r="DA643" s="17">
        <v>1</v>
      </c>
      <c r="DB643" s="17">
        <v>4</v>
      </c>
      <c r="DC643" s="17">
        <v>3</v>
      </c>
      <c r="DD643" s="17">
        <v>4</v>
      </c>
      <c r="DE643" s="17">
        <v>4</v>
      </c>
      <c r="DF643" s="17">
        <v>1</v>
      </c>
      <c r="DG643" s="17">
        <v>1</v>
      </c>
      <c r="DH643" s="17">
        <v>1</v>
      </c>
      <c r="DI643" s="17">
        <v>2</v>
      </c>
      <c r="DJ643" s="17">
        <v>1</v>
      </c>
      <c r="DK643" s="17">
        <v>2</v>
      </c>
      <c r="DL643" s="17">
        <v>4</v>
      </c>
      <c r="DM643" s="17">
        <v>4</v>
      </c>
      <c r="DN643" s="17">
        <v>6</v>
      </c>
      <c r="DO643" s="17">
        <v>1</v>
      </c>
      <c r="DP643" s="17">
        <v>5</v>
      </c>
      <c r="DR643" s="17">
        <v>7</v>
      </c>
      <c r="DT643" s="17">
        <v>9</v>
      </c>
      <c r="DV643" s="17">
        <v>2</v>
      </c>
      <c r="DW643" s="18">
        <v>14</v>
      </c>
      <c r="DY643" s="18">
        <v>1</v>
      </c>
      <c r="ED643" s="19" t="s">
        <v>275</v>
      </c>
      <c r="EE643" s="19">
        <v>2</v>
      </c>
      <c r="EF643" s="37">
        <v>1</v>
      </c>
      <c r="EG643" s="19" t="s">
        <v>239</v>
      </c>
      <c r="EH643" s="19">
        <v>2</v>
      </c>
      <c r="EI643" s="19">
        <v>26</v>
      </c>
      <c r="EJ643" s="19">
        <v>1</v>
      </c>
      <c r="EK643" s="19">
        <v>2</v>
      </c>
      <c r="EL643" s="19">
        <v>3</v>
      </c>
      <c r="EM643" s="20" t="s">
        <v>216</v>
      </c>
      <c r="EO643" s="46">
        <v>1</v>
      </c>
      <c r="EP643" s="46">
        <v>6</v>
      </c>
      <c r="EQ643">
        <f t="shared" ref="EQ643:EQ706" si="28">SUM(BR643:CB643)</f>
        <v>0</v>
      </c>
      <c r="ER643" t="str">
        <f t="shared" ref="ER643:ER706" si="29">IF(EQ643&gt;=1,1,"")</f>
        <v/>
      </c>
      <c r="ES643" s="49">
        <v>2</v>
      </c>
    </row>
    <row r="644" spans="1:149" ht="15" customHeight="1" x14ac:dyDescent="0.25">
      <c r="A644" s="21">
        <v>643</v>
      </c>
      <c r="B644" s="12">
        <v>2</v>
      </c>
      <c r="C644" s="12">
        <v>3</v>
      </c>
      <c r="D644" s="12">
        <v>2</v>
      </c>
      <c r="E644" s="12" t="s">
        <v>378</v>
      </c>
      <c r="F644" s="12">
        <v>1</v>
      </c>
      <c r="G644" s="13">
        <v>5</v>
      </c>
      <c r="H644" s="13">
        <v>2</v>
      </c>
      <c r="M644" s="56">
        <f>IF(SUM(N644:X644)=39,2,1)</f>
        <v>1</v>
      </c>
      <c r="N644" s="13">
        <v>1</v>
      </c>
      <c r="O644" s="13">
        <v>1</v>
      </c>
      <c r="P644" s="13">
        <v>1</v>
      </c>
      <c r="Q644" s="13">
        <v>1</v>
      </c>
      <c r="S644" s="13">
        <v>1</v>
      </c>
      <c r="Z644" s="13">
        <v>1</v>
      </c>
      <c r="AA644" s="13">
        <v>1</v>
      </c>
      <c r="AB644" s="13">
        <v>1</v>
      </c>
      <c r="AC644" s="13">
        <v>1</v>
      </c>
      <c r="AE644" s="13">
        <v>1</v>
      </c>
      <c r="AL644" s="14">
        <v>2</v>
      </c>
      <c r="AM644" s="14">
        <v>4</v>
      </c>
      <c r="AO644" s="15">
        <v>1</v>
      </c>
      <c r="AP644" s="15">
        <v>4</v>
      </c>
      <c r="AQ644" s="15">
        <v>4</v>
      </c>
      <c r="AR644" s="15">
        <v>4</v>
      </c>
      <c r="AS644" s="15">
        <v>4</v>
      </c>
      <c r="AT644" s="15">
        <v>4</v>
      </c>
      <c r="AU644" s="15">
        <v>4</v>
      </c>
      <c r="AV644" s="15">
        <v>4</v>
      </c>
      <c r="AW644" s="15">
        <v>2</v>
      </c>
      <c r="AX644" s="15">
        <v>1</v>
      </c>
      <c r="AY644" s="15">
        <v>2</v>
      </c>
      <c r="AZ644" s="15">
        <v>1</v>
      </c>
      <c r="BA644" s="15">
        <v>1</v>
      </c>
      <c r="BB644" s="15">
        <v>1</v>
      </c>
      <c r="BC644" s="15">
        <v>1</v>
      </c>
      <c r="BD644" s="15">
        <v>1</v>
      </c>
      <c r="BE644" s="15">
        <v>1</v>
      </c>
      <c r="BF644" s="15">
        <v>1</v>
      </c>
      <c r="BG644" s="15">
        <v>0</v>
      </c>
      <c r="BK644" s="15">
        <v>1</v>
      </c>
      <c r="BL644" s="15">
        <v>1</v>
      </c>
      <c r="BM644" s="15">
        <v>5</v>
      </c>
      <c r="BN644" s="15">
        <v>8</v>
      </c>
      <c r="BO644" s="15">
        <v>4</v>
      </c>
      <c r="CC644" s="16">
        <v>1</v>
      </c>
      <c r="CI644" s="16">
        <v>2</v>
      </c>
      <c r="CJ644" s="16" t="s">
        <v>394</v>
      </c>
      <c r="CK644" s="16">
        <v>1</v>
      </c>
      <c r="CL644" s="16" t="s">
        <v>186</v>
      </c>
      <c r="CM644" s="17">
        <v>2</v>
      </c>
      <c r="CN644" s="17">
        <v>2</v>
      </c>
      <c r="CO644" s="17">
        <v>1</v>
      </c>
      <c r="CP644" s="17">
        <v>1</v>
      </c>
      <c r="CQ644" s="17">
        <v>1</v>
      </c>
      <c r="CR644" s="17">
        <v>3</v>
      </c>
      <c r="CS644" s="17">
        <v>3</v>
      </c>
      <c r="CT644" s="17">
        <v>1</v>
      </c>
      <c r="CU644" s="17">
        <v>4</v>
      </c>
      <c r="CV644" s="17">
        <v>2</v>
      </c>
      <c r="CW644" s="17">
        <v>2</v>
      </c>
      <c r="CX644" s="17">
        <v>2</v>
      </c>
      <c r="CY644" s="17">
        <v>1</v>
      </c>
      <c r="CZ644" s="17">
        <v>1</v>
      </c>
      <c r="DA644" s="17">
        <v>2</v>
      </c>
      <c r="DB644" s="17">
        <v>4</v>
      </c>
      <c r="DC644" s="17">
        <v>1</v>
      </c>
      <c r="DD644" s="17">
        <v>3</v>
      </c>
      <c r="DE644" s="17">
        <v>1</v>
      </c>
      <c r="DF644" s="17">
        <v>3</v>
      </c>
      <c r="DG644" s="17">
        <v>1</v>
      </c>
      <c r="DH644" s="17">
        <v>1</v>
      </c>
      <c r="DI644" s="17">
        <v>3</v>
      </c>
      <c r="DJ644" s="17">
        <v>1</v>
      </c>
      <c r="DK644" s="17">
        <v>1</v>
      </c>
      <c r="DL644" s="17">
        <v>4</v>
      </c>
      <c r="DM644" s="17">
        <v>4</v>
      </c>
      <c r="DN644" s="17">
        <v>2</v>
      </c>
      <c r="DO644" s="17">
        <v>8</v>
      </c>
      <c r="DP644" s="17">
        <v>5</v>
      </c>
      <c r="DR644" s="17">
        <v>6</v>
      </c>
      <c r="DT644" s="17">
        <v>7</v>
      </c>
      <c r="DV644" s="17">
        <v>5</v>
      </c>
      <c r="DW644" s="18">
        <v>13</v>
      </c>
      <c r="DY644" s="18">
        <v>1</v>
      </c>
      <c r="ED644" s="19" t="s">
        <v>275</v>
      </c>
      <c r="EE644" s="19">
        <v>2</v>
      </c>
      <c r="EF644" s="37">
        <v>1</v>
      </c>
      <c r="EG644" s="19" t="s">
        <v>239</v>
      </c>
      <c r="EH644" s="19">
        <v>2</v>
      </c>
      <c r="EI644" s="19">
        <v>27</v>
      </c>
      <c r="EJ644" s="19">
        <v>1</v>
      </c>
      <c r="EK644" s="19">
        <v>2</v>
      </c>
      <c r="EL644" s="19">
        <v>6</v>
      </c>
      <c r="EM644" s="20" t="s">
        <v>216</v>
      </c>
      <c r="EO644" s="46">
        <v>1</v>
      </c>
      <c r="EP644" s="46">
        <v>6</v>
      </c>
      <c r="EQ644">
        <f t="shared" si="28"/>
        <v>0</v>
      </c>
      <c r="ER644" t="str">
        <f t="shared" si="29"/>
        <v/>
      </c>
      <c r="ES644" s="49">
        <v>2</v>
      </c>
    </row>
    <row r="645" spans="1:149" ht="15" customHeight="1" x14ac:dyDescent="0.25">
      <c r="A645" s="21">
        <v>644</v>
      </c>
      <c r="B645" s="12">
        <v>2</v>
      </c>
      <c r="C645" s="12">
        <v>1</v>
      </c>
      <c r="D645" s="12">
        <v>4</v>
      </c>
      <c r="E645" s="12" t="s">
        <v>375</v>
      </c>
      <c r="F645" s="12">
        <v>1</v>
      </c>
      <c r="G645" s="13">
        <v>3</v>
      </c>
      <c r="H645" s="13">
        <v>2</v>
      </c>
      <c r="I645" s="13">
        <v>4</v>
      </c>
      <c r="M645" s="56">
        <f>IF(SUM(N645:X645)=39,2,1)</f>
        <v>1</v>
      </c>
      <c r="N645" s="13">
        <v>1</v>
      </c>
      <c r="O645" s="13">
        <v>1</v>
      </c>
      <c r="P645" s="13">
        <v>1</v>
      </c>
      <c r="X645" s="13">
        <v>1</v>
      </c>
      <c r="Z645" s="13">
        <v>1</v>
      </c>
      <c r="AA645" s="13">
        <v>1</v>
      </c>
      <c r="AB645" s="13">
        <v>1</v>
      </c>
      <c r="AC645" s="13">
        <v>1</v>
      </c>
      <c r="AE645" s="13">
        <v>1</v>
      </c>
      <c r="AJ645" s="13">
        <v>1</v>
      </c>
      <c r="AL645" s="14">
        <v>6</v>
      </c>
      <c r="AO645" s="15">
        <v>1</v>
      </c>
      <c r="AP645" s="15">
        <v>4</v>
      </c>
      <c r="AQ645" s="15">
        <v>4</v>
      </c>
      <c r="AR645" s="15">
        <v>4</v>
      </c>
      <c r="AS645" s="15">
        <v>4</v>
      </c>
      <c r="AT645" s="15">
        <v>4</v>
      </c>
      <c r="AU645" s="15">
        <v>4</v>
      </c>
      <c r="AV645" s="15">
        <v>4</v>
      </c>
      <c r="AW645" s="15">
        <v>4</v>
      </c>
      <c r="AX645" s="15">
        <v>1</v>
      </c>
      <c r="AY645" s="15">
        <v>2</v>
      </c>
      <c r="AZ645" s="15">
        <v>1</v>
      </c>
      <c r="BA645" s="15">
        <v>1</v>
      </c>
      <c r="BB645" s="15">
        <v>1</v>
      </c>
      <c r="BC645" s="15">
        <v>1</v>
      </c>
      <c r="BD645" s="15">
        <v>1</v>
      </c>
      <c r="BE645" s="15">
        <v>1</v>
      </c>
      <c r="BF645" s="15">
        <v>1</v>
      </c>
      <c r="BG645" s="15">
        <v>1</v>
      </c>
      <c r="BH645" s="15">
        <v>1</v>
      </c>
      <c r="BK645" s="15">
        <v>1</v>
      </c>
      <c r="BL645" s="15">
        <v>1</v>
      </c>
      <c r="BM645" s="15">
        <v>7</v>
      </c>
      <c r="BN645" s="15">
        <v>8</v>
      </c>
      <c r="CC645" s="16">
        <v>1</v>
      </c>
      <c r="CI645" s="16">
        <v>1</v>
      </c>
      <c r="CK645" s="16">
        <v>1</v>
      </c>
      <c r="CL645" s="16" t="s">
        <v>173</v>
      </c>
      <c r="CM645" s="17">
        <v>1</v>
      </c>
      <c r="CN645" s="17">
        <v>2</v>
      </c>
      <c r="CO645" s="17">
        <v>2</v>
      </c>
      <c r="CP645" s="17">
        <v>1</v>
      </c>
      <c r="CQ645" s="17">
        <v>1</v>
      </c>
      <c r="CR645" s="17">
        <v>3</v>
      </c>
      <c r="CS645" s="17">
        <v>4</v>
      </c>
      <c r="CT645" s="17">
        <v>2</v>
      </c>
      <c r="CU645" s="17">
        <v>3</v>
      </c>
      <c r="CV645" s="17">
        <v>2</v>
      </c>
      <c r="CW645" s="17">
        <v>3</v>
      </c>
      <c r="CX645" s="17">
        <v>3</v>
      </c>
      <c r="CY645" s="17">
        <v>3</v>
      </c>
      <c r="CZ645" s="17">
        <v>3</v>
      </c>
      <c r="DA645" s="17">
        <v>2</v>
      </c>
      <c r="DB645" s="17">
        <v>3</v>
      </c>
      <c r="DC645" s="17">
        <v>3</v>
      </c>
      <c r="DD645" s="17">
        <v>2</v>
      </c>
      <c r="DE645" s="17">
        <v>4</v>
      </c>
      <c r="DF645" s="17">
        <v>1</v>
      </c>
      <c r="DG645" s="17">
        <v>2</v>
      </c>
      <c r="DH645" s="17">
        <v>1</v>
      </c>
      <c r="DI645" s="17">
        <v>3</v>
      </c>
      <c r="DJ645" s="17">
        <v>1</v>
      </c>
      <c r="DK645" s="17">
        <v>3</v>
      </c>
      <c r="DL645" s="17">
        <v>3</v>
      </c>
      <c r="DM645" s="17">
        <v>3</v>
      </c>
      <c r="DN645" s="17">
        <v>1</v>
      </c>
      <c r="DO645" s="17">
        <v>6</v>
      </c>
      <c r="DP645" s="17">
        <v>9</v>
      </c>
      <c r="DR645" s="17">
        <v>5</v>
      </c>
      <c r="DT645" s="17">
        <v>6</v>
      </c>
      <c r="DV645" s="17">
        <v>4</v>
      </c>
      <c r="DW645" s="18">
        <v>13</v>
      </c>
      <c r="DY645" s="18">
        <v>1</v>
      </c>
      <c r="ED645" s="19" t="s">
        <v>275</v>
      </c>
      <c r="EE645" s="19">
        <v>2</v>
      </c>
      <c r="EF645" s="37">
        <v>1</v>
      </c>
      <c r="EG645" s="19" t="s">
        <v>239</v>
      </c>
      <c r="EH645" s="19">
        <v>1</v>
      </c>
      <c r="EI645" s="19">
        <v>39</v>
      </c>
      <c r="EJ645" s="19">
        <v>2</v>
      </c>
      <c r="EK645" s="19">
        <v>3</v>
      </c>
      <c r="EL645" s="19">
        <v>3</v>
      </c>
      <c r="EM645" s="20" t="s">
        <v>216</v>
      </c>
      <c r="EO645" s="46">
        <v>4</v>
      </c>
      <c r="EP645" s="46">
        <v>8</v>
      </c>
      <c r="EQ645">
        <f t="shared" si="28"/>
        <v>0</v>
      </c>
      <c r="ER645" t="str">
        <f t="shared" si="29"/>
        <v/>
      </c>
      <c r="ES645" s="49">
        <v>2</v>
      </c>
    </row>
    <row r="646" spans="1:149" ht="15" customHeight="1" x14ac:dyDescent="0.25">
      <c r="A646" s="21">
        <v>645</v>
      </c>
      <c r="B646" s="12">
        <v>2</v>
      </c>
      <c r="C646" s="12">
        <v>2</v>
      </c>
      <c r="D646" s="12">
        <v>4</v>
      </c>
      <c r="E646" s="12" t="s">
        <v>378</v>
      </c>
      <c r="F646" s="12">
        <v>1</v>
      </c>
      <c r="G646" s="13">
        <v>6</v>
      </c>
      <c r="I646" s="13">
        <v>3</v>
      </c>
      <c r="K646" s="13">
        <v>3</v>
      </c>
      <c r="M646" s="56">
        <f>IF(SUM(N646:X646)=39,2,1)</f>
        <v>1</v>
      </c>
      <c r="N646" s="13">
        <v>1</v>
      </c>
      <c r="O646" s="13">
        <v>1</v>
      </c>
      <c r="P646" s="13">
        <v>1</v>
      </c>
      <c r="Q646" s="13">
        <v>1</v>
      </c>
      <c r="Z646" s="13">
        <v>1</v>
      </c>
      <c r="AA646" s="13">
        <v>1</v>
      </c>
      <c r="AB646" s="13">
        <v>1</v>
      </c>
      <c r="AL646" s="14">
        <v>6</v>
      </c>
      <c r="AO646" s="15">
        <v>1</v>
      </c>
      <c r="AP646" s="15">
        <v>4</v>
      </c>
      <c r="AQ646" s="15">
        <v>4</v>
      </c>
      <c r="AR646" s="15">
        <v>4</v>
      </c>
      <c r="AS646" s="15">
        <v>3</v>
      </c>
      <c r="AT646" s="15">
        <v>2</v>
      </c>
      <c r="AU646" s="15">
        <v>3</v>
      </c>
      <c r="AV646" s="15">
        <v>3</v>
      </c>
      <c r="AW646" s="15">
        <v>3</v>
      </c>
      <c r="AX646" s="15">
        <v>2</v>
      </c>
      <c r="AZ646" s="15">
        <v>2</v>
      </c>
      <c r="BB646" s="15">
        <v>2</v>
      </c>
      <c r="BC646" s="15">
        <v>1</v>
      </c>
      <c r="BD646" s="15">
        <v>1</v>
      </c>
      <c r="BE646" s="15">
        <v>1</v>
      </c>
      <c r="BF646" s="15">
        <v>0</v>
      </c>
      <c r="BG646" s="15">
        <v>2</v>
      </c>
      <c r="BH646" s="15">
        <v>1</v>
      </c>
      <c r="BJ646" s="15">
        <v>1</v>
      </c>
      <c r="BK646" s="15">
        <v>1</v>
      </c>
      <c r="BL646" s="15">
        <v>2</v>
      </c>
      <c r="BM646" s="15">
        <v>8</v>
      </c>
      <c r="BN646" s="15">
        <v>8</v>
      </c>
      <c r="CC646" s="16">
        <v>1</v>
      </c>
      <c r="CI646" s="16">
        <v>1</v>
      </c>
      <c r="CK646" s="16">
        <v>1</v>
      </c>
      <c r="CL646" s="16" t="s">
        <v>256</v>
      </c>
      <c r="CM646" s="17">
        <v>2</v>
      </c>
      <c r="CN646" s="17">
        <v>2</v>
      </c>
      <c r="CO646" s="17">
        <v>2</v>
      </c>
      <c r="CP646" s="17">
        <v>2</v>
      </c>
      <c r="CQ646" s="17">
        <v>2</v>
      </c>
      <c r="CR646" s="17">
        <v>2</v>
      </c>
      <c r="CS646" s="17">
        <v>2</v>
      </c>
      <c r="CT646" s="17">
        <v>2</v>
      </c>
      <c r="CU646" s="17">
        <v>2</v>
      </c>
      <c r="CV646" s="17">
        <v>2</v>
      </c>
      <c r="CW646" s="17">
        <v>2</v>
      </c>
      <c r="CX646" s="17">
        <v>2</v>
      </c>
      <c r="CY646" s="17">
        <v>2</v>
      </c>
      <c r="CZ646" s="17">
        <v>2</v>
      </c>
      <c r="DA646" s="17">
        <v>3</v>
      </c>
      <c r="DB646" s="17">
        <v>3</v>
      </c>
      <c r="DC646" s="17">
        <v>3</v>
      </c>
      <c r="DD646" s="17">
        <v>3</v>
      </c>
      <c r="DE646" s="17">
        <v>4</v>
      </c>
      <c r="DF646" s="17">
        <v>4</v>
      </c>
      <c r="DG646" s="17">
        <v>3</v>
      </c>
      <c r="DH646" s="17">
        <v>3</v>
      </c>
      <c r="DI646" s="17">
        <v>3</v>
      </c>
      <c r="DJ646" s="17">
        <v>1</v>
      </c>
      <c r="DK646" s="17">
        <v>1</v>
      </c>
      <c r="DL646" s="17">
        <v>1</v>
      </c>
      <c r="DM646" s="17">
        <v>1</v>
      </c>
      <c r="DN646" s="17">
        <v>2</v>
      </c>
      <c r="DO646" s="17">
        <v>6</v>
      </c>
      <c r="DP646" s="17">
        <v>4</v>
      </c>
      <c r="DR646" s="17">
        <v>10</v>
      </c>
      <c r="DT646" s="17">
        <v>9</v>
      </c>
      <c r="DV646" s="17">
        <v>4</v>
      </c>
      <c r="DW646" s="18">
        <v>6</v>
      </c>
      <c r="DY646" s="18">
        <v>2</v>
      </c>
      <c r="DZ646" s="18" t="s">
        <v>169</v>
      </c>
      <c r="EA646" s="18" t="s">
        <v>276</v>
      </c>
      <c r="EB646" s="18">
        <v>7</v>
      </c>
      <c r="ED646" s="19" t="s">
        <v>275</v>
      </c>
      <c r="EE646" s="19">
        <v>2</v>
      </c>
      <c r="EF646" s="37">
        <v>1</v>
      </c>
      <c r="EG646" s="19" t="s">
        <v>239</v>
      </c>
      <c r="EH646" s="19">
        <v>2</v>
      </c>
      <c r="EI646" s="19">
        <v>38</v>
      </c>
      <c r="EJ646" s="19">
        <v>2</v>
      </c>
      <c r="EK646" s="19">
        <v>3</v>
      </c>
      <c r="EL646" s="19">
        <v>8</v>
      </c>
      <c r="EM646" s="20" t="s">
        <v>216</v>
      </c>
      <c r="EO646" s="46">
        <v>1</v>
      </c>
      <c r="EP646" s="46">
        <v>1</v>
      </c>
      <c r="EQ646">
        <f t="shared" si="28"/>
        <v>0</v>
      </c>
      <c r="ER646" t="str">
        <f t="shared" si="29"/>
        <v/>
      </c>
      <c r="ES646" s="49">
        <v>1</v>
      </c>
    </row>
    <row r="647" spans="1:149" ht="15" customHeight="1" x14ac:dyDescent="0.25">
      <c r="A647" s="21">
        <v>646</v>
      </c>
      <c r="B647" s="12">
        <v>2</v>
      </c>
      <c r="C647" s="12">
        <v>2</v>
      </c>
      <c r="D647" s="12">
        <v>4</v>
      </c>
      <c r="E647" s="12" t="s">
        <v>375</v>
      </c>
      <c r="F647" s="12">
        <v>3</v>
      </c>
      <c r="G647" s="13">
        <v>1</v>
      </c>
      <c r="M647" s="56">
        <f>IF(SUM(N647:X647)=39,2,1)</f>
        <v>1</v>
      </c>
      <c r="Y647" s="13">
        <v>1</v>
      </c>
      <c r="AK647" s="13">
        <v>1</v>
      </c>
      <c r="AL647" s="14">
        <v>6</v>
      </c>
      <c r="AO647" s="15">
        <v>1</v>
      </c>
      <c r="AP647" s="15">
        <v>4</v>
      </c>
      <c r="AQ647" s="15">
        <v>4</v>
      </c>
      <c r="AR647" s="15">
        <v>4</v>
      </c>
      <c r="AS647" s="15">
        <v>4</v>
      </c>
      <c r="AT647" s="15">
        <v>1</v>
      </c>
      <c r="AU647" s="15">
        <v>4</v>
      </c>
      <c r="AV647" s="15">
        <v>4</v>
      </c>
      <c r="AW647" s="15">
        <v>4</v>
      </c>
      <c r="AX647" s="15">
        <v>2</v>
      </c>
      <c r="AZ647" s="15">
        <v>1</v>
      </c>
      <c r="BA647" s="15">
        <v>1</v>
      </c>
      <c r="BB647" s="15">
        <v>1</v>
      </c>
      <c r="BC647" s="15">
        <v>1</v>
      </c>
      <c r="BD647" s="15">
        <v>1</v>
      </c>
      <c r="BE647" s="15">
        <v>1</v>
      </c>
      <c r="BF647" s="15">
        <v>0</v>
      </c>
      <c r="BG647" s="15">
        <v>0</v>
      </c>
      <c r="BK647" s="15">
        <v>2</v>
      </c>
      <c r="BM647" s="15">
        <v>5</v>
      </c>
      <c r="BN647" s="15">
        <v>5</v>
      </c>
      <c r="BO647" s="15">
        <v>2</v>
      </c>
      <c r="BP647" s="15" t="s">
        <v>386</v>
      </c>
      <c r="CC647" s="16">
        <v>1</v>
      </c>
      <c r="CI647" s="16">
        <v>2</v>
      </c>
      <c r="CK647" s="16">
        <v>3</v>
      </c>
      <c r="CL647" s="16" t="s">
        <v>143</v>
      </c>
      <c r="CM647" s="17">
        <v>1</v>
      </c>
      <c r="CN647" s="17">
        <v>1</v>
      </c>
      <c r="CO647" s="17">
        <v>1</v>
      </c>
      <c r="CP647" s="17">
        <v>1</v>
      </c>
      <c r="CQ647" s="17">
        <v>1</v>
      </c>
      <c r="CR647" s="17">
        <v>2</v>
      </c>
      <c r="CS647" s="17">
        <v>2</v>
      </c>
      <c r="CT647" s="17">
        <v>2</v>
      </c>
      <c r="CU647" s="17">
        <v>2</v>
      </c>
      <c r="CV647" s="17">
        <v>4</v>
      </c>
      <c r="CW647" s="17">
        <v>4</v>
      </c>
      <c r="CX647" s="17">
        <v>4</v>
      </c>
      <c r="CY647" s="17">
        <v>2</v>
      </c>
      <c r="CZ647" s="17">
        <v>2</v>
      </c>
      <c r="DA647" s="17">
        <v>2</v>
      </c>
      <c r="DB647" s="17">
        <v>2</v>
      </c>
      <c r="DC647" s="17">
        <v>2</v>
      </c>
      <c r="DD647" s="17">
        <v>2</v>
      </c>
      <c r="DE647" s="17">
        <v>2</v>
      </c>
      <c r="DF647" s="17">
        <v>2</v>
      </c>
      <c r="DG647" s="17">
        <v>2</v>
      </c>
      <c r="DH647" s="17">
        <v>2</v>
      </c>
      <c r="DI647" s="17">
        <v>3</v>
      </c>
      <c r="DJ647" s="17">
        <v>1</v>
      </c>
      <c r="DK647" s="17">
        <v>1</v>
      </c>
      <c r="DL647" s="17">
        <v>1</v>
      </c>
      <c r="DM647" s="17">
        <v>1</v>
      </c>
      <c r="DN647" s="17">
        <v>6</v>
      </c>
      <c r="DO647" s="17">
        <v>1</v>
      </c>
      <c r="DP647" s="17">
        <v>2</v>
      </c>
      <c r="DR647" s="17">
        <v>6</v>
      </c>
      <c r="DT647" s="17">
        <v>5</v>
      </c>
      <c r="DV647" s="17">
        <v>5</v>
      </c>
      <c r="DW647" s="18">
        <v>13</v>
      </c>
      <c r="DY647" s="18">
        <v>1</v>
      </c>
      <c r="DZ647" s="18" t="s">
        <v>277</v>
      </c>
      <c r="EA647" s="18" t="s">
        <v>278</v>
      </c>
      <c r="ED647" s="19" t="s">
        <v>275</v>
      </c>
      <c r="EE647" s="19">
        <v>2</v>
      </c>
      <c r="EF647" s="37">
        <v>1</v>
      </c>
      <c r="EG647" s="19" t="s">
        <v>239</v>
      </c>
      <c r="EH647" s="19">
        <v>2</v>
      </c>
      <c r="EI647" s="19">
        <v>57</v>
      </c>
      <c r="EJ647" s="19">
        <v>3</v>
      </c>
      <c r="EK647" s="19">
        <v>5</v>
      </c>
      <c r="EL647" s="19">
        <v>1</v>
      </c>
      <c r="EM647" s="20" t="s">
        <v>216</v>
      </c>
      <c r="EO647" s="46">
        <v>1</v>
      </c>
      <c r="EP647" s="46">
        <v>6</v>
      </c>
      <c r="EQ647">
        <f t="shared" si="28"/>
        <v>0</v>
      </c>
      <c r="ER647" t="str">
        <f t="shared" si="29"/>
        <v/>
      </c>
      <c r="ES647" s="49">
        <v>2</v>
      </c>
    </row>
    <row r="648" spans="1:149" ht="15" customHeight="1" x14ac:dyDescent="0.25">
      <c r="A648" s="21">
        <v>647</v>
      </c>
      <c r="B648" s="12">
        <v>2</v>
      </c>
      <c r="C648" s="12">
        <v>2</v>
      </c>
      <c r="D648" s="12">
        <v>4</v>
      </c>
      <c r="E648" s="12" t="s">
        <v>376</v>
      </c>
      <c r="F648" s="12">
        <v>1</v>
      </c>
      <c r="G648" s="13">
        <v>3</v>
      </c>
      <c r="H648" s="13">
        <v>1</v>
      </c>
      <c r="M648" s="56">
        <f>IF(SUM(N648:X648)=39,2,1)</f>
        <v>1</v>
      </c>
      <c r="N648" s="13">
        <v>1</v>
      </c>
      <c r="O648" s="13">
        <v>1</v>
      </c>
      <c r="P648" s="13">
        <v>1</v>
      </c>
      <c r="Q648" s="13">
        <v>1</v>
      </c>
      <c r="X648" s="13">
        <v>1</v>
      </c>
      <c r="Z648" s="13">
        <v>1</v>
      </c>
      <c r="AA648" s="13">
        <v>1</v>
      </c>
      <c r="AB648" s="13">
        <v>1</v>
      </c>
      <c r="AC648" s="13">
        <v>1</v>
      </c>
      <c r="AJ648" s="13">
        <v>1</v>
      </c>
      <c r="AL648" s="14">
        <v>3</v>
      </c>
      <c r="AM648" s="14">
        <v>3</v>
      </c>
      <c r="AN648" s="14" t="s">
        <v>279</v>
      </c>
      <c r="AO648" s="15">
        <v>1</v>
      </c>
      <c r="AP648" s="15">
        <v>4</v>
      </c>
      <c r="AQ648" s="15">
        <v>4</v>
      </c>
      <c r="AR648" s="15">
        <v>4</v>
      </c>
      <c r="AS648" s="15">
        <v>1</v>
      </c>
      <c r="AT648" s="15">
        <v>5</v>
      </c>
      <c r="AU648" s="15">
        <v>4</v>
      </c>
      <c r="AV648" s="15">
        <v>4</v>
      </c>
      <c r="AW648" s="15">
        <v>4</v>
      </c>
      <c r="AX648" s="15">
        <v>1</v>
      </c>
      <c r="AY648" s="15">
        <v>1</v>
      </c>
      <c r="AZ648" s="15">
        <v>2</v>
      </c>
      <c r="BB648" s="15">
        <v>2</v>
      </c>
      <c r="BC648" s="15">
        <v>1</v>
      </c>
      <c r="BD648" s="15">
        <v>1</v>
      </c>
      <c r="BE648" s="15">
        <v>1</v>
      </c>
      <c r="BF648" s="15">
        <v>0</v>
      </c>
      <c r="BG648" s="15">
        <v>0</v>
      </c>
      <c r="BK648" s="15">
        <v>1</v>
      </c>
      <c r="BL648" s="15">
        <v>2</v>
      </c>
      <c r="BM648" s="15">
        <v>9</v>
      </c>
      <c r="BN648" s="15">
        <v>9</v>
      </c>
      <c r="CC648" s="16">
        <v>1</v>
      </c>
      <c r="CI648" s="16">
        <v>1</v>
      </c>
      <c r="CK648" s="16">
        <v>1</v>
      </c>
      <c r="CL648" s="16" t="s">
        <v>173</v>
      </c>
      <c r="CM648" s="17">
        <v>2</v>
      </c>
      <c r="CN648" s="17">
        <v>2</v>
      </c>
      <c r="CO648" s="17">
        <v>2</v>
      </c>
      <c r="CP648" s="17">
        <v>2</v>
      </c>
      <c r="CQ648" s="17">
        <v>2</v>
      </c>
      <c r="CR648" s="17">
        <v>4</v>
      </c>
      <c r="CS648" s="17">
        <v>4</v>
      </c>
      <c r="CT648" s="17">
        <v>2</v>
      </c>
      <c r="CU648" s="17">
        <v>2</v>
      </c>
      <c r="CV648" s="17">
        <v>2</v>
      </c>
      <c r="CW648" s="17">
        <v>4</v>
      </c>
      <c r="CX648" s="17">
        <v>2</v>
      </c>
      <c r="CY648" s="17">
        <v>2</v>
      </c>
      <c r="CZ648" s="17">
        <v>2</v>
      </c>
      <c r="DA648" s="17">
        <v>2</v>
      </c>
      <c r="DB648" s="17">
        <v>2</v>
      </c>
      <c r="DC648" s="17">
        <v>2</v>
      </c>
      <c r="DD648" s="17">
        <v>3</v>
      </c>
      <c r="DE648" s="17">
        <v>3</v>
      </c>
      <c r="DF648" s="17">
        <v>4</v>
      </c>
      <c r="DG648" s="17">
        <v>4</v>
      </c>
      <c r="DH648" s="17">
        <v>3</v>
      </c>
      <c r="DI648" s="17">
        <v>3</v>
      </c>
      <c r="DJ648" s="17">
        <v>1</v>
      </c>
      <c r="DK648" s="17">
        <v>1</v>
      </c>
      <c r="DL648" s="17">
        <v>1</v>
      </c>
      <c r="DM648" s="17">
        <v>1</v>
      </c>
      <c r="DN648" s="17">
        <v>6</v>
      </c>
      <c r="DO648" s="17">
        <v>7</v>
      </c>
      <c r="DP648" s="17">
        <v>6</v>
      </c>
      <c r="DR648" s="17">
        <v>2</v>
      </c>
      <c r="DT648" s="17">
        <v>11</v>
      </c>
      <c r="DV648" s="17">
        <v>5</v>
      </c>
      <c r="DW648" s="18">
        <v>14</v>
      </c>
      <c r="DY648" s="18">
        <v>1</v>
      </c>
      <c r="ED648" s="19" t="s">
        <v>275</v>
      </c>
      <c r="EE648" s="19">
        <v>2</v>
      </c>
      <c r="EF648" s="37">
        <v>1</v>
      </c>
      <c r="EG648" s="19" t="s">
        <v>239</v>
      </c>
      <c r="EH648" s="19">
        <v>1</v>
      </c>
      <c r="EI648" s="19">
        <v>18</v>
      </c>
      <c r="EJ648" s="19">
        <v>1</v>
      </c>
      <c r="EK648" s="19">
        <v>1</v>
      </c>
      <c r="EL648" s="19">
        <v>7</v>
      </c>
      <c r="EM648" s="20" t="s">
        <v>216</v>
      </c>
      <c r="EO648" s="46">
        <v>1</v>
      </c>
      <c r="EP648" s="46">
        <v>6</v>
      </c>
      <c r="EQ648">
        <f t="shared" si="28"/>
        <v>0</v>
      </c>
      <c r="ER648" t="str">
        <f t="shared" si="29"/>
        <v/>
      </c>
      <c r="ES648" s="49">
        <v>2</v>
      </c>
    </row>
    <row r="649" spans="1:149" ht="15" customHeight="1" x14ac:dyDescent="0.25">
      <c r="A649" s="21">
        <v>648</v>
      </c>
      <c r="B649" s="12">
        <v>2</v>
      </c>
      <c r="C649" s="12">
        <v>2</v>
      </c>
      <c r="D649" s="12">
        <v>4</v>
      </c>
      <c r="E649" s="12" t="s">
        <v>378</v>
      </c>
      <c r="F649" s="12">
        <v>3</v>
      </c>
      <c r="G649" s="13">
        <v>3</v>
      </c>
      <c r="H649" s="13">
        <v>1</v>
      </c>
      <c r="M649" s="56">
        <f>IF(SUM(N649:X649)=39,2,1)</f>
        <v>1</v>
      </c>
      <c r="Y649" s="13">
        <v>1</v>
      </c>
      <c r="AK649" s="13">
        <v>1</v>
      </c>
      <c r="AL649" s="14">
        <v>3</v>
      </c>
      <c r="AM649" s="14">
        <v>1</v>
      </c>
      <c r="AN649" s="14" t="s">
        <v>145</v>
      </c>
      <c r="AO649" s="15">
        <v>1</v>
      </c>
      <c r="AP649" s="15">
        <v>4</v>
      </c>
      <c r="AQ649" s="15">
        <v>4</v>
      </c>
      <c r="AR649" s="15">
        <v>4</v>
      </c>
      <c r="AS649" s="15">
        <v>4</v>
      </c>
      <c r="AT649" s="15">
        <v>4</v>
      </c>
      <c r="AU649" s="15">
        <v>4</v>
      </c>
      <c r="AV649" s="15">
        <v>4</v>
      </c>
      <c r="AW649" s="15">
        <v>4</v>
      </c>
      <c r="AX649" s="15">
        <v>1</v>
      </c>
      <c r="AY649" s="15">
        <v>1</v>
      </c>
      <c r="AZ649" s="15">
        <v>2</v>
      </c>
      <c r="BB649" s="15">
        <v>2</v>
      </c>
      <c r="BC649" s="15">
        <v>1</v>
      </c>
      <c r="BD649" s="15">
        <v>1</v>
      </c>
      <c r="BE649" s="15">
        <v>1</v>
      </c>
      <c r="BF649" s="15">
        <v>0</v>
      </c>
      <c r="BG649" s="15">
        <v>2</v>
      </c>
      <c r="BH649" s="15">
        <v>2</v>
      </c>
      <c r="BK649" s="15">
        <v>2</v>
      </c>
      <c r="BN649" s="15">
        <v>1</v>
      </c>
      <c r="CC649" s="16">
        <v>1</v>
      </c>
      <c r="CI649" s="16">
        <v>2</v>
      </c>
      <c r="CJ649" s="16" t="s">
        <v>315</v>
      </c>
      <c r="CK649" s="16">
        <v>1</v>
      </c>
      <c r="CL649" s="16" t="s">
        <v>397</v>
      </c>
      <c r="CM649" s="17">
        <v>1</v>
      </c>
      <c r="CN649" s="17">
        <v>1</v>
      </c>
      <c r="CO649" s="17">
        <v>1</v>
      </c>
      <c r="CP649" s="17">
        <v>1</v>
      </c>
      <c r="CQ649" s="17">
        <v>1</v>
      </c>
      <c r="CR649" s="17">
        <v>2</v>
      </c>
      <c r="CS649" s="17">
        <v>2</v>
      </c>
      <c r="CT649" s="17">
        <v>2</v>
      </c>
      <c r="CU649" s="17">
        <v>2</v>
      </c>
      <c r="CV649" s="17">
        <v>2</v>
      </c>
      <c r="CW649" s="17">
        <v>2</v>
      </c>
      <c r="CX649" s="17">
        <v>2</v>
      </c>
      <c r="CY649" s="17">
        <v>2</v>
      </c>
      <c r="CZ649" s="17">
        <v>2</v>
      </c>
      <c r="DA649" s="17">
        <v>2</v>
      </c>
      <c r="DB649" s="17">
        <v>2</v>
      </c>
      <c r="DC649" s="17">
        <v>2</v>
      </c>
      <c r="DD649" s="17">
        <v>4</v>
      </c>
      <c r="DE649" s="17">
        <v>4</v>
      </c>
      <c r="DF649" s="17">
        <v>2</v>
      </c>
      <c r="DG649" s="17">
        <v>2</v>
      </c>
      <c r="DH649" s="17">
        <v>2</v>
      </c>
      <c r="DI649" s="17">
        <v>3</v>
      </c>
      <c r="DJ649" s="17">
        <v>1</v>
      </c>
      <c r="DK649" s="17">
        <v>1</v>
      </c>
      <c r="DL649" s="17">
        <v>1</v>
      </c>
      <c r="DM649" s="17">
        <v>1</v>
      </c>
      <c r="DN649" s="17">
        <v>2</v>
      </c>
      <c r="DO649" s="17">
        <v>1</v>
      </c>
      <c r="DP649" s="17">
        <v>2</v>
      </c>
      <c r="DR649" s="17">
        <v>6</v>
      </c>
      <c r="DT649" s="17">
        <v>10</v>
      </c>
      <c r="DV649" s="17">
        <v>5</v>
      </c>
      <c r="DW649" s="18">
        <v>6</v>
      </c>
      <c r="DY649" s="18">
        <v>1</v>
      </c>
      <c r="ED649" s="19" t="s">
        <v>275</v>
      </c>
      <c r="EE649" s="19">
        <v>2</v>
      </c>
      <c r="EF649" s="37">
        <v>1</v>
      </c>
      <c r="EG649" s="19" t="s">
        <v>239</v>
      </c>
      <c r="EH649" s="19">
        <v>1</v>
      </c>
      <c r="EI649" s="19">
        <v>48</v>
      </c>
      <c r="EJ649" s="19">
        <v>3</v>
      </c>
      <c r="EK649" s="19">
        <v>4</v>
      </c>
      <c r="EL649" s="19">
        <v>10</v>
      </c>
      <c r="EM649" s="20" t="s">
        <v>216</v>
      </c>
      <c r="EO649" s="46">
        <v>4</v>
      </c>
      <c r="EP649" s="46">
        <v>6</v>
      </c>
      <c r="EQ649">
        <f t="shared" si="28"/>
        <v>0</v>
      </c>
      <c r="ER649" t="str">
        <f t="shared" si="29"/>
        <v/>
      </c>
      <c r="ES649" s="49">
        <v>1</v>
      </c>
    </row>
    <row r="650" spans="1:149" ht="15" customHeight="1" x14ac:dyDescent="0.25">
      <c r="A650" s="21">
        <v>649</v>
      </c>
      <c r="B650" s="12">
        <v>2</v>
      </c>
      <c r="C650" s="12">
        <v>4</v>
      </c>
      <c r="D650" s="12">
        <v>1</v>
      </c>
      <c r="E650" s="12" t="s">
        <v>378</v>
      </c>
      <c r="F650" s="12">
        <v>4</v>
      </c>
      <c r="G650" s="13">
        <v>2</v>
      </c>
      <c r="H650" s="13">
        <v>2</v>
      </c>
      <c r="M650" s="56">
        <f>IF(SUM(N650:X650)=39,2,1)</f>
        <v>1</v>
      </c>
      <c r="Y650" s="13">
        <v>1</v>
      </c>
      <c r="AK650" s="13">
        <v>1</v>
      </c>
      <c r="AL650" s="14">
        <v>1</v>
      </c>
      <c r="AM650" s="14">
        <v>5</v>
      </c>
      <c r="AO650" s="15">
        <v>1</v>
      </c>
      <c r="AP650" s="15">
        <v>2</v>
      </c>
      <c r="AQ650" s="15">
        <v>2</v>
      </c>
      <c r="AR650" s="15">
        <v>2</v>
      </c>
      <c r="AS650" s="15">
        <v>2</v>
      </c>
      <c r="AT650" s="15">
        <v>2</v>
      </c>
      <c r="AU650" s="15">
        <v>2</v>
      </c>
      <c r="AV650" s="15">
        <v>2</v>
      </c>
      <c r="AW650" s="15">
        <v>2</v>
      </c>
      <c r="AX650" s="15">
        <v>2</v>
      </c>
      <c r="AZ650" s="15">
        <v>2</v>
      </c>
      <c r="BB650" s="15">
        <v>2</v>
      </c>
      <c r="BC650" s="15">
        <v>1</v>
      </c>
      <c r="BD650" s="15">
        <v>1</v>
      </c>
      <c r="BE650" s="15">
        <v>1</v>
      </c>
      <c r="BF650" s="15">
        <v>0</v>
      </c>
      <c r="BG650" s="15">
        <v>3</v>
      </c>
      <c r="BJ650" s="15">
        <v>3</v>
      </c>
      <c r="BK650" s="15">
        <v>1</v>
      </c>
      <c r="BL650" s="15">
        <v>1</v>
      </c>
      <c r="BM650" s="15">
        <v>5</v>
      </c>
      <c r="BN650" s="15">
        <v>5</v>
      </c>
      <c r="BO650" s="15">
        <v>2</v>
      </c>
      <c r="BP650" s="15" t="s">
        <v>386</v>
      </c>
      <c r="CC650" s="16">
        <v>1</v>
      </c>
      <c r="CI650" s="16">
        <v>2</v>
      </c>
      <c r="CJ650" s="16" t="s">
        <v>151</v>
      </c>
      <c r="CK650" s="16">
        <v>3</v>
      </c>
      <c r="CL650" s="16" t="s">
        <v>154</v>
      </c>
      <c r="CM650" s="17">
        <v>1</v>
      </c>
      <c r="CN650" s="17">
        <v>1</v>
      </c>
      <c r="CO650" s="17">
        <v>1</v>
      </c>
      <c r="CP650" s="17">
        <v>1</v>
      </c>
      <c r="CQ650" s="17">
        <v>1</v>
      </c>
      <c r="CR650" s="17">
        <v>1</v>
      </c>
      <c r="CS650" s="17">
        <v>1</v>
      </c>
      <c r="CT650" s="17">
        <v>1</v>
      </c>
      <c r="CU650" s="17">
        <v>4</v>
      </c>
      <c r="CV650" s="17">
        <v>1</v>
      </c>
      <c r="CW650" s="17">
        <v>1</v>
      </c>
      <c r="CX650" s="17">
        <v>1</v>
      </c>
      <c r="CY650" s="17">
        <v>1</v>
      </c>
      <c r="CZ650" s="17">
        <v>1</v>
      </c>
      <c r="DA650" s="17">
        <v>4</v>
      </c>
      <c r="DB650" s="17">
        <v>4</v>
      </c>
      <c r="DC650" s="17">
        <v>2</v>
      </c>
      <c r="DD650" s="17">
        <v>4</v>
      </c>
      <c r="DE650" s="17">
        <v>4</v>
      </c>
      <c r="DF650" s="17">
        <v>4</v>
      </c>
      <c r="DG650" s="17">
        <v>4</v>
      </c>
      <c r="DH650" s="17">
        <v>4</v>
      </c>
      <c r="DI650" s="17">
        <v>1</v>
      </c>
      <c r="DJ650" s="17">
        <v>1</v>
      </c>
      <c r="DK650" s="17">
        <v>2</v>
      </c>
      <c r="DL650" s="17">
        <v>1</v>
      </c>
      <c r="DM650" s="17">
        <v>1</v>
      </c>
      <c r="DN650" s="17">
        <v>6</v>
      </c>
      <c r="DO650" s="17">
        <v>8</v>
      </c>
      <c r="DP650" s="17">
        <v>6</v>
      </c>
      <c r="DR650" s="17">
        <v>5</v>
      </c>
      <c r="DT650" s="17">
        <v>9</v>
      </c>
      <c r="DV650" s="17">
        <v>2</v>
      </c>
      <c r="DW650" s="18">
        <v>13</v>
      </c>
      <c r="DY650" s="18">
        <v>1</v>
      </c>
      <c r="ED650" s="19" t="s">
        <v>275</v>
      </c>
      <c r="EE650" s="19">
        <v>2</v>
      </c>
      <c r="EF650" s="37">
        <v>1</v>
      </c>
      <c r="EG650" s="19" t="s">
        <v>239</v>
      </c>
      <c r="EH650" s="19">
        <v>2</v>
      </c>
      <c r="EI650" s="19">
        <v>61</v>
      </c>
      <c r="EJ650" s="19">
        <v>4</v>
      </c>
      <c r="EK650" s="19">
        <v>5</v>
      </c>
      <c r="EL650" s="19">
        <v>4</v>
      </c>
      <c r="EM650" s="20" t="s">
        <v>216</v>
      </c>
      <c r="EO650" s="46">
        <v>1</v>
      </c>
      <c r="EP650" s="46">
        <v>6</v>
      </c>
      <c r="EQ650">
        <f t="shared" si="28"/>
        <v>0</v>
      </c>
      <c r="ER650" t="str">
        <f t="shared" si="29"/>
        <v/>
      </c>
      <c r="ES650" s="49">
        <v>2</v>
      </c>
    </row>
    <row r="651" spans="1:149" ht="15" customHeight="1" x14ac:dyDescent="0.25">
      <c r="A651" s="21">
        <v>650</v>
      </c>
      <c r="B651" s="12">
        <v>2</v>
      </c>
      <c r="C651" s="12">
        <v>4</v>
      </c>
      <c r="D651" s="12">
        <v>1</v>
      </c>
      <c r="E651" s="12" t="s">
        <v>378</v>
      </c>
      <c r="F651" s="12">
        <v>1</v>
      </c>
      <c r="G651" s="13">
        <v>3</v>
      </c>
      <c r="H651" s="13">
        <v>1</v>
      </c>
      <c r="I651" s="13">
        <v>2</v>
      </c>
      <c r="J651" s="13">
        <v>2</v>
      </c>
      <c r="L651" s="13" t="s">
        <v>280</v>
      </c>
      <c r="M651" s="56">
        <f>IF(SUM(N651:X651)=39,2,1)</f>
        <v>1</v>
      </c>
      <c r="N651" s="13">
        <v>1</v>
      </c>
      <c r="O651" s="13">
        <v>1</v>
      </c>
      <c r="P651" s="13">
        <v>1</v>
      </c>
      <c r="X651" s="13">
        <v>1</v>
      </c>
      <c r="Z651" s="13">
        <v>1</v>
      </c>
      <c r="AA651" s="13">
        <v>1</v>
      </c>
      <c r="AB651" s="13">
        <v>1</v>
      </c>
      <c r="AJ651" s="13">
        <v>1</v>
      </c>
      <c r="AL651" s="14">
        <v>3</v>
      </c>
      <c r="AM651" s="14">
        <v>5</v>
      </c>
      <c r="AO651" s="15">
        <v>1</v>
      </c>
      <c r="AP651" s="15">
        <v>5</v>
      </c>
      <c r="AQ651" s="15">
        <v>5</v>
      </c>
      <c r="AR651" s="15">
        <v>5</v>
      </c>
      <c r="AS651" s="15">
        <v>5</v>
      </c>
      <c r="AT651" s="15">
        <v>5</v>
      </c>
      <c r="AU651" s="15">
        <v>5</v>
      </c>
      <c r="AV651" s="15">
        <v>5</v>
      </c>
      <c r="AW651" s="15">
        <v>5</v>
      </c>
      <c r="AX651" s="15">
        <v>2</v>
      </c>
      <c r="AZ651" s="15">
        <v>1</v>
      </c>
      <c r="BA651" s="15">
        <v>1</v>
      </c>
      <c r="BB651" s="15">
        <v>2</v>
      </c>
      <c r="BC651" s="15">
        <v>1</v>
      </c>
      <c r="BD651" s="15">
        <v>1</v>
      </c>
      <c r="BE651" s="15">
        <v>1</v>
      </c>
      <c r="BF651" s="15">
        <v>1</v>
      </c>
      <c r="BG651" s="15">
        <v>2</v>
      </c>
      <c r="BH651" s="15">
        <v>2</v>
      </c>
      <c r="BK651" s="15">
        <v>2</v>
      </c>
      <c r="BM651" s="15">
        <v>8</v>
      </c>
      <c r="BN651" s="15">
        <v>8</v>
      </c>
      <c r="CC651" s="16">
        <v>1</v>
      </c>
      <c r="CI651" s="16">
        <v>2</v>
      </c>
      <c r="CJ651" s="16" t="s">
        <v>321</v>
      </c>
      <c r="CK651" s="16">
        <v>1</v>
      </c>
      <c r="CL651" s="16" t="s">
        <v>186</v>
      </c>
      <c r="CM651" s="17">
        <v>2</v>
      </c>
      <c r="CN651" s="17">
        <v>2</v>
      </c>
      <c r="CO651" s="17">
        <v>2</v>
      </c>
      <c r="CP651" s="17">
        <v>2</v>
      </c>
      <c r="CQ651" s="17">
        <v>2</v>
      </c>
      <c r="CR651" s="17">
        <v>2</v>
      </c>
      <c r="CS651" s="17">
        <v>2</v>
      </c>
      <c r="CT651" s="17">
        <v>1</v>
      </c>
      <c r="CU651" s="17">
        <v>4</v>
      </c>
      <c r="CV651" s="17">
        <v>2</v>
      </c>
      <c r="CW651" s="17">
        <v>2</v>
      </c>
      <c r="CX651" s="17">
        <v>2</v>
      </c>
      <c r="CY651" s="17">
        <v>2</v>
      </c>
      <c r="CZ651" s="17">
        <v>2</v>
      </c>
      <c r="DA651" s="17">
        <v>1</v>
      </c>
      <c r="DB651" s="17">
        <v>4</v>
      </c>
      <c r="DC651" s="17">
        <v>2</v>
      </c>
      <c r="DD651" s="17">
        <v>4</v>
      </c>
      <c r="DE651" s="17">
        <v>4</v>
      </c>
      <c r="DF651" s="17">
        <v>4</v>
      </c>
      <c r="DG651" s="17">
        <v>2</v>
      </c>
      <c r="DH651" s="17">
        <v>4</v>
      </c>
      <c r="DI651" s="17">
        <v>3</v>
      </c>
      <c r="DJ651" s="17">
        <v>1</v>
      </c>
      <c r="DK651" s="17">
        <v>1</v>
      </c>
      <c r="DL651" s="17">
        <v>1</v>
      </c>
      <c r="DM651" s="17">
        <v>1</v>
      </c>
      <c r="DN651" s="17">
        <v>6</v>
      </c>
      <c r="DO651" s="17">
        <v>8</v>
      </c>
      <c r="DP651" s="17">
        <v>5</v>
      </c>
      <c r="DR651" s="17">
        <v>9</v>
      </c>
      <c r="DT651" s="17">
        <v>11</v>
      </c>
      <c r="DV651" s="17">
        <v>5</v>
      </c>
      <c r="DW651" s="18">
        <v>6</v>
      </c>
      <c r="DY651" s="18">
        <v>2</v>
      </c>
      <c r="DZ651" s="18" t="s">
        <v>229</v>
      </c>
      <c r="EA651" s="18" t="s">
        <v>249</v>
      </c>
      <c r="EB651" s="18">
        <v>2</v>
      </c>
      <c r="ED651" s="19" t="s">
        <v>275</v>
      </c>
      <c r="EE651" s="19">
        <v>2</v>
      </c>
      <c r="EF651" s="37">
        <v>1</v>
      </c>
      <c r="EG651" s="19" t="s">
        <v>239</v>
      </c>
      <c r="EH651" s="19">
        <v>2</v>
      </c>
      <c r="EI651" s="19">
        <v>44</v>
      </c>
      <c r="EJ651" s="19">
        <v>2</v>
      </c>
      <c r="EK651" s="19">
        <v>3</v>
      </c>
      <c r="EL651" s="19">
        <v>2</v>
      </c>
      <c r="EM651" s="20" t="s">
        <v>216</v>
      </c>
      <c r="EO651" s="46">
        <v>1</v>
      </c>
      <c r="EP651" s="46">
        <v>1</v>
      </c>
      <c r="EQ651">
        <f t="shared" si="28"/>
        <v>0</v>
      </c>
      <c r="ER651" t="str">
        <f t="shared" si="29"/>
        <v/>
      </c>
      <c r="ES651" s="49">
        <v>1</v>
      </c>
    </row>
    <row r="652" spans="1:149" ht="15" customHeight="1" x14ac:dyDescent="0.25">
      <c r="A652" s="21">
        <v>651</v>
      </c>
      <c r="B652" s="12">
        <v>2</v>
      </c>
      <c r="C652" s="12">
        <v>1</v>
      </c>
      <c r="D652" s="12">
        <v>4</v>
      </c>
      <c r="E652" s="12" t="s">
        <v>379</v>
      </c>
      <c r="F652" s="12">
        <v>3</v>
      </c>
      <c r="G652" s="13">
        <v>2</v>
      </c>
      <c r="H652" s="13">
        <v>1</v>
      </c>
      <c r="M652" s="56">
        <f>IF(SUM(N652:X652)=39,2,1)</f>
        <v>1</v>
      </c>
      <c r="Y652" s="13">
        <v>1</v>
      </c>
      <c r="Z652" s="13">
        <v>1</v>
      </c>
      <c r="AD652" s="13">
        <v>1</v>
      </c>
      <c r="AL652" s="14">
        <v>4</v>
      </c>
      <c r="AM652" s="14">
        <v>4</v>
      </c>
      <c r="AO652" s="15">
        <v>1</v>
      </c>
      <c r="AP652" s="15">
        <v>4</v>
      </c>
      <c r="AQ652" s="15">
        <v>4</v>
      </c>
      <c r="AR652" s="15">
        <v>4</v>
      </c>
      <c r="AS652" s="15">
        <v>4</v>
      </c>
      <c r="AT652" s="15">
        <v>4</v>
      </c>
      <c r="AU652" s="15">
        <v>4</v>
      </c>
      <c r="AV652" s="15">
        <v>2</v>
      </c>
      <c r="AW652" s="15">
        <v>4</v>
      </c>
      <c r="AX652" s="15">
        <v>1</v>
      </c>
      <c r="AY652" s="15">
        <v>2</v>
      </c>
      <c r="AZ652" s="15">
        <v>2</v>
      </c>
      <c r="BB652" s="15">
        <v>2</v>
      </c>
      <c r="BC652" s="15">
        <v>1</v>
      </c>
      <c r="BD652" s="15">
        <v>1</v>
      </c>
      <c r="BE652" s="15">
        <v>1</v>
      </c>
      <c r="BF652" s="15">
        <v>1</v>
      </c>
      <c r="BG652" s="15">
        <v>0</v>
      </c>
      <c r="BK652" s="15">
        <v>1</v>
      </c>
      <c r="BL652" s="15">
        <v>2</v>
      </c>
      <c r="BM652" s="15">
        <v>5</v>
      </c>
      <c r="BN652" s="15">
        <v>5</v>
      </c>
      <c r="BO652" s="15">
        <v>4</v>
      </c>
      <c r="CC652" s="16">
        <v>1</v>
      </c>
      <c r="CI652" s="16">
        <v>2</v>
      </c>
      <c r="CJ652" s="16" t="s">
        <v>156</v>
      </c>
      <c r="CK652" s="16">
        <v>2</v>
      </c>
      <c r="CL652" s="16" t="s">
        <v>143</v>
      </c>
      <c r="CM652" s="17">
        <v>1</v>
      </c>
      <c r="CN652" s="17">
        <v>1</v>
      </c>
      <c r="CO652" s="17">
        <v>1</v>
      </c>
      <c r="CP652" s="17">
        <v>1</v>
      </c>
      <c r="CQ652" s="17">
        <v>1</v>
      </c>
      <c r="CR652" s="17">
        <v>1</v>
      </c>
      <c r="CS652" s="17">
        <v>1</v>
      </c>
      <c r="CT652" s="17">
        <v>2</v>
      </c>
      <c r="CU652" s="17">
        <v>4</v>
      </c>
      <c r="CV652" s="17">
        <v>3</v>
      </c>
      <c r="CW652" s="17">
        <v>1</v>
      </c>
      <c r="CX652" s="17">
        <v>1</v>
      </c>
      <c r="CY652" s="17">
        <v>1</v>
      </c>
      <c r="CZ652" s="17">
        <v>1</v>
      </c>
      <c r="DA652" s="17">
        <v>1</v>
      </c>
      <c r="DB652" s="17">
        <v>4</v>
      </c>
      <c r="DC652" s="17">
        <v>2</v>
      </c>
      <c r="DD652" s="17">
        <v>4</v>
      </c>
      <c r="DE652" s="17">
        <v>4</v>
      </c>
      <c r="DF652" s="17">
        <v>3</v>
      </c>
      <c r="DG652" s="17">
        <v>3</v>
      </c>
      <c r="DH652" s="17">
        <v>3</v>
      </c>
      <c r="DI652" s="17">
        <v>2</v>
      </c>
      <c r="DJ652" s="17">
        <v>1</v>
      </c>
      <c r="DK652" s="17">
        <v>3</v>
      </c>
      <c r="DL652" s="17">
        <v>2</v>
      </c>
      <c r="DM652" s="17">
        <v>2</v>
      </c>
      <c r="DN652" s="17">
        <v>1</v>
      </c>
      <c r="DO652" s="17">
        <v>8</v>
      </c>
      <c r="DP652" s="17">
        <v>4</v>
      </c>
      <c r="DR652" s="17">
        <v>10</v>
      </c>
      <c r="DT652" s="17">
        <v>7</v>
      </c>
      <c r="DV652" s="17">
        <v>1</v>
      </c>
      <c r="DW652" s="18">
        <v>13</v>
      </c>
      <c r="DY652" s="18">
        <v>1</v>
      </c>
      <c r="ED652" s="19" t="s">
        <v>268</v>
      </c>
      <c r="EE652" s="19">
        <v>3</v>
      </c>
      <c r="EF652" s="37">
        <v>1</v>
      </c>
      <c r="EG652" s="19" t="s">
        <v>239</v>
      </c>
      <c r="EH652" s="19">
        <v>1</v>
      </c>
      <c r="EI652" s="19">
        <v>41</v>
      </c>
      <c r="EJ652" s="19">
        <v>2</v>
      </c>
      <c r="EK652" s="19">
        <v>3</v>
      </c>
      <c r="EL652" s="19">
        <v>1</v>
      </c>
      <c r="EM652" s="20" t="s">
        <v>216</v>
      </c>
      <c r="EO652" s="46">
        <v>1</v>
      </c>
      <c r="EP652" s="46">
        <v>1</v>
      </c>
      <c r="EQ652">
        <f t="shared" si="28"/>
        <v>0</v>
      </c>
      <c r="ER652" t="str">
        <f t="shared" si="29"/>
        <v/>
      </c>
      <c r="ES652" s="49">
        <v>1</v>
      </c>
    </row>
    <row r="653" spans="1:149" ht="15" customHeight="1" x14ac:dyDescent="0.25">
      <c r="A653" s="21">
        <v>652</v>
      </c>
      <c r="B653" s="12">
        <v>3</v>
      </c>
      <c r="C653" s="12">
        <v>1</v>
      </c>
      <c r="D653" s="12">
        <v>4</v>
      </c>
      <c r="E653" s="12" t="s">
        <v>379</v>
      </c>
      <c r="F653" s="12">
        <v>2</v>
      </c>
      <c r="G653" s="13">
        <v>4</v>
      </c>
      <c r="H653" s="13">
        <v>1</v>
      </c>
      <c r="M653" s="56">
        <f>IF(SUM(N653:X653)=39,2,1)</f>
        <v>1</v>
      </c>
      <c r="Q653" s="13">
        <v>1</v>
      </c>
      <c r="Z653" s="13">
        <v>1</v>
      </c>
      <c r="AL653" s="14">
        <v>3</v>
      </c>
      <c r="AM653" s="14">
        <v>2</v>
      </c>
      <c r="AN653" s="14" t="s">
        <v>142</v>
      </c>
      <c r="AO653" s="15">
        <v>1</v>
      </c>
      <c r="AP653" s="15">
        <v>4</v>
      </c>
      <c r="AQ653" s="15">
        <v>4</v>
      </c>
      <c r="AR653" s="15">
        <v>2</v>
      </c>
      <c r="AS653" s="15">
        <v>4</v>
      </c>
      <c r="AT653" s="15">
        <v>4</v>
      </c>
      <c r="AU653" s="15">
        <v>3</v>
      </c>
      <c r="AV653" s="15">
        <v>3</v>
      </c>
      <c r="AW653" s="15">
        <v>2</v>
      </c>
      <c r="AX653" s="15">
        <v>2</v>
      </c>
      <c r="AZ653" s="15">
        <v>2</v>
      </c>
      <c r="BB653" s="15">
        <v>2</v>
      </c>
      <c r="BC653" s="15">
        <v>1</v>
      </c>
      <c r="BD653" s="15">
        <v>1</v>
      </c>
      <c r="BE653" s="15">
        <v>1</v>
      </c>
      <c r="BF653" s="15">
        <v>2</v>
      </c>
      <c r="BG653" s="15">
        <v>0</v>
      </c>
      <c r="BK653" s="15">
        <v>1</v>
      </c>
      <c r="BL653" s="15">
        <v>1</v>
      </c>
      <c r="BM653" s="15">
        <v>1</v>
      </c>
      <c r="BN653" s="15">
        <v>8</v>
      </c>
      <c r="CB653" s="16">
        <v>1</v>
      </c>
      <c r="CD653" s="16" t="s">
        <v>191</v>
      </c>
      <c r="CF653" s="16">
        <v>2</v>
      </c>
      <c r="CG653" s="16">
        <v>1</v>
      </c>
      <c r="CH653" s="16">
        <v>2</v>
      </c>
      <c r="CI653" s="16">
        <v>2</v>
      </c>
      <c r="CJ653" s="16" t="s">
        <v>151</v>
      </c>
      <c r="CK653" s="16">
        <v>1</v>
      </c>
      <c r="CL653" s="16" t="s">
        <v>157</v>
      </c>
      <c r="CM653" s="17">
        <v>1</v>
      </c>
      <c r="CN653" s="17">
        <v>1</v>
      </c>
      <c r="CO653" s="17">
        <v>1</v>
      </c>
      <c r="CP653" s="17">
        <v>1</v>
      </c>
      <c r="CQ653" s="17">
        <v>1</v>
      </c>
      <c r="CR653" s="17">
        <v>2</v>
      </c>
      <c r="CS653" s="17">
        <v>3</v>
      </c>
      <c r="CT653" s="17">
        <v>3</v>
      </c>
      <c r="CU653" s="17">
        <v>4</v>
      </c>
      <c r="CV653" s="17">
        <v>3</v>
      </c>
      <c r="CW653" s="17">
        <v>3</v>
      </c>
      <c r="CX653" s="17">
        <v>3</v>
      </c>
      <c r="CY653" s="17">
        <v>3</v>
      </c>
      <c r="CZ653" s="17">
        <v>3</v>
      </c>
      <c r="DA653" s="17">
        <v>2</v>
      </c>
      <c r="DB653" s="17">
        <v>4</v>
      </c>
      <c r="DC653" s="17">
        <v>3</v>
      </c>
      <c r="DD653" s="17">
        <v>4</v>
      </c>
      <c r="DE653" s="17">
        <v>4</v>
      </c>
      <c r="DF653" s="17">
        <v>3</v>
      </c>
      <c r="DG653" s="17">
        <v>3</v>
      </c>
      <c r="DH653" s="17">
        <v>3</v>
      </c>
      <c r="DI653" s="17">
        <v>3</v>
      </c>
      <c r="DJ653" s="17">
        <v>1</v>
      </c>
      <c r="DK653" s="17">
        <v>3</v>
      </c>
      <c r="DL653" s="17">
        <v>3</v>
      </c>
      <c r="DM653" s="17">
        <v>3</v>
      </c>
      <c r="DN653" s="17">
        <v>1</v>
      </c>
      <c r="DO653" s="17">
        <v>8</v>
      </c>
      <c r="DP653" s="17">
        <v>1</v>
      </c>
      <c r="DR653" s="17">
        <v>4</v>
      </c>
      <c r="DT653" s="17">
        <v>7</v>
      </c>
      <c r="DV653" s="17">
        <v>3</v>
      </c>
      <c r="DW653" s="18">
        <v>13</v>
      </c>
      <c r="DY653" s="18">
        <v>1</v>
      </c>
      <c r="ED653" s="19" t="s">
        <v>268</v>
      </c>
      <c r="EE653" s="19">
        <v>3</v>
      </c>
      <c r="EF653" s="37">
        <v>1</v>
      </c>
      <c r="EG653" s="19" t="s">
        <v>239</v>
      </c>
      <c r="EH653" s="19">
        <v>2</v>
      </c>
      <c r="EI653" s="19">
        <v>44</v>
      </c>
      <c r="EJ653" s="19">
        <v>2</v>
      </c>
      <c r="EK653" s="19">
        <v>3</v>
      </c>
      <c r="EL653" s="19">
        <v>10</v>
      </c>
      <c r="EM653" s="20" t="s">
        <v>216</v>
      </c>
      <c r="EO653" s="46">
        <v>1</v>
      </c>
      <c r="EP653" s="46">
        <v>1</v>
      </c>
      <c r="EQ653">
        <f t="shared" si="28"/>
        <v>1</v>
      </c>
      <c r="ER653">
        <f t="shared" si="29"/>
        <v>1</v>
      </c>
      <c r="ES653" s="49">
        <v>2</v>
      </c>
    </row>
    <row r="654" spans="1:149" ht="15" customHeight="1" x14ac:dyDescent="0.25">
      <c r="A654" s="21">
        <v>653</v>
      </c>
      <c r="B654" s="12">
        <v>4</v>
      </c>
      <c r="C654" s="12">
        <v>4</v>
      </c>
      <c r="D654" s="12">
        <v>4</v>
      </c>
      <c r="F654" s="12">
        <v>2</v>
      </c>
      <c r="G654" s="13">
        <v>2</v>
      </c>
      <c r="H654" s="13">
        <v>1</v>
      </c>
      <c r="M654" s="56">
        <f>IF(SUM(N654:X654)=39,2,1)</f>
        <v>1</v>
      </c>
      <c r="R654" s="13">
        <v>1</v>
      </c>
      <c r="Z654" s="13">
        <v>1</v>
      </c>
      <c r="AB654" s="13">
        <v>1</v>
      </c>
      <c r="AL654" s="14">
        <v>5</v>
      </c>
      <c r="AO654" s="15">
        <v>1</v>
      </c>
      <c r="AP654" s="15">
        <v>3</v>
      </c>
      <c r="AQ654" s="15">
        <v>3</v>
      </c>
      <c r="AR654" s="15">
        <v>4</v>
      </c>
      <c r="AS654" s="15">
        <v>4</v>
      </c>
      <c r="AT654" s="15">
        <v>4</v>
      </c>
      <c r="AU654" s="15">
        <v>4</v>
      </c>
      <c r="AV654" s="15">
        <v>4</v>
      </c>
      <c r="AW654" s="15">
        <v>4</v>
      </c>
      <c r="AX654" s="15">
        <v>1</v>
      </c>
      <c r="AY654" s="15">
        <v>1</v>
      </c>
      <c r="BC654" s="15">
        <v>1</v>
      </c>
      <c r="BD654" s="15">
        <v>1</v>
      </c>
      <c r="BE654" s="15">
        <v>1</v>
      </c>
      <c r="BF654" s="15">
        <v>0</v>
      </c>
      <c r="BG654" s="15">
        <v>1</v>
      </c>
      <c r="BK654" s="15">
        <v>1</v>
      </c>
      <c r="BL654" s="15">
        <v>10</v>
      </c>
      <c r="BM654" s="15">
        <v>5</v>
      </c>
      <c r="BN654" s="15">
        <v>5</v>
      </c>
      <c r="BO654" s="15">
        <v>5</v>
      </c>
      <c r="CC654" s="16">
        <v>1</v>
      </c>
      <c r="CI654" s="16">
        <v>2</v>
      </c>
      <c r="CJ654" s="16" t="s">
        <v>156</v>
      </c>
      <c r="CK654" s="16">
        <v>1</v>
      </c>
      <c r="CL654" s="16" t="s">
        <v>154</v>
      </c>
      <c r="CM654" s="17">
        <v>1</v>
      </c>
      <c r="CN654" s="17">
        <v>1</v>
      </c>
      <c r="CO654" s="17">
        <v>1</v>
      </c>
      <c r="CP654" s="17">
        <v>1</v>
      </c>
      <c r="CQ654" s="17">
        <v>1</v>
      </c>
      <c r="CR654" s="17">
        <v>3</v>
      </c>
      <c r="CS654" s="17">
        <v>4</v>
      </c>
      <c r="CT654" s="17">
        <v>2</v>
      </c>
      <c r="CU654" s="17">
        <v>3</v>
      </c>
      <c r="CV654" s="17">
        <v>1</v>
      </c>
      <c r="CW654" s="17">
        <v>1</v>
      </c>
      <c r="CX654" s="17">
        <v>2</v>
      </c>
      <c r="CY654" s="17">
        <v>2</v>
      </c>
      <c r="CZ654" s="17">
        <v>2</v>
      </c>
      <c r="DA654" s="17">
        <v>3</v>
      </c>
      <c r="DB654" s="17">
        <v>2</v>
      </c>
      <c r="DC654" s="17">
        <v>2</v>
      </c>
      <c r="DD654" s="17">
        <v>2</v>
      </c>
      <c r="DE654" s="17">
        <v>4</v>
      </c>
      <c r="DF654" s="17">
        <v>2</v>
      </c>
      <c r="DG654" s="17">
        <v>1</v>
      </c>
      <c r="DH654" s="17">
        <v>1</v>
      </c>
      <c r="DI654" s="17">
        <v>3</v>
      </c>
      <c r="DJ654" s="17">
        <v>1</v>
      </c>
      <c r="DK654" s="17">
        <v>3</v>
      </c>
      <c r="DL654" s="17">
        <v>2</v>
      </c>
      <c r="DM654" s="17">
        <v>2</v>
      </c>
      <c r="DN654" s="17">
        <v>1</v>
      </c>
      <c r="DO654" s="17">
        <v>2</v>
      </c>
      <c r="DP654" s="17">
        <v>5</v>
      </c>
      <c r="DR654" s="17">
        <v>9</v>
      </c>
      <c r="DT654" s="17">
        <v>4</v>
      </c>
      <c r="DV654" s="17">
        <v>4</v>
      </c>
      <c r="DW654" s="18">
        <v>13</v>
      </c>
      <c r="DY654" s="18">
        <v>1</v>
      </c>
      <c r="ED654" s="19" t="s">
        <v>275</v>
      </c>
      <c r="EE654" s="19">
        <v>2</v>
      </c>
      <c r="EF654" s="37">
        <v>1</v>
      </c>
      <c r="EG654" s="19" t="s">
        <v>239</v>
      </c>
      <c r="EH654" s="19">
        <v>1</v>
      </c>
      <c r="EI654" s="19">
        <v>18</v>
      </c>
      <c r="EJ654" s="19">
        <v>1</v>
      </c>
      <c r="EK654" s="19">
        <v>1</v>
      </c>
      <c r="EL654" s="19">
        <v>1</v>
      </c>
      <c r="EM654" s="20" t="s">
        <v>216</v>
      </c>
      <c r="EO654" s="46">
        <v>1</v>
      </c>
      <c r="EP654" s="46">
        <v>1</v>
      </c>
      <c r="EQ654">
        <f t="shared" si="28"/>
        <v>0</v>
      </c>
      <c r="ER654" t="str">
        <f t="shared" si="29"/>
        <v/>
      </c>
      <c r="ES654" s="49">
        <v>2</v>
      </c>
    </row>
    <row r="655" spans="1:149" ht="15" customHeight="1" x14ac:dyDescent="0.25">
      <c r="A655" s="21">
        <v>654</v>
      </c>
      <c r="B655" s="12">
        <v>2</v>
      </c>
      <c r="C655" s="12">
        <v>2</v>
      </c>
      <c r="D655" s="12">
        <v>4</v>
      </c>
      <c r="F655" s="12">
        <v>3</v>
      </c>
      <c r="G655" s="13">
        <v>2</v>
      </c>
      <c r="H655" s="13">
        <v>1</v>
      </c>
      <c r="I655" s="13">
        <v>4</v>
      </c>
      <c r="M655" s="56">
        <f>IF(SUM(N655:X655)=39,2,1)</f>
        <v>1</v>
      </c>
      <c r="Y655" s="13">
        <v>1</v>
      </c>
      <c r="Z655" s="13">
        <v>1</v>
      </c>
      <c r="AA655" s="13">
        <v>1</v>
      </c>
      <c r="AL655" s="14">
        <v>6</v>
      </c>
      <c r="AO655" s="15">
        <v>1</v>
      </c>
      <c r="AP655" s="15">
        <v>3</v>
      </c>
      <c r="AQ655" s="15">
        <v>4</v>
      </c>
      <c r="AR655" s="15">
        <v>4</v>
      </c>
      <c r="AS655" s="15">
        <v>4</v>
      </c>
      <c r="AT655" s="15">
        <v>4</v>
      </c>
      <c r="AU655" s="15">
        <v>4</v>
      </c>
      <c r="AV655" s="15">
        <v>1</v>
      </c>
      <c r="AW655" s="15">
        <v>1</v>
      </c>
      <c r="AX655" s="15">
        <v>2</v>
      </c>
      <c r="AZ655" s="15">
        <v>2</v>
      </c>
      <c r="BB655" s="15">
        <v>2</v>
      </c>
      <c r="BC655" s="15">
        <v>1</v>
      </c>
      <c r="BD655" s="15">
        <v>2</v>
      </c>
      <c r="BE655" s="15">
        <v>2</v>
      </c>
      <c r="BF655" s="15">
        <v>0</v>
      </c>
      <c r="BG655" s="15">
        <v>0</v>
      </c>
      <c r="BK655" s="15">
        <v>2</v>
      </c>
      <c r="BM655" s="15">
        <v>5</v>
      </c>
      <c r="BN655" s="15">
        <v>5</v>
      </c>
      <c r="BO655" s="15">
        <v>5</v>
      </c>
      <c r="CC655" s="16">
        <v>1</v>
      </c>
      <c r="CI655" s="16">
        <v>2</v>
      </c>
      <c r="CK655" s="16">
        <v>1</v>
      </c>
      <c r="CL655" s="16" t="s">
        <v>173</v>
      </c>
      <c r="CM655" s="17">
        <v>3</v>
      </c>
      <c r="CN655" s="17">
        <v>3</v>
      </c>
      <c r="CO655" s="17">
        <v>3</v>
      </c>
      <c r="CP655" s="17">
        <v>3</v>
      </c>
      <c r="CQ655" s="17">
        <v>3</v>
      </c>
      <c r="CR655" s="17">
        <v>3</v>
      </c>
      <c r="CS655" s="17">
        <v>3</v>
      </c>
      <c r="CT655" s="17">
        <v>3</v>
      </c>
      <c r="CU655" s="17">
        <v>4</v>
      </c>
      <c r="CV655" s="17">
        <v>3</v>
      </c>
      <c r="CW655" s="17">
        <v>3</v>
      </c>
      <c r="CX655" s="17">
        <v>3</v>
      </c>
      <c r="CY655" s="17">
        <v>3</v>
      </c>
      <c r="CZ655" s="17">
        <v>3</v>
      </c>
      <c r="DA655" s="17">
        <v>3</v>
      </c>
      <c r="DB655" s="17">
        <v>2</v>
      </c>
      <c r="DC655" s="17">
        <v>2</v>
      </c>
      <c r="DD655" s="17">
        <v>4</v>
      </c>
      <c r="DE655" s="17">
        <v>4</v>
      </c>
      <c r="DF655" s="17">
        <v>3</v>
      </c>
      <c r="DG655" s="17">
        <v>2</v>
      </c>
      <c r="DH655" s="17">
        <v>2</v>
      </c>
      <c r="DI655" s="17">
        <v>4</v>
      </c>
      <c r="DJ655" s="17">
        <v>1</v>
      </c>
      <c r="DK655" s="17">
        <v>2</v>
      </c>
      <c r="DL655" s="17">
        <v>3</v>
      </c>
      <c r="DM655" s="17">
        <v>2</v>
      </c>
      <c r="DN655" s="17">
        <v>1</v>
      </c>
      <c r="DO655" s="17">
        <v>8</v>
      </c>
      <c r="DP655" s="17">
        <v>9</v>
      </c>
      <c r="DR655" s="17">
        <v>5</v>
      </c>
      <c r="DT655" s="17">
        <v>6</v>
      </c>
      <c r="DV655" s="17">
        <v>2</v>
      </c>
      <c r="DW655" s="18">
        <v>13</v>
      </c>
      <c r="DY655" s="18">
        <v>1</v>
      </c>
      <c r="ED655" s="19" t="s">
        <v>275</v>
      </c>
      <c r="EE655" s="19">
        <v>2</v>
      </c>
      <c r="EF655" s="37">
        <v>1</v>
      </c>
      <c r="EG655" s="19" t="s">
        <v>239</v>
      </c>
      <c r="EH655" s="19">
        <v>2</v>
      </c>
      <c r="EI655" s="19">
        <v>29</v>
      </c>
      <c r="EJ655" s="19">
        <v>1</v>
      </c>
      <c r="EK655" s="19">
        <v>2</v>
      </c>
      <c r="EL655" s="19">
        <v>4</v>
      </c>
      <c r="EM655" s="20" t="s">
        <v>216</v>
      </c>
      <c r="EO655" s="46">
        <v>4</v>
      </c>
      <c r="EP655" s="46">
        <v>3</v>
      </c>
      <c r="EQ655">
        <f t="shared" si="28"/>
        <v>0</v>
      </c>
      <c r="ER655" t="str">
        <f t="shared" si="29"/>
        <v/>
      </c>
      <c r="ES655" s="49">
        <v>2</v>
      </c>
    </row>
    <row r="656" spans="1:149" ht="15" customHeight="1" x14ac:dyDescent="0.25">
      <c r="A656" s="21">
        <v>655</v>
      </c>
      <c r="B656" s="12">
        <v>3</v>
      </c>
      <c r="C656" s="12">
        <v>3</v>
      </c>
      <c r="D656" s="12">
        <v>4</v>
      </c>
      <c r="F656" s="12">
        <v>2</v>
      </c>
      <c r="G656" s="13">
        <v>3</v>
      </c>
      <c r="H656" s="13">
        <v>2</v>
      </c>
      <c r="I656" s="13">
        <v>4</v>
      </c>
      <c r="M656" s="56">
        <f>IF(SUM(N656:X656)=39,2,1)</f>
        <v>1</v>
      </c>
      <c r="N656" s="13">
        <v>1</v>
      </c>
      <c r="P656" s="13">
        <v>1</v>
      </c>
      <c r="Z656" s="13">
        <v>1</v>
      </c>
      <c r="AA656" s="13">
        <v>1</v>
      </c>
      <c r="AB656" s="13">
        <v>1</v>
      </c>
      <c r="AJ656" s="13">
        <v>1</v>
      </c>
      <c r="AL656" s="14">
        <v>1</v>
      </c>
      <c r="AM656" s="14">
        <v>4</v>
      </c>
      <c r="AO656" s="15">
        <v>1</v>
      </c>
      <c r="AP656" s="15">
        <v>3</v>
      </c>
      <c r="AQ656" s="15">
        <v>4</v>
      </c>
      <c r="AR656" s="15">
        <v>4</v>
      </c>
      <c r="AS656" s="15">
        <v>4</v>
      </c>
      <c r="AT656" s="15">
        <v>4</v>
      </c>
      <c r="AU656" s="15">
        <v>4</v>
      </c>
      <c r="AV656" s="15">
        <v>1</v>
      </c>
      <c r="AW656" s="15">
        <v>4</v>
      </c>
      <c r="AX656" s="15">
        <v>2</v>
      </c>
      <c r="AZ656" s="15">
        <v>2</v>
      </c>
      <c r="BB656" s="15">
        <v>2</v>
      </c>
      <c r="BC656" s="15">
        <v>1</v>
      </c>
      <c r="BD656" s="15">
        <v>2</v>
      </c>
      <c r="BE656" s="15">
        <v>2</v>
      </c>
      <c r="BF656" s="15">
        <v>0</v>
      </c>
      <c r="BG656" s="15">
        <v>2</v>
      </c>
      <c r="BH656" s="15">
        <v>2</v>
      </c>
      <c r="BK656" s="15">
        <v>1</v>
      </c>
      <c r="BL656" s="15">
        <v>6</v>
      </c>
      <c r="BM656" s="15">
        <v>5</v>
      </c>
      <c r="BN656" s="15">
        <v>5</v>
      </c>
      <c r="BO656" s="15">
        <v>3</v>
      </c>
      <c r="BP656" s="15" t="s">
        <v>386</v>
      </c>
      <c r="CC656" s="16">
        <v>1</v>
      </c>
      <c r="CI656" s="16">
        <v>2</v>
      </c>
      <c r="CJ656" s="16" t="s">
        <v>151</v>
      </c>
      <c r="CK656" s="16">
        <v>1</v>
      </c>
      <c r="CL656" s="16" t="s">
        <v>173</v>
      </c>
      <c r="CM656" s="17">
        <v>2</v>
      </c>
      <c r="CN656" s="17">
        <v>2</v>
      </c>
      <c r="CO656" s="17">
        <v>2</v>
      </c>
      <c r="CP656" s="17">
        <v>2</v>
      </c>
      <c r="CQ656" s="17">
        <v>2</v>
      </c>
      <c r="CR656" s="17">
        <v>3</v>
      </c>
      <c r="CS656" s="17">
        <v>3</v>
      </c>
      <c r="CT656" s="17">
        <v>2</v>
      </c>
      <c r="CU656" s="17">
        <v>4</v>
      </c>
      <c r="CV656" s="17">
        <v>1</v>
      </c>
      <c r="CW656" s="17">
        <v>2</v>
      </c>
      <c r="CX656" s="17">
        <v>2</v>
      </c>
      <c r="CY656" s="17">
        <v>2</v>
      </c>
      <c r="CZ656" s="17">
        <v>2</v>
      </c>
      <c r="DA656" s="17">
        <v>1</v>
      </c>
      <c r="DB656" s="17">
        <v>4</v>
      </c>
      <c r="DC656" s="17">
        <v>3</v>
      </c>
      <c r="DD656" s="17">
        <v>4</v>
      </c>
      <c r="DE656" s="17">
        <v>4</v>
      </c>
      <c r="DF656" s="17">
        <v>4</v>
      </c>
      <c r="DG656" s="17">
        <v>3</v>
      </c>
      <c r="DH656" s="17">
        <v>3</v>
      </c>
      <c r="DI656" s="17">
        <v>3</v>
      </c>
      <c r="DJ656" s="17">
        <v>1</v>
      </c>
      <c r="DK656" s="17">
        <v>1</v>
      </c>
      <c r="DL656" s="17">
        <v>3</v>
      </c>
      <c r="DM656" s="17">
        <v>3</v>
      </c>
      <c r="DN656" s="17">
        <v>4</v>
      </c>
      <c r="DO656" s="17">
        <v>1</v>
      </c>
      <c r="DP656" s="17">
        <v>5</v>
      </c>
      <c r="DR656" s="17">
        <v>9</v>
      </c>
      <c r="DT656" s="17">
        <v>6</v>
      </c>
      <c r="DV656" s="17">
        <v>3</v>
      </c>
      <c r="DW656" s="18">
        <v>13</v>
      </c>
      <c r="DY656" s="18">
        <v>1</v>
      </c>
      <c r="ED656" s="19" t="s">
        <v>275</v>
      </c>
      <c r="EE656" s="19">
        <v>2</v>
      </c>
      <c r="EF656" s="37">
        <v>1</v>
      </c>
      <c r="EG656" s="19" t="s">
        <v>239</v>
      </c>
      <c r="EH656" s="19">
        <v>1</v>
      </c>
      <c r="EI656" s="19">
        <v>30</v>
      </c>
      <c r="EJ656" s="19">
        <v>2</v>
      </c>
      <c r="EK656" s="19">
        <v>2</v>
      </c>
      <c r="EL656" s="19">
        <v>2</v>
      </c>
      <c r="EM656" s="20" t="s">
        <v>216</v>
      </c>
      <c r="EO656" s="46">
        <v>1</v>
      </c>
      <c r="EP656" s="46">
        <v>1</v>
      </c>
      <c r="EQ656">
        <f t="shared" si="28"/>
        <v>0</v>
      </c>
      <c r="ER656" t="str">
        <f t="shared" si="29"/>
        <v/>
      </c>
      <c r="ES656" s="49">
        <v>2</v>
      </c>
    </row>
    <row r="657" spans="1:149" ht="15" customHeight="1" x14ac:dyDescent="0.25">
      <c r="A657" s="21">
        <v>656</v>
      </c>
      <c r="B657" s="12">
        <v>2</v>
      </c>
      <c r="C657" s="12">
        <v>1</v>
      </c>
      <c r="D657" s="12">
        <v>2</v>
      </c>
      <c r="E657" s="12" t="s">
        <v>378</v>
      </c>
      <c r="F657" s="12">
        <v>2</v>
      </c>
      <c r="G657" s="13">
        <v>2</v>
      </c>
      <c r="H657" s="13">
        <v>1</v>
      </c>
      <c r="I657" s="13">
        <v>4</v>
      </c>
      <c r="M657" s="56">
        <f>IF(SUM(N657:X657)=39,2,1)</f>
        <v>1</v>
      </c>
      <c r="N657" s="13">
        <v>1</v>
      </c>
      <c r="P657" s="13">
        <v>1</v>
      </c>
      <c r="Z657" s="13">
        <v>1</v>
      </c>
      <c r="AA657" s="13">
        <v>1</v>
      </c>
      <c r="AB657" s="13">
        <v>1</v>
      </c>
      <c r="AL657" s="14">
        <v>3</v>
      </c>
      <c r="AM657" s="14">
        <v>4</v>
      </c>
      <c r="AO657" s="15">
        <v>1</v>
      </c>
      <c r="AP657" s="15">
        <v>2</v>
      </c>
      <c r="AQ657" s="15">
        <v>2</v>
      </c>
      <c r="AR657" s="15">
        <v>2</v>
      </c>
      <c r="AS657" s="15">
        <v>2</v>
      </c>
      <c r="AT657" s="15">
        <v>2</v>
      </c>
      <c r="AU657" s="15">
        <v>2</v>
      </c>
      <c r="AV657" s="15">
        <v>2</v>
      </c>
      <c r="AW657" s="15">
        <v>2</v>
      </c>
      <c r="AX657" s="15">
        <v>2</v>
      </c>
      <c r="AZ657" s="15">
        <v>2</v>
      </c>
      <c r="BB657" s="15">
        <v>2</v>
      </c>
      <c r="BC657" s="15">
        <v>1</v>
      </c>
      <c r="BD657" s="15">
        <v>1</v>
      </c>
      <c r="BE657" s="15">
        <v>1</v>
      </c>
      <c r="BF657" s="15">
        <v>0</v>
      </c>
      <c r="BG657" s="15">
        <v>2</v>
      </c>
      <c r="BH657" s="15">
        <v>1</v>
      </c>
      <c r="BI657" s="15">
        <v>1</v>
      </c>
      <c r="BK657" s="15">
        <v>1</v>
      </c>
      <c r="BL657" s="15">
        <v>4</v>
      </c>
      <c r="BM657" s="15">
        <v>5</v>
      </c>
      <c r="BN657" s="15">
        <v>5</v>
      </c>
      <c r="BO657" s="15">
        <v>2</v>
      </c>
      <c r="CC657" s="16">
        <v>1</v>
      </c>
      <c r="CI657" s="16">
        <v>2</v>
      </c>
      <c r="CK657" s="16">
        <v>1</v>
      </c>
      <c r="CL657" s="16" t="s">
        <v>159</v>
      </c>
      <c r="CM657" s="17">
        <v>2</v>
      </c>
      <c r="CN657" s="17">
        <v>2</v>
      </c>
      <c r="CO657" s="17">
        <v>2</v>
      </c>
      <c r="CP657" s="17">
        <v>2</v>
      </c>
      <c r="CQ657" s="17">
        <v>2</v>
      </c>
      <c r="CR657" s="17">
        <v>3</v>
      </c>
      <c r="CS657" s="17">
        <v>3</v>
      </c>
      <c r="CT657" s="17">
        <v>2</v>
      </c>
      <c r="CU657" s="17">
        <v>4</v>
      </c>
      <c r="CV657" s="17">
        <v>1</v>
      </c>
      <c r="CW657" s="17">
        <v>2</v>
      </c>
      <c r="CX657" s="17">
        <v>2</v>
      </c>
      <c r="CY657" s="17">
        <v>2</v>
      </c>
      <c r="CZ657" s="17">
        <v>2</v>
      </c>
      <c r="DA657" s="17">
        <v>3</v>
      </c>
      <c r="DB657" s="17">
        <v>3</v>
      </c>
      <c r="DC657" s="17">
        <v>2</v>
      </c>
      <c r="DD657" s="17">
        <v>3</v>
      </c>
      <c r="DE657" s="17">
        <v>4</v>
      </c>
      <c r="DF657" s="17">
        <v>3</v>
      </c>
      <c r="DG657" s="17">
        <v>2</v>
      </c>
      <c r="DH657" s="17">
        <v>2</v>
      </c>
      <c r="DI657" s="17">
        <v>3</v>
      </c>
      <c r="DJ657" s="17">
        <v>1</v>
      </c>
      <c r="DK657" s="17">
        <v>2</v>
      </c>
      <c r="DL657" s="17">
        <v>3</v>
      </c>
      <c r="DM657" s="17">
        <v>3</v>
      </c>
      <c r="DN657" s="17">
        <v>8</v>
      </c>
      <c r="DO657" s="17">
        <v>1</v>
      </c>
      <c r="DP657" s="17">
        <v>5</v>
      </c>
      <c r="DR657" s="17">
        <v>9</v>
      </c>
      <c r="DT657" s="17">
        <v>7</v>
      </c>
      <c r="DV657" s="17">
        <v>4</v>
      </c>
      <c r="DW657" s="18">
        <v>13</v>
      </c>
      <c r="DY657" s="18">
        <v>1</v>
      </c>
      <c r="ED657" s="19" t="s">
        <v>275</v>
      </c>
      <c r="EE657" s="19">
        <v>2</v>
      </c>
      <c r="EF657" s="37">
        <v>1</v>
      </c>
      <c r="EG657" s="19" t="s">
        <v>239</v>
      </c>
      <c r="EH657" s="19">
        <v>2</v>
      </c>
      <c r="EI657" s="19">
        <v>40</v>
      </c>
      <c r="EJ657" s="19">
        <v>2</v>
      </c>
      <c r="EK657" s="19">
        <v>3</v>
      </c>
      <c r="EL657" s="19">
        <v>2</v>
      </c>
      <c r="EM657" s="20" t="s">
        <v>216</v>
      </c>
      <c r="EO657" s="46">
        <v>1</v>
      </c>
      <c r="EP657" s="46">
        <v>6</v>
      </c>
      <c r="EQ657">
        <f t="shared" si="28"/>
        <v>0</v>
      </c>
      <c r="ER657" t="str">
        <f t="shared" si="29"/>
        <v/>
      </c>
      <c r="ES657" s="49">
        <v>1</v>
      </c>
    </row>
    <row r="658" spans="1:149" ht="15" customHeight="1" x14ac:dyDescent="0.25">
      <c r="A658" s="21">
        <v>657</v>
      </c>
      <c r="B658" s="12">
        <v>4</v>
      </c>
      <c r="C658" s="12">
        <v>5</v>
      </c>
      <c r="D658" s="12">
        <v>4</v>
      </c>
      <c r="F658" s="12">
        <v>1</v>
      </c>
      <c r="G658" s="13">
        <v>3</v>
      </c>
      <c r="H658" s="13">
        <v>1</v>
      </c>
      <c r="I658" s="13">
        <v>4</v>
      </c>
      <c r="M658" s="56">
        <f>IF(SUM(N658:X658)=39,2,1)</f>
        <v>1</v>
      </c>
      <c r="Y658" s="13">
        <v>1</v>
      </c>
      <c r="AK658" s="13">
        <v>1</v>
      </c>
      <c r="AL658" s="14">
        <v>3</v>
      </c>
      <c r="AM658" s="14">
        <v>4</v>
      </c>
      <c r="AO658" s="15">
        <v>1</v>
      </c>
      <c r="AP658" s="15">
        <v>4</v>
      </c>
      <c r="AQ658" s="15">
        <v>4</v>
      </c>
      <c r="AR658" s="15">
        <v>4</v>
      </c>
      <c r="AS658" s="15">
        <v>4</v>
      </c>
      <c r="AT658" s="15">
        <v>3</v>
      </c>
      <c r="AU658" s="15">
        <v>3</v>
      </c>
      <c r="AV658" s="15">
        <v>3</v>
      </c>
      <c r="AW658" s="15">
        <v>1</v>
      </c>
      <c r="AX658" s="15">
        <v>2</v>
      </c>
      <c r="AZ658" s="15">
        <v>2</v>
      </c>
      <c r="BB658" s="15">
        <v>1</v>
      </c>
      <c r="BC658" s="15">
        <v>1</v>
      </c>
      <c r="BD658" s="15">
        <v>2</v>
      </c>
      <c r="BE658" s="15">
        <v>2</v>
      </c>
      <c r="BF658" s="15">
        <v>0</v>
      </c>
      <c r="BG658" s="15">
        <v>1</v>
      </c>
      <c r="BH658" s="15">
        <v>1</v>
      </c>
      <c r="BK658" s="15">
        <v>1</v>
      </c>
      <c r="BL658" s="15">
        <v>1</v>
      </c>
      <c r="BM658" s="15">
        <v>5</v>
      </c>
      <c r="BN658" s="15">
        <v>5</v>
      </c>
      <c r="BO658" s="15">
        <v>3</v>
      </c>
      <c r="BP658" s="15" t="s">
        <v>387</v>
      </c>
      <c r="CC658" s="16">
        <v>1</v>
      </c>
      <c r="CI658" s="16">
        <v>2</v>
      </c>
      <c r="CJ658" s="16" t="s">
        <v>151</v>
      </c>
      <c r="CK658" s="16">
        <v>1</v>
      </c>
      <c r="CL658" s="16" t="s">
        <v>396</v>
      </c>
      <c r="CM658" s="17">
        <v>3</v>
      </c>
      <c r="CN658" s="17">
        <v>3</v>
      </c>
      <c r="CO658" s="17">
        <v>3</v>
      </c>
      <c r="CP658" s="17">
        <v>3</v>
      </c>
      <c r="CQ658" s="17">
        <v>3</v>
      </c>
      <c r="CR658" s="17">
        <v>1</v>
      </c>
      <c r="CS658" s="17">
        <v>3</v>
      </c>
      <c r="CT658" s="17">
        <v>1</v>
      </c>
      <c r="CU658" s="17">
        <v>4</v>
      </c>
      <c r="CV658" s="17">
        <v>3</v>
      </c>
      <c r="CW658" s="17">
        <v>3</v>
      </c>
      <c r="CX658" s="17">
        <v>3</v>
      </c>
      <c r="CY658" s="17">
        <v>3</v>
      </c>
      <c r="CZ658" s="17">
        <v>3</v>
      </c>
      <c r="DA658" s="17">
        <v>3</v>
      </c>
      <c r="DB658" s="17">
        <v>4</v>
      </c>
      <c r="DC658" s="17">
        <v>3</v>
      </c>
      <c r="DD658" s="17">
        <v>4</v>
      </c>
      <c r="DE658" s="17">
        <v>4</v>
      </c>
      <c r="DF658" s="17">
        <v>4</v>
      </c>
      <c r="DG658" s="17">
        <v>3</v>
      </c>
      <c r="DH658" s="17">
        <v>3</v>
      </c>
      <c r="DI658" s="17">
        <v>1</v>
      </c>
      <c r="DJ658" s="17">
        <v>1</v>
      </c>
      <c r="DK658" s="17">
        <v>2</v>
      </c>
      <c r="DL658" s="17">
        <v>4</v>
      </c>
      <c r="DM658" s="17">
        <v>4</v>
      </c>
      <c r="DN658" s="17">
        <v>1</v>
      </c>
      <c r="DO658" s="17">
        <v>9</v>
      </c>
      <c r="DP658" s="17">
        <v>7</v>
      </c>
      <c r="DV658" s="17">
        <v>2</v>
      </c>
      <c r="DW658" s="18">
        <v>13</v>
      </c>
      <c r="DY658" s="18">
        <v>1</v>
      </c>
      <c r="ED658" s="19" t="s">
        <v>275</v>
      </c>
      <c r="EE658" s="19">
        <v>2</v>
      </c>
      <c r="EF658" s="37">
        <v>1</v>
      </c>
      <c r="EG658" s="19" t="s">
        <v>239</v>
      </c>
      <c r="EH658" s="19">
        <v>1</v>
      </c>
      <c r="EI658" s="19">
        <v>27</v>
      </c>
      <c r="EJ658" s="19">
        <v>1</v>
      </c>
      <c r="EK658" s="19">
        <v>2</v>
      </c>
      <c r="EL658" s="19">
        <v>1</v>
      </c>
      <c r="EM658" s="20" t="s">
        <v>216</v>
      </c>
      <c r="EO658" s="46">
        <v>1</v>
      </c>
      <c r="EP658" s="46">
        <v>1</v>
      </c>
      <c r="EQ658">
        <f t="shared" si="28"/>
        <v>0</v>
      </c>
      <c r="ER658" t="str">
        <f t="shared" si="29"/>
        <v/>
      </c>
      <c r="ES658" s="49">
        <v>2</v>
      </c>
    </row>
    <row r="659" spans="1:149" ht="15" customHeight="1" x14ac:dyDescent="0.25">
      <c r="A659" s="21">
        <v>658</v>
      </c>
      <c r="B659" s="12">
        <v>2</v>
      </c>
      <c r="C659" s="12">
        <v>1</v>
      </c>
      <c r="D659" s="12">
        <v>4</v>
      </c>
      <c r="E659" s="12" t="s">
        <v>376</v>
      </c>
      <c r="F659" s="12">
        <v>2</v>
      </c>
      <c r="G659" s="13">
        <v>1</v>
      </c>
      <c r="I659" s="13">
        <v>4</v>
      </c>
      <c r="M659" s="56">
        <f>IF(SUM(N659:X659)=39,2,1)</f>
        <v>1</v>
      </c>
      <c r="Y659" s="13">
        <v>1</v>
      </c>
      <c r="AK659" s="13">
        <v>1</v>
      </c>
      <c r="AL659" s="14">
        <v>6</v>
      </c>
      <c r="AO659" s="15">
        <v>1</v>
      </c>
      <c r="AP659" s="15">
        <v>4</v>
      </c>
      <c r="AQ659" s="15">
        <v>4</v>
      </c>
      <c r="AR659" s="15">
        <v>1</v>
      </c>
      <c r="AS659" s="15">
        <v>4</v>
      </c>
      <c r="AT659" s="15">
        <v>4</v>
      </c>
      <c r="AU659" s="15">
        <v>1</v>
      </c>
      <c r="AV659" s="15">
        <v>2</v>
      </c>
      <c r="AW659" s="15">
        <v>2</v>
      </c>
      <c r="AX659" s="15">
        <v>1</v>
      </c>
      <c r="AY659" s="15">
        <v>2</v>
      </c>
      <c r="AZ659" s="15">
        <v>2</v>
      </c>
      <c r="BB659" s="15">
        <v>1</v>
      </c>
      <c r="BC659" s="15">
        <v>1</v>
      </c>
      <c r="BD659" s="15">
        <v>1</v>
      </c>
      <c r="BE659" s="15">
        <v>2</v>
      </c>
      <c r="BF659" s="15">
        <v>0</v>
      </c>
      <c r="BG659" s="15">
        <v>1</v>
      </c>
      <c r="BJ659" s="15">
        <v>1</v>
      </c>
      <c r="BK659" s="15">
        <v>2</v>
      </c>
      <c r="BM659" s="15">
        <v>5</v>
      </c>
      <c r="BN659" s="15">
        <v>5</v>
      </c>
      <c r="BO659" s="15">
        <v>3</v>
      </c>
      <c r="BP659" s="15" t="s">
        <v>385</v>
      </c>
      <c r="CC659" s="16">
        <v>1</v>
      </c>
      <c r="CI659" s="16">
        <v>2</v>
      </c>
      <c r="CJ659" s="16" t="s">
        <v>156</v>
      </c>
      <c r="CK659" s="16">
        <v>1</v>
      </c>
      <c r="CL659" s="16" t="s">
        <v>177</v>
      </c>
      <c r="CM659" s="17">
        <v>2</v>
      </c>
      <c r="CN659" s="17">
        <v>2</v>
      </c>
      <c r="CO659" s="17">
        <v>2</v>
      </c>
      <c r="CP659" s="17">
        <v>4</v>
      </c>
      <c r="CQ659" s="17">
        <v>4</v>
      </c>
      <c r="CR659" s="17">
        <v>4</v>
      </c>
      <c r="CS659" s="17">
        <v>4</v>
      </c>
      <c r="CT659" s="17">
        <v>1</v>
      </c>
      <c r="CU659" s="17">
        <v>4</v>
      </c>
      <c r="CV659" s="17">
        <v>1</v>
      </c>
      <c r="CW659" s="17">
        <v>1</v>
      </c>
      <c r="CX659" s="17">
        <v>1</v>
      </c>
      <c r="CY659" s="17">
        <v>1</v>
      </c>
      <c r="CZ659" s="17">
        <v>1</v>
      </c>
      <c r="DA659" s="17">
        <v>1</v>
      </c>
      <c r="DB659" s="17">
        <v>4</v>
      </c>
      <c r="DC659" s="17">
        <v>1</v>
      </c>
      <c r="DD659" s="17">
        <v>4</v>
      </c>
      <c r="DE659" s="17">
        <v>4</v>
      </c>
      <c r="DF659" s="17">
        <v>1</v>
      </c>
      <c r="DG659" s="17">
        <v>1</v>
      </c>
      <c r="DH659" s="17">
        <v>3</v>
      </c>
      <c r="DI659" s="17">
        <v>3</v>
      </c>
      <c r="DJ659" s="17">
        <v>1</v>
      </c>
      <c r="DK659" s="17">
        <v>1</v>
      </c>
      <c r="DL659" s="17">
        <v>1</v>
      </c>
      <c r="DM659" s="17">
        <v>1</v>
      </c>
      <c r="DN659" s="17">
        <v>1</v>
      </c>
      <c r="DO659" s="17">
        <v>6</v>
      </c>
      <c r="DP659" s="17">
        <v>5</v>
      </c>
      <c r="DR659" s="17">
        <v>12</v>
      </c>
      <c r="DT659" s="17">
        <v>1</v>
      </c>
      <c r="DV659" s="17">
        <v>4</v>
      </c>
      <c r="DW659" s="18">
        <v>13</v>
      </c>
      <c r="DY659" s="18">
        <v>1</v>
      </c>
      <c r="ED659" s="19" t="s">
        <v>275</v>
      </c>
      <c r="EE659" s="19">
        <v>2</v>
      </c>
      <c r="EF659" s="37">
        <v>1</v>
      </c>
      <c r="EG659" s="19" t="s">
        <v>239</v>
      </c>
      <c r="EH659" s="19">
        <v>1</v>
      </c>
      <c r="EI659" s="19">
        <v>41</v>
      </c>
      <c r="EJ659" s="19">
        <v>2</v>
      </c>
      <c r="EK659" s="19">
        <v>3</v>
      </c>
      <c r="EL659" s="19">
        <v>10</v>
      </c>
      <c r="EM659" s="20" t="s">
        <v>216</v>
      </c>
      <c r="EO659" s="46">
        <v>1</v>
      </c>
      <c r="EP659" s="46">
        <v>1</v>
      </c>
      <c r="EQ659">
        <f t="shared" si="28"/>
        <v>0</v>
      </c>
      <c r="ER659" t="str">
        <f t="shared" si="29"/>
        <v/>
      </c>
      <c r="ES659" s="49">
        <v>2</v>
      </c>
    </row>
    <row r="660" spans="1:149" ht="15" customHeight="1" x14ac:dyDescent="0.25">
      <c r="A660" s="21">
        <v>659</v>
      </c>
      <c r="B660" s="12">
        <v>2</v>
      </c>
      <c r="C660" s="12">
        <v>1</v>
      </c>
      <c r="D660" s="12">
        <v>4</v>
      </c>
      <c r="F660" s="12">
        <v>2</v>
      </c>
      <c r="G660" s="13">
        <v>2</v>
      </c>
      <c r="H660" s="13">
        <v>2</v>
      </c>
      <c r="M660" s="56">
        <f>IF(SUM(N660:X660)=39,2,1)</f>
        <v>1</v>
      </c>
      <c r="Y660" s="13">
        <v>1</v>
      </c>
      <c r="AK660" s="13">
        <v>1</v>
      </c>
      <c r="AL660" s="14">
        <v>3</v>
      </c>
      <c r="AM660" s="14">
        <v>4</v>
      </c>
      <c r="AO660" s="15">
        <v>2</v>
      </c>
      <c r="AP660" s="15">
        <v>4</v>
      </c>
      <c r="AQ660" s="15">
        <v>4</v>
      </c>
      <c r="AR660" s="15">
        <v>4</v>
      </c>
      <c r="AS660" s="15">
        <v>4</v>
      </c>
      <c r="AT660" s="15">
        <v>4</v>
      </c>
      <c r="AU660" s="15">
        <v>4</v>
      </c>
      <c r="AV660" s="15">
        <v>4</v>
      </c>
      <c r="AW660" s="15">
        <v>1</v>
      </c>
      <c r="AX660" s="15">
        <v>2</v>
      </c>
      <c r="AZ660" s="15">
        <v>1</v>
      </c>
      <c r="BB660" s="15">
        <v>1</v>
      </c>
      <c r="BC660" s="15">
        <v>1</v>
      </c>
      <c r="BD660" s="15">
        <v>1</v>
      </c>
      <c r="BE660" s="15">
        <v>2</v>
      </c>
      <c r="BF660" s="15">
        <v>1</v>
      </c>
      <c r="BG660" s="15">
        <v>0</v>
      </c>
      <c r="BK660" s="15">
        <v>2</v>
      </c>
      <c r="BM660" s="15">
        <v>8</v>
      </c>
      <c r="BN660" s="15">
        <v>8</v>
      </c>
      <c r="CC660" s="16">
        <v>1</v>
      </c>
      <c r="CI660" s="16">
        <v>2</v>
      </c>
      <c r="CJ660" s="16" t="s">
        <v>156</v>
      </c>
      <c r="CK660" s="16">
        <v>1</v>
      </c>
      <c r="CL660" s="16" t="s">
        <v>186</v>
      </c>
      <c r="CM660" s="17">
        <v>2</v>
      </c>
      <c r="CN660" s="17">
        <v>2</v>
      </c>
      <c r="CO660" s="17">
        <v>2</v>
      </c>
      <c r="CP660" s="17">
        <v>2</v>
      </c>
      <c r="CQ660" s="17">
        <v>2</v>
      </c>
      <c r="CR660" s="17">
        <v>1</v>
      </c>
      <c r="CS660" s="17">
        <v>1</v>
      </c>
      <c r="CT660" s="17">
        <v>1</v>
      </c>
      <c r="CU660" s="17">
        <v>4</v>
      </c>
      <c r="CV660" s="17">
        <v>2</v>
      </c>
      <c r="CW660" s="17">
        <v>1</v>
      </c>
      <c r="CX660" s="17">
        <v>1</v>
      </c>
      <c r="CY660" s="17">
        <v>1</v>
      </c>
      <c r="CZ660" s="17">
        <v>1</v>
      </c>
      <c r="DA660" s="17">
        <v>1</v>
      </c>
      <c r="DB660" s="17">
        <v>4</v>
      </c>
      <c r="DC660" s="17">
        <v>1</v>
      </c>
      <c r="DD660" s="17">
        <v>4</v>
      </c>
      <c r="DE660" s="17">
        <v>3</v>
      </c>
      <c r="DF660" s="17">
        <v>1</v>
      </c>
      <c r="DG660" s="17">
        <v>1</v>
      </c>
      <c r="DH660" s="17">
        <v>1</v>
      </c>
      <c r="DI660" s="17">
        <v>1</v>
      </c>
      <c r="DJ660" s="17">
        <v>2</v>
      </c>
      <c r="DK660" s="17">
        <v>2</v>
      </c>
      <c r="DL660" s="17">
        <v>1</v>
      </c>
      <c r="DM660" s="17">
        <v>1</v>
      </c>
      <c r="DN660" s="17">
        <v>1</v>
      </c>
      <c r="DO660" s="17">
        <v>9</v>
      </c>
      <c r="DP660" s="17">
        <v>5</v>
      </c>
      <c r="DV660" s="17">
        <v>4</v>
      </c>
      <c r="DW660" s="18">
        <v>13</v>
      </c>
      <c r="DY660" s="18">
        <v>1</v>
      </c>
      <c r="ED660" s="19" t="s">
        <v>275</v>
      </c>
      <c r="EE660" s="19">
        <v>2</v>
      </c>
      <c r="EF660" s="37">
        <v>1</v>
      </c>
      <c r="EG660" s="19" t="s">
        <v>239</v>
      </c>
      <c r="EH660" s="19">
        <v>2</v>
      </c>
      <c r="EI660" s="19">
        <v>42</v>
      </c>
      <c r="EJ660" s="19">
        <v>2</v>
      </c>
      <c r="EK660" s="19">
        <v>3</v>
      </c>
      <c r="EL660" s="19">
        <v>10</v>
      </c>
      <c r="EM660" s="20" t="s">
        <v>216</v>
      </c>
      <c r="EO660" s="46">
        <v>1</v>
      </c>
      <c r="EP660" s="46">
        <v>1</v>
      </c>
      <c r="EQ660">
        <f t="shared" si="28"/>
        <v>0</v>
      </c>
      <c r="ER660" t="str">
        <f t="shared" si="29"/>
        <v/>
      </c>
      <c r="ES660" s="49">
        <v>2</v>
      </c>
    </row>
    <row r="661" spans="1:149" ht="15" customHeight="1" x14ac:dyDescent="0.25">
      <c r="A661" s="21">
        <v>660</v>
      </c>
      <c r="B661" s="12">
        <v>4</v>
      </c>
      <c r="C661" s="12">
        <v>5</v>
      </c>
      <c r="D661" s="12">
        <v>4</v>
      </c>
      <c r="E661" s="12" t="s">
        <v>379</v>
      </c>
      <c r="F661" s="12">
        <v>1</v>
      </c>
      <c r="G661" s="13">
        <v>4</v>
      </c>
      <c r="H661" s="13">
        <v>1</v>
      </c>
      <c r="I661" s="13">
        <v>4</v>
      </c>
      <c r="K661" s="13">
        <v>4</v>
      </c>
      <c r="M661" s="56">
        <f>IF(SUM(N661:X661)=39,2,1)</f>
        <v>1</v>
      </c>
      <c r="AL661" s="14">
        <v>3</v>
      </c>
      <c r="AM661" s="14">
        <v>3</v>
      </c>
      <c r="AN661" s="14" t="s">
        <v>155</v>
      </c>
      <c r="AO661" s="15">
        <v>2</v>
      </c>
      <c r="AP661" s="15">
        <v>2</v>
      </c>
      <c r="AQ661" s="15">
        <v>2</v>
      </c>
      <c r="AR661" s="15">
        <v>4</v>
      </c>
      <c r="AS661" s="15">
        <v>4</v>
      </c>
      <c r="AT661" s="15">
        <v>1</v>
      </c>
      <c r="AU661" s="15">
        <v>1</v>
      </c>
      <c r="AV661" s="15">
        <v>1</v>
      </c>
      <c r="AW661" s="15">
        <v>1</v>
      </c>
      <c r="AX661" s="15">
        <v>1</v>
      </c>
      <c r="AY661" s="15">
        <v>2</v>
      </c>
      <c r="AZ661" s="15">
        <v>1</v>
      </c>
      <c r="BB661" s="15">
        <v>1</v>
      </c>
      <c r="BC661" s="15">
        <v>1</v>
      </c>
      <c r="BD661" s="15">
        <v>1</v>
      </c>
      <c r="BE661" s="15">
        <v>1</v>
      </c>
      <c r="BF661" s="15">
        <v>1</v>
      </c>
      <c r="BG661" s="15">
        <v>0</v>
      </c>
      <c r="BK661" s="15">
        <v>1</v>
      </c>
      <c r="BL661" s="15">
        <v>3</v>
      </c>
      <c r="BM661" s="15">
        <v>8</v>
      </c>
      <c r="BN661" s="15">
        <v>8</v>
      </c>
      <c r="BQ661" s="15">
        <v>1</v>
      </c>
      <c r="BT661" s="16">
        <v>1</v>
      </c>
      <c r="CD661" s="16">
        <v>7</v>
      </c>
      <c r="CE661" s="16">
        <v>10</v>
      </c>
      <c r="CF661" s="16">
        <v>2</v>
      </c>
      <c r="CG661" s="16">
        <v>1</v>
      </c>
      <c r="CH661" s="16">
        <v>2</v>
      </c>
      <c r="CM661" s="17">
        <v>1</v>
      </c>
      <c r="CN661" s="17">
        <v>1</v>
      </c>
      <c r="CO661" s="17">
        <v>1</v>
      </c>
      <c r="CP661" s="17">
        <v>1</v>
      </c>
      <c r="CQ661" s="17">
        <v>1</v>
      </c>
      <c r="CR661" s="17">
        <v>3</v>
      </c>
      <c r="CS661" s="17">
        <v>1</v>
      </c>
      <c r="CT661" s="17">
        <v>1</v>
      </c>
      <c r="CU661" s="17">
        <v>4</v>
      </c>
      <c r="CV661" s="17">
        <v>1</v>
      </c>
      <c r="CW661" s="17">
        <v>1</v>
      </c>
      <c r="CX661" s="17">
        <v>1</v>
      </c>
      <c r="CY661" s="17">
        <v>1</v>
      </c>
      <c r="CZ661" s="17">
        <v>1</v>
      </c>
      <c r="DA661" s="17">
        <v>1</v>
      </c>
      <c r="DB661" s="17">
        <v>4</v>
      </c>
      <c r="DC661" s="17">
        <v>4</v>
      </c>
      <c r="DD661" s="17">
        <v>1</v>
      </c>
      <c r="DE661" s="17">
        <v>4</v>
      </c>
      <c r="DF661" s="17">
        <v>4</v>
      </c>
      <c r="DG661" s="17">
        <v>2</v>
      </c>
      <c r="DH661" s="17">
        <v>2</v>
      </c>
      <c r="DI661" s="17">
        <v>3</v>
      </c>
      <c r="DJ661" s="17">
        <v>3</v>
      </c>
      <c r="DK661" s="17">
        <v>1</v>
      </c>
      <c r="DL661" s="17">
        <v>4</v>
      </c>
      <c r="DM661" s="17">
        <v>4</v>
      </c>
      <c r="DN661" s="17">
        <v>1</v>
      </c>
      <c r="DO661" s="17">
        <v>2</v>
      </c>
      <c r="DP661" s="17">
        <v>5</v>
      </c>
      <c r="DR661" s="17">
        <v>8</v>
      </c>
      <c r="DT661" s="17">
        <v>5</v>
      </c>
      <c r="DV661" s="17">
        <v>1</v>
      </c>
      <c r="DW661" s="18">
        <v>13</v>
      </c>
      <c r="DY661" s="18">
        <v>1</v>
      </c>
      <c r="ED661" s="19" t="s">
        <v>275</v>
      </c>
      <c r="EE661" s="19">
        <v>2</v>
      </c>
      <c r="EF661" s="37">
        <v>1</v>
      </c>
      <c r="EG661" s="19" t="s">
        <v>239</v>
      </c>
      <c r="EH661" s="19">
        <v>2</v>
      </c>
      <c r="EI661" s="19">
        <v>23</v>
      </c>
      <c r="EJ661" s="19">
        <v>1</v>
      </c>
      <c r="EK661" s="19">
        <v>1</v>
      </c>
      <c r="EL661" s="19">
        <v>6</v>
      </c>
      <c r="EM661" s="20" t="s">
        <v>216</v>
      </c>
      <c r="EO661" s="46">
        <v>1</v>
      </c>
      <c r="EP661" s="46">
        <v>1</v>
      </c>
      <c r="EQ661">
        <f t="shared" si="28"/>
        <v>1</v>
      </c>
      <c r="ER661">
        <f t="shared" si="29"/>
        <v>1</v>
      </c>
      <c r="ES661" s="49">
        <v>2</v>
      </c>
    </row>
    <row r="662" spans="1:149" ht="15" customHeight="1" x14ac:dyDescent="0.25">
      <c r="A662" s="21">
        <v>661</v>
      </c>
      <c r="B662" s="12">
        <v>2</v>
      </c>
      <c r="C662" s="12">
        <v>2</v>
      </c>
      <c r="D662" s="12">
        <v>4</v>
      </c>
      <c r="E662" s="12" t="s">
        <v>375</v>
      </c>
      <c r="F662" s="12">
        <v>2</v>
      </c>
      <c r="G662" s="13">
        <v>3</v>
      </c>
      <c r="H662" s="13">
        <v>1</v>
      </c>
      <c r="M662" s="56">
        <f>IF(SUM(N662:X662)=39,2,1)</f>
        <v>1</v>
      </c>
      <c r="Y662" s="13">
        <v>1</v>
      </c>
      <c r="AK662" s="13">
        <v>1</v>
      </c>
      <c r="AL662" s="14">
        <v>1</v>
      </c>
      <c r="AM662" s="14">
        <v>2</v>
      </c>
      <c r="AN662" s="14" t="s">
        <v>383</v>
      </c>
      <c r="AO662" s="15">
        <v>1</v>
      </c>
      <c r="AP662" s="15">
        <v>4</v>
      </c>
      <c r="AQ662" s="15">
        <v>4</v>
      </c>
      <c r="AR662" s="15">
        <v>4</v>
      </c>
      <c r="AS662" s="15">
        <v>4</v>
      </c>
      <c r="AT662" s="15">
        <v>4</v>
      </c>
      <c r="AU662" s="15">
        <v>4</v>
      </c>
      <c r="AV662" s="15">
        <v>4</v>
      </c>
      <c r="AW662" s="15">
        <v>4</v>
      </c>
      <c r="AX662" s="15">
        <v>2</v>
      </c>
      <c r="AZ662" s="15">
        <v>2</v>
      </c>
      <c r="BB662" s="15">
        <v>2</v>
      </c>
      <c r="BC662" s="15">
        <v>1</v>
      </c>
      <c r="BD662" s="15">
        <v>1</v>
      </c>
      <c r="BE662" s="15">
        <v>1</v>
      </c>
      <c r="BF662" s="15">
        <v>1</v>
      </c>
      <c r="BG662" s="15">
        <v>0</v>
      </c>
      <c r="BK662" s="15">
        <v>2</v>
      </c>
      <c r="BM662" s="15">
        <v>8</v>
      </c>
      <c r="BN662" s="15">
        <v>8</v>
      </c>
      <c r="CC662" s="16">
        <v>1</v>
      </c>
      <c r="CI662" s="16">
        <v>1</v>
      </c>
      <c r="CK662" s="16">
        <v>1</v>
      </c>
      <c r="CL662" s="16" t="s">
        <v>186</v>
      </c>
      <c r="CM662" s="17">
        <v>4</v>
      </c>
      <c r="CN662" s="17">
        <v>4</v>
      </c>
      <c r="CO662" s="17">
        <v>4</v>
      </c>
      <c r="CP662" s="17">
        <v>4</v>
      </c>
      <c r="CQ662" s="17">
        <v>4</v>
      </c>
      <c r="CR662" s="17">
        <v>4</v>
      </c>
      <c r="CS662" s="17">
        <v>4</v>
      </c>
      <c r="CT662" s="17">
        <v>2</v>
      </c>
      <c r="CU662" s="17">
        <v>2</v>
      </c>
      <c r="CV662" s="17">
        <v>2</v>
      </c>
      <c r="CW662" s="17">
        <v>4</v>
      </c>
      <c r="CX662" s="17">
        <v>4</v>
      </c>
      <c r="CY662" s="17">
        <v>2</v>
      </c>
      <c r="CZ662" s="17">
        <v>2</v>
      </c>
      <c r="DA662" s="17">
        <v>2</v>
      </c>
      <c r="DB662" s="17">
        <v>2</v>
      </c>
      <c r="DC662" s="17">
        <v>2</v>
      </c>
      <c r="DD662" s="17">
        <v>2</v>
      </c>
      <c r="DE662" s="17">
        <v>2</v>
      </c>
      <c r="DF662" s="17">
        <v>2</v>
      </c>
      <c r="DG662" s="17">
        <v>2</v>
      </c>
      <c r="DH662" s="17">
        <v>2</v>
      </c>
      <c r="DI662" s="17">
        <v>3</v>
      </c>
      <c r="DJ662" s="17">
        <v>1</v>
      </c>
      <c r="DK662" s="17">
        <v>1</v>
      </c>
      <c r="DL662" s="17">
        <v>1</v>
      </c>
      <c r="DM662" s="17">
        <v>1</v>
      </c>
      <c r="DN662" s="17">
        <v>6</v>
      </c>
      <c r="DO662" s="17">
        <v>2</v>
      </c>
      <c r="DP662" s="17">
        <v>2</v>
      </c>
      <c r="DR662" s="17">
        <v>6</v>
      </c>
      <c r="DT662" s="17">
        <v>11</v>
      </c>
      <c r="DV662" s="17">
        <v>3</v>
      </c>
      <c r="DW662" s="18">
        <v>13</v>
      </c>
      <c r="DY662" s="18">
        <v>1</v>
      </c>
      <c r="ED662" s="19" t="s">
        <v>268</v>
      </c>
      <c r="EE662" s="19">
        <v>3</v>
      </c>
      <c r="EF662" s="37">
        <v>1</v>
      </c>
      <c r="EG662" s="19" t="s">
        <v>239</v>
      </c>
      <c r="EH662" s="19">
        <v>1</v>
      </c>
      <c r="EI662" s="19">
        <v>38</v>
      </c>
      <c r="EJ662" s="19">
        <v>2</v>
      </c>
      <c r="EK662" s="19">
        <v>3</v>
      </c>
      <c r="EL662" s="19">
        <v>7</v>
      </c>
      <c r="EM662" s="20" t="s">
        <v>216</v>
      </c>
      <c r="EO662" s="46">
        <v>1</v>
      </c>
      <c r="EP662" s="46">
        <v>6</v>
      </c>
      <c r="EQ662">
        <f t="shared" si="28"/>
        <v>0</v>
      </c>
      <c r="ER662" t="str">
        <f t="shared" si="29"/>
        <v/>
      </c>
      <c r="ES662" s="49">
        <v>2</v>
      </c>
    </row>
    <row r="663" spans="1:149" ht="15" customHeight="1" x14ac:dyDescent="0.25">
      <c r="A663" s="21">
        <v>662</v>
      </c>
      <c r="B663" s="12">
        <v>2</v>
      </c>
      <c r="C663" s="12">
        <v>2</v>
      </c>
      <c r="D663" s="12">
        <v>4</v>
      </c>
      <c r="E663" s="12" t="s">
        <v>375</v>
      </c>
      <c r="F663" s="12">
        <v>3</v>
      </c>
      <c r="G663" s="13">
        <v>3</v>
      </c>
      <c r="H663" s="13">
        <v>1</v>
      </c>
      <c r="M663" s="56">
        <f>IF(SUM(N663:X663)=39,2,1)</f>
        <v>1</v>
      </c>
      <c r="Y663" s="13">
        <v>1</v>
      </c>
      <c r="AK663" s="13">
        <v>1</v>
      </c>
      <c r="AL663" s="14">
        <v>6</v>
      </c>
      <c r="AO663" s="15">
        <v>1</v>
      </c>
      <c r="AP663" s="15">
        <v>4</v>
      </c>
      <c r="AQ663" s="15">
        <v>4</v>
      </c>
      <c r="AR663" s="15">
        <v>4</v>
      </c>
      <c r="AS663" s="15">
        <v>4</v>
      </c>
      <c r="AT663" s="15">
        <v>4</v>
      </c>
      <c r="AU663" s="15">
        <v>4</v>
      </c>
      <c r="AV663" s="15">
        <v>4</v>
      </c>
      <c r="AW663" s="15">
        <v>4</v>
      </c>
      <c r="AX663" s="15">
        <v>1</v>
      </c>
      <c r="AY663" s="15">
        <v>1</v>
      </c>
      <c r="AZ663" s="15">
        <v>2</v>
      </c>
      <c r="BB663" s="15">
        <v>1</v>
      </c>
      <c r="BC663" s="15">
        <v>1</v>
      </c>
      <c r="BD663" s="15">
        <v>1</v>
      </c>
      <c r="BE663" s="15">
        <v>1</v>
      </c>
      <c r="BF663" s="15">
        <v>0</v>
      </c>
      <c r="BG663" s="15">
        <v>0</v>
      </c>
      <c r="BK663" s="15">
        <v>1</v>
      </c>
      <c r="BL663" s="15">
        <v>2</v>
      </c>
      <c r="BM663" s="15">
        <v>1</v>
      </c>
      <c r="BN663" s="15">
        <v>8</v>
      </c>
      <c r="CC663" s="16">
        <v>1</v>
      </c>
      <c r="CI663" s="16">
        <v>2</v>
      </c>
      <c r="CJ663" s="16" t="s">
        <v>315</v>
      </c>
      <c r="CK663" s="16">
        <v>3</v>
      </c>
      <c r="CL663" s="16" t="s">
        <v>147</v>
      </c>
      <c r="CM663" s="17">
        <v>1</v>
      </c>
      <c r="CN663" s="17">
        <v>1</v>
      </c>
      <c r="CO663" s="17">
        <v>1</v>
      </c>
      <c r="CP663" s="17">
        <v>1</v>
      </c>
      <c r="CQ663" s="17">
        <v>1</v>
      </c>
      <c r="CR663" s="17">
        <v>1</v>
      </c>
      <c r="CS663" s="17">
        <v>1</v>
      </c>
      <c r="CT663" s="17">
        <v>1</v>
      </c>
      <c r="CU663" s="17">
        <v>1</v>
      </c>
      <c r="CV663" s="17">
        <v>1</v>
      </c>
      <c r="CW663" s="17">
        <v>1</v>
      </c>
      <c r="CX663" s="17">
        <v>1</v>
      </c>
      <c r="CY663" s="17">
        <v>1</v>
      </c>
      <c r="CZ663" s="17">
        <v>1</v>
      </c>
      <c r="DA663" s="17">
        <v>1</v>
      </c>
      <c r="DB663" s="17">
        <v>1</v>
      </c>
      <c r="DC663" s="17">
        <v>1</v>
      </c>
      <c r="DD663" s="17">
        <v>1</v>
      </c>
      <c r="DE663" s="17">
        <v>1</v>
      </c>
      <c r="DF663" s="17">
        <v>1</v>
      </c>
      <c r="DG663" s="17">
        <v>1</v>
      </c>
      <c r="DH663" s="17">
        <v>1</v>
      </c>
      <c r="DI663" s="17">
        <v>3</v>
      </c>
      <c r="DJ663" s="17">
        <v>1</v>
      </c>
      <c r="DK663" s="17">
        <v>1</v>
      </c>
      <c r="DL663" s="17">
        <v>2</v>
      </c>
      <c r="DM663" s="17">
        <v>2</v>
      </c>
      <c r="DN663" s="17">
        <v>1</v>
      </c>
      <c r="DO663" s="17">
        <v>2</v>
      </c>
      <c r="DP663" s="17">
        <v>10</v>
      </c>
      <c r="DR663" s="17">
        <v>9</v>
      </c>
      <c r="DT663" s="17">
        <v>4</v>
      </c>
      <c r="DV663" s="17">
        <v>5</v>
      </c>
      <c r="DW663" s="18">
        <v>11</v>
      </c>
      <c r="DY663" s="18">
        <v>2</v>
      </c>
      <c r="DZ663" s="18" t="s">
        <v>281</v>
      </c>
      <c r="EA663" s="18" t="s">
        <v>282</v>
      </c>
      <c r="ED663" s="19" t="s">
        <v>268</v>
      </c>
      <c r="EE663" s="19">
        <v>3</v>
      </c>
      <c r="EF663" s="37">
        <v>1</v>
      </c>
      <c r="EG663" s="19" t="s">
        <v>239</v>
      </c>
      <c r="EH663" s="19">
        <v>2</v>
      </c>
      <c r="EI663" s="19">
        <v>50</v>
      </c>
      <c r="EJ663" s="19">
        <v>3</v>
      </c>
      <c r="EK663" s="19">
        <v>4</v>
      </c>
      <c r="EL663" s="19">
        <v>7</v>
      </c>
      <c r="EM663" s="20" t="s">
        <v>216</v>
      </c>
      <c r="EO663" s="46">
        <v>1</v>
      </c>
      <c r="EP663" s="46">
        <v>2</v>
      </c>
      <c r="EQ663">
        <f t="shared" si="28"/>
        <v>0</v>
      </c>
      <c r="ER663" t="str">
        <f t="shared" si="29"/>
        <v/>
      </c>
      <c r="ES663" s="49">
        <v>2</v>
      </c>
    </row>
    <row r="664" spans="1:149" ht="15" customHeight="1" x14ac:dyDescent="0.25">
      <c r="A664" s="21">
        <v>663</v>
      </c>
      <c r="B664" s="12">
        <v>3</v>
      </c>
      <c r="C664" s="12">
        <v>3</v>
      </c>
      <c r="D664" s="12">
        <v>4</v>
      </c>
      <c r="E664" s="12" t="s">
        <v>376</v>
      </c>
      <c r="F664" s="12">
        <v>1</v>
      </c>
      <c r="G664" s="13">
        <v>3</v>
      </c>
      <c r="H664" s="13">
        <v>1</v>
      </c>
      <c r="M664" s="56">
        <f>IF(SUM(N664:X664)=39,2,1)</f>
        <v>1</v>
      </c>
      <c r="N664" s="13">
        <v>1</v>
      </c>
      <c r="O664" s="13">
        <v>1</v>
      </c>
      <c r="P664" s="13">
        <v>1</v>
      </c>
      <c r="Q664" s="13">
        <v>1</v>
      </c>
      <c r="R664" s="13">
        <v>1</v>
      </c>
      <c r="S664" s="13">
        <v>1</v>
      </c>
      <c r="T664" s="13">
        <v>1</v>
      </c>
      <c r="U664" s="13">
        <v>1</v>
      </c>
      <c r="V664" s="13">
        <v>1</v>
      </c>
      <c r="W664" s="13">
        <v>1</v>
      </c>
      <c r="X664" s="13">
        <v>1</v>
      </c>
      <c r="Z664" s="13">
        <v>1</v>
      </c>
      <c r="AA664" s="13">
        <v>1</v>
      </c>
      <c r="AB664" s="13">
        <v>1</v>
      </c>
      <c r="AC664" s="13">
        <v>1</v>
      </c>
      <c r="AD664" s="13">
        <v>1</v>
      </c>
      <c r="AE664" s="13">
        <v>1</v>
      </c>
      <c r="AF664" s="13">
        <v>1</v>
      </c>
      <c r="AG664" s="13">
        <v>1</v>
      </c>
      <c r="AH664" s="13">
        <v>1</v>
      </c>
      <c r="AI664" s="13">
        <v>1</v>
      </c>
      <c r="AJ664" s="13">
        <v>1</v>
      </c>
      <c r="AL664" s="14">
        <v>6</v>
      </c>
      <c r="AO664" s="15">
        <v>1</v>
      </c>
      <c r="AP664" s="15">
        <v>4</v>
      </c>
      <c r="AQ664" s="15">
        <v>4</v>
      </c>
      <c r="AR664" s="15">
        <v>4</v>
      </c>
      <c r="AS664" s="15">
        <v>4</v>
      </c>
      <c r="AT664" s="15">
        <v>4</v>
      </c>
      <c r="AU664" s="15">
        <v>4</v>
      </c>
      <c r="AV664" s="15">
        <v>4</v>
      </c>
      <c r="AW664" s="15">
        <v>4</v>
      </c>
      <c r="AX664" s="15">
        <v>2</v>
      </c>
      <c r="AZ664" s="15">
        <v>2</v>
      </c>
      <c r="BB664" s="15">
        <v>2</v>
      </c>
      <c r="BC664" s="15">
        <v>1</v>
      </c>
      <c r="BD664" s="15">
        <v>1</v>
      </c>
      <c r="BE664" s="15">
        <v>1</v>
      </c>
      <c r="BF664" s="15">
        <v>0</v>
      </c>
      <c r="BG664" s="15">
        <v>1</v>
      </c>
      <c r="BJ664" s="15">
        <v>1</v>
      </c>
      <c r="BK664" s="15">
        <v>1</v>
      </c>
      <c r="BL664" s="15">
        <v>4</v>
      </c>
      <c r="BM664" s="15">
        <v>7</v>
      </c>
      <c r="BN664" s="15">
        <v>8</v>
      </c>
      <c r="CC664" s="16">
        <v>1</v>
      </c>
      <c r="CI664" s="16">
        <v>2</v>
      </c>
      <c r="CK664" s="16">
        <v>3</v>
      </c>
      <c r="CL664" s="16" t="s">
        <v>147</v>
      </c>
      <c r="CM664" s="17">
        <v>4</v>
      </c>
      <c r="CN664" s="17">
        <v>4</v>
      </c>
      <c r="CO664" s="17">
        <v>4</v>
      </c>
      <c r="CP664" s="17">
        <v>4</v>
      </c>
      <c r="CQ664" s="17">
        <v>4</v>
      </c>
      <c r="CR664" s="17">
        <v>4</v>
      </c>
      <c r="CS664" s="17">
        <v>4</v>
      </c>
      <c r="CT664" s="17">
        <v>3</v>
      </c>
      <c r="CU664" s="17">
        <v>3</v>
      </c>
      <c r="CV664" s="17">
        <v>4</v>
      </c>
      <c r="CW664" s="17">
        <v>4</v>
      </c>
      <c r="CX664" s="17">
        <v>3</v>
      </c>
      <c r="CY664" s="17">
        <v>3</v>
      </c>
      <c r="CZ664" s="17">
        <v>3</v>
      </c>
      <c r="DA664" s="17">
        <v>2</v>
      </c>
      <c r="DB664" s="17">
        <v>2</v>
      </c>
      <c r="DC664" s="17">
        <v>2</v>
      </c>
      <c r="DD664" s="17">
        <v>2</v>
      </c>
      <c r="DE664" s="17">
        <v>2</v>
      </c>
      <c r="DF664" s="17">
        <v>2</v>
      </c>
      <c r="DG664" s="17">
        <v>2</v>
      </c>
      <c r="DH664" s="17">
        <v>2</v>
      </c>
      <c r="DI664" s="17">
        <v>3</v>
      </c>
      <c r="DJ664" s="17">
        <v>2</v>
      </c>
      <c r="DK664" s="17">
        <v>1</v>
      </c>
      <c r="DL664" s="17">
        <v>4</v>
      </c>
      <c r="DM664" s="17">
        <v>4</v>
      </c>
      <c r="DN664" s="17">
        <v>1</v>
      </c>
      <c r="DO664" s="17">
        <v>4</v>
      </c>
      <c r="DP664" s="17">
        <v>5</v>
      </c>
      <c r="DR664" s="17">
        <v>6</v>
      </c>
      <c r="DT664" s="17">
        <v>9</v>
      </c>
      <c r="DV664" s="17">
        <v>5</v>
      </c>
      <c r="DW664" s="18">
        <v>13</v>
      </c>
      <c r="DY664" s="18">
        <v>1</v>
      </c>
      <c r="ED664" s="19" t="s">
        <v>268</v>
      </c>
      <c r="EE664" s="19">
        <v>3</v>
      </c>
      <c r="EF664" s="37">
        <v>1</v>
      </c>
      <c r="EG664" s="19" t="s">
        <v>239</v>
      </c>
      <c r="EH664" s="19">
        <v>2</v>
      </c>
      <c r="EI664" s="19">
        <v>24</v>
      </c>
      <c r="EJ664" s="19">
        <v>1</v>
      </c>
      <c r="EK664" s="19">
        <v>1</v>
      </c>
      <c r="EL664" s="19">
        <v>7</v>
      </c>
      <c r="EM664" s="20" t="s">
        <v>216</v>
      </c>
      <c r="EO664" s="46">
        <v>1</v>
      </c>
      <c r="EP664" s="46">
        <v>1</v>
      </c>
      <c r="EQ664">
        <f t="shared" si="28"/>
        <v>0</v>
      </c>
      <c r="ER664" t="str">
        <f t="shared" si="29"/>
        <v/>
      </c>
      <c r="ES664" s="49">
        <v>2</v>
      </c>
    </row>
    <row r="665" spans="1:149" ht="15" customHeight="1" x14ac:dyDescent="0.25">
      <c r="A665" s="21">
        <v>664</v>
      </c>
      <c r="B665" s="12">
        <v>4</v>
      </c>
      <c r="C665" s="12">
        <v>4</v>
      </c>
      <c r="D665" s="12">
        <v>4</v>
      </c>
      <c r="E665" s="12" t="s">
        <v>163</v>
      </c>
      <c r="F665" s="12">
        <v>4</v>
      </c>
      <c r="G665" s="13">
        <v>3</v>
      </c>
      <c r="H665" s="13">
        <v>1</v>
      </c>
      <c r="M665" s="56">
        <f>IF(SUM(N665:X665)=39,2,1)</f>
        <v>1</v>
      </c>
      <c r="Y665" s="13">
        <v>1</v>
      </c>
      <c r="AK665" s="13">
        <v>1</v>
      </c>
      <c r="AL665" s="14">
        <v>6</v>
      </c>
      <c r="AO665" s="15">
        <v>1</v>
      </c>
      <c r="AP665" s="15">
        <v>4</v>
      </c>
      <c r="AQ665" s="15">
        <v>4</v>
      </c>
      <c r="AR665" s="15">
        <v>2</v>
      </c>
      <c r="AS665" s="15">
        <v>4</v>
      </c>
      <c r="AT665" s="15">
        <v>4</v>
      </c>
      <c r="AU665" s="15">
        <v>4</v>
      </c>
      <c r="AV665" s="15">
        <v>4</v>
      </c>
      <c r="AW665" s="15">
        <v>4</v>
      </c>
      <c r="AX665" s="15">
        <v>2</v>
      </c>
      <c r="AZ665" s="15">
        <v>2</v>
      </c>
      <c r="BB665" s="15">
        <v>2</v>
      </c>
      <c r="BC665" s="15">
        <v>1</v>
      </c>
      <c r="BD665" s="15">
        <v>1</v>
      </c>
      <c r="BE665" s="15">
        <v>1</v>
      </c>
      <c r="BF665" s="15">
        <v>0</v>
      </c>
      <c r="BG665" s="15">
        <v>0</v>
      </c>
      <c r="BK665" s="15">
        <v>2</v>
      </c>
      <c r="BM665" s="15">
        <v>5</v>
      </c>
      <c r="BN665" s="15">
        <v>5</v>
      </c>
      <c r="BO665" s="15">
        <v>2</v>
      </c>
      <c r="BP665" s="15" t="s">
        <v>386</v>
      </c>
      <c r="CC665" s="16">
        <v>1</v>
      </c>
      <c r="CI665" s="16">
        <v>2</v>
      </c>
      <c r="CJ665" s="16" t="s">
        <v>391</v>
      </c>
      <c r="CK665" s="16">
        <v>3</v>
      </c>
      <c r="CL665" s="16" t="s">
        <v>246</v>
      </c>
      <c r="CM665" s="17">
        <v>1</v>
      </c>
      <c r="CN665" s="17">
        <v>1</v>
      </c>
      <c r="CO665" s="17">
        <v>1</v>
      </c>
      <c r="CP665" s="17">
        <v>1</v>
      </c>
      <c r="CQ665" s="17">
        <v>1</v>
      </c>
      <c r="CR665" s="17">
        <v>3</v>
      </c>
      <c r="CS665" s="17">
        <v>3</v>
      </c>
      <c r="CT665" s="17">
        <v>2</v>
      </c>
      <c r="CU665" s="17">
        <v>2</v>
      </c>
      <c r="CV665" s="17">
        <v>2</v>
      </c>
      <c r="CW665" s="17">
        <v>2</v>
      </c>
      <c r="CX665" s="17">
        <v>2</v>
      </c>
      <c r="CY665" s="17">
        <v>2</v>
      </c>
      <c r="CZ665" s="17">
        <v>2</v>
      </c>
      <c r="DA665" s="17">
        <v>4</v>
      </c>
      <c r="DB665" s="17">
        <v>4</v>
      </c>
      <c r="DC665" s="17">
        <v>4</v>
      </c>
      <c r="DD665" s="17">
        <v>4</v>
      </c>
      <c r="DE665" s="17">
        <v>4</v>
      </c>
      <c r="DF665" s="17">
        <v>4</v>
      </c>
      <c r="DG665" s="17">
        <v>4</v>
      </c>
      <c r="DH665" s="17">
        <v>4</v>
      </c>
      <c r="DI665" s="17">
        <v>3</v>
      </c>
      <c r="DJ665" s="17">
        <v>1</v>
      </c>
      <c r="DK665" s="17">
        <v>4</v>
      </c>
      <c r="DL665" s="17">
        <v>1</v>
      </c>
      <c r="DM665" s="17">
        <v>1</v>
      </c>
      <c r="DN665" s="17">
        <v>6</v>
      </c>
      <c r="DO665" s="17">
        <v>2</v>
      </c>
      <c r="DP665" s="17">
        <v>2</v>
      </c>
      <c r="DR665" s="17">
        <v>5</v>
      </c>
      <c r="DT665" s="17">
        <v>6</v>
      </c>
      <c r="DV665" s="17">
        <v>5</v>
      </c>
      <c r="DW665" s="18">
        <v>14</v>
      </c>
      <c r="DY665" s="18">
        <v>1</v>
      </c>
      <c r="ED665" s="19" t="s">
        <v>268</v>
      </c>
      <c r="EE665" s="19">
        <v>3</v>
      </c>
      <c r="EF665" s="37">
        <v>1</v>
      </c>
      <c r="EG665" s="19" t="s">
        <v>239</v>
      </c>
      <c r="EH665" s="19">
        <v>1</v>
      </c>
      <c r="EI665" s="19">
        <v>27</v>
      </c>
      <c r="EJ665" s="19">
        <v>1</v>
      </c>
      <c r="EK665" s="19">
        <v>2</v>
      </c>
      <c r="EL665" s="19">
        <v>7</v>
      </c>
      <c r="EM665" s="20" t="s">
        <v>216</v>
      </c>
      <c r="EO665" s="46">
        <v>4</v>
      </c>
      <c r="EP665" s="46">
        <v>6</v>
      </c>
      <c r="EQ665">
        <f t="shared" si="28"/>
        <v>0</v>
      </c>
      <c r="ER665" t="str">
        <f t="shared" si="29"/>
        <v/>
      </c>
      <c r="ES665" s="49">
        <v>2</v>
      </c>
    </row>
    <row r="666" spans="1:149" ht="15" customHeight="1" x14ac:dyDescent="0.25">
      <c r="A666" s="21">
        <v>665</v>
      </c>
      <c r="B666" s="12">
        <v>2</v>
      </c>
      <c r="C666" s="12">
        <v>1</v>
      </c>
      <c r="D666" s="12">
        <v>4</v>
      </c>
      <c r="F666" s="12">
        <v>2</v>
      </c>
      <c r="G666" s="13">
        <v>3</v>
      </c>
      <c r="H666" s="13">
        <v>2</v>
      </c>
      <c r="M666" s="56">
        <f>IF(SUM(N666:X666)=39,2,1)</f>
        <v>1</v>
      </c>
      <c r="Y666" s="13">
        <v>1</v>
      </c>
      <c r="AK666" s="13">
        <v>1</v>
      </c>
      <c r="AL666" s="14">
        <v>3</v>
      </c>
      <c r="AM666" s="14">
        <v>4</v>
      </c>
      <c r="AO666" s="15">
        <v>3</v>
      </c>
      <c r="AP666" s="15">
        <v>4</v>
      </c>
      <c r="AQ666" s="15">
        <v>4</v>
      </c>
      <c r="AR666" s="15">
        <v>4</v>
      </c>
      <c r="AS666" s="15">
        <v>4</v>
      </c>
      <c r="AT666" s="15">
        <v>4</v>
      </c>
      <c r="AU666" s="15">
        <v>4</v>
      </c>
      <c r="AV666" s="15">
        <v>4</v>
      </c>
      <c r="AW666" s="15">
        <v>4</v>
      </c>
      <c r="AX666" s="15">
        <v>1</v>
      </c>
      <c r="AY666" s="15">
        <v>2</v>
      </c>
      <c r="AZ666" s="15">
        <v>2</v>
      </c>
      <c r="BB666" s="15">
        <v>1</v>
      </c>
      <c r="BC666" s="15">
        <v>1</v>
      </c>
      <c r="BD666" s="15">
        <v>1</v>
      </c>
      <c r="BE666" s="15">
        <v>2</v>
      </c>
      <c r="BF666" s="15">
        <v>1</v>
      </c>
      <c r="BG666" s="15">
        <v>0</v>
      </c>
      <c r="BM666" s="15">
        <v>8</v>
      </c>
      <c r="BN666" s="15">
        <v>8</v>
      </c>
      <c r="CC666" s="16">
        <v>1</v>
      </c>
      <c r="CK666" s="16">
        <v>1</v>
      </c>
      <c r="CL666" s="16" t="s">
        <v>397</v>
      </c>
      <c r="CM666" s="17">
        <v>1</v>
      </c>
      <c r="CN666" s="17">
        <v>1</v>
      </c>
      <c r="CO666" s="17">
        <v>1</v>
      </c>
      <c r="CP666" s="17">
        <v>1</v>
      </c>
      <c r="CQ666" s="17">
        <v>1</v>
      </c>
      <c r="CR666" s="17">
        <v>3</v>
      </c>
      <c r="CS666" s="17">
        <v>4</v>
      </c>
      <c r="CT666" s="17">
        <v>1</v>
      </c>
      <c r="CU666" s="17">
        <v>4</v>
      </c>
      <c r="CV666" s="17">
        <v>1</v>
      </c>
      <c r="CW666" s="17">
        <v>1</v>
      </c>
      <c r="CX666" s="17">
        <v>1</v>
      </c>
      <c r="CY666" s="17">
        <v>1</v>
      </c>
      <c r="CZ666" s="17">
        <v>1</v>
      </c>
      <c r="DA666" s="17">
        <v>1</v>
      </c>
      <c r="DB666" s="17">
        <v>3</v>
      </c>
      <c r="DC666" s="17">
        <v>2</v>
      </c>
      <c r="DD666" s="17">
        <v>3</v>
      </c>
      <c r="DE666" s="17">
        <v>3</v>
      </c>
      <c r="DF666" s="17">
        <v>1</v>
      </c>
      <c r="DG666" s="17">
        <v>1</v>
      </c>
      <c r="DH666" s="17">
        <v>1</v>
      </c>
      <c r="DI666" s="17">
        <v>1</v>
      </c>
      <c r="DJ666" s="17">
        <v>2</v>
      </c>
      <c r="DK666" s="17">
        <v>2</v>
      </c>
      <c r="DL666" s="17">
        <v>1</v>
      </c>
      <c r="DM666" s="17">
        <v>4</v>
      </c>
      <c r="DN666" s="17">
        <v>2</v>
      </c>
      <c r="DO666" s="17">
        <v>1</v>
      </c>
      <c r="DP666" s="17">
        <v>7</v>
      </c>
      <c r="DR666" s="17">
        <v>5</v>
      </c>
      <c r="DT666" s="17">
        <v>8</v>
      </c>
      <c r="DV666" s="17">
        <v>5</v>
      </c>
      <c r="DW666" s="18">
        <v>13</v>
      </c>
      <c r="DY666" s="18">
        <v>1</v>
      </c>
      <c r="ED666" s="19" t="s">
        <v>267</v>
      </c>
      <c r="EE666" s="19">
        <v>3</v>
      </c>
      <c r="EF666" s="37">
        <v>1</v>
      </c>
      <c r="EG666" s="19" t="s">
        <v>239</v>
      </c>
      <c r="EH666" s="19">
        <v>1</v>
      </c>
      <c r="EI666" s="19">
        <v>60</v>
      </c>
      <c r="EJ666" s="19">
        <v>4</v>
      </c>
      <c r="EK666" s="19">
        <v>5</v>
      </c>
      <c r="EL666" s="19">
        <v>1</v>
      </c>
      <c r="EM666" s="20" t="s">
        <v>216</v>
      </c>
      <c r="EO666" s="46">
        <v>4</v>
      </c>
      <c r="EP666" s="46">
        <v>6</v>
      </c>
      <c r="EQ666">
        <f t="shared" si="28"/>
        <v>0</v>
      </c>
      <c r="ER666" t="str">
        <f t="shared" si="29"/>
        <v/>
      </c>
      <c r="ES666" s="49">
        <v>2</v>
      </c>
    </row>
    <row r="667" spans="1:149" ht="15" customHeight="1" x14ac:dyDescent="0.25">
      <c r="A667" s="21">
        <v>666</v>
      </c>
      <c r="B667" s="12">
        <v>3</v>
      </c>
      <c r="C667" s="12">
        <v>4</v>
      </c>
      <c r="D667" s="12">
        <v>4</v>
      </c>
      <c r="E667" s="12" t="s">
        <v>379</v>
      </c>
      <c r="F667" s="12">
        <v>2</v>
      </c>
      <c r="G667" s="13">
        <v>2</v>
      </c>
      <c r="M667" s="56">
        <f>IF(SUM(N667:X667)=39,2,1)</f>
        <v>1</v>
      </c>
      <c r="R667" s="13">
        <v>1</v>
      </c>
      <c r="AD667" s="13">
        <v>1</v>
      </c>
      <c r="AL667" s="14">
        <v>6</v>
      </c>
      <c r="AO667" s="15">
        <v>1</v>
      </c>
      <c r="AP667" s="15">
        <v>4</v>
      </c>
      <c r="AQ667" s="15">
        <v>4</v>
      </c>
      <c r="AR667" s="15">
        <v>4</v>
      </c>
      <c r="AS667" s="15">
        <v>4</v>
      </c>
      <c r="AT667" s="15">
        <v>4</v>
      </c>
      <c r="AU667" s="15">
        <v>4</v>
      </c>
      <c r="AV667" s="15">
        <v>4</v>
      </c>
      <c r="AW667" s="15">
        <v>4</v>
      </c>
      <c r="AX667" s="15">
        <v>1</v>
      </c>
      <c r="AY667" s="15">
        <v>2</v>
      </c>
      <c r="AZ667" s="15">
        <v>2</v>
      </c>
      <c r="BB667" s="15">
        <v>2</v>
      </c>
      <c r="BC667" s="15">
        <v>1</v>
      </c>
      <c r="BD667" s="15">
        <v>2</v>
      </c>
      <c r="BE667" s="15">
        <v>2</v>
      </c>
      <c r="BF667" s="15">
        <v>1</v>
      </c>
      <c r="BG667" s="15">
        <v>1</v>
      </c>
      <c r="BH667" s="15">
        <v>1</v>
      </c>
      <c r="BK667" s="15">
        <v>1</v>
      </c>
      <c r="BL667" s="15">
        <v>1</v>
      </c>
      <c r="BM667" s="15">
        <v>8</v>
      </c>
      <c r="BN667" s="15">
        <v>8</v>
      </c>
      <c r="CC667" s="16">
        <v>1</v>
      </c>
      <c r="CI667" s="16">
        <v>2</v>
      </c>
      <c r="CJ667" s="16" t="s">
        <v>156</v>
      </c>
      <c r="CM667" s="17">
        <v>1</v>
      </c>
      <c r="CN667" s="17">
        <v>1</v>
      </c>
      <c r="CO667" s="17">
        <v>1</v>
      </c>
      <c r="CP667" s="17">
        <v>1</v>
      </c>
      <c r="CQ667" s="17">
        <v>1</v>
      </c>
      <c r="CR667" s="17">
        <v>1</v>
      </c>
      <c r="CS667" s="17">
        <v>1</v>
      </c>
      <c r="CT667" s="17">
        <v>1</v>
      </c>
      <c r="CU667" s="17">
        <v>4</v>
      </c>
      <c r="CV667" s="17">
        <v>1</v>
      </c>
      <c r="CW667" s="17">
        <v>1</v>
      </c>
      <c r="CX667" s="17">
        <v>1</v>
      </c>
      <c r="CY667" s="17">
        <v>1</v>
      </c>
      <c r="CZ667" s="17">
        <v>1</v>
      </c>
      <c r="DA667" s="17">
        <v>1</v>
      </c>
      <c r="DB667" s="17">
        <v>4</v>
      </c>
      <c r="DC667" s="17">
        <v>1</v>
      </c>
      <c r="DD667" s="17">
        <v>4</v>
      </c>
      <c r="DE667" s="17">
        <v>4</v>
      </c>
      <c r="DF667" s="17">
        <v>1</v>
      </c>
      <c r="DG667" s="17">
        <v>1</v>
      </c>
      <c r="DH667" s="17">
        <v>1</v>
      </c>
      <c r="DI667" s="17">
        <v>3</v>
      </c>
      <c r="DJ667" s="17">
        <v>1</v>
      </c>
      <c r="DK667" s="17">
        <v>4</v>
      </c>
      <c r="DL667" s="17">
        <v>2</v>
      </c>
      <c r="DM667" s="17">
        <v>2</v>
      </c>
      <c r="DN667" s="17">
        <v>1</v>
      </c>
      <c r="DO667" s="17">
        <v>4</v>
      </c>
      <c r="DP667" s="17">
        <v>8</v>
      </c>
      <c r="DR667" s="17">
        <v>7</v>
      </c>
      <c r="DT667" s="17">
        <v>8</v>
      </c>
      <c r="DV667" s="17">
        <v>6</v>
      </c>
      <c r="DW667" s="18">
        <v>13</v>
      </c>
      <c r="DY667" s="18">
        <v>1</v>
      </c>
      <c r="ED667" s="19" t="s">
        <v>267</v>
      </c>
      <c r="EE667" s="19">
        <v>3</v>
      </c>
      <c r="EF667" s="37">
        <v>1</v>
      </c>
      <c r="EG667" s="19" t="s">
        <v>239</v>
      </c>
      <c r="EH667" s="19">
        <v>2</v>
      </c>
      <c r="EI667" s="19">
        <v>50</v>
      </c>
      <c r="EJ667" s="19">
        <v>3</v>
      </c>
      <c r="EK667" s="19">
        <v>4</v>
      </c>
      <c r="EL667" s="19">
        <v>1</v>
      </c>
      <c r="EM667" s="20" t="s">
        <v>216</v>
      </c>
      <c r="EO667" s="46">
        <v>1</v>
      </c>
      <c r="EP667" s="46">
        <v>3</v>
      </c>
      <c r="EQ667">
        <f t="shared" si="28"/>
        <v>0</v>
      </c>
      <c r="ER667" t="str">
        <f t="shared" si="29"/>
        <v/>
      </c>
      <c r="ES667" s="49">
        <v>2</v>
      </c>
    </row>
    <row r="668" spans="1:149" ht="15" customHeight="1" x14ac:dyDescent="0.25">
      <c r="A668" s="21">
        <v>667</v>
      </c>
      <c r="B668" s="12">
        <v>3</v>
      </c>
      <c r="C668" s="12">
        <v>3</v>
      </c>
      <c r="D668" s="12">
        <v>4</v>
      </c>
      <c r="F668" s="12">
        <v>1</v>
      </c>
      <c r="G668" s="13">
        <v>2</v>
      </c>
      <c r="H668" s="13">
        <v>1</v>
      </c>
      <c r="I668" s="13">
        <v>4</v>
      </c>
      <c r="M668" s="56">
        <f>IF(SUM(N668:X668)=39,2,1)</f>
        <v>1</v>
      </c>
      <c r="Y668" s="13">
        <v>1</v>
      </c>
      <c r="AK668" s="13">
        <v>1</v>
      </c>
      <c r="AL668" s="14">
        <v>3</v>
      </c>
      <c r="AM668" s="14">
        <v>4</v>
      </c>
      <c r="AO668" s="15">
        <v>1</v>
      </c>
      <c r="AP668" s="15">
        <v>4</v>
      </c>
      <c r="AQ668" s="15">
        <v>4</v>
      </c>
      <c r="AR668" s="15">
        <v>3</v>
      </c>
      <c r="AS668" s="15">
        <v>3</v>
      </c>
      <c r="AT668" s="15">
        <v>3</v>
      </c>
      <c r="AU668" s="15">
        <v>3</v>
      </c>
      <c r="AV668" s="15">
        <v>1</v>
      </c>
      <c r="AW668" s="15">
        <v>4</v>
      </c>
      <c r="AX668" s="15">
        <v>2</v>
      </c>
      <c r="AZ668" s="15">
        <v>2</v>
      </c>
      <c r="BB668" s="15">
        <v>2</v>
      </c>
      <c r="BC668" s="15">
        <v>2</v>
      </c>
      <c r="BD668" s="15">
        <v>1</v>
      </c>
      <c r="BE668" s="15">
        <v>2</v>
      </c>
      <c r="BF668" s="15">
        <v>1</v>
      </c>
      <c r="BG668" s="15">
        <v>2</v>
      </c>
      <c r="BH668" s="15">
        <v>2</v>
      </c>
      <c r="BK668" s="15">
        <v>2</v>
      </c>
      <c r="BM668" s="15">
        <v>5</v>
      </c>
      <c r="BN668" s="15">
        <v>5</v>
      </c>
      <c r="BO668" s="15">
        <v>4</v>
      </c>
      <c r="CC668" s="16">
        <v>1</v>
      </c>
      <c r="CI668" s="16">
        <v>2</v>
      </c>
      <c r="CJ668" s="16" t="s">
        <v>156</v>
      </c>
      <c r="CK668" s="16">
        <v>1</v>
      </c>
      <c r="CL668" s="16" t="s">
        <v>397</v>
      </c>
      <c r="CM668" s="17">
        <v>1</v>
      </c>
      <c r="CN668" s="17">
        <v>1</v>
      </c>
      <c r="CO668" s="17">
        <v>1</v>
      </c>
      <c r="CP668" s="17">
        <v>1</v>
      </c>
      <c r="CQ668" s="17">
        <v>1</v>
      </c>
      <c r="CR668" s="17">
        <v>1</v>
      </c>
      <c r="CS668" s="17">
        <v>1</v>
      </c>
      <c r="CT668" s="17">
        <v>1</v>
      </c>
      <c r="CU668" s="17">
        <v>4</v>
      </c>
      <c r="CV668" s="17">
        <v>1</v>
      </c>
      <c r="CW668" s="17">
        <v>1</v>
      </c>
      <c r="CX668" s="17">
        <v>1</v>
      </c>
      <c r="CY668" s="17">
        <v>1</v>
      </c>
      <c r="CZ668" s="17">
        <v>1</v>
      </c>
      <c r="DA668" s="17">
        <v>4</v>
      </c>
      <c r="DB668" s="17">
        <v>4</v>
      </c>
      <c r="DC668" s="17">
        <v>1</v>
      </c>
      <c r="DD668" s="17">
        <v>4</v>
      </c>
      <c r="DE668" s="17">
        <v>4</v>
      </c>
      <c r="DF668" s="17">
        <v>3</v>
      </c>
      <c r="DG668" s="17">
        <v>4</v>
      </c>
      <c r="DH668" s="17">
        <v>4</v>
      </c>
      <c r="DI668" s="17">
        <v>3</v>
      </c>
      <c r="DJ668" s="17">
        <v>1</v>
      </c>
      <c r="DK668" s="17">
        <v>2</v>
      </c>
      <c r="DL668" s="17">
        <v>4</v>
      </c>
      <c r="DM668" s="17">
        <v>4</v>
      </c>
      <c r="DV668" s="17">
        <v>3</v>
      </c>
      <c r="DW668" s="18">
        <v>13</v>
      </c>
      <c r="DY668" s="18">
        <v>1</v>
      </c>
      <c r="ED668" s="19" t="s">
        <v>267</v>
      </c>
      <c r="EE668" s="19">
        <v>3</v>
      </c>
      <c r="EF668" s="37">
        <v>1</v>
      </c>
      <c r="EG668" s="19" t="s">
        <v>239</v>
      </c>
      <c r="EH668" s="19">
        <v>1</v>
      </c>
      <c r="EI668" s="19">
        <v>50</v>
      </c>
      <c r="EJ668" s="19">
        <v>3</v>
      </c>
      <c r="EK668" s="19">
        <v>4</v>
      </c>
      <c r="EL668" s="19">
        <v>3</v>
      </c>
      <c r="EM668" s="20" t="s">
        <v>216</v>
      </c>
      <c r="EO668" s="46">
        <v>1</v>
      </c>
      <c r="EP668" s="46">
        <v>1</v>
      </c>
      <c r="EQ668">
        <f t="shared" si="28"/>
        <v>0</v>
      </c>
      <c r="ER668" t="str">
        <f t="shared" si="29"/>
        <v/>
      </c>
      <c r="ES668" s="49">
        <v>2</v>
      </c>
    </row>
    <row r="669" spans="1:149" ht="15" customHeight="1" x14ac:dyDescent="0.25">
      <c r="A669" s="21">
        <v>668</v>
      </c>
      <c r="B669" s="12">
        <v>2</v>
      </c>
      <c r="C669" s="12">
        <v>1</v>
      </c>
      <c r="D669" s="12">
        <v>4</v>
      </c>
      <c r="E669" s="12" t="s">
        <v>379</v>
      </c>
      <c r="F669" s="12">
        <v>2</v>
      </c>
      <c r="G669" s="13">
        <v>3</v>
      </c>
      <c r="H669" s="13">
        <v>1</v>
      </c>
      <c r="M669" s="56">
        <f>IF(SUM(N669:X669)=39,2,1)</f>
        <v>1</v>
      </c>
      <c r="Y669" s="13">
        <v>1</v>
      </c>
      <c r="AK669" s="13">
        <v>1</v>
      </c>
      <c r="AL669" s="14">
        <v>6</v>
      </c>
      <c r="AO669" s="15">
        <v>1</v>
      </c>
      <c r="AP669" s="15">
        <v>4</v>
      </c>
      <c r="AQ669" s="15">
        <v>4</v>
      </c>
      <c r="AR669" s="15">
        <v>1</v>
      </c>
      <c r="AS669" s="15">
        <v>4</v>
      </c>
      <c r="AT669" s="15">
        <v>2</v>
      </c>
      <c r="AU669" s="15">
        <v>2</v>
      </c>
      <c r="AV669" s="15">
        <v>1</v>
      </c>
      <c r="AW669" s="15">
        <v>3</v>
      </c>
      <c r="AX669" s="15">
        <v>2</v>
      </c>
      <c r="AZ669" s="15">
        <v>2</v>
      </c>
      <c r="BB669" s="15">
        <v>2</v>
      </c>
      <c r="BC669" s="15">
        <v>1</v>
      </c>
      <c r="BD669" s="15">
        <v>2</v>
      </c>
      <c r="BE669" s="15">
        <v>2</v>
      </c>
      <c r="BF669" s="15">
        <v>1</v>
      </c>
      <c r="BG669" s="15">
        <v>2</v>
      </c>
      <c r="BH669" s="15">
        <v>1</v>
      </c>
      <c r="BJ669" s="15">
        <v>1</v>
      </c>
      <c r="BK669" s="15">
        <v>2</v>
      </c>
      <c r="BM669" s="15">
        <v>5</v>
      </c>
      <c r="BN669" s="15">
        <v>5</v>
      </c>
      <c r="BO669" s="15">
        <v>3</v>
      </c>
      <c r="BP669" s="15" t="s">
        <v>386</v>
      </c>
      <c r="CC669" s="16">
        <v>1</v>
      </c>
      <c r="CI669" s="16">
        <v>2</v>
      </c>
      <c r="CJ669" s="16" t="s">
        <v>151</v>
      </c>
      <c r="CK669" s="16">
        <v>1</v>
      </c>
      <c r="CL669" s="16" t="s">
        <v>173</v>
      </c>
      <c r="CM669" s="17">
        <v>3</v>
      </c>
      <c r="CN669" s="17">
        <v>3</v>
      </c>
      <c r="CO669" s="17">
        <v>3</v>
      </c>
      <c r="CP669" s="17">
        <v>3</v>
      </c>
      <c r="CQ669" s="17">
        <v>3</v>
      </c>
      <c r="CR669" s="17">
        <v>3</v>
      </c>
      <c r="CS669" s="17">
        <v>3</v>
      </c>
      <c r="CT669" s="17">
        <v>3</v>
      </c>
      <c r="CU669" s="17">
        <v>3</v>
      </c>
      <c r="CV669" s="17">
        <v>3</v>
      </c>
      <c r="CW669" s="17">
        <v>3</v>
      </c>
      <c r="CX669" s="17">
        <v>3</v>
      </c>
      <c r="CY669" s="17">
        <v>3</v>
      </c>
      <c r="CZ669" s="17">
        <v>3</v>
      </c>
      <c r="DA669" s="17">
        <v>1</v>
      </c>
      <c r="DB669" s="17">
        <v>4</v>
      </c>
      <c r="DC669" s="17">
        <v>1</v>
      </c>
      <c r="DD669" s="17">
        <v>4</v>
      </c>
      <c r="DE669" s="17">
        <v>4</v>
      </c>
      <c r="DF669" s="17">
        <v>1</v>
      </c>
      <c r="DG669" s="17">
        <v>2</v>
      </c>
      <c r="DH669" s="17">
        <v>2</v>
      </c>
      <c r="DI669" s="17">
        <v>3</v>
      </c>
      <c r="DJ669" s="17">
        <v>1</v>
      </c>
      <c r="DK669" s="17">
        <v>1</v>
      </c>
      <c r="DL669" s="17">
        <v>4</v>
      </c>
      <c r="DM669" s="17">
        <v>4</v>
      </c>
      <c r="DN669" s="17">
        <v>1</v>
      </c>
      <c r="DO669" s="17">
        <v>6</v>
      </c>
      <c r="DP669" s="17">
        <v>9</v>
      </c>
      <c r="DR669" s="17">
        <v>8</v>
      </c>
      <c r="DV669" s="17">
        <v>5</v>
      </c>
      <c r="DW669" s="18">
        <v>13</v>
      </c>
      <c r="DY669" s="18">
        <v>1</v>
      </c>
      <c r="ED669" s="19" t="s">
        <v>267</v>
      </c>
      <c r="EE669" s="19">
        <v>3</v>
      </c>
      <c r="EF669" s="37">
        <v>1</v>
      </c>
      <c r="EG669" s="19" t="s">
        <v>239</v>
      </c>
      <c r="EH669" s="19">
        <v>2</v>
      </c>
      <c r="EI669" s="19">
        <v>44</v>
      </c>
      <c r="EJ669" s="19">
        <v>2</v>
      </c>
      <c r="EK669" s="19">
        <v>3</v>
      </c>
      <c r="EL669" s="19">
        <v>4</v>
      </c>
      <c r="EM669" s="20" t="s">
        <v>216</v>
      </c>
      <c r="EO669" s="46">
        <v>1</v>
      </c>
      <c r="EP669" s="46">
        <v>3</v>
      </c>
      <c r="EQ669">
        <f t="shared" si="28"/>
        <v>0</v>
      </c>
      <c r="ER669" t="str">
        <f t="shared" si="29"/>
        <v/>
      </c>
      <c r="ES669" s="49">
        <v>2</v>
      </c>
    </row>
    <row r="670" spans="1:149" ht="15" customHeight="1" x14ac:dyDescent="0.25">
      <c r="A670" s="21">
        <v>669</v>
      </c>
      <c r="B670" s="12">
        <v>1</v>
      </c>
      <c r="C670" s="12">
        <v>1</v>
      </c>
      <c r="D670" s="12">
        <v>4</v>
      </c>
      <c r="E670" s="12" t="s">
        <v>375</v>
      </c>
      <c r="G670" s="13">
        <v>3</v>
      </c>
      <c r="H670" s="13">
        <v>1</v>
      </c>
      <c r="I670" s="13">
        <v>4</v>
      </c>
      <c r="M670" s="56">
        <f>IF(SUM(N670:X670)=39,2,1)</f>
        <v>1</v>
      </c>
      <c r="N670" s="13">
        <v>1</v>
      </c>
      <c r="R670" s="13">
        <v>1</v>
      </c>
      <c r="X670" s="13">
        <v>1</v>
      </c>
      <c r="Z670" s="13">
        <v>1</v>
      </c>
      <c r="AA670" s="13">
        <v>1</v>
      </c>
      <c r="AC670" s="13">
        <v>1</v>
      </c>
      <c r="AJ670" s="13">
        <v>1</v>
      </c>
      <c r="AL670" s="14">
        <v>6</v>
      </c>
      <c r="AO670" s="15">
        <v>1</v>
      </c>
      <c r="AP670" s="15">
        <v>4</v>
      </c>
      <c r="AQ670" s="15">
        <v>4</v>
      </c>
      <c r="AR670" s="15">
        <v>3</v>
      </c>
      <c r="AS670" s="15">
        <v>4</v>
      </c>
      <c r="AT670" s="15">
        <v>3</v>
      </c>
      <c r="AU670" s="15">
        <v>3</v>
      </c>
      <c r="AV670" s="15">
        <v>3</v>
      </c>
      <c r="AW670" s="15">
        <v>2</v>
      </c>
      <c r="AX670" s="15">
        <v>1</v>
      </c>
      <c r="AY670" s="15">
        <v>2</v>
      </c>
      <c r="AZ670" s="15">
        <v>2</v>
      </c>
      <c r="BB670" s="15">
        <v>2</v>
      </c>
      <c r="BC670" s="15">
        <v>1</v>
      </c>
      <c r="BD670" s="15">
        <v>1</v>
      </c>
      <c r="BE670" s="15">
        <v>2</v>
      </c>
      <c r="BF670" s="15">
        <v>2</v>
      </c>
      <c r="BG670" s="15">
        <v>0</v>
      </c>
      <c r="BK670" s="15">
        <v>1</v>
      </c>
      <c r="BL670" s="15">
        <v>1</v>
      </c>
      <c r="BM670" s="15">
        <v>8</v>
      </c>
      <c r="BN670" s="15">
        <v>8</v>
      </c>
      <c r="CC670" s="16">
        <v>1</v>
      </c>
      <c r="CI670" s="16">
        <v>1</v>
      </c>
      <c r="CK670" s="16">
        <v>3</v>
      </c>
      <c r="CL670" s="16" t="s">
        <v>143</v>
      </c>
      <c r="CM670" s="17">
        <v>1</v>
      </c>
      <c r="CN670" s="17">
        <v>1</v>
      </c>
      <c r="CO670" s="17">
        <v>1</v>
      </c>
      <c r="CP670" s="17">
        <v>1</v>
      </c>
      <c r="CQ670" s="17">
        <v>1</v>
      </c>
      <c r="CR670" s="17">
        <v>1</v>
      </c>
      <c r="CS670" s="17">
        <v>1</v>
      </c>
      <c r="CT670" s="17">
        <v>2</v>
      </c>
      <c r="CU670" s="17">
        <v>4</v>
      </c>
      <c r="CV670" s="17">
        <v>3</v>
      </c>
      <c r="CW670" s="17">
        <v>1</v>
      </c>
      <c r="CX670" s="17">
        <v>1</v>
      </c>
      <c r="CY670" s="17">
        <v>1</v>
      </c>
      <c r="CZ670" s="17">
        <v>1</v>
      </c>
      <c r="DA670" s="17">
        <v>3</v>
      </c>
      <c r="DB670" s="17">
        <v>4</v>
      </c>
      <c r="DC670" s="17">
        <v>3</v>
      </c>
      <c r="DD670" s="17">
        <v>3</v>
      </c>
      <c r="DE670" s="17">
        <v>3</v>
      </c>
      <c r="DF670" s="17">
        <v>3</v>
      </c>
      <c r="DG670" s="17">
        <v>3</v>
      </c>
      <c r="DH670" s="17">
        <v>3</v>
      </c>
      <c r="DI670" s="17">
        <v>1</v>
      </c>
      <c r="DJ670" s="17">
        <v>1</v>
      </c>
      <c r="DK670" s="17">
        <v>2</v>
      </c>
      <c r="DL670" s="17">
        <v>2</v>
      </c>
      <c r="DM670" s="17">
        <v>2</v>
      </c>
      <c r="DN670" s="17">
        <v>1</v>
      </c>
      <c r="DO670" s="17">
        <v>4</v>
      </c>
      <c r="DP670" s="17">
        <v>5</v>
      </c>
      <c r="DR670" s="17">
        <v>9</v>
      </c>
      <c r="DT670" s="17">
        <v>10</v>
      </c>
      <c r="DV670" s="17">
        <v>3</v>
      </c>
      <c r="DW670" s="18">
        <v>4</v>
      </c>
      <c r="DY670" s="18">
        <v>1</v>
      </c>
      <c r="ED670" s="19" t="s">
        <v>268</v>
      </c>
      <c r="EE670" s="19">
        <v>3</v>
      </c>
      <c r="EF670" s="37">
        <v>1</v>
      </c>
      <c r="EG670" s="19" t="s">
        <v>239</v>
      </c>
      <c r="EH670" s="19">
        <v>1</v>
      </c>
      <c r="EI670" s="19">
        <v>36</v>
      </c>
      <c r="EJ670" s="19">
        <v>2</v>
      </c>
      <c r="EK670" s="19">
        <v>3</v>
      </c>
      <c r="EL670" s="19">
        <v>1</v>
      </c>
      <c r="EM670" s="20" t="s">
        <v>216</v>
      </c>
      <c r="EO670" s="46">
        <v>1</v>
      </c>
      <c r="EP670" s="46">
        <v>1</v>
      </c>
      <c r="EQ670">
        <f t="shared" si="28"/>
        <v>0</v>
      </c>
      <c r="ER670" t="str">
        <f t="shared" si="29"/>
        <v/>
      </c>
      <c r="ES670" s="49">
        <v>2</v>
      </c>
    </row>
    <row r="671" spans="1:149" ht="15" customHeight="1" x14ac:dyDescent="0.25">
      <c r="A671" s="21">
        <v>670</v>
      </c>
      <c r="B671" s="12">
        <v>2</v>
      </c>
      <c r="C671" s="12">
        <v>1</v>
      </c>
      <c r="D671" s="12">
        <v>3</v>
      </c>
      <c r="E671" s="12" t="s">
        <v>378</v>
      </c>
      <c r="F671" s="12">
        <v>1</v>
      </c>
      <c r="G671" s="13">
        <v>3</v>
      </c>
      <c r="H671" s="13">
        <v>1</v>
      </c>
      <c r="J671" s="13">
        <v>4</v>
      </c>
      <c r="M671" s="56">
        <f>IF(SUM(N671:X671)=39,2,1)</f>
        <v>1</v>
      </c>
      <c r="R671" s="13">
        <v>1</v>
      </c>
      <c r="X671" s="13">
        <v>1</v>
      </c>
      <c r="AK671" s="13">
        <v>1</v>
      </c>
      <c r="AL671" s="14">
        <v>6</v>
      </c>
      <c r="AO671" s="15">
        <v>1</v>
      </c>
      <c r="AP671" s="15">
        <v>4</v>
      </c>
      <c r="AQ671" s="15">
        <v>4</v>
      </c>
      <c r="AR671" s="15">
        <v>2</v>
      </c>
      <c r="AS671" s="15">
        <v>4</v>
      </c>
      <c r="AT671" s="15">
        <v>3</v>
      </c>
      <c r="AU671" s="15">
        <v>3</v>
      </c>
      <c r="AV671" s="15">
        <v>2</v>
      </c>
      <c r="AW671" s="15">
        <v>1</v>
      </c>
      <c r="AX671" s="15">
        <v>1</v>
      </c>
      <c r="AY671" s="15">
        <v>2</v>
      </c>
      <c r="BA671" s="15">
        <v>2</v>
      </c>
      <c r="BB671" s="15">
        <v>1</v>
      </c>
      <c r="BC671" s="15">
        <v>1</v>
      </c>
      <c r="BD671" s="15">
        <v>1</v>
      </c>
      <c r="BE671" s="15">
        <v>1</v>
      </c>
      <c r="BF671" s="15">
        <v>0</v>
      </c>
      <c r="BK671" s="15">
        <v>1</v>
      </c>
      <c r="BL671" s="15">
        <v>3</v>
      </c>
      <c r="BM671" s="15">
        <v>5</v>
      </c>
      <c r="BN671" s="15">
        <v>8</v>
      </c>
      <c r="BO671" s="15">
        <v>3</v>
      </c>
      <c r="BP671" s="15" t="s">
        <v>388</v>
      </c>
      <c r="CC671" s="16">
        <v>1</v>
      </c>
      <c r="CI671" s="16">
        <v>2</v>
      </c>
      <c r="CJ671" s="16" t="s">
        <v>156</v>
      </c>
      <c r="CK671" s="16">
        <v>2</v>
      </c>
      <c r="CL671" s="16" t="s">
        <v>285</v>
      </c>
      <c r="CM671" s="17">
        <v>1</v>
      </c>
      <c r="CN671" s="17">
        <v>1</v>
      </c>
      <c r="CO671" s="17">
        <v>1</v>
      </c>
      <c r="CP671" s="17">
        <v>1</v>
      </c>
      <c r="CQ671" s="17">
        <v>1</v>
      </c>
      <c r="CR671" s="17">
        <v>2</v>
      </c>
      <c r="CS671" s="17">
        <v>2</v>
      </c>
      <c r="CT671" s="17">
        <v>2</v>
      </c>
      <c r="CU671" s="17">
        <v>4</v>
      </c>
      <c r="CV671" s="17">
        <v>3</v>
      </c>
      <c r="CW671" s="17">
        <v>2</v>
      </c>
      <c r="CX671" s="17">
        <v>2</v>
      </c>
      <c r="CY671" s="17">
        <v>2</v>
      </c>
      <c r="CZ671" s="17">
        <v>2</v>
      </c>
      <c r="DA671" s="17">
        <v>3</v>
      </c>
      <c r="DB671" s="17">
        <v>4</v>
      </c>
      <c r="DC671" s="17">
        <v>3</v>
      </c>
      <c r="DD671" s="17">
        <v>3</v>
      </c>
      <c r="DE671" s="17">
        <v>4</v>
      </c>
      <c r="DF671" s="17">
        <v>3</v>
      </c>
      <c r="DG671" s="17">
        <v>2</v>
      </c>
      <c r="DH671" s="17">
        <v>2</v>
      </c>
      <c r="DI671" s="17">
        <v>3</v>
      </c>
      <c r="DJ671" s="17">
        <v>1</v>
      </c>
      <c r="DK671" s="17">
        <v>3</v>
      </c>
      <c r="DL671" s="17">
        <v>3</v>
      </c>
      <c r="DM671" s="17">
        <v>3</v>
      </c>
      <c r="DN671" s="17">
        <v>1</v>
      </c>
      <c r="DO671" s="17">
        <v>8</v>
      </c>
      <c r="DP671" s="17">
        <v>5</v>
      </c>
      <c r="DR671" s="17">
        <v>7</v>
      </c>
      <c r="DT671" s="17">
        <v>11</v>
      </c>
      <c r="DV671" s="17">
        <v>2</v>
      </c>
      <c r="DW671" s="18">
        <v>13</v>
      </c>
      <c r="DY671" s="18">
        <v>1</v>
      </c>
      <c r="ED671" s="19" t="s">
        <v>447</v>
      </c>
      <c r="EE671" s="19">
        <v>3</v>
      </c>
      <c r="EF671" s="37">
        <v>2</v>
      </c>
      <c r="EG671" s="19" t="s">
        <v>239</v>
      </c>
      <c r="EH671" s="19">
        <v>2</v>
      </c>
      <c r="EI671" s="19">
        <v>66</v>
      </c>
      <c r="EJ671" s="19">
        <v>4</v>
      </c>
      <c r="EK671" s="19">
        <v>5</v>
      </c>
      <c r="EL671" s="19">
        <v>4</v>
      </c>
      <c r="EM671" s="20" t="s">
        <v>216</v>
      </c>
      <c r="EO671" s="46">
        <v>1</v>
      </c>
      <c r="EP671" s="46">
        <v>6</v>
      </c>
      <c r="EQ671">
        <f t="shared" si="28"/>
        <v>0</v>
      </c>
      <c r="ER671" t="str">
        <f t="shared" si="29"/>
        <v/>
      </c>
      <c r="ES671" s="49">
        <v>2</v>
      </c>
    </row>
    <row r="672" spans="1:149" x14ac:dyDescent="0.25">
      <c r="A672" s="21">
        <v>671</v>
      </c>
      <c r="B672" s="12">
        <v>1</v>
      </c>
      <c r="C672" s="12">
        <v>2</v>
      </c>
      <c r="D672" s="12">
        <v>1</v>
      </c>
      <c r="E672" s="12" t="s">
        <v>378</v>
      </c>
      <c r="F672" s="12">
        <v>2</v>
      </c>
      <c r="G672" s="13">
        <v>2</v>
      </c>
      <c r="H672" s="13">
        <v>1</v>
      </c>
      <c r="M672" s="56">
        <f>IF(SUM(N672:X672)=39,2,1)</f>
        <v>1</v>
      </c>
      <c r="AL672" s="14">
        <v>1</v>
      </c>
      <c r="AM672" s="14">
        <v>4</v>
      </c>
      <c r="AO672" s="15">
        <v>3</v>
      </c>
      <c r="AP672" s="15">
        <v>4</v>
      </c>
      <c r="AQ672" s="15">
        <v>4</v>
      </c>
      <c r="AR672" s="15">
        <v>4</v>
      </c>
      <c r="AS672" s="15">
        <v>4</v>
      </c>
      <c r="AT672" s="15">
        <v>4</v>
      </c>
      <c r="AU672" s="15">
        <v>3</v>
      </c>
      <c r="AV672" s="15">
        <v>2</v>
      </c>
      <c r="AW672" s="15">
        <v>1</v>
      </c>
      <c r="AX672" s="15">
        <v>2</v>
      </c>
      <c r="AZ672" s="15">
        <v>2</v>
      </c>
      <c r="BB672" s="15">
        <v>2</v>
      </c>
      <c r="BC672" s="15">
        <v>1</v>
      </c>
      <c r="BD672" s="15">
        <v>2</v>
      </c>
      <c r="BE672" s="15">
        <v>2</v>
      </c>
      <c r="BF672" s="15">
        <v>1</v>
      </c>
      <c r="BG672" s="15">
        <v>0</v>
      </c>
      <c r="BK672" s="15">
        <v>2</v>
      </c>
      <c r="BM672" s="15">
        <v>8</v>
      </c>
      <c r="BN672" s="15">
        <v>8</v>
      </c>
      <c r="BQ672" s="15">
        <v>1</v>
      </c>
      <c r="BT672" s="16">
        <v>1</v>
      </c>
      <c r="CD672" s="16">
        <v>7</v>
      </c>
      <c r="CE672" s="16">
        <v>5</v>
      </c>
      <c r="CF672" s="16">
        <v>2</v>
      </c>
      <c r="CG672" s="16">
        <v>1</v>
      </c>
      <c r="CH672" s="16">
        <v>2</v>
      </c>
      <c r="CI672" s="16">
        <v>2</v>
      </c>
      <c r="CJ672" s="16" t="s">
        <v>151</v>
      </c>
      <c r="CK672" s="16">
        <v>1</v>
      </c>
      <c r="CL672" s="16" t="s">
        <v>186</v>
      </c>
      <c r="CM672" s="17">
        <v>1</v>
      </c>
      <c r="CN672" s="17">
        <v>1</v>
      </c>
      <c r="CO672" s="17">
        <v>1</v>
      </c>
      <c r="CP672" s="17">
        <v>1</v>
      </c>
      <c r="CQ672" s="17">
        <v>1</v>
      </c>
      <c r="CR672" s="17">
        <v>2</v>
      </c>
      <c r="CS672" s="17">
        <v>1</v>
      </c>
      <c r="CT672" s="17">
        <v>1</v>
      </c>
      <c r="CU672" s="17">
        <v>4</v>
      </c>
      <c r="CV672" s="17">
        <v>1</v>
      </c>
      <c r="CW672" s="17">
        <v>1</v>
      </c>
      <c r="CX672" s="17">
        <v>1</v>
      </c>
      <c r="CY672" s="17">
        <v>1</v>
      </c>
      <c r="CZ672" s="17">
        <v>1</v>
      </c>
      <c r="DA672" s="17">
        <v>1</v>
      </c>
      <c r="DB672" s="17">
        <v>4</v>
      </c>
      <c r="DC672" s="17">
        <v>1</v>
      </c>
      <c r="DD672" s="17">
        <v>3</v>
      </c>
      <c r="DE672" s="17">
        <v>3</v>
      </c>
      <c r="DF672" s="17">
        <v>1</v>
      </c>
      <c r="DG672" s="17">
        <v>1</v>
      </c>
      <c r="DH672" s="17">
        <v>1</v>
      </c>
      <c r="DI672" s="17">
        <v>1</v>
      </c>
      <c r="DJ672" s="17">
        <v>1</v>
      </c>
      <c r="DK672" s="17">
        <v>3</v>
      </c>
      <c r="DL672" s="17">
        <v>4</v>
      </c>
      <c r="DM672" s="17">
        <v>4</v>
      </c>
      <c r="DN672" s="17">
        <v>1</v>
      </c>
      <c r="DP672" s="17">
        <v>5</v>
      </c>
      <c r="DR672" s="17">
        <v>5</v>
      </c>
      <c r="DT672" s="17">
        <v>5</v>
      </c>
      <c r="DV672" s="17">
        <v>6</v>
      </c>
      <c r="DW672" s="18">
        <v>13</v>
      </c>
      <c r="DY672" s="18">
        <v>1</v>
      </c>
      <c r="ED672" s="19" t="s">
        <v>447</v>
      </c>
      <c r="EE672" s="19">
        <v>3</v>
      </c>
      <c r="EF672" s="37">
        <v>2</v>
      </c>
      <c r="EG672" s="19" t="s">
        <v>239</v>
      </c>
      <c r="EH672" s="19">
        <v>1</v>
      </c>
      <c r="EI672" s="19">
        <v>57</v>
      </c>
      <c r="EJ672" s="19">
        <v>3</v>
      </c>
      <c r="EK672" s="19">
        <v>5</v>
      </c>
      <c r="EL672" s="19">
        <v>1</v>
      </c>
      <c r="EM672" s="20" t="s">
        <v>216</v>
      </c>
      <c r="EO672" s="46">
        <v>1</v>
      </c>
      <c r="EP672" s="46">
        <v>1</v>
      </c>
      <c r="EQ672">
        <f t="shared" si="28"/>
        <v>1</v>
      </c>
      <c r="ER672">
        <f t="shared" si="29"/>
        <v>1</v>
      </c>
      <c r="ES672" s="49">
        <v>1</v>
      </c>
    </row>
    <row r="673" spans="1:149" ht="15" customHeight="1" x14ac:dyDescent="0.25">
      <c r="A673" s="21">
        <v>672</v>
      </c>
      <c r="B673" s="12">
        <v>3</v>
      </c>
      <c r="C673" s="12">
        <v>2</v>
      </c>
      <c r="D673" s="12">
        <v>4</v>
      </c>
      <c r="E673" s="12" t="s">
        <v>379</v>
      </c>
      <c r="F673" s="12">
        <v>2</v>
      </c>
      <c r="G673" s="13">
        <v>5</v>
      </c>
      <c r="H673" s="13">
        <v>2</v>
      </c>
      <c r="I673" s="13">
        <v>4</v>
      </c>
      <c r="J673" s="13">
        <v>4</v>
      </c>
      <c r="M673" s="56">
        <f>IF(SUM(N673:X673)=39,2,1)</f>
        <v>1</v>
      </c>
      <c r="Y673" s="13">
        <v>1</v>
      </c>
      <c r="AK673" s="13">
        <v>1</v>
      </c>
      <c r="AL673" s="14">
        <v>3</v>
      </c>
      <c r="AM673" s="14">
        <v>4</v>
      </c>
      <c r="AO673" s="15">
        <v>2</v>
      </c>
      <c r="AP673" s="15">
        <v>4</v>
      </c>
      <c r="AQ673" s="15">
        <v>4</v>
      </c>
      <c r="AR673" s="15">
        <v>4</v>
      </c>
      <c r="AS673" s="15">
        <v>4</v>
      </c>
      <c r="AT673" s="15">
        <v>4</v>
      </c>
      <c r="AU673" s="15">
        <v>4</v>
      </c>
      <c r="AV673" s="15">
        <v>4</v>
      </c>
      <c r="AW673" s="15">
        <v>1</v>
      </c>
      <c r="AX673" s="15">
        <v>2</v>
      </c>
      <c r="AZ673" s="15">
        <v>2</v>
      </c>
      <c r="BB673" s="15">
        <v>2</v>
      </c>
      <c r="BC673" s="15">
        <v>2</v>
      </c>
      <c r="BD673" s="15">
        <v>2</v>
      </c>
      <c r="BE673" s="15">
        <v>2</v>
      </c>
      <c r="BF673" s="15">
        <v>0</v>
      </c>
      <c r="BG673" s="15">
        <v>0</v>
      </c>
      <c r="BK673" s="15">
        <v>2</v>
      </c>
      <c r="BM673" s="15">
        <v>5</v>
      </c>
      <c r="BN673" s="15">
        <v>5</v>
      </c>
      <c r="BO673" s="15">
        <v>3</v>
      </c>
      <c r="BP673" s="15" t="s">
        <v>387</v>
      </c>
      <c r="CC673" s="16">
        <v>1</v>
      </c>
      <c r="CI673" s="16">
        <v>2</v>
      </c>
      <c r="CJ673" s="16" t="s">
        <v>391</v>
      </c>
      <c r="CK673" s="16">
        <v>1</v>
      </c>
      <c r="CL673" s="16" t="s">
        <v>219</v>
      </c>
      <c r="CM673" s="17">
        <v>1</v>
      </c>
      <c r="CN673" s="17">
        <v>1</v>
      </c>
      <c r="CO673" s="17">
        <v>1</v>
      </c>
      <c r="CP673" s="17">
        <v>1</v>
      </c>
      <c r="CQ673" s="17">
        <v>1</v>
      </c>
      <c r="CR673" s="17">
        <v>1</v>
      </c>
      <c r="CS673" s="17">
        <v>1</v>
      </c>
      <c r="CT673" s="17">
        <v>1</v>
      </c>
      <c r="CU673" s="17">
        <v>1</v>
      </c>
      <c r="CV673" s="17">
        <v>1</v>
      </c>
      <c r="CW673" s="17">
        <v>1</v>
      </c>
      <c r="CX673" s="17">
        <v>1</v>
      </c>
      <c r="CY673" s="17">
        <v>1</v>
      </c>
      <c r="CZ673" s="17">
        <v>1</v>
      </c>
      <c r="DA673" s="17">
        <v>1</v>
      </c>
      <c r="DB673" s="17">
        <v>4</v>
      </c>
      <c r="DC673" s="17">
        <v>1</v>
      </c>
      <c r="DD673" s="17">
        <v>4</v>
      </c>
      <c r="DE673" s="17">
        <v>4</v>
      </c>
      <c r="DF673" s="17">
        <v>1</v>
      </c>
      <c r="DG673" s="17">
        <v>1</v>
      </c>
      <c r="DH673" s="17">
        <v>1</v>
      </c>
      <c r="DI673" s="17">
        <v>3</v>
      </c>
      <c r="DJ673" s="17">
        <v>1</v>
      </c>
      <c r="DK673" s="17">
        <v>2</v>
      </c>
      <c r="DL673" s="17">
        <v>4</v>
      </c>
      <c r="DM673" s="17">
        <v>4</v>
      </c>
      <c r="DN673" s="17">
        <v>1</v>
      </c>
      <c r="DO673" s="17">
        <v>6</v>
      </c>
      <c r="DP673" s="17">
        <v>5</v>
      </c>
      <c r="DR673" s="17">
        <v>7</v>
      </c>
      <c r="DT673" s="17">
        <v>6</v>
      </c>
      <c r="DV673" s="17">
        <v>5</v>
      </c>
      <c r="DW673" s="18">
        <v>13</v>
      </c>
      <c r="DY673" s="18">
        <v>1</v>
      </c>
      <c r="ED673" s="19" t="s">
        <v>447</v>
      </c>
      <c r="EE673" s="19">
        <v>3</v>
      </c>
      <c r="EF673" s="37">
        <v>2</v>
      </c>
      <c r="EG673" s="19" t="s">
        <v>239</v>
      </c>
      <c r="EH673" s="19">
        <v>1</v>
      </c>
      <c r="EI673" s="19">
        <v>63</v>
      </c>
      <c r="EJ673" s="19">
        <v>4</v>
      </c>
      <c r="EK673" s="19">
        <v>5</v>
      </c>
      <c r="EL673" s="19">
        <v>1</v>
      </c>
      <c r="EM673" s="20" t="s">
        <v>216</v>
      </c>
      <c r="EO673" s="46">
        <v>1</v>
      </c>
      <c r="EP673" s="46">
        <v>1</v>
      </c>
      <c r="EQ673">
        <f t="shared" si="28"/>
        <v>0</v>
      </c>
      <c r="ER673" t="str">
        <f t="shared" si="29"/>
        <v/>
      </c>
      <c r="ES673" s="49">
        <v>2</v>
      </c>
    </row>
    <row r="674" spans="1:149" ht="15" customHeight="1" x14ac:dyDescent="0.25">
      <c r="A674" s="21">
        <v>673</v>
      </c>
      <c r="B674" s="12">
        <v>2</v>
      </c>
      <c r="C674" s="12">
        <v>2</v>
      </c>
      <c r="D674" s="12">
        <v>4</v>
      </c>
      <c r="E674" s="12" t="s">
        <v>377</v>
      </c>
      <c r="F674" s="12">
        <v>2</v>
      </c>
      <c r="G674" s="13">
        <v>2</v>
      </c>
      <c r="H674" s="13">
        <v>2</v>
      </c>
      <c r="M674" s="56">
        <f>IF(SUM(N674:X674)=39,2,1)</f>
        <v>1</v>
      </c>
      <c r="Y674" s="13">
        <v>1</v>
      </c>
      <c r="AK674" s="13">
        <v>1</v>
      </c>
      <c r="AL674" s="14">
        <v>3</v>
      </c>
      <c r="AM674" s="14">
        <v>4</v>
      </c>
      <c r="AO674" s="15">
        <v>2</v>
      </c>
      <c r="AP674" s="15">
        <v>4</v>
      </c>
      <c r="AQ674" s="15">
        <v>4</v>
      </c>
      <c r="AR674" s="15">
        <v>4</v>
      </c>
      <c r="AS674" s="15">
        <v>4</v>
      </c>
      <c r="AT674" s="15">
        <v>4</v>
      </c>
      <c r="AU674" s="15">
        <v>3</v>
      </c>
      <c r="AV674" s="15">
        <v>3</v>
      </c>
      <c r="AW674" s="15">
        <v>1</v>
      </c>
      <c r="AX674" s="15">
        <v>2</v>
      </c>
      <c r="AZ674" s="15">
        <v>2</v>
      </c>
      <c r="BB674" s="15">
        <v>2</v>
      </c>
      <c r="BC674" s="15">
        <v>1</v>
      </c>
      <c r="BD674" s="15">
        <v>2</v>
      </c>
      <c r="BE674" s="15">
        <v>2</v>
      </c>
      <c r="BF674" s="15">
        <v>0</v>
      </c>
      <c r="BG674" s="15">
        <v>0</v>
      </c>
      <c r="BK674" s="15">
        <v>2</v>
      </c>
      <c r="BM674" s="15">
        <v>1</v>
      </c>
      <c r="BN674" s="15">
        <v>1</v>
      </c>
      <c r="CC674" s="16">
        <v>1</v>
      </c>
      <c r="CI674" s="16">
        <v>2</v>
      </c>
      <c r="CJ674" s="16" t="s">
        <v>156</v>
      </c>
      <c r="CK674" s="16">
        <v>1</v>
      </c>
      <c r="CL674" s="16" t="s">
        <v>186</v>
      </c>
      <c r="CM674" s="17">
        <v>3</v>
      </c>
      <c r="CN674" s="17">
        <v>3</v>
      </c>
      <c r="CO674" s="17">
        <v>3</v>
      </c>
      <c r="CP674" s="17">
        <v>3</v>
      </c>
      <c r="CQ674" s="17">
        <v>3</v>
      </c>
      <c r="CR674" s="17">
        <v>4</v>
      </c>
      <c r="CS674" s="17">
        <v>4</v>
      </c>
      <c r="CT674" s="17">
        <v>3</v>
      </c>
      <c r="CU674" s="17">
        <v>4</v>
      </c>
      <c r="CV674" s="17">
        <v>3</v>
      </c>
      <c r="CW674" s="17">
        <v>3</v>
      </c>
      <c r="CX674" s="17">
        <v>3</v>
      </c>
      <c r="CY674" s="17">
        <v>3</v>
      </c>
      <c r="CZ674" s="17">
        <v>3</v>
      </c>
      <c r="DA674" s="17">
        <v>4</v>
      </c>
      <c r="DB674" s="17">
        <v>1</v>
      </c>
      <c r="DC674" s="17">
        <v>3</v>
      </c>
      <c r="DD674" s="17">
        <v>4</v>
      </c>
      <c r="DE674" s="17">
        <v>4</v>
      </c>
      <c r="DF674" s="17">
        <v>3</v>
      </c>
      <c r="DG674" s="17">
        <v>3</v>
      </c>
      <c r="DH674" s="17">
        <v>3</v>
      </c>
      <c r="DI674" s="17">
        <v>4</v>
      </c>
      <c r="DJ674" s="17">
        <v>1</v>
      </c>
      <c r="DK674" s="17">
        <v>2</v>
      </c>
      <c r="DL674" s="17">
        <v>1</v>
      </c>
      <c r="DM674" s="17">
        <v>1</v>
      </c>
      <c r="DN674" s="17">
        <v>4</v>
      </c>
      <c r="DO674" s="17">
        <v>9</v>
      </c>
      <c r="DV674" s="17">
        <v>2</v>
      </c>
      <c r="DW674" s="18">
        <v>13</v>
      </c>
      <c r="DY674" s="18">
        <v>1</v>
      </c>
      <c r="ED674" s="19" t="s">
        <v>447</v>
      </c>
      <c r="EE674" s="19">
        <v>3</v>
      </c>
      <c r="EF674" s="37">
        <v>2</v>
      </c>
      <c r="EG674" s="19" t="s">
        <v>239</v>
      </c>
      <c r="EH674" s="19">
        <v>2</v>
      </c>
      <c r="EI674" s="19">
        <v>75</v>
      </c>
      <c r="EJ674" s="19">
        <v>4</v>
      </c>
      <c r="EK674" s="19">
        <v>5</v>
      </c>
      <c r="EL674" s="19">
        <v>9</v>
      </c>
      <c r="EM674" s="20" t="s">
        <v>216</v>
      </c>
      <c r="EO674" s="46">
        <v>1</v>
      </c>
      <c r="EP674" s="46">
        <v>1</v>
      </c>
      <c r="EQ674">
        <f t="shared" si="28"/>
        <v>0</v>
      </c>
      <c r="ER674" t="str">
        <f t="shared" si="29"/>
        <v/>
      </c>
      <c r="ES674" s="49">
        <v>2</v>
      </c>
    </row>
    <row r="675" spans="1:149" ht="15" customHeight="1" x14ac:dyDescent="0.25">
      <c r="A675" s="21">
        <v>674</v>
      </c>
      <c r="B675" s="12">
        <v>2</v>
      </c>
      <c r="C675" s="12">
        <v>1</v>
      </c>
      <c r="D675" s="12">
        <v>1</v>
      </c>
      <c r="E675" s="12" t="s">
        <v>378</v>
      </c>
      <c r="F675" s="12">
        <v>2</v>
      </c>
      <c r="G675" s="13">
        <v>4</v>
      </c>
      <c r="H675" s="13">
        <v>1</v>
      </c>
      <c r="I675" s="13">
        <v>3</v>
      </c>
      <c r="M675" s="56">
        <f>IF(SUM(N675:X675)=39,2,1)</f>
        <v>1</v>
      </c>
      <c r="Y675" s="13">
        <v>1</v>
      </c>
      <c r="AK675" s="13">
        <v>1</v>
      </c>
      <c r="AL675" s="14">
        <v>6</v>
      </c>
      <c r="AO675" s="15">
        <v>1</v>
      </c>
      <c r="AP675" s="15">
        <v>4</v>
      </c>
      <c r="AQ675" s="15">
        <v>4</v>
      </c>
      <c r="AR675" s="15">
        <v>1</v>
      </c>
      <c r="AS675" s="15">
        <v>4</v>
      </c>
      <c r="AT675" s="15">
        <v>3</v>
      </c>
      <c r="AU675" s="15">
        <v>4</v>
      </c>
      <c r="AV675" s="15">
        <v>1</v>
      </c>
      <c r="AW675" s="15">
        <v>3</v>
      </c>
      <c r="AX675" s="15">
        <v>2</v>
      </c>
      <c r="AZ675" s="15">
        <v>2</v>
      </c>
      <c r="BB675" s="15">
        <v>2</v>
      </c>
      <c r="BC675" s="15">
        <v>2</v>
      </c>
      <c r="BD675" s="15">
        <v>2</v>
      </c>
      <c r="BE675" s="15">
        <v>2</v>
      </c>
      <c r="BF675" s="15">
        <v>1</v>
      </c>
      <c r="BG675" s="15">
        <v>3</v>
      </c>
      <c r="BH675" s="15">
        <v>1</v>
      </c>
      <c r="BJ675" s="15">
        <v>1</v>
      </c>
      <c r="BK675" s="15">
        <v>2</v>
      </c>
      <c r="BM675" s="15">
        <v>8</v>
      </c>
      <c r="BN675" s="15">
        <v>8</v>
      </c>
      <c r="CC675" s="16">
        <v>1</v>
      </c>
      <c r="CI675" s="16">
        <v>1</v>
      </c>
      <c r="CK675" s="16">
        <v>1</v>
      </c>
      <c r="CL675" s="16" t="s">
        <v>397</v>
      </c>
      <c r="CM675" s="17">
        <v>3</v>
      </c>
      <c r="CN675" s="17">
        <v>1</v>
      </c>
      <c r="CO675" s="17">
        <v>1</v>
      </c>
      <c r="CP675" s="17">
        <v>1</v>
      </c>
      <c r="CQ675" s="17">
        <v>1</v>
      </c>
      <c r="CR675" s="17">
        <v>2</v>
      </c>
      <c r="CS675" s="17">
        <v>3</v>
      </c>
      <c r="CT675" s="17">
        <v>2</v>
      </c>
      <c r="CU675" s="17">
        <v>4</v>
      </c>
      <c r="CV675" s="17">
        <v>1</v>
      </c>
      <c r="CW675" s="17">
        <v>3</v>
      </c>
      <c r="CX675" s="17">
        <v>1</v>
      </c>
      <c r="CY675" s="17">
        <v>1</v>
      </c>
      <c r="CZ675" s="17">
        <v>1</v>
      </c>
      <c r="DA675" s="17">
        <v>1</v>
      </c>
      <c r="DB675" s="17">
        <v>4</v>
      </c>
      <c r="DC675" s="17">
        <v>1</v>
      </c>
      <c r="DD675" s="17">
        <v>4</v>
      </c>
      <c r="DE675" s="17">
        <v>4</v>
      </c>
      <c r="DF675" s="17">
        <v>4</v>
      </c>
      <c r="DG675" s="17">
        <v>4</v>
      </c>
      <c r="DH675" s="17">
        <v>4</v>
      </c>
      <c r="DI675" s="17">
        <v>3</v>
      </c>
      <c r="DJ675" s="17">
        <v>1</v>
      </c>
      <c r="DK675" s="17">
        <v>2</v>
      </c>
      <c r="DL675" s="17">
        <v>4</v>
      </c>
      <c r="DM675" s="17">
        <v>4</v>
      </c>
      <c r="DN675" s="17">
        <v>6</v>
      </c>
      <c r="DO675" s="17">
        <v>1</v>
      </c>
      <c r="DP675" s="17">
        <v>5</v>
      </c>
      <c r="DR675" s="17">
        <v>7</v>
      </c>
      <c r="DT675" s="17">
        <v>9</v>
      </c>
      <c r="DV675" s="17">
        <v>6</v>
      </c>
      <c r="DW675" s="18">
        <v>14</v>
      </c>
      <c r="DY675" s="18">
        <v>2</v>
      </c>
      <c r="DZ675" s="18" t="s">
        <v>229</v>
      </c>
      <c r="EA675" s="18" t="s">
        <v>194</v>
      </c>
      <c r="EB675" s="18">
        <v>1</v>
      </c>
      <c r="ED675" s="19" t="s">
        <v>447</v>
      </c>
      <c r="EE675" s="19">
        <v>3</v>
      </c>
      <c r="EF675" s="37">
        <v>2</v>
      </c>
      <c r="EG675" s="19" t="s">
        <v>239</v>
      </c>
      <c r="EH675" s="19">
        <v>2</v>
      </c>
      <c r="EI675" s="19">
        <v>35</v>
      </c>
      <c r="EJ675" s="19">
        <v>2</v>
      </c>
      <c r="EK675" s="19">
        <v>2</v>
      </c>
      <c r="EL675" s="19">
        <v>10</v>
      </c>
      <c r="EM675" s="20" t="s">
        <v>216</v>
      </c>
      <c r="EO675" s="46">
        <v>1</v>
      </c>
      <c r="EP675" s="46">
        <v>1</v>
      </c>
      <c r="EQ675">
        <f t="shared" si="28"/>
        <v>0</v>
      </c>
      <c r="ER675" t="str">
        <f t="shared" si="29"/>
        <v/>
      </c>
      <c r="ES675" s="49">
        <v>2</v>
      </c>
    </row>
    <row r="676" spans="1:149" ht="15" customHeight="1" x14ac:dyDescent="0.25">
      <c r="A676" s="21">
        <v>675</v>
      </c>
      <c r="B676" s="12">
        <v>3</v>
      </c>
      <c r="C676" s="12">
        <v>4</v>
      </c>
      <c r="D676" s="12">
        <v>2</v>
      </c>
      <c r="E676" s="12" t="s">
        <v>378</v>
      </c>
      <c r="F676" s="12">
        <v>2</v>
      </c>
      <c r="G676" s="13">
        <v>4</v>
      </c>
      <c r="H676" s="13">
        <v>1</v>
      </c>
      <c r="K676" s="13">
        <v>4</v>
      </c>
      <c r="M676" s="56">
        <f>IF(SUM(N676:X676)=39,2,1)</f>
        <v>1</v>
      </c>
      <c r="O676" s="13">
        <v>1</v>
      </c>
      <c r="P676" s="13">
        <v>1</v>
      </c>
      <c r="Z676" s="13">
        <v>1</v>
      </c>
      <c r="AA676" s="13">
        <v>1</v>
      </c>
      <c r="AB676" s="13">
        <v>1</v>
      </c>
      <c r="AJ676" s="13">
        <v>1</v>
      </c>
      <c r="AL676" s="14">
        <v>6</v>
      </c>
      <c r="AO676" s="15">
        <v>1</v>
      </c>
      <c r="AP676" s="15">
        <v>4</v>
      </c>
      <c r="AQ676" s="15">
        <v>4</v>
      </c>
      <c r="AR676" s="15">
        <v>4</v>
      </c>
      <c r="AS676" s="15">
        <v>4</v>
      </c>
      <c r="AT676" s="15">
        <v>4</v>
      </c>
      <c r="AU676" s="15">
        <v>4</v>
      </c>
      <c r="AV676" s="15">
        <v>2</v>
      </c>
      <c r="AW676" s="15">
        <v>4</v>
      </c>
      <c r="AX676" s="15">
        <v>1</v>
      </c>
      <c r="AY676" s="15">
        <v>2</v>
      </c>
      <c r="AZ676" s="15">
        <v>2</v>
      </c>
      <c r="BB676" s="15">
        <v>2</v>
      </c>
      <c r="BC676" s="15">
        <v>1</v>
      </c>
      <c r="BD676" s="15">
        <v>1</v>
      </c>
      <c r="BE676" s="15">
        <v>2</v>
      </c>
      <c r="BF676" s="15">
        <v>1</v>
      </c>
      <c r="BG676" s="15">
        <v>0</v>
      </c>
      <c r="BK676" s="15">
        <v>1</v>
      </c>
      <c r="CC676" s="16">
        <v>1</v>
      </c>
      <c r="CI676" s="16">
        <v>2</v>
      </c>
      <c r="CK676" s="16">
        <v>3</v>
      </c>
      <c r="CL676" s="16" t="s">
        <v>398</v>
      </c>
      <c r="CM676" s="17">
        <v>1</v>
      </c>
      <c r="CN676" s="17">
        <v>1</v>
      </c>
      <c r="CO676" s="17">
        <v>1</v>
      </c>
      <c r="CP676" s="17">
        <v>1</v>
      </c>
      <c r="CQ676" s="17">
        <v>1</v>
      </c>
      <c r="CR676" s="17">
        <v>2</v>
      </c>
      <c r="CS676" s="17">
        <v>2</v>
      </c>
      <c r="CT676" s="17">
        <v>2</v>
      </c>
      <c r="CV676" s="17">
        <v>3</v>
      </c>
      <c r="CW676" s="17">
        <v>1</v>
      </c>
      <c r="CX676" s="17">
        <v>1</v>
      </c>
      <c r="CY676" s="17">
        <v>1</v>
      </c>
      <c r="CZ676" s="17">
        <v>1</v>
      </c>
      <c r="DA676" s="17">
        <v>2</v>
      </c>
      <c r="DB676" s="17">
        <v>2</v>
      </c>
      <c r="DC676" s="17">
        <v>2</v>
      </c>
      <c r="DD676" s="17">
        <v>4</v>
      </c>
      <c r="DE676" s="17">
        <v>4</v>
      </c>
      <c r="DF676" s="17">
        <v>2</v>
      </c>
      <c r="DG676" s="17">
        <v>2</v>
      </c>
      <c r="DH676" s="17">
        <v>2</v>
      </c>
      <c r="DI676" s="17">
        <v>3</v>
      </c>
      <c r="DJ676" s="17">
        <v>1</v>
      </c>
      <c r="DK676" s="17">
        <v>1</v>
      </c>
      <c r="DL676" s="17">
        <v>3</v>
      </c>
      <c r="DM676" s="17">
        <v>3</v>
      </c>
      <c r="DN676" s="17">
        <v>8</v>
      </c>
      <c r="DO676" s="17">
        <v>5</v>
      </c>
      <c r="DP676" s="17">
        <v>5</v>
      </c>
      <c r="DR676" s="17">
        <v>8</v>
      </c>
      <c r="DT676" s="17">
        <v>9</v>
      </c>
      <c r="DV676" s="17">
        <v>4</v>
      </c>
      <c r="DW676" s="18">
        <v>13</v>
      </c>
      <c r="DY676" s="18">
        <v>1</v>
      </c>
      <c r="ED676" s="19" t="s">
        <v>283</v>
      </c>
      <c r="EE676" s="19">
        <v>5</v>
      </c>
      <c r="EF676" s="37">
        <v>1</v>
      </c>
      <c r="EG676" s="19" t="s">
        <v>239</v>
      </c>
      <c r="EH676" s="19">
        <v>1</v>
      </c>
      <c r="EI676" s="19">
        <v>42</v>
      </c>
      <c r="EJ676" s="19">
        <v>2</v>
      </c>
      <c r="EK676" s="19">
        <v>3</v>
      </c>
      <c r="EL676" s="19">
        <v>1</v>
      </c>
      <c r="EM676" s="20" t="s">
        <v>216</v>
      </c>
      <c r="EO676" s="46">
        <v>1</v>
      </c>
      <c r="EP676" s="46">
        <v>1</v>
      </c>
      <c r="EQ676">
        <f t="shared" si="28"/>
        <v>0</v>
      </c>
      <c r="ER676" t="str">
        <f t="shared" si="29"/>
        <v/>
      </c>
      <c r="ES676" s="49">
        <v>1</v>
      </c>
    </row>
    <row r="677" spans="1:149" ht="15" customHeight="1" x14ac:dyDescent="0.25">
      <c r="A677" s="21">
        <v>676</v>
      </c>
      <c r="B677" s="12">
        <v>2</v>
      </c>
      <c r="C677" s="12">
        <v>1</v>
      </c>
      <c r="D677" s="12">
        <v>2</v>
      </c>
      <c r="E677" s="12" t="s">
        <v>378</v>
      </c>
      <c r="F677" s="12">
        <v>2</v>
      </c>
      <c r="G677" s="13">
        <v>4</v>
      </c>
      <c r="H677" s="13">
        <v>1</v>
      </c>
      <c r="I677" s="13">
        <v>1</v>
      </c>
      <c r="L677" s="13" t="s">
        <v>298</v>
      </c>
      <c r="M677" s="56">
        <f>IF(SUM(N677:X677)=39,2,1)</f>
        <v>1</v>
      </c>
      <c r="N677" s="13">
        <v>1</v>
      </c>
      <c r="Z677" s="13">
        <v>1</v>
      </c>
      <c r="AA677" s="13">
        <v>1</v>
      </c>
      <c r="AB677" s="13">
        <v>1</v>
      </c>
      <c r="AC677" s="13">
        <v>1</v>
      </c>
      <c r="AD677" s="13">
        <v>1</v>
      </c>
      <c r="AE677" s="13">
        <v>1</v>
      </c>
      <c r="AF677" s="13">
        <v>1</v>
      </c>
      <c r="AG677" s="13">
        <v>1</v>
      </c>
      <c r="AH677" s="13">
        <v>1</v>
      </c>
      <c r="AI677" s="13">
        <v>1</v>
      </c>
      <c r="AJ677" s="13">
        <v>1</v>
      </c>
      <c r="AL677" s="14">
        <v>3</v>
      </c>
      <c r="AM677" s="14">
        <v>1</v>
      </c>
      <c r="AN677" s="14" t="s">
        <v>383</v>
      </c>
      <c r="AO677" s="15">
        <v>1</v>
      </c>
      <c r="AP677" s="15">
        <v>1</v>
      </c>
      <c r="AQ677" s="15">
        <v>1</v>
      </c>
      <c r="AR677" s="15">
        <v>4</v>
      </c>
      <c r="AS677" s="15">
        <v>4</v>
      </c>
      <c r="AT677" s="15">
        <v>1</v>
      </c>
      <c r="AU677" s="15">
        <v>1</v>
      </c>
      <c r="AV677" s="15">
        <v>1</v>
      </c>
      <c r="AW677" s="15">
        <v>1</v>
      </c>
      <c r="AX677" s="15">
        <v>2</v>
      </c>
      <c r="AZ677" s="15">
        <v>2</v>
      </c>
      <c r="BB677" s="15">
        <v>2</v>
      </c>
      <c r="BC677" s="15">
        <v>1</v>
      </c>
      <c r="BD677" s="15">
        <v>1</v>
      </c>
      <c r="BE677" s="15">
        <v>1</v>
      </c>
      <c r="BF677" s="15">
        <v>1</v>
      </c>
      <c r="BG677" s="15">
        <v>2</v>
      </c>
      <c r="BH677" s="15">
        <v>2</v>
      </c>
      <c r="BK677" s="15">
        <v>2</v>
      </c>
      <c r="BM677" s="15">
        <v>8</v>
      </c>
      <c r="BN677" s="15">
        <v>8</v>
      </c>
      <c r="CC677" s="16">
        <v>1</v>
      </c>
      <c r="CI677" s="16">
        <v>2</v>
      </c>
      <c r="CK677" s="16">
        <v>3</v>
      </c>
      <c r="CL677" s="16" t="s">
        <v>285</v>
      </c>
      <c r="CM677" s="17">
        <v>1</v>
      </c>
      <c r="CN677" s="17">
        <v>1</v>
      </c>
      <c r="CO677" s="17">
        <v>1</v>
      </c>
      <c r="CP677" s="17">
        <v>1</v>
      </c>
      <c r="CQ677" s="17">
        <v>1</v>
      </c>
      <c r="CR677" s="17">
        <v>2</v>
      </c>
      <c r="CS677" s="17">
        <v>3</v>
      </c>
      <c r="CT677" s="17">
        <v>3</v>
      </c>
      <c r="CU677" s="17">
        <v>4</v>
      </c>
      <c r="CV677" s="17">
        <v>1</v>
      </c>
      <c r="CW677" s="17">
        <v>1</v>
      </c>
      <c r="CX677" s="17">
        <v>1</v>
      </c>
      <c r="CY677" s="17">
        <v>1</v>
      </c>
      <c r="CZ677" s="17">
        <v>1</v>
      </c>
      <c r="DA677" s="17">
        <v>2</v>
      </c>
      <c r="DB677" s="17">
        <v>2</v>
      </c>
      <c r="DC677" s="17">
        <v>2</v>
      </c>
      <c r="DD677" s="17">
        <v>1</v>
      </c>
      <c r="DE677" s="17">
        <v>1</v>
      </c>
      <c r="DF677" s="17">
        <v>1</v>
      </c>
      <c r="DG677" s="17">
        <v>1</v>
      </c>
      <c r="DH677" s="17">
        <v>1</v>
      </c>
      <c r="DI677" s="17">
        <v>3</v>
      </c>
      <c r="DJ677" s="17">
        <v>1</v>
      </c>
      <c r="DK677" s="17">
        <v>3</v>
      </c>
      <c r="DL677" s="17">
        <v>4</v>
      </c>
      <c r="DM677" s="17">
        <v>4</v>
      </c>
      <c r="DN677" s="17">
        <v>8</v>
      </c>
      <c r="DO677" s="17">
        <v>9</v>
      </c>
      <c r="DP677" s="17">
        <v>5</v>
      </c>
      <c r="DR677" s="17">
        <v>7</v>
      </c>
      <c r="DT677" s="17">
        <v>2</v>
      </c>
      <c r="DV677" s="17">
        <v>1</v>
      </c>
      <c r="DW677" s="18">
        <v>13</v>
      </c>
      <c r="DY677" s="18">
        <v>1</v>
      </c>
      <c r="ED677" s="19" t="s">
        <v>283</v>
      </c>
      <c r="EE677" s="19">
        <v>5</v>
      </c>
      <c r="EF677" s="37">
        <v>1</v>
      </c>
      <c r="EG677" s="19" t="s">
        <v>239</v>
      </c>
      <c r="EH677" s="19">
        <v>1</v>
      </c>
      <c r="EI677" s="19">
        <v>29</v>
      </c>
      <c r="EJ677" s="19">
        <v>1</v>
      </c>
      <c r="EK677" s="19">
        <v>2</v>
      </c>
      <c r="EL677" s="19">
        <v>1</v>
      </c>
      <c r="EM677" s="20" t="s">
        <v>216</v>
      </c>
      <c r="EO677" s="46">
        <v>1</v>
      </c>
      <c r="EP677" s="46">
        <v>1</v>
      </c>
      <c r="EQ677">
        <f t="shared" si="28"/>
        <v>0</v>
      </c>
      <c r="ER677" t="str">
        <f t="shared" si="29"/>
        <v/>
      </c>
      <c r="ES677" s="49">
        <v>2</v>
      </c>
    </row>
    <row r="678" spans="1:149" ht="15" customHeight="1" x14ac:dyDescent="0.25">
      <c r="A678" s="21">
        <v>677</v>
      </c>
      <c r="B678" s="12">
        <v>2</v>
      </c>
      <c r="C678" s="12">
        <v>4</v>
      </c>
      <c r="D678" s="12">
        <v>2</v>
      </c>
      <c r="F678" s="12">
        <v>3</v>
      </c>
      <c r="G678" s="13">
        <v>2</v>
      </c>
      <c r="H678" s="13">
        <v>1</v>
      </c>
      <c r="M678" s="56">
        <f>IF(SUM(N678:X678)=39,2,1)</f>
        <v>1</v>
      </c>
      <c r="Y678" s="13">
        <v>1</v>
      </c>
      <c r="Z678" s="13">
        <v>1</v>
      </c>
      <c r="AA678" s="13">
        <v>1</v>
      </c>
      <c r="AB678" s="13">
        <v>1</v>
      </c>
      <c r="AC678" s="13">
        <v>1</v>
      </c>
      <c r="AD678" s="13">
        <v>1</v>
      </c>
      <c r="AE678" s="13">
        <v>1</v>
      </c>
      <c r="AF678" s="13">
        <v>1</v>
      </c>
      <c r="AG678" s="13">
        <v>1</v>
      </c>
      <c r="AH678" s="13">
        <v>1</v>
      </c>
      <c r="AJ678" s="13">
        <v>1</v>
      </c>
      <c r="AL678" s="14">
        <v>6</v>
      </c>
      <c r="AO678" s="15">
        <v>2</v>
      </c>
      <c r="AP678" s="15">
        <v>4</v>
      </c>
      <c r="AQ678" s="15">
        <v>4</v>
      </c>
      <c r="AR678" s="15">
        <v>1</v>
      </c>
      <c r="AS678" s="15">
        <v>4</v>
      </c>
      <c r="AT678" s="15">
        <v>4</v>
      </c>
      <c r="AU678" s="15">
        <v>2</v>
      </c>
      <c r="AV678" s="15">
        <v>1</v>
      </c>
      <c r="AW678" s="15">
        <v>1</v>
      </c>
      <c r="AX678" s="15">
        <v>2</v>
      </c>
      <c r="AZ678" s="15">
        <v>2</v>
      </c>
      <c r="BB678" s="15">
        <v>1</v>
      </c>
      <c r="BC678" s="15">
        <v>2</v>
      </c>
      <c r="BD678" s="15">
        <v>2</v>
      </c>
      <c r="BE678" s="15">
        <v>2</v>
      </c>
      <c r="BF678" s="15">
        <v>1</v>
      </c>
      <c r="BG678" s="15">
        <v>0</v>
      </c>
      <c r="BK678" s="15">
        <v>1</v>
      </c>
      <c r="BL678" s="15">
        <v>3</v>
      </c>
      <c r="BM678" s="15">
        <v>8</v>
      </c>
      <c r="BN678" s="15">
        <v>8</v>
      </c>
      <c r="CC678" s="16">
        <v>1</v>
      </c>
      <c r="CI678" s="16">
        <v>2</v>
      </c>
      <c r="CK678" s="16">
        <v>3</v>
      </c>
      <c r="CL678" s="16" t="s">
        <v>171</v>
      </c>
      <c r="CM678" s="17">
        <v>1</v>
      </c>
      <c r="CN678" s="17">
        <v>1</v>
      </c>
      <c r="CO678" s="17">
        <v>1</v>
      </c>
      <c r="CP678" s="17">
        <v>1</v>
      </c>
      <c r="CQ678" s="17">
        <v>1</v>
      </c>
      <c r="CR678" s="17">
        <v>3</v>
      </c>
      <c r="CS678" s="17">
        <v>3</v>
      </c>
      <c r="CT678" s="17">
        <v>1</v>
      </c>
      <c r="CU678" s="17">
        <v>4</v>
      </c>
      <c r="CV678" s="17">
        <v>1</v>
      </c>
      <c r="CW678" s="17">
        <v>1</v>
      </c>
      <c r="CX678" s="17">
        <v>1</v>
      </c>
      <c r="CY678" s="17">
        <v>1</v>
      </c>
      <c r="CZ678" s="17">
        <v>1</v>
      </c>
      <c r="DA678" s="17">
        <v>1</v>
      </c>
      <c r="DB678" s="17">
        <v>2</v>
      </c>
      <c r="DC678" s="17">
        <v>1</v>
      </c>
      <c r="DD678" s="17">
        <v>1</v>
      </c>
      <c r="DE678" s="17">
        <v>1</v>
      </c>
      <c r="DF678" s="17">
        <v>1</v>
      </c>
      <c r="DG678" s="17">
        <v>1</v>
      </c>
      <c r="DH678" s="17">
        <v>1</v>
      </c>
      <c r="DI678" s="17">
        <v>1</v>
      </c>
      <c r="DJ678" s="17">
        <v>1</v>
      </c>
      <c r="DK678" s="17">
        <v>2</v>
      </c>
      <c r="DL678" s="17">
        <v>4</v>
      </c>
      <c r="DM678" s="17">
        <v>4</v>
      </c>
      <c r="DN678" s="17">
        <v>8</v>
      </c>
      <c r="DO678" s="17">
        <v>2</v>
      </c>
      <c r="DP678" s="17">
        <v>5</v>
      </c>
      <c r="DR678" s="17">
        <v>9</v>
      </c>
      <c r="DT678" s="17">
        <v>6</v>
      </c>
      <c r="DV678" s="17">
        <v>2</v>
      </c>
      <c r="DW678" s="18">
        <v>13</v>
      </c>
      <c r="DY678" s="18">
        <v>2</v>
      </c>
      <c r="DZ678" s="18" t="s">
        <v>245</v>
      </c>
      <c r="EA678" s="18" t="s">
        <v>284</v>
      </c>
      <c r="ED678" s="19" t="s">
        <v>283</v>
      </c>
      <c r="EE678" s="19">
        <v>5</v>
      </c>
      <c r="EF678" s="37">
        <v>1</v>
      </c>
      <c r="EG678" s="19" t="s">
        <v>239</v>
      </c>
      <c r="EH678" s="19">
        <v>1</v>
      </c>
      <c r="EI678" s="19">
        <v>42</v>
      </c>
      <c r="EJ678" s="19">
        <v>2</v>
      </c>
      <c r="EK678" s="19">
        <v>3</v>
      </c>
      <c r="EL678" s="19">
        <v>10</v>
      </c>
      <c r="EM678" s="20" t="s">
        <v>216</v>
      </c>
      <c r="EO678" s="46">
        <v>1</v>
      </c>
      <c r="EP678" s="46">
        <v>3</v>
      </c>
      <c r="EQ678">
        <f t="shared" si="28"/>
        <v>0</v>
      </c>
      <c r="ER678" t="str">
        <f t="shared" si="29"/>
        <v/>
      </c>
    </row>
    <row r="679" spans="1:149" ht="15" customHeight="1" x14ac:dyDescent="0.25">
      <c r="A679" s="21">
        <v>678</v>
      </c>
      <c r="B679" s="12">
        <v>4</v>
      </c>
      <c r="C679" s="12">
        <v>4</v>
      </c>
      <c r="D679" s="12">
        <v>4</v>
      </c>
      <c r="F679" s="12">
        <v>3</v>
      </c>
      <c r="G679" s="13">
        <v>4</v>
      </c>
      <c r="H679" s="13">
        <v>1</v>
      </c>
      <c r="M679" s="56">
        <f>IF(SUM(N679:X679)=39,2,1)</f>
        <v>1</v>
      </c>
      <c r="R679" s="13">
        <v>1</v>
      </c>
      <c r="AD679" s="13">
        <v>1</v>
      </c>
      <c r="AL679" s="14">
        <v>1</v>
      </c>
      <c r="AM679" s="14">
        <v>4</v>
      </c>
      <c r="AO679" s="15">
        <v>1</v>
      </c>
      <c r="AP679" s="15">
        <v>4</v>
      </c>
      <c r="AQ679" s="15">
        <v>4</v>
      </c>
      <c r="AR679" s="15">
        <v>1</v>
      </c>
      <c r="AS679" s="15">
        <v>4</v>
      </c>
      <c r="AT679" s="15">
        <v>4</v>
      </c>
      <c r="AU679" s="15">
        <v>4</v>
      </c>
      <c r="AV679" s="15">
        <v>1</v>
      </c>
      <c r="AW679" s="15">
        <v>3</v>
      </c>
      <c r="AX679" s="15">
        <v>2</v>
      </c>
      <c r="AZ679" s="15">
        <v>2</v>
      </c>
      <c r="BB679" s="15">
        <v>2</v>
      </c>
      <c r="BC679" s="15">
        <v>1</v>
      </c>
      <c r="BD679" s="15">
        <v>1</v>
      </c>
      <c r="BE679" s="15">
        <v>2</v>
      </c>
      <c r="BF679" s="15">
        <v>0</v>
      </c>
      <c r="BG679" s="15">
        <v>0</v>
      </c>
      <c r="BM679" s="15">
        <v>5</v>
      </c>
      <c r="BN679" s="15">
        <v>5</v>
      </c>
      <c r="BO679" s="15">
        <v>5</v>
      </c>
      <c r="CB679" s="16">
        <v>1</v>
      </c>
      <c r="CD679" s="16">
        <v>10</v>
      </c>
      <c r="CE679" s="16">
        <v>7</v>
      </c>
      <c r="CI679" s="16">
        <v>2</v>
      </c>
      <c r="CJ679" s="16" t="s">
        <v>151</v>
      </c>
      <c r="CK679" s="16">
        <v>1</v>
      </c>
      <c r="CL679" s="16" t="s">
        <v>258</v>
      </c>
      <c r="CM679" s="17">
        <v>2</v>
      </c>
      <c r="CN679" s="17">
        <v>2</v>
      </c>
      <c r="CO679" s="17">
        <v>2</v>
      </c>
      <c r="CP679" s="17">
        <v>2</v>
      </c>
      <c r="CQ679" s="17">
        <v>2</v>
      </c>
      <c r="CR679" s="17">
        <v>2</v>
      </c>
      <c r="CS679" s="17">
        <v>3</v>
      </c>
      <c r="CT679" s="17">
        <v>1</v>
      </c>
      <c r="CU679" s="17">
        <v>2</v>
      </c>
      <c r="CV679" s="17">
        <v>1</v>
      </c>
      <c r="CW679" s="17">
        <v>2</v>
      </c>
      <c r="CX679" s="17">
        <v>2</v>
      </c>
      <c r="CY679" s="17">
        <v>2</v>
      </c>
      <c r="CZ679" s="17">
        <v>2</v>
      </c>
      <c r="DA679" s="17">
        <v>2</v>
      </c>
      <c r="DB679" s="17">
        <v>2</v>
      </c>
      <c r="DC679" s="17">
        <v>2</v>
      </c>
      <c r="DD679" s="17">
        <v>4</v>
      </c>
      <c r="DE679" s="17">
        <v>4</v>
      </c>
      <c r="DF679" s="17">
        <v>2</v>
      </c>
      <c r="DG679" s="17">
        <v>2</v>
      </c>
      <c r="DH679" s="17">
        <v>2</v>
      </c>
      <c r="DI679" s="17">
        <v>3</v>
      </c>
      <c r="DJ679" s="17">
        <v>1</v>
      </c>
      <c r="DK679" s="17">
        <v>1</v>
      </c>
      <c r="DL679" s="17">
        <v>2</v>
      </c>
      <c r="DM679" s="17">
        <v>2</v>
      </c>
      <c r="DN679" s="17">
        <v>1</v>
      </c>
      <c r="DO679" s="17">
        <v>8</v>
      </c>
      <c r="DP679" s="17">
        <v>1</v>
      </c>
      <c r="DR679" s="17">
        <v>5</v>
      </c>
      <c r="DT679" s="17">
        <v>9</v>
      </c>
      <c r="DV679" s="17">
        <v>4</v>
      </c>
      <c r="DW679" s="18">
        <v>6</v>
      </c>
      <c r="DY679" s="18">
        <v>1</v>
      </c>
      <c r="ED679" s="19" t="s">
        <v>283</v>
      </c>
      <c r="EE679" s="19">
        <v>5</v>
      </c>
      <c r="EF679" s="37">
        <v>1</v>
      </c>
      <c r="EG679" s="19" t="s">
        <v>239</v>
      </c>
      <c r="EH679" s="19">
        <v>2</v>
      </c>
      <c r="EI679" s="19">
        <v>49</v>
      </c>
      <c r="EJ679" s="19">
        <v>3</v>
      </c>
      <c r="EK679" s="19">
        <v>4</v>
      </c>
      <c r="EL679" s="19">
        <v>10</v>
      </c>
      <c r="EM679" s="20" t="s">
        <v>216</v>
      </c>
      <c r="EO679" s="46">
        <v>4</v>
      </c>
      <c r="EP679" s="46">
        <v>3</v>
      </c>
      <c r="EQ679">
        <f t="shared" si="28"/>
        <v>1</v>
      </c>
      <c r="ER679">
        <f t="shared" si="29"/>
        <v>1</v>
      </c>
    </row>
    <row r="680" spans="1:149" ht="15" customHeight="1" x14ac:dyDescent="0.25">
      <c r="A680" s="21">
        <v>679</v>
      </c>
      <c r="B680" s="12">
        <v>2</v>
      </c>
      <c r="C680" s="12">
        <v>1</v>
      </c>
      <c r="D680" s="12">
        <v>4</v>
      </c>
      <c r="E680" s="12" t="s">
        <v>262</v>
      </c>
      <c r="F680" s="12">
        <v>3</v>
      </c>
      <c r="G680" s="13">
        <v>2</v>
      </c>
      <c r="H680" s="13">
        <v>1</v>
      </c>
      <c r="I680" s="13">
        <v>4</v>
      </c>
      <c r="M680" s="56">
        <f>IF(SUM(N680:X680)=39,2,1)</f>
        <v>1</v>
      </c>
      <c r="Y680" s="13">
        <v>1</v>
      </c>
      <c r="Z680" s="13">
        <v>1</v>
      </c>
      <c r="AB680" s="13">
        <v>1</v>
      </c>
      <c r="AL680" s="14">
        <v>3</v>
      </c>
      <c r="AM680" s="14">
        <v>4</v>
      </c>
      <c r="AO680" s="15">
        <v>3</v>
      </c>
      <c r="AP680" s="15">
        <v>3</v>
      </c>
      <c r="AQ680" s="15">
        <v>3</v>
      </c>
      <c r="AR680" s="15">
        <v>1</v>
      </c>
      <c r="AS680" s="15">
        <v>3</v>
      </c>
      <c r="AT680" s="15">
        <v>3</v>
      </c>
      <c r="AU680" s="15">
        <v>3</v>
      </c>
      <c r="AV680" s="15">
        <v>2</v>
      </c>
      <c r="AW680" s="15">
        <v>3</v>
      </c>
      <c r="AX680" s="15">
        <v>2</v>
      </c>
      <c r="AY680" s="15">
        <v>2</v>
      </c>
      <c r="AZ680" s="15">
        <v>1</v>
      </c>
      <c r="BA680" s="15">
        <v>2</v>
      </c>
      <c r="BB680" s="15">
        <v>1</v>
      </c>
      <c r="BC680" s="15">
        <v>1</v>
      </c>
      <c r="BD680" s="15">
        <v>2</v>
      </c>
      <c r="BE680" s="15">
        <v>1</v>
      </c>
      <c r="BF680" s="15">
        <v>0</v>
      </c>
      <c r="BG680" s="15">
        <v>0</v>
      </c>
      <c r="BK680" s="15">
        <v>1</v>
      </c>
      <c r="BL680" s="15">
        <v>3</v>
      </c>
      <c r="BM680" s="15">
        <v>5</v>
      </c>
      <c r="BN680" s="15">
        <v>5</v>
      </c>
      <c r="BO680" s="15">
        <v>2</v>
      </c>
      <c r="BP680" s="15" t="s">
        <v>386</v>
      </c>
      <c r="CC680" s="16">
        <v>1</v>
      </c>
      <c r="CI680" s="16">
        <v>2</v>
      </c>
      <c r="CJ680" s="16" t="s">
        <v>156</v>
      </c>
      <c r="CK680" s="16">
        <v>3</v>
      </c>
      <c r="CL680" s="16" t="s">
        <v>147</v>
      </c>
      <c r="CM680" s="17">
        <v>1</v>
      </c>
      <c r="CN680" s="17">
        <v>1</v>
      </c>
      <c r="CO680" s="17">
        <v>1</v>
      </c>
      <c r="CP680" s="17">
        <v>1</v>
      </c>
      <c r="CQ680" s="17">
        <v>1</v>
      </c>
      <c r="CR680" s="17">
        <v>3</v>
      </c>
      <c r="CS680" s="17">
        <v>4</v>
      </c>
      <c r="CT680" s="17">
        <v>1</v>
      </c>
      <c r="CU680" s="17">
        <v>4</v>
      </c>
      <c r="CV680" s="17">
        <v>1</v>
      </c>
      <c r="CW680" s="17">
        <v>1</v>
      </c>
      <c r="CX680" s="17">
        <v>1</v>
      </c>
      <c r="CY680" s="17">
        <v>1</v>
      </c>
      <c r="CZ680" s="17">
        <v>1</v>
      </c>
      <c r="DA680" s="17">
        <v>1</v>
      </c>
      <c r="DB680" s="17">
        <v>3</v>
      </c>
      <c r="DC680" s="17">
        <v>1</v>
      </c>
      <c r="DD680" s="17">
        <v>1</v>
      </c>
      <c r="DE680" s="17">
        <v>1</v>
      </c>
      <c r="DF680" s="17">
        <v>1</v>
      </c>
      <c r="DG680" s="17">
        <v>1</v>
      </c>
      <c r="DH680" s="17">
        <v>1</v>
      </c>
      <c r="DI680" s="17">
        <v>1</v>
      </c>
      <c r="DJ680" s="17">
        <v>1</v>
      </c>
      <c r="DK680" s="17">
        <v>2</v>
      </c>
      <c r="DL680" s="17">
        <v>4</v>
      </c>
      <c r="DM680" s="17">
        <v>4</v>
      </c>
      <c r="DN680" s="17">
        <v>1</v>
      </c>
      <c r="DO680" s="17">
        <v>2</v>
      </c>
      <c r="DP680" s="17">
        <v>5</v>
      </c>
      <c r="DR680" s="17">
        <v>6</v>
      </c>
      <c r="DT680" s="17">
        <v>2</v>
      </c>
      <c r="DV680" s="17">
        <v>2</v>
      </c>
      <c r="DW680" s="18">
        <v>13</v>
      </c>
      <c r="DY680" s="18">
        <v>1</v>
      </c>
      <c r="ED680" s="19" t="s">
        <v>447</v>
      </c>
      <c r="EE680" s="19">
        <v>3</v>
      </c>
      <c r="EF680" s="37">
        <v>2</v>
      </c>
      <c r="EG680" s="19" t="s">
        <v>239</v>
      </c>
      <c r="EH680" s="19">
        <v>1</v>
      </c>
      <c r="EI680" s="19">
        <v>38</v>
      </c>
      <c r="EJ680" s="19">
        <v>2</v>
      </c>
      <c r="EK680" s="19">
        <v>3</v>
      </c>
      <c r="EL680" s="19">
        <v>8</v>
      </c>
      <c r="EM680" s="20" t="s">
        <v>216</v>
      </c>
      <c r="EO680" s="46">
        <v>1</v>
      </c>
      <c r="EP680" s="46">
        <v>3</v>
      </c>
      <c r="EQ680">
        <f t="shared" si="28"/>
        <v>0</v>
      </c>
      <c r="ER680" t="str">
        <f t="shared" si="29"/>
        <v/>
      </c>
    </row>
    <row r="681" spans="1:149" ht="15" customHeight="1" x14ac:dyDescent="0.25">
      <c r="A681" s="21">
        <v>680</v>
      </c>
      <c r="B681" s="12">
        <v>2</v>
      </c>
      <c r="C681" s="12">
        <v>3</v>
      </c>
      <c r="D681" s="12">
        <v>4</v>
      </c>
      <c r="E681" s="12" t="s">
        <v>379</v>
      </c>
      <c r="F681" s="12">
        <v>2</v>
      </c>
      <c r="G681" s="13">
        <v>2</v>
      </c>
      <c r="H681" s="13">
        <v>1</v>
      </c>
      <c r="M681" s="56">
        <f>IF(SUM(N681:X681)=39,2,1)</f>
        <v>1</v>
      </c>
      <c r="N681" s="13">
        <v>1</v>
      </c>
      <c r="P681" s="13">
        <v>1</v>
      </c>
      <c r="Z681" s="13">
        <v>1</v>
      </c>
      <c r="AB681" s="13">
        <v>1</v>
      </c>
      <c r="AL681" s="14">
        <v>3</v>
      </c>
      <c r="AM681" s="14">
        <v>4</v>
      </c>
      <c r="AO681" s="15">
        <v>2</v>
      </c>
      <c r="AP681" s="15">
        <v>4</v>
      </c>
      <c r="AQ681" s="15">
        <v>4</v>
      </c>
      <c r="AR681" s="15">
        <v>4</v>
      </c>
      <c r="AS681" s="15">
        <v>4</v>
      </c>
      <c r="AT681" s="15">
        <v>4</v>
      </c>
      <c r="AU681" s="15">
        <v>4</v>
      </c>
      <c r="AV681" s="15">
        <v>4</v>
      </c>
      <c r="AW681" s="15">
        <v>4</v>
      </c>
      <c r="AX681" s="15">
        <v>2</v>
      </c>
      <c r="AZ681" s="15">
        <v>2</v>
      </c>
      <c r="BB681" s="15">
        <v>2</v>
      </c>
      <c r="BC681" s="15">
        <v>1</v>
      </c>
      <c r="BD681" s="15">
        <v>2</v>
      </c>
      <c r="BE681" s="15">
        <v>2</v>
      </c>
      <c r="BF681" s="15">
        <v>1</v>
      </c>
      <c r="BG681" s="15">
        <v>1</v>
      </c>
      <c r="BI681" s="15">
        <v>1</v>
      </c>
      <c r="BM681" s="15">
        <v>8</v>
      </c>
      <c r="BN681" s="15">
        <v>8</v>
      </c>
      <c r="CC681" s="16">
        <v>1</v>
      </c>
      <c r="CI681" s="16">
        <v>2</v>
      </c>
      <c r="CJ681" s="16" t="s">
        <v>151</v>
      </c>
      <c r="CK681" s="16">
        <v>1</v>
      </c>
      <c r="CL681" s="16" t="s">
        <v>285</v>
      </c>
      <c r="CM681" s="17">
        <v>1</v>
      </c>
      <c r="CN681" s="17">
        <v>1</v>
      </c>
      <c r="CO681" s="17">
        <v>1</v>
      </c>
      <c r="CP681" s="17">
        <v>1</v>
      </c>
      <c r="CQ681" s="17">
        <v>1</v>
      </c>
      <c r="CR681" s="17">
        <v>1</v>
      </c>
      <c r="CS681" s="17">
        <v>1</v>
      </c>
      <c r="CT681" s="17">
        <v>1</v>
      </c>
      <c r="CU681" s="17">
        <v>4</v>
      </c>
      <c r="CV681" s="17">
        <v>1</v>
      </c>
      <c r="CW681" s="17">
        <v>1</v>
      </c>
      <c r="CX681" s="17">
        <v>1</v>
      </c>
      <c r="CY681" s="17">
        <v>1</v>
      </c>
      <c r="CZ681" s="17">
        <v>1</v>
      </c>
      <c r="DA681" s="17">
        <v>1</v>
      </c>
      <c r="DB681" s="17">
        <v>4</v>
      </c>
      <c r="DC681" s="17">
        <v>1</v>
      </c>
      <c r="DD681" s="17">
        <v>4</v>
      </c>
      <c r="DE681" s="17">
        <v>4</v>
      </c>
      <c r="DF681" s="17">
        <v>1</v>
      </c>
      <c r="DG681" s="17">
        <v>1</v>
      </c>
      <c r="DH681" s="17">
        <v>1</v>
      </c>
      <c r="DI681" s="17">
        <v>1</v>
      </c>
      <c r="DJ681" s="17">
        <v>1</v>
      </c>
      <c r="DK681" s="17">
        <v>2</v>
      </c>
      <c r="DL681" s="17">
        <v>1</v>
      </c>
      <c r="DM681" s="17">
        <v>1</v>
      </c>
      <c r="DN681" s="17">
        <v>1</v>
      </c>
      <c r="DO681" s="17">
        <v>8</v>
      </c>
      <c r="DP681" s="17">
        <v>9</v>
      </c>
      <c r="DR681" s="17">
        <v>5</v>
      </c>
      <c r="DT681" s="17">
        <v>7</v>
      </c>
      <c r="DV681" s="17">
        <v>4</v>
      </c>
      <c r="DW681" s="18">
        <v>13</v>
      </c>
      <c r="DY681" s="18">
        <v>1</v>
      </c>
      <c r="DZ681" s="18" t="s">
        <v>245</v>
      </c>
      <c r="EA681" s="18" t="s">
        <v>152</v>
      </c>
      <c r="EB681" s="18">
        <v>7</v>
      </c>
      <c r="ED681" s="19" t="s">
        <v>447</v>
      </c>
      <c r="EE681" s="19">
        <v>3</v>
      </c>
      <c r="EF681" s="37">
        <v>2</v>
      </c>
      <c r="EG681" s="19" t="s">
        <v>239</v>
      </c>
      <c r="EH681" s="19">
        <v>2</v>
      </c>
      <c r="EI681" s="19">
        <v>38</v>
      </c>
      <c r="EJ681" s="19">
        <v>2</v>
      </c>
      <c r="EK681" s="19">
        <v>3</v>
      </c>
      <c r="EL681" s="19">
        <v>1</v>
      </c>
      <c r="EM681" s="20" t="s">
        <v>216</v>
      </c>
      <c r="EO681" s="46">
        <v>1</v>
      </c>
      <c r="EP681" s="46">
        <v>3</v>
      </c>
      <c r="EQ681">
        <f t="shared" si="28"/>
        <v>0</v>
      </c>
      <c r="ER681" t="str">
        <f t="shared" si="29"/>
        <v/>
      </c>
    </row>
    <row r="682" spans="1:149" ht="15" customHeight="1" x14ac:dyDescent="0.25">
      <c r="A682" s="21">
        <v>681</v>
      </c>
      <c r="B682" s="12">
        <v>3</v>
      </c>
      <c r="C682" s="12">
        <v>3</v>
      </c>
      <c r="D682" s="12">
        <v>3</v>
      </c>
      <c r="E682" s="12" t="s">
        <v>377</v>
      </c>
      <c r="F682" s="12">
        <v>4</v>
      </c>
      <c r="G682" s="13">
        <v>2</v>
      </c>
      <c r="H682" s="13">
        <v>1</v>
      </c>
      <c r="M682" s="56">
        <f>IF(SUM(N682:X682)=39,2,1)</f>
        <v>1</v>
      </c>
      <c r="Y682" s="13">
        <v>1</v>
      </c>
      <c r="AK682" s="13">
        <v>1</v>
      </c>
      <c r="AL682" s="14">
        <v>3</v>
      </c>
      <c r="AM682" s="14">
        <v>2</v>
      </c>
      <c r="AN682" s="14" t="s">
        <v>383</v>
      </c>
      <c r="AO682" s="15">
        <v>1</v>
      </c>
      <c r="AP682" s="15">
        <v>3</v>
      </c>
      <c r="AQ682" s="15">
        <v>3</v>
      </c>
      <c r="AR682" s="15">
        <v>3</v>
      </c>
      <c r="AS682" s="15">
        <v>3</v>
      </c>
      <c r="AT682" s="15">
        <v>3</v>
      </c>
      <c r="AU682" s="15">
        <v>3</v>
      </c>
      <c r="AV682" s="15">
        <v>3</v>
      </c>
      <c r="AW682" s="15">
        <v>3</v>
      </c>
      <c r="AX682" s="15">
        <v>2</v>
      </c>
      <c r="AZ682" s="15">
        <v>2</v>
      </c>
      <c r="BA682" s="15">
        <v>2</v>
      </c>
      <c r="BB682" s="15">
        <v>2</v>
      </c>
      <c r="BC682" s="15">
        <v>1</v>
      </c>
      <c r="BD682" s="15">
        <v>2</v>
      </c>
      <c r="BE682" s="15">
        <v>2</v>
      </c>
      <c r="BF682" s="15">
        <v>0</v>
      </c>
      <c r="BG682" s="15">
        <v>0</v>
      </c>
      <c r="BM682" s="15">
        <v>5</v>
      </c>
      <c r="BN682" s="15">
        <v>5</v>
      </c>
      <c r="BO682" s="15">
        <v>2</v>
      </c>
      <c r="BP682" s="15" t="s">
        <v>388</v>
      </c>
      <c r="CC682" s="16">
        <v>1</v>
      </c>
      <c r="CI682" s="16">
        <v>2</v>
      </c>
      <c r="CJ682" s="16" t="s">
        <v>156</v>
      </c>
      <c r="CK682" s="16">
        <v>2</v>
      </c>
      <c r="CL682" s="16" t="s">
        <v>285</v>
      </c>
      <c r="CM682" s="17">
        <v>2</v>
      </c>
      <c r="CN682" s="17">
        <v>2</v>
      </c>
      <c r="CO682" s="17">
        <v>2</v>
      </c>
      <c r="CP682" s="17">
        <v>2</v>
      </c>
      <c r="CQ682" s="17">
        <v>2</v>
      </c>
      <c r="CR682" s="17">
        <v>3</v>
      </c>
      <c r="CS682" s="17">
        <v>3</v>
      </c>
      <c r="CT682" s="17">
        <v>2</v>
      </c>
      <c r="CU682" s="17">
        <v>4</v>
      </c>
      <c r="CV682" s="17">
        <v>2</v>
      </c>
      <c r="CW682" s="17">
        <v>2</v>
      </c>
      <c r="CX682" s="17">
        <v>2</v>
      </c>
      <c r="CY682" s="17">
        <v>2</v>
      </c>
      <c r="CZ682" s="17">
        <v>2</v>
      </c>
      <c r="DA682" s="17">
        <v>3</v>
      </c>
      <c r="DB682" s="17">
        <v>4</v>
      </c>
      <c r="DC682" s="17">
        <v>2</v>
      </c>
      <c r="DD682" s="17">
        <v>1</v>
      </c>
      <c r="DE682" s="17">
        <v>4</v>
      </c>
      <c r="DF682" s="17">
        <v>1</v>
      </c>
      <c r="DG682" s="17">
        <v>1</v>
      </c>
      <c r="DH682" s="17">
        <v>1</v>
      </c>
      <c r="DI682" s="17">
        <v>1</v>
      </c>
      <c r="DJ682" s="17">
        <v>1</v>
      </c>
      <c r="DK682" s="17">
        <v>3</v>
      </c>
      <c r="DL682" s="17">
        <v>3</v>
      </c>
      <c r="DM682" s="17">
        <v>3</v>
      </c>
      <c r="DN682" s="17">
        <v>1</v>
      </c>
      <c r="DO682" s="17">
        <v>8</v>
      </c>
      <c r="DP682" s="17">
        <v>11</v>
      </c>
      <c r="DR682" s="17">
        <v>7</v>
      </c>
      <c r="DT682" s="17">
        <v>5</v>
      </c>
      <c r="DV682" s="17">
        <v>3</v>
      </c>
      <c r="DW682" s="18">
        <v>13</v>
      </c>
      <c r="DY682" s="18">
        <v>2</v>
      </c>
      <c r="DZ682" s="18" t="s">
        <v>229</v>
      </c>
      <c r="EB682" s="18">
        <v>7</v>
      </c>
      <c r="ED682" s="19" t="s">
        <v>447</v>
      </c>
      <c r="EE682" s="19">
        <v>3</v>
      </c>
      <c r="EF682" s="37">
        <v>2</v>
      </c>
      <c r="EG682" s="19" t="s">
        <v>239</v>
      </c>
      <c r="EH682" s="19">
        <v>1</v>
      </c>
      <c r="EI682" s="19">
        <v>74</v>
      </c>
      <c r="EJ682" s="19">
        <v>4</v>
      </c>
      <c r="EK682" s="19">
        <v>5</v>
      </c>
      <c r="EL682" s="19">
        <v>10</v>
      </c>
      <c r="EM682" s="20" t="s">
        <v>216</v>
      </c>
      <c r="EO682" s="46">
        <v>4</v>
      </c>
      <c r="EP682" s="46">
        <v>6</v>
      </c>
      <c r="EQ682">
        <f t="shared" si="28"/>
        <v>0</v>
      </c>
      <c r="ER682" t="str">
        <f t="shared" si="29"/>
        <v/>
      </c>
      <c r="ES682" s="49">
        <v>2</v>
      </c>
    </row>
    <row r="683" spans="1:149" ht="15" customHeight="1" x14ac:dyDescent="0.25">
      <c r="A683" s="21">
        <v>682</v>
      </c>
      <c r="B683" s="12">
        <v>3</v>
      </c>
      <c r="C683" s="12">
        <v>1</v>
      </c>
      <c r="D683" s="12">
        <v>1</v>
      </c>
      <c r="E683" s="12" t="s">
        <v>378</v>
      </c>
      <c r="F683" s="12">
        <v>3</v>
      </c>
      <c r="G683" s="13">
        <v>2</v>
      </c>
      <c r="H683" s="13">
        <v>1</v>
      </c>
      <c r="I683" s="13">
        <v>4</v>
      </c>
      <c r="M683" s="56">
        <f>IF(SUM(N683:X683)=39,2,1)</f>
        <v>1</v>
      </c>
      <c r="AL683" s="14">
        <v>1</v>
      </c>
      <c r="AM683" s="14">
        <v>3</v>
      </c>
      <c r="AN683" s="14" t="s">
        <v>145</v>
      </c>
      <c r="AO683" s="15">
        <v>3</v>
      </c>
      <c r="AP683" s="15">
        <v>3</v>
      </c>
      <c r="AQ683" s="15">
        <v>3</v>
      </c>
      <c r="AR683" s="15">
        <v>3</v>
      </c>
      <c r="AS683" s="15">
        <v>3</v>
      </c>
      <c r="AT683" s="15">
        <v>3</v>
      </c>
      <c r="AU683" s="15">
        <v>3</v>
      </c>
      <c r="AV683" s="15">
        <v>3</v>
      </c>
      <c r="AW683" s="15">
        <v>3</v>
      </c>
      <c r="AX683" s="15">
        <v>2</v>
      </c>
      <c r="AZ683" s="15">
        <v>2</v>
      </c>
      <c r="BB683" s="15">
        <v>2</v>
      </c>
      <c r="BC683" s="15">
        <v>1</v>
      </c>
      <c r="BD683" s="15">
        <v>2</v>
      </c>
      <c r="BE683" s="15">
        <v>2</v>
      </c>
      <c r="BF683" s="15">
        <v>0</v>
      </c>
      <c r="BG683" s="15">
        <v>0</v>
      </c>
      <c r="BM683" s="15">
        <v>5</v>
      </c>
      <c r="BN683" s="15">
        <v>5</v>
      </c>
      <c r="BO683" s="15">
        <v>3</v>
      </c>
      <c r="CC683" s="16">
        <v>1</v>
      </c>
      <c r="CI683" s="16">
        <v>2</v>
      </c>
      <c r="CJ683" s="16" t="s">
        <v>151</v>
      </c>
      <c r="CK683" s="16">
        <v>1</v>
      </c>
      <c r="CL683" s="16" t="s">
        <v>186</v>
      </c>
      <c r="CM683" s="17">
        <v>2</v>
      </c>
      <c r="CN683" s="17">
        <v>2</v>
      </c>
      <c r="CO683" s="17">
        <v>1</v>
      </c>
      <c r="CP683" s="17">
        <v>1</v>
      </c>
      <c r="CQ683" s="17">
        <v>1</v>
      </c>
      <c r="CR683" s="17">
        <v>4</v>
      </c>
      <c r="CS683" s="17">
        <v>4</v>
      </c>
      <c r="CT683" s="17">
        <v>2</v>
      </c>
      <c r="CU683" s="17">
        <v>4</v>
      </c>
      <c r="CV683" s="17">
        <v>1</v>
      </c>
      <c r="CW683" s="17">
        <v>1</v>
      </c>
      <c r="CX683" s="17">
        <v>1</v>
      </c>
      <c r="CY683" s="17">
        <v>1</v>
      </c>
      <c r="CZ683" s="17">
        <v>1</v>
      </c>
      <c r="DA683" s="17">
        <v>1</v>
      </c>
      <c r="DB683" s="17">
        <v>4</v>
      </c>
      <c r="DC683" s="17">
        <v>1</v>
      </c>
      <c r="DD683" s="17">
        <v>3</v>
      </c>
      <c r="DE683" s="17">
        <v>1</v>
      </c>
      <c r="DF683" s="17">
        <v>1</v>
      </c>
      <c r="DG683" s="17">
        <v>1</v>
      </c>
      <c r="DH683" s="17">
        <v>1</v>
      </c>
      <c r="DI683" s="17">
        <v>1</v>
      </c>
      <c r="DJ683" s="17">
        <v>1</v>
      </c>
      <c r="DK683" s="17">
        <v>3</v>
      </c>
      <c r="DL683" s="17">
        <v>3</v>
      </c>
      <c r="DM683" s="17">
        <v>2</v>
      </c>
      <c r="DN683" s="17">
        <v>9</v>
      </c>
      <c r="DP683" s="17">
        <v>7</v>
      </c>
      <c r="DR683" s="17">
        <v>5</v>
      </c>
      <c r="DT683" s="17">
        <v>6</v>
      </c>
      <c r="DV683" s="17">
        <v>3</v>
      </c>
      <c r="DW683" s="18">
        <v>13</v>
      </c>
      <c r="DY683" s="18">
        <v>1</v>
      </c>
      <c r="ED683" s="19" t="s">
        <v>447</v>
      </c>
      <c r="EE683" s="19">
        <v>3</v>
      </c>
      <c r="EF683" s="37">
        <v>2</v>
      </c>
      <c r="EG683" s="19" t="s">
        <v>239</v>
      </c>
      <c r="EH683" s="19">
        <v>2</v>
      </c>
      <c r="EI683" s="19">
        <v>39</v>
      </c>
      <c r="EJ683" s="19">
        <v>2</v>
      </c>
      <c r="EK683" s="19">
        <v>3</v>
      </c>
      <c r="EL683" s="19">
        <v>7</v>
      </c>
      <c r="EM683" s="20" t="s">
        <v>216</v>
      </c>
      <c r="EO683" s="46">
        <v>1</v>
      </c>
      <c r="EP683" s="46">
        <v>1</v>
      </c>
      <c r="EQ683">
        <f t="shared" si="28"/>
        <v>0</v>
      </c>
      <c r="ER683" t="str">
        <f t="shared" si="29"/>
        <v/>
      </c>
      <c r="ES683" s="49">
        <v>2</v>
      </c>
    </row>
    <row r="684" spans="1:149" ht="15" customHeight="1" x14ac:dyDescent="0.25">
      <c r="A684" s="21">
        <v>683</v>
      </c>
      <c r="B684" s="12">
        <v>2</v>
      </c>
      <c r="C684" s="12">
        <v>4</v>
      </c>
      <c r="D684" s="12">
        <v>1</v>
      </c>
      <c r="E684" s="12" t="s">
        <v>378</v>
      </c>
      <c r="F684" s="12">
        <v>1</v>
      </c>
      <c r="G684" s="13">
        <v>3</v>
      </c>
      <c r="H684" s="13">
        <v>1</v>
      </c>
      <c r="I684" s="13">
        <v>5</v>
      </c>
      <c r="J684" s="13">
        <v>5</v>
      </c>
      <c r="M684" s="56">
        <f>IF(SUM(N684:X684)=39,2,1)</f>
        <v>1</v>
      </c>
      <c r="Y684" s="13">
        <v>1</v>
      </c>
      <c r="AK684" s="13">
        <v>1</v>
      </c>
      <c r="AL684" s="14">
        <v>6</v>
      </c>
      <c r="AO684" s="15">
        <v>3</v>
      </c>
      <c r="AP684" s="15">
        <v>5</v>
      </c>
      <c r="AQ684" s="15">
        <v>5</v>
      </c>
      <c r="AR684" s="15">
        <v>5</v>
      </c>
      <c r="AS684" s="15">
        <v>5</v>
      </c>
      <c r="AT684" s="15">
        <v>5</v>
      </c>
      <c r="AU684" s="15">
        <v>5</v>
      </c>
      <c r="AV684" s="15">
        <v>5</v>
      </c>
      <c r="AW684" s="15">
        <v>5</v>
      </c>
      <c r="AX684" s="15">
        <v>2</v>
      </c>
      <c r="AZ684" s="15">
        <v>2</v>
      </c>
      <c r="BB684" s="15">
        <v>2</v>
      </c>
      <c r="BC684" s="15">
        <v>1</v>
      </c>
      <c r="BD684" s="15">
        <v>2</v>
      </c>
      <c r="BE684" s="15">
        <v>2</v>
      </c>
      <c r="BF684" s="15">
        <v>1</v>
      </c>
      <c r="BG684" s="15">
        <v>0</v>
      </c>
      <c r="BK684" s="15">
        <v>2</v>
      </c>
      <c r="BM684" s="15">
        <v>8</v>
      </c>
      <c r="BN684" s="15">
        <v>8</v>
      </c>
      <c r="CC684" s="16">
        <v>1</v>
      </c>
      <c r="CI684" s="16">
        <v>2</v>
      </c>
      <c r="CJ684" s="16" t="s">
        <v>156</v>
      </c>
      <c r="CK684" s="16">
        <v>3</v>
      </c>
      <c r="CL684" s="16" t="s">
        <v>398</v>
      </c>
      <c r="CM684" s="17">
        <v>1</v>
      </c>
      <c r="CN684" s="17">
        <v>1</v>
      </c>
      <c r="CO684" s="17">
        <v>1</v>
      </c>
      <c r="CP684" s="17">
        <v>1</v>
      </c>
      <c r="CQ684" s="17">
        <v>1</v>
      </c>
      <c r="CR684" s="17">
        <v>1</v>
      </c>
      <c r="CS684" s="17">
        <v>1</v>
      </c>
      <c r="CT684" s="17">
        <v>1</v>
      </c>
      <c r="CU684" s="17">
        <v>4</v>
      </c>
      <c r="CV684" s="17">
        <v>1</v>
      </c>
      <c r="CW684" s="17">
        <v>1</v>
      </c>
      <c r="CX684" s="17">
        <v>1</v>
      </c>
      <c r="CY684" s="17">
        <v>1</v>
      </c>
      <c r="CZ684" s="17">
        <v>1</v>
      </c>
      <c r="DA684" s="17">
        <v>4</v>
      </c>
      <c r="DB684" s="17">
        <v>1</v>
      </c>
      <c r="DC684" s="17">
        <v>4</v>
      </c>
      <c r="DD684" s="17">
        <v>4</v>
      </c>
      <c r="DE684" s="17">
        <v>4</v>
      </c>
      <c r="DF684" s="17">
        <v>4</v>
      </c>
      <c r="DG684" s="17">
        <v>4</v>
      </c>
      <c r="DH684" s="17">
        <v>4</v>
      </c>
      <c r="DI684" s="17">
        <v>4</v>
      </c>
      <c r="DJ684" s="17">
        <v>1</v>
      </c>
      <c r="DK684" s="17">
        <v>2</v>
      </c>
      <c r="DL684" s="17">
        <v>1</v>
      </c>
      <c r="DM684" s="17">
        <v>1</v>
      </c>
      <c r="DN684" s="17">
        <v>6</v>
      </c>
      <c r="DO684" s="17">
        <v>2</v>
      </c>
      <c r="DP684" s="17">
        <v>5</v>
      </c>
      <c r="DR684" s="17">
        <v>1</v>
      </c>
      <c r="DT684" s="17">
        <v>6</v>
      </c>
      <c r="DV684" s="17">
        <v>2</v>
      </c>
      <c r="DW684" s="18">
        <v>13</v>
      </c>
      <c r="EB684" s="18">
        <v>1</v>
      </c>
      <c r="ED684" s="19" t="s">
        <v>447</v>
      </c>
      <c r="EE684" s="19">
        <v>3</v>
      </c>
      <c r="EF684" s="37">
        <v>2</v>
      </c>
      <c r="EG684" s="19" t="s">
        <v>239</v>
      </c>
      <c r="EH684" s="19">
        <v>2</v>
      </c>
      <c r="EI684" s="19">
        <v>38</v>
      </c>
      <c r="EJ684" s="19">
        <v>2</v>
      </c>
      <c r="EK684" s="19">
        <v>3</v>
      </c>
      <c r="EL684" s="19">
        <v>1</v>
      </c>
      <c r="EM684" s="20" t="s">
        <v>216</v>
      </c>
      <c r="EO684" s="46">
        <v>1</v>
      </c>
      <c r="EP684" s="46">
        <v>1</v>
      </c>
      <c r="EQ684">
        <f t="shared" si="28"/>
        <v>0</v>
      </c>
      <c r="ER684" t="str">
        <f t="shared" si="29"/>
        <v/>
      </c>
      <c r="ES684" s="49">
        <v>2</v>
      </c>
    </row>
    <row r="685" spans="1:149" ht="15" customHeight="1" x14ac:dyDescent="0.25">
      <c r="A685" s="21">
        <v>684</v>
      </c>
      <c r="B685" s="12">
        <v>2</v>
      </c>
      <c r="C685" s="12">
        <v>4</v>
      </c>
      <c r="D685" s="12">
        <v>4</v>
      </c>
      <c r="E685" s="12" t="s">
        <v>379</v>
      </c>
      <c r="F685" s="12">
        <v>1</v>
      </c>
      <c r="G685" s="13">
        <v>2</v>
      </c>
      <c r="H685" s="13">
        <v>2</v>
      </c>
      <c r="K685" s="13">
        <v>5</v>
      </c>
      <c r="M685" s="56">
        <f>IF(SUM(N685:X685)=39,2,1)</f>
        <v>1</v>
      </c>
      <c r="X685" s="13">
        <v>1</v>
      </c>
      <c r="AJ685" s="13">
        <v>1</v>
      </c>
      <c r="AL685" s="14">
        <v>6</v>
      </c>
      <c r="AO685" s="15">
        <v>1</v>
      </c>
      <c r="AP685" s="15">
        <v>5</v>
      </c>
      <c r="AQ685" s="15">
        <v>5</v>
      </c>
      <c r="AR685" s="15">
        <v>5</v>
      </c>
      <c r="AS685" s="15">
        <v>5</v>
      </c>
      <c r="AT685" s="15">
        <v>5</v>
      </c>
      <c r="AU685" s="15">
        <v>5</v>
      </c>
      <c r="AV685" s="15">
        <v>5</v>
      </c>
      <c r="AW685" s="15">
        <v>5</v>
      </c>
      <c r="AX685" s="15">
        <v>2</v>
      </c>
      <c r="AZ685" s="15">
        <v>2</v>
      </c>
      <c r="BB685" s="15">
        <v>2</v>
      </c>
      <c r="BC685" s="15">
        <v>1</v>
      </c>
      <c r="BD685" s="15">
        <v>2</v>
      </c>
      <c r="BE685" s="15">
        <v>2</v>
      </c>
      <c r="BF685" s="15">
        <v>0</v>
      </c>
      <c r="BG685" s="15">
        <v>0</v>
      </c>
      <c r="BK685" s="15">
        <v>1</v>
      </c>
      <c r="BM685" s="15">
        <v>1</v>
      </c>
      <c r="BN685" s="15">
        <v>1</v>
      </c>
      <c r="CC685" s="16">
        <v>1</v>
      </c>
      <c r="CI685" s="16">
        <v>2</v>
      </c>
      <c r="CJ685" s="16" t="s">
        <v>151</v>
      </c>
      <c r="CK685" s="16">
        <v>1</v>
      </c>
      <c r="CL685" s="16" t="s">
        <v>186</v>
      </c>
      <c r="CM685" s="17">
        <v>1</v>
      </c>
      <c r="CN685" s="17">
        <v>1</v>
      </c>
      <c r="CO685" s="17">
        <v>1</v>
      </c>
      <c r="CP685" s="17">
        <v>1</v>
      </c>
      <c r="CQ685" s="17">
        <v>1</v>
      </c>
      <c r="CR685" s="17">
        <v>1</v>
      </c>
      <c r="CS685" s="17">
        <v>1</v>
      </c>
      <c r="CT685" s="17">
        <v>1</v>
      </c>
      <c r="CU685" s="17">
        <v>4</v>
      </c>
      <c r="CV685" s="17">
        <v>1</v>
      </c>
      <c r="CW685" s="17">
        <v>1</v>
      </c>
      <c r="CX685" s="17">
        <v>1</v>
      </c>
      <c r="CY685" s="17">
        <v>1</v>
      </c>
      <c r="CZ685" s="17">
        <v>1</v>
      </c>
      <c r="DA685" s="17">
        <v>4</v>
      </c>
      <c r="DB685" s="17">
        <v>4</v>
      </c>
      <c r="DC685" s="17">
        <v>3</v>
      </c>
      <c r="DD685" s="17">
        <v>3</v>
      </c>
      <c r="DE685" s="17">
        <v>3</v>
      </c>
      <c r="DF685" s="17">
        <v>3</v>
      </c>
      <c r="DG685" s="17">
        <v>3</v>
      </c>
      <c r="DH685" s="17">
        <v>3</v>
      </c>
      <c r="DI685" s="17">
        <v>3</v>
      </c>
      <c r="DJ685" s="17">
        <v>1</v>
      </c>
      <c r="DK685" s="17">
        <v>3</v>
      </c>
      <c r="DL685" s="17">
        <v>1</v>
      </c>
      <c r="DM685" s="17">
        <v>1</v>
      </c>
      <c r="DN685" s="17">
        <v>6</v>
      </c>
      <c r="DO685" s="17">
        <v>8</v>
      </c>
      <c r="DP685" s="17">
        <v>5</v>
      </c>
      <c r="DR685" s="17">
        <v>9</v>
      </c>
      <c r="DT685" s="17">
        <v>11</v>
      </c>
      <c r="DV685" s="17">
        <v>2</v>
      </c>
      <c r="DW685" s="18">
        <v>13</v>
      </c>
      <c r="DY685" s="18">
        <v>1</v>
      </c>
      <c r="ED685" s="19" t="s">
        <v>447</v>
      </c>
      <c r="EE685" s="19">
        <v>3</v>
      </c>
      <c r="EF685" s="37">
        <v>2</v>
      </c>
      <c r="EG685" s="19" t="s">
        <v>239</v>
      </c>
      <c r="EH685" s="19">
        <v>2</v>
      </c>
      <c r="EI685" s="19">
        <v>49</v>
      </c>
      <c r="EJ685" s="19">
        <v>3</v>
      </c>
      <c r="EK685" s="19">
        <v>4</v>
      </c>
      <c r="EL685" s="19">
        <v>4</v>
      </c>
      <c r="EM685" s="20" t="s">
        <v>216</v>
      </c>
      <c r="EO685" s="46">
        <v>1</v>
      </c>
      <c r="EP685" s="46">
        <v>6</v>
      </c>
      <c r="EQ685">
        <f t="shared" si="28"/>
        <v>0</v>
      </c>
      <c r="ER685" t="str">
        <f t="shared" si="29"/>
        <v/>
      </c>
      <c r="ES685" s="49">
        <v>2</v>
      </c>
    </row>
    <row r="686" spans="1:149" ht="15" customHeight="1" x14ac:dyDescent="0.25">
      <c r="A686" s="21">
        <v>685</v>
      </c>
      <c r="B686" s="12">
        <v>2</v>
      </c>
      <c r="C686" s="12">
        <v>4</v>
      </c>
      <c r="D686" s="12">
        <v>2</v>
      </c>
      <c r="E686" s="12" t="s">
        <v>378</v>
      </c>
      <c r="F686" s="12">
        <v>4</v>
      </c>
      <c r="G686" s="13">
        <v>1</v>
      </c>
      <c r="M686" s="56">
        <f>IF(SUM(N686:X686)=39,2,1)</f>
        <v>1</v>
      </c>
      <c r="Y686" s="13">
        <v>1</v>
      </c>
      <c r="AK686" s="13">
        <v>1</v>
      </c>
      <c r="AL686" s="14">
        <v>5</v>
      </c>
      <c r="AM686" s="14">
        <v>5</v>
      </c>
      <c r="AO686" s="15">
        <v>1</v>
      </c>
      <c r="AP686" s="15">
        <v>5</v>
      </c>
      <c r="AQ686" s="15">
        <v>5</v>
      </c>
      <c r="AR686" s="15">
        <v>2</v>
      </c>
      <c r="AS686" s="15">
        <v>2</v>
      </c>
      <c r="AT686" s="15">
        <v>2</v>
      </c>
      <c r="AU686" s="15">
        <v>2</v>
      </c>
      <c r="AV686" s="15">
        <v>2</v>
      </c>
      <c r="AW686" s="15">
        <v>2</v>
      </c>
      <c r="AX686" s="15">
        <v>2</v>
      </c>
      <c r="AZ686" s="15">
        <v>2</v>
      </c>
      <c r="BB686" s="15">
        <v>2</v>
      </c>
      <c r="BC686" s="15">
        <v>1</v>
      </c>
      <c r="BD686" s="15">
        <v>1</v>
      </c>
      <c r="BE686" s="15">
        <v>2</v>
      </c>
      <c r="BF686" s="15">
        <v>0</v>
      </c>
      <c r="BG686" s="15">
        <v>0</v>
      </c>
      <c r="BK686" s="15">
        <v>2</v>
      </c>
      <c r="BM686" s="15">
        <v>1</v>
      </c>
      <c r="BN686" s="15">
        <v>1</v>
      </c>
      <c r="CC686" s="16">
        <v>1</v>
      </c>
      <c r="CI686" s="16">
        <v>2</v>
      </c>
      <c r="CJ686" s="16" t="s">
        <v>392</v>
      </c>
      <c r="CK686" s="16">
        <v>3</v>
      </c>
      <c r="CL686" s="16" t="s">
        <v>150</v>
      </c>
      <c r="CM686" s="17">
        <v>1</v>
      </c>
      <c r="CN686" s="17">
        <v>1</v>
      </c>
      <c r="CO686" s="17">
        <v>1</v>
      </c>
      <c r="CP686" s="17">
        <v>1</v>
      </c>
      <c r="CQ686" s="17">
        <v>1</v>
      </c>
      <c r="CR686" s="17">
        <v>1</v>
      </c>
      <c r="CS686" s="17">
        <v>1</v>
      </c>
      <c r="CT686" s="17">
        <v>1</v>
      </c>
      <c r="CU686" s="17">
        <v>4</v>
      </c>
      <c r="CV686" s="17">
        <v>1</v>
      </c>
      <c r="CW686" s="17">
        <v>1</v>
      </c>
      <c r="CX686" s="17">
        <v>1</v>
      </c>
      <c r="CY686" s="17">
        <v>1</v>
      </c>
      <c r="CZ686" s="17">
        <v>1</v>
      </c>
      <c r="DA686" s="17">
        <v>4</v>
      </c>
      <c r="DB686" s="17">
        <v>2</v>
      </c>
      <c r="DC686" s="17">
        <v>4</v>
      </c>
      <c r="DD686" s="17">
        <v>4</v>
      </c>
      <c r="DE686" s="17">
        <v>4</v>
      </c>
      <c r="DF686" s="17">
        <v>4</v>
      </c>
      <c r="DG686" s="17">
        <v>4</v>
      </c>
      <c r="DH686" s="17">
        <v>4</v>
      </c>
      <c r="DI686" s="17">
        <v>3</v>
      </c>
      <c r="DJ686" s="17">
        <v>1</v>
      </c>
      <c r="DK686" s="17">
        <v>3</v>
      </c>
      <c r="DL686" s="17">
        <v>4</v>
      </c>
      <c r="DM686" s="17">
        <v>4</v>
      </c>
      <c r="DN686" s="17">
        <v>6</v>
      </c>
      <c r="DO686" s="17">
        <v>1</v>
      </c>
      <c r="DP686" s="17">
        <v>5</v>
      </c>
      <c r="DR686" s="17">
        <v>6</v>
      </c>
      <c r="DT686" s="17">
        <v>11</v>
      </c>
      <c r="DV686" s="17">
        <v>1</v>
      </c>
      <c r="DW686" s="18">
        <v>13</v>
      </c>
      <c r="DY686" s="18">
        <v>1</v>
      </c>
      <c r="ED686" s="19" t="s">
        <v>447</v>
      </c>
      <c r="EE686" s="19">
        <v>3</v>
      </c>
      <c r="EF686" s="37">
        <v>2</v>
      </c>
      <c r="EG686" s="19" t="s">
        <v>239</v>
      </c>
      <c r="EH686" s="19">
        <v>2</v>
      </c>
      <c r="EI686" s="19">
        <v>69</v>
      </c>
      <c r="EJ686" s="19">
        <v>4</v>
      </c>
      <c r="EK686" s="19">
        <v>5</v>
      </c>
      <c r="EL686" s="19">
        <v>9</v>
      </c>
      <c r="EM686" s="20" t="s">
        <v>216</v>
      </c>
      <c r="EO686" s="46">
        <v>1</v>
      </c>
      <c r="EP686" s="46">
        <v>1</v>
      </c>
      <c r="EQ686">
        <f t="shared" si="28"/>
        <v>0</v>
      </c>
      <c r="ER686" t="str">
        <f t="shared" si="29"/>
        <v/>
      </c>
      <c r="ES686" s="49">
        <v>2</v>
      </c>
    </row>
    <row r="687" spans="1:149" ht="15" customHeight="1" x14ac:dyDescent="0.25">
      <c r="A687" s="21">
        <v>686</v>
      </c>
      <c r="B687" s="12">
        <v>2</v>
      </c>
      <c r="C687" s="12">
        <v>4</v>
      </c>
      <c r="D687" s="12">
        <v>4</v>
      </c>
      <c r="E687" s="12" t="s">
        <v>374</v>
      </c>
      <c r="F687" s="12">
        <v>1</v>
      </c>
      <c r="G687" s="13">
        <v>5</v>
      </c>
      <c r="H687" s="13">
        <v>2</v>
      </c>
      <c r="I687" s="13">
        <v>5</v>
      </c>
      <c r="J687" s="13">
        <v>5</v>
      </c>
      <c r="M687" s="56">
        <f>IF(SUM(N687:X687)=39,2,1)</f>
        <v>1</v>
      </c>
      <c r="S687" s="13">
        <v>1</v>
      </c>
      <c r="AE687" s="13">
        <v>1</v>
      </c>
      <c r="AL687" s="14">
        <v>6</v>
      </c>
      <c r="AO687" s="15">
        <v>1</v>
      </c>
      <c r="AP687" s="15">
        <v>5</v>
      </c>
      <c r="AQ687" s="15">
        <v>5</v>
      </c>
      <c r="AR687" s="15">
        <v>5</v>
      </c>
      <c r="AS687" s="15">
        <v>5</v>
      </c>
      <c r="AT687" s="15">
        <v>5</v>
      </c>
      <c r="AU687" s="15">
        <v>5</v>
      </c>
      <c r="AV687" s="15">
        <v>5</v>
      </c>
      <c r="AW687" s="15">
        <v>5</v>
      </c>
      <c r="AX687" s="15">
        <v>2</v>
      </c>
      <c r="AZ687" s="15">
        <v>2</v>
      </c>
      <c r="BB687" s="15">
        <v>2</v>
      </c>
      <c r="BC687" s="15">
        <v>1</v>
      </c>
      <c r="BD687" s="15">
        <v>1</v>
      </c>
      <c r="BE687" s="15">
        <v>2</v>
      </c>
      <c r="BF687" s="15">
        <v>2</v>
      </c>
      <c r="BG687" s="15">
        <v>2</v>
      </c>
      <c r="BH687" s="15">
        <v>2</v>
      </c>
      <c r="BK687" s="15">
        <v>1</v>
      </c>
      <c r="BL687" s="15">
        <v>6</v>
      </c>
      <c r="BM687" s="15">
        <v>1</v>
      </c>
      <c r="BN687" s="15">
        <v>1</v>
      </c>
      <c r="CC687" s="16">
        <v>1</v>
      </c>
      <c r="CI687" s="16">
        <v>2</v>
      </c>
      <c r="CJ687" s="16" t="s">
        <v>315</v>
      </c>
      <c r="CK687" s="16">
        <v>3</v>
      </c>
      <c r="CL687" s="16" t="s">
        <v>150</v>
      </c>
      <c r="CM687" s="17">
        <v>1</v>
      </c>
      <c r="CN687" s="17">
        <v>1</v>
      </c>
      <c r="CO687" s="17">
        <v>1</v>
      </c>
      <c r="CP687" s="17">
        <v>1</v>
      </c>
      <c r="CQ687" s="17">
        <v>1</v>
      </c>
      <c r="CR687" s="17">
        <v>1</v>
      </c>
      <c r="CS687" s="17">
        <v>1</v>
      </c>
      <c r="CT687" s="17">
        <v>1</v>
      </c>
      <c r="CU687" s="17">
        <v>4</v>
      </c>
      <c r="CV687" s="17">
        <v>1</v>
      </c>
      <c r="CW687" s="17">
        <v>1</v>
      </c>
      <c r="CX687" s="17">
        <v>1</v>
      </c>
      <c r="CY687" s="17">
        <v>1</v>
      </c>
      <c r="CZ687" s="17">
        <v>1</v>
      </c>
      <c r="DA687" s="17">
        <v>4</v>
      </c>
      <c r="DB687" s="17">
        <v>2</v>
      </c>
      <c r="DC687" s="17">
        <v>4</v>
      </c>
      <c r="DD687" s="17">
        <v>4</v>
      </c>
      <c r="DE687" s="17">
        <v>4</v>
      </c>
      <c r="DF687" s="17">
        <v>4</v>
      </c>
      <c r="DG687" s="17">
        <v>4</v>
      </c>
      <c r="DH687" s="17">
        <v>4</v>
      </c>
      <c r="DI687" s="17">
        <v>3</v>
      </c>
      <c r="DJ687" s="17">
        <v>1</v>
      </c>
      <c r="DK687" s="17">
        <v>2</v>
      </c>
      <c r="DL687" s="17">
        <v>4</v>
      </c>
      <c r="DM687" s="17">
        <v>4</v>
      </c>
      <c r="DN687" s="17">
        <v>6</v>
      </c>
      <c r="DO687" s="17">
        <v>6</v>
      </c>
      <c r="DP687" s="17">
        <v>5</v>
      </c>
      <c r="DR687" s="17">
        <v>2</v>
      </c>
      <c r="DT687" s="17">
        <v>11</v>
      </c>
      <c r="DV687" s="17">
        <v>4</v>
      </c>
      <c r="DW687" s="18">
        <v>13</v>
      </c>
      <c r="DY687" s="18">
        <v>1</v>
      </c>
      <c r="ED687" s="19" t="s">
        <v>447</v>
      </c>
      <c r="EE687" s="19">
        <v>3</v>
      </c>
      <c r="EF687" s="37">
        <v>2</v>
      </c>
      <c r="EG687" s="19" t="s">
        <v>239</v>
      </c>
      <c r="EH687" s="19">
        <v>1</v>
      </c>
      <c r="EI687" s="19">
        <v>42</v>
      </c>
      <c r="EJ687" s="19">
        <v>2</v>
      </c>
      <c r="EK687" s="19">
        <v>3</v>
      </c>
      <c r="EL687" s="19">
        <v>1</v>
      </c>
      <c r="EM687" s="20" t="s">
        <v>216</v>
      </c>
      <c r="EO687" s="46">
        <v>1</v>
      </c>
      <c r="EP687" s="46">
        <v>1</v>
      </c>
      <c r="EQ687">
        <f t="shared" si="28"/>
        <v>0</v>
      </c>
      <c r="ER687" t="str">
        <f t="shared" si="29"/>
        <v/>
      </c>
      <c r="ES687" s="49">
        <v>2</v>
      </c>
    </row>
    <row r="688" spans="1:149" ht="15" customHeight="1" x14ac:dyDescent="0.25">
      <c r="A688" s="21">
        <v>687</v>
      </c>
      <c r="B688" s="12">
        <v>3</v>
      </c>
      <c r="C688" s="12">
        <v>3</v>
      </c>
      <c r="D688" s="12">
        <v>4</v>
      </c>
      <c r="E688" s="12" t="s">
        <v>376</v>
      </c>
      <c r="F688" s="12">
        <v>1</v>
      </c>
      <c r="G688" s="13">
        <v>3</v>
      </c>
      <c r="H688" s="13">
        <v>1</v>
      </c>
      <c r="M688" s="56">
        <f>IF(SUM(N688:X688)=39,2,1)</f>
        <v>1</v>
      </c>
      <c r="N688" s="13">
        <v>1</v>
      </c>
      <c r="O688" s="13">
        <v>1</v>
      </c>
      <c r="P688" s="13">
        <v>1</v>
      </c>
      <c r="Q688" s="13">
        <v>1</v>
      </c>
      <c r="R688" s="13">
        <v>1</v>
      </c>
      <c r="S688" s="13">
        <v>1</v>
      </c>
      <c r="T688" s="13">
        <v>1</v>
      </c>
      <c r="U688" s="13">
        <v>1</v>
      </c>
      <c r="V688" s="13">
        <v>1</v>
      </c>
      <c r="W688" s="13">
        <v>1</v>
      </c>
      <c r="X688" s="13">
        <v>1</v>
      </c>
      <c r="Z688" s="13">
        <v>1</v>
      </c>
      <c r="AA688" s="13">
        <v>1</v>
      </c>
      <c r="AB688" s="13">
        <v>1</v>
      </c>
      <c r="AC688" s="13">
        <v>1</v>
      </c>
      <c r="AD688" s="13">
        <v>1</v>
      </c>
      <c r="AE688" s="13">
        <v>1</v>
      </c>
      <c r="AF688" s="13">
        <v>1</v>
      </c>
      <c r="AG688" s="13">
        <v>1</v>
      </c>
      <c r="AH688" s="13">
        <v>1</v>
      </c>
      <c r="AI688" s="13">
        <v>1</v>
      </c>
      <c r="AJ688" s="13">
        <v>1</v>
      </c>
      <c r="AL688" s="14">
        <v>1</v>
      </c>
      <c r="AM688" s="14">
        <v>4</v>
      </c>
      <c r="AO688" s="15">
        <v>1</v>
      </c>
      <c r="AP688" s="15">
        <v>4</v>
      </c>
      <c r="AQ688" s="15">
        <v>4</v>
      </c>
      <c r="AR688" s="15">
        <v>4</v>
      </c>
      <c r="AS688" s="15">
        <v>4</v>
      </c>
      <c r="AT688" s="15">
        <v>4</v>
      </c>
      <c r="AU688" s="15">
        <v>4</v>
      </c>
      <c r="AV688" s="15">
        <v>4</v>
      </c>
      <c r="AW688" s="15">
        <v>4</v>
      </c>
      <c r="AX688" s="15">
        <v>2</v>
      </c>
      <c r="AZ688" s="15">
        <v>2</v>
      </c>
      <c r="BB688" s="15">
        <v>1</v>
      </c>
      <c r="BC688" s="15">
        <v>1</v>
      </c>
      <c r="BD688" s="15">
        <v>1</v>
      </c>
      <c r="BE688" s="15">
        <v>1</v>
      </c>
      <c r="BF688" s="15">
        <v>0</v>
      </c>
      <c r="BG688" s="15">
        <v>0</v>
      </c>
      <c r="BK688" s="15">
        <v>2</v>
      </c>
      <c r="CC688" s="16">
        <v>1</v>
      </c>
      <c r="CI688" s="16">
        <v>2</v>
      </c>
      <c r="CJ688" s="16" t="s">
        <v>391</v>
      </c>
      <c r="CK688" s="16">
        <v>1</v>
      </c>
      <c r="CL688" s="16" t="s">
        <v>397</v>
      </c>
      <c r="CM688" s="17">
        <v>1</v>
      </c>
      <c r="CN688" s="17">
        <v>1</v>
      </c>
      <c r="CO688" s="17">
        <v>1</v>
      </c>
      <c r="CP688" s="17">
        <v>1</v>
      </c>
      <c r="CQ688" s="17">
        <v>1</v>
      </c>
      <c r="CR688" s="17">
        <v>1</v>
      </c>
      <c r="CS688" s="17">
        <v>1</v>
      </c>
      <c r="CT688" s="17">
        <v>2</v>
      </c>
      <c r="CU688" s="17">
        <v>2</v>
      </c>
      <c r="CV688" s="17">
        <v>2</v>
      </c>
      <c r="CW688" s="17">
        <v>2</v>
      </c>
      <c r="CX688" s="17">
        <v>2</v>
      </c>
      <c r="CY688" s="17">
        <v>2</v>
      </c>
      <c r="CZ688" s="17">
        <v>2</v>
      </c>
      <c r="DA688" s="17">
        <v>1</v>
      </c>
      <c r="DB688" s="17">
        <v>1</v>
      </c>
      <c r="DC688" s="17">
        <v>1</v>
      </c>
      <c r="DD688" s="17">
        <v>4</v>
      </c>
      <c r="DE688" s="17">
        <v>4</v>
      </c>
      <c r="DF688" s="17">
        <v>1</v>
      </c>
      <c r="DG688" s="17">
        <v>1</v>
      </c>
      <c r="DH688" s="17">
        <v>1</v>
      </c>
      <c r="DI688" s="17">
        <v>3</v>
      </c>
      <c r="DJ688" s="17">
        <v>1</v>
      </c>
      <c r="DK688" s="17">
        <v>3</v>
      </c>
      <c r="DL688" s="17">
        <v>1</v>
      </c>
      <c r="DM688" s="17">
        <v>1</v>
      </c>
      <c r="DN688" s="17">
        <v>6</v>
      </c>
      <c r="DO688" s="17">
        <v>1</v>
      </c>
      <c r="DP688" s="17">
        <v>2</v>
      </c>
      <c r="DR688" s="17">
        <v>6</v>
      </c>
      <c r="DT688" s="17">
        <v>11</v>
      </c>
      <c r="DV688" s="17">
        <v>5</v>
      </c>
      <c r="DW688" s="18">
        <v>13</v>
      </c>
      <c r="DY688" s="18">
        <v>1</v>
      </c>
      <c r="ED688" s="19" t="s">
        <v>447</v>
      </c>
      <c r="EE688" s="19">
        <v>3</v>
      </c>
      <c r="EF688" s="37">
        <v>2</v>
      </c>
      <c r="EG688" s="19" t="s">
        <v>239</v>
      </c>
      <c r="EH688" s="19">
        <v>1</v>
      </c>
      <c r="EI688" s="19">
        <v>45</v>
      </c>
      <c r="EJ688" s="19">
        <v>3</v>
      </c>
      <c r="EK688" s="19">
        <v>3</v>
      </c>
      <c r="EL688" s="19">
        <v>1</v>
      </c>
      <c r="EM688" s="20" t="s">
        <v>216</v>
      </c>
      <c r="EO688" s="46">
        <v>4</v>
      </c>
      <c r="EP688" s="46">
        <v>6</v>
      </c>
      <c r="EQ688">
        <f t="shared" si="28"/>
        <v>0</v>
      </c>
      <c r="ER688" t="str">
        <f t="shared" si="29"/>
        <v/>
      </c>
      <c r="ES688" s="49">
        <v>2</v>
      </c>
    </row>
    <row r="689" spans="1:149" ht="15" customHeight="1" x14ac:dyDescent="0.25">
      <c r="A689" s="21">
        <v>688</v>
      </c>
      <c r="B689" s="12">
        <v>2</v>
      </c>
      <c r="C689" s="12">
        <v>2</v>
      </c>
      <c r="D689" s="12">
        <v>4</v>
      </c>
      <c r="E689" s="12" t="s">
        <v>376</v>
      </c>
      <c r="F689" s="12">
        <v>1</v>
      </c>
      <c r="G689" s="13">
        <v>2</v>
      </c>
      <c r="H689" s="13">
        <v>1</v>
      </c>
      <c r="M689" s="56">
        <f>IF(SUM(N689:X689)=39,2,1)</f>
        <v>1</v>
      </c>
      <c r="Y689" s="13">
        <v>1</v>
      </c>
      <c r="AK689" s="13">
        <v>1</v>
      </c>
      <c r="AL689" s="14">
        <v>6</v>
      </c>
      <c r="AO689" s="15">
        <v>1</v>
      </c>
      <c r="AP689" s="15">
        <v>4</v>
      </c>
      <c r="AQ689" s="15">
        <v>4</v>
      </c>
      <c r="AR689" s="15">
        <v>2</v>
      </c>
      <c r="AS689" s="15">
        <v>2</v>
      </c>
      <c r="AT689" s="15">
        <v>2</v>
      </c>
      <c r="AU689" s="15">
        <v>2</v>
      </c>
      <c r="AV689" s="15">
        <v>2</v>
      </c>
      <c r="AW689" s="15">
        <v>2</v>
      </c>
      <c r="AX689" s="15">
        <v>2</v>
      </c>
      <c r="AZ689" s="15">
        <v>2</v>
      </c>
      <c r="BB689" s="15">
        <v>2</v>
      </c>
      <c r="BC689" s="15">
        <v>1</v>
      </c>
      <c r="BD689" s="15">
        <v>1</v>
      </c>
      <c r="BE689" s="15">
        <v>1</v>
      </c>
      <c r="BF689" s="15">
        <v>0</v>
      </c>
      <c r="BG689" s="15">
        <v>0</v>
      </c>
      <c r="BK689" s="15">
        <v>1</v>
      </c>
      <c r="BL689" s="15">
        <v>2</v>
      </c>
      <c r="BM689" s="15">
        <v>8</v>
      </c>
      <c r="BN689" s="15">
        <v>8</v>
      </c>
      <c r="CC689" s="16">
        <v>1</v>
      </c>
      <c r="CI689" s="16">
        <v>2</v>
      </c>
      <c r="CJ689" s="16" t="s">
        <v>151</v>
      </c>
      <c r="CK689" s="16">
        <v>3</v>
      </c>
      <c r="CL689" s="16" t="s">
        <v>147</v>
      </c>
      <c r="CM689" s="17">
        <v>1</v>
      </c>
      <c r="CN689" s="17">
        <v>1</v>
      </c>
      <c r="CO689" s="17">
        <v>1</v>
      </c>
      <c r="CP689" s="17">
        <v>1</v>
      </c>
      <c r="CQ689" s="17">
        <v>1</v>
      </c>
      <c r="CR689" s="17">
        <v>2</v>
      </c>
      <c r="CS689" s="17">
        <v>2</v>
      </c>
      <c r="CT689" s="17">
        <v>2</v>
      </c>
      <c r="CU689" s="17">
        <v>2</v>
      </c>
      <c r="CV689" s="17">
        <v>2</v>
      </c>
      <c r="CW689" s="17">
        <v>2</v>
      </c>
      <c r="CX689" s="17">
        <v>2</v>
      </c>
      <c r="CY689" s="17">
        <v>2</v>
      </c>
      <c r="CZ689" s="17">
        <v>2</v>
      </c>
      <c r="DA689" s="17">
        <v>3</v>
      </c>
      <c r="DB689" s="17">
        <v>4</v>
      </c>
      <c r="DC689" s="17">
        <v>3</v>
      </c>
      <c r="DD689" s="17">
        <v>4</v>
      </c>
      <c r="DE689" s="17">
        <v>4</v>
      </c>
      <c r="DF689" s="17">
        <v>3</v>
      </c>
      <c r="DG689" s="17">
        <v>3</v>
      </c>
      <c r="DH689" s="17">
        <v>3</v>
      </c>
      <c r="DI689" s="17">
        <v>1</v>
      </c>
      <c r="DJ689" s="17">
        <v>1</v>
      </c>
      <c r="DK689" s="17">
        <v>1</v>
      </c>
      <c r="DL689" s="17">
        <v>1</v>
      </c>
      <c r="DM689" s="17">
        <v>1</v>
      </c>
      <c r="DN689" s="17">
        <v>6</v>
      </c>
      <c r="DO689" s="17">
        <v>2</v>
      </c>
      <c r="DP689" s="17">
        <v>9</v>
      </c>
      <c r="DR689" s="17">
        <v>10</v>
      </c>
      <c r="DT689" s="17">
        <v>5</v>
      </c>
      <c r="DV689" s="17">
        <v>4</v>
      </c>
      <c r="DW689" s="18">
        <v>6</v>
      </c>
      <c r="DY689" s="18">
        <v>1</v>
      </c>
      <c r="ED689" s="19" t="s">
        <v>447</v>
      </c>
      <c r="EE689" s="19">
        <v>3</v>
      </c>
      <c r="EF689" s="37">
        <v>2</v>
      </c>
      <c r="EG689" s="19" t="s">
        <v>239</v>
      </c>
      <c r="EH689" s="19">
        <v>1</v>
      </c>
      <c r="EI689" s="19">
        <v>51</v>
      </c>
      <c r="EJ689" s="19">
        <v>3</v>
      </c>
      <c r="EK689" s="19">
        <v>4</v>
      </c>
      <c r="EL689" s="19">
        <v>4</v>
      </c>
      <c r="EM689" s="20" t="s">
        <v>216</v>
      </c>
      <c r="EO689" s="46">
        <v>1</v>
      </c>
      <c r="EP689" s="46">
        <v>6</v>
      </c>
      <c r="EQ689">
        <f t="shared" si="28"/>
        <v>0</v>
      </c>
      <c r="ER689" t="str">
        <f t="shared" si="29"/>
        <v/>
      </c>
      <c r="ES689" s="49">
        <v>2</v>
      </c>
    </row>
    <row r="690" spans="1:149" ht="15" customHeight="1" x14ac:dyDescent="0.25">
      <c r="A690" s="21">
        <v>689</v>
      </c>
      <c r="B690" s="12">
        <v>3</v>
      </c>
      <c r="C690" s="12">
        <v>3</v>
      </c>
      <c r="D690" s="12">
        <v>4</v>
      </c>
      <c r="E690" s="12" t="s">
        <v>376</v>
      </c>
      <c r="F690" s="12">
        <v>1</v>
      </c>
      <c r="G690" s="13">
        <v>2</v>
      </c>
      <c r="H690" s="13">
        <v>2</v>
      </c>
      <c r="M690" s="56">
        <f>IF(SUM(N690:X690)=39,2,1)</f>
        <v>1</v>
      </c>
      <c r="Y690" s="13">
        <v>1</v>
      </c>
      <c r="AK690" s="13">
        <v>1</v>
      </c>
      <c r="AL690" s="14">
        <v>1</v>
      </c>
      <c r="AM690" s="14">
        <v>4</v>
      </c>
      <c r="AO690" s="15">
        <v>1</v>
      </c>
      <c r="AP690" s="15">
        <v>4</v>
      </c>
      <c r="AQ690" s="15">
        <v>4</v>
      </c>
      <c r="AR690" s="15">
        <v>4</v>
      </c>
      <c r="AS690" s="15">
        <v>4</v>
      </c>
      <c r="AT690" s="15">
        <v>4</v>
      </c>
      <c r="AU690" s="15">
        <v>4</v>
      </c>
      <c r="AV690" s="15">
        <v>4</v>
      </c>
      <c r="AW690" s="15">
        <v>4</v>
      </c>
      <c r="AX690" s="15">
        <v>2</v>
      </c>
      <c r="AZ690" s="15">
        <v>1</v>
      </c>
      <c r="BA690" s="15">
        <v>1</v>
      </c>
      <c r="BB690" s="15">
        <v>2</v>
      </c>
      <c r="BC690" s="15">
        <v>1</v>
      </c>
      <c r="BD690" s="15">
        <v>1</v>
      </c>
      <c r="BE690" s="15">
        <v>1</v>
      </c>
      <c r="BF690" s="15">
        <v>0</v>
      </c>
      <c r="BG690" s="15">
        <v>0</v>
      </c>
      <c r="BK690" s="15">
        <v>1</v>
      </c>
      <c r="BL690" s="15">
        <v>3</v>
      </c>
      <c r="BM690" s="15">
        <v>5</v>
      </c>
      <c r="BN690" s="15">
        <v>5</v>
      </c>
      <c r="BO690" s="15">
        <v>4</v>
      </c>
      <c r="CC690" s="16">
        <v>1</v>
      </c>
      <c r="CI690" s="16">
        <v>2</v>
      </c>
      <c r="CJ690" s="16" t="s">
        <v>156</v>
      </c>
      <c r="CK690" s="16">
        <v>1</v>
      </c>
      <c r="CL690" s="16" t="s">
        <v>397</v>
      </c>
      <c r="CM690" s="17">
        <v>1</v>
      </c>
      <c r="CN690" s="17">
        <v>1</v>
      </c>
      <c r="CO690" s="17">
        <v>1</v>
      </c>
      <c r="CP690" s="17">
        <v>1</v>
      </c>
      <c r="CQ690" s="17">
        <v>1</v>
      </c>
      <c r="CR690" s="17">
        <v>1</v>
      </c>
      <c r="CS690" s="17">
        <v>1</v>
      </c>
      <c r="CT690" s="17">
        <v>1</v>
      </c>
      <c r="CU690" s="17">
        <v>1</v>
      </c>
      <c r="CV690" s="17">
        <v>1</v>
      </c>
      <c r="CW690" s="17">
        <v>1</v>
      </c>
      <c r="CX690" s="17">
        <v>1</v>
      </c>
      <c r="CY690" s="17">
        <v>1</v>
      </c>
      <c r="CZ690" s="17">
        <v>1</v>
      </c>
      <c r="DA690" s="17">
        <v>1</v>
      </c>
      <c r="DB690" s="17">
        <v>1</v>
      </c>
      <c r="DC690" s="17">
        <v>1</v>
      </c>
      <c r="DD690" s="17">
        <v>1</v>
      </c>
      <c r="DE690" s="17">
        <v>1</v>
      </c>
      <c r="DF690" s="17">
        <v>1</v>
      </c>
      <c r="DG690" s="17">
        <v>1</v>
      </c>
      <c r="DH690" s="17">
        <v>1</v>
      </c>
      <c r="DI690" s="17">
        <v>1</v>
      </c>
      <c r="DJ690" s="17">
        <v>1</v>
      </c>
      <c r="DK690" s="17">
        <v>3</v>
      </c>
      <c r="DL690" s="17">
        <v>1</v>
      </c>
      <c r="DM690" s="17">
        <v>1</v>
      </c>
      <c r="DN690" s="17">
        <v>6</v>
      </c>
      <c r="DO690" s="17">
        <v>1</v>
      </c>
      <c r="DP690" s="17">
        <v>2</v>
      </c>
      <c r="DR690" s="17">
        <v>5</v>
      </c>
      <c r="DT690" s="17">
        <v>6</v>
      </c>
      <c r="DV690" s="17">
        <v>5</v>
      </c>
      <c r="DW690" s="18">
        <v>13</v>
      </c>
      <c r="DY690" s="18">
        <v>1</v>
      </c>
      <c r="ED690" s="19" t="s">
        <v>447</v>
      </c>
      <c r="EE690" s="19">
        <v>3</v>
      </c>
      <c r="EF690" s="37">
        <v>2</v>
      </c>
      <c r="EG690" s="19" t="s">
        <v>239</v>
      </c>
      <c r="EH690" s="19">
        <v>2</v>
      </c>
      <c r="EI690" s="19">
        <v>54</v>
      </c>
      <c r="EJ690" s="19">
        <v>3</v>
      </c>
      <c r="EK690" s="19">
        <v>4</v>
      </c>
      <c r="EL690" s="19">
        <v>7</v>
      </c>
      <c r="EM690" s="20" t="s">
        <v>216</v>
      </c>
      <c r="EO690" s="46">
        <v>1</v>
      </c>
      <c r="EP690" s="46">
        <v>6</v>
      </c>
      <c r="EQ690">
        <f t="shared" si="28"/>
        <v>0</v>
      </c>
      <c r="ER690" t="str">
        <f t="shared" si="29"/>
        <v/>
      </c>
      <c r="ES690" s="49">
        <v>2</v>
      </c>
    </row>
    <row r="691" spans="1:149" ht="15" customHeight="1" x14ac:dyDescent="0.25">
      <c r="A691" s="21">
        <v>690</v>
      </c>
      <c r="B691" s="12">
        <v>2</v>
      </c>
      <c r="C691" s="12">
        <v>2</v>
      </c>
      <c r="D691" s="12">
        <v>4</v>
      </c>
      <c r="E691" s="12" t="s">
        <v>376</v>
      </c>
      <c r="F691" s="12">
        <v>4</v>
      </c>
      <c r="G691" s="13">
        <v>2</v>
      </c>
      <c r="H691" s="13">
        <v>1</v>
      </c>
      <c r="M691" s="56">
        <f>IF(SUM(N691:X691)=39,2,1)</f>
        <v>1</v>
      </c>
      <c r="N691" s="13">
        <v>1</v>
      </c>
      <c r="O691" s="13">
        <v>1</v>
      </c>
      <c r="X691" s="13">
        <v>1</v>
      </c>
      <c r="Z691" s="13">
        <v>1</v>
      </c>
      <c r="AA691" s="13">
        <v>1</v>
      </c>
      <c r="AJ691" s="13">
        <v>1</v>
      </c>
      <c r="AL691" s="14">
        <v>3</v>
      </c>
      <c r="AM691" s="14">
        <v>4</v>
      </c>
      <c r="AO691" s="15">
        <v>1</v>
      </c>
      <c r="AP691" s="15">
        <v>4</v>
      </c>
      <c r="AQ691" s="15">
        <v>4</v>
      </c>
      <c r="AR691" s="15">
        <v>4</v>
      </c>
      <c r="AS691" s="15">
        <v>4</v>
      </c>
      <c r="AT691" s="15">
        <v>4</v>
      </c>
      <c r="AU691" s="15">
        <v>4</v>
      </c>
      <c r="AV691" s="15">
        <v>4</v>
      </c>
      <c r="AW691" s="15">
        <v>4</v>
      </c>
      <c r="AX691" s="15">
        <v>2</v>
      </c>
      <c r="AZ691" s="15">
        <v>2</v>
      </c>
      <c r="BB691" s="15">
        <v>1</v>
      </c>
      <c r="BC691" s="15">
        <v>1</v>
      </c>
      <c r="BD691" s="15">
        <v>1</v>
      </c>
      <c r="BE691" s="15">
        <v>1</v>
      </c>
      <c r="BF691" s="15">
        <v>0</v>
      </c>
      <c r="BG691" s="15">
        <v>0</v>
      </c>
      <c r="BK691" s="15">
        <v>1</v>
      </c>
      <c r="BL691" s="15">
        <v>5</v>
      </c>
      <c r="BM691" s="15">
        <v>5</v>
      </c>
      <c r="BN691" s="15">
        <v>5</v>
      </c>
      <c r="BO691" s="15">
        <v>4</v>
      </c>
      <c r="CC691" s="16">
        <v>1</v>
      </c>
      <c r="CI691" s="16">
        <v>2</v>
      </c>
      <c r="CJ691" s="16" t="s">
        <v>156</v>
      </c>
      <c r="CK691" s="16">
        <v>1</v>
      </c>
      <c r="CL691" s="16" t="s">
        <v>397</v>
      </c>
      <c r="CM691" s="17">
        <v>1</v>
      </c>
      <c r="CN691" s="17">
        <v>1</v>
      </c>
      <c r="CO691" s="17">
        <v>4</v>
      </c>
      <c r="CP691" s="17">
        <v>1</v>
      </c>
      <c r="CQ691" s="17">
        <v>1</v>
      </c>
      <c r="CR691" s="17">
        <v>4</v>
      </c>
      <c r="CS691" s="17">
        <v>4</v>
      </c>
      <c r="CT691" s="17">
        <v>2</v>
      </c>
      <c r="CU691" s="17">
        <v>2</v>
      </c>
      <c r="CV691" s="17">
        <v>2</v>
      </c>
      <c r="CW691" s="17">
        <v>2</v>
      </c>
      <c r="CX691" s="17">
        <v>2</v>
      </c>
      <c r="CY691" s="17">
        <v>2</v>
      </c>
      <c r="CZ691" s="17">
        <v>2</v>
      </c>
      <c r="DA691" s="17">
        <v>4</v>
      </c>
      <c r="DB691" s="17">
        <v>4</v>
      </c>
      <c r="DC691" s="17">
        <v>4</v>
      </c>
      <c r="DD691" s="17">
        <v>4</v>
      </c>
      <c r="DE691" s="17">
        <v>4</v>
      </c>
      <c r="DF691" s="17">
        <v>4</v>
      </c>
      <c r="DG691" s="17">
        <v>4</v>
      </c>
      <c r="DH691" s="17">
        <v>4</v>
      </c>
      <c r="DI691" s="17">
        <v>3</v>
      </c>
      <c r="DJ691" s="17">
        <v>2</v>
      </c>
      <c r="DK691" s="17">
        <v>1</v>
      </c>
      <c r="DL691" s="17">
        <v>1</v>
      </c>
      <c r="DM691" s="17">
        <v>1</v>
      </c>
      <c r="DN691" s="17">
        <v>1</v>
      </c>
      <c r="DO691" s="17">
        <v>6</v>
      </c>
      <c r="DP691" s="17">
        <v>2</v>
      </c>
      <c r="DR691" s="17">
        <v>4</v>
      </c>
      <c r="DT691" s="17">
        <v>5</v>
      </c>
      <c r="DV691" s="17">
        <v>5</v>
      </c>
      <c r="DW691" s="18">
        <v>9</v>
      </c>
      <c r="DY691" s="18">
        <v>1</v>
      </c>
      <c r="ED691" s="19" t="s">
        <v>447</v>
      </c>
      <c r="EE691" s="19">
        <v>3</v>
      </c>
      <c r="EF691" s="37">
        <v>2</v>
      </c>
      <c r="EG691" s="19" t="s">
        <v>239</v>
      </c>
      <c r="EH691" s="19">
        <v>2</v>
      </c>
      <c r="EI691" s="19">
        <v>32</v>
      </c>
      <c r="EJ691" s="19">
        <v>2</v>
      </c>
      <c r="EK691" s="19">
        <v>2</v>
      </c>
      <c r="EL691" s="19">
        <v>2</v>
      </c>
      <c r="EM691" s="20" t="s">
        <v>216</v>
      </c>
      <c r="EO691" s="46">
        <v>1</v>
      </c>
      <c r="EP691" s="46">
        <v>2</v>
      </c>
      <c r="EQ691">
        <f t="shared" si="28"/>
        <v>0</v>
      </c>
      <c r="ER691" t="str">
        <f t="shared" si="29"/>
        <v/>
      </c>
      <c r="ES691" s="49">
        <v>2</v>
      </c>
    </row>
    <row r="692" spans="1:149" ht="15" customHeight="1" x14ac:dyDescent="0.25">
      <c r="A692" s="21">
        <v>691</v>
      </c>
      <c r="B692" s="12">
        <v>1</v>
      </c>
      <c r="C692" s="12">
        <v>2</v>
      </c>
      <c r="D692" s="12">
        <v>4</v>
      </c>
      <c r="E692" s="12" t="s">
        <v>375</v>
      </c>
      <c r="F692" s="12">
        <v>1</v>
      </c>
      <c r="G692" s="13">
        <v>2</v>
      </c>
      <c r="H692" s="13">
        <v>2</v>
      </c>
      <c r="M692" s="56">
        <f>IF(SUM(N692:X692)=39,2,1)</f>
        <v>1</v>
      </c>
      <c r="Y692" s="13">
        <v>1</v>
      </c>
      <c r="AK692" s="13">
        <v>1</v>
      </c>
      <c r="AL692" s="14">
        <v>6</v>
      </c>
      <c r="AO692" s="15">
        <v>1</v>
      </c>
      <c r="AP692" s="15">
        <v>4</v>
      </c>
      <c r="AQ692" s="15">
        <v>4</v>
      </c>
      <c r="AR692" s="15">
        <v>2</v>
      </c>
      <c r="AS692" s="15">
        <v>4</v>
      </c>
      <c r="AT692" s="15">
        <v>4</v>
      </c>
      <c r="AU692" s="15">
        <v>4</v>
      </c>
      <c r="AV692" s="15">
        <v>4</v>
      </c>
      <c r="AW692" s="15">
        <v>4</v>
      </c>
      <c r="AX692" s="15">
        <v>2</v>
      </c>
      <c r="AZ692" s="15">
        <v>2</v>
      </c>
      <c r="BB692" s="15">
        <v>2</v>
      </c>
      <c r="BC692" s="15">
        <v>2</v>
      </c>
      <c r="BD692" s="15">
        <v>2</v>
      </c>
      <c r="BE692" s="15">
        <v>2</v>
      </c>
      <c r="BF692" s="15">
        <v>0</v>
      </c>
      <c r="BG692" s="15">
        <v>0</v>
      </c>
      <c r="BK692" s="15">
        <v>1</v>
      </c>
      <c r="BL692" s="15">
        <v>1</v>
      </c>
      <c r="BM692" s="15">
        <v>5</v>
      </c>
      <c r="BN692" s="15">
        <v>5</v>
      </c>
      <c r="BO692" s="15">
        <v>3</v>
      </c>
      <c r="BP692" s="15" t="s">
        <v>388</v>
      </c>
      <c r="CC692" s="16">
        <v>1</v>
      </c>
      <c r="CI692" s="16">
        <v>2</v>
      </c>
      <c r="CJ692" s="16" t="s">
        <v>151</v>
      </c>
      <c r="CK692" s="16">
        <v>1</v>
      </c>
      <c r="CL692" s="16" t="s">
        <v>159</v>
      </c>
      <c r="CM692" s="17">
        <v>1</v>
      </c>
      <c r="CN692" s="17">
        <v>1</v>
      </c>
      <c r="CO692" s="17">
        <v>1</v>
      </c>
      <c r="CP692" s="17">
        <v>1</v>
      </c>
      <c r="CQ692" s="17">
        <v>1</v>
      </c>
      <c r="CR692" s="17">
        <v>2</v>
      </c>
      <c r="CS692" s="17">
        <v>2</v>
      </c>
      <c r="CT692" s="17">
        <v>2</v>
      </c>
      <c r="CU692" s="17">
        <v>4</v>
      </c>
      <c r="CV692" s="17">
        <v>1</v>
      </c>
      <c r="CW692" s="17">
        <v>1</v>
      </c>
      <c r="CX692" s="17">
        <v>1</v>
      </c>
      <c r="CY692" s="17">
        <v>1</v>
      </c>
      <c r="CZ692" s="17">
        <v>1</v>
      </c>
      <c r="DA692" s="17">
        <v>2</v>
      </c>
      <c r="DB692" s="17">
        <v>4</v>
      </c>
      <c r="DC692" s="17">
        <v>1</v>
      </c>
      <c r="DD692" s="17">
        <v>4</v>
      </c>
      <c r="DE692" s="17">
        <v>4</v>
      </c>
      <c r="DF692" s="17">
        <v>2</v>
      </c>
      <c r="DG692" s="17">
        <v>1</v>
      </c>
      <c r="DH692" s="17">
        <v>1</v>
      </c>
      <c r="DI692" s="17">
        <v>1</v>
      </c>
      <c r="DJ692" s="17">
        <v>1</v>
      </c>
      <c r="DK692" s="17">
        <v>3</v>
      </c>
      <c r="DL692" s="17">
        <v>4</v>
      </c>
      <c r="DM692" s="17">
        <v>4</v>
      </c>
      <c r="DN692" s="17">
        <v>4</v>
      </c>
      <c r="DO692" s="17">
        <v>8</v>
      </c>
      <c r="DP692" s="17">
        <v>5</v>
      </c>
      <c r="DR692" s="17">
        <v>9</v>
      </c>
      <c r="DT692" s="17">
        <v>1</v>
      </c>
      <c r="DV692" s="17">
        <v>4</v>
      </c>
      <c r="DW692" s="18">
        <v>13</v>
      </c>
      <c r="DY692" s="18">
        <v>1</v>
      </c>
      <c r="ED692" s="19" t="s">
        <v>267</v>
      </c>
      <c r="EE692" s="19">
        <v>3</v>
      </c>
      <c r="EF692" s="37">
        <v>1</v>
      </c>
      <c r="EG692" s="19" t="s">
        <v>239</v>
      </c>
      <c r="EH692" s="19">
        <v>1</v>
      </c>
      <c r="EI692" s="19">
        <v>63</v>
      </c>
      <c r="EJ692" s="19">
        <v>4</v>
      </c>
      <c r="EK692" s="19">
        <v>5</v>
      </c>
      <c r="EL692" s="19">
        <v>1</v>
      </c>
      <c r="EM692" s="20" t="s">
        <v>216</v>
      </c>
      <c r="EO692" s="46">
        <v>1</v>
      </c>
      <c r="EP692" s="46">
        <v>1</v>
      </c>
      <c r="EQ692">
        <f t="shared" si="28"/>
        <v>0</v>
      </c>
      <c r="ER692" t="str">
        <f t="shared" si="29"/>
        <v/>
      </c>
      <c r="ES692" s="49">
        <v>2</v>
      </c>
    </row>
    <row r="693" spans="1:149" ht="15" customHeight="1" x14ac:dyDescent="0.25">
      <c r="A693" s="21">
        <v>692</v>
      </c>
      <c r="B693" s="12">
        <v>3</v>
      </c>
      <c r="C693" s="12">
        <v>2</v>
      </c>
      <c r="D693" s="12">
        <v>3</v>
      </c>
      <c r="E693" s="12" t="s">
        <v>379</v>
      </c>
      <c r="F693" s="12">
        <v>2</v>
      </c>
      <c r="G693" s="13">
        <v>2</v>
      </c>
      <c r="H693" s="13">
        <v>1</v>
      </c>
      <c r="I693" s="13">
        <v>4</v>
      </c>
      <c r="M693" s="56">
        <f>IF(SUM(N693:X693)=39,2,1)</f>
        <v>1</v>
      </c>
      <c r="Y693" s="13">
        <v>1</v>
      </c>
      <c r="AK693" s="13">
        <v>1</v>
      </c>
      <c r="AL693" s="14">
        <v>3</v>
      </c>
      <c r="AM693" s="14">
        <v>4</v>
      </c>
      <c r="AO693" s="15">
        <v>3</v>
      </c>
      <c r="AP693" s="15">
        <v>3</v>
      </c>
      <c r="AQ693" s="15">
        <v>4</v>
      </c>
      <c r="AR693" s="15">
        <v>4</v>
      </c>
      <c r="AS693" s="15">
        <v>4</v>
      </c>
      <c r="AT693" s="15">
        <v>4</v>
      </c>
      <c r="AU693" s="15">
        <v>4</v>
      </c>
      <c r="AV693" s="15">
        <v>4</v>
      </c>
      <c r="AW693" s="15">
        <v>4</v>
      </c>
      <c r="AX693" s="15">
        <v>2</v>
      </c>
      <c r="AZ693" s="15">
        <v>2</v>
      </c>
      <c r="BB693" s="15">
        <v>2</v>
      </c>
      <c r="BC693" s="15">
        <v>1</v>
      </c>
      <c r="BD693" s="15">
        <v>2</v>
      </c>
      <c r="BE693" s="15">
        <v>2</v>
      </c>
      <c r="BF693" s="15">
        <v>1</v>
      </c>
      <c r="BG693" s="15">
        <v>0</v>
      </c>
      <c r="BK693" s="15">
        <v>2</v>
      </c>
      <c r="BM693" s="15">
        <v>5</v>
      </c>
      <c r="BN693" s="15">
        <v>5</v>
      </c>
      <c r="BO693" s="15">
        <v>4</v>
      </c>
      <c r="CC693" s="16">
        <v>1</v>
      </c>
      <c r="CI693" s="16">
        <v>2</v>
      </c>
      <c r="CJ693" s="16" t="s">
        <v>151</v>
      </c>
      <c r="CK693" s="16">
        <v>1</v>
      </c>
      <c r="CL693" s="16" t="s">
        <v>186</v>
      </c>
      <c r="CM693" s="17">
        <v>2</v>
      </c>
      <c r="CN693" s="17">
        <v>2</v>
      </c>
      <c r="CO693" s="17">
        <v>2</v>
      </c>
      <c r="CP693" s="17">
        <v>2</v>
      </c>
      <c r="CQ693" s="17">
        <v>2</v>
      </c>
      <c r="CR693" s="17">
        <v>3</v>
      </c>
      <c r="CS693" s="17">
        <v>3</v>
      </c>
      <c r="CT693" s="17">
        <v>2</v>
      </c>
      <c r="CU693" s="17">
        <v>4</v>
      </c>
      <c r="CV693" s="17">
        <v>2</v>
      </c>
      <c r="CW693" s="17">
        <v>2</v>
      </c>
      <c r="CX693" s="17">
        <v>2</v>
      </c>
      <c r="CY693" s="17">
        <v>2</v>
      </c>
      <c r="CZ693" s="17">
        <v>2</v>
      </c>
      <c r="DA693" s="17">
        <v>2</v>
      </c>
      <c r="DB693" s="17">
        <v>2</v>
      </c>
      <c r="DD693" s="17">
        <v>4</v>
      </c>
      <c r="DE693" s="17">
        <v>4</v>
      </c>
      <c r="DF693" s="17">
        <v>2</v>
      </c>
      <c r="DG693" s="17">
        <v>2</v>
      </c>
      <c r="DH693" s="17">
        <v>1</v>
      </c>
      <c r="DI693" s="17">
        <v>1</v>
      </c>
      <c r="DJ693" s="17">
        <v>1</v>
      </c>
      <c r="DK693" s="17">
        <v>1</v>
      </c>
      <c r="DL693" s="17">
        <v>3</v>
      </c>
      <c r="DM693" s="17">
        <v>2</v>
      </c>
      <c r="DN693" s="17">
        <v>1</v>
      </c>
      <c r="DP693" s="17">
        <v>5</v>
      </c>
      <c r="DR693" s="17">
        <v>9</v>
      </c>
      <c r="DT693" s="17">
        <v>6</v>
      </c>
      <c r="DV693" s="17">
        <v>3</v>
      </c>
      <c r="DW693" s="18">
        <v>13</v>
      </c>
      <c r="DY693" s="18">
        <v>1</v>
      </c>
      <c r="ED693" s="19" t="s">
        <v>267</v>
      </c>
      <c r="EE693" s="19">
        <v>3</v>
      </c>
      <c r="EF693" s="37">
        <v>1</v>
      </c>
      <c r="EG693" s="19" t="s">
        <v>239</v>
      </c>
      <c r="EH693" s="19">
        <v>1</v>
      </c>
      <c r="EI693" s="19">
        <v>43</v>
      </c>
      <c r="EJ693" s="19">
        <v>2</v>
      </c>
      <c r="EK693" s="19">
        <v>3</v>
      </c>
      <c r="EL693" s="19">
        <v>1</v>
      </c>
      <c r="EM693" s="20" t="s">
        <v>216</v>
      </c>
      <c r="EO693" s="46">
        <v>4</v>
      </c>
      <c r="EP693" s="46">
        <v>3</v>
      </c>
      <c r="EQ693">
        <f t="shared" si="28"/>
        <v>0</v>
      </c>
      <c r="ER693" t="str">
        <f t="shared" si="29"/>
        <v/>
      </c>
      <c r="ES693" s="49">
        <v>2</v>
      </c>
    </row>
    <row r="694" spans="1:149" ht="15" customHeight="1" x14ac:dyDescent="0.25">
      <c r="A694" s="21">
        <v>693</v>
      </c>
      <c r="B694" s="12">
        <v>2</v>
      </c>
      <c r="C694" s="12">
        <v>1</v>
      </c>
      <c r="D694" s="12">
        <v>1</v>
      </c>
      <c r="E694" s="12" t="s">
        <v>378</v>
      </c>
      <c r="F694" s="12">
        <v>1</v>
      </c>
      <c r="G694" s="13">
        <v>3</v>
      </c>
      <c r="H694" s="13">
        <v>1</v>
      </c>
      <c r="M694" s="56">
        <f>IF(SUM(N694:X694)=39,2,1)</f>
        <v>1</v>
      </c>
      <c r="Y694" s="13">
        <v>1</v>
      </c>
      <c r="Z694" s="13">
        <v>1</v>
      </c>
      <c r="AB694" s="13">
        <v>1</v>
      </c>
      <c r="AL694" s="14">
        <v>1</v>
      </c>
      <c r="AM694" s="14">
        <v>4</v>
      </c>
      <c r="AO694" s="15">
        <v>1</v>
      </c>
      <c r="AP694" s="15">
        <v>4</v>
      </c>
      <c r="AQ694" s="15">
        <v>4</v>
      </c>
      <c r="AR694" s="15">
        <v>4</v>
      </c>
      <c r="AS694" s="15">
        <v>3</v>
      </c>
      <c r="AT694" s="15">
        <v>4</v>
      </c>
      <c r="AU694" s="15">
        <v>4</v>
      </c>
      <c r="AV694" s="15">
        <v>2</v>
      </c>
      <c r="AW694" s="15">
        <v>2</v>
      </c>
      <c r="AX694" s="15">
        <v>2</v>
      </c>
      <c r="AZ694" s="15">
        <v>2</v>
      </c>
      <c r="BB694" s="15">
        <v>2</v>
      </c>
      <c r="BC694" s="15">
        <v>1</v>
      </c>
      <c r="BD694" s="15">
        <v>1</v>
      </c>
      <c r="BE694" s="15">
        <v>2</v>
      </c>
      <c r="BF694" s="15">
        <v>0</v>
      </c>
      <c r="BG694" s="15">
        <v>0</v>
      </c>
      <c r="BK694" s="15">
        <v>1</v>
      </c>
      <c r="BL694" s="15">
        <v>1</v>
      </c>
      <c r="BN694" s="15">
        <v>5</v>
      </c>
      <c r="BO694" s="15">
        <v>4</v>
      </c>
      <c r="CC694" s="16">
        <v>1</v>
      </c>
      <c r="CI694" s="16">
        <v>2</v>
      </c>
      <c r="CJ694" s="16" t="s">
        <v>151</v>
      </c>
      <c r="CK694" s="16">
        <v>1</v>
      </c>
      <c r="CL694" s="16" t="s">
        <v>173</v>
      </c>
      <c r="CM694" s="17">
        <v>2</v>
      </c>
      <c r="CN694" s="17">
        <v>2</v>
      </c>
      <c r="CO694" s="17">
        <v>2</v>
      </c>
      <c r="CP694" s="17">
        <v>2</v>
      </c>
      <c r="CQ694" s="17">
        <v>2</v>
      </c>
      <c r="CR694" s="17">
        <v>3</v>
      </c>
      <c r="CS694" s="17">
        <v>3</v>
      </c>
      <c r="CT694" s="17">
        <v>1</v>
      </c>
      <c r="CU694" s="17">
        <v>3</v>
      </c>
      <c r="CV694" s="17">
        <v>1</v>
      </c>
      <c r="CW694" s="17">
        <v>2</v>
      </c>
      <c r="CX694" s="17">
        <v>2</v>
      </c>
      <c r="CY694" s="17">
        <v>1</v>
      </c>
      <c r="CZ694" s="17">
        <v>1</v>
      </c>
      <c r="DA694" s="17">
        <v>2</v>
      </c>
      <c r="DB694" s="17">
        <v>3</v>
      </c>
      <c r="DC694" s="17">
        <v>1</v>
      </c>
      <c r="DD694" s="17">
        <v>3</v>
      </c>
      <c r="DE694" s="17">
        <v>4</v>
      </c>
      <c r="DF694" s="17">
        <v>1</v>
      </c>
      <c r="DG694" s="17">
        <v>1</v>
      </c>
      <c r="DH694" s="17">
        <v>1</v>
      </c>
      <c r="DI694" s="17">
        <v>3</v>
      </c>
      <c r="DJ694" s="17">
        <v>1</v>
      </c>
      <c r="DK694" s="17">
        <v>3</v>
      </c>
      <c r="DL694" s="17">
        <v>4</v>
      </c>
      <c r="DM694" s="17">
        <v>2</v>
      </c>
      <c r="DN694" s="17">
        <v>1</v>
      </c>
      <c r="DO694" s="17">
        <v>8</v>
      </c>
      <c r="DP694" s="17">
        <v>5</v>
      </c>
      <c r="DR694" s="17">
        <v>9</v>
      </c>
      <c r="DT694" s="17">
        <v>6</v>
      </c>
      <c r="DV694" s="17">
        <v>3</v>
      </c>
      <c r="DW694" s="18">
        <v>13</v>
      </c>
      <c r="DY694" s="18">
        <v>1</v>
      </c>
      <c r="ED694" s="19" t="s">
        <v>447</v>
      </c>
      <c r="EE694" s="19">
        <v>3</v>
      </c>
      <c r="EF694" s="37">
        <v>2</v>
      </c>
      <c r="EG694" s="19" t="s">
        <v>239</v>
      </c>
      <c r="EH694" s="19">
        <v>2</v>
      </c>
      <c r="EI694" s="19">
        <v>65</v>
      </c>
      <c r="EJ694" s="19">
        <v>4</v>
      </c>
      <c r="EK694" s="19">
        <v>5</v>
      </c>
      <c r="EL694" s="19">
        <v>8</v>
      </c>
      <c r="EM694" s="20" t="s">
        <v>216</v>
      </c>
      <c r="EO694" s="46">
        <v>1</v>
      </c>
      <c r="EP694" s="46">
        <v>3</v>
      </c>
      <c r="EQ694">
        <f t="shared" si="28"/>
        <v>0</v>
      </c>
      <c r="ER694" t="str">
        <f t="shared" si="29"/>
        <v/>
      </c>
      <c r="ES694" s="49">
        <v>2</v>
      </c>
    </row>
    <row r="695" spans="1:149" ht="15" customHeight="1" x14ac:dyDescent="0.25">
      <c r="A695" s="21">
        <v>694</v>
      </c>
      <c r="B695" s="12">
        <v>3</v>
      </c>
      <c r="C695" s="12">
        <v>3</v>
      </c>
      <c r="D695" s="12">
        <v>1</v>
      </c>
      <c r="E695" s="12" t="s">
        <v>378</v>
      </c>
      <c r="F695" s="12">
        <v>1</v>
      </c>
      <c r="G695" s="13">
        <v>4</v>
      </c>
      <c r="H695" s="13">
        <v>1</v>
      </c>
      <c r="J695" s="13">
        <v>4</v>
      </c>
      <c r="K695" s="13">
        <v>4</v>
      </c>
      <c r="M695" s="56">
        <f>IF(SUM(N695:X695)=39,2,1)</f>
        <v>1</v>
      </c>
      <c r="O695" s="13">
        <v>1</v>
      </c>
      <c r="P695" s="13">
        <v>1</v>
      </c>
      <c r="S695" s="13">
        <v>1</v>
      </c>
      <c r="T695" s="13">
        <v>1</v>
      </c>
      <c r="AA695" s="13">
        <v>1</v>
      </c>
      <c r="AB695" s="13">
        <v>1</v>
      </c>
      <c r="AE695" s="13">
        <v>1</v>
      </c>
      <c r="AF695" s="13">
        <v>1</v>
      </c>
      <c r="AL695" s="14">
        <v>1</v>
      </c>
      <c r="AM695" s="14">
        <v>4</v>
      </c>
      <c r="AO695" s="15">
        <v>1</v>
      </c>
      <c r="AP695" s="15">
        <v>4</v>
      </c>
      <c r="AQ695" s="15">
        <v>4</v>
      </c>
      <c r="AR695" s="15">
        <v>4</v>
      </c>
      <c r="AS695" s="15">
        <v>4</v>
      </c>
      <c r="AT695" s="15">
        <v>3</v>
      </c>
      <c r="AU695" s="15">
        <v>4</v>
      </c>
      <c r="AV695" s="15">
        <v>2</v>
      </c>
      <c r="AW695" s="15">
        <v>2</v>
      </c>
      <c r="AX695" s="15">
        <v>2</v>
      </c>
      <c r="AZ695" s="15">
        <v>2</v>
      </c>
      <c r="BB695" s="15">
        <v>2</v>
      </c>
      <c r="BC695" s="15">
        <v>1</v>
      </c>
      <c r="BD695" s="15">
        <v>1</v>
      </c>
      <c r="BE695" s="15">
        <v>2</v>
      </c>
      <c r="BF695" s="15">
        <v>2</v>
      </c>
      <c r="BG695" s="15">
        <v>0</v>
      </c>
      <c r="BM695" s="15">
        <v>8</v>
      </c>
      <c r="BN695" s="15">
        <v>8</v>
      </c>
      <c r="CC695" s="16">
        <v>1</v>
      </c>
      <c r="CI695" s="16">
        <v>1</v>
      </c>
      <c r="CK695" s="16">
        <v>3</v>
      </c>
      <c r="CL695" s="16" t="s">
        <v>248</v>
      </c>
      <c r="CM695" s="17">
        <v>1</v>
      </c>
      <c r="CN695" s="17">
        <v>1</v>
      </c>
      <c r="CO695" s="17">
        <v>1</v>
      </c>
      <c r="CP695" s="17">
        <v>1</v>
      </c>
      <c r="CQ695" s="17">
        <v>1</v>
      </c>
      <c r="CR695" s="17">
        <v>3</v>
      </c>
      <c r="CS695" s="17">
        <v>4</v>
      </c>
      <c r="CT695" s="17">
        <v>1</v>
      </c>
      <c r="CU695" s="17">
        <v>4</v>
      </c>
      <c r="CV695" s="17">
        <v>1</v>
      </c>
      <c r="CW695" s="17">
        <v>1</v>
      </c>
      <c r="CX695" s="17">
        <v>1</v>
      </c>
      <c r="CY695" s="17">
        <v>1</v>
      </c>
      <c r="CZ695" s="17">
        <v>1</v>
      </c>
      <c r="DA695" s="17">
        <v>1</v>
      </c>
      <c r="DB695" s="17">
        <v>4</v>
      </c>
      <c r="DC695" s="17">
        <v>1</v>
      </c>
      <c r="DD695" s="17">
        <v>3</v>
      </c>
      <c r="DE695" s="17">
        <v>4</v>
      </c>
      <c r="DF695" s="17">
        <v>1</v>
      </c>
      <c r="DG695" s="17">
        <v>1</v>
      </c>
      <c r="DH695" s="17">
        <v>1</v>
      </c>
      <c r="DI695" s="17">
        <v>3</v>
      </c>
      <c r="DJ695" s="17">
        <v>1</v>
      </c>
      <c r="DK695" s="17">
        <v>3</v>
      </c>
      <c r="DL695" s="17">
        <v>4</v>
      </c>
      <c r="DM695" s="17">
        <v>4</v>
      </c>
      <c r="DN695" s="17">
        <v>1</v>
      </c>
      <c r="DO695" s="17">
        <v>8</v>
      </c>
      <c r="DP695" s="17">
        <v>5</v>
      </c>
      <c r="DR695" s="17">
        <v>7</v>
      </c>
      <c r="DT695" s="17">
        <v>10</v>
      </c>
      <c r="DV695" s="17">
        <v>3</v>
      </c>
      <c r="DW695" s="18">
        <v>13</v>
      </c>
      <c r="DY695" s="18">
        <v>1</v>
      </c>
      <c r="ED695" s="19" t="s">
        <v>447</v>
      </c>
      <c r="EE695" s="19">
        <v>3</v>
      </c>
      <c r="EF695" s="37">
        <v>2</v>
      </c>
      <c r="EG695" s="19" t="s">
        <v>239</v>
      </c>
      <c r="EH695" s="19">
        <v>2</v>
      </c>
      <c r="EI695" s="19">
        <v>19</v>
      </c>
      <c r="EJ695" s="19">
        <v>1</v>
      </c>
      <c r="EK695" s="19">
        <v>1</v>
      </c>
      <c r="EL695" s="19">
        <v>5</v>
      </c>
      <c r="EM695" s="20" t="s">
        <v>216</v>
      </c>
      <c r="EO695" s="46">
        <v>1</v>
      </c>
      <c r="EP695" s="46">
        <v>6</v>
      </c>
      <c r="EQ695">
        <f t="shared" si="28"/>
        <v>0</v>
      </c>
      <c r="ER695" t="str">
        <f t="shared" si="29"/>
        <v/>
      </c>
      <c r="ES695" s="49">
        <v>2</v>
      </c>
    </row>
    <row r="696" spans="1:149" ht="15" customHeight="1" x14ac:dyDescent="0.25">
      <c r="A696" s="21">
        <v>695</v>
      </c>
      <c r="B696" s="12">
        <v>2</v>
      </c>
      <c r="C696" s="12">
        <v>1</v>
      </c>
      <c r="D696" s="12">
        <v>2</v>
      </c>
      <c r="E696" s="12" t="s">
        <v>378</v>
      </c>
      <c r="F696" s="12">
        <v>1</v>
      </c>
      <c r="G696" s="13">
        <v>3</v>
      </c>
      <c r="H696" s="13">
        <v>1</v>
      </c>
      <c r="I696" s="13">
        <v>4</v>
      </c>
      <c r="M696" s="56">
        <f>IF(SUM(N696:X696)=39,2,1)</f>
        <v>1</v>
      </c>
      <c r="N696" s="13">
        <v>1</v>
      </c>
      <c r="P696" s="13">
        <v>1</v>
      </c>
      <c r="Z696" s="13">
        <v>1</v>
      </c>
      <c r="AA696" s="13">
        <v>1</v>
      </c>
      <c r="AB696" s="13">
        <v>1</v>
      </c>
      <c r="AC696" s="13">
        <v>1</v>
      </c>
      <c r="AJ696" s="13">
        <v>1</v>
      </c>
      <c r="AL696" s="14">
        <v>1</v>
      </c>
      <c r="AM696" s="14">
        <v>4</v>
      </c>
      <c r="AO696" s="15">
        <v>1</v>
      </c>
      <c r="AP696" s="15">
        <v>4</v>
      </c>
      <c r="AQ696" s="15">
        <v>4</v>
      </c>
      <c r="AR696" s="15">
        <v>4</v>
      </c>
      <c r="AS696" s="15">
        <v>4</v>
      </c>
      <c r="AT696" s="15">
        <v>1</v>
      </c>
      <c r="AU696" s="15">
        <v>1</v>
      </c>
      <c r="AV696" s="15">
        <v>2</v>
      </c>
      <c r="AW696" s="15">
        <v>2</v>
      </c>
      <c r="AX696" s="15">
        <v>2</v>
      </c>
      <c r="AZ696" s="15">
        <v>2</v>
      </c>
      <c r="BB696" s="15">
        <v>1</v>
      </c>
      <c r="BC696" s="15">
        <v>1</v>
      </c>
      <c r="BD696" s="15">
        <v>2</v>
      </c>
      <c r="BE696" s="15">
        <v>2</v>
      </c>
      <c r="BF696" s="15">
        <v>1</v>
      </c>
      <c r="BG696" s="15">
        <v>1</v>
      </c>
      <c r="BJ696" s="15">
        <v>1</v>
      </c>
      <c r="BK696" s="15">
        <v>1</v>
      </c>
      <c r="BL696" s="15">
        <v>1</v>
      </c>
      <c r="BM696" s="15">
        <v>5</v>
      </c>
      <c r="BN696" s="15">
        <v>8</v>
      </c>
      <c r="BO696" s="15">
        <v>4</v>
      </c>
      <c r="CC696" s="16">
        <v>1</v>
      </c>
      <c r="CI696" s="16">
        <v>1</v>
      </c>
      <c r="CK696" s="16">
        <v>1</v>
      </c>
      <c r="CL696" s="16" t="s">
        <v>186</v>
      </c>
      <c r="CM696" s="17">
        <v>3</v>
      </c>
      <c r="CN696" s="17">
        <v>1</v>
      </c>
      <c r="CO696" s="17">
        <v>1</v>
      </c>
      <c r="CP696" s="17">
        <v>1</v>
      </c>
      <c r="CQ696" s="17">
        <v>1</v>
      </c>
      <c r="CR696" s="17">
        <v>3</v>
      </c>
      <c r="CS696" s="17">
        <v>4</v>
      </c>
      <c r="CT696" s="17">
        <v>2</v>
      </c>
      <c r="CU696" s="17">
        <v>4</v>
      </c>
      <c r="CV696" s="17">
        <v>1</v>
      </c>
      <c r="CW696" s="17">
        <v>3</v>
      </c>
      <c r="CX696" s="17">
        <v>1</v>
      </c>
      <c r="CY696" s="17">
        <v>1</v>
      </c>
      <c r="CZ696" s="17">
        <v>3</v>
      </c>
      <c r="DA696" s="17">
        <v>1</v>
      </c>
      <c r="DB696" s="17">
        <v>4</v>
      </c>
      <c r="DC696" s="17">
        <v>3</v>
      </c>
      <c r="DD696" s="17">
        <v>3</v>
      </c>
      <c r="DE696" s="17">
        <v>4</v>
      </c>
      <c r="DF696" s="17">
        <v>2</v>
      </c>
      <c r="DG696" s="17">
        <v>2</v>
      </c>
      <c r="DH696" s="17">
        <v>1</v>
      </c>
      <c r="DI696" s="17">
        <v>1</v>
      </c>
      <c r="DJ696" s="17">
        <v>1</v>
      </c>
      <c r="DK696" s="17">
        <v>2</v>
      </c>
      <c r="DL696" s="17">
        <v>4</v>
      </c>
      <c r="DM696" s="17">
        <v>2</v>
      </c>
      <c r="DN696" s="17">
        <v>1</v>
      </c>
      <c r="DO696" s="17">
        <v>8</v>
      </c>
      <c r="DP696" s="17">
        <v>5</v>
      </c>
      <c r="DR696" s="17">
        <v>9</v>
      </c>
      <c r="DT696" s="17">
        <v>10</v>
      </c>
      <c r="DV696" s="17">
        <v>4</v>
      </c>
      <c r="DW696" s="18">
        <v>13</v>
      </c>
      <c r="DY696" s="18">
        <v>1</v>
      </c>
      <c r="ED696" s="19" t="s">
        <v>447</v>
      </c>
      <c r="EE696" s="19">
        <v>3</v>
      </c>
      <c r="EF696" s="37">
        <v>2</v>
      </c>
      <c r="EG696" s="19" t="s">
        <v>239</v>
      </c>
      <c r="EH696" s="19">
        <v>2</v>
      </c>
      <c r="EI696" s="19">
        <v>44</v>
      </c>
      <c r="EJ696" s="19">
        <v>2</v>
      </c>
      <c r="EK696" s="19">
        <v>3</v>
      </c>
      <c r="EL696" s="19">
        <v>2</v>
      </c>
      <c r="EM696" s="20" t="s">
        <v>216</v>
      </c>
      <c r="EO696" s="46">
        <v>1</v>
      </c>
      <c r="EP696" s="46">
        <v>3</v>
      </c>
      <c r="EQ696">
        <f t="shared" si="28"/>
        <v>0</v>
      </c>
      <c r="ER696" t="str">
        <f t="shared" si="29"/>
        <v/>
      </c>
      <c r="ES696" s="49">
        <v>2</v>
      </c>
    </row>
    <row r="697" spans="1:149" ht="15" customHeight="1" x14ac:dyDescent="0.25">
      <c r="A697" s="21">
        <v>696</v>
      </c>
      <c r="B697" s="12">
        <v>3</v>
      </c>
      <c r="C697" s="12">
        <v>2</v>
      </c>
      <c r="D697" s="12">
        <v>1</v>
      </c>
      <c r="E697" s="12" t="s">
        <v>378</v>
      </c>
      <c r="F697" s="12">
        <v>1</v>
      </c>
      <c r="M697" s="56">
        <f>IF(SUM(N697:X697)=39,2,1)</f>
        <v>1</v>
      </c>
      <c r="Y697" s="13">
        <v>1</v>
      </c>
      <c r="AK697" s="13">
        <v>1</v>
      </c>
      <c r="AL697" s="14">
        <v>3</v>
      </c>
      <c r="AM697" s="14">
        <v>4</v>
      </c>
      <c r="AO697" s="15">
        <v>2</v>
      </c>
      <c r="AP697" s="15">
        <v>4</v>
      </c>
      <c r="AQ697" s="15">
        <v>4</v>
      </c>
      <c r="AR697" s="15">
        <v>4</v>
      </c>
      <c r="AS697" s="15">
        <v>4</v>
      </c>
      <c r="AT697" s="15">
        <v>4</v>
      </c>
      <c r="AU697" s="15">
        <v>4</v>
      </c>
      <c r="AV697" s="15">
        <v>1</v>
      </c>
      <c r="AW697" s="15">
        <v>4</v>
      </c>
      <c r="AX697" s="15">
        <v>2</v>
      </c>
      <c r="AY697" s="15">
        <v>2</v>
      </c>
      <c r="AZ697" s="15">
        <v>2</v>
      </c>
      <c r="BB697" s="15">
        <v>2</v>
      </c>
      <c r="BC697" s="15">
        <v>1</v>
      </c>
      <c r="BD697" s="15">
        <v>1</v>
      </c>
      <c r="BE697" s="15">
        <v>2</v>
      </c>
      <c r="BF697" s="15">
        <v>0</v>
      </c>
      <c r="BG697" s="15">
        <v>0</v>
      </c>
      <c r="BK697" s="15">
        <v>2</v>
      </c>
      <c r="BN697" s="15">
        <v>5</v>
      </c>
      <c r="CC697" s="16">
        <v>1</v>
      </c>
      <c r="CI697" s="16">
        <v>2</v>
      </c>
      <c r="CJ697" s="16" t="s">
        <v>392</v>
      </c>
      <c r="CK697" s="16">
        <v>1</v>
      </c>
      <c r="CL697" s="16" t="s">
        <v>259</v>
      </c>
      <c r="CM697" s="17">
        <v>2</v>
      </c>
      <c r="CN697" s="17">
        <v>2</v>
      </c>
      <c r="CO697" s="17">
        <v>2</v>
      </c>
      <c r="CP697" s="17">
        <v>1</v>
      </c>
      <c r="CQ697" s="17">
        <v>1</v>
      </c>
      <c r="CR697" s="17">
        <v>3</v>
      </c>
      <c r="CS697" s="17">
        <v>4</v>
      </c>
      <c r="CT697" s="17">
        <v>1</v>
      </c>
      <c r="CU697" s="17">
        <v>4</v>
      </c>
      <c r="CV697" s="17">
        <v>1</v>
      </c>
      <c r="CW697" s="17">
        <v>1</v>
      </c>
      <c r="CX697" s="17">
        <v>1</v>
      </c>
      <c r="CY697" s="17">
        <v>1</v>
      </c>
      <c r="CZ697" s="17">
        <v>1</v>
      </c>
      <c r="DA697" s="17">
        <v>1</v>
      </c>
      <c r="DB697" s="17">
        <v>4</v>
      </c>
      <c r="DC697" s="17">
        <v>1</v>
      </c>
      <c r="DD697" s="17">
        <v>3</v>
      </c>
      <c r="DE697" s="17">
        <v>4</v>
      </c>
      <c r="DF697" s="17">
        <v>2</v>
      </c>
      <c r="DG697" s="17">
        <v>1</v>
      </c>
      <c r="DH697" s="17">
        <v>1</v>
      </c>
      <c r="DI697" s="17">
        <v>3</v>
      </c>
      <c r="DJ697" s="17">
        <v>1</v>
      </c>
      <c r="DK697" s="17">
        <v>3</v>
      </c>
      <c r="DL697" s="17">
        <v>4</v>
      </c>
      <c r="DM697" s="17">
        <v>4</v>
      </c>
      <c r="DN697" s="17">
        <v>1</v>
      </c>
      <c r="DO697" s="17">
        <v>8</v>
      </c>
      <c r="DP697" s="17">
        <v>5</v>
      </c>
      <c r="DR697" s="17">
        <v>9</v>
      </c>
      <c r="DT697" s="17">
        <v>7</v>
      </c>
      <c r="DV697" s="17">
        <v>3</v>
      </c>
      <c r="DW697" s="18">
        <v>7</v>
      </c>
      <c r="DY697" s="18">
        <v>1</v>
      </c>
      <c r="ED697" s="19" t="s">
        <v>447</v>
      </c>
      <c r="EE697" s="19">
        <v>3</v>
      </c>
      <c r="EF697" s="37">
        <v>2</v>
      </c>
      <c r="EG697" s="19" t="s">
        <v>239</v>
      </c>
      <c r="EH697" s="19">
        <v>1</v>
      </c>
      <c r="EI697" s="19">
        <v>73</v>
      </c>
      <c r="EJ697" s="19">
        <v>4</v>
      </c>
      <c r="EK697" s="19">
        <v>5</v>
      </c>
      <c r="EL697" s="19">
        <v>1</v>
      </c>
      <c r="EM697" s="20" t="s">
        <v>216</v>
      </c>
      <c r="EO697" s="46">
        <v>1</v>
      </c>
      <c r="EP697" s="46">
        <v>3</v>
      </c>
      <c r="EQ697">
        <f t="shared" si="28"/>
        <v>0</v>
      </c>
      <c r="ER697" t="str">
        <f t="shared" si="29"/>
        <v/>
      </c>
      <c r="ES697" s="49">
        <v>2</v>
      </c>
    </row>
    <row r="698" spans="1:149" ht="15" customHeight="1" x14ac:dyDescent="0.25">
      <c r="A698" s="21">
        <v>697</v>
      </c>
      <c r="B698" s="12">
        <v>2</v>
      </c>
      <c r="C698" s="12">
        <v>2</v>
      </c>
      <c r="D698" s="12">
        <v>4</v>
      </c>
      <c r="F698" s="12">
        <v>1</v>
      </c>
      <c r="G698" s="13">
        <v>3</v>
      </c>
      <c r="H698" s="13">
        <v>1</v>
      </c>
      <c r="M698" s="56">
        <f>IF(SUM(N698:X698)=39,2,1)</f>
        <v>1</v>
      </c>
      <c r="P698" s="13">
        <v>1</v>
      </c>
      <c r="S698" s="13">
        <v>1</v>
      </c>
      <c r="AB698" s="13">
        <v>1</v>
      </c>
      <c r="AC698" s="13">
        <v>1</v>
      </c>
      <c r="AD698" s="13">
        <v>1</v>
      </c>
      <c r="AE698" s="13">
        <v>1</v>
      </c>
      <c r="AL698" s="14">
        <v>1</v>
      </c>
      <c r="AM698" s="14">
        <v>5</v>
      </c>
      <c r="AO698" s="15">
        <v>2</v>
      </c>
      <c r="AP698" s="15">
        <v>4</v>
      </c>
      <c r="AQ698" s="15">
        <v>4</v>
      </c>
      <c r="AR698" s="15">
        <v>4</v>
      </c>
      <c r="AS698" s="15">
        <v>4</v>
      </c>
      <c r="AT698" s="15">
        <v>4</v>
      </c>
      <c r="AU698" s="15">
        <v>4</v>
      </c>
      <c r="AV698" s="15">
        <v>4</v>
      </c>
      <c r="AW698" s="15">
        <v>3</v>
      </c>
      <c r="AX698" s="15">
        <v>1</v>
      </c>
      <c r="AY698" s="15">
        <v>2</v>
      </c>
      <c r="AZ698" s="15">
        <v>1</v>
      </c>
      <c r="BA698" s="15">
        <v>1</v>
      </c>
      <c r="BB698" s="15">
        <v>1</v>
      </c>
      <c r="BC698" s="15">
        <v>1</v>
      </c>
      <c r="BD698" s="15">
        <v>1</v>
      </c>
      <c r="BE698" s="15">
        <v>2</v>
      </c>
      <c r="BF698" s="15">
        <v>0</v>
      </c>
      <c r="BG698" s="15">
        <v>0</v>
      </c>
      <c r="BK698" s="15">
        <v>1</v>
      </c>
      <c r="BL698" s="15">
        <v>1</v>
      </c>
      <c r="BM698" s="15">
        <v>1</v>
      </c>
      <c r="BN698" s="15">
        <v>1</v>
      </c>
      <c r="CC698" s="16">
        <v>1</v>
      </c>
      <c r="CI698" s="16">
        <v>1</v>
      </c>
      <c r="CK698" s="16">
        <v>2</v>
      </c>
      <c r="CL698" s="16" t="s">
        <v>143</v>
      </c>
      <c r="CM698" s="17">
        <v>1</v>
      </c>
      <c r="CN698" s="17">
        <v>1</v>
      </c>
      <c r="CO698" s="17">
        <v>1</v>
      </c>
      <c r="CP698" s="17">
        <v>1</v>
      </c>
      <c r="CQ698" s="17">
        <v>1</v>
      </c>
      <c r="CR698" s="17">
        <v>1</v>
      </c>
      <c r="CS698" s="17">
        <v>3</v>
      </c>
      <c r="CT698" s="17">
        <v>1</v>
      </c>
      <c r="CU698" s="17">
        <v>4</v>
      </c>
      <c r="CV698" s="17">
        <v>2</v>
      </c>
      <c r="CW698" s="17">
        <v>1</v>
      </c>
      <c r="CX698" s="17">
        <v>1</v>
      </c>
      <c r="CY698" s="17">
        <v>1</v>
      </c>
      <c r="CZ698" s="17">
        <v>1</v>
      </c>
      <c r="DA698" s="17">
        <v>2</v>
      </c>
      <c r="DB698" s="17">
        <v>4</v>
      </c>
      <c r="DC698" s="17">
        <v>2</v>
      </c>
      <c r="DD698" s="17">
        <v>4</v>
      </c>
      <c r="DE698" s="17">
        <v>4</v>
      </c>
      <c r="DF698" s="17">
        <v>3</v>
      </c>
      <c r="DG698" s="17">
        <v>3</v>
      </c>
      <c r="DH698" s="17">
        <v>3</v>
      </c>
      <c r="DI698" s="17">
        <v>3</v>
      </c>
      <c r="DJ698" s="17">
        <v>1</v>
      </c>
      <c r="DK698" s="17">
        <v>3</v>
      </c>
      <c r="DL698" s="17">
        <v>2</v>
      </c>
      <c r="DM698" s="17">
        <v>2</v>
      </c>
      <c r="DN698" s="17">
        <v>1</v>
      </c>
      <c r="DO698" s="17">
        <v>2</v>
      </c>
      <c r="DP698" s="17">
        <v>6</v>
      </c>
      <c r="DR698" s="17">
        <v>5</v>
      </c>
      <c r="DT698" s="17">
        <v>8</v>
      </c>
      <c r="DV698" s="17">
        <v>4</v>
      </c>
      <c r="DW698" s="18">
        <v>13</v>
      </c>
      <c r="DY698" s="18">
        <v>1</v>
      </c>
      <c r="ED698" s="19" t="s">
        <v>447</v>
      </c>
      <c r="EE698" s="19">
        <v>3</v>
      </c>
      <c r="EF698" s="37">
        <v>2</v>
      </c>
      <c r="EG698" s="19" t="s">
        <v>239</v>
      </c>
      <c r="EH698" s="19">
        <v>1</v>
      </c>
      <c r="EI698" s="19">
        <v>33</v>
      </c>
      <c r="EJ698" s="19">
        <v>2</v>
      </c>
      <c r="EK698" s="19">
        <v>2</v>
      </c>
      <c r="EL698" s="19">
        <v>3</v>
      </c>
      <c r="EM698" s="20" t="s">
        <v>216</v>
      </c>
      <c r="EO698" s="46">
        <v>4</v>
      </c>
      <c r="EP698" s="46">
        <v>6</v>
      </c>
      <c r="EQ698">
        <f t="shared" si="28"/>
        <v>0</v>
      </c>
      <c r="ER698" t="str">
        <f t="shared" si="29"/>
        <v/>
      </c>
      <c r="ES698" s="49">
        <v>2</v>
      </c>
    </row>
    <row r="699" spans="1:149" ht="15" customHeight="1" x14ac:dyDescent="0.25">
      <c r="A699" s="21">
        <v>698</v>
      </c>
      <c r="B699" s="12">
        <v>2</v>
      </c>
      <c r="C699" s="12">
        <v>1</v>
      </c>
      <c r="D699" s="12">
        <v>1</v>
      </c>
      <c r="E699" s="12" t="s">
        <v>379</v>
      </c>
      <c r="F699" s="12">
        <v>1</v>
      </c>
      <c r="G699" s="13">
        <v>4</v>
      </c>
      <c r="H699" s="13">
        <v>1</v>
      </c>
      <c r="I699" s="13">
        <v>4</v>
      </c>
      <c r="M699" s="56">
        <f>IF(SUM(N699:X699)=39,2,1)</f>
        <v>1</v>
      </c>
      <c r="N699" s="13">
        <v>1</v>
      </c>
      <c r="X699" s="13">
        <v>1</v>
      </c>
      <c r="Z699" s="13">
        <v>1</v>
      </c>
      <c r="AJ699" s="13">
        <v>1</v>
      </c>
      <c r="AL699" s="14">
        <v>1</v>
      </c>
      <c r="AM699" s="14">
        <v>4</v>
      </c>
      <c r="AO699" s="15">
        <v>1</v>
      </c>
      <c r="AP699" s="15">
        <v>1</v>
      </c>
      <c r="AQ699" s="15">
        <v>4</v>
      </c>
      <c r="AR699" s="15">
        <v>4</v>
      </c>
      <c r="AS699" s="15">
        <v>4</v>
      </c>
      <c r="AT699" s="15">
        <v>4</v>
      </c>
      <c r="AU699" s="15">
        <v>4</v>
      </c>
      <c r="AV699" s="15">
        <v>2</v>
      </c>
      <c r="AW699" s="15">
        <v>1</v>
      </c>
      <c r="AX699" s="15">
        <v>2</v>
      </c>
      <c r="AZ699" s="15">
        <v>2</v>
      </c>
      <c r="BB699" s="15">
        <v>2</v>
      </c>
      <c r="BC699" s="15">
        <v>2</v>
      </c>
      <c r="BD699" s="15">
        <v>1</v>
      </c>
      <c r="BE699" s="15">
        <v>1</v>
      </c>
      <c r="BF699" s="15">
        <v>1</v>
      </c>
      <c r="BG699" s="15">
        <v>0</v>
      </c>
      <c r="BK699" s="15">
        <v>2</v>
      </c>
      <c r="BM699" s="15">
        <v>5</v>
      </c>
      <c r="BO699" s="15">
        <v>3</v>
      </c>
      <c r="BP699" s="15" t="s">
        <v>388</v>
      </c>
      <c r="BQ699" s="15">
        <v>1</v>
      </c>
      <c r="BT699" s="16">
        <v>1</v>
      </c>
      <c r="CD699" s="16">
        <v>10</v>
      </c>
      <c r="CE699" s="16">
        <v>2</v>
      </c>
      <c r="CF699" s="16">
        <v>1</v>
      </c>
      <c r="CG699" s="16">
        <v>1</v>
      </c>
      <c r="CH699" s="16">
        <v>2</v>
      </c>
      <c r="CI699" s="16">
        <v>2</v>
      </c>
      <c r="CJ699" s="16" t="s">
        <v>156</v>
      </c>
      <c r="CK699" s="16">
        <v>1</v>
      </c>
      <c r="CL699" s="16" t="s">
        <v>286</v>
      </c>
      <c r="CM699" s="17">
        <v>1</v>
      </c>
      <c r="CN699" s="17">
        <v>1</v>
      </c>
      <c r="CO699" s="17">
        <v>1</v>
      </c>
      <c r="CP699" s="17">
        <v>1</v>
      </c>
      <c r="CQ699" s="17">
        <v>1</v>
      </c>
      <c r="CR699" s="17">
        <v>1</v>
      </c>
      <c r="CS699" s="17">
        <v>2</v>
      </c>
      <c r="CT699" s="17">
        <v>2</v>
      </c>
      <c r="CU699" s="17">
        <v>4</v>
      </c>
      <c r="CV699" s="17">
        <v>3</v>
      </c>
      <c r="CW699" s="17">
        <v>1</v>
      </c>
      <c r="CX699" s="17">
        <v>1</v>
      </c>
      <c r="CY699" s="17">
        <v>1</v>
      </c>
      <c r="CZ699" s="17">
        <v>1</v>
      </c>
      <c r="DA699" s="17">
        <v>2</v>
      </c>
      <c r="DB699" s="17">
        <v>4</v>
      </c>
      <c r="DC699" s="17">
        <v>3</v>
      </c>
      <c r="DD699" s="17">
        <v>3</v>
      </c>
      <c r="DE699" s="17">
        <v>4</v>
      </c>
      <c r="DF699" s="17">
        <v>2</v>
      </c>
      <c r="DG699" s="17">
        <v>3</v>
      </c>
      <c r="DH699" s="17">
        <v>2</v>
      </c>
      <c r="DI699" s="17">
        <v>3</v>
      </c>
      <c r="DJ699" s="17">
        <v>1</v>
      </c>
      <c r="DK699" s="17">
        <v>1</v>
      </c>
      <c r="DL699" s="17">
        <v>3</v>
      </c>
      <c r="DM699" s="17">
        <v>3</v>
      </c>
      <c r="DN699" s="17">
        <v>1</v>
      </c>
      <c r="DO699" s="17">
        <v>2</v>
      </c>
      <c r="DP699" s="17">
        <v>2</v>
      </c>
      <c r="DR699" s="17">
        <v>7</v>
      </c>
      <c r="DT699" s="17">
        <v>11</v>
      </c>
      <c r="DV699" s="17">
        <v>1</v>
      </c>
      <c r="DW699" s="18">
        <v>13</v>
      </c>
      <c r="DY699" s="18">
        <v>1</v>
      </c>
      <c r="ED699" s="19" t="s">
        <v>447</v>
      </c>
      <c r="EE699" s="19">
        <v>3</v>
      </c>
      <c r="EF699" s="37">
        <v>2</v>
      </c>
      <c r="EG699" s="19" t="s">
        <v>239</v>
      </c>
      <c r="EH699" s="19">
        <v>2</v>
      </c>
      <c r="EI699" s="19">
        <v>31</v>
      </c>
      <c r="EJ699" s="19">
        <v>2</v>
      </c>
      <c r="EK699" s="19">
        <v>2</v>
      </c>
      <c r="EL699" s="19">
        <v>4</v>
      </c>
      <c r="EM699" s="20" t="s">
        <v>216</v>
      </c>
      <c r="EO699" s="46">
        <v>4</v>
      </c>
      <c r="EP699" s="46">
        <v>1</v>
      </c>
      <c r="EQ699">
        <f t="shared" si="28"/>
        <v>1</v>
      </c>
      <c r="ER699">
        <f t="shared" si="29"/>
        <v>1</v>
      </c>
      <c r="ES699" s="49">
        <v>2</v>
      </c>
    </row>
    <row r="700" spans="1:149" ht="15" customHeight="1" x14ac:dyDescent="0.25">
      <c r="A700" s="21">
        <v>699</v>
      </c>
      <c r="B700" s="12">
        <v>1</v>
      </c>
      <c r="C700" s="12">
        <v>1</v>
      </c>
      <c r="D700" s="12">
        <v>2</v>
      </c>
      <c r="E700" s="12" t="s">
        <v>378</v>
      </c>
      <c r="F700" s="12">
        <v>2</v>
      </c>
      <c r="G700" s="13">
        <v>4</v>
      </c>
      <c r="H700" s="13">
        <v>1</v>
      </c>
      <c r="I700" s="13">
        <v>4</v>
      </c>
      <c r="M700" s="56">
        <f>IF(SUM(N700:X700)=39,2,1)</f>
        <v>1</v>
      </c>
      <c r="N700" s="13">
        <v>1</v>
      </c>
      <c r="X700" s="13">
        <v>1</v>
      </c>
      <c r="Z700" s="13">
        <v>1</v>
      </c>
      <c r="AJ700" s="13">
        <v>1</v>
      </c>
      <c r="AL700" s="14">
        <v>1</v>
      </c>
      <c r="AM700" s="14">
        <v>3</v>
      </c>
      <c r="AN700" s="14" t="s">
        <v>383</v>
      </c>
      <c r="AO700" s="15">
        <v>1</v>
      </c>
      <c r="AP700" s="15">
        <v>4</v>
      </c>
      <c r="AQ700" s="15">
        <v>4</v>
      </c>
      <c r="AR700" s="15">
        <v>4</v>
      </c>
      <c r="AS700" s="15">
        <v>4</v>
      </c>
      <c r="AT700" s="15">
        <v>4</v>
      </c>
      <c r="AU700" s="15">
        <v>3</v>
      </c>
      <c r="AV700" s="15">
        <v>2</v>
      </c>
      <c r="AW700" s="15">
        <v>1</v>
      </c>
      <c r="AX700" s="15">
        <v>1</v>
      </c>
      <c r="AY700" s="15">
        <v>2</v>
      </c>
      <c r="AZ700" s="15">
        <v>2</v>
      </c>
      <c r="BB700" s="15">
        <v>2</v>
      </c>
      <c r="BC700" s="15">
        <v>1</v>
      </c>
      <c r="BD700" s="15">
        <v>2</v>
      </c>
      <c r="BE700" s="15">
        <v>2</v>
      </c>
      <c r="BF700" s="15">
        <v>1</v>
      </c>
      <c r="BG700" s="15">
        <v>2</v>
      </c>
      <c r="BH700" s="15">
        <v>2</v>
      </c>
      <c r="BK700" s="15">
        <v>1</v>
      </c>
      <c r="BL700" s="15">
        <v>2</v>
      </c>
      <c r="BM700" s="15">
        <v>4</v>
      </c>
      <c r="BN700" s="15">
        <v>5</v>
      </c>
      <c r="BO700" s="15">
        <v>4</v>
      </c>
      <c r="BQ700" s="15">
        <v>1</v>
      </c>
      <c r="BT700" s="16">
        <v>1</v>
      </c>
      <c r="CD700" s="16" t="s">
        <v>191</v>
      </c>
      <c r="CE700" s="16">
        <v>2</v>
      </c>
      <c r="CF700" s="16">
        <v>1</v>
      </c>
      <c r="CG700" s="16">
        <v>1</v>
      </c>
      <c r="CH700" s="16">
        <v>1</v>
      </c>
      <c r="CI700" s="16">
        <v>2</v>
      </c>
      <c r="CJ700" s="16" t="s">
        <v>156</v>
      </c>
      <c r="CK700" s="16">
        <v>2</v>
      </c>
      <c r="CL700" s="16" t="s">
        <v>143</v>
      </c>
      <c r="CM700" s="17">
        <v>1</v>
      </c>
      <c r="CN700" s="17">
        <v>1</v>
      </c>
      <c r="CO700" s="17">
        <v>1</v>
      </c>
      <c r="CP700" s="17">
        <v>1</v>
      </c>
      <c r="CQ700" s="17">
        <v>1</v>
      </c>
      <c r="CR700" s="17">
        <v>2</v>
      </c>
      <c r="CS700" s="17">
        <v>3</v>
      </c>
      <c r="CT700" s="17">
        <v>3</v>
      </c>
      <c r="CU700" s="17">
        <v>4</v>
      </c>
      <c r="CV700" s="17">
        <v>3</v>
      </c>
      <c r="CW700" s="17">
        <v>2</v>
      </c>
      <c r="CX700" s="17">
        <v>2</v>
      </c>
      <c r="CY700" s="17">
        <v>2</v>
      </c>
      <c r="CZ700" s="17">
        <v>1</v>
      </c>
      <c r="DA700" s="17">
        <v>2</v>
      </c>
      <c r="DB700" s="17">
        <v>3</v>
      </c>
      <c r="DC700" s="17">
        <v>2</v>
      </c>
      <c r="DD700" s="17">
        <v>2</v>
      </c>
      <c r="DE700" s="17">
        <v>4</v>
      </c>
      <c r="DF700" s="17">
        <v>3</v>
      </c>
      <c r="DG700" s="17">
        <v>3</v>
      </c>
      <c r="DH700" s="17">
        <v>3</v>
      </c>
      <c r="DI700" s="17">
        <v>3</v>
      </c>
      <c r="DJ700" s="17">
        <v>3</v>
      </c>
      <c r="DK700" s="17">
        <v>3</v>
      </c>
      <c r="DL700" s="17">
        <v>2</v>
      </c>
      <c r="DM700" s="17">
        <v>2</v>
      </c>
      <c r="DN700" s="17">
        <v>2</v>
      </c>
      <c r="DO700" s="17">
        <v>8</v>
      </c>
      <c r="DP700" s="17">
        <v>5</v>
      </c>
      <c r="DR700" s="17">
        <v>8</v>
      </c>
      <c r="DT700" s="17">
        <v>6</v>
      </c>
      <c r="DV700" s="17">
        <v>4</v>
      </c>
      <c r="DW700" s="18">
        <v>13</v>
      </c>
      <c r="DY700" s="18">
        <v>1</v>
      </c>
      <c r="ED700" s="19" t="s">
        <v>447</v>
      </c>
      <c r="EE700" s="19">
        <v>3</v>
      </c>
      <c r="EF700" s="37">
        <v>2</v>
      </c>
      <c r="EG700" s="19" t="s">
        <v>239</v>
      </c>
      <c r="EH700" s="19">
        <v>1</v>
      </c>
      <c r="EI700" s="19">
        <v>38</v>
      </c>
      <c r="EJ700" s="19">
        <v>2</v>
      </c>
      <c r="EK700" s="19">
        <v>3</v>
      </c>
      <c r="EL700" s="19">
        <v>2</v>
      </c>
      <c r="EM700" s="20" t="s">
        <v>216</v>
      </c>
      <c r="EO700" s="46">
        <v>1</v>
      </c>
      <c r="EP700" s="46">
        <v>1</v>
      </c>
      <c r="EQ700">
        <f t="shared" si="28"/>
        <v>1</v>
      </c>
      <c r="ER700">
        <f t="shared" si="29"/>
        <v>1</v>
      </c>
      <c r="ES700" s="49">
        <v>2</v>
      </c>
    </row>
    <row r="701" spans="1:149" ht="15" customHeight="1" x14ac:dyDescent="0.25">
      <c r="A701" s="21">
        <v>700</v>
      </c>
      <c r="B701" s="12">
        <v>2</v>
      </c>
      <c r="C701" s="12">
        <v>1</v>
      </c>
      <c r="D701" s="12">
        <v>2</v>
      </c>
      <c r="E701" s="12" t="s">
        <v>378</v>
      </c>
      <c r="F701" s="12">
        <v>2</v>
      </c>
      <c r="G701" s="13">
        <v>2</v>
      </c>
      <c r="H701" s="13">
        <v>1</v>
      </c>
      <c r="M701" s="56">
        <f>IF(SUM(N701:X701)=39,2,1)</f>
        <v>1</v>
      </c>
      <c r="N701" s="13">
        <v>1</v>
      </c>
      <c r="X701" s="13">
        <v>1</v>
      </c>
      <c r="Z701" s="13">
        <v>1</v>
      </c>
      <c r="AJ701" s="13">
        <v>1</v>
      </c>
      <c r="AL701" s="14">
        <v>1</v>
      </c>
      <c r="AM701" s="14">
        <v>4</v>
      </c>
      <c r="AO701" s="15">
        <v>1</v>
      </c>
      <c r="AP701" s="15">
        <v>4</v>
      </c>
      <c r="AQ701" s="15">
        <v>4</v>
      </c>
      <c r="AR701" s="15">
        <v>4</v>
      </c>
      <c r="AS701" s="15">
        <v>4</v>
      </c>
      <c r="AT701" s="15">
        <v>3</v>
      </c>
      <c r="AU701" s="15">
        <v>3</v>
      </c>
      <c r="AV701" s="15">
        <v>3</v>
      </c>
      <c r="AW701" s="15">
        <v>4</v>
      </c>
      <c r="AX701" s="15">
        <v>1</v>
      </c>
      <c r="AY701" s="15">
        <v>2</v>
      </c>
      <c r="AZ701" s="15">
        <v>2</v>
      </c>
      <c r="BB701" s="15">
        <v>1</v>
      </c>
      <c r="BC701" s="15">
        <v>1</v>
      </c>
      <c r="BD701" s="15">
        <v>1</v>
      </c>
      <c r="BE701" s="15">
        <v>2</v>
      </c>
      <c r="BF701" s="15">
        <v>0</v>
      </c>
      <c r="BG701" s="15">
        <v>0</v>
      </c>
      <c r="BK701" s="15">
        <v>1</v>
      </c>
      <c r="BL701" s="15">
        <v>1</v>
      </c>
      <c r="BM701" s="15">
        <v>5</v>
      </c>
      <c r="BN701" s="15">
        <v>5</v>
      </c>
      <c r="BO701" s="15">
        <v>4</v>
      </c>
      <c r="CC701" s="16">
        <v>1</v>
      </c>
      <c r="CI701" s="16">
        <v>2</v>
      </c>
      <c r="CJ701" s="16" t="s">
        <v>156</v>
      </c>
      <c r="CK701" s="16">
        <v>1</v>
      </c>
      <c r="CL701" s="16" t="s">
        <v>157</v>
      </c>
      <c r="CM701" s="17">
        <v>1</v>
      </c>
      <c r="CN701" s="17">
        <v>1</v>
      </c>
      <c r="CO701" s="17">
        <v>1</v>
      </c>
      <c r="CP701" s="17">
        <v>1</v>
      </c>
      <c r="CQ701" s="17">
        <v>1</v>
      </c>
      <c r="CR701" s="17">
        <v>1</v>
      </c>
      <c r="CS701" s="17">
        <v>3</v>
      </c>
      <c r="CT701" s="17">
        <v>2</v>
      </c>
      <c r="CU701" s="17">
        <v>4</v>
      </c>
      <c r="CV701" s="17">
        <v>2</v>
      </c>
      <c r="CW701" s="17">
        <v>2</v>
      </c>
      <c r="CX701" s="17">
        <v>2</v>
      </c>
      <c r="CY701" s="17">
        <v>2</v>
      </c>
      <c r="CZ701" s="17">
        <v>2</v>
      </c>
      <c r="DA701" s="17">
        <v>1</v>
      </c>
      <c r="DB701" s="17">
        <v>4</v>
      </c>
      <c r="DC701" s="17">
        <v>2</v>
      </c>
      <c r="DD701" s="17">
        <v>4</v>
      </c>
      <c r="DE701" s="17">
        <v>4</v>
      </c>
      <c r="DF701" s="17">
        <v>3</v>
      </c>
      <c r="DG701" s="17">
        <v>3</v>
      </c>
      <c r="DH701" s="17">
        <v>3</v>
      </c>
      <c r="DI701" s="17">
        <v>1</v>
      </c>
      <c r="DJ701" s="17">
        <v>1</v>
      </c>
      <c r="DK701" s="17">
        <v>2</v>
      </c>
      <c r="DL701" s="17">
        <v>2</v>
      </c>
      <c r="DM701" s="17">
        <v>2</v>
      </c>
      <c r="DN701" s="17">
        <v>1</v>
      </c>
      <c r="DO701" s="17">
        <v>5</v>
      </c>
      <c r="DP701" s="17">
        <v>5</v>
      </c>
      <c r="DR701" s="17">
        <v>9</v>
      </c>
      <c r="DT701" s="17">
        <v>11</v>
      </c>
      <c r="DV701" s="17">
        <v>1</v>
      </c>
      <c r="DW701" s="18">
        <v>13</v>
      </c>
      <c r="DY701" s="18">
        <v>1</v>
      </c>
      <c r="ED701" s="19" t="s">
        <v>447</v>
      </c>
      <c r="EE701" s="19">
        <v>3</v>
      </c>
      <c r="EF701" s="37">
        <v>2</v>
      </c>
      <c r="EG701" s="19" t="s">
        <v>239</v>
      </c>
      <c r="EH701" s="19">
        <v>2</v>
      </c>
      <c r="EI701" s="19">
        <v>38</v>
      </c>
      <c r="EJ701" s="19">
        <v>2</v>
      </c>
      <c r="EK701" s="19">
        <v>3</v>
      </c>
      <c r="EL701" s="19">
        <v>2</v>
      </c>
      <c r="EM701" s="20" t="s">
        <v>216</v>
      </c>
      <c r="EP701" s="46">
        <v>2</v>
      </c>
      <c r="EQ701">
        <f t="shared" si="28"/>
        <v>0</v>
      </c>
      <c r="ER701" t="str">
        <f t="shared" si="29"/>
        <v/>
      </c>
      <c r="ES701" s="49">
        <v>2</v>
      </c>
    </row>
    <row r="702" spans="1:149" ht="15" customHeight="1" x14ac:dyDescent="0.25">
      <c r="A702" s="21">
        <v>701</v>
      </c>
      <c r="B702" s="12">
        <v>2</v>
      </c>
      <c r="C702" s="12">
        <v>4</v>
      </c>
      <c r="D702" s="12">
        <v>1</v>
      </c>
      <c r="E702" s="12" t="s">
        <v>378</v>
      </c>
      <c r="F702" s="12">
        <v>4</v>
      </c>
      <c r="G702" s="13">
        <v>2</v>
      </c>
      <c r="H702" s="13">
        <v>1</v>
      </c>
      <c r="I702" s="13">
        <v>5</v>
      </c>
      <c r="J702" s="13">
        <v>5</v>
      </c>
      <c r="M702" s="56">
        <f>IF(SUM(N702:X702)=39,2,1)</f>
        <v>1</v>
      </c>
      <c r="Y702" s="13">
        <v>1</v>
      </c>
      <c r="AK702" s="13">
        <v>1</v>
      </c>
      <c r="AL702" s="14">
        <v>1</v>
      </c>
      <c r="AM702" s="14">
        <v>5</v>
      </c>
      <c r="AO702" s="15">
        <v>3</v>
      </c>
      <c r="AP702" s="15">
        <v>5</v>
      </c>
      <c r="AQ702" s="15">
        <v>5</v>
      </c>
      <c r="AR702" s="15">
        <v>5</v>
      </c>
      <c r="AS702" s="15">
        <v>5</v>
      </c>
      <c r="AT702" s="15">
        <v>5</v>
      </c>
      <c r="AU702" s="15">
        <v>5</v>
      </c>
      <c r="AV702" s="15">
        <v>5</v>
      </c>
      <c r="AW702" s="15">
        <v>5</v>
      </c>
      <c r="AX702" s="15">
        <v>2</v>
      </c>
      <c r="AZ702" s="15">
        <v>2</v>
      </c>
      <c r="BC702" s="15">
        <v>1</v>
      </c>
      <c r="BD702" s="15">
        <v>1</v>
      </c>
      <c r="BE702" s="15">
        <v>1</v>
      </c>
      <c r="BF702" s="15">
        <v>1</v>
      </c>
      <c r="BG702" s="15">
        <v>2</v>
      </c>
      <c r="BH702" s="15">
        <v>2</v>
      </c>
      <c r="BK702" s="15">
        <v>1</v>
      </c>
      <c r="BL702" s="15">
        <v>3</v>
      </c>
      <c r="BM702" s="15">
        <v>5</v>
      </c>
      <c r="BN702" s="15">
        <v>5</v>
      </c>
      <c r="BO702" s="15">
        <v>2</v>
      </c>
      <c r="BP702" s="15" t="s">
        <v>387</v>
      </c>
      <c r="CI702" s="16">
        <v>2</v>
      </c>
      <c r="CJ702" s="16" t="s">
        <v>151</v>
      </c>
      <c r="CK702" s="16">
        <v>3</v>
      </c>
      <c r="CL702" s="16" t="s">
        <v>171</v>
      </c>
      <c r="CM702" s="17">
        <v>1</v>
      </c>
      <c r="CN702" s="17">
        <v>1</v>
      </c>
      <c r="CO702" s="17">
        <v>1</v>
      </c>
      <c r="CP702" s="17">
        <v>1</v>
      </c>
      <c r="CQ702" s="17">
        <v>1</v>
      </c>
      <c r="CR702" s="17">
        <v>1</v>
      </c>
      <c r="CS702" s="17">
        <v>1</v>
      </c>
      <c r="CT702" s="17">
        <v>1</v>
      </c>
      <c r="CU702" s="17">
        <v>4</v>
      </c>
      <c r="CV702" s="17">
        <v>1</v>
      </c>
      <c r="CW702" s="17">
        <v>1</v>
      </c>
      <c r="CX702" s="17">
        <v>1</v>
      </c>
      <c r="CY702" s="17">
        <v>1</v>
      </c>
      <c r="CZ702" s="17">
        <v>1</v>
      </c>
      <c r="DA702" s="17">
        <v>4</v>
      </c>
      <c r="DB702" s="17">
        <v>4</v>
      </c>
      <c r="DC702" s="17">
        <v>2</v>
      </c>
      <c r="DD702" s="17">
        <v>1</v>
      </c>
      <c r="DE702" s="17">
        <v>4</v>
      </c>
      <c r="DF702" s="17">
        <v>2</v>
      </c>
      <c r="DG702" s="17">
        <v>2</v>
      </c>
      <c r="DH702" s="17">
        <v>2</v>
      </c>
      <c r="DI702" s="17">
        <v>3</v>
      </c>
      <c r="DJ702" s="17">
        <v>1</v>
      </c>
      <c r="DK702" s="17">
        <v>2</v>
      </c>
      <c r="DL702" s="17">
        <v>1</v>
      </c>
      <c r="DM702" s="17">
        <v>1</v>
      </c>
      <c r="DN702" s="17">
        <v>6</v>
      </c>
      <c r="DO702" s="17">
        <v>1</v>
      </c>
      <c r="DP702" s="17">
        <v>5</v>
      </c>
      <c r="DR702" s="17">
        <v>6</v>
      </c>
      <c r="DT702" s="17">
        <v>7</v>
      </c>
      <c r="DV702" s="17">
        <v>2</v>
      </c>
      <c r="DW702" s="18">
        <v>13</v>
      </c>
      <c r="DY702" s="18">
        <v>2</v>
      </c>
      <c r="DZ702" s="18" t="s">
        <v>245</v>
      </c>
      <c r="EA702" s="18" t="s">
        <v>152</v>
      </c>
      <c r="EB702" s="18">
        <v>7</v>
      </c>
      <c r="ED702" s="19" t="s">
        <v>287</v>
      </c>
      <c r="EE702" s="19">
        <v>4</v>
      </c>
      <c r="EF702" s="37">
        <v>2</v>
      </c>
      <c r="EG702" s="19" t="s">
        <v>239</v>
      </c>
      <c r="EH702" s="19">
        <v>2</v>
      </c>
      <c r="EI702" s="19">
        <v>49</v>
      </c>
      <c r="EJ702" s="19">
        <v>3</v>
      </c>
      <c r="EK702" s="19">
        <v>4</v>
      </c>
      <c r="EL702" s="19">
        <v>2</v>
      </c>
      <c r="EM702" s="20" t="s">
        <v>200</v>
      </c>
      <c r="EO702" s="46">
        <v>1</v>
      </c>
      <c r="EP702" s="46">
        <v>1</v>
      </c>
      <c r="EQ702">
        <f t="shared" si="28"/>
        <v>0</v>
      </c>
      <c r="ER702" t="str">
        <f t="shared" si="29"/>
        <v/>
      </c>
      <c r="ES702" s="49">
        <v>2</v>
      </c>
    </row>
    <row r="703" spans="1:149" ht="15" customHeight="1" x14ac:dyDescent="0.25">
      <c r="A703" s="21">
        <v>702</v>
      </c>
      <c r="B703" s="12">
        <v>2</v>
      </c>
      <c r="C703" s="12">
        <v>4</v>
      </c>
      <c r="D703" s="12">
        <v>4</v>
      </c>
      <c r="E703" s="12" t="s">
        <v>376</v>
      </c>
      <c r="F703" s="12">
        <v>1</v>
      </c>
      <c r="G703" s="13">
        <v>3</v>
      </c>
      <c r="H703" s="13">
        <v>1</v>
      </c>
      <c r="I703" s="13">
        <v>5</v>
      </c>
      <c r="M703" s="56">
        <f>IF(SUM(N703:X703)=39,2,1)</f>
        <v>1</v>
      </c>
      <c r="N703" s="13">
        <v>1</v>
      </c>
      <c r="Z703" s="13">
        <v>1</v>
      </c>
      <c r="AL703" s="14">
        <v>3</v>
      </c>
      <c r="AM703" s="14">
        <v>5</v>
      </c>
      <c r="AO703" s="15">
        <v>2</v>
      </c>
      <c r="AP703" s="15">
        <v>5</v>
      </c>
      <c r="AQ703" s="15">
        <v>5</v>
      </c>
      <c r="AR703" s="15">
        <v>5</v>
      </c>
      <c r="AS703" s="15">
        <v>5</v>
      </c>
      <c r="AT703" s="15">
        <v>5</v>
      </c>
      <c r="AU703" s="15">
        <v>5</v>
      </c>
      <c r="AV703" s="15">
        <v>5</v>
      </c>
      <c r="AW703" s="15">
        <v>5</v>
      </c>
      <c r="AX703" s="15">
        <v>2</v>
      </c>
      <c r="AZ703" s="15">
        <v>2</v>
      </c>
      <c r="BB703" s="15">
        <v>2</v>
      </c>
      <c r="BC703" s="15">
        <v>2</v>
      </c>
      <c r="BD703" s="15">
        <v>2</v>
      </c>
      <c r="BE703" s="15">
        <v>2</v>
      </c>
      <c r="BF703" s="15">
        <v>0</v>
      </c>
      <c r="BG703" s="15">
        <v>2</v>
      </c>
      <c r="BH703" s="15">
        <v>2</v>
      </c>
      <c r="BK703" s="15">
        <v>1</v>
      </c>
      <c r="BL703" s="15">
        <v>1</v>
      </c>
      <c r="BM703" s="15">
        <v>5</v>
      </c>
      <c r="BN703" s="15">
        <v>5</v>
      </c>
      <c r="BO703" s="15">
        <v>4</v>
      </c>
      <c r="CC703" s="16">
        <v>1</v>
      </c>
      <c r="CI703" s="16">
        <v>2</v>
      </c>
      <c r="CJ703" s="16" t="s">
        <v>151</v>
      </c>
      <c r="CK703" s="16">
        <v>1</v>
      </c>
      <c r="CL703" s="16" t="s">
        <v>288</v>
      </c>
      <c r="CM703" s="17">
        <v>2</v>
      </c>
      <c r="CN703" s="17">
        <v>2</v>
      </c>
      <c r="CO703" s="17">
        <v>2</v>
      </c>
      <c r="CP703" s="17">
        <v>2</v>
      </c>
      <c r="CQ703" s="17">
        <v>2</v>
      </c>
      <c r="CR703" s="17">
        <v>2</v>
      </c>
      <c r="CS703" s="17">
        <v>2</v>
      </c>
      <c r="CT703" s="17">
        <v>3</v>
      </c>
      <c r="CU703" s="17">
        <v>4</v>
      </c>
      <c r="CV703" s="17">
        <v>3</v>
      </c>
      <c r="CW703" s="17">
        <v>3</v>
      </c>
      <c r="CX703" s="17">
        <v>3</v>
      </c>
      <c r="CY703" s="17">
        <v>3</v>
      </c>
      <c r="CZ703" s="17">
        <v>3</v>
      </c>
      <c r="DA703" s="17">
        <v>1</v>
      </c>
      <c r="DB703" s="17">
        <v>4</v>
      </c>
      <c r="DC703" s="17">
        <v>2</v>
      </c>
      <c r="DD703" s="17">
        <v>4</v>
      </c>
      <c r="DE703" s="17">
        <v>4</v>
      </c>
      <c r="DF703" s="17">
        <v>2</v>
      </c>
      <c r="DG703" s="17">
        <v>2</v>
      </c>
      <c r="DH703" s="17">
        <v>2</v>
      </c>
      <c r="DI703" s="17">
        <v>3</v>
      </c>
      <c r="DJ703" s="17">
        <v>1</v>
      </c>
      <c r="DK703" s="17">
        <v>1</v>
      </c>
      <c r="DL703" s="17">
        <v>1</v>
      </c>
      <c r="DM703" s="17">
        <v>1</v>
      </c>
      <c r="DN703" s="17">
        <v>1</v>
      </c>
      <c r="DO703" s="17">
        <v>8</v>
      </c>
      <c r="DP703" s="17">
        <v>5</v>
      </c>
      <c r="DR703" s="17">
        <v>9</v>
      </c>
      <c r="DT703" s="17">
        <v>11</v>
      </c>
      <c r="DV703" s="17">
        <v>2</v>
      </c>
      <c r="DW703" s="18">
        <v>13</v>
      </c>
      <c r="DY703" s="18">
        <v>1</v>
      </c>
      <c r="ED703" s="19" t="s">
        <v>287</v>
      </c>
      <c r="EE703" s="19">
        <v>4</v>
      </c>
      <c r="EF703" s="37">
        <v>2</v>
      </c>
      <c r="EG703" s="19" t="s">
        <v>239</v>
      </c>
      <c r="EH703" s="19">
        <v>2</v>
      </c>
      <c r="EI703" s="19">
        <v>30</v>
      </c>
      <c r="EJ703" s="19">
        <v>2</v>
      </c>
      <c r="EK703" s="19">
        <v>2</v>
      </c>
      <c r="EL703" s="19">
        <v>2</v>
      </c>
      <c r="EM703" s="20" t="s">
        <v>200</v>
      </c>
      <c r="EO703" s="46">
        <v>1</v>
      </c>
      <c r="EP703" s="46">
        <v>8</v>
      </c>
      <c r="EQ703">
        <f t="shared" si="28"/>
        <v>0</v>
      </c>
      <c r="ER703" t="str">
        <f t="shared" si="29"/>
        <v/>
      </c>
      <c r="ES703" s="49">
        <v>2</v>
      </c>
    </row>
    <row r="704" spans="1:149" ht="15" customHeight="1" x14ac:dyDescent="0.25">
      <c r="A704" s="21">
        <v>703</v>
      </c>
      <c r="B704" s="12">
        <v>4</v>
      </c>
      <c r="C704" s="12">
        <v>4</v>
      </c>
      <c r="D704" s="12">
        <v>4</v>
      </c>
      <c r="E704" s="12" t="s">
        <v>374</v>
      </c>
      <c r="F704" s="12">
        <v>1</v>
      </c>
      <c r="G704" s="13">
        <v>2</v>
      </c>
      <c r="H704" s="13">
        <v>1</v>
      </c>
      <c r="M704" s="56">
        <f>IF(SUM(N704:X704)=39,2,1)</f>
        <v>1</v>
      </c>
      <c r="Y704" s="13">
        <v>1</v>
      </c>
      <c r="AK704" s="13">
        <v>1</v>
      </c>
      <c r="AL704" s="14">
        <v>3</v>
      </c>
      <c r="AM704" s="14">
        <v>5</v>
      </c>
      <c r="AO704" s="15">
        <v>1</v>
      </c>
      <c r="AP704" s="15">
        <v>5</v>
      </c>
      <c r="AQ704" s="15">
        <v>5</v>
      </c>
      <c r="AR704" s="15">
        <v>5</v>
      </c>
      <c r="AS704" s="15">
        <v>5</v>
      </c>
      <c r="AT704" s="15">
        <v>5</v>
      </c>
      <c r="AU704" s="15">
        <v>5</v>
      </c>
      <c r="AV704" s="15">
        <v>5</v>
      </c>
      <c r="AW704" s="15">
        <v>5</v>
      </c>
      <c r="AX704" s="15">
        <v>1</v>
      </c>
      <c r="AY704" s="15">
        <v>1</v>
      </c>
      <c r="AZ704" s="15">
        <v>2</v>
      </c>
      <c r="BB704" s="15">
        <v>2</v>
      </c>
      <c r="BC704" s="15">
        <v>1</v>
      </c>
      <c r="BD704" s="15">
        <v>2</v>
      </c>
      <c r="BE704" s="15">
        <v>2</v>
      </c>
      <c r="BF704" s="15">
        <v>2</v>
      </c>
      <c r="BG704" s="15">
        <v>2</v>
      </c>
      <c r="BI704" s="15">
        <v>2</v>
      </c>
      <c r="BK704" s="15">
        <v>1</v>
      </c>
      <c r="BL704" s="15">
        <v>1</v>
      </c>
      <c r="BM704" s="15">
        <v>5</v>
      </c>
      <c r="BN704" s="15">
        <v>5</v>
      </c>
      <c r="BO704" s="15">
        <v>2</v>
      </c>
      <c r="BP704" s="15" t="s">
        <v>386</v>
      </c>
      <c r="CC704" s="16">
        <v>1</v>
      </c>
      <c r="CI704" s="16">
        <v>1</v>
      </c>
      <c r="CK704" s="16">
        <v>1</v>
      </c>
      <c r="CL704" s="16" t="s">
        <v>247</v>
      </c>
      <c r="CM704" s="17">
        <v>1</v>
      </c>
      <c r="CN704" s="17">
        <v>1</v>
      </c>
      <c r="CO704" s="17">
        <v>1</v>
      </c>
      <c r="CP704" s="17">
        <v>1</v>
      </c>
      <c r="CQ704" s="17">
        <v>1</v>
      </c>
      <c r="CR704" s="17">
        <v>1</v>
      </c>
      <c r="CS704" s="17">
        <v>1</v>
      </c>
      <c r="CT704" s="17">
        <v>1</v>
      </c>
      <c r="CU704" s="17">
        <v>4</v>
      </c>
      <c r="CV704" s="17">
        <v>1</v>
      </c>
      <c r="CW704" s="17">
        <v>1</v>
      </c>
      <c r="CX704" s="17">
        <v>1</v>
      </c>
      <c r="CY704" s="17">
        <v>1</v>
      </c>
      <c r="CZ704" s="17">
        <v>1</v>
      </c>
      <c r="DA704" s="17">
        <v>1</v>
      </c>
      <c r="DB704" s="17">
        <v>4</v>
      </c>
      <c r="DC704" s="17">
        <v>2</v>
      </c>
      <c r="DD704" s="17">
        <v>4</v>
      </c>
      <c r="DE704" s="17">
        <v>4</v>
      </c>
      <c r="DF704" s="17">
        <v>4</v>
      </c>
      <c r="DG704" s="17">
        <v>4</v>
      </c>
      <c r="DH704" s="17">
        <v>4</v>
      </c>
      <c r="DI704" s="17">
        <v>3</v>
      </c>
      <c r="DJ704" s="17">
        <v>1</v>
      </c>
      <c r="DK704" s="17">
        <v>1</v>
      </c>
      <c r="DL704" s="17">
        <v>1</v>
      </c>
      <c r="DM704" s="17">
        <v>1</v>
      </c>
      <c r="DN704" s="17">
        <v>6</v>
      </c>
      <c r="DO704" s="17">
        <v>8</v>
      </c>
      <c r="DP704" s="17">
        <v>5</v>
      </c>
      <c r="DR704" s="17">
        <v>6</v>
      </c>
      <c r="DT704" s="17">
        <v>7</v>
      </c>
      <c r="DV704" s="17">
        <v>1</v>
      </c>
      <c r="DW704" s="18">
        <v>13</v>
      </c>
      <c r="DY704" s="18">
        <v>1</v>
      </c>
      <c r="ED704" s="19" t="s">
        <v>287</v>
      </c>
      <c r="EE704" s="19">
        <v>4</v>
      </c>
      <c r="EF704" s="37">
        <v>2</v>
      </c>
      <c r="EG704" s="19" t="s">
        <v>239</v>
      </c>
      <c r="EH704" s="19">
        <v>1</v>
      </c>
      <c r="EI704" s="19">
        <v>50</v>
      </c>
      <c r="EJ704" s="19">
        <v>3</v>
      </c>
      <c r="EK704" s="19">
        <v>4</v>
      </c>
      <c r="EL704" s="19">
        <v>2</v>
      </c>
      <c r="EM704" s="20" t="s">
        <v>200</v>
      </c>
      <c r="EO704" s="46">
        <v>1</v>
      </c>
      <c r="EP704" s="46">
        <v>6</v>
      </c>
      <c r="EQ704">
        <f t="shared" si="28"/>
        <v>0</v>
      </c>
      <c r="ER704" t="str">
        <f t="shared" si="29"/>
        <v/>
      </c>
      <c r="ES704" s="49">
        <v>1</v>
      </c>
    </row>
    <row r="705" spans="1:149" ht="15" customHeight="1" x14ac:dyDescent="0.25">
      <c r="A705" s="21">
        <v>704</v>
      </c>
      <c r="B705" s="12">
        <v>2</v>
      </c>
      <c r="C705" s="12">
        <v>4</v>
      </c>
      <c r="D705" s="12">
        <v>4</v>
      </c>
      <c r="E705" s="12" t="s">
        <v>379</v>
      </c>
      <c r="F705" s="12">
        <v>2</v>
      </c>
      <c r="G705" s="13">
        <v>2</v>
      </c>
      <c r="H705" s="13">
        <v>2</v>
      </c>
      <c r="I705" s="13">
        <v>4</v>
      </c>
      <c r="M705" s="56">
        <f>IF(SUM(N705:X705)=39,2,1)</f>
        <v>1</v>
      </c>
      <c r="Y705" s="13">
        <v>1</v>
      </c>
      <c r="AK705" s="13">
        <v>1</v>
      </c>
      <c r="AL705" s="14">
        <v>6</v>
      </c>
      <c r="AO705" s="15">
        <v>3</v>
      </c>
      <c r="AP705" s="15">
        <v>4</v>
      </c>
      <c r="AQ705" s="15">
        <v>4</v>
      </c>
      <c r="AR705" s="15">
        <v>4</v>
      </c>
      <c r="AS705" s="15">
        <v>4</v>
      </c>
      <c r="AT705" s="15">
        <v>4</v>
      </c>
      <c r="AU705" s="15">
        <v>4</v>
      </c>
      <c r="AV705" s="15">
        <v>4</v>
      </c>
      <c r="AW705" s="15">
        <v>4</v>
      </c>
      <c r="AX705" s="15">
        <v>1</v>
      </c>
      <c r="AY705" s="15">
        <v>2</v>
      </c>
      <c r="AZ705" s="15">
        <v>1</v>
      </c>
      <c r="BB705" s="15">
        <v>2</v>
      </c>
      <c r="BC705" s="15">
        <v>1</v>
      </c>
      <c r="BD705" s="15">
        <v>1</v>
      </c>
      <c r="BE705" s="15">
        <v>2</v>
      </c>
      <c r="BF705" s="15">
        <v>3</v>
      </c>
      <c r="BG705" s="15">
        <v>1</v>
      </c>
      <c r="BJ705" s="15">
        <v>1</v>
      </c>
      <c r="BK705" s="15">
        <v>1</v>
      </c>
      <c r="BL705" s="15">
        <v>2</v>
      </c>
      <c r="BM705" s="15">
        <v>8</v>
      </c>
      <c r="BN705" s="15">
        <v>8</v>
      </c>
      <c r="CC705" s="16">
        <v>1</v>
      </c>
      <c r="CI705" s="16">
        <v>2</v>
      </c>
      <c r="CJ705" s="16" t="s">
        <v>151</v>
      </c>
      <c r="CK705" s="16">
        <v>3</v>
      </c>
      <c r="CL705" s="16" t="s">
        <v>147</v>
      </c>
      <c r="CM705" s="17">
        <v>1</v>
      </c>
      <c r="CN705" s="17">
        <v>1</v>
      </c>
      <c r="CO705" s="17">
        <v>1</v>
      </c>
      <c r="CP705" s="17">
        <v>1</v>
      </c>
      <c r="CQ705" s="17">
        <v>1</v>
      </c>
      <c r="CR705" s="17">
        <v>2</v>
      </c>
      <c r="CS705" s="17">
        <v>2</v>
      </c>
      <c r="CT705" s="17">
        <v>1</v>
      </c>
      <c r="CU705" s="17">
        <v>1</v>
      </c>
      <c r="CV705" s="17">
        <v>1</v>
      </c>
      <c r="CW705" s="17">
        <v>1</v>
      </c>
      <c r="CX705" s="17">
        <v>1</v>
      </c>
      <c r="CY705" s="17">
        <v>1</v>
      </c>
      <c r="CZ705" s="17">
        <v>1</v>
      </c>
      <c r="DA705" s="17">
        <v>1</v>
      </c>
      <c r="DB705" s="17">
        <v>4</v>
      </c>
      <c r="DC705" s="17">
        <v>1</v>
      </c>
      <c r="DD705" s="17">
        <v>4</v>
      </c>
      <c r="DE705" s="17">
        <v>4</v>
      </c>
      <c r="DF705" s="17">
        <v>1</v>
      </c>
      <c r="DG705" s="17">
        <v>1</v>
      </c>
      <c r="DH705" s="17">
        <v>1</v>
      </c>
      <c r="DI705" s="17">
        <v>1</v>
      </c>
      <c r="DJ705" s="17">
        <v>1</v>
      </c>
      <c r="DK705" s="17">
        <v>3</v>
      </c>
      <c r="DL705" s="17">
        <v>3</v>
      </c>
      <c r="DM705" s="17">
        <v>3</v>
      </c>
      <c r="DN705" s="17">
        <v>2</v>
      </c>
      <c r="DO705" s="17">
        <v>8</v>
      </c>
      <c r="DP705" s="17">
        <v>10</v>
      </c>
      <c r="DR705" s="17">
        <v>5</v>
      </c>
      <c r="DT705" s="17">
        <v>9</v>
      </c>
      <c r="DV705" s="17">
        <v>1</v>
      </c>
      <c r="DW705" s="18">
        <v>13</v>
      </c>
      <c r="DY705" s="18">
        <v>1</v>
      </c>
      <c r="ED705" s="19" t="s">
        <v>287</v>
      </c>
      <c r="EE705" s="19">
        <v>4</v>
      </c>
      <c r="EF705" s="37">
        <v>2</v>
      </c>
      <c r="EG705" s="19" t="s">
        <v>239</v>
      </c>
      <c r="EH705" s="19">
        <v>1</v>
      </c>
      <c r="EI705" s="19">
        <v>36</v>
      </c>
      <c r="EJ705" s="19">
        <v>2</v>
      </c>
      <c r="EK705" s="19">
        <v>3</v>
      </c>
      <c r="EL705" s="19">
        <v>3</v>
      </c>
      <c r="EM705" s="20" t="s">
        <v>200</v>
      </c>
      <c r="EO705" s="46">
        <v>1</v>
      </c>
      <c r="EP705" s="46">
        <v>8</v>
      </c>
      <c r="EQ705">
        <f t="shared" si="28"/>
        <v>0</v>
      </c>
      <c r="ER705" t="str">
        <f t="shared" si="29"/>
        <v/>
      </c>
      <c r="ES705" s="49">
        <v>2</v>
      </c>
    </row>
    <row r="706" spans="1:149" ht="15" customHeight="1" x14ac:dyDescent="0.25">
      <c r="A706" s="21">
        <v>705</v>
      </c>
      <c r="B706" s="12">
        <v>2</v>
      </c>
      <c r="C706" s="12">
        <v>2</v>
      </c>
      <c r="D706" s="12">
        <v>4</v>
      </c>
      <c r="F706" s="12">
        <v>2</v>
      </c>
      <c r="G706" s="13">
        <v>2</v>
      </c>
      <c r="H706" s="13">
        <v>2</v>
      </c>
      <c r="I706" s="13">
        <v>4</v>
      </c>
      <c r="M706" s="56">
        <f>IF(SUM(N706:X706)=39,2,1)</f>
        <v>1</v>
      </c>
      <c r="Y706" s="13">
        <v>1</v>
      </c>
      <c r="AK706" s="13">
        <v>1</v>
      </c>
      <c r="AL706" s="14">
        <v>3</v>
      </c>
      <c r="AM706" s="14">
        <v>4</v>
      </c>
      <c r="AO706" s="15">
        <v>1</v>
      </c>
      <c r="AP706" s="15">
        <v>4</v>
      </c>
      <c r="AQ706" s="15">
        <v>4</v>
      </c>
      <c r="AR706" s="15">
        <v>1</v>
      </c>
      <c r="AS706" s="15">
        <v>1</v>
      </c>
      <c r="AT706" s="15">
        <v>1</v>
      </c>
      <c r="AU706" s="15">
        <v>1</v>
      </c>
      <c r="AV706" s="15">
        <v>1</v>
      </c>
      <c r="AW706" s="15">
        <v>1</v>
      </c>
      <c r="AX706" s="15">
        <v>2</v>
      </c>
      <c r="AZ706" s="15">
        <v>2</v>
      </c>
      <c r="BB706" s="15">
        <v>2</v>
      </c>
      <c r="BC706" s="15">
        <v>2</v>
      </c>
      <c r="BD706" s="15">
        <v>1</v>
      </c>
      <c r="BE706" s="15">
        <v>2</v>
      </c>
      <c r="BF706" s="15">
        <v>0</v>
      </c>
      <c r="BG706" s="15">
        <v>1</v>
      </c>
      <c r="BH706" s="15">
        <v>1</v>
      </c>
      <c r="BK706" s="15">
        <v>2</v>
      </c>
      <c r="BM706" s="15">
        <v>1</v>
      </c>
      <c r="BN706" s="15">
        <v>1</v>
      </c>
      <c r="CC706" s="16">
        <v>1</v>
      </c>
      <c r="CI706" s="16">
        <v>2</v>
      </c>
      <c r="CJ706" s="16" t="s">
        <v>151</v>
      </c>
      <c r="CK706" s="16">
        <v>2</v>
      </c>
      <c r="CL706" s="16" t="s">
        <v>154</v>
      </c>
      <c r="CM706" s="17">
        <v>1</v>
      </c>
      <c r="CN706" s="17">
        <v>1</v>
      </c>
      <c r="CO706" s="17">
        <v>1</v>
      </c>
      <c r="CP706" s="17">
        <v>1</v>
      </c>
      <c r="CQ706" s="17">
        <v>1</v>
      </c>
      <c r="CR706" s="17">
        <v>1</v>
      </c>
      <c r="CS706" s="17">
        <v>1</v>
      </c>
      <c r="CT706" s="17">
        <v>1</v>
      </c>
      <c r="CU706" s="17">
        <v>4</v>
      </c>
      <c r="CV706" s="17">
        <v>1</v>
      </c>
      <c r="CW706" s="17">
        <v>1</v>
      </c>
      <c r="CX706" s="17">
        <v>1</v>
      </c>
      <c r="CY706" s="17">
        <v>1</v>
      </c>
      <c r="CZ706" s="17">
        <v>1</v>
      </c>
      <c r="DA706" s="17">
        <v>1</v>
      </c>
      <c r="DB706" s="17">
        <v>4</v>
      </c>
      <c r="DC706" s="17">
        <v>1</v>
      </c>
      <c r="DD706" s="17">
        <v>1</v>
      </c>
      <c r="DE706" s="17">
        <v>4</v>
      </c>
      <c r="DF706" s="17">
        <v>4</v>
      </c>
      <c r="DG706" s="17">
        <v>1</v>
      </c>
      <c r="DH706" s="17">
        <v>1</v>
      </c>
      <c r="DI706" s="17">
        <v>1</v>
      </c>
      <c r="DJ706" s="17">
        <v>1</v>
      </c>
      <c r="DK706" s="17">
        <v>3</v>
      </c>
      <c r="DL706" s="17">
        <v>4</v>
      </c>
      <c r="DM706" s="17">
        <v>4</v>
      </c>
      <c r="DN706" s="17">
        <v>9</v>
      </c>
      <c r="DO706" s="17">
        <v>9</v>
      </c>
      <c r="DP706" s="17">
        <v>5</v>
      </c>
      <c r="DR706" s="17">
        <v>10</v>
      </c>
      <c r="DT706" s="17">
        <v>9</v>
      </c>
      <c r="DV706" s="17">
        <v>6</v>
      </c>
      <c r="DW706" s="18">
        <v>13</v>
      </c>
      <c r="DY706" s="18">
        <v>1</v>
      </c>
      <c r="ED706" s="19" t="s">
        <v>287</v>
      </c>
      <c r="EE706" s="19">
        <v>4</v>
      </c>
      <c r="EF706" s="37">
        <v>2</v>
      </c>
      <c r="EG706" s="19" t="s">
        <v>239</v>
      </c>
      <c r="EH706" s="19">
        <v>2</v>
      </c>
      <c r="EI706" s="19">
        <v>42</v>
      </c>
      <c r="EJ706" s="19">
        <v>2</v>
      </c>
      <c r="EK706" s="19">
        <v>3</v>
      </c>
      <c r="EL706" s="19">
        <v>3</v>
      </c>
      <c r="EM706" s="20" t="s">
        <v>200</v>
      </c>
      <c r="EO706" s="46">
        <v>4</v>
      </c>
      <c r="EP706" s="46">
        <v>1</v>
      </c>
      <c r="EQ706">
        <f t="shared" si="28"/>
        <v>0</v>
      </c>
      <c r="ER706" t="str">
        <f t="shared" si="29"/>
        <v/>
      </c>
      <c r="ES706" s="49">
        <v>2</v>
      </c>
    </row>
    <row r="707" spans="1:149" ht="15" customHeight="1" x14ac:dyDescent="0.25">
      <c r="A707" s="21">
        <v>706</v>
      </c>
      <c r="B707" s="12">
        <v>2</v>
      </c>
      <c r="C707" s="12">
        <v>2</v>
      </c>
      <c r="D707" s="12">
        <v>1</v>
      </c>
      <c r="E707" s="12" t="s">
        <v>378</v>
      </c>
      <c r="F707" s="12">
        <v>2</v>
      </c>
      <c r="G707" s="13">
        <v>5</v>
      </c>
      <c r="H707" s="13">
        <v>1</v>
      </c>
      <c r="M707" s="56">
        <f>IF(SUM(N707:X707)=39,2,1)</f>
        <v>1</v>
      </c>
      <c r="Y707" s="13">
        <v>1</v>
      </c>
      <c r="AK707" s="13">
        <v>1</v>
      </c>
      <c r="AL707" s="14">
        <v>3</v>
      </c>
      <c r="AM707" s="14">
        <v>3</v>
      </c>
      <c r="AN707" s="14" t="s">
        <v>383</v>
      </c>
      <c r="AO707" s="15">
        <v>1</v>
      </c>
      <c r="AP707" s="15">
        <v>4</v>
      </c>
      <c r="AQ707" s="15">
        <v>4</v>
      </c>
      <c r="AR707" s="15">
        <v>4</v>
      </c>
      <c r="AS707" s="15">
        <v>4</v>
      </c>
      <c r="AT707" s="15">
        <v>4</v>
      </c>
      <c r="AU707" s="15">
        <v>1</v>
      </c>
      <c r="AV707" s="15">
        <v>4</v>
      </c>
      <c r="AW707" s="15">
        <v>4</v>
      </c>
      <c r="AX707" s="15">
        <v>1</v>
      </c>
      <c r="AY707" s="15">
        <v>1</v>
      </c>
      <c r="AZ707" s="15">
        <v>2</v>
      </c>
      <c r="BA707" s="15">
        <v>2</v>
      </c>
      <c r="BC707" s="15">
        <v>1</v>
      </c>
      <c r="BD707" s="15">
        <v>1</v>
      </c>
      <c r="BE707" s="15">
        <v>1</v>
      </c>
      <c r="BF707" s="15">
        <v>2</v>
      </c>
      <c r="BG707" s="15">
        <v>2</v>
      </c>
      <c r="BI707" s="15">
        <v>1</v>
      </c>
      <c r="BJ707" s="15">
        <v>1</v>
      </c>
      <c r="BK707" s="15">
        <v>1</v>
      </c>
      <c r="BL707" s="15">
        <v>1</v>
      </c>
      <c r="BM707" s="15">
        <v>8</v>
      </c>
      <c r="BN707" s="15">
        <v>8</v>
      </c>
      <c r="CC707" s="16">
        <v>1</v>
      </c>
      <c r="CI707" s="16">
        <v>2</v>
      </c>
      <c r="CJ707" s="16" t="s">
        <v>151</v>
      </c>
      <c r="CK707" s="16">
        <v>1</v>
      </c>
      <c r="CL707" s="16" t="s">
        <v>186</v>
      </c>
      <c r="CM707" s="17">
        <v>2</v>
      </c>
      <c r="CN707" s="17">
        <v>2</v>
      </c>
      <c r="CO707" s="17">
        <v>2</v>
      </c>
      <c r="CP707" s="17">
        <v>2</v>
      </c>
      <c r="CQ707" s="17">
        <v>2</v>
      </c>
      <c r="CR707" s="17">
        <v>2</v>
      </c>
      <c r="CS707" s="17">
        <v>2</v>
      </c>
      <c r="CT707" s="17">
        <v>2</v>
      </c>
      <c r="CU707" s="17">
        <v>4</v>
      </c>
      <c r="CV707" s="17">
        <v>2</v>
      </c>
      <c r="CW707" s="17">
        <v>2</v>
      </c>
      <c r="CX707" s="17">
        <v>2</v>
      </c>
      <c r="CY707" s="17">
        <v>2</v>
      </c>
      <c r="CZ707" s="17">
        <v>2</v>
      </c>
      <c r="DA707" s="17">
        <v>1</v>
      </c>
      <c r="DB707" s="17">
        <v>4</v>
      </c>
      <c r="DC707" s="17">
        <v>2</v>
      </c>
      <c r="DD707" s="17">
        <v>4</v>
      </c>
      <c r="DE707" s="17">
        <v>4</v>
      </c>
      <c r="DF707" s="17">
        <v>3</v>
      </c>
      <c r="DG707" s="17">
        <v>3</v>
      </c>
      <c r="DH707" s="17">
        <v>3</v>
      </c>
      <c r="DI707" s="17">
        <v>3</v>
      </c>
      <c r="DJ707" s="17">
        <v>1</v>
      </c>
      <c r="DK707" s="17">
        <v>1</v>
      </c>
      <c r="DL707" s="17">
        <v>4</v>
      </c>
      <c r="DM707" s="17">
        <v>4</v>
      </c>
      <c r="DN707" s="17">
        <v>1</v>
      </c>
      <c r="DO707" s="17">
        <v>6</v>
      </c>
      <c r="DP707" s="17">
        <v>5</v>
      </c>
      <c r="DR707" s="17">
        <v>9</v>
      </c>
      <c r="DT707" s="17">
        <v>1</v>
      </c>
      <c r="DV707" s="17">
        <v>3</v>
      </c>
      <c r="DW707" s="18">
        <v>13</v>
      </c>
      <c r="DY707" s="18">
        <v>1</v>
      </c>
      <c r="ED707" s="19" t="s">
        <v>287</v>
      </c>
      <c r="EE707" s="19">
        <v>4</v>
      </c>
      <c r="EF707" s="37">
        <v>2</v>
      </c>
      <c r="EG707" s="19" t="s">
        <v>239</v>
      </c>
      <c r="EH707" s="19">
        <v>2</v>
      </c>
      <c r="EI707" s="19">
        <v>52</v>
      </c>
      <c r="EJ707" s="19">
        <v>3</v>
      </c>
      <c r="EK707" s="19">
        <v>4</v>
      </c>
      <c r="EL707" s="19">
        <v>7</v>
      </c>
      <c r="EM707" s="20" t="s">
        <v>200</v>
      </c>
      <c r="EO707" s="46">
        <v>1</v>
      </c>
      <c r="EP707" s="46">
        <v>2</v>
      </c>
      <c r="EQ707">
        <f t="shared" ref="EQ707:EQ770" si="30">SUM(BR707:CB707)</f>
        <v>0</v>
      </c>
      <c r="ER707" t="str">
        <f t="shared" ref="ER707:ER770" si="31">IF(EQ707&gt;=1,1,"")</f>
        <v/>
      </c>
      <c r="ES707" s="49">
        <v>1</v>
      </c>
    </row>
    <row r="708" spans="1:149" ht="15" customHeight="1" x14ac:dyDescent="0.25">
      <c r="A708" s="21">
        <v>707</v>
      </c>
      <c r="B708" s="12">
        <v>2</v>
      </c>
      <c r="C708" s="12">
        <v>2</v>
      </c>
      <c r="D708" s="12">
        <v>4</v>
      </c>
      <c r="E708" s="12" t="s">
        <v>374</v>
      </c>
      <c r="F708" s="12">
        <v>2</v>
      </c>
      <c r="G708" s="13">
        <v>4</v>
      </c>
      <c r="H708" s="13">
        <v>1</v>
      </c>
      <c r="M708" s="56">
        <f>IF(SUM(N708:X708)=39,2,1)</f>
        <v>1</v>
      </c>
      <c r="Y708" s="13">
        <v>1</v>
      </c>
      <c r="AK708" s="13">
        <v>1</v>
      </c>
      <c r="AL708" s="14">
        <v>6</v>
      </c>
      <c r="AO708" s="15">
        <v>1</v>
      </c>
      <c r="AP708" s="15">
        <v>4</v>
      </c>
      <c r="AQ708" s="15">
        <v>4</v>
      </c>
      <c r="AR708" s="15">
        <v>3</v>
      </c>
      <c r="AS708" s="15">
        <v>3</v>
      </c>
      <c r="AT708" s="15">
        <v>1</v>
      </c>
      <c r="AU708" s="15">
        <v>3</v>
      </c>
      <c r="AV708" s="15">
        <v>3</v>
      </c>
      <c r="AW708" s="15">
        <v>4</v>
      </c>
      <c r="AX708" s="15">
        <v>1</v>
      </c>
      <c r="AY708" s="15">
        <v>2</v>
      </c>
      <c r="AZ708" s="15">
        <v>2</v>
      </c>
      <c r="BB708" s="15">
        <v>1</v>
      </c>
      <c r="BC708" s="15">
        <v>2</v>
      </c>
      <c r="BD708" s="15">
        <v>2</v>
      </c>
      <c r="BE708" s="15">
        <v>2</v>
      </c>
      <c r="BF708" s="15">
        <v>1</v>
      </c>
      <c r="BG708" s="15">
        <v>1</v>
      </c>
      <c r="BH708" s="15">
        <v>1</v>
      </c>
      <c r="BM708" s="15">
        <v>8</v>
      </c>
      <c r="BN708" s="15">
        <v>8</v>
      </c>
      <c r="CC708" s="16">
        <v>1</v>
      </c>
      <c r="CI708" s="16">
        <v>2</v>
      </c>
      <c r="CJ708" s="16" t="s">
        <v>151</v>
      </c>
      <c r="CK708" s="16">
        <v>3</v>
      </c>
      <c r="CL708" s="16" t="s">
        <v>147</v>
      </c>
      <c r="CM708" s="17">
        <v>1</v>
      </c>
      <c r="CN708" s="17">
        <v>1</v>
      </c>
      <c r="CO708" s="17">
        <v>1</v>
      </c>
      <c r="CP708" s="17">
        <v>1</v>
      </c>
      <c r="CQ708" s="17">
        <v>1</v>
      </c>
      <c r="CR708" s="17">
        <v>3</v>
      </c>
      <c r="CS708" s="17">
        <v>3</v>
      </c>
      <c r="CT708" s="17">
        <v>1</v>
      </c>
      <c r="CU708" s="17">
        <v>4</v>
      </c>
      <c r="CV708" s="17">
        <v>1</v>
      </c>
      <c r="CW708" s="17">
        <v>1</v>
      </c>
      <c r="CX708" s="17">
        <v>1</v>
      </c>
      <c r="CY708" s="17">
        <v>1</v>
      </c>
      <c r="CZ708" s="17">
        <v>1</v>
      </c>
      <c r="DA708" s="17">
        <v>1</v>
      </c>
      <c r="DB708" s="17">
        <v>4</v>
      </c>
      <c r="DC708" s="17">
        <v>1</v>
      </c>
      <c r="DD708" s="17">
        <v>4</v>
      </c>
      <c r="DE708" s="17">
        <v>4</v>
      </c>
      <c r="DF708" s="17">
        <v>4</v>
      </c>
      <c r="DG708" s="17">
        <v>4</v>
      </c>
      <c r="DH708" s="17">
        <v>4</v>
      </c>
      <c r="DI708" s="17">
        <v>3</v>
      </c>
      <c r="DJ708" s="17">
        <v>1</v>
      </c>
      <c r="DK708" s="17">
        <v>2</v>
      </c>
      <c r="DL708" s="17">
        <v>4</v>
      </c>
      <c r="DM708" s="17">
        <v>4</v>
      </c>
      <c r="DN708" s="17">
        <v>1</v>
      </c>
      <c r="DO708" s="17">
        <v>9</v>
      </c>
      <c r="DP708" s="17">
        <v>5</v>
      </c>
      <c r="DR708" s="17">
        <v>9</v>
      </c>
      <c r="DV708" s="17">
        <v>4</v>
      </c>
      <c r="DW708" s="18">
        <v>13</v>
      </c>
      <c r="DY708" s="18">
        <v>1</v>
      </c>
      <c r="ED708" s="19" t="s">
        <v>287</v>
      </c>
      <c r="EE708" s="19">
        <v>4</v>
      </c>
      <c r="EF708" s="37">
        <v>2</v>
      </c>
      <c r="EG708" s="19" t="s">
        <v>239</v>
      </c>
      <c r="EH708" s="19">
        <v>1</v>
      </c>
      <c r="EI708" s="19">
        <v>24</v>
      </c>
      <c r="EJ708" s="19">
        <v>1</v>
      </c>
      <c r="EK708" s="19">
        <v>1</v>
      </c>
      <c r="EL708" s="19">
        <v>3</v>
      </c>
      <c r="EM708" s="20" t="s">
        <v>200</v>
      </c>
      <c r="EO708" s="46">
        <v>1</v>
      </c>
      <c r="EP708" s="46">
        <v>2</v>
      </c>
      <c r="EQ708">
        <f t="shared" si="30"/>
        <v>0</v>
      </c>
      <c r="ER708" t="str">
        <f t="shared" si="31"/>
        <v/>
      </c>
      <c r="ES708" s="49">
        <v>1</v>
      </c>
    </row>
    <row r="709" spans="1:149" ht="15" customHeight="1" x14ac:dyDescent="0.25">
      <c r="A709" s="21">
        <v>708</v>
      </c>
      <c r="B709" s="12">
        <v>3</v>
      </c>
      <c r="C709" s="12">
        <v>3</v>
      </c>
      <c r="D709" s="12">
        <v>4</v>
      </c>
      <c r="F709" s="12">
        <v>2</v>
      </c>
      <c r="G709" s="13">
        <v>3</v>
      </c>
      <c r="H709" s="13">
        <v>1</v>
      </c>
      <c r="M709" s="56">
        <f>IF(SUM(N709:X709)=39,2,1)</f>
        <v>1</v>
      </c>
      <c r="S709" s="13">
        <v>1</v>
      </c>
      <c r="T709" s="13">
        <v>1</v>
      </c>
      <c r="AE709" s="13">
        <v>1</v>
      </c>
      <c r="AF709" s="13">
        <v>1</v>
      </c>
      <c r="AL709" s="14">
        <v>1</v>
      </c>
      <c r="AM709" s="14">
        <v>4</v>
      </c>
      <c r="AO709" s="15">
        <v>1</v>
      </c>
      <c r="AP709" s="15">
        <v>3</v>
      </c>
      <c r="AQ709" s="15">
        <v>3</v>
      </c>
      <c r="AR709" s="15">
        <v>2</v>
      </c>
      <c r="AS709" s="15">
        <v>4</v>
      </c>
      <c r="AT709" s="15">
        <v>4</v>
      </c>
      <c r="AU709" s="15">
        <v>4</v>
      </c>
      <c r="AV709" s="15">
        <v>3</v>
      </c>
      <c r="AW709" s="15">
        <v>4</v>
      </c>
      <c r="AX709" s="15">
        <v>1</v>
      </c>
      <c r="AY709" s="15">
        <v>2</v>
      </c>
      <c r="AZ709" s="15">
        <v>2</v>
      </c>
      <c r="BB709" s="15">
        <v>2</v>
      </c>
      <c r="BC709" s="15">
        <v>1</v>
      </c>
      <c r="BD709" s="15">
        <v>1</v>
      </c>
      <c r="BE709" s="15">
        <v>1</v>
      </c>
      <c r="BF709" s="15">
        <v>0</v>
      </c>
      <c r="BG709" s="15">
        <v>0</v>
      </c>
      <c r="BK709" s="15">
        <v>1</v>
      </c>
      <c r="BL709" s="15">
        <v>4</v>
      </c>
      <c r="BM709" s="15">
        <v>5</v>
      </c>
      <c r="BN709" s="15">
        <v>5</v>
      </c>
      <c r="BO709" s="15">
        <v>3</v>
      </c>
      <c r="BP709" s="15" t="s">
        <v>388</v>
      </c>
      <c r="CC709" s="16">
        <v>1</v>
      </c>
      <c r="CI709" s="16">
        <v>2</v>
      </c>
      <c r="CJ709" s="16" t="s">
        <v>151</v>
      </c>
      <c r="CK709" s="16">
        <v>1</v>
      </c>
      <c r="CL709" s="16" t="s">
        <v>186</v>
      </c>
      <c r="CM709" s="17">
        <v>2</v>
      </c>
      <c r="CN709" s="17">
        <v>2</v>
      </c>
      <c r="CO709" s="17">
        <v>2</v>
      </c>
      <c r="CP709" s="17">
        <v>2</v>
      </c>
      <c r="CQ709" s="17">
        <v>2</v>
      </c>
      <c r="CR709" s="17">
        <v>2</v>
      </c>
      <c r="CS709" s="17">
        <v>2</v>
      </c>
      <c r="CT709" s="17">
        <v>2</v>
      </c>
      <c r="CU709" s="17">
        <v>2</v>
      </c>
      <c r="CV709" s="17">
        <v>2</v>
      </c>
      <c r="CW709" s="17">
        <v>2</v>
      </c>
      <c r="CX709" s="17">
        <v>2</v>
      </c>
      <c r="CY709" s="17">
        <v>2</v>
      </c>
      <c r="CZ709" s="17">
        <v>2</v>
      </c>
      <c r="DA709" s="17">
        <v>3</v>
      </c>
      <c r="DB709" s="17">
        <v>2</v>
      </c>
      <c r="DC709" s="17">
        <v>2</v>
      </c>
      <c r="DD709" s="17">
        <v>1</v>
      </c>
      <c r="DE709" s="17">
        <v>4</v>
      </c>
      <c r="DF709" s="17">
        <v>3</v>
      </c>
      <c r="DG709" s="17">
        <v>2</v>
      </c>
      <c r="DH709" s="17">
        <v>2</v>
      </c>
      <c r="DI709" s="17">
        <v>3</v>
      </c>
      <c r="DJ709" s="17">
        <v>2</v>
      </c>
      <c r="DK709" s="17">
        <v>1</v>
      </c>
      <c r="DL709" s="17">
        <v>3</v>
      </c>
      <c r="DM709" s="17">
        <v>3</v>
      </c>
      <c r="DN709" s="17">
        <v>1</v>
      </c>
      <c r="DO709" s="17">
        <v>8</v>
      </c>
      <c r="DP709" s="17">
        <v>5</v>
      </c>
      <c r="DR709" s="17">
        <v>9</v>
      </c>
      <c r="DT709" s="17">
        <v>12</v>
      </c>
      <c r="DV709" s="17">
        <v>3</v>
      </c>
      <c r="DW709" s="18">
        <v>13</v>
      </c>
      <c r="DY709" s="18">
        <v>1</v>
      </c>
      <c r="ED709" s="19" t="s">
        <v>287</v>
      </c>
      <c r="EE709" s="19">
        <v>4</v>
      </c>
      <c r="EF709" s="37">
        <v>2</v>
      </c>
      <c r="EG709" s="19" t="s">
        <v>239</v>
      </c>
      <c r="EH709" s="19">
        <v>2</v>
      </c>
      <c r="EI709" s="19">
        <v>50</v>
      </c>
      <c r="EJ709" s="19">
        <v>3</v>
      </c>
      <c r="EK709" s="19">
        <v>4</v>
      </c>
      <c r="EL709" s="19">
        <v>10</v>
      </c>
      <c r="EM709" s="20" t="s">
        <v>200</v>
      </c>
      <c r="EO709" s="46">
        <v>1</v>
      </c>
      <c r="EP709" s="46">
        <v>8</v>
      </c>
      <c r="EQ709">
        <f t="shared" si="30"/>
        <v>0</v>
      </c>
      <c r="ER709" t="str">
        <f t="shared" si="31"/>
        <v/>
      </c>
      <c r="ES709" s="49">
        <v>2</v>
      </c>
    </row>
    <row r="710" spans="1:149" ht="15" customHeight="1" x14ac:dyDescent="0.25">
      <c r="A710" s="21">
        <v>709</v>
      </c>
      <c r="B710" s="12">
        <v>1</v>
      </c>
      <c r="C710" s="12">
        <v>1</v>
      </c>
      <c r="D710" s="12">
        <v>4</v>
      </c>
      <c r="F710" s="12">
        <v>1</v>
      </c>
      <c r="G710" s="13">
        <v>2</v>
      </c>
      <c r="H710" s="13">
        <v>2</v>
      </c>
      <c r="M710" s="56">
        <f>IF(SUM(N710:X710)=39,2,1)</f>
        <v>1</v>
      </c>
      <c r="Y710" s="13">
        <v>1</v>
      </c>
      <c r="Z710" s="13">
        <v>1</v>
      </c>
      <c r="AA710" s="13">
        <v>1</v>
      </c>
      <c r="AB710" s="13">
        <v>1</v>
      </c>
      <c r="AE710" s="13">
        <v>1</v>
      </c>
      <c r="AJ710" s="13">
        <v>1</v>
      </c>
      <c r="AL710" s="14">
        <v>1</v>
      </c>
      <c r="AM710" s="14">
        <v>4</v>
      </c>
      <c r="AO710" s="15">
        <v>1</v>
      </c>
      <c r="AP710" s="15">
        <v>4</v>
      </c>
      <c r="AQ710" s="15">
        <v>4</v>
      </c>
      <c r="AR710" s="15">
        <v>4</v>
      </c>
      <c r="AS710" s="15">
        <v>4</v>
      </c>
      <c r="AT710" s="15">
        <v>1</v>
      </c>
      <c r="AU710" s="15">
        <v>4</v>
      </c>
      <c r="AV710" s="15">
        <v>1</v>
      </c>
      <c r="AW710" s="15">
        <v>4</v>
      </c>
      <c r="AX710" s="15">
        <v>2</v>
      </c>
      <c r="AZ710" s="15">
        <v>2</v>
      </c>
      <c r="BB710" s="15">
        <v>1</v>
      </c>
      <c r="BC710" s="15">
        <v>1</v>
      </c>
      <c r="BD710" s="15">
        <v>1</v>
      </c>
      <c r="BE710" s="15">
        <v>1</v>
      </c>
      <c r="BF710" s="15">
        <v>2</v>
      </c>
      <c r="BG710" s="15">
        <v>0</v>
      </c>
      <c r="BK710" s="15">
        <v>1</v>
      </c>
      <c r="BL710" s="15">
        <v>7</v>
      </c>
      <c r="BM710" s="15">
        <v>8</v>
      </c>
      <c r="BN710" s="15">
        <v>8</v>
      </c>
      <c r="CC710" s="16">
        <v>1</v>
      </c>
      <c r="CI710" s="16">
        <v>2</v>
      </c>
      <c r="CJ710" s="16" t="s">
        <v>151</v>
      </c>
      <c r="CK710" s="16">
        <v>1</v>
      </c>
      <c r="CL710" s="16" t="s">
        <v>212</v>
      </c>
      <c r="CM710" s="17">
        <v>3</v>
      </c>
      <c r="CN710" s="17">
        <v>3</v>
      </c>
      <c r="CO710" s="17">
        <v>3</v>
      </c>
      <c r="CP710" s="17">
        <v>3</v>
      </c>
      <c r="CQ710" s="17">
        <v>3</v>
      </c>
      <c r="CR710" s="17">
        <v>2</v>
      </c>
      <c r="CS710" s="17">
        <v>2</v>
      </c>
      <c r="CT710" s="17">
        <v>2</v>
      </c>
      <c r="CU710" s="17">
        <v>1</v>
      </c>
      <c r="CV710" s="17">
        <v>4</v>
      </c>
      <c r="CW710" s="17">
        <v>3</v>
      </c>
      <c r="CX710" s="17">
        <v>3</v>
      </c>
      <c r="CY710" s="17">
        <v>3</v>
      </c>
      <c r="CZ710" s="17">
        <v>3</v>
      </c>
      <c r="DA710" s="17">
        <v>3</v>
      </c>
      <c r="DB710" s="17">
        <v>2</v>
      </c>
      <c r="DC710" s="17">
        <v>3</v>
      </c>
      <c r="DD710" s="17">
        <v>4</v>
      </c>
      <c r="DE710" s="17">
        <v>4</v>
      </c>
      <c r="DF710" s="17">
        <v>4</v>
      </c>
      <c r="DG710" s="17">
        <v>2</v>
      </c>
      <c r="DH710" s="17">
        <v>2</v>
      </c>
      <c r="DI710" s="17">
        <v>3</v>
      </c>
      <c r="DJ710" s="17">
        <v>2</v>
      </c>
      <c r="DK710" s="17">
        <v>1</v>
      </c>
      <c r="DL710" s="17">
        <v>2</v>
      </c>
      <c r="DM710" s="17">
        <v>2</v>
      </c>
      <c r="DN710" s="17">
        <v>8</v>
      </c>
      <c r="DO710" s="17">
        <v>6</v>
      </c>
      <c r="DP710" s="17">
        <v>5</v>
      </c>
      <c r="DR710" s="17">
        <v>9</v>
      </c>
      <c r="DT710" s="17">
        <v>2</v>
      </c>
      <c r="DV710" s="17">
        <v>4</v>
      </c>
      <c r="DW710" s="18">
        <v>13</v>
      </c>
      <c r="DY710" s="18">
        <v>1</v>
      </c>
      <c r="ED710" s="19" t="s">
        <v>287</v>
      </c>
      <c r="EE710" s="19">
        <v>4</v>
      </c>
      <c r="EF710" s="37">
        <v>2</v>
      </c>
      <c r="EG710" s="19" t="s">
        <v>239</v>
      </c>
      <c r="EH710" s="19">
        <v>2</v>
      </c>
      <c r="EI710" s="19">
        <v>50</v>
      </c>
      <c r="EJ710" s="19">
        <v>3</v>
      </c>
      <c r="EK710" s="19">
        <v>4</v>
      </c>
      <c r="EL710" s="19">
        <v>4</v>
      </c>
      <c r="EM710" s="20" t="s">
        <v>200</v>
      </c>
      <c r="EO710" s="46">
        <v>1</v>
      </c>
      <c r="EP710" s="46">
        <v>2</v>
      </c>
      <c r="EQ710">
        <f t="shared" si="30"/>
        <v>0</v>
      </c>
      <c r="ER710" t="str">
        <f t="shared" si="31"/>
        <v/>
      </c>
      <c r="ES710" s="49">
        <v>2</v>
      </c>
    </row>
    <row r="711" spans="1:149" ht="15" customHeight="1" x14ac:dyDescent="0.25">
      <c r="A711" s="21">
        <v>710</v>
      </c>
      <c r="B711" s="12">
        <v>4</v>
      </c>
      <c r="C711" s="12">
        <v>4</v>
      </c>
      <c r="D711" s="12">
        <v>2</v>
      </c>
      <c r="E711" s="12" t="s">
        <v>378</v>
      </c>
      <c r="F711" s="12">
        <v>2</v>
      </c>
      <c r="G711" s="13">
        <v>4</v>
      </c>
      <c r="H711" s="13">
        <v>1</v>
      </c>
      <c r="I711" s="13">
        <v>4</v>
      </c>
      <c r="M711" s="56">
        <f>IF(SUM(N711:X711)=39,2,1)</f>
        <v>1</v>
      </c>
      <c r="Y711" s="13">
        <v>1</v>
      </c>
      <c r="Z711" s="13">
        <v>1</v>
      </c>
      <c r="AA711" s="13">
        <v>1</v>
      </c>
      <c r="AB711" s="13">
        <v>1</v>
      </c>
      <c r="AJ711" s="13">
        <v>1</v>
      </c>
      <c r="AL711" s="14">
        <v>6</v>
      </c>
      <c r="AO711" s="15">
        <v>1</v>
      </c>
      <c r="AP711" s="15">
        <v>4</v>
      </c>
      <c r="AQ711" s="15">
        <v>4</v>
      </c>
      <c r="AR711" s="15">
        <v>4</v>
      </c>
      <c r="AS711" s="15">
        <v>4</v>
      </c>
      <c r="AT711" s="15">
        <v>4</v>
      </c>
      <c r="AU711" s="15">
        <v>4</v>
      </c>
      <c r="AV711" s="15">
        <v>2</v>
      </c>
      <c r="AW711" s="15">
        <v>4</v>
      </c>
      <c r="AX711" s="15">
        <v>2</v>
      </c>
      <c r="AZ711" s="15">
        <v>2</v>
      </c>
      <c r="BB711" s="15">
        <v>2</v>
      </c>
      <c r="BC711" s="15">
        <v>1</v>
      </c>
      <c r="BD711" s="15">
        <v>1</v>
      </c>
      <c r="BE711" s="15">
        <v>1</v>
      </c>
      <c r="BF711" s="15">
        <v>0</v>
      </c>
      <c r="BG711" s="15">
        <v>1</v>
      </c>
      <c r="BJ711" s="15">
        <v>1</v>
      </c>
      <c r="BK711" s="15">
        <v>1</v>
      </c>
      <c r="BL711" s="15">
        <v>2</v>
      </c>
      <c r="BM711" s="15">
        <v>5</v>
      </c>
      <c r="BN711" s="15">
        <v>5</v>
      </c>
      <c r="BO711" s="15">
        <v>3</v>
      </c>
      <c r="BP711" s="15" t="s">
        <v>386</v>
      </c>
      <c r="CC711" s="16">
        <v>1</v>
      </c>
      <c r="CI711" s="16">
        <v>2</v>
      </c>
      <c r="CK711" s="16">
        <v>3</v>
      </c>
      <c r="CL711" s="16" t="s">
        <v>147</v>
      </c>
      <c r="CM711" s="17">
        <v>1</v>
      </c>
      <c r="CN711" s="17">
        <v>1</v>
      </c>
      <c r="CO711" s="17">
        <v>1</v>
      </c>
      <c r="CP711" s="17">
        <v>1</v>
      </c>
      <c r="CQ711" s="17">
        <v>1</v>
      </c>
      <c r="CR711" s="17">
        <v>3</v>
      </c>
      <c r="CS711" s="17">
        <v>3</v>
      </c>
      <c r="CT711" s="17">
        <v>2</v>
      </c>
      <c r="CU711" s="17">
        <v>4</v>
      </c>
      <c r="CV711" s="17">
        <v>1</v>
      </c>
      <c r="CW711" s="17">
        <v>1</v>
      </c>
      <c r="CX711" s="17">
        <v>1</v>
      </c>
      <c r="CY711" s="17">
        <v>1</v>
      </c>
      <c r="CZ711" s="17">
        <v>1</v>
      </c>
      <c r="DA711" s="17">
        <v>2</v>
      </c>
      <c r="DB711" s="17">
        <v>2</v>
      </c>
      <c r="DC711" s="17">
        <v>2</v>
      </c>
      <c r="DD711" s="17">
        <v>3</v>
      </c>
      <c r="DE711" s="17">
        <v>1</v>
      </c>
      <c r="DF711" s="17">
        <v>3</v>
      </c>
      <c r="DG711" s="17">
        <v>2</v>
      </c>
      <c r="DH711" s="17">
        <v>2</v>
      </c>
      <c r="DI711" s="17">
        <v>3</v>
      </c>
      <c r="DJ711" s="17">
        <v>1</v>
      </c>
      <c r="DK711" s="17">
        <v>3</v>
      </c>
      <c r="DL711" s="17">
        <v>3</v>
      </c>
      <c r="DM711" s="17">
        <v>3</v>
      </c>
      <c r="DN711" s="17">
        <v>1</v>
      </c>
      <c r="DO711" s="17">
        <v>8</v>
      </c>
      <c r="DP711" s="17">
        <v>5</v>
      </c>
      <c r="DR711" s="17">
        <v>2</v>
      </c>
      <c r="DT711" s="17">
        <v>10</v>
      </c>
      <c r="DV711" s="17">
        <v>3</v>
      </c>
      <c r="DW711" s="18">
        <v>13</v>
      </c>
      <c r="DY711" s="18">
        <v>1</v>
      </c>
      <c r="ED711" s="19" t="s">
        <v>287</v>
      </c>
      <c r="EE711" s="19">
        <v>4</v>
      </c>
      <c r="EF711" s="37">
        <v>2</v>
      </c>
      <c r="EG711" s="19" t="s">
        <v>239</v>
      </c>
      <c r="EH711" s="19">
        <v>1</v>
      </c>
      <c r="EI711" s="19">
        <v>25</v>
      </c>
      <c r="EJ711" s="19">
        <v>1</v>
      </c>
      <c r="EK711" s="19">
        <v>1</v>
      </c>
      <c r="EL711" s="19">
        <v>2</v>
      </c>
      <c r="EM711" s="20" t="s">
        <v>200</v>
      </c>
      <c r="EO711" s="46">
        <v>1</v>
      </c>
      <c r="EP711" s="46">
        <v>1</v>
      </c>
      <c r="EQ711">
        <f t="shared" si="30"/>
        <v>0</v>
      </c>
      <c r="ER711" t="str">
        <f t="shared" si="31"/>
        <v/>
      </c>
      <c r="ES711" s="49">
        <v>2</v>
      </c>
    </row>
    <row r="712" spans="1:149" ht="15" customHeight="1" x14ac:dyDescent="0.25">
      <c r="A712" s="21">
        <v>711</v>
      </c>
      <c r="B712" s="12">
        <v>3</v>
      </c>
      <c r="C712" s="12">
        <v>1</v>
      </c>
      <c r="D712" s="12">
        <v>4</v>
      </c>
      <c r="E712" s="12" t="s">
        <v>379</v>
      </c>
      <c r="F712" s="12">
        <v>1</v>
      </c>
      <c r="G712" s="13">
        <v>2</v>
      </c>
      <c r="H712" s="13">
        <v>1</v>
      </c>
      <c r="I712" s="13">
        <v>5</v>
      </c>
      <c r="J712" s="13">
        <v>4</v>
      </c>
      <c r="M712" s="56">
        <f>IF(SUM(N712:X712)=39,2,1)</f>
        <v>1</v>
      </c>
      <c r="P712" s="13">
        <v>1</v>
      </c>
      <c r="X712" s="13">
        <v>1</v>
      </c>
      <c r="AB712" s="13">
        <v>1</v>
      </c>
      <c r="AJ712" s="13">
        <v>1</v>
      </c>
      <c r="AL712" s="14">
        <v>1</v>
      </c>
      <c r="AM712" s="14">
        <v>4</v>
      </c>
      <c r="AO712" s="15">
        <v>1</v>
      </c>
      <c r="AP712" s="15">
        <v>4</v>
      </c>
      <c r="AQ712" s="15">
        <v>5</v>
      </c>
      <c r="AR712" s="15">
        <v>4</v>
      </c>
      <c r="AS712" s="15">
        <v>4</v>
      </c>
      <c r="AT712" s="15">
        <v>4</v>
      </c>
      <c r="AU712" s="15">
        <v>4</v>
      </c>
      <c r="AV712" s="15">
        <v>4</v>
      </c>
      <c r="AW712" s="15">
        <v>1</v>
      </c>
      <c r="AX712" s="15">
        <v>1</v>
      </c>
      <c r="AY712" s="15">
        <v>1</v>
      </c>
      <c r="AZ712" s="15">
        <v>2</v>
      </c>
      <c r="BB712" s="15">
        <v>1</v>
      </c>
      <c r="BC712" s="15">
        <v>1</v>
      </c>
      <c r="BD712" s="15">
        <v>1</v>
      </c>
      <c r="BE712" s="15">
        <v>1</v>
      </c>
      <c r="BF712" s="15">
        <v>1</v>
      </c>
      <c r="BG712" s="15">
        <v>1</v>
      </c>
      <c r="BJ712" s="15">
        <v>1</v>
      </c>
      <c r="BK712" s="15">
        <v>1</v>
      </c>
      <c r="BL712" s="15">
        <v>1</v>
      </c>
      <c r="BM712" s="15">
        <v>8</v>
      </c>
      <c r="BN712" s="15">
        <v>8</v>
      </c>
      <c r="CC712" s="16">
        <v>1</v>
      </c>
      <c r="CI712" s="16">
        <v>2</v>
      </c>
      <c r="CJ712" s="16" t="s">
        <v>156</v>
      </c>
      <c r="CK712" s="16">
        <v>2</v>
      </c>
      <c r="CL712" s="16" t="s">
        <v>147</v>
      </c>
      <c r="CM712" s="17">
        <v>1</v>
      </c>
      <c r="CN712" s="17">
        <v>1</v>
      </c>
      <c r="CO712" s="17">
        <v>1</v>
      </c>
      <c r="CP712" s="17">
        <v>1</v>
      </c>
      <c r="CQ712" s="17">
        <v>1</v>
      </c>
      <c r="CR712" s="17">
        <v>4</v>
      </c>
      <c r="CS712" s="17">
        <v>4</v>
      </c>
      <c r="CT712" s="17">
        <v>1</v>
      </c>
      <c r="CU712" s="17">
        <v>4</v>
      </c>
      <c r="CV712" s="17">
        <v>1</v>
      </c>
      <c r="CW712" s="17">
        <v>1</v>
      </c>
      <c r="CX712" s="17">
        <v>1</v>
      </c>
      <c r="CY712" s="17">
        <v>1</v>
      </c>
      <c r="CZ712" s="17">
        <v>1</v>
      </c>
      <c r="DA712" s="17">
        <v>3</v>
      </c>
      <c r="DB712" s="17">
        <v>4</v>
      </c>
      <c r="DC712" s="17">
        <v>3</v>
      </c>
      <c r="DD712" s="17">
        <v>4</v>
      </c>
      <c r="DE712" s="17">
        <v>4</v>
      </c>
      <c r="DF712" s="17">
        <v>4</v>
      </c>
      <c r="DG712" s="17">
        <v>4</v>
      </c>
      <c r="DH712" s="17">
        <v>1</v>
      </c>
      <c r="DI712" s="17">
        <v>2</v>
      </c>
      <c r="DJ712" s="17">
        <v>1</v>
      </c>
      <c r="DK712" s="17">
        <v>3</v>
      </c>
      <c r="DL712" s="17">
        <v>4</v>
      </c>
      <c r="DM712" s="17">
        <v>4</v>
      </c>
      <c r="DN712" s="17">
        <v>1</v>
      </c>
      <c r="DO712" s="17">
        <v>2</v>
      </c>
      <c r="DP712" s="17">
        <v>9</v>
      </c>
      <c r="DR712" s="17">
        <v>6</v>
      </c>
      <c r="DT712" s="17">
        <v>11</v>
      </c>
      <c r="DV712" s="17">
        <v>3</v>
      </c>
      <c r="DW712" s="18">
        <v>13</v>
      </c>
      <c r="DY712" s="18">
        <v>1</v>
      </c>
      <c r="ED712" s="19" t="s">
        <v>287</v>
      </c>
      <c r="EE712" s="19">
        <v>4</v>
      </c>
      <c r="EF712" s="37">
        <v>2</v>
      </c>
      <c r="EG712" s="19" t="s">
        <v>239</v>
      </c>
      <c r="EH712" s="19">
        <v>2</v>
      </c>
      <c r="EI712" s="19">
        <v>51</v>
      </c>
      <c r="EJ712" s="19">
        <v>3</v>
      </c>
      <c r="EK712" s="19">
        <v>4</v>
      </c>
      <c r="EL712" s="19">
        <v>8</v>
      </c>
      <c r="EM712" s="20" t="s">
        <v>200</v>
      </c>
      <c r="EO712" s="46">
        <v>1</v>
      </c>
      <c r="EP712" s="46">
        <v>1</v>
      </c>
      <c r="EQ712">
        <f t="shared" si="30"/>
        <v>0</v>
      </c>
      <c r="ER712" t="str">
        <f t="shared" si="31"/>
        <v/>
      </c>
      <c r="ES712" s="49">
        <v>2</v>
      </c>
    </row>
    <row r="713" spans="1:149" ht="15" customHeight="1" x14ac:dyDescent="0.25">
      <c r="A713" s="21">
        <v>712</v>
      </c>
      <c r="B713" s="12">
        <v>1</v>
      </c>
      <c r="C713" s="12">
        <v>1</v>
      </c>
      <c r="D713" s="12">
        <v>1</v>
      </c>
      <c r="E713" s="12" t="s">
        <v>378</v>
      </c>
      <c r="F713" s="12">
        <v>1</v>
      </c>
      <c r="G713" s="13">
        <v>3</v>
      </c>
      <c r="H713" s="13">
        <v>1</v>
      </c>
      <c r="I713" s="13">
        <v>4</v>
      </c>
      <c r="J713" s="13">
        <v>4</v>
      </c>
      <c r="K713" s="13">
        <v>4</v>
      </c>
      <c r="M713" s="56">
        <f>IF(SUM(N713:X713)=39,2,1)</f>
        <v>1</v>
      </c>
      <c r="N713" s="13">
        <v>1</v>
      </c>
      <c r="O713" s="13">
        <v>1</v>
      </c>
      <c r="R713" s="13">
        <v>1</v>
      </c>
      <c r="X713" s="13">
        <v>1</v>
      </c>
      <c r="AK713" s="13">
        <v>1</v>
      </c>
      <c r="AL713" s="14">
        <v>4</v>
      </c>
      <c r="AM713" s="14">
        <v>4</v>
      </c>
      <c r="AO713" s="15">
        <v>2</v>
      </c>
      <c r="AP713" s="15">
        <v>4</v>
      </c>
      <c r="AQ713" s="15">
        <v>4</v>
      </c>
      <c r="AR713" s="15">
        <v>2</v>
      </c>
      <c r="AS713" s="15">
        <v>3</v>
      </c>
      <c r="AT713" s="15">
        <v>1</v>
      </c>
      <c r="AU713" s="15">
        <v>3</v>
      </c>
      <c r="AV713" s="15">
        <v>1</v>
      </c>
      <c r="AW713" s="15">
        <v>1</v>
      </c>
      <c r="AX713" s="15">
        <v>1</v>
      </c>
      <c r="AY713" s="15">
        <v>1</v>
      </c>
      <c r="AZ713" s="15">
        <v>1</v>
      </c>
      <c r="BA713" s="15">
        <v>1</v>
      </c>
      <c r="BB713" s="15">
        <v>1</v>
      </c>
      <c r="BC713" s="15">
        <v>1</v>
      </c>
      <c r="BD713" s="15">
        <v>1</v>
      </c>
      <c r="BE713" s="15">
        <v>1</v>
      </c>
      <c r="BF713" s="15">
        <v>0</v>
      </c>
      <c r="BG713" s="15">
        <v>0</v>
      </c>
      <c r="BK713" s="15">
        <v>1</v>
      </c>
      <c r="BL713" s="15">
        <v>2</v>
      </c>
      <c r="BM713" s="15">
        <v>5</v>
      </c>
      <c r="BN713" s="15">
        <v>5</v>
      </c>
      <c r="BO713" s="15">
        <v>4</v>
      </c>
      <c r="CC713" s="16">
        <v>1</v>
      </c>
      <c r="CI713" s="16">
        <v>2</v>
      </c>
      <c r="CJ713" s="16" t="s">
        <v>156</v>
      </c>
      <c r="CK713" s="16">
        <v>3</v>
      </c>
      <c r="CL713" s="16" t="s">
        <v>143</v>
      </c>
      <c r="CM713" s="17">
        <v>1</v>
      </c>
      <c r="CN713" s="17">
        <v>1</v>
      </c>
      <c r="CO713" s="17">
        <v>1</v>
      </c>
      <c r="CP713" s="17">
        <v>1</v>
      </c>
      <c r="CQ713" s="17">
        <v>1</v>
      </c>
      <c r="CR713" s="17">
        <v>4</v>
      </c>
      <c r="CS713" s="17">
        <v>3</v>
      </c>
      <c r="CT713" s="17">
        <v>1</v>
      </c>
      <c r="CU713" s="17">
        <v>4</v>
      </c>
      <c r="CV713" s="17">
        <v>1</v>
      </c>
      <c r="CW713" s="17">
        <v>1</v>
      </c>
      <c r="CX713" s="17">
        <v>1</v>
      </c>
      <c r="CY713" s="17">
        <v>1</v>
      </c>
      <c r="CZ713" s="17">
        <v>1</v>
      </c>
      <c r="DA713" s="17">
        <v>3</v>
      </c>
      <c r="DB713" s="17">
        <v>4</v>
      </c>
      <c r="DC713" s="17">
        <v>3</v>
      </c>
      <c r="DD713" s="17">
        <v>3</v>
      </c>
      <c r="DE713" s="17">
        <v>3</v>
      </c>
      <c r="DF713" s="17">
        <v>2</v>
      </c>
      <c r="DG713" s="17">
        <v>4</v>
      </c>
      <c r="DH713" s="17">
        <v>3</v>
      </c>
      <c r="DI713" s="17">
        <v>3</v>
      </c>
      <c r="DJ713" s="17">
        <v>1</v>
      </c>
      <c r="DK713" s="17">
        <v>3</v>
      </c>
      <c r="DL713" s="17">
        <v>4</v>
      </c>
      <c r="DM713" s="17">
        <v>4</v>
      </c>
      <c r="DN713" s="17">
        <v>1</v>
      </c>
      <c r="DO713" s="17">
        <v>5</v>
      </c>
      <c r="DP713" s="17">
        <v>1</v>
      </c>
      <c r="DR713" s="17">
        <v>5</v>
      </c>
      <c r="DT713" s="17">
        <v>1</v>
      </c>
      <c r="DV713" s="17">
        <v>4</v>
      </c>
      <c r="DW713" s="18">
        <v>13</v>
      </c>
      <c r="DY713" s="18">
        <v>2</v>
      </c>
      <c r="DZ713" s="18" t="s">
        <v>229</v>
      </c>
      <c r="EB713" s="18">
        <v>1</v>
      </c>
      <c r="ED713" s="19" t="s">
        <v>287</v>
      </c>
      <c r="EE713" s="19">
        <v>4</v>
      </c>
      <c r="EF713" s="37">
        <v>2</v>
      </c>
      <c r="EG713" s="19" t="s">
        <v>239</v>
      </c>
      <c r="EH713" s="19">
        <v>2</v>
      </c>
      <c r="EI713" s="19">
        <v>29</v>
      </c>
      <c r="EJ713" s="19">
        <v>1</v>
      </c>
      <c r="EK713" s="19">
        <v>2</v>
      </c>
      <c r="EL713" s="19">
        <v>3</v>
      </c>
      <c r="EM713" s="20" t="s">
        <v>200</v>
      </c>
      <c r="EO713" s="46">
        <v>4</v>
      </c>
      <c r="EP713" s="46">
        <v>3</v>
      </c>
      <c r="EQ713">
        <f t="shared" si="30"/>
        <v>0</v>
      </c>
      <c r="ER713" t="str">
        <f t="shared" si="31"/>
        <v/>
      </c>
      <c r="ES713" s="49">
        <v>2</v>
      </c>
    </row>
    <row r="714" spans="1:149" ht="15" customHeight="1" x14ac:dyDescent="0.25">
      <c r="A714" s="21">
        <v>713</v>
      </c>
      <c r="B714" s="12">
        <v>2</v>
      </c>
      <c r="C714" s="12">
        <v>1</v>
      </c>
      <c r="D714" s="12">
        <v>4</v>
      </c>
      <c r="F714" s="12">
        <v>2</v>
      </c>
      <c r="G714" s="13">
        <v>2</v>
      </c>
      <c r="H714" s="13">
        <v>1</v>
      </c>
      <c r="M714" s="56">
        <f>IF(SUM(N714:X714)=39,2,1)</f>
        <v>1</v>
      </c>
      <c r="N714" s="13">
        <v>1</v>
      </c>
      <c r="Q714" s="13">
        <v>1</v>
      </c>
      <c r="R714" s="13">
        <v>1</v>
      </c>
      <c r="Z714" s="13">
        <v>1</v>
      </c>
      <c r="AD714" s="13">
        <v>1</v>
      </c>
      <c r="AL714" s="14">
        <v>1</v>
      </c>
      <c r="AM714" s="14">
        <v>5</v>
      </c>
      <c r="AO714" s="15">
        <v>2</v>
      </c>
      <c r="AP714" s="15">
        <v>2</v>
      </c>
      <c r="AQ714" s="15">
        <v>2</v>
      </c>
      <c r="AR714" s="15">
        <v>4</v>
      </c>
      <c r="AS714" s="15">
        <v>4</v>
      </c>
      <c r="AT714" s="15">
        <v>4</v>
      </c>
      <c r="AU714" s="15">
        <v>4</v>
      </c>
      <c r="AV714" s="15">
        <v>4</v>
      </c>
      <c r="AW714" s="15">
        <v>3</v>
      </c>
      <c r="AX714" s="15">
        <v>1</v>
      </c>
      <c r="AY714" s="15">
        <v>2</v>
      </c>
      <c r="AZ714" s="15">
        <v>1</v>
      </c>
      <c r="BB714" s="15">
        <v>1</v>
      </c>
      <c r="BC714" s="15">
        <v>1</v>
      </c>
      <c r="BD714" s="15">
        <v>1</v>
      </c>
      <c r="BE714" s="15">
        <v>1</v>
      </c>
      <c r="BF714" s="15">
        <v>0</v>
      </c>
      <c r="BG714" s="15">
        <v>0</v>
      </c>
      <c r="BK714" s="15">
        <v>1</v>
      </c>
      <c r="BL714" s="15">
        <v>1</v>
      </c>
      <c r="BQ714" s="15">
        <v>1</v>
      </c>
      <c r="BT714" s="16">
        <v>1</v>
      </c>
      <c r="CD714" s="16">
        <v>50</v>
      </c>
      <c r="CE714" s="16">
        <v>3</v>
      </c>
      <c r="CF714" s="16">
        <v>1</v>
      </c>
      <c r="CG714" s="16">
        <v>1</v>
      </c>
      <c r="CH714" s="16">
        <v>2</v>
      </c>
      <c r="CI714" s="16">
        <v>1</v>
      </c>
      <c r="CK714" s="16">
        <v>1</v>
      </c>
      <c r="CL714" s="16" t="s">
        <v>157</v>
      </c>
      <c r="CM714" s="17">
        <v>1</v>
      </c>
      <c r="CN714" s="17">
        <v>1</v>
      </c>
      <c r="CO714" s="17">
        <v>1</v>
      </c>
      <c r="CP714" s="17">
        <v>1</v>
      </c>
      <c r="CQ714" s="17">
        <v>1</v>
      </c>
      <c r="CR714" s="17">
        <v>1</v>
      </c>
      <c r="CS714" s="17">
        <v>1</v>
      </c>
      <c r="CT714" s="17">
        <v>2</v>
      </c>
      <c r="CU714" s="17">
        <v>4</v>
      </c>
      <c r="CV714" s="17">
        <v>3</v>
      </c>
      <c r="CW714" s="17">
        <v>3</v>
      </c>
      <c r="CX714" s="17">
        <v>3</v>
      </c>
      <c r="CY714" s="17">
        <v>3</v>
      </c>
      <c r="CZ714" s="17">
        <v>3</v>
      </c>
      <c r="DA714" s="17">
        <v>3</v>
      </c>
      <c r="DB714" s="17">
        <v>3</v>
      </c>
      <c r="DC714" s="17">
        <v>3</v>
      </c>
      <c r="DD714" s="17">
        <v>3</v>
      </c>
      <c r="DE714" s="17">
        <v>3</v>
      </c>
      <c r="DF714" s="17">
        <v>3</v>
      </c>
      <c r="DG714" s="17">
        <v>3</v>
      </c>
      <c r="DI714" s="17">
        <v>3</v>
      </c>
      <c r="DJ714" s="17">
        <v>3</v>
      </c>
      <c r="DK714" s="17">
        <v>3</v>
      </c>
      <c r="DL714" s="17">
        <v>2</v>
      </c>
      <c r="DM714" s="17">
        <v>2</v>
      </c>
      <c r="DN714" s="17">
        <v>1</v>
      </c>
      <c r="DO714" s="17">
        <v>6</v>
      </c>
      <c r="DP714" s="17">
        <v>3</v>
      </c>
      <c r="DR714" s="17">
        <v>5</v>
      </c>
      <c r="DT714" s="17">
        <v>11</v>
      </c>
      <c r="DV714" s="17">
        <v>1</v>
      </c>
      <c r="DW714" s="18">
        <v>7</v>
      </c>
      <c r="DY714" s="18">
        <v>1</v>
      </c>
      <c r="ED714" s="19" t="s">
        <v>287</v>
      </c>
      <c r="EE714" s="19">
        <v>4</v>
      </c>
      <c r="EF714" s="37">
        <v>2</v>
      </c>
      <c r="EG714" s="19" t="s">
        <v>239</v>
      </c>
      <c r="EH714" s="19">
        <v>1</v>
      </c>
      <c r="EI714" s="19">
        <v>77</v>
      </c>
      <c r="EJ714" s="19">
        <v>4</v>
      </c>
      <c r="EK714" s="19">
        <v>5</v>
      </c>
      <c r="EL714" s="19">
        <v>1</v>
      </c>
      <c r="EM714" s="20" t="s">
        <v>200</v>
      </c>
      <c r="EO714" s="46">
        <v>1</v>
      </c>
      <c r="EP714" s="46">
        <v>2</v>
      </c>
      <c r="EQ714">
        <f t="shared" si="30"/>
        <v>1</v>
      </c>
      <c r="ER714">
        <f t="shared" si="31"/>
        <v>1</v>
      </c>
      <c r="ES714" s="49">
        <v>2</v>
      </c>
    </row>
    <row r="715" spans="1:149" ht="15" customHeight="1" x14ac:dyDescent="0.25">
      <c r="A715" s="21">
        <v>714</v>
      </c>
      <c r="B715" s="12">
        <v>2</v>
      </c>
      <c r="C715" s="12">
        <v>1</v>
      </c>
      <c r="D715" s="12">
        <v>4</v>
      </c>
      <c r="E715" s="12" t="s">
        <v>379</v>
      </c>
      <c r="F715" s="12">
        <v>2</v>
      </c>
      <c r="G715" s="13">
        <v>3</v>
      </c>
      <c r="H715" s="13">
        <v>1</v>
      </c>
      <c r="M715" s="56">
        <f>IF(SUM(N715:X715)=39,2,1)</f>
        <v>1</v>
      </c>
      <c r="Y715" s="13">
        <v>1</v>
      </c>
      <c r="Z715" s="13">
        <v>1</v>
      </c>
      <c r="AA715" s="13">
        <v>1</v>
      </c>
      <c r="AB715" s="13">
        <v>1</v>
      </c>
      <c r="AC715" s="13">
        <v>1</v>
      </c>
      <c r="AL715" s="14">
        <v>1</v>
      </c>
      <c r="AM715" s="14">
        <v>3</v>
      </c>
      <c r="AN715" s="14" t="s">
        <v>383</v>
      </c>
      <c r="AO715" s="15">
        <v>1</v>
      </c>
      <c r="AP715" s="15">
        <v>4</v>
      </c>
      <c r="AQ715" s="15">
        <v>4</v>
      </c>
      <c r="AR715" s="15">
        <v>4</v>
      </c>
      <c r="AS715" s="15">
        <v>4</v>
      </c>
      <c r="AT715" s="15">
        <v>4</v>
      </c>
      <c r="AU715" s="15">
        <v>3</v>
      </c>
      <c r="AV715" s="15">
        <v>3</v>
      </c>
      <c r="AW715" s="15">
        <v>3</v>
      </c>
      <c r="AX715" s="15">
        <v>1</v>
      </c>
      <c r="AY715" s="15">
        <v>1</v>
      </c>
      <c r="AZ715" s="15">
        <v>1</v>
      </c>
      <c r="BA715" s="15">
        <v>1</v>
      </c>
      <c r="BB715" s="15">
        <v>1</v>
      </c>
      <c r="BC715" s="15">
        <v>1</v>
      </c>
      <c r="BD715" s="15">
        <v>1</v>
      </c>
      <c r="BE715" s="15">
        <v>1</v>
      </c>
      <c r="BF715" s="15">
        <v>0</v>
      </c>
      <c r="BG715" s="15">
        <v>0</v>
      </c>
      <c r="BK715" s="15">
        <v>1</v>
      </c>
      <c r="BL715" s="15">
        <v>1</v>
      </c>
      <c r="BM715" s="15">
        <v>5</v>
      </c>
      <c r="BN715" s="15">
        <v>5</v>
      </c>
      <c r="BO715" s="15">
        <v>2</v>
      </c>
      <c r="BP715" s="15" t="s">
        <v>146</v>
      </c>
      <c r="CC715" s="16">
        <v>1</v>
      </c>
      <c r="CI715" s="16">
        <v>1</v>
      </c>
      <c r="CK715" s="16">
        <v>1</v>
      </c>
      <c r="CL715" s="16" t="s">
        <v>259</v>
      </c>
      <c r="CM715" s="17">
        <v>1</v>
      </c>
      <c r="CN715" s="17">
        <v>1</v>
      </c>
      <c r="CO715" s="17">
        <v>1</v>
      </c>
      <c r="CP715" s="17">
        <v>1</v>
      </c>
      <c r="CQ715" s="17">
        <v>1</v>
      </c>
      <c r="CR715" s="17">
        <v>3</v>
      </c>
      <c r="CS715" s="17">
        <v>3</v>
      </c>
      <c r="CT715" s="17">
        <v>3</v>
      </c>
      <c r="CU715" s="17">
        <v>4</v>
      </c>
      <c r="CV715" s="17">
        <v>3</v>
      </c>
      <c r="CW715" s="17">
        <v>2</v>
      </c>
      <c r="CX715" s="17">
        <v>2</v>
      </c>
      <c r="CY715" s="17">
        <v>2</v>
      </c>
      <c r="CZ715" s="17">
        <v>2</v>
      </c>
      <c r="DA715" s="17">
        <v>3</v>
      </c>
      <c r="DB715" s="17">
        <v>4</v>
      </c>
      <c r="DC715" s="17">
        <v>2</v>
      </c>
      <c r="DD715" s="17">
        <v>3</v>
      </c>
      <c r="DE715" s="17">
        <v>4</v>
      </c>
      <c r="DF715" s="17">
        <v>3</v>
      </c>
      <c r="DG715" s="17">
        <v>3</v>
      </c>
      <c r="DH715" s="17">
        <v>3</v>
      </c>
      <c r="DI715" s="17">
        <v>3</v>
      </c>
      <c r="DJ715" s="17">
        <v>1</v>
      </c>
      <c r="DK715" s="17">
        <v>3</v>
      </c>
      <c r="DL715" s="17">
        <v>3</v>
      </c>
      <c r="DM715" s="17">
        <v>3</v>
      </c>
      <c r="DN715" s="17">
        <v>6</v>
      </c>
      <c r="DO715" s="17">
        <v>1</v>
      </c>
      <c r="DP715" s="17">
        <v>10</v>
      </c>
      <c r="DR715" s="17">
        <v>11</v>
      </c>
      <c r="DT715" s="17">
        <v>2</v>
      </c>
      <c r="DV715" s="17">
        <v>1</v>
      </c>
      <c r="DW715" s="18">
        <v>13</v>
      </c>
      <c r="DY715" s="18">
        <v>1</v>
      </c>
      <c r="ED715" s="19" t="s">
        <v>287</v>
      </c>
      <c r="EE715" s="19">
        <v>4</v>
      </c>
      <c r="EF715" s="37">
        <v>2</v>
      </c>
      <c r="EG715" s="19" t="s">
        <v>239</v>
      </c>
      <c r="EH715" s="19">
        <v>1</v>
      </c>
      <c r="EI715" s="19">
        <v>56</v>
      </c>
      <c r="EJ715" s="19">
        <v>3</v>
      </c>
      <c r="EK715" s="19">
        <v>5</v>
      </c>
      <c r="EL715" s="19">
        <v>1</v>
      </c>
      <c r="EM715" s="20" t="s">
        <v>200</v>
      </c>
      <c r="EO715" s="46">
        <v>1</v>
      </c>
      <c r="EP715" s="46">
        <v>1</v>
      </c>
      <c r="EQ715">
        <f t="shared" si="30"/>
        <v>0</v>
      </c>
      <c r="ER715" t="str">
        <f t="shared" si="31"/>
        <v/>
      </c>
      <c r="ES715" s="49">
        <v>2</v>
      </c>
    </row>
    <row r="716" spans="1:149" ht="15" customHeight="1" x14ac:dyDescent="0.25">
      <c r="A716" s="21">
        <v>715</v>
      </c>
      <c r="B716" s="12">
        <v>2</v>
      </c>
      <c r="C716" s="12">
        <v>1</v>
      </c>
      <c r="D716" s="12">
        <v>4</v>
      </c>
      <c r="E716" s="12" t="s">
        <v>379</v>
      </c>
      <c r="F716" s="12">
        <v>2</v>
      </c>
      <c r="G716" s="13">
        <v>2</v>
      </c>
      <c r="H716" s="13">
        <v>1</v>
      </c>
      <c r="M716" s="56">
        <f>IF(SUM(N716:X716)=39,2,1)</f>
        <v>1</v>
      </c>
      <c r="N716" s="13">
        <v>1</v>
      </c>
      <c r="S716" s="13">
        <v>1</v>
      </c>
      <c r="X716" s="13">
        <v>1</v>
      </c>
      <c r="Z716" s="13">
        <v>1</v>
      </c>
      <c r="AA716" s="13">
        <v>1</v>
      </c>
      <c r="AB716" s="13">
        <v>1</v>
      </c>
      <c r="AC716" s="13">
        <v>1</v>
      </c>
      <c r="AE716" s="13">
        <v>1</v>
      </c>
      <c r="AL716" s="14">
        <v>1</v>
      </c>
      <c r="AM716" s="14">
        <v>4</v>
      </c>
      <c r="AO716" s="15">
        <v>1</v>
      </c>
      <c r="AP716" s="15">
        <v>4</v>
      </c>
      <c r="AQ716" s="15">
        <v>4</v>
      </c>
      <c r="AR716" s="15">
        <v>4</v>
      </c>
      <c r="AS716" s="15">
        <v>4</v>
      </c>
      <c r="AT716" s="15">
        <v>4</v>
      </c>
      <c r="AU716" s="15">
        <v>4</v>
      </c>
      <c r="AV716" s="15">
        <v>4</v>
      </c>
      <c r="AW716" s="15">
        <v>3</v>
      </c>
      <c r="AX716" s="15">
        <v>1</v>
      </c>
      <c r="AY716" s="15">
        <v>1</v>
      </c>
      <c r="AZ716" s="15">
        <v>1</v>
      </c>
      <c r="BB716" s="15">
        <v>1</v>
      </c>
      <c r="BC716" s="15">
        <v>1</v>
      </c>
      <c r="BD716" s="15">
        <v>1</v>
      </c>
      <c r="BE716" s="15">
        <v>1</v>
      </c>
      <c r="BF716" s="15">
        <v>1</v>
      </c>
      <c r="BG716" s="15">
        <v>0</v>
      </c>
      <c r="BK716" s="15">
        <v>1</v>
      </c>
      <c r="BL716" s="15">
        <v>2</v>
      </c>
      <c r="BM716" s="15">
        <v>8</v>
      </c>
      <c r="BN716" s="15">
        <v>8</v>
      </c>
      <c r="CC716" s="16">
        <v>1</v>
      </c>
      <c r="CI716" s="16">
        <v>1</v>
      </c>
      <c r="CK716" s="16">
        <v>2</v>
      </c>
      <c r="CL716" s="16" t="s">
        <v>143</v>
      </c>
      <c r="CM716" s="17">
        <v>1</v>
      </c>
      <c r="CN716" s="17">
        <v>1</v>
      </c>
      <c r="CO716" s="17">
        <v>1</v>
      </c>
      <c r="CP716" s="17">
        <v>1</v>
      </c>
      <c r="CQ716" s="17">
        <v>1</v>
      </c>
      <c r="CR716" s="17">
        <v>2</v>
      </c>
      <c r="CS716" s="17">
        <v>2</v>
      </c>
      <c r="CT716" s="17">
        <v>3</v>
      </c>
      <c r="CU716" s="17">
        <v>4</v>
      </c>
      <c r="CV716" s="17">
        <v>3</v>
      </c>
      <c r="CW716" s="17">
        <v>3</v>
      </c>
      <c r="CX716" s="17">
        <v>3</v>
      </c>
      <c r="CY716" s="17">
        <v>3</v>
      </c>
      <c r="CZ716" s="17">
        <v>3</v>
      </c>
      <c r="DA716" s="17">
        <v>2</v>
      </c>
      <c r="DB716" s="17">
        <v>4</v>
      </c>
      <c r="DC716" s="17">
        <v>3</v>
      </c>
      <c r="DD716" s="17">
        <v>3</v>
      </c>
      <c r="DE716" s="17">
        <v>3</v>
      </c>
      <c r="DF716" s="17">
        <v>3</v>
      </c>
      <c r="DG716" s="17">
        <v>3</v>
      </c>
      <c r="DH716" s="17">
        <v>3</v>
      </c>
      <c r="DI716" s="17">
        <v>1</v>
      </c>
      <c r="DJ716" s="17">
        <v>1</v>
      </c>
      <c r="DK716" s="17">
        <v>1</v>
      </c>
      <c r="DL716" s="17">
        <v>2</v>
      </c>
      <c r="DM716" s="17">
        <v>2</v>
      </c>
      <c r="DN716" s="17">
        <v>2</v>
      </c>
      <c r="DO716" s="17">
        <v>1</v>
      </c>
      <c r="DP716" s="17">
        <v>10</v>
      </c>
      <c r="DR716" s="17">
        <v>6</v>
      </c>
      <c r="DT716" s="17">
        <v>11</v>
      </c>
      <c r="DV716" s="17">
        <v>3</v>
      </c>
      <c r="DW716" s="18">
        <v>13</v>
      </c>
      <c r="DY716" s="18">
        <v>1</v>
      </c>
      <c r="ED716" s="19" t="s">
        <v>287</v>
      </c>
      <c r="EE716" s="19">
        <v>4</v>
      </c>
      <c r="EF716" s="37">
        <v>2</v>
      </c>
      <c r="EG716" s="19" t="s">
        <v>239</v>
      </c>
      <c r="EH716" s="19">
        <v>2</v>
      </c>
      <c r="EI716" s="19">
        <v>33</v>
      </c>
      <c r="EJ716" s="19">
        <v>2</v>
      </c>
      <c r="EK716" s="19">
        <v>2</v>
      </c>
      <c r="EL716" s="19">
        <v>2</v>
      </c>
      <c r="EM716" s="20" t="s">
        <v>200</v>
      </c>
      <c r="EO716" s="46">
        <v>1</v>
      </c>
      <c r="EP716" s="46">
        <v>1</v>
      </c>
      <c r="EQ716">
        <f t="shared" si="30"/>
        <v>0</v>
      </c>
      <c r="ER716" t="str">
        <f t="shared" si="31"/>
        <v/>
      </c>
      <c r="ES716" s="49">
        <v>1</v>
      </c>
    </row>
    <row r="717" spans="1:149" ht="15" customHeight="1" x14ac:dyDescent="0.25">
      <c r="A717" s="21">
        <v>716</v>
      </c>
      <c r="B717" s="12">
        <v>2</v>
      </c>
      <c r="C717" s="12">
        <v>4</v>
      </c>
      <c r="D717" s="12">
        <v>3</v>
      </c>
      <c r="E717" s="12" t="s">
        <v>378</v>
      </c>
      <c r="F717" s="12">
        <v>1</v>
      </c>
      <c r="G717" s="13">
        <v>2</v>
      </c>
      <c r="H717" s="13">
        <v>1</v>
      </c>
      <c r="I717" s="13">
        <v>5</v>
      </c>
      <c r="M717" s="56">
        <f>IF(SUM(N717:X717)=39,2,1)</f>
        <v>1</v>
      </c>
      <c r="N717" s="13">
        <v>1</v>
      </c>
      <c r="O717" s="13">
        <v>1</v>
      </c>
      <c r="S717" s="13">
        <v>1</v>
      </c>
      <c r="T717" s="13">
        <v>1</v>
      </c>
      <c r="X717" s="13">
        <v>1</v>
      </c>
      <c r="Z717" s="13">
        <v>1</v>
      </c>
      <c r="AA717" s="13">
        <v>1</v>
      </c>
      <c r="AE717" s="13">
        <v>1</v>
      </c>
      <c r="AF717" s="13">
        <v>1</v>
      </c>
      <c r="AJ717" s="13">
        <v>1</v>
      </c>
      <c r="AL717" s="14">
        <v>6</v>
      </c>
      <c r="AO717" s="15">
        <v>2</v>
      </c>
      <c r="AP717" s="15">
        <v>4</v>
      </c>
      <c r="AQ717" s="15">
        <v>4</v>
      </c>
      <c r="AR717" s="15">
        <v>4</v>
      </c>
      <c r="AS717" s="15">
        <v>4</v>
      </c>
      <c r="AT717" s="15">
        <v>4</v>
      </c>
      <c r="AU717" s="15">
        <v>4</v>
      </c>
      <c r="AV717" s="15">
        <v>4</v>
      </c>
      <c r="AW717" s="15">
        <v>4</v>
      </c>
      <c r="AX717" s="15">
        <v>1</v>
      </c>
      <c r="AY717" s="15">
        <v>1</v>
      </c>
      <c r="AZ717" s="15">
        <v>2</v>
      </c>
      <c r="BC717" s="15">
        <v>1</v>
      </c>
      <c r="BD717" s="15">
        <v>1</v>
      </c>
      <c r="BE717" s="15">
        <v>1</v>
      </c>
      <c r="BF717" s="15">
        <v>0</v>
      </c>
      <c r="BG717" s="15">
        <v>1</v>
      </c>
      <c r="BH717" s="15">
        <v>1</v>
      </c>
      <c r="BK717" s="15">
        <v>1</v>
      </c>
      <c r="BL717" s="15">
        <v>1</v>
      </c>
      <c r="BM717" s="15">
        <v>5</v>
      </c>
      <c r="BN717" s="15">
        <v>5</v>
      </c>
      <c r="BO717" s="15">
        <v>4</v>
      </c>
      <c r="CC717" s="16">
        <v>1</v>
      </c>
      <c r="CI717" s="16">
        <v>2</v>
      </c>
      <c r="CJ717" s="16" t="s">
        <v>151</v>
      </c>
      <c r="CK717" s="16">
        <v>3</v>
      </c>
      <c r="CL717" s="16" t="s">
        <v>154</v>
      </c>
      <c r="CM717" s="17">
        <v>1</v>
      </c>
      <c r="CN717" s="17">
        <v>1</v>
      </c>
      <c r="CO717" s="17">
        <v>1</v>
      </c>
      <c r="CP717" s="17">
        <v>1</v>
      </c>
      <c r="CQ717" s="17">
        <v>1</v>
      </c>
      <c r="CR717" s="17">
        <v>1</v>
      </c>
      <c r="CS717" s="17">
        <v>1</v>
      </c>
      <c r="CT717" s="17">
        <v>2</v>
      </c>
      <c r="CU717" s="17">
        <v>2</v>
      </c>
      <c r="CV717" s="17">
        <v>2</v>
      </c>
      <c r="CW717" s="17">
        <v>2</v>
      </c>
      <c r="CX717" s="17">
        <v>2</v>
      </c>
      <c r="CY717" s="17">
        <v>2</v>
      </c>
      <c r="CZ717" s="17">
        <v>2</v>
      </c>
      <c r="DA717" s="17">
        <v>2</v>
      </c>
      <c r="DB717" s="17">
        <v>2</v>
      </c>
      <c r="DC717" s="17">
        <v>2</v>
      </c>
      <c r="DD717" s="17">
        <v>4</v>
      </c>
      <c r="DE717" s="17">
        <v>4</v>
      </c>
      <c r="DF717" s="17">
        <v>2</v>
      </c>
      <c r="DG717" s="17">
        <v>2</v>
      </c>
      <c r="DH717" s="17">
        <v>2</v>
      </c>
      <c r="DI717" s="17">
        <v>3</v>
      </c>
      <c r="DJ717" s="17">
        <v>1</v>
      </c>
      <c r="DK717" s="17">
        <v>1</v>
      </c>
      <c r="DL717" s="17">
        <v>1</v>
      </c>
      <c r="DM717" s="17">
        <v>1</v>
      </c>
      <c r="DN717" s="17">
        <v>1</v>
      </c>
      <c r="DO717" s="17">
        <v>6</v>
      </c>
      <c r="DP717" s="17">
        <v>11</v>
      </c>
      <c r="DR717" s="17">
        <v>6</v>
      </c>
      <c r="DT717" s="17">
        <v>8</v>
      </c>
      <c r="DV717" s="17">
        <v>6</v>
      </c>
      <c r="DW717" s="18">
        <v>14</v>
      </c>
      <c r="DY717" s="18">
        <v>1</v>
      </c>
      <c r="DZ717" s="18" t="s">
        <v>169</v>
      </c>
      <c r="EA717" s="18" t="s">
        <v>232</v>
      </c>
      <c r="EB717" s="18">
        <v>1</v>
      </c>
      <c r="ED717" s="19" t="s">
        <v>287</v>
      </c>
      <c r="EE717" s="19">
        <v>4</v>
      </c>
      <c r="EF717" s="37">
        <v>2</v>
      </c>
      <c r="EG717" s="19" t="s">
        <v>239</v>
      </c>
      <c r="EH717" s="19">
        <v>1</v>
      </c>
      <c r="EI717" s="19">
        <v>30</v>
      </c>
      <c r="EJ717" s="19">
        <v>2</v>
      </c>
      <c r="EK717" s="19">
        <v>2</v>
      </c>
      <c r="EL717" s="19">
        <v>7</v>
      </c>
      <c r="EM717" s="20" t="s">
        <v>200</v>
      </c>
      <c r="EO717" s="46">
        <v>1</v>
      </c>
      <c r="EP717" s="46">
        <v>1</v>
      </c>
      <c r="EQ717">
        <f t="shared" si="30"/>
        <v>0</v>
      </c>
      <c r="ER717" t="str">
        <f t="shared" si="31"/>
        <v/>
      </c>
      <c r="ES717" s="49">
        <v>2</v>
      </c>
    </row>
    <row r="718" spans="1:149" ht="15" customHeight="1" x14ac:dyDescent="0.25">
      <c r="A718" s="21">
        <v>717</v>
      </c>
      <c r="B718" s="12">
        <v>2</v>
      </c>
      <c r="C718" s="12">
        <v>2</v>
      </c>
      <c r="D718" s="12">
        <v>4</v>
      </c>
      <c r="E718" s="12" t="s">
        <v>376</v>
      </c>
      <c r="F718" s="12">
        <v>2</v>
      </c>
      <c r="G718" s="13">
        <v>4</v>
      </c>
      <c r="H718" s="13">
        <v>1</v>
      </c>
      <c r="M718" s="56">
        <f>IF(SUM(N718:X718)=39,2,1)</f>
        <v>1</v>
      </c>
      <c r="Y718" s="13">
        <v>1</v>
      </c>
      <c r="AK718" s="13">
        <v>1</v>
      </c>
      <c r="AL718" s="14">
        <v>6</v>
      </c>
      <c r="AO718" s="15">
        <v>1</v>
      </c>
      <c r="AP718" s="15">
        <v>4</v>
      </c>
      <c r="AQ718" s="15">
        <v>4</v>
      </c>
      <c r="AR718" s="15">
        <v>1</v>
      </c>
      <c r="AS718" s="15">
        <v>4</v>
      </c>
      <c r="AT718" s="15">
        <v>1</v>
      </c>
      <c r="AU718" s="15">
        <v>3</v>
      </c>
      <c r="AV718" s="15">
        <v>3</v>
      </c>
      <c r="AW718" s="15">
        <v>3</v>
      </c>
      <c r="AX718" s="15">
        <v>1</v>
      </c>
      <c r="AY718" s="15">
        <v>2</v>
      </c>
      <c r="AZ718" s="15">
        <v>1</v>
      </c>
      <c r="BA718" s="15">
        <v>2</v>
      </c>
      <c r="BB718" s="15">
        <v>2</v>
      </c>
      <c r="BC718" s="15">
        <v>1</v>
      </c>
      <c r="BD718" s="15">
        <v>1</v>
      </c>
      <c r="BE718" s="15">
        <v>1</v>
      </c>
      <c r="BF718" s="15">
        <v>0</v>
      </c>
      <c r="BG718" s="15">
        <v>3</v>
      </c>
      <c r="BH718" s="15">
        <v>2</v>
      </c>
      <c r="BJ718" s="15">
        <v>1</v>
      </c>
      <c r="BK718" s="15">
        <v>1</v>
      </c>
      <c r="BL718" s="15">
        <v>5</v>
      </c>
      <c r="BM718" s="15">
        <v>8</v>
      </c>
      <c r="BN718" s="15">
        <v>8</v>
      </c>
      <c r="CC718" s="16">
        <v>1</v>
      </c>
      <c r="CI718" s="16">
        <v>2</v>
      </c>
      <c r="CJ718" s="16" t="s">
        <v>393</v>
      </c>
      <c r="CK718" s="16">
        <v>3</v>
      </c>
      <c r="CL718" s="16" t="s">
        <v>187</v>
      </c>
      <c r="CM718" s="17">
        <v>1</v>
      </c>
      <c r="CN718" s="17">
        <v>1</v>
      </c>
      <c r="CO718" s="17">
        <v>1</v>
      </c>
      <c r="CP718" s="17">
        <v>1</v>
      </c>
      <c r="CQ718" s="17">
        <v>1</v>
      </c>
      <c r="CR718" s="17">
        <v>1</v>
      </c>
      <c r="CS718" s="17">
        <v>1</v>
      </c>
      <c r="CT718" s="17">
        <v>2</v>
      </c>
      <c r="CU718" s="17">
        <v>2</v>
      </c>
      <c r="CV718" s="17">
        <v>2</v>
      </c>
      <c r="CW718" s="17">
        <v>2</v>
      </c>
      <c r="CX718" s="17">
        <v>2</v>
      </c>
      <c r="CY718" s="17">
        <v>2</v>
      </c>
      <c r="CZ718" s="17">
        <v>2</v>
      </c>
      <c r="DA718" s="17">
        <v>2</v>
      </c>
      <c r="DB718" s="17">
        <v>2</v>
      </c>
      <c r="DC718" s="17">
        <v>4</v>
      </c>
      <c r="DD718" s="17">
        <v>4</v>
      </c>
      <c r="DE718" s="17">
        <v>2</v>
      </c>
      <c r="DF718" s="17">
        <v>2</v>
      </c>
      <c r="DG718" s="17">
        <v>2</v>
      </c>
      <c r="DH718" s="17">
        <v>2</v>
      </c>
      <c r="DI718" s="17">
        <v>1</v>
      </c>
      <c r="DJ718" s="17">
        <v>1</v>
      </c>
      <c r="DK718" s="17">
        <v>1</v>
      </c>
      <c r="DL718" s="17">
        <v>4</v>
      </c>
      <c r="DM718" s="17">
        <v>4</v>
      </c>
      <c r="DN718" s="17">
        <v>6</v>
      </c>
      <c r="DO718" s="17">
        <v>1</v>
      </c>
      <c r="DP718" s="17">
        <v>2</v>
      </c>
      <c r="DR718" s="17">
        <v>6</v>
      </c>
      <c r="DT718" s="17">
        <v>4</v>
      </c>
      <c r="DV718" s="17">
        <v>4</v>
      </c>
      <c r="DW718" s="18">
        <v>13</v>
      </c>
      <c r="DY718" s="18">
        <v>2</v>
      </c>
      <c r="DZ718" s="18" t="s">
        <v>229</v>
      </c>
      <c r="EA718" s="18" t="s">
        <v>194</v>
      </c>
      <c r="ED718" s="19" t="s">
        <v>287</v>
      </c>
      <c r="EE718" s="19">
        <v>4</v>
      </c>
      <c r="EF718" s="37">
        <v>2</v>
      </c>
      <c r="EG718" s="19" t="s">
        <v>239</v>
      </c>
      <c r="EH718" s="19">
        <v>2</v>
      </c>
      <c r="EI718" s="19">
        <v>47</v>
      </c>
      <c r="EJ718" s="19">
        <v>3</v>
      </c>
      <c r="EK718" s="19">
        <v>4</v>
      </c>
      <c r="EL718" s="19">
        <v>7</v>
      </c>
      <c r="EM718" s="20" t="s">
        <v>200</v>
      </c>
      <c r="EP718" s="46">
        <v>6</v>
      </c>
      <c r="EQ718">
        <f t="shared" si="30"/>
        <v>0</v>
      </c>
      <c r="ER718" t="str">
        <f t="shared" si="31"/>
        <v/>
      </c>
      <c r="ES718" s="49">
        <v>2</v>
      </c>
    </row>
    <row r="719" spans="1:149" ht="15" customHeight="1" x14ac:dyDescent="0.25">
      <c r="A719" s="21">
        <v>718</v>
      </c>
      <c r="B719" s="12">
        <v>2</v>
      </c>
      <c r="C719" s="12">
        <v>2</v>
      </c>
      <c r="D719" s="12">
        <v>3</v>
      </c>
      <c r="E719" s="12" t="s">
        <v>163</v>
      </c>
      <c r="F719" s="12">
        <v>1</v>
      </c>
      <c r="G719" s="13">
        <v>2</v>
      </c>
      <c r="H719" s="13">
        <v>1</v>
      </c>
      <c r="I719" s="13">
        <v>3</v>
      </c>
      <c r="L719" s="13" t="s">
        <v>176</v>
      </c>
      <c r="M719" s="56">
        <f>IF(SUM(N719:X719)=39,2,1)</f>
        <v>1</v>
      </c>
      <c r="Y719" s="13">
        <v>1</v>
      </c>
      <c r="AK719" s="13">
        <v>1</v>
      </c>
      <c r="AL719" s="14">
        <v>1</v>
      </c>
      <c r="AM719" s="14">
        <v>2</v>
      </c>
      <c r="AN719" s="14" t="s">
        <v>155</v>
      </c>
      <c r="AO719" s="15">
        <v>1</v>
      </c>
      <c r="AP719" s="15">
        <v>4</v>
      </c>
      <c r="AQ719" s="15">
        <v>4</v>
      </c>
      <c r="AR719" s="15">
        <v>1</v>
      </c>
      <c r="AS719" s="15">
        <v>1</v>
      </c>
      <c r="AT719" s="15">
        <v>1</v>
      </c>
      <c r="AU719" s="15">
        <v>1</v>
      </c>
      <c r="AV719" s="15">
        <v>1</v>
      </c>
      <c r="AW719" s="15">
        <v>1</v>
      </c>
      <c r="AX719" s="15">
        <v>2</v>
      </c>
      <c r="AY719" s="15">
        <v>2</v>
      </c>
      <c r="AZ719" s="15">
        <v>2</v>
      </c>
      <c r="BB719" s="15">
        <v>1</v>
      </c>
      <c r="BC719" s="15">
        <v>1</v>
      </c>
      <c r="BD719" s="15">
        <v>1</v>
      </c>
      <c r="BE719" s="15">
        <v>1</v>
      </c>
      <c r="BF719" s="15">
        <v>0</v>
      </c>
      <c r="BG719" s="15">
        <v>0</v>
      </c>
      <c r="BK719" s="15">
        <v>1</v>
      </c>
      <c r="BL719" s="15">
        <v>1</v>
      </c>
      <c r="BM719" s="15">
        <v>5</v>
      </c>
      <c r="BN719" s="15">
        <v>5</v>
      </c>
      <c r="BO719" s="15">
        <v>3</v>
      </c>
      <c r="BP719" s="15" t="s">
        <v>386</v>
      </c>
      <c r="CC719" s="16">
        <v>1</v>
      </c>
      <c r="CI719" s="16">
        <v>2</v>
      </c>
      <c r="CJ719" s="16" t="s">
        <v>151</v>
      </c>
      <c r="CK719" s="16">
        <v>3</v>
      </c>
      <c r="CL719" s="16" t="s">
        <v>300</v>
      </c>
      <c r="CM719" s="17">
        <v>2</v>
      </c>
      <c r="CN719" s="17">
        <v>2</v>
      </c>
      <c r="CO719" s="17">
        <v>2</v>
      </c>
      <c r="CP719" s="17">
        <v>2</v>
      </c>
      <c r="CQ719" s="17">
        <v>2</v>
      </c>
      <c r="CR719" s="17">
        <v>4</v>
      </c>
      <c r="CS719" s="17">
        <v>4</v>
      </c>
      <c r="CT719" s="17">
        <v>2</v>
      </c>
      <c r="CU719" s="17">
        <v>4</v>
      </c>
      <c r="CV719" s="17">
        <v>2</v>
      </c>
      <c r="CW719" s="17">
        <v>2</v>
      </c>
      <c r="CX719" s="17">
        <v>2</v>
      </c>
      <c r="CY719" s="17">
        <v>2</v>
      </c>
      <c r="CZ719" s="17">
        <v>2</v>
      </c>
      <c r="DA719" s="17">
        <v>1</v>
      </c>
      <c r="DB719" s="17">
        <v>1</v>
      </c>
      <c r="DC719" s="17">
        <v>1</v>
      </c>
      <c r="DD719" s="17">
        <v>4</v>
      </c>
      <c r="DE719" s="17">
        <v>4</v>
      </c>
      <c r="DF719" s="17">
        <v>1</v>
      </c>
      <c r="DG719" s="17">
        <v>1</v>
      </c>
      <c r="DH719" s="17">
        <v>1</v>
      </c>
      <c r="DI719" s="17">
        <v>3</v>
      </c>
      <c r="DJ719" s="17">
        <v>1</v>
      </c>
      <c r="DK719" s="17">
        <v>1</v>
      </c>
      <c r="DL719" s="17">
        <v>4</v>
      </c>
      <c r="DM719" s="17">
        <v>4</v>
      </c>
      <c r="DN719" s="17">
        <v>6</v>
      </c>
      <c r="DO719" s="17">
        <v>1</v>
      </c>
      <c r="DP719" s="17">
        <v>2</v>
      </c>
      <c r="DR719" s="17">
        <v>5</v>
      </c>
      <c r="DT719" s="17">
        <v>6</v>
      </c>
      <c r="DV719" s="17">
        <v>5</v>
      </c>
      <c r="DW719" s="18">
        <v>13</v>
      </c>
      <c r="DY719" s="18">
        <v>1</v>
      </c>
      <c r="ED719" s="19" t="s">
        <v>287</v>
      </c>
      <c r="EE719" s="19">
        <v>4</v>
      </c>
      <c r="EF719" s="37">
        <v>2</v>
      </c>
      <c r="EG719" s="19" t="s">
        <v>239</v>
      </c>
      <c r="EH719" s="19">
        <v>2</v>
      </c>
      <c r="EI719" s="19">
        <v>67</v>
      </c>
      <c r="EJ719" s="19">
        <v>4</v>
      </c>
      <c r="EK719" s="19">
        <v>5</v>
      </c>
      <c r="EL719" s="19">
        <v>7</v>
      </c>
      <c r="EM719" s="20" t="s">
        <v>200</v>
      </c>
      <c r="EO719" s="46">
        <v>1</v>
      </c>
      <c r="EP719" s="46">
        <v>6</v>
      </c>
      <c r="EQ719">
        <f t="shared" si="30"/>
        <v>0</v>
      </c>
      <c r="ER719" t="str">
        <f t="shared" si="31"/>
        <v/>
      </c>
      <c r="ES719" s="49">
        <v>2</v>
      </c>
    </row>
    <row r="720" spans="1:149" ht="15" customHeight="1" x14ac:dyDescent="0.25">
      <c r="A720" s="21">
        <v>719</v>
      </c>
      <c r="B720" s="12">
        <v>2</v>
      </c>
      <c r="C720" s="12">
        <v>2</v>
      </c>
      <c r="D720" s="12">
        <v>4</v>
      </c>
      <c r="E720" s="12" t="s">
        <v>376</v>
      </c>
      <c r="F720" s="12">
        <v>3</v>
      </c>
      <c r="G720" s="13">
        <v>4</v>
      </c>
      <c r="H720" s="13">
        <v>1</v>
      </c>
      <c r="M720" s="56">
        <f>IF(SUM(N720:X720)=39,2,1)</f>
        <v>1</v>
      </c>
      <c r="Y720" s="13">
        <v>1</v>
      </c>
      <c r="AK720" s="13">
        <v>1</v>
      </c>
      <c r="AL720" s="14">
        <v>1</v>
      </c>
      <c r="AM720" s="14">
        <v>4</v>
      </c>
      <c r="AO720" s="15">
        <v>1</v>
      </c>
      <c r="AP720" s="15">
        <v>4</v>
      </c>
      <c r="AQ720" s="15">
        <v>4</v>
      </c>
      <c r="AR720" s="15">
        <v>4</v>
      </c>
      <c r="AS720" s="15">
        <v>4</v>
      </c>
      <c r="AT720" s="15">
        <v>4</v>
      </c>
      <c r="AU720" s="15">
        <v>4</v>
      </c>
      <c r="AV720" s="15">
        <v>4</v>
      </c>
      <c r="AW720" s="15">
        <v>4</v>
      </c>
      <c r="AX720" s="15">
        <v>2</v>
      </c>
      <c r="AZ720" s="15">
        <v>1</v>
      </c>
      <c r="BA720" s="15">
        <v>1</v>
      </c>
      <c r="BB720" s="15">
        <v>2</v>
      </c>
      <c r="BC720" s="15">
        <v>1</v>
      </c>
      <c r="BD720" s="15">
        <v>1</v>
      </c>
      <c r="BE720" s="15">
        <v>1</v>
      </c>
      <c r="BF720" s="15">
        <v>0</v>
      </c>
      <c r="BG720" s="15">
        <v>1</v>
      </c>
      <c r="BJ720" s="15">
        <v>1</v>
      </c>
      <c r="BK720" s="15">
        <v>1</v>
      </c>
      <c r="BL720" s="15">
        <v>5</v>
      </c>
      <c r="BM720" s="15">
        <v>8</v>
      </c>
      <c r="BN720" s="15">
        <v>8</v>
      </c>
      <c r="CC720" s="16">
        <v>1</v>
      </c>
      <c r="CI720" s="16">
        <v>2</v>
      </c>
      <c r="CJ720" s="16" t="s">
        <v>156</v>
      </c>
      <c r="CK720" s="16">
        <v>3</v>
      </c>
      <c r="CL720" s="16" t="s">
        <v>147</v>
      </c>
      <c r="CM720" s="17">
        <v>2</v>
      </c>
      <c r="CN720" s="17">
        <v>2</v>
      </c>
      <c r="CO720" s="17">
        <v>2</v>
      </c>
      <c r="CP720" s="17">
        <v>2</v>
      </c>
      <c r="CQ720" s="17">
        <v>2</v>
      </c>
      <c r="CR720" s="17">
        <v>4</v>
      </c>
      <c r="CS720" s="17">
        <v>4</v>
      </c>
      <c r="CT720" s="17">
        <v>2</v>
      </c>
      <c r="CU720" s="17">
        <v>2</v>
      </c>
      <c r="CV720" s="17">
        <v>2</v>
      </c>
      <c r="CW720" s="17">
        <v>2</v>
      </c>
      <c r="CX720" s="17">
        <v>2</v>
      </c>
      <c r="CY720" s="17">
        <v>2</v>
      </c>
      <c r="CZ720" s="17">
        <v>2</v>
      </c>
      <c r="DA720" s="17">
        <v>2</v>
      </c>
      <c r="DB720" s="17">
        <v>4</v>
      </c>
      <c r="DC720" s="17">
        <v>2</v>
      </c>
      <c r="DD720" s="17">
        <v>4</v>
      </c>
      <c r="DE720" s="17">
        <v>4</v>
      </c>
      <c r="DF720" s="17">
        <v>2</v>
      </c>
      <c r="DG720" s="17">
        <v>2</v>
      </c>
      <c r="DH720" s="17">
        <v>2</v>
      </c>
      <c r="DI720" s="17">
        <v>1</v>
      </c>
      <c r="DJ720" s="17">
        <v>1</v>
      </c>
      <c r="DK720" s="17">
        <v>3</v>
      </c>
      <c r="DL720" s="17">
        <v>1</v>
      </c>
      <c r="DM720" s="17">
        <v>1</v>
      </c>
      <c r="DN720" s="17">
        <v>6</v>
      </c>
      <c r="DO720" s="17">
        <v>1</v>
      </c>
      <c r="DP720" s="17">
        <v>5</v>
      </c>
      <c r="DR720" s="17">
        <v>7</v>
      </c>
      <c r="DT720" s="17">
        <v>6</v>
      </c>
      <c r="DV720" s="17">
        <v>5</v>
      </c>
      <c r="DW720" s="18">
        <v>13</v>
      </c>
      <c r="DY720" s="18">
        <v>1</v>
      </c>
      <c r="ED720" s="19" t="s">
        <v>287</v>
      </c>
      <c r="EE720" s="19">
        <v>4</v>
      </c>
      <c r="EF720" s="37">
        <v>2</v>
      </c>
      <c r="EG720" s="19" t="s">
        <v>239</v>
      </c>
      <c r="EH720" s="19">
        <v>1</v>
      </c>
      <c r="EI720" s="19">
        <v>18</v>
      </c>
      <c r="EJ720" s="19">
        <v>1</v>
      </c>
      <c r="EK720" s="19">
        <v>1</v>
      </c>
      <c r="EL720" s="19">
        <v>7</v>
      </c>
      <c r="EM720" s="20" t="s">
        <v>200</v>
      </c>
      <c r="EO720" s="46">
        <v>1</v>
      </c>
      <c r="EP720" s="46">
        <v>1</v>
      </c>
      <c r="EQ720">
        <f t="shared" si="30"/>
        <v>0</v>
      </c>
      <c r="ER720" t="str">
        <f t="shared" si="31"/>
        <v/>
      </c>
      <c r="ES720" s="49">
        <v>2</v>
      </c>
    </row>
    <row r="721" spans="1:149" ht="15" customHeight="1" x14ac:dyDescent="0.25">
      <c r="A721" s="21">
        <v>720</v>
      </c>
      <c r="B721" s="12">
        <v>3</v>
      </c>
      <c r="C721" s="12">
        <v>4</v>
      </c>
      <c r="D721" s="12">
        <v>1</v>
      </c>
      <c r="E721" s="12" t="s">
        <v>378</v>
      </c>
      <c r="F721" s="12">
        <v>3</v>
      </c>
      <c r="G721" s="13">
        <v>3</v>
      </c>
      <c r="H721" s="13">
        <v>1</v>
      </c>
      <c r="M721" s="56">
        <f>IF(SUM(N721:X721)=39,2,1)</f>
        <v>1</v>
      </c>
      <c r="Y721" s="13">
        <v>1</v>
      </c>
      <c r="AK721" s="13">
        <v>1</v>
      </c>
      <c r="AL721" s="14">
        <v>6</v>
      </c>
      <c r="AO721" s="15">
        <v>2</v>
      </c>
      <c r="AP721" s="15">
        <v>5</v>
      </c>
      <c r="AQ721" s="15">
        <v>5</v>
      </c>
      <c r="AR721" s="15">
        <v>5</v>
      </c>
      <c r="AS721" s="15">
        <v>5</v>
      </c>
      <c r="AT721" s="15">
        <v>5</v>
      </c>
      <c r="AU721" s="15">
        <v>5</v>
      </c>
      <c r="AV721" s="15">
        <v>5</v>
      </c>
      <c r="AW721" s="15">
        <v>5</v>
      </c>
      <c r="AX721" s="15">
        <v>2</v>
      </c>
      <c r="AZ721" s="15">
        <v>2</v>
      </c>
      <c r="BB721" s="15">
        <v>2</v>
      </c>
      <c r="BC721" s="15">
        <v>1</v>
      </c>
      <c r="BD721" s="15">
        <v>2</v>
      </c>
      <c r="BE721" s="15">
        <v>2</v>
      </c>
      <c r="BF721" s="15">
        <v>2</v>
      </c>
      <c r="BG721" s="15">
        <v>0</v>
      </c>
      <c r="BK721" s="15">
        <v>1</v>
      </c>
      <c r="BL721" s="15">
        <v>1</v>
      </c>
      <c r="BM721" s="15">
        <v>5</v>
      </c>
      <c r="BN721" s="15">
        <v>5</v>
      </c>
      <c r="BO721" s="15">
        <v>2</v>
      </c>
      <c r="BP721" s="15" t="s">
        <v>386</v>
      </c>
      <c r="CC721" s="16">
        <v>1</v>
      </c>
      <c r="CI721" s="16">
        <v>2</v>
      </c>
      <c r="CJ721" s="16" t="s">
        <v>156</v>
      </c>
      <c r="CK721" s="16">
        <v>3</v>
      </c>
      <c r="CL721" s="16" t="s">
        <v>147</v>
      </c>
      <c r="CM721" s="17">
        <v>1</v>
      </c>
      <c r="CN721" s="17">
        <v>1</v>
      </c>
      <c r="CO721" s="17">
        <v>1</v>
      </c>
      <c r="CP721" s="17">
        <v>1</v>
      </c>
      <c r="CQ721" s="17">
        <v>1</v>
      </c>
      <c r="CR721" s="17">
        <v>1</v>
      </c>
      <c r="CS721" s="17">
        <v>1</v>
      </c>
      <c r="CT721" s="17">
        <v>1</v>
      </c>
      <c r="CU721" s="17">
        <v>4</v>
      </c>
      <c r="CV721" s="17">
        <v>1</v>
      </c>
      <c r="CW721" s="17">
        <v>1</v>
      </c>
      <c r="CX721" s="17">
        <v>1</v>
      </c>
      <c r="CY721" s="17">
        <v>1</v>
      </c>
      <c r="CZ721" s="17">
        <v>1</v>
      </c>
      <c r="DA721" s="17">
        <v>2</v>
      </c>
      <c r="DB721" s="17">
        <v>2</v>
      </c>
      <c r="DC721" s="17">
        <v>2</v>
      </c>
      <c r="DD721" s="17">
        <v>4</v>
      </c>
      <c r="DE721" s="17">
        <v>4</v>
      </c>
      <c r="DF721" s="17">
        <v>4</v>
      </c>
      <c r="DG721" s="17">
        <v>4</v>
      </c>
      <c r="DH721" s="17">
        <v>4</v>
      </c>
      <c r="DI721" s="17">
        <v>1</v>
      </c>
      <c r="DJ721" s="17">
        <v>1</v>
      </c>
      <c r="DK721" s="17">
        <v>3</v>
      </c>
      <c r="DL721" s="17">
        <v>4</v>
      </c>
      <c r="DM721" s="17">
        <v>4</v>
      </c>
      <c r="DN721" s="17">
        <v>1</v>
      </c>
      <c r="DO721" s="17">
        <v>8</v>
      </c>
      <c r="DP721" s="17">
        <v>5</v>
      </c>
      <c r="DR721" s="17">
        <v>7</v>
      </c>
      <c r="DT721" s="17">
        <v>6</v>
      </c>
      <c r="DV721" s="17">
        <v>2</v>
      </c>
      <c r="DW721" s="18">
        <v>13</v>
      </c>
      <c r="DY721" s="18">
        <v>2</v>
      </c>
      <c r="DZ721" s="18" t="s">
        <v>245</v>
      </c>
      <c r="EA721" s="18" t="s">
        <v>249</v>
      </c>
      <c r="EB721" s="18">
        <v>2</v>
      </c>
      <c r="ED721" s="19" t="s">
        <v>287</v>
      </c>
      <c r="EE721" s="19">
        <v>4</v>
      </c>
      <c r="EF721" s="37">
        <v>2</v>
      </c>
      <c r="EG721" s="19" t="s">
        <v>239</v>
      </c>
      <c r="EH721" s="19">
        <v>1</v>
      </c>
      <c r="EI721" s="19">
        <v>42</v>
      </c>
      <c r="EJ721" s="19">
        <v>2</v>
      </c>
      <c r="EK721" s="19">
        <v>3</v>
      </c>
      <c r="EL721" s="19">
        <v>2</v>
      </c>
      <c r="EM721" s="20" t="s">
        <v>200</v>
      </c>
      <c r="EO721" s="46">
        <v>1</v>
      </c>
      <c r="EP721" s="46">
        <v>1</v>
      </c>
      <c r="EQ721">
        <f t="shared" si="30"/>
        <v>0</v>
      </c>
      <c r="ER721" t="str">
        <f t="shared" si="31"/>
        <v/>
      </c>
      <c r="ES721" s="49">
        <v>2</v>
      </c>
    </row>
    <row r="722" spans="1:149" ht="15" customHeight="1" x14ac:dyDescent="0.25">
      <c r="A722" s="21">
        <v>721</v>
      </c>
      <c r="B722" s="12">
        <v>2</v>
      </c>
      <c r="C722" s="12">
        <v>1</v>
      </c>
      <c r="D722" s="12">
        <v>2</v>
      </c>
      <c r="E722" s="12" t="s">
        <v>378</v>
      </c>
      <c r="F722" s="12">
        <v>2</v>
      </c>
      <c r="G722" s="13">
        <v>3</v>
      </c>
      <c r="H722" s="13">
        <v>2</v>
      </c>
      <c r="I722" s="13">
        <v>4</v>
      </c>
      <c r="M722" s="56">
        <f>IF(SUM(N722:X722)=39,2,1)</f>
        <v>1</v>
      </c>
      <c r="N722" s="13">
        <v>1</v>
      </c>
      <c r="O722" s="13">
        <v>1</v>
      </c>
      <c r="P722" s="13">
        <v>1</v>
      </c>
      <c r="Q722" s="13">
        <v>1</v>
      </c>
      <c r="X722" s="13">
        <v>1</v>
      </c>
      <c r="Z722" s="13">
        <v>1</v>
      </c>
      <c r="AL722" s="14">
        <v>3</v>
      </c>
      <c r="AM722" s="14">
        <v>2</v>
      </c>
      <c r="AN722" s="14" t="s">
        <v>170</v>
      </c>
      <c r="AO722" s="15">
        <v>3</v>
      </c>
      <c r="AP722" s="15">
        <v>3</v>
      </c>
      <c r="AQ722" s="15">
        <v>3</v>
      </c>
      <c r="AR722" s="15">
        <v>4</v>
      </c>
      <c r="AS722" s="15">
        <v>4</v>
      </c>
      <c r="AT722" s="15">
        <v>3</v>
      </c>
      <c r="AU722" s="15">
        <v>3</v>
      </c>
      <c r="AV722" s="15">
        <v>3</v>
      </c>
      <c r="AW722" s="15">
        <v>2</v>
      </c>
      <c r="AX722" s="15">
        <v>1</v>
      </c>
      <c r="AY722" s="15">
        <v>2</v>
      </c>
      <c r="AZ722" s="15">
        <v>2</v>
      </c>
      <c r="BB722" s="15">
        <v>2</v>
      </c>
      <c r="BC722" s="15">
        <v>1</v>
      </c>
      <c r="BD722" s="15">
        <v>1</v>
      </c>
      <c r="BE722" s="15">
        <v>2</v>
      </c>
      <c r="BF722" s="15">
        <v>0</v>
      </c>
      <c r="BG722" s="15">
        <v>1</v>
      </c>
      <c r="BH722" s="15">
        <v>1</v>
      </c>
      <c r="BK722" s="15">
        <v>1</v>
      </c>
      <c r="BL722" s="15">
        <v>1</v>
      </c>
      <c r="BM722" s="15">
        <v>5</v>
      </c>
      <c r="BN722" s="15">
        <v>5</v>
      </c>
      <c r="BO722" s="15">
        <v>3</v>
      </c>
      <c r="BP722" s="15" t="s">
        <v>146</v>
      </c>
      <c r="CC722" s="16">
        <v>1</v>
      </c>
      <c r="CI722" s="16">
        <v>2</v>
      </c>
      <c r="CJ722" s="16" t="s">
        <v>156</v>
      </c>
      <c r="CK722" s="16">
        <v>1</v>
      </c>
      <c r="CL722" s="16" t="s">
        <v>397</v>
      </c>
      <c r="CM722" s="17">
        <v>2</v>
      </c>
      <c r="CN722" s="17">
        <v>2</v>
      </c>
      <c r="CO722" s="17">
        <v>2</v>
      </c>
      <c r="CP722" s="17">
        <v>2</v>
      </c>
      <c r="CQ722" s="17">
        <v>2</v>
      </c>
      <c r="CR722" s="17">
        <v>2</v>
      </c>
      <c r="CS722" s="17">
        <v>2</v>
      </c>
      <c r="CT722" s="17">
        <v>2</v>
      </c>
      <c r="CU722" s="17">
        <v>3</v>
      </c>
      <c r="CV722" s="17">
        <v>3</v>
      </c>
      <c r="CW722" s="17">
        <v>2</v>
      </c>
      <c r="CX722" s="17">
        <v>2</v>
      </c>
      <c r="CY722" s="17">
        <v>2</v>
      </c>
      <c r="CZ722" s="17">
        <v>2</v>
      </c>
      <c r="DA722" s="17">
        <v>2</v>
      </c>
      <c r="DB722" s="17">
        <v>3</v>
      </c>
      <c r="DC722" s="17">
        <v>2</v>
      </c>
      <c r="DD722" s="17">
        <v>3</v>
      </c>
      <c r="DE722" s="17">
        <v>4</v>
      </c>
      <c r="DF722" s="17">
        <v>2</v>
      </c>
      <c r="DG722" s="17">
        <v>2</v>
      </c>
      <c r="DH722" s="17">
        <v>2</v>
      </c>
      <c r="DI722" s="17">
        <v>3</v>
      </c>
      <c r="DJ722" s="17">
        <v>1</v>
      </c>
      <c r="DK722" s="17">
        <v>2</v>
      </c>
      <c r="DL722" s="17">
        <v>3</v>
      </c>
      <c r="DM722" s="17">
        <v>3</v>
      </c>
      <c r="DN722" s="17">
        <v>1</v>
      </c>
      <c r="DO722" s="17">
        <v>8</v>
      </c>
      <c r="DP722" s="17">
        <v>7</v>
      </c>
      <c r="DR722" s="17">
        <v>2</v>
      </c>
      <c r="DT722" s="17">
        <v>5</v>
      </c>
      <c r="DV722" s="17">
        <v>4</v>
      </c>
      <c r="DW722" s="18">
        <v>13</v>
      </c>
      <c r="DY722" s="18">
        <v>1</v>
      </c>
      <c r="ED722" s="19" t="s">
        <v>289</v>
      </c>
      <c r="EE722" s="19">
        <v>4</v>
      </c>
      <c r="EF722" s="37">
        <v>2</v>
      </c>
      <c r="EG722" s="19" t="s">
        <v>239</v>
      </c>
      <c r="EH722" s="19">
        <v>1</v>
      </c>
      <c r="EI722" s="19">
        <v>32</v>
      </c>
      <c r="EJ722" s="19">
        <v>2</v>
      </c>
      <c r="EK722" s="19">
        <v>2</v>
      </c>
      <c r="EL722" s="19">
        <v>1</v>
      </c>
      <c r="EM722" s="20" t="s">
        <v>200</v>
      </c>
      <c r="EO722" s="46">
        <v>1</v>
      </c>
      <c r="EP722" s="46">
        <v>6</v>
      </c>
      <c r="EQ722">
        <f t="shared" si="30"/>
        <v>0</v>
      </c>
      <c r="ER722" t="str">
        <f t="shared" si="31"/>
        <v/>
      </c>
      <c r="ES722" s="49">
        <v>2</v>
      </c>
    </row>
    <row r="723" spans="1:149" ht="15" customHeight="1" x14ac:dyDescent="0.25">
      <c r="A723" s="21">
        <v>722</v>
      </c>
      <c r="B723" s="12">
        <v>3</v>
      </c>
      <c r="C723" s="12">
        <v>2</v>
      </c>
      <c r="D723" s="12">
        <v>2</v>
      </c>
      <c r="E723" s="12" t="s">
        <v>206</v>
      </c>
      <c r="F723" s="12">
        <v>1</v>
      </c>
      <c r="G723" s="13">
        <v>2</v>
      </c>
      <c r="H723" s="13">
        <v>1</v>
      </c>
      <c r="M723" s="56">
        <f>IF(SUM(N723:X723)=39,2,1)</f>
        <v>1</v>
      </c>
      <c r="N723" s="13">
        <v>1</v>
      </c>
      <c r="O723" s="13">
        <v>1</v>
      </c>
      <c r="R723" s="13">
        <v>1</v>
      </c>
      <c r="X723" s="13">
        <v>1</v>
      </c>
      <c r="Z723" s="13">
        <v>1</v>
      </c>
      <c r="AA723" s="13">
        <v>1</v>
      </c>
      <c r="AD723" s="13">
        <v>1</v>
      </c>
      <c r="AJ723" s="13">
        <v>1</v>
      </c>
      <c r="AL723" s="14">
        <v>5</v>
      </c>
      <c r="AM723" s="14">
        <v>5</v>
      </c>
      <c r="AO723" s="15">
        <v>1</v>
      </c>
      <c r="AP723" s="15">
        <v>5</v>
      </c>
      <c r="AQ723" s="15">
        <v>5</v>
      </c>
      <c r="AR723" s="15">
        <v>5</v>
      </c>
      <c r="AS723" s="15">
        <v>5</v>
      </c>
      <c r="AT723" s="15">
        <v>5</v>
      </c>
      <c r="AU723" s="15">
        <v>4</v>
      </c>
      <c r="AV723" s="15">
        <v>4</v>
      </c>
      <c r="AW723" s="15">
        <v>4</v>
      </c>
      <c r="AX723" s="15">
        <v>1</v>
      </c>
      <c r="AY723" s="15">
        <v>1</v>
      </c>
      <c r="AZ723" s="15">
        <v>2</v>
      </c>
      <c r="BB723" s="15">
        <v>2</v>
      </c>
      <c r="BC723" s="15">
        <v>1</v>
      </c>
      <c r="BD723" s="15">
        <v>1</v>
      </c>
      <c r="BE723" s="15">
        <v>2</v>
      </c>
      <c r="BF723" s="15">
        <v>4</v>
      </c>
      <c r="BG723" s="15">
        <v>1</v>
      </c>
      <c r="BJ723" s="15">
        <v>1</v>
      </c>
      <c r="BK723" s="15">
        <v>1</v>
      </c>
      <c r="BL723" s="15">
        <v>2</v>
      </c>
      <c r="BM723" s="15">
        <v>8</v>
      </c>
      <c r="BN723" s="15">
        <v>8</v>
      </c>
      <c r="BQ723" s="15">
        <v>1</v>
      </c>
      <c r="BS723" s="16">
        <v>1</v>
      </c>
      <c r="CD723" s="16">
        <v>30</v>
      </c>
      <c r="CE723" s="16">
        <v>2</v>
      </c>
      <c r="CF723" s="16">
        <v>1</v>
      </c>
      <c r="CG723" s="16">
        <v>2</v>
      </c>
      <c r="CH723" s="16">
        <v>1</v>
      </c>
      <c r="CI723" s="16">
        <v>1</v>
      </c>
      <c r="CK723" s="16">
        <v>1</v>
      </c>
      <c r="CM723" s="17">
        <v>3</v>
      </c>
      <c r="CN723" s="17">
        <v>2</v>
      </c>
      <c r="CO723" s="17">
        <v>3</v>
      </c>
      <c r="CP723" s="17">
        <v>2</v>
      </c>
      <c r="CQ723" s="17">
        <v>2</v>
      </c>
      <c r="CR723" s="17">
        <v>3</v>
      </c>
      <c r="CS723" s="17">
        <v>3</v>
      </c>
      <c r="CT723" s="17">
        <v>3</v>
      </c>
      <c r="CU723" s="17">
        <v>2</v>
      </c>
      <c r="CV723" s="17">
        <v>3</v>
      </c>
      <c r="CW723" s="17">
        <v>3</v>
      </c>
      <c r="CX723" s="17">
        <v>3</v>
      </c>
      <c r="CY723" s="17">
        <v>3</v>
      </c>
      <c r="CZ723" s="17">
        <v>3</v>
      </c>
      <c r="DA723" s="17">
        <v>2</v>
      </c>
      <c r="DB723" s="17">
        <v>3</v>
      </c>
      <c r="DC723" s="17">
        <v>3</v>
      </c>
      <c r="DD723" s="17">
        <v>3</v>
      </c>
      <c r="DE723" s="17">
        <v>4</v>
      </c>
      <c r="DF723" s="17">
        <v>3</v>
      </c>
      <c r="DG723" s="17">
        <v>3</v>
      </c>
      <c r="DH723" s="17">
        <v>3</v>
      </c>
      <c r="DI723" s="17">
        <v>3</v>
      </c>
      <c r="DJ723" s="17">
        <v>1</v>
      </c>
      <c r="DK723" s="17">
        <v>3</v>
      </c>
      <c r="DL723" s="17">
        <v>2</v>
      </c>
      <c r="DM723" s="17">
        <v>2</v>
      </c>
      <c r="DN723" s="17">
        <v>8</v>
      </c>
      <c r="DO723" s="17">
        <v>1</v>
      </c>
      <c r="DP723" s="17">
        <v>2</v>
      </c>
      <c r="DR723" s="17">
        <v>11</v>
      </c>
      <c r="DT723" s="17">
        <v>10</v>
      </c>
      <c r="DV723" s="17">
        <v>2</v>
      </c>
      <c r="DW723" s="18">
        <v>13</v>
      </c>
      <c r="DY723" s="18">
        <v>1</v>
      </c>
      <c r="ED723" s="19" t="s">
        <v>289</v>
      </c>
      <c r="EE723" s="19">
        <v>4</v>
      </c>
      <c r="EF723" s="37">
        <v>2</v>
      </c>
      <c r="EG723" s="19" t="s">
        <v>239</v>
      </c>
      <c r="EH723" s="19">
        <v>2</v>
      </c>
      <c r="EI723" s="19">
        <v>61</v>
      </c>
      <c r="EJ723" s="19">
        <v>4</v>
      </c>
      <c r="EK723" s="19">
        <v>5</v>
      </c>
      <c r="EL723" s="19">
        <v>3</v>
      </c>
      <c r="EM723" s="20" t="s">
        <v>200</v>
      </c>
      <c r="EO723" s="46">
        <v>4</v>
      </c>
      <c r="EP723" s="46">
        <v>1</v>
      </c>
      <c r="EQ723">
        <f t="shared" si="30"/>
        <v>1</v>
      </c>
      <c r="ER723">
        <f t="shared" si="31"/>
        <v>1</v>
      </c>
      <c r="ES723" s="49">
        <v>2</v>
      </c>
    </row>
    <row r="724" spans="1:149" ht="15" customHeight="1" x14ac:dyDescent="0.25">
      <c r="A724" s="21">
        <v>723</v>
      </c>
      <c r="B724" s="12">
        <v>2</v>
      </c>
      <c r="C724" s="12">
        <v>1</v>
      </c>
      <c r="D724" s="12">
        <v>4</v>
      </c>
      <c r="E724" s="12" t="s">
        <v>379</v>
      </c>
      <c r="F724" s="12">
        <v>1</v>
      </c>
      <c r="G724" s="13">
        <v>1</v>
      </c>
      <c r="I724" s="13">
        <v>4</v>
      </c>
      <c r="M724" s="56">
        <f>IF(SUM(N724:X724)=39,2,1)</f>
        <v>1</v>
      </c>
      <c r="P724" s="13">
        <v>1</v>
      </c>
      <c r="X724" s="13">
        <v>1</v>
      </c>
      <c r="Z724" s="13">
        <v>1</v>
      </c>
      <c r="AB724" s="13">
        <v>1</v>
      </c>
      <c r="AE724" s="13">
        <v>1</v>
      </c>
      <c r="AL724" s="14">
        <v>4</v>
      </c>
      <c r="AM724" s="14">
        <v>4</v>
      </c>
      <c r="AO724" s="15">
        <v>1</v>
      </c>
      <c r="AP724" s="15">
        <v>4</v>
      </c>
      <c r="AQ724" s="15">
        <v>4</v>
      </c>
      <c r="AR724" s="15">
        <v>4</v>
      </c>
      <c r="AS724" s="15">
        <v>4</v>
      </c>
      <c r="AT724" s="15">
        <v>3</v>
      </c>
      <c r="AU724" s="15">
        <v>3</v>
      </c>
      <c r="AV724" s="15">
        <v>2</v>
      </c>
      <c r="AW724" s="15">
        <v>1</v>
      </c>
      <c r="AX724" s="15">
        <v>1</v>
      </c>
      <c r="AY724" s="15">
        <v>2</v>
      </c>
      <c r="AZ724" s="15">
        <v>2</v>
      </c>
      <c r="BB724" s="15">
        <v>2</v>
      </c>
      <c r="BC724" s="15">
        <v>1</v>
      </c>
      <c r="BD724" s="15">
        <v>1</v>
      </c>
      <c r="BE724" s="15">
        <v>2</v>
      </c>
      <c r="BF724" s="15">
        <v>3</v>
      </c>
      <c r="BG724" s="15">
        <v>5</v>
      </c>
      <c r="BH724" s="15">
        <v>3</v>
      </c>
      <c r="BJ724" s="15">
        <v>2</v>
      </c>
      <c r="BK724" s="15">
        <v>1</v>
      </c>
      <c r="BL724" s="15">
        <v>1</v>
      </c>
      <c r="BM724" s="15">
        <v>8</v>
      </c>
      <c r="BN724" s="15">
        <v>8</v>
      </c>
      <c r="CC724" s="16">
        <v>1</v>
      </c>
      <c r="CI724" s="16">
        <v>1</v>
      </c>
      <c r="CK724" s="16">
        <v>1</v>
      </c>
      <c r="CL724" s="16" t="s">
        <v>157</v>
      </c>
      <c r="CM724" s="17">
        <v>2</v>
      </c>
      <c r="CN724" s="17">
        <v>2</v>
      </c>
      <c r="CO724" s="17">
        <v>2</v>
      </c>
      <c r="CP724" s="17">
        <v>2</v>
      </c>
      <c r="CQ724" s="17">
        <v>2</v>
      </c>
      <c r="CR724" s="17">
        <v>1</v>
      </c>
      <c r="CS724" s="17">
        <v>2</v>
      </c>
      <c r="CT724" s="17">
        <v>3</v>
      </c>
      <c r="CU724" s="17">
        <v>4</v>
      </c>
      <c r="CV724" s="17">
        <v>3</v>
      </c>
      <c r="CW724" s="17">
        <v>3</v>
      </c>
      <c r="CX724" s="17">
        <v>3</v>
      </c>
      <c r="CY724" s="17">
        <v>3</v>
      </c>
      <c r="CZ724" s="17">
        <v>2</v>
      </c>
      <c r="DA724" s="17">
        <v>3</v>
      </c>
      <c r="DB724" s="17">
        <v>4</v>
      </c>
      <c r="DC724" s="17">
        <v>2</v>
      </c>
      <c r="DD724" s="17">
        <v>3</v>
      </c>
      <c r="DE724" s="17">
        <v>4</v>
      </c>
      <c r="DF724" s="17">
        <v>3</v>
      </c>
      <c r="DG724" s="17">
        <v>3</v>
      </c>
      <c r="DH724" s="17">
        <v>3</v>
      </c>
      <c r="DI724" s="17">
        <v>3</v>
      </c>
      <c r="DJ724" s="17">
        <v>1</v>
      </c>
      <c r="DK724" s="17">
        <v>2</v>
      </c>
      <c r="DL724" s="17">
        <v>3</v>
      </c>
      <c r="DM724" s="17">
        <v>3</v>
      </c>
      <c r="DN724" s="17">
        <v>7</v>
      </c>
      <c r="DO724" s="17">
        <v>1</v>
      </c>
      <c r="DP724" s="17">
        <v>1</v>
      </c>
      <c r="DR724" s="17">
        <v>4</v>
      </c>
      <c r="DT724" s="17">
        <v>5</v>
      </c>
      <c r="DV724" s="17">
        <v>5</v>
      </c>
      <c r="DW724" s="18">
        <v>13</v>
      </c>
      <c r="DY724" s="18">
        <v>1</v>
      </c>
      <c r="ED724" s="19" t="s">
        <v>289</v>
      </c>
      <c r="EE724" s="19">
        <v>4</v>
      </c>
      <c r="EF724" s="37">
        <v>2</v>
      </c>
      <c r="EG724" s="19" t="s">
        <v>239</v>
      </c>
      <c r="EH724" s="19">
        <v>2</v>
      </c>
      <c r="EI724" s="19">
        <v>28</v>
      </c>
      <c r="EJ724" s="19">
        <v>1</v>
      </c>
      <c r="EK724" s="19">
        <v>2</v>
      </c>
      <c r="EL724" s="19">
        <v>10</v>
      </c>
      <c r="EM724" s="20" t="s">
        <v>200</v>
      </c>
      <c r="EO724" s="46">
        <v>1</v>
      </c>
      <c r="EP724" s="46">
        <v>3</v>
      </c>
      <c r="EQ724">
        <f t="shared" si="30"/>
        <v>0</v>
      </c>
      <c r="ER724" t="str">
        <f t="shared" si="31"/>
        <v/>
      </c>
      <c r="ES724" s="49">
        <v>2</v>
      </c>
    </row>
    <row r="725" spans="1:149" ht="15" customHeight="1" x14ac:dyDescent="0.25">
      <c r="A725" s="21">
        <v>724</v>
      </c>
      <c r="B725" s="12">
        <v>2</v>
      </c>
      <c r="C725" s="12">
        <v>1</v>
      </c>
      <c r="D725" s="12">
        <v>4</v>
      </c>
      <c r="E725" s="12" t="s">
        <v>379</v>
      </c>
      <c r="F725" s="12">
        <v>2</v>
      </c>
      <c r="G725" s="13">
        <v>3</v>
      </c>
      <c r="H725" s="13">
        <v>1</v>
      </c>
      <c r="I725" s="13">
        <v>4</v>
      </c>
      <c r="M725" s="56">
        <f>IF(SUM(N725:X725)=39,2,1)</f>
        <v>1</v>
      </c>
      <c r="X725" s="13">
        <v>1</v>
      </c>
      <c r="AC725" s="13">
        <v>1</v>
      </c>
      <c r="AJ725" s="13">
        <v>1</v>
      </c>
      <c r="AL725" s="14">
        <v>3</v>
      </c>
      <c r="AM725" s="14">
        <v>4</v>
      </c>
      <c r="AO725" s="15">
        <v>1</v>
      </c>
      <c r="AP725" s="15">
        <v>4</v>
      </c>
      <c r="AQ725" s="15">
        <v>4</v>
      </c>
      <c r="AR725" s="15">
        <v>4</v>
      </c>
      <c r="AS725" s="15">
        <v>3</v>
      </c>
      <c r="AT725" s="15">
        <v>3</v>
      </c>
      <c r="AU725" s="15">
        <v>3</v>
      </c>
      <c r="AV725" s="15">
        <v>3</v>
      </c>
      <c r="AW725" s="15">
        <v>1</v>
      </c>
      <c r="AX725" s="15">
        <v>1</v>
      </c>
      <c r="AY725" s="15">
        <v>1</v>
      </c>
      <c r="AZ725" s="15">
        <v>1</v>
      </c>
      <c r="BB725" s="15">
        <v>2</v>
      </c>
      <c r="BC725" s="15">
        <v>1</v>
      </c>
      <c r="BD725" s="15">
        <v>1</v>
      </c>
      <c r="BE725" s="15">
        <v>2</v>
      </c>
      <c r="BF725" s="15">
        <v>1</v>
      </c>
      <c r="BG725" s="15">
        <v>3</v>
      </c>
      <c r="BH725" s="15">
        <v>2</v>
      </c>
      <c r="BJ725" s="15">
        <v>1</v>
      </c>
      <c r="BK725" s="15">
        <v>1</v>
      </c>
      <c r="BL725" s="15">
        <v>1</v>
      </c>
      <c r="BM725" s="15">
        <v>8</v>
      </c>
      <c r="BN725" s="15">
        <v>8</v>
      </c>
      <c r="CC725" s="16">
        <v>1</v>
      </c>
      <c r="CI725" s="16">
        <v>1</v>
      </c>
      <c r="CK725" s="16">
        <v>1</v>
      </c>
      <c r="CL725" s="16" t="s">
        <v>159</v>
      </c>
      <c r="CM725" s="17">
        <v>3</v>
      </c>
      <c r="CN725" s="17">
        <v>3</v>
      </c>
      <c r="CO725" s="17">
        <v>3</v>
      </c>
      <c r="CP725" s="17">
        <v>3</v>
      </c>
      <c r="CQ725" s="17">
        <v>3</v>
      </c>
      <c r="CR725" s="17">
        <v>3</v>
      </c>
      <c r="CS725" s="17">
        <v>3</v>
      </c>
      <c r="CT725" s="17">
        <v>2</v>
      </c>
      <c r="CU725" s="17">
        <v>4</v>
      </c>
      <c r="CV725" s="17">
        <v>2</v>
      </c>
      <c r="CW725" s="17">
        <v>2</v>
      </c>
      <c r="CX725" s="17">
        <v>2</v>
      </c>
      <c r="CY725" s="17">
        <v>2</v>
      </c>
      <c r="CZ725" s="17">
        <v>2</v>
      </c>
      <c r="DA725" s="17">
        <v>2</v>
      </c>
      <c r="DB725" s="17">
        <v>3</v>
      </c>
      <c r="DC725" s="17">
        <v>2</v>
      </c>
      <c r="DD725" s="17">
        <v>3</v>
      </c>
      <c r="DE725" s="17">
        <v>4</v>
      </c>
      <c r="DF725" s="17">
        <v>3</v>
      </c>
      <c r="DG725" s="17">
        <v>3</v>
      </c>
      <c r="DH725" s="17">
        <v>3</v>
      </c>
      <c r="DI725" s="17">
        <v>3</v>
      </c>
      <c r="DJ725" s="17">
        <v>1</v>
      </c>
      <c r="DK725" s="17">
        <v>2</v>
      </c>
      <c r="DL725" s="17">
        <v>3</v>
      </c>
      <c r="DM725" s="17">
        <v>3</v>
      </c>
      <c r="DN725" s="17">
        <v>1</v>
      </c>
      <c r="DO725" s="17">
        <v>8</v>
      </c>
      <c r="DP725" s="17">
        <v>1</v>
      </c>
      <c r="DR725" s="17">
        <v>6</v>
      </c>
      <c r="DT725" s="17">
        <v>2</v>
      </c>
      <c r="DV725" s="17">
        <v>3</v>
      </c>
      <c r="DW725" s="18">
        <v>13</v>
      </c>
      <c r="DY725" s="18">
        <v>1</v>
      </c>
      <c r="ED725" s="19" t="s">
        <v>289</v>
      </c>
      <c r="EE725" s="19">
        <v>4</v>
      </c>
      <c r="EF725" s="37">
        <v>2</v>
      </c>
      <c r="EG725" s="19" t="s">
        <v>239</v>
      </c>
      <c r="EH725" s="19">
        <v>1</v>
      </c>
      <c r="EI725" s="19">
        <v>28</v>
      </c>
      <c r="EJ725" s="19">
        <v>1</v>
      </c>
      <c r="EK725" s="19">
        <v>2</v>
      </c>
      <c r="EL725" s="19">
        <v>1</v>
      </c>
      <c r="EM725" s="20" t="s">
        <v>200</v>
      </c>
      <c r="EO725" s="46">
        <v>1</v>
      </c>
      <c r="EP725" s="46">
        <v>6</v>
      </c>
      <c r="EQ725">
        <f t="shared" si="30"/>
        <v>0</v>
      </c>
      <c r="ER725" t="str">
        <f t="shared" si="31"/>
        <v/>
      </c>
      <c r="ES725" s="49">
        <v>2</v>
      </c>
    </row>
    <row r="726" spans="1:149" ht="15" customHeight="1" x14ac:dyDescent="0.25">
      <c r="A726" s="21">
        <v>725</v>
      </c>
      <c r="B726" s="12">
        <v>4</v>
      </c>
      <c r="C726" s="12">
        <v>4</v>
      </c>
      <c r="D726" s="12">
        <v>3</v>
      </c>
      <c r="E726" s="12" t="s">
        <v>379</v>
      </c>
      <c r="F726" s="12">
        <v>2</v>
      </c>
      <c r="G726" s="13">
        <v>3</v>
      </c>
      <c r="H726" s="13">
        <v>2</v>
      </c>
      <c r="I726" s="13">
        <v>4</v>
      </c>
      <c r="M726" s="56">
        <f>IF(SUM(N726:X726)=39,2,1)</f>
        <v>1</v>
      </c>
      <c r="AL726" s="14">
        <v>1</v>
      </c>
      <c r="AM726" s="14">
        <v>3</v>
      </c>
      <c r="AN726" s="14" t="s">
        <v>383</v>
      </c>
      <c r="AO726" s="15">
        <v>1</v>
      </c>
      <c r="AP726" s="15">
        <v>4</v>
      </c>
      <c r="AQ726" s="15">
        <v>4</v>
      </c>
      <c r="AR726" s="15">
        <v>4</v>
      </c>
      <c r="AS726" s="15">
        <v>4</v>
      </c>
      <c r="AT726" s="15">
        <v>4</v>
      </c>
      <c r="AU726" s="15">
        <v>4</v>
      </c>
      <c r="AV726" s="15">
        <v>4</v>
      </c>
      <c r="AW726" s="15">
        <v>4</v>
      </c>
      <c r="BF726" s="15">
        <v>1</v>
      </c>
      <c r="BG726" s="15">
        <v>0</v>
      </c>
      <c r="BK726" s="15">
        <v>2</v>
      </c>
      <c r="BM726" s="15">
        <v>4</v>
      </c>
      <c r="BN726" s="15">
        <v>5</v>
      </c>
      <c r="BO726" s="15">
        <v>3</v>
      </c>
      <c r="CC726" s="16">
        <v>1</v>
      </c>
      <c r="CI726" s="16">
        <v>2</v>
      </c>
      <c r="CJ726" s="16" t="s">
        <v>151</v>
      </c>
      <c r="CK726" s="16">
        <v>2</v>
      </c>
      <c r="CL726" s="16" t="s">
        <v>258</v>
      </c>
      <c r="CM726" s="17">
        <v>3</v>
      </c>
      <c r="CN726" s="17">
        <v>3</v>
      </c>
      <c r="CO726" s="17">
        <v>3</v>
      </c>
      <c r="CP726" s="17">
        <v>3</v>
      </c>
      <c r="CQ726" s="17">
        <v>3</v>
      </c>
      <c r="CR726" s="17">
        <v>3</v>
      </c>
      <c r="CS726" s="17">
        <v>4</v>
      </c>
      <c r="CT726" s="17">
        <v>4</v>
      </c>
      <c r="CU726" s="17">
        <v>4</v>
      </c>
      <c r="CV726" s="17">
        <v>3</v>
      </c>
      <c r="CW726" s="17">
        <v>3</v>
      </c>
      <c r="CX726" s="17">
        <v>2</v>
      </c>
      <c r="CY726" s="17">
        <v>3</v>
      </c>
      <c r="CZ726" s="17">
        <v>2</v>
      </c>
      <c r="DA726" s="17">
        <v>2</v>
      </c>
      <c r="DB726" s="17">
        <v>4</v>
      </c>
      <c r="DC726" s="17">
        <v>3</v>
      </c>
      <c r="DD726" s="17">
        <v>3</v>
      </c>
      <c r="DE726" s="17">
        <v>4</v>
      </c>
      <c r="DF726" s="17">
        <v>2</v>
      </c>
      <c r="DG726" s="17">
        <v>2</v>
      </c>
      <c r="DH726" s="17">
        <v>2</v>
      </c>
      <c r="DI726" s="17">
        <v>1</v>
      </c>
      <c r="DJ726" s="17">
        <v>1</v>
      </c>
      <c r="DK726" s="17">
        <v>1</v>
      </c>
      <c r="DL726" s="17">
        <v>3</v>
      </c>
      <c r="DM726" s="17">
        <v>2</v>
      </c>
      <c r="DN726" s="17">
        <v>1</v>
      </c>
      <c r="DO726" s="17">
        <v>5</v>
      </c>
      <c r="DP726" s="17">
        <v>9</v>
      </c>
      <c r="DR726" s="17">
        <v>6</v>
      </c>
      <c r="DT726" s="17">
        <v>4</v>
      </c>
      <c r="DV726" s="17">
        <v>4</v>
      </c>
      <c r="DW726" s="18">
        <v>13</v>
      </c>
      <c r="DY726" s="18">
        <v>1</v>
      </c>
      <c r="ED726" s="19" t="s">
        <v>289</v>
      </c>
      <c r="EE726" s="19">
        <v>4</v>
      </c>
      <c r="EF726" s="37">
        <v>2</v>
      </c>
      <c r="EG726" s="19" t="s">
        <v>239</v>
      </c>
      <c r="EH726" s="19">
        <v>1</v>
      </c>
      <c r="EI726" s="19">
        <v>20</v>
      </c>
      <c r="EJ726" s="19">
        <v>1</v>
      </c>
      <c r="EK726" s="19">
        <v>1</v>
      </c>
      <c r="EL726" s="19">
        <v>1</v>
      </c>
      <c r="EM726" s="20" t="s">
        <v>200</v>
      </c>
      <c r="EO726" s="46">
        <v>1</v>
      </c>
      <c r="EP726" s="46">
        <v>1</v>
      </c>
      <c r="EQ726">
        <f t="shared" si="30"/>
        <v>0</v>
      </c>
      <c r="ER726" t="str">
        <f t="shared" si="31"/>
        <v/>
      </c>
      <c r="ES726" s="49">
        <v>2</v>
      </c>
    </row>
    <row r="727" spans="1:149" ht="15" customHeight="1" x14ac:dyDescent="0.25">
      <c r="A727" s="21">
        <v>726</v>
      </c>
      <c r="B727" s="12">
        <v>3</v>
      </c>
      <c r="C727" s="12">
        <v>4</v>
      </c>
      <c r="D727" s="12">
        <v>1</v>
      </c>
      <c r="E727" s="12" t="s">
        <v>161</v>
      </c>
      <c r="F727" s="12">
        <v>2</v>
      </c>
      <c r="G727" s="13">
        <v>3</v>
      </c>
      <c r="H727" s="13">
        <v>1</v>
      </c>
      <c r="I727" s="13">
        <v>4</v>
      </c>
      <c r="M727" s="56">
        <f>IF(SUM(N727:X727)=39,2,1)</f>
        <v>1</v>
      </c>
      <c r="N727" s="13">
        <v>1</v>
      </c>
      <c r="T727" s="13">
        <v>1</v>
      </c>
      <c r="Z727" s="13">
        <v>1</v>
      </c>
      <c r="AE727" s="13">
        <v>1</v>
      </c>
      <c r="AF727" s="13">
        <v>1</v>
      </c>
      <c r="AL727" s="14">
        <v>1</v>
      </c>
      <c r="AM727" s="14">
        <v>4</v>
      </c>
      <c r="AO727" s="15">
        <v>3</v>
      </c>
      <c r="AP727" s="15">
        <v>4</v>
      </c>
      <c r="AQ727" s="15">
        <v>4</v>
      </c>
      <c r="AR727" s="15">
        <v>4</v>
      </c>
      <c r="AS727" s="15">
        <v>4</v>
      </c>
      <c r="AT727" s="15">
        <v>4</v>
      </c>
      <c r="AU727" s="15">
        <v>4</v>
      </c>
      <c r="AV727" s="15">
        <v>4</v>
      </c>
      <c r="AW727" s="15">
        <v>4</v>
      </c>
      <c r="AX727" s="15">
        <v>1</v>
      </c>
      <c r="AY727" s="15">
        <v>1</v>
      </c>
      <c r="AZ727" s="15">
        <v>1</v>
      </c>
      <c r="BA727" s="15">
        <v>1</v>
      </c>
      <c r="BB727" s="15">
        <v>2</v>
      </c>
      <c r="BC727" s="15">
        <v>1</v>
      </c>
      <c r="BD727" s="15">
        <v>1</v>
      </c>
      <c r="BE727" s="15">
        <v>2</v>
      </c>
      <c r="BF727" s="15">
        <v>2</v>
      </c>
      <c r="BG727" s="15">
        <v>0</v>
      </c>
      <c r="BK727" s="15">
        <v>1</v>
      </c>
      <c r="BL727" s="15">
        <v>1</v>
      </c>
      <c r="BM727" s="15">
        <v>4</v>
      </c>
      <c r="BN727" s="15">
        <v>8</v>
      </c>
      <c r="CC727" s="16">
        <v>1</v>
      </c>
      <c r="CI727" s="16">
        <v>2</v>
      </c>
      <c r="CJ727" s="16" t="s">
        <v>156</v>
      </c>
      <c r="CK727" s="16">
        <v>2</v>
      </c>
      <c r="CL727" s="16" t="s">
        <v>147</v>
      </c>
      <c r="CM727" s="17">
        <v>2</v>
      </c>
      <c r="CN727" s="17">
        <v>2</v>
      </c>
      <c r="CO727" s="17">
        <v>2</v>
      </c>
      <c r="CP727" s="17">
        <v>2</v>
      </c>
      <c r="CQ727" s="17">
        <v>2</v>
      </c>
      <c r="CR727" s="17">
        <v>3</v>
      </c>
      <c r="CS727" s="17">
        <v>4</v>
      </c>
      <c r="CT727" s="17">
        <v>2</v>
      </c>
      <c r="CU727" s="17">
        <v>4</v>
      </c>
      <c r="CV727" s="17">
        <v>2</v>
      </c>
      <c r="CW727" s="17">
        <v>2</v>
      </c>
      <c r="CX727" s="17">
        <v>2</v>
      </c>
      <c r="CY727" s="17">
        <v>2</v>
      </c>
      <c r="CZ727" s="17">
        <v>2</v>
      </c>
      <c r="DA727" s="17">
        <v>3</v>
      </c>
      <c r="DB727" s="17">
        <v>4</v>
      </c>
      <c r="DC727" s="17">
        <v>2</v>
      </c>
      <c r="DD727" s="17">
        <v>4</v>
      </c>
      <c r="DE727" s="17">
        <v>4</v>
      </c>
      <c r="DF727" s="17">
        <v>2</v>
      </c>
      <c r="DG727" s="17">
        <v>2</v>
      </c>
      <c r="DH727" s="17">
        <v>2</v>
      </c>
      <c r="DI727" s="17">
        <v>1</v>
      </c>
      <c r="DJ727" s="17">
        <v>1</v>
      </c>
      <c r="DK727" s="17">
        <v>3</v>
      </c>
      <c r="DL727" s="17">
        <v>4</v>
      </c>
      <c r="DM727" s="17">
        <v>3</v>
      </c>
      <c r="DN727" s="17">
        <v>8</v>
      </c>
      <c r="DO727" s="17">
        <v>1</v>
      </c>
      <c r="DP727" s="17">
        <v>9</v>
      </c>
      <c r="DR727" s="17">
        <v>5</v>
      </c>
      <c r="DT727" s="17">
        <v>6</v>
      </c>
      <c r="DV727" s="17">
        <v>5</v>
      </c>
      <c r="DW727" s="18">
        <v>13</v>
      </c>
      <c r="DY727" s="18">
        <v>1</v>
      </c>
      <c r="ED727" s="19" t="s">
        <v>289</v>
      </c>
      <c r="EE727" s="19">
        <v>4</v>
      </c>
      <c r="EF727" s="37">
        <v>2</v>
      </c>
      <c r="EG727" s="19" t="s">
        <v>239</v>
      </c>
      <c r="EH727" s="19">
        <v>2</v>
      </c>
      <c r="EI727" s="19">
        <v>40</v>
      </c>
      <c r="EJ727" s="19">
        <v>2</v>
      </c>
      <c r="EK727" s="19">
        <v>3</v>
      </c>
      <c r="EL727" s="19">
        <v>2</v>
      </c>
      <c r="EM727" s="20" t="s">
        <v>200</v>
      </c>
      <c r="EO727" s="46">
        <v>1</v>
      </c>
      <c r="EP727" s="46">
        <v>3</v>
      </c>
      <c r="EQ727">
        <f t="shared" si="30"/>
        <v>0</v>
      </c>
      <c r="ER727" t="str">
        <f t="shared" si="31"/>
        <v/>
      </c>
      <c r="ES727" s="49">
        <v>2</v>
      </c>
    </row>
    <row r="728" spans="1:149" ht="15" customHeight="1" x14ac:dyDescent="0.25">
      <c r="A728" s="21">
        <v>727</v>
      </c>
      <c r="B728" s="12">
        <v>3</v>
      </c>
      <c r="C728" s="12">
        <v>2</v>
      </c>
      <c r="D728" s="12">
        <v>3</v>
      </c>
      <c r="E728" s="12" t="s">
        <v>379</v>
      </c>
      <c r="F728" s="12">
        <v>2</v>
      </c>
      <c r="G728" s="13">
        <v>4</v>
      </c>
      <c r="H728" s="13">
        <v>2</v>
      </c>
      <c r="I728" s="13">
        <v>4</v>
      </c>
      <c r="M728" s="56">
        <f>IF(SUM(N728:X728)=39,2,1)</f>
        <v>1</v>
      </c>
      <c r="Y728" s="13">
        <v>1</v>
      </c>
      <c r="AB728" s="13">
        <v>1</v>
      </c>
      <c r="AJ728" s="13">
        <v>1</v>
      </c>
      <c r="AL728" s="14">
        <v>5</v>
      </c>
      <c r="AM728" s="14">
        <v>3</v>
      </c>
      <c r="AN728" s="14" t="s">
        <v>383</v>
      </c>
      <c r="AO728" s="15">
        <v>2</v>
      </c>
      <c r="AP728" s="15">
        <v>4</v>
      </c>
      <c r="AQ728" s="15">
        <v>4</v>
      </c>
      <c r="AR728" s="15">
        <v>4</v>
      </c>
      <c r="AS728" s="15">
        <v>4</v>
      </c>
      <c r="AT728" s="15">
        <v>4</v>
      </c>
      <c r="AU728" s="15">
        <v>4</v>
      </c>
      <c r="AV728" s="15">
        <v>4</v>
      </c>
      <c r="AW728" s="15">
        <v>3</v>
      </c>
      <c r="AX728" s="15">
        <v>1</v>
      </c>
      <c r="AY728" s="15">
        <v>1</v>
      </c>
      <c r="AZ728" s="15">
        <v>1</v>
      </c>
      <c r="BA728" s="15">
        <v>1</v>
      </c>
      <c r="BB728" s="15">
        <v>1</v>
      </c>
      <c r="BC728" s="15">
        <v>1</v>
      </c>
      <c r="BD728" s="15">
        <v>1</v>
      </c>
      <c r="BE728" s="15">
        <v>2</v>
      </c>
      <c r="BF728" s="15">
        <v>0</v>
      </c>
      <c r="BG728" s="15">
        <v>0</v>
      </c>
      <c r="BK728" s="15">
        <v>1</v>
      </c>
      <c r="BL728" s="15">
        <v>1</v>
      </c>
      <c r="BM728" s="15">
        <v>8</v>
      </c>
      <c r="BN728" s="15">
        <v>8</v>
      </c>
      <c r="CC728" s="16">
        <v>1</v>
      </c>
      <c r="CI728" s="16">
        <v>2</v>
      </c>
      <c r="CJ728" s="16" t="s">
        <v>156</v>
      </c>
      <c r="CK728" s="16">
        <v>1</v>
      </c>
      <c r="CL728" s="16" t="s">
        <v>186</v>
      </c>
      <c r="CM728" s="17">
        <v>2</v>
      </c>
      <c r="CN728" s="17">
        <v>2</v>
      </c>
      <c r="CO728" s="17">
        <v>2</v>
      </c>
      <c r="CP728" s="17">
        <v>2</v>
      </c>
      <c r="CQ728" s="17">
        <v>2</v>
      </c>
      <c r="CR728" s="17">
        <v>3</v>
      </c>
      <c r="CS728" s="17">
        <v>4</v>
      </c>
      <c r="CT728" s="17">
        <v>2</v>
      </c>
      <c r="CU728" s="17">
        <v>4</v>
      </c>
      <c r="CV728" s="17">
        <v>2</v>
      </c>
      <c r="CW728" s="17">
        <v>2</v>
      </c>
      <c r="CX728" s="17">
        <v>2</v>
      </c>
      <c r="CY728" s="17">
        <v>2</v>
      </c>
      <c r="CZ728" s="17">
        <v>2</v>
      </c>
      <c r="DA728" s="17">
        <v>3</v>
      </c>
      <c r="DB728" s="17">
        <v>4</v>
      </c>
      <c r="DC728" s="17">
        <v>2</v>
      </c>
      <c r="DD728" s="17">
        <v>3</v>
      </c>
      <c r="DE728" s="17">
        <v>4</v>
      </c>
      <c r="DF728" s="17">
        <v>2</v>
      </c>
      <c r="DG728" s="17">
        <v>2</v>
      </c>
      <c r="DH728" s="17">
        <v>2</v>
      </c>
      <c r="DI728" s="17">
        <v>1</v>
      </c>
      <c r="DJ728" s="17">
        <v>1</v>
      </c>
      <c r="DK728" s="17">
        <v>1</v>
      </c>
      <c r="DL728" s="17">
        <v>4</v>
      </c>
      <c r="DM728" s="17">
        <v>3</v>
      </c>
      <c r="DN728" s="17">
        <v>1</v>
      </c>
      <c r="DO728" s="17">
        <v>6</v>
      </c>
      <c r="DP728" s="17">
        <v>6</v>
      </c>
      <c r="DR728" s="17">
        <v>9</v>
      </c>
      <c r="DT728" s="17">
        <v>10</v>
      </c>
      <c r="DV728" s="17">
        <v>3</v>
      </c>
      <c r="DW728" s="18">
        <v>13</v>
      </c>
      <c r="DY728" s="18">
        <v>1</v>
      </c>
      <c r="ED728" s="19" t="s">
        <v>289</v>
      </c>
      <c r="EE728" s="19">
        <v>4</v>
      </c>
      <c r="EF728" s="37">
        <v>2</v>
      </c>
      <c r="EG728" s="19" t="s">
        <v>239</v>
      </c>
      <c r="EH728" s="19">
        <v>1</v>
      </c>
      <c r="EI728" s="19">
        <v>32</v>
      </c>
      <c r="EJ728" s="19">
        <v>2</v>
      </c>
      <c r="EK728" s="19">
        <v>2</v>
      </c>
      <c r="EL728" s="19">
        <v>1</v>
      </c>
      <c r="EM728" s="20" t="s">
        <v>200</v>
      </c>
      <c r="EO728" s="46">
        <v>1</v>
      </c>
      <c r="EP728" s="46">
        <v>2</v>
      </c>
      <c r="EQ728">
        <f t="shared" si="30"/>
        <v>0</v>
      </c>
      <c r="ER728" t="str">
        <f t="shared" si="31"/>
        <v/>
      </c>
      <c r="ES728" s="49">
        <v>2</v>
      </c>
    </row>
    <row r="729" spans="1:149" ht="15" customHeight="1" x14ac:dyDescent="0.25">
      <c r="A729" s="21">
        <v>728</v>
      </c>
      <c r="B729" s="12">
        <v>1</v>
      </c>
      <c r="C729" s="12">
        <v>1</v>
      </c>
      <c r="D729" s="12">
        <v>2</v>
      </c>
      <c r="E729" s="12" t="s">
        <v>378</v>
      </c>
      <c r="F729" s="12">
        <v>2</v>
      </c>
      <c r="G729" s="13">
        <v>3</v>
      </c>
      <c r="H729" s="13">
        <v>1</v>
      </c>
      <c r="I729" s="13">
        <v>5</v>
      </c>
      <c r="M729" s="56">
        <f>IF(SUM(N729:X729)=39,2,1)</f>
        <v>1</v>
      </c>
      <c r="N729" s="13">
        <v>1</v>
      </c>
      <c r="O729" s="13">
        <v>1</v>
      </c>
      <c r="P729" s="13">
        <v>1</v>
      </c>
      <c r="Q729" s="13">
        <v>1</v>
      </c>
      <c r="Z729" s="13">
        <v>1</v>
      </c>
      <c r="AA729" s="13">
        <v>1</v>
      </c>
      <c r="AB729" s="13">
        <v>1</v>
      </c>
      <c r="AC729" s="13">
        <v>1</v>
      </c>
      <c r="AD729" s="13">
        <v>1</v>
      </c>
      <c r="AJ729" s="13">
        <v>1</v>
      </c>
      <c r="AL729" s="14">
        <v>1</v>
      </c>
      <c r="AM729" s="14">
        <v>4</v>
      </c>
      <c r="AO729" s="15">
        <v>1</v>
      </c>
      <c r="AP729" s="15">
        <v>5</v>
      </c>
      <c r="AQ729" s="15">
        <v>5</v>
      </c>
      <c r="AR729" s="15">
        <v>4</v>
      </c>
      <c r="AS729" s="15">
        <v>4</v>
      </c>
      <c r="AT729" s="15">
        <v>3</v>
      </c>
      <c r="AU729" s="15">
        <v>3</v>
      </c>
      <c r="AV729" s="15">
        <v>3</v>
      </c>
      <c r="AW729" s="15">
        <v>2</v>
      </c>
      <c r="AX729" s="15">
        <v>1</v>
      </c>
      <c r="AY729" s="15">
        <v>1</v>
      </c>
      <c r="AZ729" s="15">
        <v>1</v>
      </c>
      <c r="BB729" s="15">
        <v>1</v>
      </c>
      <c r="BC729" s="15">
        <v>1</v>
      </c>
      <c r="BE729" s="15">
        <v>1</v>
      </c>
      <c r="BF729" s="15">
        <v>1</v>
      </c>
      <c r="BG729" s="15">
        <v>2</v>
      </c>
      <c r="BH729" s="15">
        <v>2</v>
      </c>
      <c r="BK729" s="15">
        <v>1</v>
      </c>
      <c r="BL729" s="15">
        <v>2</v>
      </c>
      <c r="BM729" s="15">
        <v>8</v>
      </c>
      <c r="BN729" s="15">
        <v>8</v>
      </c>
      <c r="CC729" s="16">
        <v>1</v>
      </c>
      <c r="CI729" s="16">
        <v>1</v>
      </c>
      <c r="CK729" s="16">
        <v>1</v>
      </c>
      <c r="CL729" s="16" t="s">
        <v>290</v>
      </c>
      <c r="CM729" s="17">
        <v>2</v>
      </c>
      <c r="CN729" s="17">
        <v>2</v>
      </c>
      <c r="CO729" s="17">
        <v>1</v>
      </c>
      <c r="CP729" s="17">
        <v>1</v>
      </c>
      <c r="CQ729" s="17">
        <v>1</v>
      </c>
      <c r="CR729" s="17">
        <v>2</v>
      </c>
      <c r="CS729" s="17">
        <v>3</v>
      </c>
      <c r="CT729" s="17">
        <v>4</v>
      </c>
      <c r="CU729" s="17">
        <v>4</v>
      </c>
      <c r="CV729" s="17">
        <v>2</v>
      </c>
      <c r="CW729" s="17">
        <v>1</v>
      </c>
      <c r="CX729" s="17">
        <v>1</v>
      </c>
      <c r="CY729" s="17">
        <v>2</v>
      </c>
      <c r="CZ729" s="17">
        <v>1</v>
      </c>
      <c r="DA729" s="17">
        <v>2</v>
      </c>
      <c r="DB729" s="17">
        <v>4</v>
      </c>
      <c r="DC729" s="17">
        <v>2</v>
      </c>
      <c r="DD729" s="17">
        <v>4</v>
      </c>
      <c r="DE729" s="17">
        <v>4</v>
      </c>
      <c r="DF729" s="17">
        <v>1</v>
      </c>
      <c r="DG729" s="17">
        <v>2</v>
      </c>
      <c r="DH729" s="17">
        <v>1</v>
      </c>
      <c r="DI729" s="17">
        <v>3</v>
      </c>
      <c r="DJ729" s="17">
        <v>1</v>
      </c>
      <c r="DK729" s="17">
        <v>1</v>
      </c>
      <c r="DL729" s="17">
        <v>3</v>
      </c>
      <c r="DM729" s="17">
        <v>3</v>
      </c>
      <c r="DN729" s="17">
        <v>1</v>
      </c>
      <c r="DO729" s="17">
        <v>8</v>
      </c>
      <c r="DP729" s="17">
        <v>5</v>
      </c>
      <c r="DR729" s="17">
        <v>9</v>
      </c>
      <c r="DT729" s="17">
        <v>7</v>
      </c>
      <c r="DV729" s="17">
        <v>3</v>
      </c>
      <c r="DW729" s="18">
        <v>13</v>
      </c>
      <c r="DY729" s="18">
        <v>1</v>
      </c>
      <c r="ED729" s="19" t="s">
        <v>287</v>
      </c>
      <c r="EE729" s="19">
        <v>4</v>
      </c>
      <c r="EF729" s="37">
        <v>2</v>
      </c>
      <c r="EG729" s="19" t="s">
        <v>239</v>
      </c>
      <c r="EH729" s="19">
        <v>2</v>
      </c>
      <c r="EI729" s="19">
        <v>25</v>
      </c>
      <c r="EJ729" s="19">
        <v>1</v>
      </c>
      <c r="EK729" s="19">
        <v>1</v>
      </c>
      <c r="EL729" s="19">
        <v>8</v>
      </c>
      <c r="EM729" s="20" t="s">
        <v>200</v>
      </c>
      <c r="EO729" s="46">
        <v>1</v>
      </c>
      <c r="EP729" s="46">
        <v>1</v>
      </c>
      <c r="EQ729">
        <f t="shared" si="30"/>
        <v>0</v>
      </c>
      <c r="ER729" t="str">
        <f t="shared" si="31"/>
        <v/>
      </c>
      <c r="ES729" s="49">
        <v>2</v>
      </c>
    </row>
    <row r="730" spans="1:149" ht="15" customHeight="1" x14ac:dyDescent="0.25">
      <c r="A730" s="21">
        <v>729</v>
      </c>
      <c r="B730" s="12">
        <v>2</v>
      </c>
      <c r="C730" s="12">
        <v>1</v>
      </c>
      <c r="D730" s="12">
        <v>4</v>
      </c>
      <c r="E730" s="12" t="s">
        <v>375</v>
      </c>
      <c r="F730" s="12">
        <v>1</v>
      </c>
      <c r="G730" s="13">
        <v>4</v>
      </c>
      <c r="H730" s="13">
        <v>1</v>
      </c>
      <c r="M730" s="56">
        <f>IF(SUM(N730:X730)=39,2,1)</f>
        <v>1</v>
      </c>
      <c r="N730" s="13">
        <v>1</v>
      </c>
      <c r="O730" s="13">
        <v>1</v>
      </c>
      <c r="P730" s="13">
        <v>1</v>
      </c>
      <c r="Z730" s="13">
        <v>1</v>
      </c>
      <c r="AA730" s="13">
        <v>1</v>
      </c>
      <c r="AB730" s="13">
        <v>1</v>
      </c>
      <c r="AC730" s="13">
        <v>1</v>
      </c>
      <c r="AE730" s="13">
        <v>1</v>
      </c>
      <c r="AF730" s="13">
        <v>1</v>
      </c>
      <c r="AL730" s="14">
        <v>3</v>
      </c>
      <c r="AM730" s="14">
        <v>4</v>
      </c>
      <c r="AO730" s="15">
        <v>1</v>
      </c>
      <c r="AP730" s="15">
        <v>4</v>
      </c>
      <c r="AQ730" s="15">
        <v>3</v>
      </c>
      <c r="AR730" s="15">
        <v>2</v>
      </c>
      <c r="AS730" s="15">
        <v>4</v>
      </c>
      <c r="AT730" s="15">
        <v>3</v>
      </c>
      <c r="AU730" s="15">
        <v>3</v>
      </c>
      <c r="AV730" s="15">
        <v>3</v>
      </c>
      <c r="AW730" s="15">
        <v>3</v>
      </c>
      <c r="AX730" s="15">
        <v>1</v>
      </c>
      <c r="AY730" s="15">
        <v>1</v>
      </c>
      <c r="AZ730" s="15">
        <v>1</v>
      </c>
      <c r="BA730" s="15">
        <v>1</v>
      </c>
      <c r="BB730" s="15">
        <v>2</v>
      </c>
      <c r="BC730" s="15">
        <v>1</v>
      </c>
      <c r="BD730" s="15">
        <v>1</v>
      </c>
      <c r="BE730" s="15">
        <v>1</v>
      </c>
      <c r="BF730" s="15">
        <v>1</v>
      </c>
      <c r="BG730" s="15">
        <v>0</v>
      </c>
      <c r="BM730" s="15">
        <v>8</v>
      </c>
      <c r="BN730" s="15">
        <v>8</v>
      </c>
      <c r="CC730" s="16">
        <v>1</v>
      </c>
      <c r="CI730" s="16">
        <v>2</v>
      </c>
      <c r="CJ730" s="16" t="s">
        <v>151</v>
      </c>
      <c r="CK730" s="16">
        <v>2</v>
      </c>
      <c r="CL730" s="16" t="s">
        <v>147</v>
      </c>
      <c r="CM730" s="17">
        <v>1</v>
      </c>
      <c r="CN730" s="17">
        <v>1</v>
      </c>
      <c r="CO730" s="17">
        <v>1</v>
      </c>
      <c r="CP730" s="17">
        <v>1</v>
      </c>
      <c r="CQ730" s="17">
        <v>1</v>
      </c>
      <c r="CR730" s="17">
        <v>2</v>
      </c>
      <c r="CS730" s="17">
        <v>2</v>
      </c>
      <c r="CT730" s="17">
        <v>1</v>
      </c>
      <c r="CU730" s="17">
        <v>4</v>
      </c>
      <c r="CV730" s="17">
        <v>2</v>
      </c>
      <c r="CW730" s="17">
        <v>2</v>
      </c>
      <c r="CX730" s="17">
        <v>1</v>
      </c>
      <c r="CY730" s="17">
        <v>1</v>
      </c>
      <c r="CZ730" s="17">
        <v>2</v>
      </c>
      <c r="DA730" s="17">
        <v>3</v>
      </c>
      <c r="DB730" s="17">
        <v>4</v>
      </c>
      <c r="DC730" s="17">
        <v>1</v>
      </c>
      <c r="DD730" s="17">
        <v>3</v>
      </c>
      <c r="DE730" s="17">
        <v>3</v>
      </c>
      <c r="DF730" s="17">
        <v>3</v>
      </c>
      <c r="DG730" s="17">
        <v>1</v>
      </c>
      <c r="DH730" s="17">
        <v>1</v>
      </c>
      <c r="DI730" s="17">
        <v>3</v>
      </c>
      <c r="DJ730" s="17">
        <v>1</v>
      </c>
      <c r="DK730" s="17">
        <v>3</v>
      </c>
      <c r="DL730" s="17">
        <v>4</v>
      </c>
      <c r="DM730" s="17">
        <v>4</v>
      </c>
      <c r="DN730" s="17">
        <v>1</v>
      </c>
      <c r="DO730" s="17">
        <v>8</v>
      </c>
      <c r="DP730" s="17">
        <v>5</v>
      </c>
      <c r="DR730" s="17">
        <v>6</v>
      </c>
      <c r="DT730" s="17">
        <v>7</v>
      </c>
      <c r="DV730" s="17">
        <v>2</v>
      </c>
      <c r="DW730" s="18">
        <v>13</v>
      </c>
      <c r="DY730" s="18">
        <v>1</v>
      </c>
      <c r="ED730" s="19" t="s">
        <v>287</v>
      </c>
      <c r="EE730" s="19">
        <v>4</v>
      </c>
      <c r="EF730" s="37">
        <v>2</v>
      </c>
      <c r="EG730" s="19" t="s">
        <v>239</v>
      </c>
      <c r="EH730" s="19">
        <v>2</v>
      </c>
      <c r="EI730" s="19">
        <v>24</v>
      </c>
      <c r="EJ730" s="19">
        <v>1</v>
      </c>
      <c r="EK730" s="19">
        <v>1</v>
      </c>
      <c r="EL730" s="19">
        <v>2</v>
      </c>
      <c r="EM730" s="20" t="s">
        <v>200</v>
      </c>
      <c r="EO730" s="46">
        <v>4</v>
      </c>
      <c r="EP730" s="46">
        <v>3</v>
      </c>
      <c r="EQ730">
        <f t="shared" si="30"/>
        <v>0</v>
      </c>
      <c r="ER730" t="str">
        <f t="shared" si="31"/>
        <v/>
      </c>
      <c r="ES730" s="49">
        <v>2</v>
      </c>
    </row>
    <row r="731" spans="1:149" ht="15" customHeight="1" x14ac:dyDescent="0.25">
      <c r="A731" s="21">
        <v>730</v>
      </c>
      <c r="B731" s="12">
        <v>2</v>
      </c>
      <c r="C731" s="12">
        <v>1</v>
      </c>
      <c r="D731" s="12">
        <v>4</v>
      </c>
      <c r="E731" s="12" t="s">
        <v>379</v>
      </c>
      <c r="F731" s="12">
        <v>2</v>
      </c>
      <c r="G731" s="13">
        <v>2</v>
      </c>
      <c r="H731" s="13">
        <v>1</v>
      </c>
      <c r="I731" s="13">
        <v>5</v>
      </c>
      <c r="M731" s="56">
        <f>IF(SUM(N731:X731)=39,2,1)</f>
        <v>1</v>
      </c>
      <c r="N731" s="13">
        <v>1</v>
      </c>
      <c r="S731" s="13">
        <v>1</v>
      </c>
      <c r="T731" s="13">
        <v>1</v>
      </c>
      <c r="Z731" s="13">
        <v>1</v>
      </c>
      <c r="AE731" s="13">
        <v>1</v>
      </c>
      <c r="AF731" s="13">
        <v>1</v>
      </c>
      <c r="AL731" s="14">
        <v>1</v>
      </c>
      <c r="AM731" s="14">
        <v>5</v>
      </c>
      <c r="AO731" s="15">
        <v>2</v>
      </c>
      <c r="AP731" s="15">
        <v>1</v>
      </c>
      <c r="AQ731" s="15">
        <v>4</v>
      </c>
      <c r="AR731" s="15">
        <v>4</v>
      </c>
      <c r="AS731" s="15">
        <v>4</v>
      </c>
      <c r="AT731" s="15">
        <v>4</v>
      </c>
      <c r="AU731" s="15">
        <v>4</v>
      </c>
      <c r="AV731" s="15">
        <v>4</v>
      </c>
      <c r="AW731" s="15">
        <v>4</v>
      </c>
      <c r="AX731" s="15">
        <v>2</v>
      </c>
      <c r="AZ731" s="15">
        <v>1</v>
      </c>
      <c r="BA731" s="15">
        <v>1</v>
      </c>
      <c r="BB731" s="15">
        <v>2</v>
      </c>
      <c r="BC731" s="15">
        <v>1</v>
      </c>
      <c r="BD731" s="15">
        <v>1</v>
      </c>
      <c r="BE731" s="15">
        <v>1</v>
      </c>
      <c r="BF731" s="15">
        <v>0</v>
      </c>
      <c r="BG731" s="15">
        <v>1</v>
      </c>
      <c r="BJ731" s="15">
        <v>1</v>
      </c>
      <c r="BK731" s="15">
        <v>1</v>
      </c>
      <c r="BL731" s="15">
        <v>1</v>
      </c>
      <c r="BM731" s="15">
        <v>1</v>
      </c>
      <c r="BN731" s="15">
        <v>5</v>
      </c>
      <c r="BO731" s="15">
        <v>4</v>
      </c>
      <c r="CC731" s="16">
        <v>1</v>
      </c>
      <c r="CI731" s="16">
        <v>1</v>
      </c>
      <c r="CK731" s="16">
        <v>1</v>
      </c>
      <c r="CL731" s="16" t="s">
        <v>177</v>
      </c>
      <c r="CM731" s="17">
        <v>1</v>
      </c>
      <c r="CN731" s="17">
        <v>1</v>
      </c>
      <c r="CO731" s="17">
        <v>1</v>
      </c>
      <c r="CP731" s="17">
        <v>1</v>
      </c>
      <c r="CQ731" s="17">
        <v>1</v>
      </c>
      <c r="CR731" s="17">
        <v>3</v>
      </c>
      <c r="CS731" s="17">
        <v>4</v>
      </c>
      <c r="CT731" s="17">
        <v>2</v>
      </c>
      <c r="CU731" s="17">
        <v>4</v>
      </c>
      <c r="CV731" s="17">
        <v>2</v>
      </c>
      <c r="CW731" s="17">
        <v>1</v>
      </c>
      <c r="CX731" s="17">
        <v>1</v>
      </c>
      <c r="CY731" s="17">
        <v>1</v>
      </c>
      <c r="CZ731" s="17">
        <v>1</v>
      </c>
      <c r="DA731" s="17">
        <v>1</v>
      </c>
      <c r="DB731" s="17">
        <v>4</v>
      </c>
      <c r="DC731" s="17">
        <v>2</v>
      </c>
      <c r="DD731" s="17">
        <v>3</v>
      </c>
      <c r="DE731" s="17">
        <v>3</v>
      </c>
      <c r="DF731" s="17">
        <v>3</v>
      </c>
      <c r="DG731" s="17">
        <v>2</v>
      </c>
      <c r="DH731" s="17">
        <v>1</v>
      </c>
      <c r="DI731" s="17">
        <v>3</v>
      </c>
      <c r="DJ731" s="17">
        <v>1</v>
      </c>
      <c r="DK731" s="17">
        <v>1</v>
      </c>
      <c r="DL731" s="17">
        <v>4</v>
      </c>
      <c r="DM731" s="17">
        <v>4</v>
      </c>
      <c r="DN731" s="17">
        <v>1</v>
      </c>
      <c r="DO731" s="17">
        <v>8</v>
      </c>
      <c r="DP731" s="17">
        <v>7</v>
      </c>
      <c r="DR731" s="17">
        <v>5</v>
      </c>
      <c r="DT731" s="17">
        <v>9</v>
      </c>
      <c r="DV731" s="17">
        <v>3</v>
      </c>
      <c r="DW731" s="18">
        <v>13</v>
      </c>
      <c r="DY731" s="18">
        <v>1</v>
      </c>
      <c r="ED731" s="19" t="s">
        <v>289</v>
      </c>
      <c r="EE731" s="19">
        <v>4</v>
      </c>
      <c r="EF731" s="37">
        <v>2</v>
      </c>
      <c r="EG731" s="19" t="s">
        <v>239</v>
      </c>
      <c r="EH731" s="19">
        <v>2</v>
      </c>
      <c r="EI731" s="19">
        <v>46</v>
      </c>
      <c r="EJ731" s="19">
        <v>3</v>
      </c>
      <c r="EK731" s="19">
        <v>4</v>
      </c>
      <c r="EL731" s="19">
        <v>8</v>
      </c>
      <c r="EM731" s="20" t="s">
        <v>200</v>
      </c>
      <c r="EO731" s="46">
        <v>1</v>
      </c>
      <c r="EP731" s="46">
        <v>8</v>
      </c>
      <c r="EQ731">
        <f t="shared" si="30"/>
        <v>0</v>
      </c>
      <c r="ER731" t="str">
        <f t="shared" si="31"/>
        <v/>
      </c>
      <c r="ES731" s="49">
        <v>2</v>
      </c>
    </row>
    <row r="732" spans="1:149" ht="15" customHeight="1" x14ac:dyDescent="0.25">
      <c r="A732" s="21">
        <v>731</v>
      </c>
      <c r="B732" s="12">
        <v>2</v>
      </c>
      <c r="C732" s="12">
        <v>1</v>
      </c>
      <c r="D732" s="12">
        <v>1</v>
      </c>
      <c r="E732" s="12" t="s">
        <v>378</v>
      </c>
      <c r="F732" s="12">
        <v>1</v>
      </c>
      <c r="G732" s="13">
        <v>4</v>
      </c>
      <c r="H732" s="13">
        <v>2</v>
      </c>
      <c r="J732" s="13">
        <v>5</v>
      </c>
      <c r="M732" s="56">
        <f>IF(SUM(N732:X732)=39,2,1)</f>
        <v>1</v>
      </c>
      <c r="P732" s="13">
        <v>1</v>
      </c>
      <c r="AA732" s="13">
        <v>1</v>
      </c>
      <c r="AB732" s="13">
        <v>1</v>
      </c>
      <c r="AC732" s="13">
        <v>1</v>
      </c>
      <c r="AL732" s="14">
        <v>1</v>
      </c>
      <c r="AM732" s="14">
        <v>4</v>
      </c>
      <c r="AO732" s="15">
        <v>2</v>
      </c>
      <c r="AP732" s="15">
        <v>4</v>
      </c>
      <c r="AQ732" s="15">
        <v>5</v>
      </c>
      <c r="AR732" s="15">
        <v>4</v>
      </c>
      <c r="AS732" s="15">
        <v>4</v>
      </c>
      <c r="AT732" s="15">
        <v>4</v>
      </c>
      <c r="AU732" s="15">
        <v>4</v>
      </c>
      <c r="AV732" s="15">
        <v>4</v>
      </c>
      <c r="AW732" s="15">
        <v>4</v>
      </c>
      <c r="AX732" s="15">
        <v>1</v>
      </c>
      <c r="AY732" s="15">
        <v>1</v>
      </c>
      <c r="AZ732" s="15">
        <v>2</v>
      </c>
      <c r="BB732" s="15">
        <v>1</v>
      </c>
      <c r="BC732" s="15">
        <v>1</v>
      </c>
      <c r="BD732" s="15">
        <v>1</v>
      </c>
      <c r="BE732" s="15">
        <v>2</v>
      </c>
      <c r="BF732" s="15">
        <v>0</v>
      </c>
      <c r="BG732" s="15">
        <v>0</v>
      </c>
      <c r="BM732" s="15">
        <v>5</v>
      </c>
      <c r="BN732" s="15">
        <v>5</v>
      </c>
      <c r="BO732" s="15">
        <v>1</v>
      </c>
      <c r="BP732" s="15" t="s">
        <v>388</v>
      </c>
      <c r="CC732" s="16">
        <v>1</v>
      </c>
      <c r="CI732" s="16">
        <v>2</v>
      </c>
      <c r="CJ732" s="16" t="s">
        <v>156</v>
      </c>
      <c r="CK732" s="16">
        <v>1</v>
      </c>
      <c r="CL732" s="16" t="s">
        <v>397</v>
      </c>
      <c r="CM732" s="17">
        <v>4</v>
      </c>
      <c r="CN732" s="17">
        <v>1</v>
      </c>
      <c r="CO732" s="17">
        <v>1</v>
      </c>
      <c r="CP732" s="17">
        <v>1</v>
      </c>
      <c r="CQ732" s="17">
        <v>3</v>
      </c>
      <c r="CR732" s="17">
        <v>1</v>
      </c>
      <c r="CS732" s="17">
        <v>1</v>
      </c>
      <c r="CT732" s="17">
        <v>3</v>
      </c>
      <c r="CU732" s="17">
        <v>4</v>
      </c>
      <c r="CV732" s="17">
        <v>2</v>
      </c>
      <c r="CW732" s="17">
        <v>4</v>
      </c>
      <c r="CX732" s="17">
        <v>1</v>
      </c>
      <c r="CY732" s="17">
        <v>1</v>
      </c>
      <c r="CZ732" s="17">
        <v>1</v>
      </c>
      <c r="DA732" s="17">
        <v>1</v>
      </c>
      <c r="DB732" s="17">
        <v>4</v>
      </c>
      <c r="DC732" s="17">
        <v>1</v>
      </c>
      <c r="DD732" s="17">
        <v>3</v>
      </c>
      <c r="DE732" s="17">
        <v>3</v>
      </c>
      <c r="DF732" s="17">
        <v>1</v>
      </c>
      <c r="DG732" s="17">
        <v>1</v>
      </c>
      <c r="DH732" s="17">
        <v>1</v>
      </c>
      <c r="DI732" s="17">
        <v>3</v>
      </c>
      <c r="DJ732" s="17">
        <v>1</v>
      </c>
      <c r="DK732" s="17">
        <v>3</v>
      </c>
      <c r="DL732" s="17">
        <v>4</v>
      </c>
      <c r="DM732" s="17">
        <v>4</v>
      </c>
      <c r="DN732" s="17">
        <v>1</v>
      </c>
      <c r="DO732" s="17">
        <v>2</v>
      </c>
      <c r="DP732" s="17">
        <v>5</v>
      </c>
      <c r="DR732" s="17">
        <v>11</v>
      </c>
      <c r="DT732" s="17">
        <v>7</v>
      </c>
      <c r="DV732" s="17">
        <v>3</v>
      </c>
      <c r="DW732" s="18">
        <v>13</v>
      </c>
      <c r="DY732" s="18">
        <v>1</v>
      </c>
      <c r="ED732" s="19" t="s">
        <v>289</v>
      </c>
      <c r="EE732" s="19">
        <v>4</v>
      </c>
      <c r="EF732" s="37">
        <v>2</v>
      </c>
      <c r="EG732" s="19" t="s">
        <v>239</v>
      </c>
      <c r="EH732" s="19">
        <v>2</v>
      </c>
      <c r="EI732" s="19">
        <v>36</v>
      </c>
      <c r="EJ732" s="19">
        <v>2</v>
      </c>
      <c r="EK732" s="19">
        <v>3</v>
      </c>
      <c r="EL732" s="19">
        <v>2</v>
      </c>
      <c r="EM732" s="20" t="s">
        <v>200</v>
      </c>
      <c r="EO732" s="46">
        <v>1</v>
      </c>
      <c r="EP732" s="46">
        <v>1</v>
      </c>
      <c r="EQ732">
        <f t="shared" si="30"/>
        <v>0</v>
      </c>
      <c r="ER732" t="str">
        <f t="shared" si="31"/>
        <v/>
      </c>
      <c r="ES732" s="49">
        <v>2</v>
      </c>
    </row>
    <row r="733" spans="1:149" ht="15" customHeight="1" x14ac:dyDescent="0.25">
      <c r="A733" s="21">
        <v>732</v>
      </c>
      <c r="B733" s="12">
        <v>2</v>
      </c>
      <c r="C733" s="12">
        <v>1</v>
      </c>
      <c r="D733" s="12">
        <v>1</v>
      </c>
      <c r="E733" s="12" t="s">
        <v>378</v>
      </c>
      <c r="F733" s="12">
        <v>3</v>
      </c>
      <c r="G733" s="13">
        <v>2</v>
      </c>
      <c r="H733" s="13">
        <v>2</v>
      </c>
      <c r="M733" s="56">
        <f>IF(SUM(N733:X733)=39,2,1)</f>
        <v>1</v>
      </c>
      <c r="X733" s="13">
        <v>1</v>
      </c>
      <c r="Z733" s="13">
        <v>1</v>
      </c>
      <c r="AD733" s="13">
        <v>1</v>
      </c>
      <c r="AJ733" s="13">
        <v>1</v>
      </c>
      <c r="AL733" s="14">
        <v>1</v>
      </c>
      <c r="AM733" s="14">
        <v>4</v>
      </c>
      <c r="AO733" s="15">
        <v>3</v>
      </c>
      <c r="AP733" s="15">
        <v>4</v>
      </c>
      <c r="AQ733" s="15">
        <v>4</v>
      </c>
      <c r="AR733" s="15">
        <v>4</v>
      </c>
      <c r="AS733" s="15">
        <v>4</v>
      </c>
      <c r="AT733" s="15">
        <v>4</v>
      </c>
      <c r="AU733" s="15">
        <v>4</v>
      </c>
      <c r="AV733" s="15">
        <v>1</v>
      </c>
      <c r="AW733" s="15">
        <v>1</v>
      </c>
      <c r="AX733" s="15">
        <v>1</v>
      </c>
      <c r="AY733" s="15">
        <v>2</v>
      </c>
      <c r="AZ733" s="15">
        <v>2</v>
      </c>
      <c r="BB733" s="15">
        <v>2</v>
      </c>
      <c r="BC733" s="15">
        <v>1</v>
      </c>
      <c r="BD733" s="15">
        <v>1</v>
      </c>
      <c r="BE733" s="15">
        <v>2</v>
      </c>
      <c r="BF733" s="15">
        <v>0</v>
      </c>
      <c r="BG733" s="15">
        <v>0</v>
      </c>
      <c r="BK733" s="15">
        <v>2</v>
      </c>
      <c r="BN733" s="15">
        <v>5</v>
      </c>
      <c r="BO733" s="15">
        <v>5</v>
      </c>
      <c r="CC733" s="16">
        <v>1</v>
      </c>
      <c r="CI733" s="16">
        <v>1</v>
      </c>
      <c r="CK733" s="16">
        <v>3</v>
      </c>
      <c r="CL733" s="16" t="s">
        <v>154</v>
      </c>
      <c r="CM733" s="17">
        <v>1</v>
      </c>
      <c r="CN733" s="17">
        <v>1</v>
      </c>
      <c r="CO733" s="17">
        <v>1</v>
      </c>
      <c r="CP733" s="17">
        <v>1</v>
      </c>
      <c r="CQ733" s="17">
        <v>1</v>
      </c>
      <c r="CR733" s="17">
        <v>3</v>
      </c>
      <c r="CS733" s="17">
        <v>4</v>
      </c>
      <c r="CT733" s="17">
        <v>1</v>
      </c>
      <c r="CU733" s="17">
        <v>4</v>
      </c>
      <c r="CV733" s="17">
        <v>2</v>
      </c>
      <c r="CW733" s="17">
        <v>1</v>
      </c>
      <c r="CX733" s="17">
        <v>1</v>
      </c>
      <c r="CY733" s="17">
        <v>1</v>
      </c>
      <c r="CZ733" s="17">
        <v>1</v>
      </c>
      <c r="DA733" s="17">
        <v>1</v>
      </c>
      <c r="DB733" s="17">
        <v>3</v>
      </c>
      <c r="DC733" s="17">
        <v>1</v>
      </c>
      <c r="DD733" s="17">
        <v>4</v>
      </c>
      <c r="DE733" s="17">
        <v>4</v>
      </c>
      <c r="DF733" s="17">
        <v>1</v>
      </c>
      <c r="DG733" s="17">
        <v>1</v>
      </c>
      <c r="DH733" s="17">
        <v>3</v>
      </c>
      <c r="DI733" s="17">
        <v>1</v>
      </c>
      <c r="DJ733" s="17">
        <v>3</v>
      </c>
      <c r="DK733" s="17">
        <v>1</v>
      </c>
      <c r="DL733" s="17">
        <v>3</v>
      </c>
      <c r="DM733" s="17">
        <v>1</v>
      </c>
      <c r="DN733" s="17">
        <v>1</v>
      </c>
      <c r="DO733" s="17">
        <v>8</v>
      </c>
      <c r="DP733" s="17">
        <v>5</v>
      </c>
      <c r="DR733" s="17">
        <v>9</v>
      </c>
      <c r="DT733" s="17">
        <v>6</v>
      </c>
      <c r="DV733" s="17">
        <v>3</v>
      </c>
      <c r="DW733" s="18">
        <v>13</v>
      </c>
      <c r="DY733" s="18">
        <v>1</v>
      </c>
      <c r="ED733" s="19" t="s">
        <v>289</v>
      </c>
      <c r="EE733" s="19">
        <v>4</v>
      </c>
      <c r="EF733" s="37">
        <v>2</v>
      </c>
      <c r="EG733" s="19" t="s">
        <v>239</v>
      </c>
      <c r="EH733" s="19">
        <v>1</v>
      </c>
      <c r="EI733" s="19">
        <v>67</v>
      </c>
      <c r="EJ733" s="19">
        <v>4</v>
      </c>
      <c r="EK733" s="19">
        <v>5</v>
      </c>
      <c r="EL733" s="19">
        <v>1</v>
      </c>
      <c r="EM733" s="20" t="s">
        <v>200</v>
      </c>
      <c r="EP733" s="46">
        <v>1</v>
      </c>
      <c r="EQ733">
        <f t="shared" si="30"/>
        <v>0</v>
      </c>
      <c r="ER733" t="str">
        <f t="shared" si="31"/>
        <v/>
      </c>
      <c r="ES733" s="49">
        <v>2</v>
      </c>
    </row>
    <row r="734" spans="1:149" ht="15" customHeight="1" x14ac:dyDescent="0.25">
      <c r="A734" s="21">
        <v>733</v>
      </c>
      <c r="B734" s="12">
        <v>2</v>
      </c>
      <c r="C734" s="12">
        <v>2</v>
      </c>
      <c r="D734" s="12">
        <v>4</v>
      </c>
      <c r="E734" s="12" t="s">
        <v>379</v>
      </c>
      <c r="F734" s="12">
        <v>2</v>
      </c>
      <c r="G734" s="13">
        <v>3</v>
      </c>
      <c r="H734" s="13">
        <v>1</v>
      </c>
      <c r="M734" s="56">
        <f>IF(SUM(N734:X734)=39,2,1)</f>
        <v>1</v>
      </c>
      <c r="Y734" s="13">
        <v>1</v>
      </c>
      <c r="AK734" s="13">
        <v>1</v>
      </c>
      <c r="AL734" s="14">
        <v>6</v>
      </c>
      <c r="AO734" s="15">
        <v>2</v>
      </c>
      <c r="AP734" s="15">
        <v>4</v>
      </c>
      <c r="AQ734" s="15">
        <v>4</v>
      </c>
      <c r="AR734" s="15">
        <v>1</v>
      </c>
      <c r="AS734" s="15">
        <v>4</v>
      </c>
      <c r="AT734" s="15">
        <v>4</v>
      </c>
      <c r="AU734" s="15">
        <v>3</v>
      </c>
      <c r="AV734" s="15">
        <v>4</v>
      </c>
      <c r="AW734" s="15">
        <v>4</v>
      </c>
      <c r="AX734" s="15">
        <v>1</v>
      </c>
      <c r="AY734" s="15">
        <v>1</v>
      </c>
      <c r="AZ734" s="15">
        <v>1</v>
      </c>
      <c r="BB734" s="15">
        <v>1</v>
      </c>
      <c r="BC734" s="15">
        <v>1</v>
      </c>
      <c r="BD734" s="15">
        <v>1</v>
      </c>
      <c r="BE734" s="15">
        <v>2</v>
      </c>
      <c r="BF734" s="15">
        <v>0</v>
      </c>
      <c r="BG734" s="15">
        <v>0</v>
      </c>
      <c r="BK734" s="15">
        <v>2</v>
      </c>
      <c r="BM734" s="15">
        <v>5</v>
      </c>
      <c r="BN734" s="15">
        <v>5</v>
      </c>
      <c r="BO734" s="15">
        <v>3</v>
      </c>
      <c r="BP734" s="15" t="s">
        <v>386</v>
      </c>
      <c r="CC734" s="16">
        <v>1</v>
      </c>
      <c r="CI734" s="16">
        <v>2</v>
      </c>
      <c r="CJ734" s="16" t="s">
        <v>151</v>
      </c>
      <c r="CK734" s="16">
        <v>1</v>
      </c>
      <c r="CL734" s="16" t="s">
        <v>157</v>
      </c>
      <c r="CM734" s="17">
        <v>2</v>
      </c>
      <c r="CN734" s="17">
        <v>2</v>
      </c>
      <c r="CO734" s="17">
        <v>2</v>
      </c>
      <c r="CP734" s="17">
        <v>2</v>
      </c>
      <c r="CQ734" s="17">
        <v>2</v>
      </c>
      <c r="CR734" s="17">
        <v>2</v>
      </c>
      <c r="CS734" s="17">
        <v>2</v>
      </c>
      <c r="CT734" s="17">
        <v>2</v>
      </c>
      <c r="CU734" s="17">
        <v>4</v>
      </c>
      <c r="CV734" s="17">
        <v>2</v>
      </c>
      <c r="CW734" s="17">
        <v>2</v>
      </c>
      <c r="CX734" s="17">
        <v>2</v>
      </c>
      <c r="CY734" s="17">
        <v>3</v>
      </c>
      <c r="CZ734" s="17">
        <v>3</v>
      </c>
      <c r="DA734" s="17">
        <v>1</v>
      </c>
      <c r="DB734" s="17">
        <v>4</v>
      </c>
      <c r="DC734" s="17">
        <v>3</v>
      </c>
      <c r="DD734" s="17">
        <v>4</v>
      </c>
      <c r="DE734" s="17">
        <v>4</v>
      </c>
      <c r="DF734" s="17">
        <v>1</v>
      </c>
      <c r="DG734" s="17">
        <v>3</v>
      </c>
      <c r="DH734" s="17">
        <v>3</v>
      </c>
      <c r="DI734" s="17">
        <v>3</v>
      </c>
      <c r="DJ734" s="17">
        <v>1</v>
      </c>
      <c r="DK734" s="17">
        <v>2</v>
      </c>
      <c r="DL734" s="17">
        <v>1</v>
      </c>
      <c r="DM734" s="17">
        <v>1</v>
      </c>
      <c r="DN734" s="17">
        <v>6</v>
      </c>
      <c r="DO734" s="17">
        <v>1</v>
      </c>
      <c r="DP734" s="17">
        <v>5</v>
      </c>
      <c r="DR734" s="17">
        <v>9</v>
      </c>
      <c r="DV734" s="17">
        <v>4</v>
      </c>
      <c r="DW734" s="18">
        <v>13</v>
      </c>
      <c r="DY734" s="18">
        <v>1</v>
      </c>
      <c r="ED734" s="19" t="s">
        <v>289</v>
      </c>
      <c r="EE734" s="19">
        <v>4</v>
      </c>
      <c r="EF734" s="37">
        <v>2</v>
      </c>
      <c r="EG734" s="19" t="s">
        <v>239</v>
      </c>
      <c r="EH734" s="19">
        <v>1</v>
      </c>
      <c r="EI734" s="19">
        <v>41</v>
      </c>
      <c r="EJ734" s="19">
        <v>2</v>
      </c>
      <c r="EK734" s="19">
        <v>3</v>
      </c>
      <c r="EL734" s="19">
        <v>1</v>
      </c>
      <c r="EM734" s="20" t="s">
        <v>200</v>
      </c>
      <c r="EO734" s="46">
        <v>1</v>
      </c>
      <c r="EP734" s="46">
        <v>1</v>
      </c>
      <c r="EQ734">
        <f t="shared" si="30"/>
        <v>0</v>
      </c>
      <c r="ER734" t="str">
        <f t="shared" si="31"/>
        <v/>
      </c>
      <c r="ES734" s="49">
        <v>2</v>
      </c>
    </row>
    <row r="735" spans="1:149" ht="15" customHeight="1" x14ac:dyDescent="0.25">
      <c r="A735" s="21">
        <v>734</v>
      </c>
      <c r="B735" s="12">
        <v>4</v>
      </c>
      <c r="C735" s="12">
        <v>2</v>
      </c>
      <c r="D735" s="12">
        <v>2</v>
      </c>
      <c r="F735" s="12">
        <v>2</v>
      </c>
      <c r="G735" s="13">
        <v>4</v>
      </c>
      <c r="H735" s="13">
        <v>1</v>
      </c>
      <c r="J735" s="13">
        <v>4</v>
      </c>
      <c r="M735" s="56">
        <f>IF(SUM(N735:X735)=39,2,1)</f>
        <v>1</v>
      </c>
      <c r="S735" s="13">
        <v>1</v>
      </c>
      <c r="AE735" s="13">
        <v>1</v>
      </c>
      <c r="AL735" s="14">
        <v>6</v>
      </c>
      <c r="AO735" s="15">
        <v>1</v>
      </c>
      <c r="AP735" s="15">
        <v>4</v>
      </c>
      <c r="AQ735" s="15">
        <v>4</v>
      </c>
      <c r="AR735" s="15">
        <v>4</v>
      </c>
      <c r="AS735" s="15">
        <v>4</v>
      </c>
      <c r="AT735" s="15">
        <v>4</v>
      </c>
      <c r="AU735" s="15">
        <v>4</v>
      </c>
      <c r="AV735" s="15">
        <v>4</v>
      </c>
      <c r="AW735" s="15">
        <v>3</v>
      </c>
      <c r="AX735" s="15">
        <v>1</v>
      </c>
      <c r="AY735" s="15">
        <v>1</v>
      </c>
      <c r="AZ735" s="15">
        <v>2</v>
      </c>
      <c r="BB735" s="15">
        <v>1</v>
      </c>
      <c r="BC735" s="15">
        <v>1</v>
      </c>
      <c r="BD735" s="15">
        <v>1</v>
      </c>
      <c r="BE735" s="15">
        <v>2</v>
      </c>
      <c r="BF735" s="15">
        <v>1</v>
      </c>
      <c r="BG735" s="15">
        <v>3</v>
      </c>
      <c r="BI735" s="15">
        <v>3</v>
      </c>
      <c r="BK735" s="15">
        <v>2</v>
      </c>
      <c r="BM735" s="15">
        <v>8</v>
      </c>
      <c r="BN735" s="15">
        <v>8</v>
      </c>
      <c r="CC735" s="16">
        <v>1</v>
      </c>
      <c r="CI735" s="16">
        <v>2</v>
      </c>
      <c r="CJ735" s="16" t="s">
        <v>156</v>
      </c>
      <c r="CK735" s="16">
        <v>3</v>
      </c>
      <c r="CM735" s="17">
        <v>1</v>
      </c>
      <c r="CN735" s="17">
        <v>1</v>
      </c>
      <c r="CO735" s="17">
        <v>1</v>
      </c>
      <c r="CP735" s="17">
        <v>1</v>
      </c>
      <c r="CQ735" s="17">
        <v>1</v>
      </c>
      <c r="CR735" s="17">
        <v>1</v>
      </c>
      <c r="CS735" s="17">
        <v>4</v>
      </c>
      <c r="CT735" s="17">
        <v>1</v>
      </c>
      <c r="CU735" s="17">
        <v>4</v>
      </c>
      <c r="CV735" s="17">
        <v>1</v>
      </c>
      <c r="CW735" s="17">
        <v>1</v>
      </c>
      <c r="CX735" s="17">
        <v>1</v>
      </c>
      <c r="CY735" s="17">
        <v>1</v>
      </c>
      <c r="CZ735" s="17">
        <v>1</v>
      </c>
      <c r="DA735" s="17">
        <v>1</v>
      </c>
      <c r="DB735" s="17">
        <v>4</v>
      </c>
      <c r="DC735" s="17">
        <v>4</v>
      </c>
      <c r="DD735" s="17">
        <v>4</v>
      </c>
      <c r="DE735" s="17">
        <v>4</v>
      </c>
      <c r="DF735" s="17">
        <v>1</v>
      </c>
      <c r="DG735" s="17">
        <v>1</v>
      </c>
      <c r="DH735" s="17">
        <v>3</v>
      </c>
      <c r="DI735" s="17">
        <v>3</v>
      </c>
      <c r="DJ735" s="17">
        <v>1</v>
      </c>
      <c r="DK735" s="17">
        <v>2</v>
      </c>
      <c r="DL735" s="17">
        <v>1</v>
      </c>
      <c r="DM735" s="17">
        <v>1</v>
      </c>
      <c r="DN735" s="17">
        <v>6</v>
      </c>
      <c r="DO735" s="17">
        <v>2</v>
      </c>
      <c r="DP735" s="17">
        <v>5</v>
      </c>
      <c r="DR735" s="17">
        <v>10</v>
      </c>
      <c r="DT735" s="17">
        <v>9</v>
      </c>
      <c r="DV735" s="17">
        <v>5</v>
      </c>
      <c r="DW735" s="18">
        <v>13</v>
      </c>
      <c r="DY735" s="18">
        <v>1</v>
      </c>
      <c r="ED735" s="19" t="s">
        <v>289</v>
      </c>
      <c r="EE735" s="19">
        <v>4</v>
      </c>
      <c r="EF735" s="37">
        <v>2</v>
      </c>
      <c r="EG735" s="19" t="s">
        <v>239</v>
      </c>
      <c r="EH735" s="19">
        <v>2</v>
      </c>
      <c r="EI735" s="19">
        <v>21</v>
      </c>
      <c r="EJ735" s="19">
        <v>1</v>
      </c>
      <c r="EK735" s="19">
        <v>1</v>
      </c>
      <c r="EL735" s="19">
        <v>5</v>
      </c>
      <c r="EM735" s="20" t="s">
        <v>200</v>
      </c>
      <c r="EO735" s="46">
        <v>1</v>
      </c>
      <c r="EP735" s="46">
        <v>3</v>
      </c>
      <c r="EQ735">
        <f t="shared" si="30"/>
        <v>0</v>
      </c>
      <c r="ER735" t="str">
        <f t="shared" si="31"/>
        <v/>
      </c>
      <c r="ES735" s="49">
        <v>2</v>
      </c>
    </row>
    <row r="736" spans="1:149" ht="15" customHeight="1" x14ac:dyDescent="0.25">
      <c r="A736" s="21">
        <v>735</v>
      </c>
      <c r="B736" s="12">
        <v>2</v>
      </c>
      <c r="C736" s="12">
        <v>2</v>
      </c>
      <c r="D736" s="12">
        <v>2</v>
      </c>
      <c r="E736" s="12" t="s">
        <v>378</v>
      </c>
      <c r="F736" s="12">
        <v>2</v>
      </c>
      <c r="G736" s="13">
        <v>3</v>
      </c>
      <c r="H736" s="13">
        <v>2</v>
      </c>
      <c r="M736" s="56">
        <f>IF(SUM(N736:X736)=39,2,1)</f>
        <v>1</v>
      </c>
      <c r="Y736" s="13">
        <v>1</v>
      </c>
      <c r="AK736" s="13">
        <v>1</v>
      </c>
      <c r="AL736" s="14">
        <v>3</v>
      </c>
      <c r="AO736" s="15">
        <v>1</v>
      </c>
      <c r="AP736" s="15">
        <v>3</v>
      </c>
      <c r="AQ736" s="15">
        <v>3</v>
      </c>
      <c r="AR736" s="15">
        <v>1</v>
      </c>
      <c r="AS736" s="15">
        <v>4</v>
      </c>
      <c r="AT736" s="15">
        <v>4</v>
      </c>
      <c r="AU736" s="15">
        <v>3</v>
      </c>
      <c r="AV736" s="15">
        <v>3</v>
      </c>
      <c r="AW736" s="15">
        <v>4</v>
      </c>
      <c r="AX736" s="15">
        <v>1</v>
      </c>
      <c r="AY736" s="15">
        <v>2</v>
      </c>
      <c r="AZ736" s="15">
        <v>2</v>
      </c>
      <c r="BB736" s="15">
        <v>2</v>
      </c>
      <c r="BC736" s="15">
        <v>1</v>
      </c>
      <c r="BD736" s="15">
        <v>2</v>
      </c>
      <c r="BE736" s="15">
        <v>2</v>
      </c>
      <c r="BF736" s="15">
        <v>0</v>
      </c>
      <c r="BG736" s="15">
        <v>0</v>
      </c>
      <c r="BK736" s="15">
        <v>2</v>
      </c>
      <c r="BM736" s="15">
        <v>1</v>
      </c>
      <c r="BN736" s="15">
        <v>1</v>
      </c>
      <c r="CC736" s="16">
        <v>1</v>
      </c>
      <c r="CI736" s="16">
        <v>2</v>
      </c>
      <c r="CJ736" s="16" t="s">
        <v>151</v>
      </c>
      <c r="CK736" s="16">
        <v>1</v>
      </c>
      <c r="CL736" s="16" t="s">
        <v>157</v>
      </c>
      <c r="CM736" s="17">
        <v>3</v>
      </c>
      <c r="CN736" s="17">
        <v>3</v>
      </c>
      <c r="CO736" s="17">
        <v>3</v>
      </c>
      <c r="CP736" s="17">
        <v>3</v>
      </c>
      <c r="CQ736" s="17">
        <v>3</v>
      </c>
      <c r="CR736" s="17">
        <v>3</v>
      </c>
      <c r="CS736" s="17">
        <v>4</v>
      </c>
      <c r="CT736" s="17">
        <v>1</v>
      </c>
      <c r="CU736" s="17">
        <v>4</v>
      </c>
      <c r="CV736" s="17">
        <v>2</v>
      </c>
      <c r="CW736" s="17">
        <v>2</v>
      </c>
      <c r="CX736" s="17">
        <v>2</v>
      </c>
      <c r="CY736" s="17">
        <v>2</v>
      </c>
      <c r="CZ736" s="17">
        <v>2</v>
      </c>
      <c r="DA736" s="17">
        <v>3</v>
      </c>
      <c r="DB736" s="17">
        <v>4</v>
      </c>
      <c r="DC736" s="17">
        <v>3</v>
      </c>
      <c r="DD736" s="17">
        <v>4</v>
      </c>
      <c r="DE736" s="17">
        <v>4</v>
      </c>
      <c r="DF736" s="17">
        <v>3</v>
      </c>
      <c r="DG736" s="17">
        <v>3</v>
      </c>
      <c r="DH736" s="17">
        <v>3</v>
      </c>
      <c r="DI736" s="17">
        <v>1</v>
      </c>
      <c r="DJ736" s="17">
        <v>1</v>
      </c>
      <c r="DK736" s="17">
        <v>1</v>
      </c>
      <c r="DL736" s="17">
        <v>5</v>
      </c>
      <c r="DM736" s="17">
        <v>5</v>
      </c>
      <c r="DN736" s="17">
        <v>9</v>
      </c>
      <c r="DO736" s="17">
        <v>9</v>
      </c>
      <c r="DP736" s="17">
        <v>10</v>
      </c>
      <c r="DR736" s="17">
        <v>5</v>
      </c>
      <c r="DT736" s="17">
        <v>8</v>
      </c>
      <c r="DV736" s="17">
        <v>6</v>
      </c>
      <c r="DW736" s="18">
        <v>13</v>
      </c>
      <c r="DY736" s="18">
        <v>1</v>
      </c>
      <c r="ED736" s="19" t="s">
        <v>289</v>
      </c>
      <c r="EE736" s="19">
        <v>4</v>
      </c>
      <c r="EF736" s="37">
        <v>2</v>
      </c>
      <c r="EG736" s="19" t="s">
        <v>239</v>
      </c>
      <c r="EH736" s="19">
        <v>1</v>
      </c>
      <c r="EI736" s="19">
        <v>41</v>
      </c>
      <c r="EJ736" s="19">
        <v>2</v>
      </c>
      <c r="EK736" s="19">
        <v>3</v>
      </c>
      <c r="EL736" s="19">
        <v>1</v>
      </c>
      <c r="EM736" s="20" t="s">
        <v>200</v>
      </c>
      <c r="EO736" s="46">
        <v>4</v>
      </c>
      <c r="EP736" s="46">
        <v>1</v>
      </c>
      <c r="EQ736">
        <f t="shared" si="30"/>
        <v>0</v>
      </c>
      <c r="ER736" t="str">
        <f t="shared" si="31"/>
        <v/>
      </c>
      <c r="ES736" s="49">
        <v>2</v>
      </c>
    </row>
    <row r="737" spans="1:149" ht="15" customHeight="1" x14ac:dyDescent="0.25">
      <c r="A737" s="21">
        <v>736</v>
      </c>
      <c r="B737" s="12">
        <v>2</v>
      </c>
      <c r="C737" s="12">
        <v>2</v>
      </c>
      <c r="D737" s="12">
        <v>1</v>
      </c>
      <c r="F737" s="12">
        <v>2</v>
      </c>
      <c r="G737" s="13">
        <v>2</v>
      </c>
      <c r="H737" s="13">
        <v>1</v>
      </c>
      <c r="M737" s="56">
        <f>IF(SUM(N737:X737)=39,2,1)</f>
        <v>1</v>
      </c>
      <c r="Y737" s="13">
        <v>1</v>
      </c>
      <c r="AK737" s="13">
        <v>1</v>
      </c>
      <c r="AL737" s="14">
        <v>3</v>
      </c>
      <c r="AM737" s="14">
        <v>3</v>
      </c>
      <c r="AN737" s="14" t="s">
        <v>155</v>
      </c>
      <c r="AO737" s="15">
        <v>1</v>
      </c>
      <c r="AP737" s="15">
        <v>4</v>
      </c>
      <c r="AQ737" s="15">
        <v>4</v>
      </c>
      <c r="AR737" s="15">
        <v>4</v>
      </c>
      <c r="AS737" s="15">
        <v>4</v>
      </c>
      <c r="AT737" s="15">
        <v>4</v>
      </c>
      <c r="AU737" s="15">
        <v>4</v>
      </c>
      <c r="AV737" s="15">
        <v>1</v>
      </c>
      <c r="AW737" s="15">
        <v>2</v>
      </c>
      <c r="AX737" s="15">
        <v>1</v>
      </c>
      <c r="AY737" s="15">
        <v>2</v>
      </c>
      <c r="AZ737" s="15">
        <v>2</v>
      </c>
      <c r="BB737" s="15">
        <v>1</v>
      </c>
      <c r="BC737" s="15">
        <v>1</v>
      </c>
      <c r="BD737" s="15">
        <v>1</v>
      </c>
      <c r="BE737" s="15">
        <v>2</v>
      </c>
      <c r="BF737" s="15">
        <v>1</v>
      </c>
      <c r="BG737" s="15">
        <v>0</v>
      </c>
      <c r="BK737" s="15">
        <v>2</v>
      </c>
      <c r="BM737" s="15">
        <v>8</v>
      </c>
      <c r="BN737" s="15">
        <v>8</v>
      </c>
      <c r="CC737" s="16">
        <v>1</v>
      </c>
      <c r="CI737" s="16">
        <v>2</v>
      </c>
      <c r="CJ737" s="16" t="s">
        <v>151</v>
      </c>
      <c r="CK737" s="16">
        <v>3</v>
      </c>
      <c r="CL737" s="16" t="s">
        <v>147</v>
      </c>
      <c r="CM737" s="17">
        <v>1</v>
      </c>
      <c r="CN737" s="17">
        <v>1</v>
      </c>
      <c r="CO737" s="17">
        <v>1</v>
      </c>
      <c r="CP737" s="17">
        <v>1</v>
      </c>
      <c r="CQ737" s="17">
        <v>1</v>
      </c>
      <c r="CR737" s="17">
        <v>2</v>
      </c>
      <c r="CS737" s="17">
        <v>2</v>
      </c>
      <c r="CT737" s="17">
        <v>1</v>
      </c>
      <c r="CU737" s="17">
        <v>1</v>
      </c>
      <c r="CV737" s="17">
        <v>1</v>
      </c>
      <c r="CW737" s="17">
        <v>1</v>
      </c>
      <c r="CX737" s="17">
        <v>1</v>
      </c>
      <c r="CY737" s="17">
        <v>1</v>
      </c>
      <c r="CZ737" s="17">
        <v>1</v>
      </c>
      <c r="DA737" s="17">
        <v>1</v>
      </c>
      <c r="DB737" s="17">
        <v>4</v>
      </c>
      <c r="DC737" s="17">
        <v>1</v>
      </c>
      <c r="DD737" s="17">
        <v>3</v>
      </c>
      <c r="DE737" s="17">
        <v>3</v>
      </c>
      <c r="DF737" s="17">
        <v>1</v>
      </c>
      <c r="DG737" s="17">
        <v>1</v>
      </c>
      <c r="DH737" s="17">
        <v>1</v>
      </c>
      <c r="DI737" s="17">
        <v>3</v>
      </c>
      <c r="DJ737" s="17">
        <v>1</v>
      </c>
      <c r="DK737" s="17">
        <v>2</v>
      </c>
      <c r="DL737" s="17">
        <v>3</v>
      </c>
      <c r="DM737" s="17">
        <v>3</v>
      </c>
      <c r="DN737" s="17">
        <v>2</v>
      </c>
      <c r="DO737" s="17">
        <v>4</v>
      </c>
      <c r="DP737" s="17">
        <v>9</v>
      </c>
      <c r="DR737" s="17">
        <v>5</v>
      </c>
      <c r="DT737" s="17">
        <v>2</v>
      </c>
      <c r="DV737" s="17">
        <v>2</v>
      </c>
      <c r="DW737" s="18">
        <v>13</v>
      </c>
      <c r="DY737" s="18">
        <v>1</v>
      </c>
      <c r="ED737" s="19" t="s">
        <v>289</v>
      </c>
      <c r="EE737" s="19">
        <v>4</v>
      </c>
      <c r="EF737" s="37">
        <v>2</v>
      </c>
      <c r="EG737" s="19" t="s">
        <v>239</v>
      </c>
      <c r="EH737" s="19">
        <v>2</v>
      </c>
      <c r="EI737" s="19">
        <v>55</v>
      </c>
      <c r="EJ737" s="19">
        <v>3</v>
      </c>
      <c r="EK737" s="19">
        <v>4</v>
      </c>
      <c r="EL737" s="19">
        <v>3</v>
      </c>
      <c r="EM737" s="20" t="s">
        <v>200</v>
      </c>
      <c r="EO737" s="46">
        <v>1</v>
      </c>
      <c r="EP737" s="46">
        <v>1</v>
      </c>
      <c r="EQ737">
        <f t="shared" si="30"/>
        <v>0</v>
      </c>
      <c r="ER737" t="str">
        <f t="shared" si="31"/>
        <v/>
      </c>
      <c r="ES737" s="49">
        <v>2</v>
      </c>
    </row>
    <row r="738" spans="1:149" ht="15" customHeight="1" x14ac:dyDescent="0.25">
      <c r="A738" s="21">
        <v>737</v>
      </c>
      <c r="B738" s="12">
        <v>2</v>
      </c>
      <c r="C738" s="12">
        <v>2</v>
      </c>
      <c r="D738" s="12">
        <v>4</v>
      </c>
      <c r="F738" s="12">
        <v>3</v>
      </c>
      <c r="G738" s="13">
        <v>1</v>
      </c>
      <c r="M738" s="56">
        <f>IF(SUM(N738:X738)=39,2,1)</f>
        <v>1</v>
      </c>
      <c r="N738" s="13">
        <v>1</v>
      </c>
      <c r="X738" s="13">
        <v>1</v>
      </c>
      <c r="Z738" s="13">
        <v>1</v>
      </c>
      <c r="AJ738" s="13">
        <v>1</v>
      </c>
      <c r="AL738" s="14">
        <v>3</v>
      </c>
      <c r="AM738" s="14">
        <v>2</v>
      </c>
      <c r="AN738" s="14" t="s">
        <v>145</v>
      </c>
      <c r="AO738" s="15">
        <v>3</v>
      </c>
      <c r="AP738" s="15">
        <v>3</v>
      </c>
      <c r="AQ738" s="15">
        <v>3</v>
      </c>
      <c r="AR738" s="15">
        <v>3</v>
      </c>
      <c r="AS738" s="15">
        <v>3</v>
      </c>
      <c r="AT738" s="15">
        <v>3</v>
      </c>
      <c r="AU738" s="15">
        <v>3</v>
      </c>
      <c r="AV738" s="15">
        <v>3</v>
      </c>
      <c r="AW738" s="15">
        <v>3</v>
      </c>
      <c r="AX738" s="15">
        <v>1</v>
      </c>
      <c r="AY738" s="15">
        <v>2</v>
      </c>
      <c r="BB738" s="15">
        <v>1</v>
      </c>
      <c r="BC738" s="15">
        <v>1</v>
      </c>
      <c r="BD738" s="15">
        <v>1</v>
      </c>
      <c r="BE738" s="15">
        <v>1</v>
      </c>
      <c r="BF738" s="15">
        <v>0</v>
      </c>
      <c r="BG738" s="15">
        <v>0</v>
      </c>
      <c r="BK738" s="15">
        <v>1</v>
      </c>
      <c r="BL738" s="15">
        <v>6</v>
      </c>
      <c r="BM738" s="15">
        <v>1</v>
      </c>
      <c r="BN738" s="15">
        <v>1</v>
      </c>
      <c r="CC738" s="16">
        <v>1</v>
      </c>
      <c r="CI738" s="16">
        <v>2</v>
      </c>
      <c r="CJ738" s="16" t="s">
        <v>151</v>
      </c>
      <c r="CK738" s="16">
        <v>3</v>
      </c>
      <c r="CL738" s="16" t="s">
        <v>246</v>
      </c>
      <c r="CM738" s="17">
        <v>2</v>
      </c>
      <c r="CN738" s="17">
        <v>2</v>
      </c>
      <c r="CO738" s="17">
        <v>2</v>
      </c>
      <c r="CP738" s="17">
        <v>2</v>
      </c>
      <c r="CQ738" s="17">
        <v>2</v>
      </c>
      <c r="CR738" s="17">
        <v>3</v>
      </c>
      <c r="CS738" s="17">
        <v>4</v>
      </c>
      <c r="CT738" s="17">
        <v>2</v>
      </c>
      <c r="CU738" s="17">
        <v>2</v>
      </c>
      <c r="CV738" s="17">
        <v>2</v>
      </c>
      <c r="CW738" s="17">
        <v>3</v>
      </c>
      <c r="CX738" s="17">
        <v>3</v>
      </c>
      <c r="CY738" s="17">
        <v>3</v>
      </c>
      <c r="CZ738" s="17">
        <v>3</v>
      </c>
      <c r="DA738" s="17">
        <v>3</v>
      </c>
      <c r="DB738" s="17">
        <v>3</v>
      </c>
      <c r="DC738" s="17">
        <v>2</v>
      </c>
      <c r="DD738" s="17">
        <v>3</v>
      </c>
      <c r="DE738" s="17">
        <v>4</v>
      </c>
      <c r="DF738" s="17">
        <v>3</v>
      </c>
      <c r="DG738" s="17">
        <v>2</v>
      </c>
      <c r="DH738" s="17">
        <v>2</v>
      </c>
      <c r="DI738" s="17">
        <v>3</v>
      </c>
      <c r="DJ738" s="17">
        <v>3</v>
      </c>
      <c r="DK738" s="17">
        <v>1</v>
      </c>
      <c r="DL738" s="17">
        <v>3</v>
      </c>
      <c r="DM738" s="17">
        <v>3</v>
      </c>
      <c r="DN738" s="17">
        <v>8</v>
      </c>
      <c r="DO738" s="17">
        <v>1</v>
      </c>
      <c r="DP738" s="17">
        <v>9</v>
      </c>
      <c r="DR738" s="17">
        <v>10</v>
      </c>
      <c r="DT738" s="17">
        <v>9</v>
      </c>
      <c r="DV738" s="17">
        <v>3</v>
      </c>
      <c r="DW738" s="18">
        <v>13</v>
      </c>
      <c r="DY738" s="18">
        <v>1</v>
      </c>
      <c r="ED738" s="19" t="s">
        <v>289</v>
      </c>
      <c r="EE738" s="19">
        <v>4</v>
      </c>
      <c r="EF738" s="37">
        <v>2</v>
      </c>
      <c r="EG738" s="19" t="s">
        <v>239</v>
      </c>
      <c r="EH738" s="19">
        <v>2</v>
      </c>
      <c r="EI738" s="19">
        <v>60</v>
      </c>
      <c r="EJ738" s="19">
        <v>4</v>
      </c>
      <c r="EK738" s="19">
        <v>5</v>
      </c>
      <c r="EL738" s="19">
        <v>4</v>
      </c>
      <c r="EM738" s="20" t="s">
        <v>200</v>
      </c>
      <c r="EO738" s="46">
        <v>1</v>
      </c>
      <c r="EP738" s="46">
        <v>1</v>
      </c>
      <c r="EQ738">
        <f t="shared" si="30"/>
        <v>0</v>
      </c>
      <c r="ER738" t="str">
        <f t="shared" si="31"/>
        <v/>
      </c>
      <c r="ES738" s="49">
        <v>2</v>
      </c>
    </row>
    <row r="739" spans="1:149" ht="15" customHeight="1" x14ac:dyDescent="0.25">
      <c r="A739" s="21">
        <v>738</v>
      </c>
      <c r="B739" s="12">
        <v>3</v>
      </c>
      <c r="C739" s="12">
        <v>2</v>
      </c>
      <c r="D739" s="12">
        <v>2</v>
      </c>
      <c r="E739" s="12" t="s">
        <v>378</v>
      </c>
      <c r="F739" s="12">
        <v>2</v>
      </c>
      <c r="G739" s="13">
        <v>3</v>
      </c>
      <c r="H739" s="13">
        <v>1</v>
      </c>
      <c r="I739" s="13">
        <v>4</v>
      </c>
      <c r="J739" s="13">
        <v>4</v>
      </c>
      <c r="M739" s="56">
        <f>IF(SUM(N739:X739)=39,2,1)</f>
        <v>1</v>
      </c>
      <c r="O739" s="13">
        <v>1</v>
      </c>
      <c r="P739" s="13">
        <v>1</v>
      </c>
      <c r="Z739" s="13">
        <v>1</v>
      </c>
      <c r="AA739" s="13">
        <v>1</v>
      </c>
      <c r="AB739" s="13">
        <v>1</v>
      </c>
      <c r="AJ739" s="13">
        <v>1</v>
      </c>
      <c r="AL739" s="14">
        <v>1</v>
      </c>
      <c r="AM739" s="14">
        <v>4</v>
      </c>
      <c r="AO739" s="15">
        <v>1</v>
      </c>
      <c r="AP739" s="15">
        <v>4</v>
      </c>
      <c r="AQ739" s="15">
        <v>4</v>
      </c>
      <c r="AR739" s="15">
        <v>4</v>
      </c>
      <c r="AS739" s="15">
        <v>4</v>
      </c>
      <c r="AT739" s="15">
        <v>4</v>
      </c>
      <c r="AU739" s="15">
        <v>4</v>
      </c>
      <c r="AV739" s="15">
        <v>3</v>
      </c>
      <c r="AW739" s="15">
        <v>4</v>
      </c>
      <c r="AX739" s="15">
        <v>2</v>
      </c>
      <c r="BB739" s="15">
        <v>1</v>
      </c>
      <c r="BC739" s="15">
        <v>1</v>
      </c>
      <c r="BD739" s="15">
        <v>1</v>
      </c>
      <c r="BE739" s="15">
        <v>1</v>
      </c>
      <c r="BF739" s="15">
        <v>1</v>
      </c>
      <c r="BG739" s="15">
        <v>1</v>
      </c>
      <c r="BH739" s="15">
        <v>1</v>
      </c>
      <c r="BK739" s="15">
        <v>1</v>
      </c>
      <c r="BL739" s="15">
        <v>4</v>
      </c>
      <c r="BM739" s="15">
        <v>8</v>
      </c>
      <c r="BN739" s="15">
        <v>8</v>
      </c>
      <c r="CC739" s="16">
        <v>1</v>
      </c>
      <c r="CI739" s="16">
        <v>2</v>
      </c>
      <c r="CJ739" s="16" t="s">
        <v>315</v>
      </c>
      <c r="CK739" s="16">
        <v>2</v>
      </c>
      <c r="CL739" s="16" t="s">
        <v>273</v>
      </c>
      <c r="CM739" s="17">
        <v>2</v>
      </c>
      <c r="CN739" s="17">
        <v>2</v>
      </c>
      <c r="CO739" s="17">
        <v>2</v>
      </c>
      <c r="CP739" s="17">
        <v>2</v>
      </c>
      <c r="CQ739" s="17">
        <v>2</v>
      </c>
      <c r="CR739" s="17">
        <v>2</v>
      </c>
      <c r="CS739" s="17">
        <v>2</v>
      </c>
      <c r="CT739" s="17">
        <v>2</v>
      </c>
      <c r="CU739" s="17">
        <v>2</v>
      </c>
      <c r="CV739" s="17">
        <v>1</v>
      </c>
      <c r="CW739" s="17">
        <v>2</v>
      </c>
      <c r="CX739" s="17">
        <v>2</v>
      </c>
      <c r="CY739" s="17">
        <v>2</v>
      </c>
      <c r="CZ739" s="17">
        <v>2</v>
      </c>
      <c r="DA739" s="17">
        <v>3</v>
      </c>
      <c r="DB739" s="17">
        <v>4</v>
      </c>
      <c r="DC739" s="17">
        <v>2</v>
      </c>
      <c r="DD739" s="17">
        <v>2</v>
      </c>
      <c r="DE739" s="17">
        <v>3</v>
      </c>
      <c r="DF739" s="17">
        <v>3</v>
      </c>
      <c r="DG739" s="17">
        <v>2</v>
      </c>
      <c r="DH739" s="17">
        <v>3</v>
      </c>
      <c r="DI739" s="17">
        <v>3</v>
      </c>
      <c r="DJ739" s="17">
        <v>1</v>
      </c>
      <c r="DK739" s="17">
        <v>1</v>
      </c>
      <c r="DL739" s="17">
        <v>3</v>
      </c>
      <c r="DM739" s="17">
        <v>3</v>
      </c>
      <c r="DN739" s="17">
        <v>8</v>
      </c>
      <c r="DO739" s="17">
        <v>1</v>
      </c>
      <c r="DP739" s="17">
        <v>5</v>
      </c>
      <c r="DR739" s="17">
        <v>9</v>
      </c>
      <c r="DT739" s="17">
        <v>2</v>
      </c>
      <c r="DV739" s="17">
        <v>3</v>
      </c>
      <c r="DW739" s="18">
        <v>13</v>
      </c>
      <c r="DY739" s="18">
        <v>1</v>
      </c>
      <c r="ED739" s="19" t="s">
        <v>289</v>
      </c>
      <c r="EE739" s="19">
        <v>4</v>
      </c>
      <c r="EF739" s="37">
        <v>2</v>
      </c>
      <c r="EG739" s="19" t="s">
        <v>239</v>
      </c>
      <c r="EH739" s="19">
        <v>1</v>
      </c>
      <c r="EI739" s="19">
        <v>39</v>
      </c>
      <c r="EJ739" s="19">
        <v>2</v>
      </c>
      <c r="EK739" s="19">
        <v>3</v>
      </c>
      <c r="EL739" s="19">
        <v>1</v>
      </c>
      <c r="EM739" s="20" t="s">
        <v>200</v>
      </c>
      <c r="EO739" s="46">
        <v>1</v>
      </c>
      <c r="EP739" s="46">
        <v>1</v>
      </c>
      <c r="EQ739">
        <f t="shared" si="30"/>
        <v>0</v>
      </c>
      <c r="ER739" t="str">
        <f t="shared" si="31"/>
        <v/>
      </c>
      <c r="ES739" s="49">
        <v>2</v>
      </c>
    </row>
    <row r="740" spans="1:149" ht="15" customHeight="1" x14ac:dyDescent="0.25">
      <c r="A740" s="21">
        <v>739</v>
      </c>
      <c r="B740" s="12">
        <v>2</v>
      </c>
      <c r="C740" s="12">
        <v>4</v>
      </c>
      <c r="F740" s="12">
        <v>2</v>
      </c>
      <c r="G740" s="13">
        <v>2</v>
      </c>
      <c r="H740" s="13">
        <v>1</v>
      </c>
      <c r="I740" s="13">
        <v>4</v>
      </c>
      <c r="M740" s="56">
        <f>IF(SUM(N740:X740)=39,2,1)</f>
        <v>1</v>
      </c>
      <c r="Y740" s="13">
        <v>1</v>
      </c>
      <c r="AK740" s="13">
        <v>1</v>
      </c>
      <c r="AL740" s="14">
        <v>3</v>
      </c>
      <c r="AM740" s="14">
        <v>4</v>
      </c>
      <c r="AO740" s="15">
        <v>1</v>
      </c>
      <c r="AP740" s="15">
        <v>4</v>
      </c>
      <c r="AQ740" s="15">
        <v>4</v>
      </c>
      <c r="AR740" s="15">
        <v>4</v>
      </c>
      <c r="AS740" s="15">
        <v>4</v>
      </c>
      <c r="AT740" s="15">
        <v>4</v>
      </c>
      <c r="AU740" s="15">
        <v>4</v>
      </c>
      <c r="AV740" s="15">
        <v>4</v>
      </c>
      <c r="AW740" s="15">
        <v>4</v>
      </c>
      <c r="AX740" s="15">
        <v>1</v>
      </c>
      <c r="AY740" s="15">
        <v>2</v>
      </c>
      <c r="AZ740" s="15">
        <v>2</v>
      </c>
      <c r="BB740" s="15">
        <v>2</v>
      </c>
      <c r="BC740" s="15">
        <v>1</v>
      </c>
      <c r="BD740" s="15">
        <v>1</v>
      </c>
      <c r="BE740" s="15">
        <v>1</v>
      </c>
      <c r="BF740" s="15">
        <v>1</v>
      </c>
      <c r="BG740" s="15">
        <v>1</v>
      </c>
      <c r="BH740" s="15">
        <v>1</v>
      </c>
      <c r="BK740" s="15">
        <v>1</v>
      </c>
      <c r="BL740" s="15">
        <v>1</v>
      </c>
      <c r="BM740" s="15">
        <v>1</v>
      </c>
      <c r="BN740" s="15">
        <v>1</v>
      </c>
      <c r="CC740" s="16">
        <v>1</v>
      </c>
      <c r="CI740" s="16">
        <v>2</v>
      </c>
      <c r="CK740" s="16">
        <v>2</v>
      </c>
      <c r="CL740" s="16" t="s">
        <v>154</v>
      </c>
      <c r="CM740" s="17">
        <v>1</v>
      </c>
      <c r="CN740" s="17">
        <v>1</v>
      </c>
      <c r="CO740" s="17">
        <v>1</v>
      </c>
      <c r="CP740" s="17">
        <v>1</v>
      </c>
      <c r="CQ740" s="17">
        <v>1</v>
      </c>
      <c r="CR740" s="17">
        <v>2</v>
      </c>
      <c r="CS740" s="17">
        <v>3</v>
      </c>
      <c r="CT740" s="17">
        <v>1</v>
      </c>
      <c r="CU740" s="17">
        <v>4</v>
      </c>
      <c r="CV740" s="17">
        <v>1</v>
      </c>
      <c r="CW740" s="17">
        <v>1</v>
      </c>
      <c r="CX740" s="17">
        <v>1</v>
      </c>
      <c r="CY740" s="17">
        <v>1</v>
      </c>
      <c r="CZ740" s="17">
        <v>1</v>
      </c>
      <c r="DA740" s="17">
        <v>3</v>
      </c>
      <c r="DB740" s="17">
        <v>2</v>
      </c>
      <c r="DC740" s="17">
        <v>2</v>
      </c>
      <c r="DD740" s="17">
        <v>3</v>
      </c>
      <c r="DE740" s="17">
        <v>4</v>
      </c>
      <c r="DF740" s="17">
        <v>1</v>
      </c>
      <c r="DG740" s="17">
        <v>2</v>
      </c>
      <c r="DH740" s="17">
        <v>2</v>
      </c>
      <c r="DI740" s="17">
        <v>3</v>
      </c>
      <c r="DJ740" s="17">
        <v>1</v>
      </c>
      <c r="DK740" s="17">
        <v>3</v>
      </c>
      <c r="DL740" s="17">
        <v>4</v>
      </c>
      <c r="DM740" s="17">
        <v>4</v>
      </c>
      <c r="DN740" s="17">
        <v>1</v>
      </c>
      <c r="DO740" s="17">
        <v>8</v>
      </c>
      <c r="DP740" s="17">
        <v>5</v>
      </c>
      <c r="DR740" s="17">
        <v>9</v>
      </c>
      <c r="DV740" s="17">
        <v>3</v>
      </c>
      <c r="DW740" s="18">
        <v>13</v>
      </c>
      <c r="DY740" s="18">
        <v>1</v>
      </c>
      <c r="ED740" s="19" t="s">
        <v>289</v>
      </c>
      <c r="EE740" s="19">
        <v>4</v>
      </c>
      <c r="EF740" s="37">
        <v>2</v>
      </c>
      <c r="EG740" s="19" t="s">
        <v>239</v>
      </c>
      <c r="EH740" s="19">
        <v>1</v>
      </c>
      <c r="EI740" s="19">
        <v>34</v>
      </c>
      <c r="EJ740" s="19">
        <v>2</v>
      </c>
      <c r="EK740" s="19">
        <v>2</v>
      </c>
      <c r="EL740" s="19">
        <v>1</v>
      </c>
      <c r="EM740" s="20" t="s">
        <v>200</v>
      </c>
      <c r="EO740" s="46">
        <v>1</v>
      </c>
      <c r="EP740" s="46">
        <v>1</v>
      </c>
      <c r="EQ740">
        <f t="shared" si="30"/>
        <v>0</v>
      </c>
      <c r="ER740" t="str">
        <f t="shared" si="31"/>
        <v/>
      </c>
      <c r="ES740" s="49">
        <v>2</v>
      </c>
    </row>
    <row r="741" spans="1:149" x14ac:dyDescent="0.25">
      <c r="A741" s="21">
        <v>740</v>
      </c>
      <c r="B741" s="12">
        <v>2</v>
      </c>
      <c r="C741" s="12">
        <v>2</v>
      </c>
      <c r="D741" s="12">
        <v>2</v>
      </c>
      <c r="E741" s="12" t="s">
        <v>378</v>
      </c>
      <c r="F741" s="12">
        <v>4</v>
      </c>
      <c r="G741" s="13">
        <v>3</v>
      </c>
      <c r="H741" s="13">
        <v>1</v>
      </c>
      <c r="I741" s="13">
        <v>4</v>
      </c>
      <c r="M741" s="56">
        <f>IF(SUM(N741:X741)=39,2,1)</f>
        <v>1</v>
      </c>
      <c r="Y741" s="13">
        <v>1</v>
      </c>
      <c r="Z741" s="13">
        <v>1</v>
      </c>
      <c r="AB741" s="13">
        <v>1</v>
      </c>
      <c r="AJ741" s="13">
        <v>1</v>
      </c>
      <c r="AL741" s="14">
        <v>6</v>
      </c>
      <c r="AO741" s="15">
        <v>1</v>
      </c>
      <c r="AP741" s="15">
        <v>4</v>
      </c>
      <c r="AQ741" s="15">
        <v>4</v>
      </c>
      <c r="AR741" s="15">
        <v>4</v>
      </c>
      <c r="AS741" s="15">
        <v>4</v>
      </c>
      <c r="AT741" s="15">
        <v>4</v>
      </c>
      <c r="AU741" s="15">
        <v>4</v>
      </c>
      <c r="AV741" s="15">
        <v>4</v>
      </c>
      <c r="AW741" s="15">
        <v>4</v>
      </c>
      <c r="AX741" s="15">
        <v>1</v>
      </c>
      <c r="AY741" s="15">
        <v>2</v>
      </c>
      <c r="AZ741" s="15">
        <v>2</v>
      </c>
      <c r="BB741" s="15">
        <v>2</v>
      </c>
      <c r="BC741" s="15">
        <v>1</v>
      </c>
      <c r="BD741" s="15">
        <v>1</v>
      </c>
      <c r="BE741" s="15">
        <v>2</v>
      </c>
      <c r="BF741" s="15">
        <v>0</v>
      </c>
      <c r="BG741" s="15">
        <v>0</v>
      </c>
      <c r="BK741" s="15">
        <v>1</v>
      </c>
      <c r="BL741" s="15">
        <v>1</v>
      </c>
      <c r="BM741" s="15">
        <v>5</v>
      </c>
      <c r="BN741" s="15">
        <v>5</v>
      </c>
      <c r="BO741" s="15">
        <v>3</v>
      </c>
      <c r="BP741" s="15" t="s">
        <v>385</v>
      </c>
      <c r="CC741" s="16">
        <v>1</v>
      </c>
      <c r="CI741" s="16">
        <v>2</v>
      </c>
      <c r="CJ741" s="16" t="s">
        <v>156</v>
      </c>
      <c r="CK741" s="16">
        <v>1</v>
      </c>
      <c r="CL741" s="16" t="s">
        <v>159</v>
      </c>
      <c r="CM741" s="17">
        <v>2</v>
      </c>
      <c r="CN741" s="17">
        <v>2</v>
      </c>
      <c r="CO741" s="17">
        <v>2</v>
      </c>
      <c r="CP741" s="17">
        <v>2</v>
      </c>
      <c r="CQ741" s="17">
        <v>2</v>
      </c>
      <c r="CR741" s="17">
        <v>2</v>
      </c>
      <c r="CS741" s="17">
        <v>2</v>
      </c>
      <c r="CT741" s="17">
        <v>2</v>
      </c>
      <c r="CU741" s="17">
        <v>3</v>
      </c>
      <c r="CV741" s="17">
        <v>1</v>
      </c>
      <c r="CW741" s="17">
        <v>1</v>
      </c>
      <c r="CX741" s="17">
        <v>1</v>
      </c>
      <c r="CY741" s="17">
        <v>1</v>
      </c>
      <c r="CZ741" s="17">
        <v>1</v>
      </c>
      <c r="DA741" s="17">
        <v>2</v>
      </c>
      <c r="DB741" s="17">
        <v>3</v>
      </c>
      <c r="DC741" s="17">
        <v>2</v>
      </c>
      <c r="DD741" s="17">
        <v>1</v>
      </c>
      <c r="DE741" s="17">
        <v>4</v>
      </c>
      <c r="DF741" s="17">
        <v>2</v>
      </c>
      <c r="DG741" s="17">
        <v>2</v>
      </c>
      <c r="DH741" s="17">
        <v>2</v>
      </c>
      <c r="DI741" s="17">
        <v>3</v>
      </c>
      <c r="DJ741" s="17">
        <v>1</v>
      </c>
      <c r="DK741" s="17">
        <v>1</v>
      </c>
      <c r="DL741" s="17">
        <v>4</v>
      </c>
      <c r="DM741" s="17">
        <v>4</v>
      </c>
      <c r="DN741" s="17">
        <v>1</v>
      </c>
      <c r="DO741" s="17">
        <v>8</v>
      </c>
      <c r="DP741" s="17">
        <v>5</v>
      </c>
      <c r="DR741" s="17">
        <v>9</v>
      </c>
      <c r="DT741" s="17">
        <v>1</v>
      </c>
      <c r="DV741" s="17">
        <v>4</v>
      </c>
      <c r="DW741" s="18">
        <v>13</v>
      </c>
      <c r="DY741" s="18">
        <v>1</v>
      </c>
      <c r="ED741" s="19" t="s">
        <v>289</v>
      </c>
      <c r="EE741" s="19">
        <v>4</v>
      </c>
      <c r="EF741" s="37">
        <v>2</v>
      </c>
      <c r="EG741" s="19" t="s">
        <v>239</v>
      </c>
      <c r="EH741" s="19">
        <v>2</v>
      </c>
      <c r="EI741" s="19">
        <v>64</v>
      </c>
      <c r="EJ741" s="19">
        <v>4</v>
      </c>
      <c r="EK741" s="19">
        <v>5</v>
      </c>
      <c r="EL741" s="19">
        <v>2</v>
      </c>
      <c r="EM741" s="20" t="s">
        <v>200</v>
      </c>
      <c r="EO741" s="46">
        <v>1</v>
      </c>
      <c r="EP741" s="46">
        <v>1</v>
      </c>
      <c r="EQ741">
        <f t="shared" si="30"/>
        <v>0</v>
      </c>
      <c r="ER741" t="str">
        <f t="shared" si="31"/>
        <v/>
      </c>
      <c r="ES741" s="49">
        <v>1</v>
      </c>
    </row>
    <row r="742" spans="1:149" ht="15" customHeight="1" x14ac:dyDescent="0.25">
      <c r="A742" s="21">
        <v>741</v>
      </c>
      <c r="B742" s="12">
        <v>2</v>
      </c>
      <c r="C742" s="12">
        <v>4</v>
      </c>
      <c r="D742" s="12">
        <v>1</v>
      </c>
      <c r="E742" s="12" t="s">
        <v>378</v>
      </c>
      <c r="F742" s="12">
        <v>1</v>
      </c>
      <c r="G742" s="13">
        <v>3</v>
      </c>
      <c r="H742" s="13">
        <v>1</v>
      </c>
      <c r="I742" s="13">
        <v>5</v>
      </c>
      <c r="M742" s="56">
        <f>IF(SUM(N742:X742)=39,2,1)</f>
        <v>1</v>
      </c>
      <c r="N742" s="13">
        <v>1</v>
      </c>
      <c r="O742" s="13">
        <v>1</v>
      </c>
      <c r="P742" s="13">
        <v>1</v>
      </c>
      <c r="S742" s="13">
        <v>1</v>
      </c>
      <c r="X742" s="13">
        <v>1</v>
      </c>
      <c r="Z742" s="13">
        <v>1</v>
      </c>
      <c r="AA742" s="13">
        <v>1</v>
      </c>
      <c r="AB742" s="13">
        <v>1</v>
      </c>
      <c r="AE742" s="13">
        <v>1</v>
      </c>
      <c r="AJ742" s="13">
        <v>1</v>
      </c>
      <c r="AL742" s="14">
        <v>1</v>
      </c>
      <c r="AM742" s="14">
        <v>4</v>
      </c>
      <c r="AO742" s="15">
        <v>1</v>
      </c>
      <c r="AP742" s="15">
        <v>4</v>
      </c>
      <c r="AQ742" s="15">
        <v>4</v>
      </c>
      <c r="AR742" s="15">
        <v>2</v>
      </c>
      <c r="AS742" s="15">
        <v>3</v>
      </c>
      <c r="AT742" s="15">
        <v>1</v>
      </c>
      <c r="AU742" s="15">
        <v>4</v>
      </c>
      <c r="AV742" s="15">
        <v>4</v>
      </c>
      <c r="AW742" s="15">
        <v>4</v>
      </c>
      <c r="AX742" s="15">
        <v>2</v>
      </c>
      <c r="AZ742" s="15">
        <v>2</v>
      </c>
      <c r="BB742" s="15">
        <v>2</v>
      </c>
      <c r="BC742" s="15">
        <v>1</v>
      </c>
      <c r="BD742" s="15">
        <v>1</v>
      </c>
      <c r="BE742" s="15">
        <v>1</v>
      </c>
      <c r="BF742" s="15">
        <v>0</v>
      </c>
      <c r="BG742" s="15">
        <v>5</v>
      </c>
      <c r="BH742" s="15">
        <v>5</v>
      </c>
      <c r="BK742" s="15">
        <v>2</v>
      </c>
      <c r="BN742" s="15">
        <v>8</v>
      </c>
      <c r="CC742" s="16">
        <v>1</v>
      </c>
      <c r="CI742" s="16">
        <v>2</v>
      </c>
      <c r="CJ742" s="16" t="s">
        <v>156</v>
      </c>
      <c r="CK742" s="16">
        <v>1</v>
      </c>
      <c r="CL742" s="16" t="s">
        <v>186</v>
      </c>
      <c r="CM742" s="17">
        <v>1</v>
      </c>
      <c r="CN742" s="17">
        <v>1</v>
      </c>
      <c r="CO742" s="17">
        <v>1</v>
      </c>
      <c r="CP742" s="17">
        <v>1</v>
      </c>
      <c r="CQ742" s="17">
        <v>1</v>
      </c>
      <c r="CR742" s="17">
        <v>4</v>
      </c>
      <c r="CS742" s="17">
        <v>4</v>
      </c>
      <c r="CT742" s="17">
        <v>2</v>
      </c>
      <c r="CU742" s="17">
        <v>2</v>
      </c>
      <c r="CV742" s="17">
        <v>2</v>
      </c>
      <c r="CW742" s="17">
        <v>2</v>
      </c>
      <c r="CX742" s="17">
        <v>2</v>
      </c>
      <c r="CY742" s="17">
        <v>2</v>
      </c>
      <c r="CZ742" s="17">
        <v>2</v>
      </c>
      <c r="DA742" s="17">
        <v>2</v>
      </c>
      <c r="DB742" s="17">
        <v>2</v>
      </c>
      <c r="DC742" s="17">
        <v>2</v>
      </c>
      <c r="DD742" s="17">
        <v>1</v>
      </c>
      <c r="DE742" s="17">
        <v>1</v>
      </c>
      <c r="DF742" s="17">
        <v>1</v>
      </c>
      <c r="DG742" s="17">
        <v>1</v>
      </c>
      <c r="DH742" s="17">
        <v>1</v>
      </c>
      <c r="DI742" s="17">
        <v>3</v>
      </c>
      <c r="DJ742" s="17">
        <v>1</v>
      </c>
      <c r="DK742" s="17">
        <v>3</v>
      </c>
      <c r="DL742" s="17">
        <v>4</v>
      </c>
      <c r="DM742" s="17">
        <v>4</v>
      </c>
      <c r="DN742" s="17">
        <v>1</v>
      </c>
      <c r="DO742" s="17">
        <v>6</v>
      </c>
      <c r="DP742" s="17">
        <v>10</v>
      </c>
      <c r="DR742" s="17">
        <v>9</v>
      </c>
      <c r="DT742" s="17">
        <v>11</v>
      </c>
      <c r="DV742" s="17">
        <v>6</v>
      </c>
      <c r="DW742" s="18">
        <v>13</v>
      </c>
      <c r="DY742" s="18">
        <v>1</v>
      </c>
      <c r="ED742" s="19" t="s">
        <v>289</v>
      </c>
      <c r="EE742" s="19">
        <v>4</v>
      </c>
      <c r="EF742" s="37">
        <v>2</v>
      </c>
      <c r="EG742" s="19" t="s">
        <v>239</v>
      </c>
      <c r="EH742" s="19">
        <v>1</v>
      </c>
      <c r="EI742" s="19">
        <v>32</v>
      </c>
      <c r="EJ742" s="19">
        <v>2</v>
      </c>
      <c r="EK742" s="19">
        <v>2</v>
      </c>
      <c r="EL742" s="19">
        <v>1</v>
      </c>
      <c r="EM742" s="20" t="s">
        <v>200</v>
      </c>
      <c r="EO742" s="46">
        <v>4</v>
      </c>
      <c r="EP742" s="46">
        <v>1</v>
      </c>
      <c r="EQ742">
        <f t="shared" si="30"/>
        <v>0</v>
      </c>
      <c r="ER742" t="str">
        <f t="shared" si="31"/>
        <v/>
      </c>
      <c r="ES742" s="49">
        <v>2</v>
      </c>
    </row>
    <row r="743" spans="1:149" ht="15" customHeight="1" x14ac:dyDescent="0.25">
      <c r="A743" s="21">
        <v>742</v>
      </c>
      <c r="B743" s="12">
        <v>2</v>
      </c>
      <c r="C743" s="12">
        <v>2</v>
      </c>
      <c r="D743" s="12">
        <v>4</v>
      </c>
      <c r="E743" s="12" t="s">
        <v>375</v>
      </c>
      <c r="F743" s="12">
        <v>1</v>
      </c>
      <c r="G743" s="13">
        <v>3</v>
      </c>
      <c r="H743" s="13">
        <v>1</v>
      </c>
      <c r="I743" s="13">
        <v>4</v>
      </c>
      <c r="M743" s="56">
        <f>IF(SUM(N743:X743)=39,2,1)</f>
        <v>1</v>
      </c>
      <c r="Y743" s="13">
        <v>1</v>
      </c>
      <c r="AK743" s="13">
        <v>1</v>
      </c>
      <c r="AL743" s="14">
        <v>1</v>
      </c>
      <c r="AM743" s="14">
        <v>4</v>
      </c>
      <c r="AO743" s="15">
        <v>1</v>
      </c>
      <c r="AP743" s="15">
        <v>5</v>
      </c>
      <c r="AQ743" s="15">
        <v>5</v>
      </c>
      <c r="AR743" s="15">
        <v>4</v>
      </c>
      <c r="AS743" s="15">
        <v>4</v>
      </c>
      <c r="AT743" s="15">
        <v>4</v>
      </c>
      <c r="AU743" s="15">
        <v>4</v>
      </c>
      <c r="AV743" s="15">
        <v>4</v>
      </c>
      <c r="AW743" s="15">
        <v>4</v>
      </c>
      <c r="AX743" s="15">
        <v>2</v>
      </c>
      <c r="AZ743" s="15">
        <v>2</v>
      </c>
      <c r="BB743" s="15">
        <v>1</v>
      </c>
      <c r="BC743" s="15">
        <v>1</v>
      </c>
      <c r="BD743" s="15">
        <v>1</v>
      </c>
      <c r="BE743" s="15">
        <v>1</v>
      </c>
      <c r="BF743" s="15">
        <v>0</v>
      </c>
      <c r="BG743" s="15">
        <v>0</v>
      </c>
      <c r="BK743" s="15">
        <v>1</v>
      </c>
      <c r="BL743" s="15">
        <v>2</v>
      </c>
      <c r="BM743" s="15">
        <v>8</v>
      </c>
      <c r="BN743" s="15">
        <v>8</v>
      </c>
      <c r="CC743" s="16">
        <v>1</v>
      </c>
      <c r="CI743" s="16">
        <v>2</v>
      </c>
      <c r="CJ743" s="16" t="s">
        <v>156</v>
      </c>
      <c r="CK743" s="16">
        <v>3</v>
      </c>
      <c r="CL743" s="16" t="s">
        <v>147</v>
      </c>
      <c r="CM743" s="17">
        <v>1</v>
      </c>
      <c r="CN743" s="17">
        <v>1</v>
      </c>
      <c r="CO743" s="17">
        <v>1</v>
      </c>
      <c r="CP743" s="17">
        <v>1</v>
      </c>
      <c r="CQ743" s="17">
        <v>1</v>
      </c>
      <c r="CR743" s="17">
        <v>1</v>
      </c>
      <c r="CS743" s="17">
        <v>1</v>
      </c>
      <c r="CT743" s="17">
        <v>2</v>
      </c>
      <c r="CU743" s="17">
        <v>2</v>
      </c>
      <c r="CV743" s="17">
        <v>2</v>
      </c>
      <c r="CW743" s="17">
        <v>2</v>
      </c>
      <c r="CX743" s="17">
        <v>2</v>
      </c>
      <c r="CY743" s="17">
        <v>2</v>
      </c>
      <c r="CZ743" s="17">
        <v>2</v>
      </c>
      <c r="DA743" s="17">
        <v>2</v>
      </c>
      <c r="DB743" s="17">
        <v>4</v>
      </c>
      <c r="DC743" s="17">
        <v>3</v>
      </c>
      <c r="DD743" s="17">
        <v>2</v>
      </c>
      <c r="DE743" s="17">
        <v>1</v>
      </c>
      <c r="DF743" s="17">
        <v>2</v>
      </c>
      <c r="DG743" s="17">
        <v>2</v>
      </c>
      <c r="DH743" s="17">
        <v>2</v>
      </c>
      <c r="DI743" s="17">
        <v>3</v>
      </c>
      <c r="DJ743" s="17">
        <v>1</v>
      </c>
      <c r="DK743" s="17">
        <v>3</v>
      </c>
      <c r="DL743" s="17">
        <v>1</v>
      </c>
      <c r="DM743" s="17">
        <v>1</v>
      </c>
      <c r="DN743" s="17">
        <v>6</v>
      </c>
      <c r="DO743" s="17">
        <v>1</v>
      </c>
      <c r="DP743" s="17">
        <v>5</v>
      </c>
      <c r="DR743" s="17">
        <v>6</v>
      </c>
      <c r="DT743" s="17">
        <v>11</v>
      </c>
      <c r="DV743" s="17">
        <v>5</v>
      </c>
      <c r="DW743" s="18">
        <v>13</v>
      </c>
      <c r="DY743" s="18">
        <v>1</v>
      </c>
      <c r="ED743" s="19" t="s">
        <v>289</v>
      </c>
      <c r="EE743" s="19">
        <v>4</v>
      </c>
      <c r="EF743" s="37">
        <v>2</v>
      </c>
      <c r="EG743" s="19" t="s">
        <v>239</v>
      </c>
      <c r="EH743" s="19">
        <v>1</v>
      </c>
      <c r="EI743" s="19">
        <v>40</v>
      </c>
      <c r="EJ743" s="19">
        <v>2</v>
      </c>
      <c r="EK743" s="19">
        <v>3</v>
      </c>
      <c r="EL743" s="19">
        <v>7</v>
      </c>
      <c r="EM743" s="20" t="s">
        <v>200</v>
      </c>
      <c r="EO743" s="46">
        <v>1</v>
      </c>
      <c r="EP743" s="46">
        <v>1</v>
      </c>
      <c r="EQ743">
        <f t="shared" si="30"/>
        <v>0</v>
      </c>
      <c r="ER743" t="str">
        <f t="shared" si="31"/>
        <v/>
      </c>
      <c r="ES743" s="49">
        <v>2</v>
      </c>
    </row>
    <row r="744" spans="1:149" ht="15" customHeight="1" x14ac:dyDescent="0.25">
      <c r="A744" s="21">
        <v>743</v>
      </c>
      <c r="B744" s="12">
        <v>2</v>
      </c>
      <c r="C744" s="12">
        <v>2</v>
      </c>
      <c r="D744" s="12">
        <v>4</v>
      </c>
      <c r="E744" s="12" t="s">
        <v>375</v>
      </c>
      <c r="F744" s="12">
        <v>2</v>
      </c>
      <c r="G744" s="13">
        <v>2</v>
      </c>
      <c r="H744" s="13">
        <v>1</v>
      </c>
      <c r="I744" s="13">
        <v>5</v>
      </c>
      <c r="M744" s="56">
        <f>IF(SUM(N744:X744)=39,2,1)</f>
        <v>1</v>
      </c>
      <c r="N744" s="13">
        <v>1</v>
      </c>
      <c r="X744" s="13">
        <v>1</v>
      </c>
      <c r="Z744" s="13">
        <v>1</v>
      </c>
      <c r="AJ744" s="13">
        <v>1</v>
      </c>
      <c r="AL744" s="14">
        <v>3</v>
      </c>
      <c r="AM744" s="14">
        <v>4</v>
      </c>
      <c r="AO744" s="15">
        <v>1</v>
      </c>
      <c r="AP744" s="15">
        <v>4</v>
      </c>
      <c r="AQ744" s="15">
        <v>4</v>
      </c>
      <c r="AR744" s="15">
        <v>1</v>
      </c>
      <c r="AS744" s="15">
        <v>4</v>
      </c>
      <c r="AT744" s="15">
        <v>4</v>
      </c>
      <c r="AU744" s="15">
        <v>4</v>
      </c>
      <c r="AV744" s="15">
        <v>4</v>
      </c>
      <c r="AW744" s="15">
        <v>4</v>
      </c>
      <c r="AX744" s="15">
        <v>1</v>
      </c>
      <c r="AY744" s="15">
        <v>2</v>
      </c>
      <c r="AZ744" s="15">
        <v>1</v>
      </c>
      <c r="BA744" s="15">
        <v>2</v>
      </c>
      <c r="BB744" s="15">
        <v>2</v>
      </c>
      <c r="BC744" s="15">
        <v>1</v>
      </c>
      <c r="BD744" s="15">
        <v>1</v>
      </c>
      <c r="BE744" s="15">
        <v>1</v>
      </c>
      <c r="BF744" s="15">
        <v>0</v>
      </c>
      <c r="BG744" s="15">
        <v>0</v>
      </c>
      <c r="BK744" s="15">
        <v>1</v>
      </c>
      <c r="BL744" s="15">
        <v>3</v>
      </c>
      <c r="BN744" s="15">
        <v>1</v>
      </c>
      <c r="BQ744" s="15">
        <v>1</v>
      </c>
      <c r="BT744" s="16">
        <v>1</v>
      </c>
      <c r="CD744" s="16">
        <v>0.08</v>
      </c>
      <c r="CE744" s="16">
        <v>3</v>
      </c>
      <c r="CI744" s="16">
        <v>2</v>
      </c>
      <c r="CJ744" s="16" t="s">
        <v>392</v>
      </c>
      <c r="CK744" s="16">
        <v>3</v>
      </c>
      <c r="CL744" s="16" t="s">
        <v>197</v>
      </c>
      <c r="CM744" s="17">
        <v>1</v>
      </c>
      <c r="CN744" s="17">
        <v>1</v>
      </c>
      <c r="CO744" s="17">
        <v>1</v>
      </c>
      <c r="CP744" s="17">
        <v>1</v>
      </c>
      <c r="CQ744" s="17">
        <v>1</v>
      </c>
      <c r="CR744" s="17">
        <v>3</v>
      </c>
      <c r="CS744" s="17">
        <v>3</v>
      </c>
      <c r="CT744" s="17">
        <v>2</v>
      </c>
      <c r="CU744" s="17">
        <v>2</v>
      </c>
      <c r="CV744" s="17">
        <v>2</v>
      </c>
      <c r="CW744" s="17">
        <v>2</v>
      </c>
      <c r="CX744" s="17">
        <v>2</v>
      </c>
      <c r="CY744" s="17">
        <v>2</v>
      </c>
      <c r="CZ744" s="17">
        <v>2</v>
      </c>
      <c r="DA744" s="17">
        <v>2</v>
      </c>
      <c r="DB744" s="17">
        <v>2</v>
      </c>
      <c r="DC744" s="17">
        <v>4</v>
      </c>
      <c r="DD744" s="17">
        <v>4</v>
      </c>
      <c r="DE744" s="17">
        <v>2</v>
      </c>
      <c r="DF744" s="17">
        <v>2</v>
      </c>
      <c r="DG744" s="17">
        <v>2</v>
      </c>
      <c r="DH744" s="17">
        <v>2</v>
      </c>
      <c r="DI744" s="17">
        <v>3</v>
      </c>
      <c r="DJ744" s="17">
        <v>1</v>
      </c>
      <c r="DK744" s="17">
        <v>1</v>
      </c>
      <c r="DL744" s="17">
        <v>1</v>
      </c>
      <c r="DM744" s="17">
        <v>1</v>
      </c>
      <c r="DN744" s="17">
        <v>6</v>
      </c>
      <c r="DO744" s="17">
        <v>1</v>
      </c>
      <c r="DP744" s="17">
        <v>5</v>
      </c>
      <c r="DR744" s="17">
        <v>10</v>
      </c>
      <c r="DT744" s="17">
        <v>6</v>
      </c>
      <c r="DV744" s="17">
        <v>5</v>
      </c>
      <c r="DW744" s="18">
        <v>13</v>
      </c>
      <c r="DY744" s="18">
        <v>1</v>
      </c>
      <c r="ED744" s="19" t="s">
        <v>289</v>
      </c>
      <c r="EE744" s="19">
        <v>4</v>
      </c>
      <c r="EF744" s="37">
        <v>2</v>
      </c>
      <c r="EG744" s="19" t="s">
        <v>239</v>
      </c>
      <c r="EH744" s="19">
        <v>2</v>
      </c>
      <c r="EI744" s="19">
        <v>76</v>
      </c>
      <c r="EJ744" s="19">
        <v>4</v>
      </c>
      <c r="EK744" s="19">
        <v>5</v>
      </c>
      <c r="EL744" s="19">
        <v>1</v>
      </c>
      <c r="EM744" s="20" t="s">
        <v>200</v>
      </c>
      <c r="EO744" s="46">
        <v>1</v>
      </c>
      <c r="EP744" s="46">
        <v>6</v>
      </c>
      <c r="EQ744">
        <f t="shared" si="30"/>
        <v>1</v>
      </c>
      <c r="ER744">
        <f t="shared" si="31"/>
        <v>1</v>
      </c>
      <c r="ES744" s="49">
        <v>2</v>
      </c>
    </row>
    <row r="745" spans="1:149" ht="15" customHeight="1" x14ac:dyDescent="0.25">
      <c r="A745" s="21">
        <v>744</v>
      </c>
      <c r="B745" s="12">
        <v>2</v>
      </c>
      <c r="C745" s="12">
        <v>4</v>
      </c>
      <c r="D745" s="12">
        <v>4</v>
      </c>
      <c r="E745" s="12" t="s">
        <v>374</v>
      </c>
      <c r="F745" s="12">
        <v>4</v>
      </c>
      <c r="G745" s="13">
        <v>4</v>
      </c>
      <c r="H745" s="13">
        <v>1</v>
      </c>
      <c r="M745" s="56">
        <f>IF(SUM(N745:X745)=39,2,1)</f>
        <v>1</v>
      </c>
      <c r="N745" s="13">
        <v>1</v>
      </c>
      <c r="O745" s="13">
        <v>1</v>
      </c>
      <c r="P745" s="13">
        <v>1</v>
      </c>
      <c r="S745" s="13">
        <v>1</v>
      </c>
      <c r="T745" s="13">
        <v>1</v>
      </c>
      <c r="X745" s="13">
        <v>1</v>
      </c>
      <c r="Z745" s="13">
        <v>1</v>
      </c>
      <c r="AA745" s="13">
        <v>1</v>
      </c>
      <c r="AB745" s="13">
        <v>1</v>
      </c>
      <c r="AE745" s="13">
        <v>1</v>
      </c>
      <c r="AF745" s="13">
        <v>1</v>
      </c>
      <c r="AJ745" s="13">
        <v>1</v>
      </c>
      <c r="AL745" s="14">
        <v>6</v>
      </c>
      <c r="AO745" s="15">
        <v>1</v>
      </c>
      <c r="AP745" s="15">
        <v>1</v>
      </c>
      <c r="AQ745" s="15">
        <v>1</v>
      </c>
      <c r="AR745" s="15">
        <v>4</v>
      </c>
      <c r="AS745" s="15">
        <v>4</v>
      </c>
      <c r="AT745" s="15">
        <v>4</v>
      </c>
      <c r="AU745" s="15">
        <v>4</v>
      </c>
      <c r="AV745" s="15">
        <v>4</v>
      </c>
      <c r="AW745" s="15">
        <v>4</v>
      </c>
      <c r="AX745" s="15">
        <v>1</v>
      </c>
      <c r="AY745" s="15">
        <v>2</v>
      </c>
      <c r="AZ745" s="15">
        <v>2</v>
      </c>
      <c r="BB745" s="15">
        <v>1</v>
      </c>
      <c r="BC745" s="15">
        <v>1</v>
      </c>
      <c r="BD745" s="15">
        <v>1</v>
      </c>
      <c r="BE745" s="15">
        <v>1</v>
      </c>
      <c r="BF745" s="15">
        <v>0</v>
      </c>
      <c r="BG745" s="15">
        <v>1</v>
      </c>
      <c r="BJ745" s="15">
        <v>1</v>
      </c>
      <c r="BK745" s="15">
        <v>1</v>
      </c>
      <c r="BL745" s="15">
        <v>3</v>
      </c>
      <c r="BM745" s="15">
        <v>2</v>
      </c>
      <c r="BN745" s="15">
        <v>2</v>
      </c>
      <c r="CC745" s="16">
        <v>1</v>
      </c>
      <c r="CI745" s="16">
        <v>1</v>
      </c>
      <c r="CK745" s="16">
        <v>1</v>
      </c>
      <c r="CL745" s="16" t="s">
        <v>186</v>
      </c>
      <c r="CM745" s="17">
        <v>3</v>
      </c>
      <c r="CN745" s="17">
        <v>1</v>
      </c>
      <c r="CO745" s="17">
        <v>1</v>
      </c>
      <c r="CP745" s="17">
        <v>1</v>
      </c>
      <c r="CQ745" s="17">
        <v>1</v>
      </c>
      <c r="CR745" s="17">
        <v>4</v>
      </c>
      <c r="CS745" s="17">
        <v>4</v>
      </c>
      <c r="CT745" s="17">
        <v>2</v>
      </c>
      <c r="CU745" s="17">
        <v>4</v>
      </c>
      <c r="CV745" s="17">
        <v>2</v>
      </c>
      <c r="CW745" s="17">
        <v>2</v>
      </c>
      <c r="CX745" s="17">
        <v>2</v>
      </c>
      <c r="CY745" s="17">
        <v>2</v>
      </c>
      <c r="CZ745" s="17">
        <v>2</v>
      </c>
      <c r="DA745" s="17">
        <v>3</v>
      </c>
      <c r="DB745" s="17">
        <v>3</v>
      </c>
      <c r="DC745" s="17">
        <v>3</v>
      </c>
      <c r="DD745" s="17">
        <v>4</v>
      </c>
      <c r="DE745" s="17">
        <v>4</v>
      </c>
      <c r="DF745" s="17">
        <v>3</v>
      </c>
      <c r="DG745" s="17">
        <v>3</v>
      </c>
      <c r="DH745" s="17">
        <v>3</v>
      </c>
      <c r="DI745" s="17">
        <v>1</v>
      </c>
      <c r="DJ745" s="17">
        <v>1</v>
      </c>
      <c r="DK745" s="17">
        <v>1</v>
      </c>
      <c r="DL745" s="17">
        <v>1</v>
      </c>
      <c r="DM745" s="17">
        <v>1</v>
      </c>
      <c r="DN745" s="17">
        <v>6</v>
      </c>
      <c r="DO745" s="17">
        <v>5</v>
      </c>
      <c r="DP745" s="17">
        <v>2</v>
      </c>
      <c r="DR745" s="17">
        <v>10</v>
      </c>
      <c r="DT745" s="17">
        <v>9</v>
      </c>
      <c r="DV745" s="17">
        <v>5</v>
      </c>
      <c r="DW745" s="18">
        <v>11</v>
      </c>
      <c r="DY745" s="18">
        <v>1</v>
      </c>
      <c r="ED745" s="19" t="s">
        <v>289</v>
      </c>
      <c r="EE745" s="19">
        <v>4</v>
      </c>
      <c r="EF745" s="37">
        <v>2</v>
      </c>
      <c r="EG745" s="19" t="s">
        <v>239</v>
      </c>
      <c r="EH745" s="19">
        <v>2</v>
      </c>
      <c r="EI745" s="19">
        <v>60</v>
      </c>
      <c r="EJ745" s="19">
        <v>4</v>
      </c>
      <c r="EK745" s="19">
        <v>5</v>
      </c>
      <c r="EL745" s="19">
        <v>7</v>
      </c>
      <c r="EM745" s="20" t="s">
        <v>200</v>
      </c>
      <c r="EO745" s="46">
        <v>4</v>
      </c>
      <c r="EP745" s="46">
        <v>1</v>
      </c>
      <c r="EQ745">
        <f t="shared" si="30"/>
        <v>0</v>
      </c>
      <c r="ER745" t="str">
        <f t="shared" si="31"/>
        <v/>
      </c>
      <c r="ES745" s="49">
        <v>2</v>
      </c>
    </row>
    <row r="746" spans="1:149" ht="15" customHeight="1" x14ac:dyDescent="0.25">
      <c r="A746" s="21">
        <v>745</v>
      </c>
      <c r="B746" s="12">
        <v>2</v>
      </c>
      <c r="C746" s="12">
        <v>4</v>
      </c>
      <c r="D746" s="12">
        <v>4</v>
      </c>
      <c r="E746" s="12" t="s">
        <v>375</v>
      </c>
      <c r="F746" s="12">
        <v>1</v>
      </c>
      <c r="G746" s="13">
        <v>3</v>
      </c>
      <c r="H746" s="13">
        <v>1</v>
      </c>
      <c r="I746" s="13">
        <v>5</v>
      </c>
      <c r="J746" s="13">
        <v>5</v>
      </c>
      <c r="K746" s="13">
        <v>5</v>
      </c>
      <c r="M746" s="56">
        <f>IF(SUM(N746:X746)=39,2,1)</f>
        <v>1</v>
      </c>
      <c r="S746" s="13">
        <v>1</v>
      </c>
      <c r="Z746" s="13">
        <v>1</v>
      </c>
      <c r="AB746" s="13">
        <v>1</v>
      </c>
      <c r="AE746" s="13">
        <v>1</v>
      </c>
      <c r="AL746" s="14">
        <v>2</v>
      </c>
      <c r="AM746" s="14">
        <v>5</v>
      </c>
      <c r="AO746" s="15">
        <v>1</v>
      </c>
      <c r="AP746" s="15">
        <v>5</v>
      </c>
      <c r="AQ746" s="15">
        <v>5</v>
      </c>
      <c r="AR746" s="15">
        <v>5</v>
      </c>
      <c r="AS746" s="15">
        <v>5</v>
      </c>
      <c r="AT746" s="15">
        <v>5</v>
      </c>
      <c r="AU746" s="15">
        <v>5</v>
      </c>
      <c r="AV746" s="15">
        <v>5</v>
      </c>
      <c r="AW746" s="15">
        <v>5</v>
      </c>
      <c r="AX746" s="15">
        <v>1</v>
      </c>
      <c r="AY746" s="15">
        <v>1</v>
      </c>
      <c r="AZ746" s="15">
        <v>2</v>
      </c>
      <c r="BB746" s="15">
        <v>2</v>
      </c>
      <c r="BC746" s="15">
        <v>1</v>
      </c>
      <c r="BD746" s="15">
        <v>1</v>
      </c>
      <c r="BE746" s="15">
        <v>2</v>
      </c>
      <c r="BF746" s="15">
        <v>1</v>
      </c>
      <c r="BG746" s="15">
        <v>0</v>
      </c>
      <c r="BK746" s="15">
        <v>1</v>
      </c>
      <c r="BL746" s="15">
        <v>1</v>
      </c>
      <c r="BM746" s="15">
        <v>5</v>
      </c>
      <c r="BN746" s="15">
        <v>5</v>
      </c>
      <c r="BO746" s="15">
        <v>4</v>
      </c>
      <c r="CC746" s="16">
        <v>1</v>
      </c>
      <c r="CI746" s="16">
        <v>2</v>
      </c>
      <c r="CJ746" s="16" t="s">
        <v>151</v>
      </c>
      <c r="CK746" s="16">
        <v>1</v>
      </c>
      <c r="CL746" s="16" t="s">
        <v>157</v>
      </c>
      <c r="CM746" s="17">
        <v>1</v>
      </c>
      <c r="CN746" s="17">
        <v>1</v>
      </c>
      <c r="CO746" s="17">
        <v>1</v>
      </c>
      <c r="CP746" s="17">
        <v>1</v>
      </c>
      <c r="CQ746" s="17">
        <v>1</v>
      </c>
      <c r="CR746" s="17">
        <v>1</v>
      </c>
      <c r="CS746" s="17">
        <v>1</v>
      </c>
      <c r="CT746" s="17">
        <v>1</v>
      </c>
      <c r="CU746" s="17">
        <v>4</v>
      </c>
      <c r="CV746" s="17">
        <v>1</v>
      </c>
      <c r="CW746" s="17">
        <v>1</v>
      </c>
      <c r="CX746" s="17">
        <v>1</v>
      </c>
      <c r="CY746" s="17">
        <v>1</v>
      </c>
      <c r="CZ746" s="17">
        <v>1</v>
      </c>
      <c r="DA746" s="17">
        <v>1</v>
      </c>
      <c r="DB746" s="17">
        <v>4</v>
      </c>
      <c r="DC746" s="17">
        <v>2</v>
      </c>
      <c r="DD746" s="17">
        <v>4</v>
      </c>
      <c r="DE746" s="17">
        <v>4</v>
      </c>
      <c r="DF746" s="17">
        <v>4</v>
      </c>
      <c r="DG746" s="17">
        <v>4</v>
      </c>
      <c r="DH746" s="17">
        <v>4</v>
      </c>
      <c r="DI746" s="17">
        <v>3</v>
      </c>
      <c r="DJ746" s="17">
        <v>1</v>
      </c>
      <c r="DK746" s="17">
        <v>2</v>
      </c>
      <c r="DL746" s="17">
        <v>1</v>
      </c>
      <c r="DM746" s="17">
        <v>1</v>
      </c>
      <c r="DN746" s="17">
        <v>1</v>
      </c>
      <c r="DO746" s="17">
        <v>2</v>
      </c>
      <c r="DP746" s="17">
        <v>5</v>
      </c>
      <c r="DR746" s="17">
        <v>9</v>
      </c>
      <c r="DT746" s="17">
        <v>11</v>
      </c>
      <c r="DV746" s="17">
        <v>2</v>
      </c>
      <c r="DW746" s="18">
        <v>13</v>
      </c>
      <c r="DY746" s="18">
        <v>1</v>
      </c>
      <c r="ED746" s="19" t="s">
        <v>289</v>
      </c>
      <c r="EE746" s="19">
        <v>4</v>
      </c>
      <c r="EF746" s="37">
        <v>2</v>
      </c>
      <c r="EG746" s="19" t="s">
        <v>239</v>
      </c>
      <c r="EH746" s="19">
        <v>1</v>
      </c>
      <c r="EI746" s="19">
        <v>35</v>
      </c>
      <c r="EJ746" s="19">
        <v>2</v>
      </c>
      <c r="EK746" s="19">
        <v>2</v>
      </c>
      <c r="EL746" s="19">
        <v>1</v>
      </c>
      <c r="EM746" s="20" t="s">
        <v>200</v>
      </c>
      <c r="EO746" s="46">
        <v>1</v>
      </c>
      <c r="EP746" s="46">
        <v>1</v>
      </c>
      <c r="EQ746">
        <f t="shared" si="30"/>
        <v>0</v>
      </c>
      <c r="ER746" t="str">
        <f t="shared" si="31"/>
        <v/>
      </c>
      <c r="ES746" s="49">
        <v>2</v>
      </c>
    </row>
    <row r="747" spans="1:149" ht="15" customHeight="1" x14ac:dyDescent="0.25">
      <c r="A747" s="21">
        <v>746</v>
      </c>
      <c r="B747" s="12">
        <v>2</v>
      </c>
      <c r="C747" s="12">
        <v>2</v>
      </c>
      <c r="D747" s="12">
        <v>1</v>
      </c>
      <c r="E747" s="12" t="s">
        <v>378</v>
      </c>
      <c r="F747" s="12">
        <v>3</v>
      </c>
      <c r="G747" s="13">
        <v>2</v>
      </c>
      <c r="H747" s="13">
        <v>1</v>
      </c>
      <c r="I747" s="13">
        <v>5</v>
      </c>
      <c r="J747" s="13">
        <v>5</v>
      </c>
      <c r="M747" s="56">
        <f>IF(SUM(N747:X747)=39,2,1)</f>
        <v>1</v>
      </c>
      <c r="Y747" s="13">
        <v>1</v>
      </c>
      <c r="AK747" s="13">
        <v>1</v>
      </c>
      <c r="AL747" s="14">
        <v>6</v>
      </c>
      <c r="AO747" s="15">
        <v>1</v>
      </c>
      <c r="AP747" s="15">
        <v>5</v>
      </c>
      <c r="AQ747" s="15">
        <v>5</v>
      </c>
      <c r="AR747" s="15">
        <v>5</v>
      </c>
      <c r="AS747" s="15">
        <v>5</v>
      </c>
      <c r="AT747" s="15">
        <v>5</v>
      </c>
      <c r="AU747" s="15">
        <v>5</v>
      </c>
      <c r="AV747" s="15">
        <v>5</v>
      </c>
      <c r="AW747" s="15">
        <v>5</v>
      </c>
      <c r="AX747" s="15">
        <v>1</v>
      </c>
      <c r="AY747" s="15">
        <v>1</v>
      </c>
      <c r="AZ747" s="15">
        <v>2</v>
      </c>
      <c r="BB747" s="15">
        <v>2</v>
      </c>
      <c r="BC747" s="15">
        <v>1</v>
      </c>
      <c r="BD747" s="15">
        <v>2</v>
      </c>
      <c r="BE747" s="15">
        <v>2</v>
      </c>
      <c r="BF747" s="15">
        <v>1</v>
      </c>
      <c r="BG747" s="15">
        <v>1</v>
      </c>
      <c r="BH747" s="15">
        <v>1</v>
      </c>
      <c r="BK747" s="15">
        <v>1</v>
      </c>
      <c r="BL747" s="15">
        <v>1</v>
      </c>
      <c r="BM747" s="15">
        <v>1</v>
      </c>
      <c r="BN747" s="15">
        <v>1</v>
      </c>
      <c r="CC747" s="16">
        <v>1</v>
      </c>
      <c r="CI747" s="16">
        <v>2</v>
      </c>
      <c r="CJ747" s="16" t="s">
        <v>151</v>
      </c>
      <c r="CK747" s="16">
        <v>3</v>
      </c>
      <c r="CL747" s="16" t="s">
        <v>147</v>
      </c>
      <c r="CM747" s="17">
        <v>1</v>
      </c>
      <c r="CN747" s="17">
        <v>1</v>
      </c>
      <c r="CO747" s="17">
        <v>1</v>
      </c>
      <c r="CP747" s="17">
        <v>1</v>
      </c>
      <c r="CQ747" s="17">
        <v>1</v>
      </c>
      <c r="CR747" s="17">
        <v>1</v>
      </c>
      <c r="CS747" s="17">
        <v>1</v>
      </c>
      <c r="CT747" s="17">
        <v>1</v>
      </c>
      <c r="CU747" s="17">
        <v>4</v>
      </c>
      <c r="CV747" s="17">
        <v>1</v>
      </c>
      <c r="CW747" s="17">
        <v>1</v>
      </c>
      <c r="CX747" s="17">
        <v>1</v>
      </c>
      <c r="CY747" s="17">
        <v>1</v>
      </c>
      <c r="CZ747" s="17">
        <v>1</v>
      </c>
      <c r="DA747" s="17">
        <v>1</v>
      </c>
      <c r="DB747" s="17">
        <v>4</v>
      </c>
      <c r="DC747" s="17">
        <v>2</v>
      </c>
      <c r="DD747" s="17">
        <v>1</v>
      </c>
      <c r="DE747" s="17">
        <v>4</v>
      </c>
      <c r="DF747" s="17">
        <v>4</v>
      </c>
      <c r="DG747" s="17">
        <v>4</v>
      </c>
      <c r="DH747" s="17">
        <v>4</v>
      </c>
      <c r="DI747" s="17">
        <v>3</v>
      </c>
      <c r="DJ747" s="17">
        <v>1</v>
      </c>
      <c r="DK747" s="17">
        <v>3</v>
      </c>
      <c r="DL747" s="17">
        <v>1</v>
      </c>
      <c r="DM747" s="17">
        <v>1</v>
      </c>
      <c r="DN747" s="17">
        <v>1</v>
      </c>
      <c r="DO747" s="17">
        <v>2</v>
      </c>
      <c r="DP747" s="17">
        <v>5</v>
      </c>
      <c r="DR747" s="17">
        <v>10</v>
      </c>
      <c r="DT747" s="17">
        <v>1</v>
      </c>
      <c r="DV747" s="17">
        <v>2</v>
      </c>
      <c r="DW747" s="18">
        <v>13</v>
      </c>
      <c r="DY747" s="18">
        <v>1</v>
      </c>
      <c r="ED747" s="19" t="s">
        <v>289</v>
      </c>
      <c r="EE747" s="19">
        <v>4</v>
      </c>
      <c r="EF747" s="37">
        <v>2</v>
      </c>
      <c r="EG747" s="19" t="s">
        <v>239</v>
      </c>
      <c r="EH747" s="19">
        <v>1</v>
      </c>
      <c r="EI747" s="19">
        <v>36</v>
      </c>
      <c r="EJ747" s="19">
        <v>2</v>
      </c>
      <c r="EK747" s="19">
        <v>3</v>
      </c>
      <c r="EL747" s="19">
        <v>2</v>
      </c>
      <c r="EM747" s="20" t="s">
        <v>200</v>
      </c>
      <c r="EO747" s="46">
        <v>1</v>
      </c>
      <c r="EP747" s="46">
        <v>2</v>
      </c>
      <c r="EQ747">
        <f t="shared" si="30"/>
        <v>0</v>
      </c>
      <c r="ER747" t="str">
        <f t="shared" si="31"/>
        <v/>
      </c>
      <c r="ES747" s="49">
        <v>1</v>
      </c>
    </row>
    <row r="748" spans="1:149" ht="15" customHeight="1" x14ac:dyDescent="0.25">
      <c r="A748" s="21">
        <v>747</v>
      </c>
      <c r="B748" s="12">
        <v>3</v>
      </c>
      <c r="C748" s="12">
        <v>4</v>
      </c>
      <c r="D748" s="12">
        <v>1</v>
      </c>
      <c r="E748" s="12" t="s">
        <v>378</v>
      </c>
      <c r="F748" s="12">
        <v>1</v>
      </c>
      <c r="G748" s="13">
        <v>4</v>
      </c>
      <c r="H748" s="13">
        <v>2</v>
      </c>
      <c r="M748" s="56">
        <f>IF(SUM(N748:X748)=39,2,1)</f>
        <v>1</v>
      </c>
      <c r="N748" s="13">
        <v>1</v>
      </c>
      <c r="X748" s="13">
        <v>1</v>
      </c>
      <c r="Z748" s="13">
        <v>1</v>
      </c>
      <c r="AC748" s="13">
        <v>1</v>
      </c>
      <c r="AL748" s="14">
        <v>3</v>
      </c>
      <c r="AM748" s="14">
        <v>5</v>
      </c>
      <c r="AO748" s="15">
        <v>1</v>
      </c>
      <c r="AP748" s="15">
        <v>5</v>
      </c>
      <c r="AQ748" s="15">
        <v>5</v>
      </c>
      <c r="AR748" s="15">
        <v>5</v>
      </c>
      <c r="AS748" s="15">
        <v>5</v>
      </c>
      <c r="AT748" s="15">
        <v>5</v>
      </c>
      <c r="AU748" s="15">
        <v>5</v>
      </c>
      <c r="AV748" s="15">
        <v>5</v>
      </c>
      <c r="AW748" s="15">
        <v>5</v>
      </c>
      <c r="AX748" s="15">
        <v>1</v>
      </c>
      <c r="AY748" s="15">
        <v>1</v>
      </c>
      <c r="AZ748" s="15">
        <v>2</v>
      </c>
      <c r="BB748" s="15">
        <v>2</v>
      </c>
      <c r="BC748" s="15">
        <v>1</v>
      </c>
      <c r="BD748" s="15">
        <v>2</v>
      </c>
      <c r="BE748" s="15">
        <v>2</v>
      </c>
      <c r="BF748" s="15">
        <v>1</v>
      </c>
      <c r="BG748" s="15">
        <v>0</v>
      </c>
      <c r="BK748" s="15">
        <v>2</v>
      </c>
      <c r="BM748" s="15">
        <v>5</v>
      </c>
      <c r="BN748" s="15">
        <v>5</v>
      </c>
      <c r="BO748" s="15">
        <v>4</v>
      </c>
      <c r="CC748" s="16">
        <v>1</v>
      </c>
      <c r="CI748" s="16">
        <v>2</v>
      </c>
      <c r="CJ748" s="16" t="s">
        <v>151</v>
      </c>
      <c r="CK748" s="16">
        <v>1</v>
      </c>
      <c r="CL748" s="16" t="s">
        <v>186</v>
      </c>
      <c r="CM748" s="17">
        <v>4</v>
      </c>
      <c r="CN748" s="17">
        <v>4</v>
      </c>
      <c r="CO748" s="17">
        <v>4</v>
      </c>
      <c r="CP748" s="17">
        <v>4</v>
      </c>
      <c r="CQ748" s="17">
        <v>4</v>
      </c>
      <c r="CR748" s="17">
        <v>4</v>
      </c>
      <c r="CS748" s="17">
        <v>4</v>
      </c>
      <c r="CT748" s="17">
        <v>3</v>
      </c>
      <c r="CU748" s="17">
        <v>4</v>
      </c>
      <c r="CV748" s="17">
        <v>3</v>
      </c>
      <c r="CW748" s="17">
        <v>3</v>
      </c>
      <c r="CX748" s="17">
        <v>3</v>
      </c>
      <c r="CY748" s="17">
        <v>3</v>
      </c>
      <c r="CZ748" s="17">
        <v>3</v>
      </c>
      <c r="DA748" s="17">
        <v>1</v>
      </c>
      <c r="DB748" s="17">
        <v>4</v>
      </c>
      <c r="DC748" s="17">
        <v>2</v>
      </c>
      <c r="DD748" s="17">
        <v>4</v>
      </c>
      <c r="DE748" s="17">
        <v>4</v>
      </c>
      <c r="DF748" s="17">
        <v>4</v>
      </c>
      <c r="DG748" s="17">
        <v>4</v>
      </c>
      <c r="DH748" s="17">
        <v>4</v>
      </c>
      <c r="DI748" s="17">
        <v>3</v>
      </c>
      <c r="DJ748" s="17">
        <v>1</v>
      </c>
      <c r="DK748" s="17">
        <v>3</v>
      </c>
      <c r="DL748" s="17">
        <v>4</v>
      </c>
      <c r="DM748" s="17">
        <v>4</v>
      </c>
      <c r="DN748" s="17">
        <v>6</v>
      </c>
      <c r="DO748" s="17">
        <v>1</v>
      </c>
      <c r="DP748" s="17">
        <v>5</v>
      </c>
      <c r="DR748" s="17">
        <v>6</v>
      </c>
      <c r="DT748" s="17">
        <v>7</v>
      </c>
      <c r="DV748" s="17">
        <v>4</v>
      </c>
      <c r="DW748" s="18">
        <v>13</v>
      </c>
      <c r="DY748" s="18">
        <v>1</v>
      </c>
      <c r="ED748" s="19" t="s">
        <v>289</v>
      </c>
      <c r="EE748" s="19">
        <v>4</v>
      </c>
      <c r="EF748" s="37">
        <v>2</v>
      </c>
      <c r="EG748" s="19" t="s">
        <v>239</v>
      </c>
      <c r="EH748" s="19">
        <v>2</v>
      </c>
      <c r="EI748" s="19">
        <v>75</v>
      </c>
      <c r="EJ748" s="19">
        <v>4</v>
      </c>
      <c r="EK748" s="19">
        <v>5</v>
      </c>
      <c r="EL748" s="19">
        <v>2</v>
      </c>
      <c r="EM748" s="20" t="s">
        <v>200</v>
      </c>
      <c r="EO748" s="46">
        <v>1</v>
      </c>
      <c r="EP748" s="46">
        <v>1</v>
      </c>
      <c r="EQ748">
        <f t="shared" si="30"/>
        <v>0</v>
      </c>
      <c r="ER748" t="str">
        <f t="shared" si="31"/>
        <v/>
      </c>
      <c r="ES748" s="49">
        <v>2</v>
      </c>
    </row>
    <row r="749" spans="1:149" ht="15" customHeight="1" x14ac:dyDescent="0.25">
      <c r="A749" s="21">
        <v>748</v>
      </c>
      <c r="B749" s="12">
        <v>2</v>
      </c>
      <c r="C749" s="12">
        <v>4</v>
      </c>
      <c r="D749" s="12">
        <v>1</v>
      </c>
      <c r="E749" s="12" t="s">
        <v>378</v>
      </c>
      <c r="G749" s="13">
        <v>3</v>
      </c>
      <c r="H749" s="13">
        <v>1</v>
      </c>
      <c r="I749" s="13">
        <v>5</v>
      </c>
      <c r="M749" s="56">
        <f>IF(SUM(N749:X749)=39,2,1)</f>
        <v>1</v>
      </c>
      <c r="N749" s="13">
        <v>1</v>
      </c>
      <c r="R749" s="13">
        <v>1</v>
      </c>
      <c r="Z749" s="13">
        <v>1</v>
      </c>
      <c r="AC749" s="13">
        <v>1</v>
      </c>
      <c r="AD749" s="13">
        <v>1</v>
      </c>
      <c r="AL749" s="14">
        <v>3</v>
      </c>
      <c r="AM749" s="14">
        <v>5</v>
      </c>
      <c r="AO749" s="15">
        <v>3</v>
      </c>
      <c r="AP749" s="15">
        <v>5</v>
      </c>
      <c r="AQ749" s="15">
        <v>5</v>
      </c>
      <c r="AR749" s="15">
        <v>5</v>
      </c>
      <c r="AS749" s="15">
        <v>5</v>
      </c>
      <c r="AT749" s="15">
        <v>5</v>
      </c>
      <c r="AU749" s="15">
        <v>5</v>
      </c>
      <c r="AV749" s="15">
        <v>5</v>
      </c>
      <c r="AW749" s="15">
        <v>5</v>
      </c>
      <c r="AX749" s="15">
        <v>1</v>
      </c>
      <c r="AY749" s="15">
        <v>1</v>
      </c>
      <c r="AZ749" s="15">
        <v>2</v>
      </c>
      <c r="BB749" s="15">
        <v>2</v>
      </c>
      <c r="BC749" s="15">
        <v>1</v>
      </c>
      <c r="BD749" s="15">
        <v>2</v>
      </c>
      <c r="BE749" s="15">
        <v>2</v>
      </c>
      <c r="BF749" s="15">
        <v>1</v>
      </c>
      <c r="BG749" s="15">
        <v>0</v>
      </c>
      <c r="BK749" s="15">
        <v>1</v>
      </c>
      <c r="BL749" s="15">
        <v>1</v>
      </c>
      <c r="BM749" s="15">
        <v>8</v>
      </c>
      <c r="BN749" s="15">
        <v>8</v>
      </c>
      <c r="CC749" s="16">
        <v>1</v>
      </c>
      <c r="CI749" s="16">
        <v>2</v>
      </c>
      <c r="CJ749" s="16" t="s">
        <v>315</v>
      </c>
      <c r="CK749" s="16">
        <v>3</v>
      </c>
      <c r="CL749" s="16" t="s">
        <v>187</v>
      </c>
      <c r="CM749" s="17">
        <v>1</v>
      </c>
      <c r="CN749" s="17">
        <v>1</v>
      </c>
      <c r="CO749" s="17">
        <v>1</v>
      </c>
      <c r="CP749" s="17">
        <v>1</v>
      </c>
      <c r="CQ749" s="17">
        <v>1</v>
      </c>
      <c r="CR749" s="17">
        <v>1</v>
      </c>
      <c r="CS749" s="17">
        <v>1</v>
      </c>
      <c r="CT749" s="17">
        <v>1</v>
      </c>
      <c r="CU749" s="17">
        <v>4</v>
      </c>
      <c r="CV749" s="17">
        <v>1</v>
      </c>
      <c r="CW749" s="17">
        <v>1</v>
      </c>
      <c r="CX749" s="17">
        <v>1</v>
      </c>
      <c r="CY749" s="17">
        <v>1</v>
      </c>
      <c r="CZ749" s="17">
        <v>1</v>
      </c>
      <c r="DA749" s="17">
        <v>1</v>
      </c>
      <c r="DB749" s="17">
        <v>4</v>
      </c>
      <c r="DC749" s="17">
        <v>2</v>
      </c>
      <c r="DD749" s="17">
        <v>4</v>
      </c>
      <c r="DE749" s="17">
        <v>4</v>
      </c>
      <c r="DF749" s="17">
        <v>4</v>
      </c>
      <c r="DG749" s="17">
        <v>4</v>
      </c>
      <c r="DH749" s="17">
        <v>4</v>
      </c>
      <c r="DI749" s="17">
        <v>3</v>
      </c>
      <c r="DJ749" s="17">
        <v>1</v>
      </c>
      <c r="DK749" s="17">
        <v>1</v>
      </c>
      <c r="DL749" s="17">
        <v>4</v>
      </c>
      <c r="DM749" s="17">
        <v>4</v>
      </c>
      <c r="DN749" s="17">
        <v>1</v>
      </c>
      <c r="DO749" s="17">
        <v>8</v>
      </c>
      <c r="DP749" s="17">
        <v>2</v>
      </c>
      <c r="DR749" s="17">
        <v>5</v>
      </c>
      <c r="DT749" s="17">
        <v>9</v>
      </c>
      <c r="DV749" s="17">
        <v>5</v>
      </c>
      <c r="DW749" s="18">
        <v>13</v>
      </c>
      <c r="DY749" s="18">
        <v>1</v>
      </c>
      <c r="ED749" s="19" t="s">
        <v>289</v>
      </c>
      <c r="EE749" s="19">
        <v>4</v>
      </c>
      <c r="EF749" s="37">
        <v>2</v>
      </c>
      <c r="EG749" s="19" t="s">
        <v>239</v>
      </c>
      <c r="EH749" s="19">
        <v>2</v>
      </c>
      <c r="EI749" s="19">
        <v>41</v>
      </c>
      <c r="EJ749" s="19">
        <v>2</v>
      </c>
      <c r="EK749" s="19">
        <v>3</v>
      </c>
      <c r="EL749" s="19">
        <v>1</v>
      </c>
      <c r="EM749" s="20" t="s">
        <v>200</v>
      </c>
      <c r="EO749" s="46">
        <v>1</v>
      </c>
      <c r="EP749" s="46">
        <v>1</v>
      </c>
      <c r="EQ749">
        <f t="shared" si="30"/>
        <v>0</v>
      </c>
      <c r="ER749" t="str">
        <f t="shared" si="31"/>
        <v/>
      </c>
      <c r="ES749" s="49">
        <v>2</v>
      </c>
    </row>
    <row r="750" spans="1:149" ht="15" customHeight="1" x14ac:dyDescent="0.25">
      <c r="A750" s="21">
        <v>749</v>
      </c>
      <c r="B750" s="12">
        <v>2</v>
      </c>
      <c r="C750" s="12">
        <v>1</v>
      </c>
      <c r="D750" s="12">
        <v>4</v>
      </c>
      <c r="E750" s="12" t="s">
        <v>376</v>
      </c>
      <c r="F750" s="12">
        <v>1</v>
      </c>
      <c r="G750" s="13">
        <v>3</v>
      </c>
      <c r="H750" s="13">
        <v>1</v>
      </c>
      <c r="M750" s="56">
        <f>IF(SUM(N750:X750)=39,2,1)</f>
        <v>1</v>
      </c>
      <c r="N750" s="13">
        <v>1</v>
      </c>
      <c r="O750" s="13">
        <v>1</v>
      </c>
      <c r="P750" s="13">
        <v>1</v>
      </c>
      <c r="Q750" s="13">
        <v>1</v>
      </c>
      <c r="Z750" s="13">
        <v>1</v>
      </c>
      <c r="AA750" s="13">
        <v>1</v>
      </c>
      <c r="AB750" s="13">
        <v>1</v>
      </c>
      <c r="AC750" s="13">
        <v>1</v>
      </c>
      <c r="AE750" s="13">
        <v>1</v>
      </c>
      <c r="AL750" s="14">
        <v>6</v>
      </c>
      <c r="AO750" s="15">
        <v>3</v>
      </c>
      <c r="AP750" s="15">
        <v>4</v>
      </c>
      <c r="AQ750" s="15">
        <v>5</v>
      </c>
      <c r="AR750" s="15">
        <v>4</v>
      </c>
      <c r="AS750" s="15">
        <v>4</v>
      </c>
      <c r="AT750" s="15">
        <v>3</v>
      </c>
      <c r="AU750" s="15">
        <v>2</v>
      </c>
      <c r="AV750" s="15">
        <v>1</v>
      </c>
      <c r="AW750" s="15">
        <v>1</v>
      </c>
      <c r="AX750" s="15">
        <v>1</v>
      </c>
      <c r="AY750" s="15">
        <v>2</v>
      </c>
      <c r="AZ750" s="15">
        <v>2</v>
      </c>
      <c r="BB750" s="15">
        <v>1</v>
      </c>
      <c r="BC750" s="15">
        <v>1</v>
      </c>
      <c r="BD750" s="15">
        <v>1</v>
      </c>
      <c r="BE750" s="15">
        <v>2</v>
      </c>
      <c r="BF750" s="15">
        <v>1</v>
      </c>
      <c r="BG750" s="15">
        <v>2</v>
      </c>
      <c r="BJ750" s="15">
        <v>2</v>
      </c>
      <c r="BK750" s="15">
        <v>1</v>
      </c>
      <c r="BL750" s="15">
        <v>2</v>
      </c>
      <c r="BM750" s="15">
        <v>8</v>
      </c>
      <c r="BN750" s="15">
        <v>8</v>
      </c>
      <c r="CC750" s="16">
        <v>1</v>
      </c>
      <c r="CI750" s="16">
        <v>1</v>
      </c>
      <c r="CK750" s="16">
        <v>1</v>
      </c>
      <c r="CL750" s="16" t="s">
        <v>186</v>
      </c>
      <c r="CM750" s="17">
        <v>2</v>
      </c>
      <c r="CN750" s="17">
        <v>2</v>
      </c>
      <c r="CO750" s="17">
        <v>1</v>
      </c>
      <c r="CP750" s="17">
        <v>1</v>
      </c>
      <c r="CR750" s="17">
        <v>4</v>
      </c>
      <c r="CS750" s="17">
        <v>4</v>
      </c>
      <c r="CT750" s="17">
        <v>2</v>
      </c>
      <c r="CU750" s="17">
        <v>4</v>
      </c>
      <c r="CV750" s="17">
        <v>2</v>
      </c>
      <c r="CW750" s="17">
        <v>2</v>
      </c>
      <c r="CX750" s="17">
        <v>2</v>
      </c>
      <c r="CY750" s="17">
        <v>1</v>
      </c>
      <c r="CZ750" s="17">
        <v>1</v>
      </c>
      <c r="DA750" s="17">
        <v>2</v>
      </c>
      <c r="DB750" s="17">
        <v>4</v>
      </c>
      <c r="DC750" s="17">
        <v>2</v>
      </c>
      <c r="DD750" s="17">
        <v>3</v>
      </c>
      <c r="DE750" s="17">
        <v>3</v>
      </c>
      <c r="DF750" s="17">
        <v>2</v>
      </c>
      <c r="DG750" s="17">
        <v>1</v>
      </c>
      <c r="DH750" s="17">
        <v>1</v>
      </c>
      <c r="DI750" s="17">
        <v>3</v>
      </c>
      <c r="DJ750" s="17">
        <v>1</v>
      </c>
      <c r="DK750" s="17">
        <v>3</v>
      </c>
      <c r="DL750" s="17">
        <v>4</v>
      </c>
      <c r="DM750" s="17">
        <v>4</v>
      </c>
      <c r="DN750" s="17">
        <v>1</v>
      </c>
      <c r="DO750" s="17">
        <v>8</v>
      </c>
      <c r="DP750" s="17">
        <v>8</v>
      </c>
      <c r="DR750" s="17">
        <v>9</v>
      </c>
      <c r="DT750" s="17">
        <v>7</v>
      </c>
      <c r="DV750" s="17">
        <v>2</v>
      </c>
      <c r="DW750" s="18">
        <v>13</v>
      </c>
      <c r="DY750" s="18">
        <v>1</v>
      </c>
      <c r="ED750" s="19" t="s">
        <v>289</v>
      </c>
      <c r="EE750" s="19">
        <v>4</v>
      </c>
      <c r="EF750" s="37">
        <v>2</v>
      </c>
      <c r="EG750" s="19" t="s">
        <v>239</v>
      </c>
      <c r="EH750" s="19">
        <v>2</v>
      </c>
      <c r="EI750" s="19">
        <v>21</v>
      </c>
      <c r="EJ750" s="19">
        <v>1</v>
      </c>
      <c r="EK750" s="19">
        <v>1</v>
      </c>
      <c r="EL750" s="19">
        <v>2</v>
      </c>
      <c r="EM750" s="20" t="s">
        <v>200</v>
      </c>
      <c r="EO750" s="46">
        <v>1</v>
      </c>
      <c r="EP750" s="46">
        <v>3</v>
      </c>
      <c r="EQ750">
        <f t="shared" si="30"/>
        <v>0</v>
      </c>
      <c r="ER750" t="str">
        <f t="shared" si="31"/>
        <v/>
      </c>
    </row>
    <row r="751" spans="1:149" ht="15" customHeight="1" x14ac:dyDescent="0.25">
      <c r="A751" s="21">
        <v>750</v>
      </c>
      <c r="B751" s="12">
        <v>2</v>
      </c>
      <c r="C751" s="12">
        <v>1</v>
      </c>
      <c r="D751" s="12">
        <v>1</v>
      </c>
      <c r="E751" s="12" t="s">
        <v>378</v>
      </c>
      <c r="F751" s="12">
        <v>3</v>
      </c>
      <c r="G751" s="13">
        <v>1</v>
      </c>
      <c r="I751" s="13">
        <v>5</v>
      </c>
      <c r="M751" s="56">
        <f>IF(SUM(N751:X751)=39,2,1)</f>
        <v>1</v>
      </c>
      <c r="N751" s="13">
        <v>1</v>
      </c>
      <c r="P751" s="13">
        <v>1</v>
      </c>
      <c r="X751" s="13">
        <v>1</v>
      </c>
      <c r="Z751" s="13">
        <v>1</v>
      </c>
      <c r="AJ751" s="13">
        <v>1</v>
      </c>
      <c r="AL751" s="14">
        <v>3</v>
      </c>
      <c r="AM751" s="14">
        <v>5</v>
      </c>
      <c r="AO751" s="15">
        <v>3</v>
      </c>
      <c r="AP751" s="15">
        <v>4</v>
      </c>
      <c r="AQ751" s="15">
        <v>4</v>
      </c>
      <c r="AR751" s="15">
        <v>2</v>
      </c>
      <c r="AS751" s="15">
        <v>4</v>
      </c>
      <c r="AT751" s="15">
        <v>1</v>
      </c>
      <c r="AU751" s="15">
        <v>4</v>
      </c>
      <c r="AV751" s="15">
        <v>1</v>
      </c>
      <c r="AW751" s="15">
        <v>1</v>
      </c>
      <c r="AX751" s="15">
        <v>1</v>
      </c>
      <c r="AY751" s="15">
        <v>2</v>
      </c>
      <c r="AZ751" s="15">
        <v>2</v>
      </c>
      <c r="BB751" s="15">
        <v>2</v>
      </c>
      <c r="BC751" s="15">
        <v>1</v>
      </c>
      <c r="BD751" s="15">
        <v>1</v>
      </c>
      <c r="BE751" s="15">
        <v>2</v>
      </c>
      <c r="BF751" s="15">
        <v>0</v>
      </c>
      <c r="BG751" s="15">
        <v>0</v>
      </c>
      <c r="BK751" s="15">
        <v>2</v>
      </c>
      <c r="BN751" s="15">
        <v>5</v>
      </c>
      <c r="BO751" s="15">
        <v>4</v>
      </c>
      <c r="CC751" s="16">
        <v>1</v>
      </c>
      <c r="CI751" s="16">
        <v>2</v>
      </c>
      <c r="CJ751" s="16" t="s">
        <v>291</v>
      </c>
      <c r="CK751" s="16">
        <v>3</v>
      </c>
      <c r="CL751" s="16" t="s">
        <v>147</v>
      </c>
      <c r="CM751" s="17">
        <v>1</v>
      </c>
      <c r="CN751" s="17">
        <v>1</v>
      </c>
      <c r="CO751" s="17">
        <v>1</v>
      </c>
      <c r="CP751" s="17">
        <v>1</v>
      </c>
      <c r="CQ751" s="17">
        <v>1</v>
      </c>
      <c r="CR751" s="17">
        <v>1</v>
      </c>
      <c r="CS751" s="17">
        <v>1</v>
      </c>
      <c r="CT751" s="17">
        <v>1</v>
      </c>
      <c r="CU751" s="17">
        <v>4</v>
      </c>
      <c r="CV751" s="17">
        <v>1</v>
      </c>
      <c r="CW751" s="17">
        <v>1</v>
      </c>
      <c r="CX751" s="17">
        <v>1</v>
      </c>
      <c r="CY751" s="17">
        <v>1</v>
      </c>
      <c r="CZ751" s="17">
        <v>1</v>
      </c>
      <c r="DA751" s="17">
        <v>1</v>
      </c>
      <c r="DB751" s="17">
        <v>4</v>
      </c>
      <c r="DC751" s="17">
        <v>1</v>
      </c>
      <c r="DD751" s="17">
        <v>4</v>
      </c>
      <c r="DE751" s="17">
        <v>4</v>
      </c>
      <c r="DF751" s="17">
        <v>1</v>
      </c>
      <c r="DG751" s="17">
        <v>1</v>
      </c>
      <c r="DH751" s="17">
        <v>1</v>
      </c>
      <c r="DI751" s="17">
        <v>3</v>
      </c>
      <c r="DJ751" s="17">
        <v>1</v>
      </c>
      <c r="DK751" s="17">
        <v>3</v>
      </c>
      <c r="DL751" s="17">
        <v>4</v>
      </c>
      <c r="DM751" s="17">
        <v>4</v>
      </c>
      <c r="DN751" s="17">
        <v>1</v>
      </c>
      <c r="DO751" s="17">
        <v>8</v>
      </c>
      <c r="DP751" s="17">
        <v>5</v>
      </c>
      <c r="DR751" s="17">
        <v>6</v>
      </c>
      <c r="DT751" s="17">
        <v>11</v>
      </c>
      <c r="DV751" s="17">
        <v>3</v>
      </c>
      <c r="DW751" s="18">
        <v>13</v>
      </c>
      <c r="DY751" s="18">
        <v>1</v>
      </c>
      <c r="ED751" s="19" t="s">
        <v>289</v>
      </c>
      <c r="EE751" s="19">
        <v>4</v>
      </c>
      <c r="EF751" s="37">
        <v>2</v>
      </c>
      <c r="EG751" s="19" t="s">
        <v>239</v>
      </c>
      <c r="EH751" s="19">
        <v>1</v>
      </c>
      <c r="EI751" s="19">
        <v>63</v>
      </c>
      <c r="EJ751" s="19">
        <v>4</v>
      </c>
      <c r="EK751" s="19">
        <v>5</v>
      </c>
      <c r="EL751" s="19">
        <v>1</v>
      </c>
      <c r="EM751" s="20" t="s">
        <v>200</v>
      </c>
      <c r="EO751" s="46">
        <v>1</v>
      </c>
      <c r="EP751" s="46">
        <v>2</v>
      </c>
      <c r="EQ751">
        <f t="shared" si="30"/>
        <v>0</v>
      </c>
      <c r="ER751" t="str">
        <f t="shared" si="31"/>
        <v/>
      </c>
    </row>
    <row r="752" spans="1:149" ht="15" customHeight="1" x14ac:dyDescent="0.25">
      <c r="A752" s="21">
        <v>751</v>
      </c>
      <c r="B752" s="12">
        <v>3</v>
      </c>
      <c r="C752" s="12">
        <v>4</v>
      </c>
      <c r="D752" s="12">
        <v>4</v>
      </c>
      <c r="E752" s="12" t="s">
        <v>354</v>
      </c>
      <c r="F752" s="12">
        <v>2</v>
      </c>
      <c r="G752" s="13">
        <v>3</v>
      </c>
      <c r="H752" s="13">
        <v>1</v>
      </c>
      <c r="I752" s="13">
        <v>3</v>
      </c>
      <c r="L752" s="13" t="s">
        <v>359</v>
      </c>
      <c r="M752" s="56">
        <f>IF(SUM(N752:X752)=39,2,1)</f>
        <v>1</v>
      </c>
      <c r="N752" s="13">
        <v>1</v>
      </c>
      <c r="Z752" s="13">
        <v>1</v>
      </c>
      <c r="AA752" s="13">
        <v>1</v>
      </c>
      <c r="AL752" s="14">
        <v>1</v>
      </c>
      <c r="AM752" s="14">
        <v>4</v>
      </c>
      <c r="AO752" s="15">
        <v>1</v>
      </c>
      <c r="AP752" s="15">
        <v>4</v>
      </c>
      <c r="AQ752" s="15">
        <v>4</v>
      </c>
      <c r="AR752" s="15">
        <v>4</v>
      </c>
      <c r="AS752" s="15">
        <v>4</v>
      </c>
      <c r="AT752" s="15">
        <v>4</v>
      </c>
      <c r="AU752" s="15">
        <v>4</v>
      </c>
      <c r="AV752" s="15">
        <v>4</v>
      </c>
      <c r="AW752" s="15">
        <v>4</v>
      </c>
      <c r="AX752" s="15">
        <v>1</v>
      </c>
      <c r="AY752" s="15">
        <v>2</v>
      </c>
      <c r="AZ752" s="15">
        <v>1</v>
      </c>
      <c r="BB752" s="15">
        <v>1</v>
      </c>
      <c r="BC752" s="15">
        <v>1</v>
      </c>
      <c r="BD752" s="15">
        <v>1</v>
      </c>
      <c r="BE752" s="15">
        <v>1</v>
      </c>
      <c r="BF752" s="15">
        <v>1</v>
      </c>
      <c r="BG752" s="15">
        <v>1</v>
      </c>
      <c r="BJ752" s="15">
        <v>1</v>
      </c>
      <c r="BK752" s="15">
        <v>1</v>
      </c>
      <c r="BL752" s="15">
        <v>4</v>
      </c>
      <c r="BM752" s="15">
        <v>1</v>
      </c>
      <c r="BN752" s="15">
        <v>8</v>
      </c>
      <c r="CC752" s="16">
        <v>1</v>
      </c>
      <c r="CI752" s="16">
        <v>2</v>
      </c>
      <c r="CJ752" s="16" t="s">
        <v>156</v>
      </c>
      <c r="CK752" s="16">
        <v>3</v>
      </c>
      <c r="CL752" s="16" t="s">
        <v>398</v>
      </c>
      <c r="CM752" s="17">
        <v>1</v>
      </c>
      <c r="CN752" s="17">
        <v>1</v>
      </c>
      <c r="CO752" s="17">
        <v>1</v>
      </c>
      <c r="CP752" s="17">
        <v>1</v>
      </c>
      <c r="CQ752" s="17">
        <v>1</v>
      </c>
      <c r="CR752" s="17">
        <v>3</v>
      </c>
      <c r="CS752" s="17">
        <v>3</v>
      </c>
      <c r="CT752" s="17">
        <v>1</v>
      </c>
      <c r="CU752" s="17">
        <v>4</v>
      </c>
      <c r="CV752" s="17">
        <v>2</v>
      </c>
      <c r="CW752" s="17">
        <v>2</v>
      </c>
      <c r="CX752" s="17">
        <v>2</v>
      </c>
      <c r="CY752" s="17">
        <v>2</v>
      </c>
      <c r="CZ752" s="17">
        <v>2</v>
      </c>
      <c r="DA752" s="17">
        <v>2</v>
      </c>
      <c r="DB752" s="17">
        <v>4</v>
      </c>
      <c r="DC752" s="17">
        <v>2</v>
      </c>
      <c r="DD752" s="17">
        <v>4</v>
      </c>
      <c r="DE752" s="17">
        <v>4</v>
      </c>
      <c r="DF752" s="17">
        <v>1</v>
      </c>
      <c r="DG752" s="17">
        <v>1</v>
      </c>
      <c r="DH752" s="17">
        <v>1</v>
      </c>
      <c r="DI752" s="17">
        <v>1</v>
      </c>
      <c r="DJ752" s="17">
        <v>1</v>
      </c>
      <c r="DK752" s="17">
        <v>1</v>
      </c>
      <c r="DL752" s="17">
        <v>3</v>
      </c>
      <c r="DM752" s="17">
        <v>3</v>
      </c>
      <c r="DN752" s="17">
        <v>1</v>
      </c>
      <c r="DO752" s="17">
        <v>2</v>
      </c>
      <c r="DP752" s="17">
        <v>5</v>
      </c>
      <c r="DR752" s="17">
        <v>9</v>
      </c>
      <c r="DT752" s="17">
        <v>10</v>
      </c>
      <c r="DV752" s="17">
        <v>3</v>
      </c>
      <c r="DW752" s="18">
        <v>13</v>
      </c>
      <c r="DY752" s="18">
        <v>1</v>
      </c>
      <c r="ED752" s="19" t="s">
        <v>287</v>
      </c>
      <c r="EE752" s="19">
        <v>4</v>
      </c>
      <c r="EF752" s="37">
        <v>2</v>
      </c>
      <c r="EG752" s="19" t="s">
        <v>239</v>
      </c>
      <c r="EH752" s="19">
        <v>2</v>
      </c>
      <c r="EI752" s="19">
        <v>35</v>
      </c>
      <c r="EJ752" s="19">
        <v>2</v>
      </c>
      <c r="EK752" s="19">
        <v>2</v>
      </c>
      <c r="EL752" s="19">
        <v>10</v>
      </c>
      <c r="EM752" s="20" t="s">
        <v>216</v>
      </c>
      <c r="EO752" s="46">
        <v>4</v>
      </c>
      <c r="EP752" s="46">
        <v>3</v>
      </c>
      <c r="EQ752">
        <f t="shared" si="30"/>
        <v>0</v>
      </c>
      <c r="ER752" t="str">
        <f t="shared" si="31"/>
        <v/>
      </c>
    </row>
    <row r="753" spans="1:149" ht="15" customHeight="1" x14ac:dyDescent="0.25">
      <c r="A753" s="21">
        <v>752</v>
      </c>
      <c r="B753" s="12">
        <v>2</v>
      </c>
      <c r="C753" s="12">
        <v>2</v>
      </c>
      <c r="D753" s="12">
        <v>1</v>
      </c>
      <c r="E753" s="12" t="s">
        <v>378</v>
      </c>
      <c r="F753" s="12">
        <v>1</v>
      </c>
      <c r="G753" s="13">
        <v>3</v>
      </c>
      <c r="H753" s="13">
        <v>1</v>
      </c>
      <c r="I753" s="13">
        <v>4</v>
      </c>
      <c r="M753" s="56">
        <f>IF(SUM(N753:X753)=39,2,1)</f>
        <v>1</v>
      </c>
      <c r="Y753" s="13">
        <v>1</v>
      </c>
      <c r="AE753" s="13">
        <v>1</v>
      </c>
      <c r="AL753" s="14">
        <v>5</v>
      </c>
      <c r="AM753" s="14">
        <v>5</v>
      </c>
      <c r="AO753" s="15">
        <v>2</v>
      </c>
      <c r="AP753" s="15">
        <v>4</v>
      </c>
      <c r="AQ753" s="15">
        <v>4</v>
      </c>
      <c r="AR753" s="15">
        <v>4</v>
      </c>
      <c r="AS753" s="15">
        <v>4</v>
      </c>
      <c r="AT753" s="15">
        <v>4</v>
      </c>
      <c r="AU753" s="15">
        <v>4</v>
      </c>
      <c r="AV753" s="15">
        <v>4</v>
      </c>
      <c r="AW753" s="15">
        <v>4</v>
      </c>
      <c r="AX753" s="15">
        <v>1</v>
      </c>
      <c r="AY753" s="15">
        <v>2</v>
      </c>
      <c r="AZ753" s="15">
        <v>2</v>
      </c>
      <c r="BB753" s="15">
        <v>2</v>
      </c>
      <c r="BC753" s="15">
        <v>1</v>
      </c>
      <c r="BD753" s="15">
        <v>1</v>
      </c>
      <c r="BE753" s="15">
        <v>1</v>
      </c>
      <c r="BF753" s="15">
        <v>0</v>
      </c>
      <c r="BG753" s="15">
        <v>0</v>
      </c>
      <c r="BM753" s="15">
        <v>5</v>
      </c>
      <c r="BN753" s="15">
        <v>5</v>
      </c>
      <c r="BO753" s="15">
        <v>1</v>
      </c>
      <c r="BP753" s="15" t="s">
        <v>386</v>
      </c>
      <c r="CC753" s="16">
        <v>1</v>
      </c>
      <c r="CI753" s="16">
        <v>2</v>
      </c>
      <c r="CJ753" s="16" t="s">
        <v>151</v>
      </c>
      <c r="CK753" s="16">
        <v>3</v>
      </c>
      <c r="CL753" s="16" t="s">
        <v>147</v>
      </c>
      <c r="CM753" s="17">
        <v>1</v>
      </c>
      <c r="CN753" s="17">
        <v>1</v>
      </c>
      <c r="CO753" s="17">
        <v>1</v>
      </c>
      <c r="CP753" s="17">
        <v>1</v>
      </c>
      <c r="CQ753" s="17">
        <v>1</v>
      </c>
      <c r="CR753" s="17">
        <v>3</v>
      </c>
      <c r="CS753" s="17">
        <v>3</v>
      </c>
      <c r="CT753" s="17">
        <v>2</v>
      </c>
      <c r="CU753" s="17">
        <v>4</v>
      </c>
      <c r="CV753" s="17">
        <v>2</v>
      </c>
      <c r="CW753" s="17">
        <v>2</v>
      </c>
      <c r="CX753" s="17">
        <v>2</v>
      </c>
      <c r="CY753" s="17">
        <v>2</v>
      </c>
      <c r="CZ753" s="17">
        <v>2</v>
      </c>
      <c r="DB753" s="17">
        <v>4</v>
      </c>
      <c r="DC753" s="17">
        <v>1</v>
      </c>
      <c r="DD753" s="17">
        <v>3</v>
      </c>
      <c r="DE753" s="17">
        <v>4</v>
      </c>
      <c r="DF753" s="17">
        <v>2</v>
      </c>
      <c r="DG753" s="17">
        <v>2</v>
      </c>
      <c r="DH753" s="17">
        <v>2</v>
      </c>
      <c r="DI753" s="17">
        <v>1</v>
      </c>
      <c r="DJ753" s="17">
        <v>1</v>
      </c>
      <c r="DK753" s="17">
        <v>2</v>
      </c>
      <c r="DL753" s="17">
        <v>4</v>
      </c>
      <c r="DM753" s="17">
        <v>4</v>
      </c>
      <c r="DP753" s="17">
        <v>5</v>
      </c>
      <c r="DR753" s="17">
        <v>9</v>
      </c>
      <c r="DT753" s="17">
        <v>9</v>
      </c>
      <c r="DV753" s="17">
        <v>1</v>
      </c>
      <c r="DW753" s="18">
        <v>13</v>
      </c>
      <c r="ED753" s="19" t="s">
        <v>287</v>
      </c>
      <c r="EE753" s="19">
        <v>4</v>
      </c>
      <c r="EF753" s="37">
        <v>2</v>
      </c>
      <c r="EG753" s="19" t="s">
        <v>239</v>
      </c>
      <c r="EH753" s="19">
        <v>2</v>
      </c>
      <c r="EI753" s="19">
        <v>27</v>
      </c>
      <c r="EJ753" s="19">
        <v>1</v>
      </c>
      <c r="EK753" s="19">
        <v>2</v>
      </c>
      <c r="EL753" s="19">
        <v>10</v>
      </c>
      <c r="EM753" s="20" t="s">
        <v>216</v>
      </c>
      <c r="EO753" s="46">
        <v>1</v>
      </c>
      <c r="EP753" s="46">
        <v>6</v>
      </c>
      <c r="EQ753">
        <f t="shared" si="30"/>
        <v>0</v>
      </c>
      <c r="ER753" t="str">
        <f t="shared" si="31"/>
        <v/>
      </c>
    </row>
    <row r="754" spans="1:149" ht="15" customHeight="1" x14ac:dyDescent="0.25">
      <c r="A754" s="21">
        <v>753</v>
      </c>
      <c r="B754" s="12">
        <v>2</v>
      </c>
      <c r="C754" s="12">
        <v>1</v>
      </c>
      <c r="D754" s="12">
        <v>1</v>
      </c>
      <c r="E754" s="12" t="s">
        <v>378</v>
      </c>
      <c r="F754" s="12">
        <v>1</v>
      </c>
      <c r="G754" s="13">
        <v>2</v>
      </c>
      <c r="H754" s="13">
        <v>1</v>
      </c>
      <c r="I754" s="13">
        <v>4</v>
      </c>
      <c r="M754" s="56">
        <f>IF(SUM(N754:X754)=39,2,1)</f>
        <v>1</v>
      </c>
      <c r="Y754" s="13">
        <v>1</v>
      </c>
      <c r="Z754" s="13">
        <v>1</v>
      </c>
      <c r="AE754" s="13">
        <v>1</v>
      </c>
      <c r="AL754" s="14">
        <v>3</v>
      </c>
      <c r="AM754" s="14">
        <v>3</v>
      </c>
      <c r="AN754" s="14" t="s">
        <v>145</v>
      </c>
      <c r="AO754" s="15">
        <v>2</v>
      </c>
      <c r="AP754" s="15">
        <v>4</v>
      </c>
      <c r="AQ754" s="15">
        <v>4</v>
      </c>
      <c r="AR754" s="15">
        <v>4</v>
      </c>
      <c r="AS754" s="15">
        <v>4</v>
      </c>
      <c r="AT754" s="15">
        <v>4</v>
      </c>
      <c r="AU754" s="15">
        <v>4</v>
      </c>
      <c r="AV754" s="15">
        <v>4</v>
      </c>
      <c r="AW754" s="15">
        <v>2</v>
      </c>
      <c r="AX754" s="15">
        <v>1</v>
      </c>
      <c r="AY754" s="15">
        <v>2</v>
      </c>
      <c r="AZ754" s="15">
        <v>1</v>
      </c>
      <c r="BA754" s="15">
        <v>1</v>
      </c>
      <c r="BB754" s="15">
        <v>1</v>
      </c>
      <c r="BC754" s="15">
        <v>1</v>
      </c>
      <c r="BD754" s="15">
        <v>1</v>
      </c>
      <c r="BE754" s="15">
        <v>1</v>
      </c>
      <c r="BF754" s="15">
        <v>1</v>
      </c>
      <c r="BG754" s="15">
        <v>1</v>
      </c>
      <c r="BJ754" s="15">
        <v>1</v>
      </c>
      <c r="BM754" s="15">
        <v>2</v>
      </c>
      <c r="BN754" s="15">
        <v>8</v>
      </c>
      <c r="CC754" s="16">
        <v>1</v>
      </c>
      <c r="CI754" s="16">
        <v>2</v>
      </c>
      <c r="CJ754" s="16" t="s">
        <v>156</v>
      </c>
      <c r="CK754" s="16">
        <v>3</v>
      </c>
      <c r="CL754" s="16" t="s">
        <v>398</v>
      </c>
      <c r="CM754" s="17">
        <v>1</v>
      </c>
      <c r="CN754" s="17">
        <v>1</v>
      </c>
      <c r="CO754" s="17">
        <v>1</v>
      </c>
      <c r="CP754" s="17">
        <v>1</v>
      </c>
      <c r="CQ754" s="17">
        <v>1</v>
      </c>
      <c r="CR754" s="17">
        <v>4</v>
      </c>
      <c r="CS754" s="17">
        <v>4</v>
      </c>
      <c r="CT754" s="17">
        <v>1</v>
      </c>
      <c r="CU754" s="17">
        <v>4</v>
      </c>
      <c r="CV754" s="17">
        <v>1</v>
      </c>
      <c r="CW754" s="17">
        <v>1</v>
      </c>
      <c r="CX754" s="17">
        <v>1</v>
      </c>
      <c r="CY754" s="17">
        <v>1</v>
      </c>
      <c r="CZ754" s="17">
        <v>1</v>
      </c>
      <c r="DA754" s="17">
        <v>2</v>
      </c>
      <c r="DB754" s="17">
        <v>4</v>
      </c>
      <c r="DC754" s="17">
        <v>2</v>
      </c>
      <c r="DD754" s="17">
        <v>4</v>
      </c>
      <c r="DE754" s="17">
        <v>4</v>
      </c>
      <c r="DF754" s="17">
        <v>2</v>
      </c>
      <c r="DG754" s="17">
        <v>2</v>
      </c>
      <c r="DH754" s="17">
        <v>2</v>
      </c>
      <c r="DI754" s="17">
        <v>3</v>
      </c>
      <c r="DJ754" s="17">
        <v>1</v>
      </c>
      <c r="DK754" s="17">
        <v>3</v>
      </c>
      <c r="DL754" s="17">
        <v>4</v>
      </c>
      <c r="DM754" s="17">
        <v>4</v>
      </c>
      <c r="DN754" s="17">
        <v>8</v>
      </c>
      <c r="DO754" s="17">
        <v>1</v>
      </c>
      <c r="DP754" s="17">
        <v>5</v>
      </c>
      <c r="DR754" s="17">
        <v>10</v>
      </c>
      <c r="DT754" s="17">
        <v>11</v>
      </c>
      <c r="DV754" s="17">
        <v>4</v>
      </c>
      <c r="DW754" s="18">
        <v>13</v>
      </c>
      <c r="DY754" s="18">
        <v>1</v>
      </c>
      <c r="ED754" s="19" t="s">
        <v>287</v>
      </c>
      <c r="EE754" s="19">
        <v>4</v>
      </c>
      <c r="EF754" s="37">
        <v>2</v>
      </c>
      <c r="EG754" s="19" t="s">
        <v>239</v>
      </c>
      <c r="EH754" s="19">
        <v>1</v>
      </c>
      <c r="EI754" s="19">
        <v>26</v>
      </c>
      <c r="EJ754" s="19">
        <v>1</v>
      </c>
      <c r="EK754" s="19">
        <v>2</v>
      </c>
      <c r="EL754" s="19">
        <v>10</v>
      </c>
      <c r="EM754" s="20" t="s">
        <v>216</v>
      </c>
      <c r="EO754" s="46">
        <v>1</v>
      </c>
      <c r="EP754" s="46">
        <v>6</v>
      </c>
      <c r="EQ754">
        <f t="shared" si="30"/>
        <v>0</v>
      </c>
      <c r="ER754" t="str">
        <f t="shared" si="31"/>
        <v/>
      </c>
      <c r="ES754" s="49">
        <v>2</v>
      </c>
    </row>
    <row r="755" spans="1:149" ht="15" customHeight="1" x14ac:dyDescent="0.25">
      <c r="A755" s="21">
        <v>754</v>
      </c>
      <c r="B755" s="12">
        <v>2</v>
      </c>
      <c r="C755" s="12">
        <v>4</v>
      </c>
      <c r="D755" s="12">
        <v>4</v>
      </c>
      <c r="E755" s="12" t="s">
        <v>376</v>
      </c>
      <c r="F755" s="12">
        <v>1</v>
      </c>
      <c r="G755" s="13">
        <v>3</v>
      </c>
      <c r="H755" s="13">
        <v>1</v>
      </c>
      <c r="M755" s="56">
        <f>IF(SUM(N755:X755)=39,2,1)</f>
        <v>1</v>
      </c>
      <c r="X755" s="13">
        <v>1</v>
      </c>
      <c r="Z755" s="13">
        <v>1</v>
      </c>
      <c r="AJ755" s="13">
        <v>1</v>
      </c>
      <c r="AL755" s="14">
        <v>6</v>
      </c>
      <c r="AO755" s="15">
        <v>1</v>
      </c>
      <c r="AP755" s="15">
        <v>5</v>
      </c>
      <c r="AQ755" s="15">
        <v>5</v>
      </c>
      <c r="AR755" s="15">
        <v>5</v>
      </c>
      <c r="AS755" s="15">
        <v>5</v>
      </c>
      <c r="AT755" s="15">
        <v>5</v>
      </c>
      <c r="AU755" s="15">
        <v>5</v>
      </c>
      <c r="AV755" s="15">
        <v>5</v>
      </c>
      <c r="AW755" s="15">
        <v>5</v>
      </c>
      <c r="AX755" s="15">
        <v>2</v>
      </c>
      <c r="AZ755" s="15">
        <v>2</v>
      </c>
      <c r="BB755" s="15">
        <v>2</v>
      </c>
      <c r="BC755" s="15">
        <v>1</v>
      </c>
      <c r="BD755" s="15">
        <v>1</v>
      </c>
      <c r="BE755" s="15">
        <v>2</v>
      </c>
      <c r="BF755" s="15">
        <v>1</v>
      </c>
      <c r="BG755" s="15">
        <v>0</v>
      </c>
      <c r="BK755" s="15">
        <v>2</v>
      </c>
      <c r="BM755" s="15">
        <v>1</v>
      </c>
      <c r="BN755" s="15">
        <v>1</v>
      </c>
      <c r="CC755" s="16">
        <v>1</v>
      </c>
      <c r="CI755" s="16">
        <v>2</v>
      </c>
      <c r="CJ755" s="16" t="s">
        <v>151</v>
      </c>
      <c r="CK755" s="16">
        <v>1</v>
      </c>
      <c r="CL755" s="16" t="s">
        <v>397</v>
      </c>
      <c r="CM755" s="17">
        <v>1</v>
      </c>
      <c r="CN755" s="17">
        <v>1</v>
      </c>
      <c r="CO755" s="17">
        <v>1</v>
      </c>
      <c r="CP755" s="17">
        <v>1</v>
      </c>
      <c r="CQ755" s="17">
        <v>1</v>
      </c>
      <c r="CR755" s="17">
        <v>1</v>
      </c>
      <c r="CS755" s="17">
        <v>1</v>
      </c>
      <c r="CT755" s="17">
        <v>1</v>
      </c>
      <c r="CU755" s="17">
        <v>4</v>
      </c>
      <c r="CV755" s="17">
        <v>1</v>
      </c>
      <c r="CW755" s="17">
        <v>1</v>
      </c>
      <c r="CX755" s="17">
        <v>1</v>
      </c>
      <c r="CY755" s="17">
        <v>1</v>
      </c>
      <c r="CZ755" s="17">
        <v>1</v>
      </c>
      <c r="DA755" s="17">
        <v>1</v>
      </c>
      <c r="DB755" s="17">
        <v>4</v>
      </c>
      <c r="DC755" s="17">
        <v>2</v>
      </c>
      <c r="DD755" s="17">
        <v>1</v>
      </c>
      <c r="DE755" s="17">
        <v>4</v>
      </c>
      <c r="DF755" s="17">
        <v>4</v>
      </c>
      <c r="DG755" s="17">
        <v>4</v>
      </c>
      <c r="DH755" s="17">
        <v>4</v>
      </c>
      <c r="DI755" s="17">
        <v>3</v>
      </c>
      <c r="DJ755" s="17">
        <v>1</v>
      </c>
      <c r="DK755" s="17">
        <v>2</v>
      </c>
      <c r="DL755" s="17">
        <v>1</v>
      </c>
      <c r="DM755" s="17">
        <v>1</v>
      </c>
      <c r="DN755" s="17">
        <v>6</v>
      </c>
      <c r="DO755" s="17">
        <v>1</v>
      </c>
      <c r="DP755" s="17">
        <v>5</v>
      </c>
      <c r="DR755" s="17">
        <v>7</v>
      </c>
      <c r="DT755" s="17">
        <v>11</v>
      </c>
      <c r="DV755" s="17">
        <v>1</v>
      </c>
      <c r="DW755" s="18">
        <v>13</v>
      </c>
      <c r="DY755" s="18">
        <v>1</v>
      </c>
      <c r="ED755" s="19" t="s">
        <v>292</v>
      </c>
      <c r="EE755" s="19">
        <v>6</v>
      </c>
      <c r="EF755" s="37">
        <v>2</v>
      </c>
      <c r="EG755" s="19" t="s">
        <v>239</v>
      </c>
      <c r="EH755" s="19">
        <v>1</v>
      </c>
      <c r="EI755" s="19">
        <v>20</v>
      </c>
      <c r="EJ755" s="19">
        <v>1</v>
      </c>
      <c r="EK755" s="19">
        <v>1</v>
      </c>
      <c r="EL755" s="19">
        <v>2</v>
      </c>
      <c r="EM755" s="20" t="s">
        <v>216</v>
      </c>
      <c r="EO755" s="46">
        <v>1</v>
      </c>
      <c r="EP755" s="46">
        <v>2</v>
      </c>
      <c r="EQ755">
        <f t="shared" si="30"/>
        <v>0</v>
      </c>
      <c r="ER755" t="str">
        <f t="shared" si="31"/>
        <v/>
      </c>
      <c r="ES755" s="49">
        <v>2</v>
      </c>
    </row>
    <row r="756" spans="1:149" ht="15" customHeight="1" x14ac:dyDescent="0.25">
      <c r="A756" s="21">
        <v>755</v>
      </c>
      <c r="B756" s="12">
        <v>2</v>
      </c>
      <c r="C756" s="12">
        <v>3</v>
      </c>
      <c r="D756" s="12">
        <v>1</v>
      </c>
      <c r="E756" s="12" t="s">
        <v>378</v>
      </c>
      <c r="F756" s="12">
        <v>1</v>
      </c>
      <c r="G756" s="13">
        <v>5</v>
      </c>
      <c r="H756" s="13">
        <v>1</v>
      </c>
      <c r="K756" s="13">
        <v>5</v>
      </c>
      <c r="M756" s="56">
        <f>IF(SUM(N756:X756)=39,2,1)</f>
        <v>1</v>
      </c>
      <c r="Y756" s="13">
        <v>1</v>
      </c>
      <c r="AK756" s="13">
        <v>1</v>
      </c>
      <c r="AL756" s="14">
        <v>6</v>
      </c>
      <c r="AO756" s="15">
        <v>3</v>
      </c>
      <c r="AP756" s="15">
        <v>5</v>
      </c>
      <c r="AQ756" s="15">
        <v>5</v>
      </c>
      <c r="AR756" s="15">
        <v>5</v>
      </c>
      <c r="AS756" s="15">
        <v>5</v>
      </c>
      <c r="AT756" s="15">
        <v>5</v>
      </c>
      <c r="AU756" s="15">
        <v>5</v>
      </c>
      <c r="AV756" s="15">
        <v>5</v>
      </c>
      <c r="AW756" s="15">
        <v>5</v>
      </c>
      <c r="AX756" s="15">
        <v>2</v>
      </c>
      <c r="AZ756" s="15">
        <v>2</v>
      </c>
      <c r="BB756" s="15">
        <v>2</v>
      </c>
      <c r="BC756" s="15">
        <v>1</v>
      </c>
      <c r="BD756" s="15">
        <v>1</v>
      </c>
      <c r="BE756" s="15">
        <v>2</v>
      </c>
      <c r="BF756" s="15">
        <v>1</v>
      </c>
      <c r="BG756" s="15">
        <v>0</v>
      </c>
      <c r="BK756" s="15">
        <v>1</v>
      </c>
      <c r="BM756" s="15">
        <v>5</v>
      </c>
      <c r="BN756" s="15">
        <v>5</v>
      </c>
      <c r="BO756" s="15">
        <v>2</v>
      </c>
      <c r="BP756" s="15" t="s">
        <v>386</v>
      </c>
      <c r="CC756" s="16">
        <v>1</v>
      </c>
      <c r="CI756" s="16">
        <v>2</v>
      </c>
      <c r="CJ756" s="16" t="s">
        <v>151</v>
      </c>
      <c r="CK756" s="16">
        <v>1</v>
      </c>
      <c r="CL756" s="16" t="s">
        <v>173</v>
      </c>
      <c r="CM756" s="17">
        <v>1</v>
      </c>
      <c r="CN756" s="17">
        <v>1</v>
      </c>
      <c r="CO756" s="17">
        <v>1</v>
      </c>
      <c r="CP756" s="17">
        <v>1</v>
      </c>
      <c r="CQ756" s="17">
        <v>1</v>
      </c>
      <c r="CR756" s="17">
        <v>1</v>
      </c>
      <c r="CS756" s="17">
        <v>1</v>
      </c>
      <c r="CT756" s="17">
        <v>1</v>
      </c>
      <c r="CU756" s="17">
        <v>4</v>
      </c>
      <c r="CV756" s="17">
        <v>1</v>
      </c>
      <c r="CW756" s="17">
        <v>1</v>
      </c>
      <c r="CX756" s="17">
        <v>1</v>
      </c>
      <c r="CY756" s="17">
        <v>1</v>
      </c>
      <c r="CZ756" s="17">
        <v>1</v>
      </c>
      <c r="DA756" s="17">
        <v>1</v>
      </c>
      <c r="DB756" s="17">
        <v>4</v>
      </c>
      <c r="DC756" s="17">
        <v>2</v>
      </c>
      <c r="DD756" s="17">
        <v>4</v>
      </c>
      <c r="DE756" s="17">
        <v>4</v>
      </c>
      <c r="DF756" s="17">
        <v>4</v>
      </c>
      <c r="DG756" s="17">
        <v>2</v>
      </c>
      <c r="DH756" s="17">
        <v>2</v>
      </c>
      <c r="DI756" s="17">
        <v>3</v>
      </c>
      <c r="DJ756" s="17">
        <v>1</v>
      </c>
      <c r="DK756" s="17">
        <v>3</v>
      </c>
      <c r="DL756" s="17">
        <v>4</v>
      </c>
      <c r="DM756" s="17">
        <v>4</v>
      </c>
      <c r="DN756" s="17">
        <v>6</v>
      </c>
      <c r="DO756" s="17">
        <v>1</v>
      </c>
      <c r="DP756" s="17">
        <v>5</v>
      </c>
      <c r="DR756" s="17">
        <v>9</v>
      </c>
      <c r="DT756" s="17">
        <v>11</v>
      </c>
      <c r="DV756" s="17">
        <v>6</v>
      </c>
      <c r="DW756" s="18">
        <v>13</v>
      </c>
      <c r="DY756" s="18">
        <v>1</v>
      </c>
      <c r="ED756" s="19" t="s">
        <v>292</v>
      </c>
      <c r="EE756" s="19">
        <v>6</v>
      </c>
      <c r="EF756" s="37">
        <v>2</v>
      </c>
      <c r="EG756" s="19" t="s">
        <v>239</v>
      </c>
      <c r="EH756" s="19">
        <v>2</v>
      </c>
      <c r="EI756" s="19">
        <v>23</v>
      </c>
      <c r="EJ756" s="19">
        <v>1</v>
      </c>
      <c r="EK756" s="19">
        <v>1</v>
      </c>
      <c r="EL756" s="19">
        <v>5</v>
      </c>
      <c r="EM756" s="20" t="s">
        <v>216</v>
      </c>
      <c r="EO756" s="46">
        <v>1</v>
      </c>
      <c r="EP756" s="46">
        <v>1</v>
      </c>
      <c r="EQ756">
        <f t="shared" si="30"/>
        <v>0</v>
      </c>
      <c r="ER756" t="str">
        <f t="shared" si="31"/>
        <v/>
      </c>
      <c r="ES756" s="49">
        <v>2</v>
      </c>
    </row>
    <row r="757" spans="1:149" ht="15" customHeight="1" x14ac:dyDescent="0.25">
      <c r="A757" s="21">
        <v>756</v>
      </c>
      <c r="B757" s="12">
        <v>2</v>
      </c>
      <c r="C757" s="12">
        <v>2</v>
      </c>
      <c r="D757" s="12">
        <v>4</v>
      </c>
      <c r="E757" s="12" t="s">
        <v>378</v>
      </c>
      <c r="F757" s="12">
        <v>1</v>
      </c>
      <c r="G757" s="13">
        <v>5</v>
      </c>
      <c r="H757" s="13">
        <v>2</v>
      </c>
      <c r="I757" s="13">
        <v>5</v>
      </c>
      <c r="M757" s="56">
        <f>IF(SUM(N757:X757)=39,2,1)</f>
        <v>1</v>
      </c>
      <c r="Y757" s="13">
        <v>1</v>
      </c>
      <c r="AK757" s="13">
        <v>1</v>
      </c>
      <c r="AL757" s="14">
        <v>3</v>
      </c>
      <c r="AM757" s="14">
        <v>5</v>
      </c>
      <c r="AO757" s="15">
        <v>1</v>
      </c>
      <c r="AP757" s="15">
        <v>5</v>
      </c>
      <c r="AQ757" s="15">
        <v>5</v>
      </c>
      <c r="AR757" s="15">
        <v>5</v>
      </c>
      <c r="AS757" s="15">
        <v>5</v>
      </c>
      <c r="AT757" s="15">
        <v>5</v>
      </c>
      <c r="AU757" s="15">
        <v>2</v>
      </c>
      <c r="AV757" s="15">
        <v>5</v>
      </c>
      <c r="AW757" s="15">
        <v>5</v>
      </c>
      <c r="AX757" s="15">
        <v>2</v>
      </c>
      <c r="AZ757" s="15">
        <v>2</v>
      </c>
      <c r="BB757" s="15">
        <v>1</v>
      </c>
      <c r="BC757" s="15">
        <v>1</v>
      </c>
      <c r="BD757" s="15">
        <v>1</v>
      </c>
      <c r="BE757" s="15">
        <v>2</v>
      </c>
      <c r="BF757" s="15">
        <v>1</v>
      </c>
      <c r="BG757" s="15">
        <v>2</v>
      </c>
      <c r="BH757" s="15">
        <v>2</v>
      </c>
      <c r="BK757" s="15">
        <v>1</v>
      </c>
      <c r="BM757" s="15">
        <v>8</v>
      </c>
      <c r="BN757" s="15">
        <v>8</v>
      </c>
      <c r="CC757" s="16">
        <v>1</v>
      </c>
      <c r="CI757" s="16">
        <v>2</v>
      </c>
      <c r="CJ757" s="16" t="s">
        <v>151</v>
      </c>
      <c r="CK757" s="16">
        <v>1</v>
      </c>
      <c r="CL757" s="16" t="s">
        <v>186</v>
      </c>
      <c r="CM757" s="17">
        <v>3</v>
      </c>
      <c r="CN757" s="17">
        <v>3</v>
      </c>
      <c r="CO757" s="17">
        <v>3</v>
      </c>
      <c r="CP757" s="17">
        <v>3</v>
      </c>
      <c r="CQ757" s="17">
        <v>3</v>
      </c>
      <c r="CR757" s="17">
        <v>3</v>
      </c>
      <c r="CS757" s="17">
        <v>3</v>
      </c>
      <c r="CT757" s="17">
        <v>3</v>
      </c>
      <c r="CU757" s="17">
        <v>4</v>
      </c>
      <c r="CV757" s="17">
        <v>2</v>
      </c>
      <c r="CW757" s="17">
        <v>2</v>
      </c>
      <c r="CX757" s="17">
        <v>2</v>
      </c>
      <c r="CY757" s="17">
        <v>2</v>
      </c>
      <c r="CZ757" s="17">
        <v>2</v>
      </c>
      <c r="DA757" s="17">
        <v>1</v>
      </c>
      <c r="DB757" s="17">
        <v>4</v>
      </c>
      <c r="DC757" s="17">
        <v>1</v>
      </c>
      <c r="DD757" s="17">
        <v>1</v>
      </c>
      <c r="DE757" s="17">
        <v>4</v>
      </c>
      <c r="DF757" s="17">
        <v>4</v>
      </c>
      <c r="DG757" s="17">
        <v>4</v>
      </c>
      <c r="DH757" s="17">
        <v>4</v>
      </c>
      <c r="DI757" s="17">
        <v>3</v>
      </c>
      <c r="DJ757" s="17">
        <v>1</v>
      </c>
      <c r="DK757" s="17">
        <v>1</v>
      </c>
      <c r="DL757" s="17">
        <v>4</v>
      </c>
      <c r="DM757" s="17">
        <v>4</v>
      </c>
      <c r="DN757" s="17">
        <v>6</v>
      </c>
      <c r="DO757" s="17">
        <v>1</v>
      </c>
      <c r="DP757" s="17">
        <v>5</v>
      </c>
      <c r="DR757" s="17">
        <v>7</v>
      </c>
      <c r="DT757" s="17">
        <v>9</v>
      </c>
      <c r="DV757" s="17">
        <v>4</v>
      </c>
      <c r="DW757" s="18">
        <v>13</v>
      </c>
      <c r="DY757" s="18">
        <v>1</v>
      </c>
      <c r="ED757" s="19" t="s">
        <v>292</v>
      </c>
      <c r="EE757" s="19">
        <v>6</v>
      </c>
      <c r="EF757" s="37">
        <v>2</v>
      </c>
      <c r="EG757" s="19" t="s">
        <v>239</v>
      </c>
      <c r="EH757" s="19">
        <v>1</v>
      </c>
      <c r="EI757" s="19">
        <v>27</v>
      </c>
      <c r="EJ757" s="19">
        <v>1</v>
      </c>
      <c r="EK757" s="19">
        <v>2</v>
      </c>
      <c r="EL757" s="19">
        <v>1</v>
      </c>
      <c r="EM757" s="20" t="s">
        <v>216</v>
      </c>
      <c r="EO757" s="46">
        <v>1</v>
      </c>
      <c r="EP757" s="46">
        <v>1</v>
      </c>
      <c r="EQ757">
        <f t="shared" si="30"/>
        <v>0</v>
      </c>
      <c r="ER757" t="str">
        <f t="shared" si="31"/>
        <v/>
      </c>
      <c r="ES757" s="49">
        <v>2</v>
      </c>
    </row>
    <row r="758" spans="1:149" ht="15" customHeight="1" x14ac:dyDescent="0.25">
      <c r="A758" s="21">
        <v>757</v>
      </c>
      <c r="B758" s="12">
        <v>2</v>
      </c>
      <c r="C758" s="12">
        <v>1</v>
      </c>
      <c r="D758" s="12">
        <v>2</v>
      </c>
      <c r="E758" s="12" t="s">
        <v>378</v>
      </c>
      <c r="F758" s="12">
        <v>3</v>
      </c>
      <c r="G758" s="13">
        <v>3</v>
      </c>
      <c r="H758" s="13">
        <v>1</v>
      </c>
      <c r="M758" s="56">
        <f>IF(SUM(N758:X758)=39,2,1)</f>
        <v>1</v>
      </c>
      <c r="Y758" s="13">
        <v>1</v>
      </c>
      <c r="Z758" s="13">
        <v>1</v>
      </c>
      <c r="AA758" s="13">
        <v>1</v>
      </c>
      <c r="AB758" s="13">
        <v>1</v>
      </c>
      <c r="AC758" s="13">
        <v>1</v>
      </c>
      <c r="AJ758" s="13">
        <v>1</v>
      </c>
      <c r="AL758" s="14">
        <v>1</v>
      </c>
      <c r="AM758" s="14">
        <v>4</v>
      </c>
      <c r="AO758" s="15">
        <v>1</v>
      </c>
      <c r="AP758" s="15">
        <v>5</v>
      </c>
      <c r="AQ758" s="15">
        <v>5</v>
      </c>
      <c r="AR758" s="15">
        <v>4</v>
      </c>
      <c r="AS758" s="15">
        <v>4</v>
      </c>
      <c r="AT758" s="15">
        <v>4</v>
      </c>
      <c r="AU758" s="15">
        <v>1</v>
      </c>
      <c r="AV758" s="15">
        <v>1</v>
      </c>
      <c r="AW758" s="15">
        <v>1</v>
      </c>
      <c r="AX758" s="15">
        <v>2</v>
      </c>
      <c r="AZ758" s="15">
        <v>1</v>
      </c>
      <c r="BA758" s="15">
        <v>1</v>
      </c>
      <c r="BB758" s="15">
        <v>1</v>
      </c>
      <c r="BC758" s="15">
        <v>1</v>
      </c>
      <c r="BD758" s="15">
        <v>1</v>
      </c>
      <c r="BE758" s="15">
        <v>1</v>
      </c>
      <c r="BF758" s="15">
        <v>1</v>
      </c>
      <c r="BG758" s="15">
        <v>0</v>
      </c>
      <c r="BK758" s="15">
        <v>2</v>
      </c>
      <c r="BN758" s="15">
        <v>1</v>
      </c>
      <c r="CC758" s="16">
        <v>1</v>
      </c>
      <c r="CI758" s="16">
        <v>1</v>
      </c>
      <c r="CK758" s="16">
        <v>3</v>
      </c>
      <c r="CL758" s="16" t="s">
        <v>248</v>
      </c>
      <c r="CM758" s="17">
        <v>1</v>
      </c>
      <c r="CN758" s="17">
        <v>1</v>
      </c>
      <c r="CO758" s="17">
        <v>1</v>
      </c>
      <c r="CP758" s="17">
        <v>1</v>
      </c>
      <c r="CQ758" s="17">
        <v>1</v>
      </c>
      <c r="CR758" s="17">
        <v>4</v>
      </c>
      <c r="CS758" s="17">
        <v>4</v>
      </c>
      <c r="CT758" s="17">
        <v>2</v>
      </c>
      <c r="CU758" s="17">
        <v>4</v>
      </c>
      <c r="CV758" s="17">
        <v>2</v>
      </c>
      <c r="CW758" s="17">
        <v>2</v>
      </c>
      <c r="CX758" s="17">
        <v>1</v>
      </c>
      <c r="CY758" s="17">
        <v>1</v>
      </c>
      <c r="CZ758" s="17">
        <v>1</v>
      </c>
      <c r="DA758" s="17">
        <v>1</v>
      </c>
      <c r="DB758" s="17">
        <v>2</v>
      </c>
      <c r="DC758" s="17">
        <v>1</v>
      </c>
      <c r="DD758" s="17">
        <v>3</v>
      </c>
      <c r="DE758" s="17">
        <v>3</v>
      </c>
      <c r="DF758" s="17">
        <v>1</v>
      </c>
      <c r="DG758" s="17">
        <v>1</v>
      </c>
      <c r="DH758" s="17">
        <v>1</v>
      </c>
      <c r="DI758" s="17">
        <v>3</v>
      </c>
      <c r="DJ758" s="17">
        <v>1</v>
      </c>
      <c r="DK758" s="17">
        <v>3</v>
      </c>
      <c r="DL758" s="17">
        <v>4</v>
      </c>
      <c r="DM758" s="17">
        <v>4</v>
      </c>
      <c r="DN758" s="17">
        <v>1</v>
      </c>
      <c r="DO758" s="17">
        <v>8</v>
      </c>
      <c r="DP758" s="17">
        <v>5</v>
      </c>
      <c r="DR758" s="17">
        <v>7</v>
      </c>
      <c r="DT758" s="17">
        <v>6</v>
      </c>
      <c r="DV758" s="17">
        <v>4</v>
      </c>
      <c r="DW758" s="18">
        <v>13</v>
      </c>
      <c r="DY758" s="18">
        <v>2</v>
      </c>
      <c r="ED758" s="19" t="s">
        <v>292</v>
      </c>
      <c r="EE758" s="19">
        <v>6</v>
      </c>
      <c r="EF758" s="37">
        <v>2</v>
      </c>
      <c r="EG758" s="19" t="s">
        <v>239</v>
      </c>
      <c r="EH758" s="19">
        <v>2</v>
      </c>
      <c r="EI758" s="19">
        <v>38</v>
      </c>
      <c r="EJ758" s="19">
        <v>2</v>
      </c>
      <c r="EK758" s="19">
        <v>3</v>
      </c>
      <c r="EL758" s="19">
        <v>1</v>
      </c>
      <c r="EM758" s="20" t="s">
        <v>216</v>
      </c>
      <c r="EO758" s="46">
        <v>1</v>
      </c>
      <c r="EP758" s="46">
        <v>6</v>
      </c>
      <c r="EQ758">
        <f t="shared" si="30"/>
        <v>0</v>
      </c>
      <c r="ER758" t="str">
        <f t="shared" si="31"/>
        <v/>
      </c>
      <c r="ES758" s="49">
        <v>2</v>
      </c>
    </row>
    <row r="759" spans="1:149" ht="15" customHeight="1" x14ac:dyDescent="0.25">
      <c r="A759" s="21">
        <v>758</v>
      </c>
      <c r="B759" s="12">
        <v>3</v>
      </c>
      <c r="C759" s="12">
        <v>2</v>
      </c>
      <c r="D759" s="12">
        <v>2</v>
      </c>
      <c r="E759" s="12" t="s">
        <v>378</v>
      </c>
      <c r="F759" s="12">
        <v>1</v>
      </c>
      <c r="G759" s="13">
        <v>2</v>
      </c>
      <c r="H759" s="13">
        <v>2</v>
      </c>
      <c r="M759" s="56">
        <f>IF(SUM(N759:X759)=39,2,1)</f>
        <v>1</v>
      </c>
      <c r="N759" s="13">
        <v>1</v>
      </c>
      <c r="R759" s="13">
        <v>1</v>
      </c>
      <c r="X759" s="13">
        <v>1</v>
      </c>
      <c r="Z759" s="13">
        <v>1</v>
      </c>
      <c r="AB759" s="13">
        <v>1</v>
      </c>
      <c r="AD759" s="13">
        <v>1</v>
      </c>
      <c r="AJ759" s="13">
        <v>1</v>
      </c>
      <c r="AL759" s="14">
        <v>6</v>
      </c>
      <c r="AO759" s="15">
        <v>2</v>
      </c>
      <c r="AP759" s="15">
        <v>4</v>
      </c>
      <c r="AQ759" s="15">
        <v>3</v>
      </c>
      <c r="AR759" s="15">
        <v>4</v>
      </c>
      <c r="AS759" s="15">
        <v>2</v>
      </c>
      <c r="AT759" s="15">
        <v>2</v>
      </c>
      <c r="AU759" s="15">
        <v>1</v>
      </c>
      <c r="AV759" s="15">
        <v>1</v>
      </c>
      <c r="AW759" s="15">
        <v>2</v>
      </c>
      <c r="AX759" s="15">
        <v>2</v>
      </c>
      <c r="AZ759" s="15">
        <v>2</v>
      </c>
      <c r="BB759" s="15">
        <v>2</v>
      </c>
      <c r="BC759" s="15">
        <v>1</v>
      </c>
      <c r="BD759" s="15">
        <v>2</v>
      </c>
      <c r="BE759" s="15">
        <v>2</v>
      </c>
      <c r="BF759" s="15">
        <v>1</v>
      </c>
      <c r="BG759" s="15">
        <v>0</v>
      </c>
      <c r="BK759" s="15">
        <v>2</v>
      </c>
      <c r="BM759" s="15">
        <v>1</v>
      </c>
      <c r="BN759" s="15">
        <v>1</v>
      </c>
      <c r="CC759" s="16">
        <v>1</v>
      </c>
      <c r="CI759" s="16">
        <v>1</v>
      </c>
      <c r="CK759" s="16">
        <v>3</v>
      </c>
      <c r="CL759" s="16" t="s">
        <v>147</v>
      </c>
      <c r="CM759" s="17">
        <v>1</v>
      </c>
      <c r="CN759" s="17">
        <v>1</v>
      </c>
      <c r="CO759" s="17">
        <v>1</v>
      </c>
      <c r="CP759" s="17">
        <v>1</v>
      </c>
      <c r="CQ759" s="17">
        <v>1</v>
      </c>
      <c r="CR759" s="17">
        <v>1</v>
      </c>
      <c r="CS759" s="17">
        <v>1</v>
      </c>
      <c r="CT759" s="17">
        <v>1</v>
      </c>
      <c r="CU759" s="17">
        <v>1</v>
      </c>
      <c r="CV759" s="17">
        <v>1</v>
      </c>
      <c r="CW759" s="17">
        <v>1</v>
      </c>
      <c r="CX759" s="17">
        <v>1</v>
      </c>
      <c r="CY759" s="17">
        <v>1</v>
      </c>
      <c r="CZ759" s="17">
        <v>1</v>
      </c>
      <c r="DA759" s="17">
        <v>1</v>
      </c>
      <c r="DB759" s="17">
        <v>2</v>
      </c>
      <c r="DC759" s="17">
        <v>2</v>
      </c>
      <c r="DD759" s="17">
        <v>4</v>
      </c>
      <c r="DE759" s="17">
        <v>4</v>
      </c>
      <c r="DF759" s="17">
        <v>1</v>
      </c>
      <c r="DG759" s="17">
        <v>1</v>
      </c>
      <c r="DH759" s="17">
        <v>1</v>
      </c>
      <c r="DI759" s="17">
        <v>1</v>
      </c>
      <c r="DJ759" s="17">
        <v>1</v>
      </c>
      <c r="DK759" s="17">
        <v>2</v>
      </c>
      <c r="DL759" s="17">
        <v>4</v>
      </c>
      <c r="DM759" s="17">
        <v>4</v>
      </c>
      <c r="DN759" s="17">
        <v>1</v>
      </c>
      <c r="DO759" s="17">
        <v>8</v>
      </c>
      <c r="DP759" s="17">
        <v>5</v>
      </c>
      <c r="DR759" s="17">
        <v>9</v>
      </c>
      <c r="DT759" s="17">
        <v>7</v>
      </c>
      <c r="DV759" s="17">
        <v>3</v>
      </c>
      <c r="DW759" s="18">
        <v>13</v>
      </c>
      <c r="DY759" s="18">
        <v>2</v>
      </c>
      <c r="ED759" s="19" t="s">
        <v>292</v>
      </c>
      <c r="EE759" s="19">
        <v>6</v>
      </c>
      <c r="EF759" s="37">
        <v>2</v>
      </c>
      <c r="EG759" s="19" t="s">
        <v>239</v>
      </c>
      <c r="EH759" s="19">
        <v>1</v>
      </c>
      <c r="EI759" s="19">
        <v>36</v>
      </c>
      <c r="EJ759" s="19">
        <v>2</v>
      </c>
      <c r="EK759" s="19">
        <v>3</v>
      </c>
      <c r="EL759" s="19">
        <v>2</v>
      </c>
      <c r="EM759" s="20" t="s">
        <v>216</v>
      </c>
      <c r="EO759" s="46">
        <v>1</v>
      </c>
      <c r="EP759" s="46">
        <v>1</v>
      </c>
      <c r="EQ759">
        <f t="shared" si="30"/>
        <v>0</v>
      </c>
      <c r="ER759" t="str">
        <f t="shared" si="31"/>
        <v/>
      </c>
      <c r="ES759" s="49">
        <v>2</v>
      </c>
    </row>
    <row r="760" spans="1:149" ht="15" customHeight="1" x14ac:dyDescent="0.25">
      <c r="A760" s="21">
        <v>759</v>
      </c>
      <c r="B760" s="12">
        <v>2</v>
      </c>
      <c r="C760" s="12">
        <v>1</v>
      </c>
      <c r="D760" s="12">
        <v>1</v>
      </c>
      <c r="E760" s="12" t="s">
        <v>378</v>
      </c>
      <c r="F760" s="12">
        <v>3</v>
      </c>
      <c r="G760" s="13">
        <v>2</v>
      </c>
      <c r="H760" s="13">
        <v>1</v>
      </c>
      <c r="M760" s="56">
        <f>IF(SUM(N760:X760)=39,2,1)</f>
        <v>1</v>
      </c>
      <c r="N760" s="13">
        <v>1</v>
      </c>
      <c r="P760" s="13">
        <v>1</v>
      </c>
      <c r="Z760" s="13">
        <v>1</v>
      </c>
      <c r="AA760" s="13">
        <v>1</v>
      </c>
      <c r="AB760" s="13">
        <v>1</v>
      </c>
      <c r="AJ760" s="13">
        <v>1</v>
      </c>
      <c r="AL760" s="14">
        <v>1</v>
      </c>
      <c r="AM760" s="14">
        <v>5</v>
      </c>
      <c r="AO760" s="15">
        <v>1</v>
      </c>
      <c r="AP760" s="15">
        <v>5</v>
      </c>
      <c r="AQ760" s="15">
        <v>4</v>
      </c>
      <c r="AR760" s="15">
        <v>1</v>
      </c>
      <c r="AS760" s="15">
        <v>4</v>
      </c>
      <c r="AT760" s="15">
        <v>3</v>
      </c>
      <c r="AU760" s="15">
        <v>3</v>
      </c>
      <c r="AV760" s="15">
        <v>1</v>
      </c>
      <c r="AW760" s="15">
        <v>1</v>
      </c>
      <c r="AX760" s="15">
        <v>2</v>
      </c>
      <c r="AZ760" s="15">
        <v>2</v>
      </c>
      <c r="BB760" s="15">
        <v>1</v>
      </c>
      <c r="BC760" s="15">
        <v>1</v>
      </c>
      <c r="BD760" s="15">
        <v>2</v>
      </c>
      <c r="BE760" s="15">
        <v>2</v>
      </c>
      <c r="BF760" s="15">
        <v>1</v>
      </c>
      <c r="BG760" s="15">
        <v>0</v>
      </c>
      <c r="BK760" s="15">
        <v>2</v>
      </c>
      <c r="BN760" s="15">
        <v>8</v>
      </c>
      <c r="CC760" s="16">
        <v>1</v>
      </c>
      <c r="CI760" s="16">
        <v>2</v>
      </c>
      <c r="CJ760" s="16" t="s">
        <v>151</v>
      </c>
      <c r="CK760" s="16">
        <v>3</v>
      </c>
      <c r="CL760" s="16" t="s">
        <v>398</v>
      </c>
      <c r="CM760" s="17">
        <v>1</v>
      </c>
      <c r="CN760" s="17">
        <v>1</v>
      </c>
      <c r="CO760" s="17">
        <v>1</v>
      </c>
      <c r="CP760" s="17">
        <v>1</v>
      </c>
      <c r="CQ760" s="17">
        <v>1</v>
      </c>
      <c r="CR760" s="17">
        <v>4</v>
      </c>
      <c r="CS760" s="17">
        <v>4</v>
      </c>
      <c r="CT760" s="17">
        <v>1</v>
      </c>
      <c r="CU760" s="17">
        <v>4</v>
      </c>
      <c r="CV760" s="17">
        <v>1</v>
      </c>
      <c r="CW760" s="17">
        <v>1</v>
      </c>
      <c r="CX760" s="17">
        <v>1</v>
      </c>
      <c r="CY760" s="17">
        <v>1</v>
      </c>
      <c r="CZ760" s="17">
        <v>1</v>
      </c>
      <c r="DB760" s="17">
        <v>3</v>
      </c>
      <c r="DC760" s="17">
        <v>2</v>
      </c>
      <c r="DD760" s="17">
        <v>4</v>
      </c>
      <c r="DE760" s="17">
        <v>4</v>
      </c>
      <c r="DF760" s="17">
        <v>1</v>
      </c>
      <c r="DG760" s="17">
        <v>1</v>
      </c>
      <c r="DH760" s="17">
        <v>1</v>
      </c>
      <c r="DI760" s="17">
        <v>1</v>
      </c>
      <c r="DJ760" s="17">
        <v>1</v>
      </c>
      <c r="DK760" s="17">
        <v>3</v>
      </c>
      <c r="DL760" s="17">
        <v>4</v>
      </c>
      <c r="DM760" s="17">
        <v>5</v>
      </c>
      <c r="DN760" s="17">
        <v>1</v>
      </c>
      <c r="DO760" s="17">
        <v>8</v>
      </c>
      <c r="DP760" s="17">
        <v>5</v>
      </c>
      <c r="DR760" s="17">
        <v>11</v>
      </c>
      <c r="DT760" s="17">
        <v>6</v>
      </c>
      <c r="DV760" s="17">
        <v>3</v>
      </c>
      <c r="DW760" s="18">
        <v>13</v>
      </c>
      <c r="DY760" s="18">
        <v>1</v>
      </c>
      <c r="ED760" s="19" t="s">
        <v>292</v>
      </c>
      <c r="EE760" s="19">
        <v>6</v>
      </c>
      <c r="EF760" s="37">
        <v>2</v>
      </c>
      <c r="EG760" s="19" t="s">
        <v>239</v>
      </c>
      <c r="EH760" s="19">
        <v>1</v>
      </c>
      <c r="EI760" s="19">
        <v>41</v>
      </c>
      <c r="EJ760" s="19">
        <v>2</v>
      </c>
      <c r="EK760" s="19">
        <v>3</v>
      </c>
      <c r="EL760" s="19">
        <v>1</v>
      </c>
      <c r="EM760" s="20" t="s">
        <v>216</v>
      </c>
      <c r="EO760" s="46">
        <v>1</v>
      </c>
      <c r="EP760" s="46">
        <v>1</v>
      </c>
      <c r="EQ760">
        <f t="shared" si="30"/>
        <v>0</v>
      </c>
      <c r="ER760" t="str">
        <f t="shared" si="31"/>
        <v/>
      </c>
      <c r="ES760" s="49">
        <v>1</v>
      </c>
    </row>
    <row r="761" spans="1:149" ht="15" customHeight="1" x14ac:dyDescent="0.25">
      <c r="A761" s="21">
        <v>760</v>
      </c>
      <c r="B761" s="12">
        <v>3</v>
      </c>
      <c r="C761" s="12">
        <v>2</v>
      </c>
      <c r="D761" s="12">
        <v>1</v>
      </c>
      <c r="E761" s="12" t="s">
        <v>378</v>
      </c>
      <c r="F761" s="12">
        <v>3</v>
      </c>
      <c r="G761" s="13">
        <v>2</v>
      </c>
      <c r="H761" s="13">
        <v>2</v>
      </c>
      <c r="I761" s="13">
        <v>5</v>
      </c>
      <c r="M761" s="56">
        <f>IF(SUM(N761:X761)=39,2,1)</f>
        <v>1</v>
      </c>
      <c r="O761" s="13">
        <v>1</v>
      </c>
      <c r="P761" s="13">
        <v>1</v>
      </c>
      <c r="Z761" s="13">
        <v>1</v>
      </c>
      <c r="AA761" s="13">
        <v>1</v>
      </c>
      <c r="AB761" s="13">
        <v>1</v>
      </c>
      <c r="AL761" s="14">
        <v>6</v>
      </c>
      <c r="AO761" s="15">
        <v>1</v>
      </c>
      <c r="AP761" s="15">
        <v>4</v>
      </c>
      <c r="AQ761" s="15">
        <v>4</v>
      </c>
      <c r="AR761" s="15">
        <v>4</v>
      </c>
      <c r="AS761" s="15">
        <v>1</v>
      </c>
      <c r="AT761" s="15">
        <v>1</v>
      </c>
      <c r="AU761" s="15">
        <v>1</v>
      </c>
      <c r="AV761" s="15">
        <v>3</v>
      </c>
      <c r="AW761" s="15">
        <v>2</v>
      </c>
      <c r="AX761" s="15">
        <v>1</v>
      </c>
      <c r="AY761" s="15">
        <v>2</v>
      </c>
      <c r="AZ761" s="15">
        <v>1</v>
      </c>
      <c r="BA761" s="15">
        <v>1</v>
      </c>
      <c r="BB761" s="15">
        <v>2</v>
      </c>
      <c r="BC761" s="15">
        <v>1</v>
      </c>
      <c r="BD761" s="15">
        <v>1</v>
      </c>
      <c r="BE761" s="15">
        <v>2</v>
      </c>
      <c r="BF761" s="15">
        <v>2</v>
      </c>
      <c r="BG761" s="15">
        <v>4</v>
      </c>
      <c r="BH761" s="15">
        <v>4</v>
      </c>
      <c r="BK761" s="15">
        <v>1</v>
      </c>
      <c r="BL761" s="15">
        <v>1</v>
      </c>
      <c r="BM761" s="15">
        <v>8</v>
      </c>
      <c r="BN761" s="15">
        <v>8</v>
      </c>
      <c r="CC761" s="16">
        <v>1</v>
      </c>
      <c r="CI761" s="16">
        <v>1</v>
      </c>
      <c r="CK761" s="16">
        <v>1</v>
      </c>
      <c r="CL761" s="16" t="s">
        <v>173</v>
      </c>
      <c r="CM761" s="17">
        <v>1</v>
      </c>
      <c r="CN761" s="17">
        <v>1</v>
      </c>
      <c r="CO761" s="17">
        <v>1</v>
      </c>
      <c r="CP761" s="17">
        <v>1</v>
      </c>
      <c r="CQ761" s="17">
        <v>1</v>
      </c>
      <c r="CR761" s="17">
        <v>1</v>
      </c>
      <c r="CS761" s="17">
        <v>1</v>
      </c>
      <c r="CT761" s="17">
        <v>2</v>
      </c>
      <c r="CU761" s="17">
        <v>4</v>
      </c>
      <c r="CV761" s="17">
        <v>1</v>
      </c>
      <c r="CW761" s="17">
        <v>1</v>
      </c>
      <c r="CX761" s="17">
        <v>1</v>
      </c>
      <c r="CY761" s="17">
        <v>1</v>
      </c>
      <c r="CZ761" s="17">
        <v>1</v>
      </c>
      <c r="DA761" s="17">
        <v>1</v>
      </c>
      <c r="DB761" s="17">
        <v>4</v>
      </c>
      <c r="DC761" s="17">
        <v>3</v>
      </c>
      <c r="DD761" s="17">
        <v>4</v>
      </c>
      <c r="DE761" s="17">
        <v>3</v>
      </c>
      <c r="DF761" s="17">
        <v>1</v>
      </c>
      <c r="DG761" s="17">
        <v>1</v>
      </c>
      <c r="DH761" s="17">
        <v>1</v>
      </c>
      <c r="DI761" s="17">
        <v>3</v>
      </c>
      <c r="DJ761" s="17">
        <v>1</v>
      </c>
      <c r="DK761" s="17">
        <v>2</v>
      </c>
      <c r="DL761" s="17">
        <v>4</v>
      </c>
      <c r="DM761" s="17">
        <v>4</v>
      </c>
      <c r="DN761" s="17">
        <v>1</v>
      </c>
      <c r="DO761" s="17">
        <v>8</v>
      </c>
      <c r="DP761" s="17">
        <v>5</v>
      </c>
      <c r="DR761" s="17">
        <v>7</v>
      </c>
      <c r="DT761" s="17">
        <v>6</v>
      </c>
      <c r="DV761" s="17">
        <v>3</v>
      </c>
      <c r="DW761" s="18">
        <v>13</v>
      </c>
      <c r="DY761" s="18">
        <v>1</v>
      </c>
      <c r="ED761" s="19" t="s">
        <v>292</v>
      </c>
      <c r="EE761" s="19">
        <v>6</v>
      </c>
      <c r="EF761" s="37">
        <v>2</v>
      </c>
      <c r="EG761" s="19" t="s">
        <v>239</v>
      </c>
      <c r="EH761" s="19">
        <v>2</v>
      </c>
      <c r="EI761" s="19">
        <v>41</v>
      </c>
      <c r="EJ761" s="19">
        <v>2</v>
      </c>
      <c r="EK761" s="19">
        <v>3</v>
      </c>
      <c r="EL761" s="19">
        <v>2</v>
      </c>
      <c r="EM761" s="20" t="s">
        <v>216</v>
      </c>
      <c r="EO761" s="46">
        <v>1</v>
      </c>
      <c r="EP761" s="46">
        <v>1</v>
      </c>
      <c r="EQ761">
        <f t="shared" si="30"/>
        <v>0</v>
      </c>
      <c r="ER761" t="str">
        <f t="shared" si="31"/>
        <v/>
      </c>
      <c r="ES761" s="49">
        <v>2</v>
      </c>
    </row>
    <row r="762" spans="1:149" ht="15" customHeight="1" x14ac:dyDescent="0.25">
      <c r="A762" s="21">
        <v>761</v>
      </c>
      <c r="B762" s="12">
        <v>2</v>
      </c>
      <c r="C762" s="12">
        <v>2</v>
      </c>
      <c r="D762" s="12">
        <v>1</v>
      </c>
      <c r="E762" s="12" t="s">
        <v>378</v>
      </c>
      <c r="F762" s="12">
        <v>3</v>
      </c>
      <c r="G762" s="13">
        <v>3</v>
      </c>
      <c r="H762" s="13">
        <v>1</v>
      </c>
      <c r="M762" s="56">
        <f>IF(SUM(N762:X762)=39,2,1)</f>
        <v>1</v>
      </c>
      <c r="Y762" s="13">
        <v>1</v>
      </c>
      <c r="Z762" s="13">
        <v>1</v>
      </c>
      <c r="AA762" s="13">
        <v>1</v>
      </c>
      <c r="AB762" s="13">
        <v>1</v>
      </c>
      <c r="AJ762" s="13">
        <v>1</v>
      </c>
      <c r="AL762" s="14">
        <v>1</v>
      </c>
      <c r="AO762" s="15">
        <v>1</v>
      </c>
      <c r="AP762" s="15">
        <v>4</v>
      </c>
      <c r="AQ762" s="15">
        <v>4</v>
      </c>
      <c r="AR762" s="15">
        <v>1</v>
      </c>
      <c r="AS762" s="15">
        <v>4</v>
      </c>
      <c r="AT762" s="15">
        <v>4</v>
      </c>
      <c r="AU762" s="15">
        <v>3</v>
      </c>
      <c r="AV762" s="15">
        <v>1</v>
      </c>
      <c r="AW762" s="15">
        <v>1</v>
      </c>
      <c r="AX762" s="15">
        <v>2</v>
      </c>
      <c r="AZ762" s="15">
        <v>2</v>
      </c>
      <c r="BB762" s="15">
        <v>2</v>
      </c>
      <c r="BC762" s="15">
        <v>1</v>
      </c>
      <c r="BD762" s="15">
        <v>1</v>
      </c>
      <c r="BE762" s="15">
        <v>2</v>
      </c>
      <c r="BF762" s="15">
        <v>1</v>
      </c>
      <c r="BG762" s="15">
        <v>1</v>
      </c>
      <c r="BJ762" s="15">
        <v>1</v>
      </c>
      <c r="BK762" s="15">
        <v>2</v>
      </c>
      <c r="BM762" s="15">
        <v>5</v>
      </c>
      <c r="BN762" s="15">
        <v>5</v>
      </c>
      <c r="BO762" s="15">
        <v>3</v>
      </c>
      <c r="BP762" s="15" t="s">
        <v>385</v>
      </c>
      <c r="CC762" s="16">
        <v>1</v>
      </c>
      <c r="CI762" s="16">
        <v>2</v>
      </c>
      <c r="CK762" s="16">
        <v>3</v>
      </c>
      <c r="CL762" s="16" t="s">
        <v>150</v>
      </c>
      <c r="CM762" s="17">
        <v>1</v>
      </c>
      <c r="CN762" s="17">
        <v>1</v>
      </c>
      <c r="CO762" s="17">
        <v>1</v>
      </c>
      <c r="CP762" s="17">
        <v>1</v>
      </c>
      <c r="CQ762" s="17">
        <v>1</v>
      </c>
      <c r="CR762" s="17">
        <v>2</v>
      </c>
      <c r="CS762" s="17">
        <v>2</v>
      </c>
      <c r="CT762" s="17">
        <v>1</v>
      </c>
      <c r="CU762" s="17">
        <v>4</v>
      </c>
      <c r="CV762" s="17">
        <v>1</v>
      </c>
      <c r="CW762" s="17">
        <v>1</v>
      </c>
      <c r="CX762" s="17">
        <v>1</v>
      </c>
      <c r="CY762" s="17">
        <v>1</v>
      </c>
      <c r="CZ762" s="17">
        <v>1</v>
      </c>
      <c r="DA762" s="17">
        <v>3</v>
      </c>
      <c r="DB762" s="17">
        <v>3</v>
      </c>
      <c r="DC762" s="17">
        <v>2</v>
      </c>
      <c r="DD762" s="17">
        <v>1</v>
      </c>
      <c r="DE762" s="17">
        <v>4</v>
      </c>
      <c r="DF762" s="17">
        <v>2</v>
      </c>
      <c r="DG762" s="17">
        <v>2</v>
      </c>
      <c r="DH762" s="17">
        <v>3</v>
      </c>
      <c r="DI762" s="17">
        <v>1</v>
      </c>
      <c r="DJ762" s="17">
        <v>1</v>
      </c>
      <c r="DK762" s="17">
        <v>3</v>
      </c>
      <c r="DL762" s="17">
        <v>4</v>
      </c>
      <c r="DM762" s="17">
        <v>4</v>
      </c>
      <c r="DN762" s="17">
        <v>8</v>
      </c>
      <c r="DO762" s="17">
        <v>1</v>
      </c>
      <c r="DP762" s="17">
        <v>7</v>
      </c>
      <c r="DR762" s="17">
        <v>9</v>
      </c>
      <c r="DT762" s="17">
        <v>6</v>
      </c>
      <c r="DV762" s="17">
        <v>6</v>
      </c>
      <c r="DW762" s="18">
        <v>7</v>
      </c>
      <c r="DY762" s="18">
        <v>1</v>
      </c>
      <c r="ED762" s="19" t="s">
        <v>292</v>
      </c>
      <c r="EE762" s="19">
        <v>6</v>
      </c>
      <c r="EF762" s="37">
        <v>2</v>
      </c>
      <c r="EG762" s="19" t="s">
        <v>239</v>
      </c>
      <c r="EH762" s="19">
        <v>2</v>
      </c>
      <c r="EI762" s="19">
        <v>64</v>
      </c>
      <c r="EJ762" s="19">
        <v>4</v>
      </c>
      <c r="EK762" s="19">
        <v>5</v>
      </c>
      <c r="EL762" s="19">
        <v>4</v>
      </c>
      <c r="EM762" s="20" t="s">
        <v>216</v>
      </c>
      <c r="EO762" s="46">
        <v>1</v>
      </c>
      <c r="EP762" s="46">
        <v>1</v>
      </c>
      <c r="EQ762">
        <f t="shared" si="30"/>
        <v>0</v>
      </c>
      <c r="ER762" t="str">
        <f t="shared" si="31"/>
        <v/>
      </c>
      <c r="ES762" s="49">
        <v>2</v>
      </c>
    </row>
    <row r="763" spans="1:149" ht="15" customHeight="1" x14ac:dyDescent="0.25">
      <c r="A763" s="21">
        <v>762</v>
      </c>
      <c r="B763" s="12">
        <v>2</v>
      </c>
      <c r="C763" s="12">
        <v>2</v>
      </c>
      <c r="D763" s="12">
        <v>2</v>
      </c>
      <c r="E763" s="12" t="s">
        <v>375</v>
      </c>
      <c r="F763" s="12">
        <v>2</v>
      </c>
      <c r="G763" s="13">
        <v>3</v>
      </c>
      <c r="H763" s="13">
        <v>2</v>
      </c>
      <c r="I763" s="13">
        <v>4</v>
      </c>
      <c r="M763" s="56">
        <f>IF(SUM(N763:X763)=39,2,1)</f>
        <v>1</v>
      </c>
      <c r="Y763" s="13">
        <v>1</v>
      </c>
      <c r="AK763" s="13">
        <v>1</v>
      </c>
      <c r="AL763" s="14">
        <v>1</v>
      </c>
      <c r="AM763" s="14">
        <v>4</v>
      </c>
      <c r="AO763" s="15">
        <v>1</v>
      </c>
      <c r="AP763" s="15">
        <v>4</v>
      </c>
      <c r="AQ763" s="15">
        <v>4</v>
      </c>
      <c r="AR763" s="15">
        <v>1</v>
      </c>
      <c r="AS763" s="15">
        <v>4</v>
      </c>
      <c r="AT763" s="15">
        <v>4</v>
      </c>
      <c r="AU763" s="15">
        <v>4</v>
      </c>
      <c r="AV763" s="15">
        <v>3</v>
      </c>
      <c r="AW763" s="15">
        <v>4</v>
      </c>
      <c r="AX763" s="15">
        <v>1</v>
      </c>
      <c r="AY763" s="15">
        <v>2</v>
      </c>
      <c r="AZ763" s="15">
        <v>2</v>
      </c>
      <c r="BB763" s="15">
        <v>1</v>
      </c>
      <c r="BC763" s="15">
        <v>1</v>
      </c>
      <c r="BD763" s="15">
        <v>1</v>
      </c>
      <c r="BE763" s="15">
        <v>2</v>
      </c>
      <c r="BF763" s="15">
        <v>1</v>
      </c>
      <c r="BG763" s="15">
        <v>2</v>
      </c>
      <c r="BJ763" s="15">
        <v>2</v>
      </c>
      <c r="BK763" s="15">
        <v>2</v>
      </c>
      <c r="BM763" s="15">
        <v>8</v>
      </c>
      <c r="BN763" s="15">
        <v>8</v>
      </c>
      <c r="CC763" s="16">
        <v>1</v>
      </c>
      <c r="CI763" s="16">
        <v>2</v>
      </c>
      <c r="CJ763" s="16" t="s">
        <v>151</v>
      </c>
      <c r="CK763" s="16">
        <v>3</v>
      </c>
      <c r="CL763" s="16" t="s">
        <v>398</v>
      </c>
      <c r="CM763" s="17">
        <v>1</v>
      </c>
      <c r="CN763" s="17">
        <v>1</v>
      </c>
      <c r="CO763" s="17">
        <v>1</v>
      </c>
      <c r="CP763" s="17">
        <v>1</v>
      </c>
      <c r="CQ763" s="17">
        <v>1</v>
      </c>
      <c r="CR763" s="17">
        <v>1</v>
      </c>
      <c r="CS763" s="17">
        <v>1</v>
      </c>
      <c r="CT763" s="17">
        <v>1</v>
      </c>
      <c r="CU763" s="17">
        <v>4</v>
      </c>
      <c r="CV763" s="17">
        <v>1</v>
      </c>
      <c r="CW763" s="17">
        <v>1</v>
      </c>
      <c r="CX763" s="17">
        <v>1</v>
      </c>
      <c r="CY763" s="17">
        <v>1</v>
      </c>
      <c r="CZ763" s="17">
        <v>1</v>
      </c>
      <c r="DA763" s="17">
        <v>1</v>
      </c>
      <c r="DB763" s="17">
        <v>3</v>
      </c>
      <c r="DC763" s="17">
        <v>1</v>
      </c>
      <c r="DD763" s="17">
        <v>3</v>
      </c>
      <c r="DE763" s="17">
        <v>3</v>
      </c>
      <c r="DF763" s="17">
        <v>1</v>
      </c>
      <c r="DG763" s="17">
        <v>1</v>
      </c>
      <c r="DH763" s="17">
        <v>1</v>
      </c>
      <c r="DI763" s="17">
        <v>3</v>
      </c>
      <c r="DJ763" s="17">
        <v>1</v>
      </c>
      <c r="DK763" s="17">
        <v>2</v>
      </c>
      <c r="DL763" s="17">
        <v>1</v>
      </c>
      <c r="DM763" s="17">
        <v>1</v>
      </c>
      <c r="DN763" s="17">
        <v>1</v>
      </c>
      <c r="DO763" s="17">
        <v>8</v>
      </c>
      <c r="DP763" s="17">
        <v>9</v>
      </c>
      <c r="DR763" s="17">
        <v>5</v>
      </c>
      <c r="DV763" s="17">
        <v>5</v>
      </c>
      <c r="DW763" s="18">
        <v>13</v>
      </c>
      <c r="DY763" s="18">
        <v>1</v>
      </c>
      <c r="ED763" s="19" t="s">
        <v>292</v>
      </c>
      <c r="EE763" s="19">
        <v>6</v>
      </c>
      <c r="EF763" s="37">
        <v>2</v>
      </c>
      <c r="EG763" s="19" t="s">
        <v>239</v>
      </c>
      <c r="EH763" s="19">
        <v>1</v>
      </c>
      <c r="EI763" s="19">
        <v>54</v>
      </c>
      <c r="EJ763" s="19">
        <v>3</v>
      </c>
      <c r="EK763" s="19">
        <v>4</v>
      </c>
      <c r="EL763" s="19">
        <v>1</v>
      </c>
      <c r="EM763" s="20" t="s">
        <v>216</v>
      </c>
      <c r="EO763" s="46">
        <v>1</v>
      </c>
      <c r="EP763" s="46">
        <v>1</v>
      </c>
      <c r="EQ763">
        <f t="shared" si="30"/>
        <v>0</v>
      </c>
      <c r="ER763" t="str">
        <f t="shared" si="31"/>
        <v/>
      </c>
      <c r="ES763" s="49">
        <v>2</v>
      </c>
    </row>
    <row r="764" spans="1:149" ht="15" customHeight="1" x14ac:dyDescent="0.25">
      <c r="A764" s="21">
        <v>763</v>
      </c>
      <c r="B764" s="12">
        <v>4</v>
      </c>
      <c r="C764" s="12">
        <v>2</v>
      </c>
      <c r="D764" s="12">
        <v>2</v>
      </c>
      <c r="E764" s="12" t="s">
        <v>378</v>
      </c>
      <c r="F764" s="12">
        <v>2</v>
      </c>
      <c r="G764" s="13">
        <v>4</v>
      </c>
      <c r="H764" s="13">
        <v>1</v>
      </c>
      <c r="I764" s="13">
        <v>4</v>
      </c>
      <c r="M764" s="56">
        <f>IF(SUM(N764:X764)=39,2,1)</f>
        <v>1</v>
      </c>
      <c r="Y764" s="13">
        <v>1</v>
      </c>
      <c r="AK764" s="13">
        <v>1</v>
      </c>
      <c r="AL764" s="14">
        <v>6</v>
      </c>
      <c r="AO764" s="15">
        <v>2</v>
      </c>
      <c r="AP764" s="15">
        <v>4</v>
      </c>
      <c r="AQ764" s="15">
        <v>4</v>
      </c>
      <c r="AR764" s="15">
        <v>4</v>
      </c>
      <c r="AS764" s="15">
        <v>4</v>
      </c>
      <c r="AT764" s="15">
        <v>4</v>
      </c>
      <c r="AU764" s="15">
        <v>3</v>
      </c>
      <c r="AV764" s="15">
        <v>3</v>
      </c>
      <c r="AW764" s="15">
        <v>3</v>
      </c>
      <c r="AX764" s="15">
        <v>1</v>
      </c>
      <c r="AY764" s="15">
        <v>1</v>
      </c>
      <c r="AZ764" s="15">
        <v>2</v>
      </c>
      <c r="BB764" s="15">
        <v>1</v>
      </c>
      <c r="BD764" s="15">
        <v>2</v>
      </c>
      <c r="BE764" s="15">
        <v>2</v>
      </c>
      <c r="BF764" s="15">
        <v>2</v>
      </c>
      <c r="BG764" s="15">
        <v>0</v>
      </c>
      <c r="BK764" s="15">
        <v>2</v>
      </c>
      <c r="BM764" s="15">
        <v>8</v>
      </c>
      <c r="BN764" s="15">
        <v>8</v>
      </c>
      <c r="CC764" s="16">
        <v>1</v>
      </c>
      <c r="CI764" s="16">
        <v>2</v>
      </c>
      <c r="CJ764" s="16" t="s">
        <v>151</v>
      </c>
      <c r="CK764" s="16">
        <v>1</v>
      </c>
      <c r="CL764" s="16" t="s">
        <v>186</v>
      </c>
      <c r="CM764" s="17">
        <v>1</v>
      </c>
      <c r="CN764" s="17">
        <v>1</v>
      </c>
      <c r="CO764" s="17">
        <v>1</v>
      </c>
      <c r="CP764" s="17">
        <v>1</v>
      </c>
      <c r="CQ764" s="17">
        <v>1</v>
      </c>
      <c r="CR764" s="17">
        <v>2</v>
      </c>
      <c r="CS764" s="17">
        <v>1</v>
      </c>
      <c r="CT764" s="17">
        <v>1</v>
      </c>
      <c r="CU764" s="17">
        <v>2</v>
      </c>
      <c r="CV764" s="17">
        <v>1</v>
      </c>
      <c r="CW764" s="17">
        <v>1</v>
      </c>
      <c r="CX764" s="17">
        <v>1</v>
      </c>
      <c r="CY764" s="17">
        <v>1</v>
      </c>
      <c r="CZ764" s="17">
        <v>1</v>
      </c>
      <c r="DA764" s="17">
        <v>1</v>
      </c>
      <c r="DB764" s="17">
        <v>4</v>
      </c>
      <c r="DC764" s="17">
        <v>1</v>
      </c>
      <c r="DD764" s="17">
        <v>3</v>
      </c>
      <c r="DE764" s="17">
        <v>3</v>
      </c>
      <c r="DF764" s="17">
        <v>1</v>
      </c>
      <c r="DG764" s="17">
        <v>1</v>
      </c>
      <c r="DH764" s="17">
        <v>1</v>
      </c>
      <c r="DI764" s="17">
        <v>3</v>
      </c>
      <c r="DJ764" s="17">
        <v>3</v>
      </c>
      <c r="DK764" s="17">
        <v>3</v>
      </c>
      <c r="DL764" s="17">
        <v>2</v>
      </c>
      <c r="DM764" s="17">
        <v>2</v>
      </c>
      <c r="DN764" s="17">
        <v>6</v>
      </c>
      <c r="DO764" s="17">
        <v>2</v>
      </c>
      <c r="DP764" s="17">
        <v>5</v>
      </c>
      <c r="DR764" s="17">
        <v>10</v>
      </c>
      <c r="DT764" s="17">
        <v>7</v>
      </c>
      <c r="DV764" s="17">
        <v>2</v>
      </c>
      <c r="DW764" s="18">
        <v>13</v>
      </c>
      <c r="DY764" s="18">
        <v>1</v>
      </c>
      <c r="ED764" s="19" t="s">
        <v>292</v>
      </c>
      <c r="EE764" s="19">
        <v>6</v>
      </c>
      <c r="EF764" s="37">
        <v>2</v>
      </c>
      <c r="EG764" s="19" t="s">
        <v>239</v>
      </c>
      <c r="EH764" s="19">
        <v>1</v>
      </c>
      <c r="EI764" s="19">
        <v>19</v>
      </c>
      <c r="EJ764" s="19">
        <v>1</v>
      </c>
      <c r="EK764" s="19">
        <v>1</v>
      </c>
      <c r="EL764" s="19">
        <v>5</v>
      </c>
      <c r="EM764" s="20" t="s">
        <v>216</v>
      </c>
      <c r="EO764" s="46">
        <v>1</v>
      </c>
      <c r="EP764" s="46">
        <v>3</v>
      </c>
      <c r="EQ764">
        <f t="shared" si="30"/>
        <v>0</v>
      </c>
      <c r="ER764" t="str">
        <f t="shared" si="31"/>
        <v/>
      </c>
    </row>
    <row r="765" spans="1:149" ht="15" customHeight="1" x14ac:dyDescent="0.25">
      <c r="A765" s="21">
        <v>764</v>
      </c>
      <c r="B765" s="12">
        <v>3</v>
      </c>
      <c r="C765" s="12">
        <v>1</v>
      </c>
      <c r="D765" s="12">
        <v>4</v>
      </c>
      <c r="E765" s="12" t="s">
        <v>163</v>
      </c>
      <c r="F765" s="12">
        <v>2</v>
      </c>
      <c r="G765" s="13">
        <v>4</v>
      </c>
      <c r="H765" s="13">
        <v>2</v>
      </c>
      <c r="I765" s="13">
        <v>4</v>
      </c>
      <c r="M765" s="56">
        <f>IF(SUM(N765:X765)=39,2,1)</f>
        <v>1</v>
      </c>
      <c r="Y765" s="13">
        <v>1</v>
      </c>
      <c r="AK765" s="13">
        <v>1</v>
      </c>
      <c r="AL765" s="14">
        <v>1</v>
      </c>
      <c r="AM765" s="14">
        <v>4</v>
      </c>
      <c r="AO765" s="15">
        <v>2</v>
      </c>
      <c r="AP765" s="15">
        <v>4</v>
      </c>
      <c r="AQ765" s="15">
        <v>4</v>
      </c>
      <c r="AR765" s="15">
        <v>4</v>
      </c>
      <c r="AS765" s="15">
        <v>4</v>
      </c>
      <c r="AT765" s="15">
        <v>1</v>
      </c>
      <c r="AV765" s="15">
        <v>2</v>
      </c>
      <c r="AW765" s="15">
        <v>1</v>
      </c>
      <c r="AX765" s="15">
        <v>1</v>
      </c>
      <c r="AY765" s="15">
        <v>1</v>
      </c>
      <c r="AZ765" s="15">
        <v>1</v>
      </c>
      <c r="BB765" s="15">
        <v>1</v>
      </c>
      <c r="BC765" s="15">
        <v>1</v>
      </c>
      <c r="BD765" s="15">
        <v>1</v>
      </c>
      <c r="BE765" s="15">
        <v>2</v>
      </c>
      <c r="BF765" s="15">
        <v>0</v>
      </c>
      <c r="BG765" s="15">
        <v>1</v>
      </c>
      <c r="BH765" s="15">
        <v>1</v>
      </c>
      <c r="BK765" s="15">
        <v>2</v>
      </c>
      <c r="BM765" s="15">
        <v>8</v>
      </c>
      <c r="BN765" s="15">
        <v>8</v>
      </c>
      <c r="CC765" s="16">
        <v>1</v>
      </c>
      <c r="CI765" s="16">
        <v>2</v>
      </c>
      <c r="CJ765" s="16" t="s">
        <v>151</v>
      </c>
      <c r="CK765" s="16">
        <v>3</v>
      </c>
      <c r="CL765" s="16" t="s">
        <v>157</v>
      </c>
      <c r="CM765" s="17">
        <v>2</v>
      </c>
      <c r="CN765" s="17">
        <v>2</v>
      </c>
      <c r="CO765" s="17">
        <v>2</v>
      </c>
      <c r="CP765" s="17">
        <v>2</v>
      </c>
      <c r="CQ765" s="17">
        <v>2</v>
      </c>
      <c r="CR765" s="17">
        <v>3</v>
      </c>
      <c r="CS765" s="17">
        <v>2</v>
      </c>
      <c r="CT765" s="17">
        <v>2</v>
      </c>
      <c r="CU765" s="17">
        <v>4</v>
      </c>
      <c r="CV765" s="17">
        <v>2</v>
      </c>
      <c r="CW765" s="17">
        <v>2</v>
      </c>
      <c r="CX765" s="17">
        <v>2</v>
      </c>
      <c r="CY765" s="17">
        <v>2</v>
      </c>
      <c r="CZ765" s="17">
        <v>2</v>
      </c>
      <c r="DA765" s="17">
        <v>1</v>
      </c>
      <c r="DB765" s="17">
        <v>4</v>
      </c>
      <c r="DC765" s="17">
        <v>1</v>
      </c>
      <c r="DD765" s="17">
        <v>4</v>
      </c>
      <c r="DE765" s="17">
        <v>4</v>
      </c>
      <c r="DF765" s="17">
        <v>2</v>
      </c>
      <c r="DG765" s="17">
        <v>2</v>
      </c>
      <c r="DH765" s="17">
        <v>3</v>
      </c>
      <c r="DI765" s="17">
        <v>4</v>
      </c>
      <c r="DJ765" s="17">
        <v>1</v>
      </c>
      <c r="DK765" s="17">
        <v>1</v>
      </c>
      <c r="DL765" s="17">
        <v>4</v>
      </c>
      <c r="DM765" s="17">
        <v>4</v>
      </c>
      <c r="DN765" s="17">
        <v>1</v>
      </c>
      <c r="DO765" s="17">
        <v>2</v>
      </c>
      <c r="DP765" s="17">
        <v>5</v>
      </c>
      <c r="DR765" s="17">
        <v>4</v>
      </c>
      <c r="DT765" s="17">
        <v>2</v>
      </c>
      <c r="DV765" s="17">
        <v>6</v>
      </c>
      <c r="DW765" s="18">
        <v>13</v>
      </c>
      <c r="DY765" s="18">
        <v>1</v>
      </c>
      <c r="ED765" s="19" t="s">
        <v>292</v>
      </c>
      <c r="EE765" s="19">
        <v>6</v>
      </c>
      <c r="EF765" s="37">
        <v>2</v>
      </c>
      <c r="EG765" s="19" t="s">
        <v>239</v>
      </c>
      <c r="EH765" s="19">
        <v>2</v>
      </c>
      <c r="EI765" s="19">
        <v>25</v>
      </c>
      <c r="EJ765" s="19">
        <v>1</v>
      </c>
      <c r="EK765" s="19">
        <v>1</v>
      </c>
      <c r="EL765" s="19">
        <v>3</v>
      </c>
      <c r="EM765" s="20" t="s">
        <v>216</v>
      </c>
      <c r="EP765" s="46">
        <v>3</v>
      </c>
      <c r="EQ765">
        <f t="shared" si="30"/>
        <v>0</v>
      </c>
      <c r="ER765" t="str">
        <f t="shared" si="31"/>
        <v/>
      </c>
      <c r="ES765" s="49">
        <v>2</v>
      </c>
    </row>
    <row r="766" spans="1:149" ht="15" customHeight="1" x14ac:dyDescent="0.25">
      <c r="A766" s="21">
        <v>765</v>
      </c>
      <c r="B766" s="12">
        <v>3</v>
      </c>
      <c r="C766" s="12">
        <v>4</v>
      </c>
      <c r="D766" s="12">
        <v>2</v>
      </c>
      <c r="E766" s="12" t="s">
        <v>377</v>
      </c>
      <c r="F766" s="12">
        <v>2</v>
      </c>
      <c r="G766" s="13">
        <v>4</v>
      </c>
      <c r="H766" s="13">
        <v>1</v>
      </c>
      <c r="J766" s="13">
        <v>4</v>
      </c>
      <c r="M766" s="56">
        <f>IF(SUM(N766:X766)=39,2,1)</f>
        <v>1</v>
      </c>
      <c r="Y766" s="13">
        <v>1</v>
      </c>
      <c r="AK766" s="13">
        <v>1</v>
      </c>
      <c r="AL766" s="14">
        <v>1</v>
      </c>
      <c r="AO766" s="15">
        <v>1</v>
      </c>
      <c r="AP766" s="15">
        <v>4</v>
      </c>
      <c r="AQ766" s="15">
        <v>4</v>
      </c>
      <c r="AR766" s="15">
        <v>4</v>
      </c>
      <c r="AS766" s="15">
        <v>4</v>
      </c>
      <c r="AT766" s="15">
        <v>1</v>
      </c>
      <c r="AU766" s="15">
        <v>2</v>
      </c>
      <c r="AV766" s="15">
        <v>2</v>
      </c>
      <c r="AW766" s="15">
        <v>1</v>
      </c>
      <c r="AX766" s="15">
        <v>1</v>
      </c>
      <c r="AY766" s="15">
        <v>2</v>
      </c>
      <c r="AZ766" s="15">
        <v>1</v>
      </c>
      <c r="BB766" s="15">
        <v>1</v>
      </c>
      <c r="BC766" s="15">
        <v>1</v>
      </c>
      <c r="BD766" s="15">
        <v>1</v>
      </c>
      <c r="BE766" s="15">
        <v>2</v>
      </c>
      <c r="BF766" s="15">
        <v>2</v>
      </c>
      <c r="BG766" s="15">
        <v>0</v>
      </c>
      <c r="BK766" s="15">
        <v>2</v>
      </c>
      <c r="BM766" s="15">
        <v>8</v>
      </c>
      <c r="BN766" s="15">
        <v>8</v>
      </c>
      <c r="CC766" s="16">
        <v>1</v>
      </c>
      <c r="CI766" s="16">
        <v>2</v>
      </c>
      <c r="CJ766" s="16" t="s">
        <v>151</v>
      </c>
      <c r="CK766" s="16">
        <v>1</v>
      </c>
      <c r="CL766" s="16" t="s">
        <v>258</v>
      </c>
      <c r="CM766" s="17">
        <v>1</v>
      </c>
      <c r="CN766" s="17">
        <v>1</v>
      </c>
      <c r="CO766" s="17">
        <v>1</v>
      </c>
      <c r="CP766" s="17">
        <v>1</v>
      </c>
      <c r="CQ766" s="17">
        <v>1</v>
      </c>
      <c r="CR766" s="17">
        <v>2</v>
      </c>
      <c r="CS766" s="17">
        <v>3</v>
      </c>
      <c r="CT766" s="17">
        <v>1</v>
      </c>
      <c r="CU766" s="17">
        <v>4</v>
      </c>
      <c r="CV766" s="17">
        <v>1</v>
      </c>
      <c r="CW766" s="17">
        <v>1</v>
      </c>
      <c r="CX766" s="17">
        <v>1</v>
      </c>
      <c r="CY766" s="17">
        <v>1</v>
      </c>
      <c r="CZ766" s="17">
        <v>1</v>
      </c>
      <c r="DA766" s="17">
        <v>1</v>
      </c>
      <c r="DB766" s="17">
        <v>4</v>
      </c>
      <c r="DC766" s="17">
        <v>1</v>
      </c>
      <c r="DD766" s="17">
        <v>4</v>
      </c>
      <c r="DE766" s="17">
        <v>4</v>
      </c>
      <c r="DF766" s="17">
        <v>1</v>
      </c>
      <c r="DG766" s="17">
        <v>1</v>
      </c>
      <c r="DH766" s="17">
        <v>3</v>
      </c>
      <c r="DI766" s="17">
        <v>1</v>
      </c>
      <c r="DJ766" s="17">
        <v>1</v>
      </c>
      <c r="DK766" s="17">
        <v>2</v>
      </c>
      <c r="DL766" s="17">
        <v>2</v>
      </c>
      <c r="DM766" s="17">
        <v>2</v>
      </c>
      <c r="DN766" s="17">
        <v>1</v>
      </c>
      <c r="DO766" s="17">
        <v>8</v>
      </c>
      <c r="DP766" s="17">
        <v>7</v>
      </c>
      <c r="DR766" s="17">
        <v>5</v>
      </c>
      <c r="DT766" s="17">
        <v>10</v>
      </c>
      <c r="DV766" s="17">
        <v>2</v>
      </c>
      <c r="DW766" s="18">
        <v>13</v>
      </c>
      <c r="DY766" s="18">
        <v>1</v>
      </c>
      <c r="ED766" s="19" t="s">
        <v>292</v>
      </c>
      <c r="EE766" s="19">
        <v>6</v>
      </c>
      <c r="EF766" s="37">
        <v>2</v>
      </c>
      <c r="EG766" s="19" t="s">
        <v>239</v>
      </c>
      <c r="EH766" s="19">
        <v>2</v>
      </c>
      <c r="EL766" s="19">
        <v>4</v>
      </c>
      <c r="EM766" s="20" t="s">
        <v>216</v>
      </c>
      <c r="EO766" s="46">
        <v>4</v>
      </c>
      <c r="EP766" s="46">
        <v>3</v>
      </c>
      <c r="EQ766">
        <f t="shared" si="30"/>
        <v>0</v>
      </c>
      <c r="ER766" t="str">
        <f t="shared" si="31"/>
        <v/>
      </c>
    </row>
    <row r="767" spans="1:149" ht="15" customHeight="1" x14ac:dyDescent="0.25">
      <c r="A767" s="21">
        <v>766</v>
      </c>
      <c r="B767" s="12">
        <v>4</v>
      </c>
      <c r="C767" s="12">
        <v>4</v>
      </c>
      <c r="D767" s="12">
        <v>4</v>
      </c>
      <c r="E767" s="12" t="s">
        <v>376</v>
      </c>
      <c r="F767" s="12">
        <v>1</v>
      </c>
      <c r="G767" s="13">
        <v>2</v>
      </c>
      <c r="H767" s="13">
        <v>1</v>
      </c>
      <c r="M767" s="56">
        <f>IF(SUM(N767:X767)=39,2,1)</f>
        <v>1</v>
      </c>
      <c r="N767" s="13">
        <v>1</v>
      </c>
      <c r="O767" s="13">
        <v>1</v>
      </c>
      <c r="X767" s="13">
        <v>1</v>
      </c>
      <c r="Z767" s="13">
        <v>1</v>
      </c>
      <c r="AA767" s="13">
        <v>1</v>
      </c>
      <c r="AJ767" s="13">
        <v>1</v>
      </c>
      <c r="AL767" s="14">
        <v>6</v>
      </c>
      <c r="AO767" s="15">
        <v>1</v>
      </c>
      <c r="AP767" s="15">
        <v>4</v>
      </c>
      <c r="AQ767" s="15">
        <v>4</v>
      </c>
      <c r="AR767" s="15">
        <v>4</v>
      </c>
      <c r="AS767" s="15">
        <v>4</v>
      </c>
      <c r="AT767" s="15">
        <v>4</v>
      </c>
      <c r="AU767" s="15">
        <v>4</v>
      </c>
      <c r="AV767" s="15">
        <v>4</v>
      </c>
      <c r="AW767" s="15">
        <v>4</v>
      </c>
      <c r="AX767" s="15">
        <v>2</v>
      </c>
      <c r="AZ767" s="15">
        <v>2</v>
      </c>
      <c r="BB767" s="15">
        <v>2</v>
      </c>
      <c r="BC767" s="15">
        <v>1</v>
      </c>
      <c r="BD767" s="15">
        <v>1</v>
      </c>
      <c r="BE767" s="15">
        <v>1</v>
      </c>
      <c r="BF767" s="15">
        <v>0</v>
      </c>
      <c r="BG767" s="15">
        <v>0</v>
      </c>
      <c r="BK767" s="15">
        <v>2</v>
      </c>
      <c r="BM767" s="15">
        <v>8</v>
      </c>
      <c r="BN767" s="15">
        <v>8</v>
      </c>
      <c r="CC767" s="16">
        <v>1</v>
      </c>
      <c r="CI767" s="16">
        <v>2</v>
      </c>
      <c r="CJ767" s="16" t="s">
        <v>151</v>
      </c>
      <c r="CK767" s="16">
        <v>3</v>
      </c>
      <c r="CL767" s="16" t="s">
        <v>143</v>
      </c>
      <c r="CM767" s="17">
        <v>1</v>
      </c>
      <c r="CN767" s="17">
        <v>1</v>
      </c>
      <c r="CO767" s="17">
        <v>1</v>
      </c>
      <c r="CP767" s="17">
        <v>1</v>
      </c>
      <c r="CQ767" s="17">
        <v>1</v>
      </c>
      <c r="CR767" s="17">
        <v>1</v>
      </c>
      <c r="CS767" s="17">
        <v>1</v>
      </c>
      <c r="CT767" s="17">
        <v>2</v>
      </c>
      <c r="CU767" s="17">
        <v>4</v>
      </c>
      <c r="CV767" s="17">
        <v>2</v>
      </c>
      <c r="CW767" s="17">
        <v>2</v>
      </c>
      <c r="CX767" s="17">
        <v>2</v>
      </c>
      <c r="CY767" s="17">
        <v>2</v>
      </c>
      <c r="CZ767" s="17">
        <v>2</v>
      </c>
      <c r="DA767" s="17">
        <v>3</v>
      </c>
      <c r="DB767" s="17">
        <v>3</v>
      </c>
      <c r="DC767" s="17">
        <v>3</v>
      </c>
      <c r="DD767" s="17">
        <v>4</v>
      </c>
      <c r="DE767" s="17">
        <v>4</v>
      </c>
      <c r="DF767" s="17">
        <v>2</v>
      </c>
      <c r="DG767" s="17">
        <v>2</v>
      </c>
      <c r="DH767" s="17">
        <v>2</v>
      </c>
      <c r="DI767" s="17">
        <v>1</v>
      </c>
      <c r="DJ767" s="17">
        <v>1</v>
      </c>
      <c r="DK767" s="17">
        <v>1</v>
      </c>
      <c r="DL767" s="17">
        <v>1</v>
      </c>
      <c r="DM767" s="17">
        <v>1</v>
      </c>
      <c r="DN767" s="17">
        <v>1</v>
      </c>
      <c r="DO767" s="17">
        <v>2</v>
      </c>
      <c r="DP767" s="17">
        <v>4</v>
      </c>
      <c r="DR767" s="17">
        <v>5</v>
      </c>
      <c r="DT767" s="17">
        <v>6</v>
      </c>
      <c r="DV767" s="17">
        <v>5</v>
      </c>
      <c r="DW767" s="18">
        <v>13</v>
      </c>
      <c r="DY767" s="18">
        <v>1</v>
      </c>
      <c r="ED767" s="19" t="s">
        <v>292</v>
      </c>
      <c r="EE767" s="19">
        <v>6</v>
      </c>
      <c r="EF767" s="37">
        <v>2</v>
      </c>
      <c r="EG767" s="19" t="s">
        <v>239</v>
      </c>
      <c r="EH767" s="19">
        <v>2</v>
      </c>
      <c r="EI767" s="19">
        <v>46</v>
      </c>
      <c r="EJ767" s="19">
        <v>3</v>
      </c>
      <c r="EK767" s="19">
        <v>4</v>
      </c>
      <c r="EL767" s="19">
        <v>7</v>
      </c>
      <c r="EM767" s="20" t="s">
        <v>216</v>
      </c>
      <c r="EO767" s="46">
        <v>1</v>
      </c>
      <c r="EP767" s="46">
        <v>1</v>
      </c>
      <c r="EQ767">
        <f t="shared" si="30"/>
        <v>0</v>
      </c>
      <c r="ER767" t="str">
        <f t="shared" si="31"/>
        <v/>
      </c>
      <c r="ES767" s="49">
        <v>1</v>
      </c>
    </row>
    <row r="768" spans="1:149" ht="15" customHeight="1" x14ac:dyDescent="0.25">
      <c r="A768" s="21">
        <v>767</v>
      </c>
      <c r="B768" s="12">
        <v>4</v>
      </c>
      <c r="C768" s="12">
        <v>4</v>
      </c>
      <c r="D768" s="12">
        <v>4</v>
      </c>
      <c r="E768" s="12" t="s">
        <v>376</v>
      </c>
      <c r="F768" s="12">
        <v>1</v>
      </c>
      <c r="G768" s="13">
        <v>2</v>
      </c>
      <c r="H768" s="13">
        <v>1</v>
      </c>
      <c r="M768" s="56">
        <f>IF(SUM(N768:X768)=39,2,1)</f>
        <v>1</v>
      </c>
      <c r="Y768" s="13">
        <v>1</v>
      </c>
      <c r="AK768" s="13">
        <v>1</v>
      </c>
      <c r="AL768" s="14">
        <v>6</v>
      </c>
      <c r="AO768" s="15">
        <v>1</v>
      </c>
      <c r="AP768" s="15">
        <v>4</v>
      </c>
      <c r="AQ768" s="15">
        <v>4</v>
      </c>
      <c r="AR768" s="15">
        <v>2</v>
      </c>
      <c r="AS768" s="15">
        <v>2</v>
      </c>
      <c r="AT768" s="15">
        <v>1</v>
      </c>
      <c r="AU768" s="15">
        <v>4</v>
      </c>
      <c r="AV768" s="15">
        <v>4</v>
      </c>
      <c r="AW768" s="15">
        <v>4</v>
      </c>
      <c r="AX768" s="15">
        <v>2</v>
      </c>
      <c r="AZ768" s="15">
        <v>2</v>
      </c>
      <c r="BB768" s="15">
        <v>2</v>
      </c>
      <c r="BC768" s="15">
        <v>1</v>
      </c>
      <c r="BD768" s="15">
        <v>1</v>
      </c>
      <c r="BE768" s="15">
        <v>1</v>
      </c>
      <c r="BF768" s="15">
        <v>0</v>
      </c>
      <c r="BG768" s="15">
        <v>0</v>
      </c>
      <c r="BK768" s="15">
        <v>2</v>
      </c>
      <c r="CC768" s="16">
        <v>1</v>
      </c>
      <c r="CI768" s="16">
        <v>1</v>
      </c>
      <c r="CK768" s="16">
        <v>1</v>
      </c>
      <c r="CL768" s="16" t="s">
        <v>143</v>
      </c>
      <c r="CM768" s="17">
        <v>1</v>
      </c>
      <c r="CN768" s="17">
        <v>1</v>
      </c>
      <c r="CO768" s="17">
        <v>1</v>
      </c>
      <c r="CP768" s="17">
        <v>1</v>
      </c>
      <c r="CQ768" s="17">
        <v>1</v>
      </c>
      <c r="CR768" s="17">
        <v>3</v>
      </c>
      <c r="CS768" s="17">
        <v>3</v>
      </c>
      <c r="CT768" s="17">
        <v>3</v>
      </c>
      <c r="CU768" s="17">
        <v>3</v>
      </c>
      <c r="CV768" s="17">
        <v>3</v>
      </c>
      <c r="CW768" s="17">
        <v>4</v>
      </c>
      <c r="CX768" s="17">
        <v>2</v>
      </c>
      <c r="CY768" s="17">
        <v>3</v>
      </c>
      <c r="CZ768" s="17">
        <v>4</v>
      </c>
      <c r="DA768" s="17">
        <v>1</v>
      </c>
      <c r="DB768" s="17">
        <v>1</v>
      </c>
      <c r="DC768" s="17">
        <v>4</v>
      </c>
      <c r="DD768" s="17">
        <v>4</v>
      </c>
      <c r="DE768" s="17">
        <v>4</v>
      </c>
      <c r="DF768" s="17">
        <v>4</v>
      </c>
      <c r="DG768" s="17">
        <v>1</v>
      </c>
      <c r="DH768" s="17">
        <v>1</v>
      </c>
      <c r="DI768" s="17">
        <v>3</v>
      </c>
      <c r="DJ768" s="17">
        <v>3</v>
      </c>
      <c r="DK768" s="17">
        <v>1</v>
      </c>
      <c r="DL768" s="17">
        <v>1</v>
      </c>
      <c r="DM768" s="17">
        <v>1</v>
      </c>
      <c r="DN768" s="17">
        <v>1</v>
      </c>
      <c r="DO768" s="17">
        <v>2</v>
      </c>
      <c r="DP768" s="17">
        <v>2</v>
      </c>
      <c r="DR768" s="17">
        <v>6</v>
      </c>
      <c r="DT768" s="17">
        <v>11</v>
      </c>
      <c r="DV768" s="17">
        <v>5</v>
      </c>
      <c r="DW768" s="18">
        <v>13</v>
      </c>
      <c r="DY768" s="18">
        <v>1</v>
      </c>
      <c r="ED768" s="19" t="s">
        <v>292</v>
      </c>
      <c r="EE768" s="19">
        <v>6</v>
      </c>
      <c r="EF768" s="37">
        <v>2</v>
      </c>
      <c r="EG768" s="19" t="s">
        <v>239</v>
      </c>
      <c r="EH768" s="19">
        <v>1</v>
      </c>
      <c r="EI768" s="19">
        <v>76</v>
      </c>
      <c r="EJ768" s="19">
        <v>4</v>
      </c>
      <c r="EK768" s="19">
        <v>5</v>
      </c>
      <c r="EL768" s="19">
        <v>1</v>
      </c>
      <c r="EM768" s="20" t="s">
        <v>216</v>
      </c>
      <c r="EO768" s="46">
        <v>1</v>
      </c>
      <c r="EP768" s="46">
        <v>2</v>
      </c>
      <c r="EQ768">
        <f t="shared" si="30"/>
        <v>0</v>
      </c>
      <c r="ER768" t="str">
        <f t="shared" si="31"/>
        <v/>
      </c>
      <c r="ES768" s="49">
        <v>1</v>
      </c>
    </row>
    <row r="769" spans="1:149" ht="15" customHeight="1" x14ac:dyDescent="0.25">
      <c r="A769" s="21">
        <v>768</v>
      </c>
      <c r="B769" s="12">
        <v>2</v>
      </c>
      <c r="C769" s="12">
        <v>2</v>
      </c>
      <c r="D769" s="12">
        <v>4</v>
      </c>
      <c r="E769" s="12" t="s">
        <v>376</v>
      </c>
      <c r="F769" s="12">
        <v>1</v>
      </c>
      <c r="G769" s="13">
        <v>3</v>
      </c>
      <c r="H769" s="13">
        <v>1</v>
      </c>
      <c r="I769" s="13">
        <v>5</v>
      </c>
      <c r="M769" s="56">
        <f>IF(SUM(N769:X769)=39,2,1)</f>
        <v>1</v>
      </c>
      <c r="N769" s="13">
        <v>1</v>
      </c>
      <c r="O769" s="13">
        <v>1</v>
      </c>
      <c r="P769" s="13">
        <v>1</v>
      </c>
      <c r="X769" s="13">
        <v>1</v>
      </c>
      <c r="Z769" s="13">
        <v>1</v>
      </c>
      <c r="AA769" s="13">
        <v>1</v>
      </c>
      <c r="AB769" s="13">
        <v>1</v>
      </c>
      <c r="AJ769" s="13">
        <v>1</v>
      </c>
      <c r="AL769" s="14">
        <v>3</v>
      </c>
      <c r="AM769" s="14">
        <v>4</v>
      </c>
      <c r="AO769" s="15">
        <v>1</v>
      </c>
      <c r="AP769" s="15">
        <v>4</v>
      </c>
      <c r="AQ769" s="15">
        <v>4</v>
      </c>
      <c r="AR769" s="15">
        <v>4</v>
      </c>
      <c r="AS769" s="15">
        <v>4</v>
      </c>
      <c r="AT769" s="15">
        <v>4</v>
      </c>
      <c r="AU769" s="15">
        <v>4</v>
      </c>
      <c r="AV769" s="15">
        <v>4</v>
      </c>
      <c r="AW769" s="15">
        <v>4</v>
      </c>
      <c r="AX769" s="15">
        <v>2</v>
      </c>
      <c r="AZ769" s="15">
        <v>2</v>
      </c>
      <c r="BB769" s="15">
        <v>2</v>
      </c>
      <c r="BC769" s="15">
        <v>1</v>
      </c>
      <c r="BD769" s="15">
        <v>1</v>
      </c>
      <c r="BE769" s="15">
        <v>2</v>
      </c>
      <c r="BF769" s="15">
        <v>0</v>
      </c>
      <c r="BG769" s="15">
        <v>0</v>
      </c>
      <c r="BK769" s="15">
        <v>1</v>
      </c>
      <c r="BL769" s="15">
        <v>1</v>
      </c>
      <c r="BM769" s="15">
        <v>5</v>
      </c>
      <c r="BN769" s="15">
        <v>5</v>
      </c>
      <c r="BO769" s="15">
        <v>1</v>
      </c>
      <c r="BP769" s="15" t="s">
        <v>387</v>
      </c>
      <c r="CC769" s="16">
        <v>1</v>
      </c>
      <c r="CI769" s="16">
        <v>2</v>
      </c>
      <c r="CK769" s="16">
        <v>3</v>
      </c>
      <c r="CL769" s="16" t="s">
        <v>147</v>
      </c>
      <c r="CM769" s="17">
        <v>1</v>
      </c>
      <c r="CN769" s="17">
        <v>1</v>
      </c>
      <c r="CO769" s="17">
        <v>1</v>
      </c>
      <c r="CP769" s="17">
        <v>1</v>
      </c>
      <c r="CQ769" s="17">
        <v>1</v>
      </c>
      <c r="CR769" s="17">
        <v>1</v>
      </c>
      <c r="CS769" s="17">
        <v>1</v>
      </c>
      <c r="CT769" s="17">
        <v>2</v>
      </c>
      <c r="CU769" s="17">
        <v>2</v>
      </c>
      <c r="CV769" s="17">
        <v>2</v>
      </c>
      <c r="CW769" s="17">
        <v>2</v>
      </c>
      <c r="CX769" s="17">
        <v>2</v>
      </c>
      <c r="CY769" s="17">
        <v>2</v>
      </c>
      <c r="CZ769" s="17">
        <v>2</v>
      </c>
      <c r="DA769" s="17">
        <v>2</v>
      </c>
      <c r="DB769" s="17">
        <v>2</v>
      </c>
      <c r="DC769" s="17">
        <v>4</v>
      </c>
      <c r="DD769" s="17">
        <v>4</v>
      </c>
      <c r="DE769" s="17">
        <v>2</v>
      </c>
      <c r="DF769" s="17">
        <v>2</v>
      </c>
      <c r="DG769" s="17">
        <v>2</v>
      </c>
      <c r="DH769" s="17">
        <v>2</v>
      </c>
      <c r="DI769" s="17">
        <v>3</v>
      </c>
      <c r="DJ769" s="17">
        <v>1</v>
      </c>
      <c r="DK769" s="17">
        <v>1</v>
      </c>
      <c r="DL769" s="17">
        <v>3</v>
      </c>
      <c r="DM769" s="17">
        <v>3</v>
      </c>
      <c r="DN769" s="17">
        <v>1</v>
      </c>
      <c r="DO769" s="17">
        <v>6</v>
      </c>
      <c r="DP769" s="17">
        <v>2</v>
      </c>
      <c r="DR769" s="17">
        <v>4</v>
      </c>
      <c r="DT769" s="17">
        <v>11</v>
      </c>
      <c r="DV769" s="17">
        <v>5</v>
      </c>
      <c r="DW769" s="18">
        <v>14</v>
      </c>
      <c r="DY769" s="18">
        <v>1</v>
      </c>
      <c r="ED769" s="19" t="s">
        <v>292</v>
      </c>
      <c r="EE769" s="19">
        <v>6</v>
      </c>
      <c r="EF769" s="37">
        <v>2</v>
      </c>
      <c r="EG769" s="19" t="s">
        <v>239</v>
      </c>
      <c r="EH769" s="19">
        <v>2</v>
      </c>
      <c r="EI769" s="19">
        <v>36</v>
      </c>
      <c r="EJ769" s="19">
        <v>2</v>
      </c>
      <c r="EK769" s="19">
        <v>3</v>
      </c>
      <c r="EL769" s="19">
        <v>7</v>
      </c>
      <c r="EM769" s="20" t="s">
        <v>216</v>
      </c>
      <c r="EO769" s="46">
        <v>4</v>
      </c>
      <c r="EP769" s="46">
        <v>1</v>
      </c>
      <c r="EQ769">
        <f t="shared" si="30"/>
        <v>0</v>
      </c>
      <c r="ER769" t="str">
        <f t="shared" si="31"/>
        <v/>
      </c>
      <c r="ES769" s="49">
        <v>2</v>
      </c>
    </row>
    <row r="770" spans="1:149" ht="15" customHeight="1" x14ac:dyDescent="0.25">
      <c r="A770" s="21">
        <v>769</v>
      </c>
      <c r="B770" s="12">
        <v>2</v>
      </c>
      <c r="C770" s="12">
        <v>2</v>
      </c>
      <c r="D770" s="12">
        <v>4</v>
      </c>
      <c r="E770" s="12" t="s">
        <v>375</v>
      </c>
      <c r="F770" s="12">
        <v>3</v>
      </c>
      <c r="G770" s="13">
        <v>2</v>
      </c>
      <c r="H770" s="13">
        <v>2</v>
      </c>
      <c r="M770" s="56">
        <f>IF(SUM(N770:X770)=39,2,1)</f>
        <v>1</v>
      </c>
      <c r="Y770" s="13">
        <v>1</v>
      </c>
      <c r="AK770" s="13">
        <v>1</v>
      </c>
      <c r="AL770" s="14">
        <v>3</v>
      </c>
      <c r="AM770" s="14">
        <v>5</v>
      </c>
      <c r="AO770" s="15">
        <v>1</v>
      </c>
      <c r="AP770" s="15">
        <v>4</v>
      </c>
      <c r="AQ770" s="15">
        <v>4</v>
      </c>
      <c r="AR770" s="15">
        <v>4</v>
      </c>
      <c r="AS770" s="15">
        <v>4</v>
      </c>
      <c r="AT770" s="15">
        <v>4</v>
      </c>
      <c r="AU770" s="15">
        <v>4</v>
      </c>
      <c r="AV770" s="15">
        <v>4</v>
      </c>
      <c r="AW770" s="15">
        <v>4</v>
      </c>
      <c r="AX770" s="15">
        <v>2</v>
      </c>
      <c r="AZ770" s="15">
        <v>2</v>
      </c>
      <c r="BB770" s="15">
        <v>2</v>
      </c>
      <c r="BC770" s="15">
        <v>2</v>
      </c>
      <c r="BD770" s="15">
        <v>1</v>
      </c>
      <c r="BE770" s="15">
        <v>2</v>
      </c>
      <c r="BF770" s="15">
        <v>0</v>
      </c>
      <c r="BG770" s="15">
        <v>0</v>
      </c>
      <c r="BK770" s="15">
        <v>2</v>
      </c>
      <c r="CC770" s="16">
        <v>1</v>
      </c>
      <c r="CI770" s="16">
        <v>1</v>
      </c>
      <c r="CK770" s="16">
        <v>1</v>
      </c>
      <c r="CL770" s="16" t="s">
        <v>157</v>
      </c>
      <c r="CM770" s="17">
        <v>1</v>
      </c>
      <c r="CN770" s="17">
        <v>1</v>
      </c>
      <c r="CO770" s="17">
        <v>1</v>
      </c>
      <c r="CP770" s="17">
        <v>1</v>
      </c>
      <c r="CQ770" s="17">
        <v>1</v>
      </c>
      <c r="CR770" s="17">
        <v>1</v>
      </c>
      <c r="CS770" s="17">
        <v>1</v>
      </c>
      <c r="CT770" s="17">
        <v>2</v>
      </c>
      <c r="CU770" s="17">
        <v>2</v>
      </c>
      <c r="CV770" s="17">
        <v>2</v>
      </c>
      <c r="CW770" s="17">
        <v>2</v>
      </c>
      <c r="CX770" s="17">
        <v>2</v>
      </c>
      <c r="CY770" s="17">
        <v>2</v>
      </c>
      <c r="CZ770" s="17">
        <v>2</v>
      </c>
      <c r="DA770" s="17">
        <v>2</v>
      </c>
      <c r="DB770" s="17">
        <v>4</v>
      </c>
      <c r="DC770" s="17">
        <v>2</v>
      </c>
      <c r="DD770" s="17">
        <v>2</v>
      </c>
      <c r="DE770" s="17">
        <v>2</v>
      </c>
      <c r="DF770" s="17">
        <v>2</v>
      </c>
      <c r="DG770" s="17">
        <v>2</v>
      </c>
      <c r="DH770" s="17">
        <v>2</v>
      </c>
      <c r="DI770" s="17">
        <v>3</v>
      </c>
      <c r="DJ770" s="17">
        <v>1</v>
      </c>
      <c r="DK770" s="17">
        <v>1</v>
      </c>
      <c r="DL770" s="17">
        <v>1</v>
      </c>
      <c r="DM770" s="17">
        <v>1</v>
      </c>
      <c r="DN770" s="17">
        <v>8</v>
      </c>
      <c r="DO770" s="17">
        <v>6</v>
      </c>
      <c r="DP770" s="17">
        <v>6</v>
      </c>
      <c r="DR770" s="17">
        <v>7</v>
      </c>
      <c r="DT770" s="17">
        <v>5</v>
      </c>
      <c r="DV770" s="17">
        <v>5</v>
      </c>
      <c r="DW770" s="18">
        <v>13</v>
      </c>
      <c r="DY770" s="18">
        <v>1</v>
      </c>
      <c r="ED770" s="19" t="s">
        <v>292</v>
      </c>
      <c r="EE770" s="19">
        <v>6</v>
      </c>
      <c r="EF770" s="37">
        <v>2</v>
      </c>
      <c r="EG770" s="19" t="s">
        <v>239</v>
      </c>
      <c r="EH770" s="19">
        <v>1</v>
      </c>
      <c r="EI770" s="19">
        <v>68</v>
      </c>
      <c r="EJ770" s="19">
        <v>4</v>
      </c>
      <c r="EK770" s="19">
        <v>5</v>
      </c>
      <c r="EL770" s="19">
        <v>1</v>
      </c>
      <c r="EM770" s="20" t="s">
        <v>216</v>
      </c>
      <c r="EO770" s="46">
        <v>4</v>
      </c>
      <c r="EP770" s="46">
        <v>1</v>
      </c>
      <c r="EQ770">
        <f t="shared" si="30"/>
        <v>0</v>
      </c>
      <c r="ER770" t="str">
        <f t="shared" si="31"/>
        <v/>
      </c>
      <c r="ES770" s="49">
        <v>1</v>
      </c>
    </row>
    <row r="771" spans="1:149" ht="15" customHeight="1" x14ac:dyDescent="0.25">
      <c r="A771" s="21">
        <v>770</v>
      </c>
      <c r="B771" s="12">
        <v>4</v>
      </c>
      <c r="C771" s="12">
        <v>4</v>
      </c>
      <c r="D771" s="12">
        <v>4</v>
      </c>
      <c r="E771" s="12" t="s">
        <v>374</v>
      </c>
      <c r="F771" s="12">
        <v>1</v>
      </c>
      <c r="G771" s="13">
        <v>2</v>
      </c>
      <c r="H771" s="13">
        <v>2</v>
      </c>
      <c r="M771" s="56">
        <f>IF(SUM(N771:X771)=39,2,1)</f>
        <v>1</v>
      </c>
      <c r="Y771" s="13">
        <v>1</v>
      </c>
      <c r="AK771" s="13">
        <v>1</v>
      </c>
      <c r="AL771" s="14">
        <v>5</v>
      </c>
      <c r="AM771" s="14">
        <v>5</v>
      </c>
      <c r="AO771" s="15">
        <v>3</v>
      </c>
      <c r="AP771" s="15">
        <v>2</v>
      </c>
      <c r="AQ771" s="15">
        <v>2</v>
      </c>
      <c r="AR771" s="15">
        <v>2</v>
      </c>
      <c r="AS771" s="15">
        <v>2</v>
      </c>
      <c r="AT771" s="15">
        <v>2</v>
      </c>
      <c r="AU771" s="15">
        <v>2</v>
      </c>
      <c r="AV771" s="15">
        <v>2</v>
      </c>
      <c r="AW771" s="15">
        <v>2</v>
      </c>
      <c r="AX771" s="15">
        <v>2</v>
      </c>
      <c r="AZ771" s="15">
        <v>2</v>
      </c>
      <c r="BB771" s="15">
        <v>2</v>
      </c>
      <c r="BC771" s="15">
        <v>1</v>
      </c>
      <c r="BD771" s="15">
        <v>1</v>
      </c>
      <c r="BE771" s="15">
        <v>2</v>
      </c>
      <c r="BF771" s="15">
        <v>0</v>
      </c>
      <c r="BG771" s="15">
        <v>0</v>
      </c>
      <c r="BK771" s="15">
        <v>2</v>
      </c>
      <c r="BM771" s="15">
        <v>1</v>
      </c>
      <c r="BN771" s="15">
        <v>1</v>
      </c>
      <c r="CC771" s="16">
        <v>1</v>
      </c>
      <c r="CI771" s="16">
        <v>2</v>
      </c>
      <c r="CJ771" s="16" t="s">
        <v>151</v>
      </c>
      <c r="CK771" s="16">
        <v>3</v>
      </c>
      <c r="CL771" s="16" t="s">
        <v>147</v>
      </c>
      <c r="CM771" s="17">
        <v>1</v>
      </c>
      <c r="CN771" s="17">
        <v>1</v>
      </c>
      <c r="CO771" s="17">
        <v>1</v>
      </c>
      <c r="CP771" s="17">
        <v>1</v>
      </c>
      <c r="CQ771" s="17">
        <v>1</v>
      </c>
      <c r="CR771" s="17">
        <v>1</v>
      </c>
      <c r="CS771" s="17">
        <v>1</v>
      </c>
      <c r="CT771" s="17">
        <v>1</v>
      </c>
      <c r="CU771" s="17">
        <v>4</v>
      </c>
      <c r="CV771" s="17">
        <v>1</v>
      </c>
      <c r="CW771" s="17">
        <v>1</v>
      </c>
      <c r="CX771" s="17">
        <v>1</v>
      </c>
      <c r="CY771" s="17">
        <v>1</v>
      </c>
      <c r="CZ771" s="17">
        <v>1</v>
      </c>
      <c r="DA771" s="17">
        <v>1</v>
      </c>
      <c r="DB771" s="17">
        <v>4</v>
      </c>
      <c r="DC771" s="17">
        <v>2</v>
      </c>
      <c r="DD771" s="17">
        <v>4</v>
      </c>
      <c r="DE771" s="17">
        <v>4</v>
      </c>
      <c r="DF771" s="17">
        <v>4</v>
      </c>
      <c r="DG771" s="17">
        <v>4</v>
      </c>
      <c r="DH771" s="17">
        <v>4</v>
      </c>
      <c r="DI771" s="17">
        <v>3</v>
      </c>
      <c r="DJ771" s="17">
        <v>1</v>
      </c>
      <c r="DK771" s="17">
        <v>1</v>
      </c>
      <c r="DL771" s="17">
        <v>4</v>
      </c>
      <c r="DM771" s="17">
        <v>4</v>
      </c>
      <c r="DN771" s="17">
        <v>6</v>
      </c>
      <c r="DO771" s="17">
        <v>1</v>
      </c>
      <c r="DP771" s="17">
        <v>2</v>
      </c>
      <c r="DR771" s="17">
        <v>6</v>
      </c>
      <c r="DT771" s="17">
        <v>7</v>
      </c>
      <c r="DV771" s="17">
        <v>2</v>
      </c>
      <c r="DW771" s="18">
        <v>13</v>
      </c>
      <c r="DY771" s="18">
        <v>1</v>
      </c>
      <c r="ED771" s="19" t="s">
        <v>292</v>
      </c>
      <c r="EE771" s="19">
        <v>6</v>
      </c>
      <c r="EF771" s="37">
        <v>2</v>
      </c>
      <c r="EG771" s="19" t="s">
        <v>239</v>
      </c>
      <c r="EH771" s="19">
        <v>2</v>
      </c>
      <c r="EI771" s="19">
        <v>75</v>
      </c>
      <c r="EJ771" s="19">
        <v>4</v>
      </c>
      <c r="EK771" s="19">
        <v>5</v>
      </c>
      <c r="EL771" s="19">
        <v>7</v>
      </c>
      <c r="EM771" s="20" t="s">
        <v>216</v>
      </c>
      <c r="EO771" s="46">
        <v>1</v>
      </c>
      <c r="EP771" s="46">
        <v>1</v>
      </c>
      <c r="EQ771">
        <f t="shared" ref="EQ771:EQ834" si="32">SUM(BR771:CB771)</f>
        <v>0</v>
      </c>
      <c r="ER771" t="str">
        <f t="shared" ref="ER771:ER834" si="33">IF(EQ771&gt;=1,1,"")</f>
        <v/>
      </c>
      <c r="ES771" s="49">
        <v>2</v>
      </c>
    </row>
    <row r="772" spans="1:149" ht="15" customHeight="1" x14ac:dyDescent="0.25">
      <c r="A772" s="21">
        <v>771</v>
      </c>
      <c r="B772" s="12">
        <v>3</v>
      </c>
      <c r="C772" s="12">
        <v>2</v>
      </c>
      <c r="D772" s="12">
        <v>3</v>
      </c>
      <c r="E772" s="12" t="s">
        <v>379</v>
      </c>
      <c r="F772" s="12">
        <v>3</v>
      </c>
      <c r="G772" s="13">
        <v>4</v>
      </c>
      <c r="H772" s="13">
        <v>2</v>
      </c>
      <c r="M772" s="56">
        <f>IF(SUM(N772:X772)=39,2,1)</f>
        <v>1</v>
      </c>
      <c r="N772" s="13">
        <v>1</v>
      </c>
      <c r="Z772" s="13">
        <v>1</v>
      </c>
      <c r="AE772" s="13">
        <v>1</v>
      </c>
      <c r="AL772" s="14">
        <v>6</v>
      </c>
      <c r="AO772" s="15">
        <v>3</v>
      </c>
      <c r="AP772" s="15">
        <v>4</v>
      </c>
      <c r="AQ772" s="15">
        <v>4</v>
      </c>
      <c r="AR772" s="15">
        <v>4</v>
      </c>
      <c r="AS772" s="15">
        <v>4</v>
      </c>
      <c r="AT772" s="15">
        <v>4</v>
      </c>
      <c r="AU772" s="15">
        <v>4</v>
      </c>
      <c r="AV772" s="15">
        <v>4</v>
      </c>
      <c r="AW772" s="15">
        <v>4</v>
      </c>
      <c r="AX772" s="15">
        <v>1</v>
      </c>
      <c r="AY772" s="15">
        <v>2</v>
      </c>
      <c r="AZ772" s="15">
        <v>2</v>
      </c>
      <c r="BB772" s="15">
        <v>2</v>
      </c>
      <c r="BC772" s="15">
        <v>1</v>
      </c>
      <c r="BD772" s="15">
        <v>1</v>
      </c>
      <c r="BE772" s="15">
        <v>2</v>
      </c>
      <c r="BF772" s="15">
        <v>1</v>
      </c>
      <c r="BG772" s="15">
        <v>0</v>
      </c>
      <c r="BK772" s="15">
        <v>1</v>
      </c>
      <c r="BL772" s="15">
        <v>1</v>
      </c>
      <c r="BM772" s="15">
        <v>8</v>
      </c>
      <c r="BN772" s="15">
        <v>8</v>
      </c>
      <c r="CC772" s="16">
        <v>1</v>
      </c>
      <c r="CI772" s="16">
        <v>2</v>
      </c>
      <c r="CJ772" s="16" t="s">
        <v>151</v>
      </c>
      <c r="CK772" s="16">
        <v>1</v>
      </c>
      <c r="CL772" s="16" t="s">
        <v>258</v>
      </c>
      <c r="CM772" s="17">
        <v>3</v>
      </c>
      <c r="CN772" s="17">
        <v>3</v>
      </c>
      <c r="CO772" s="17">
        <v>2</v>
      </c>
      <c r="CP772" s="17">
        <v>2</v>
      </c>
      <c r="CQ772" s="17">
        <v>2</v>
      </c>
      <c r="CR772" s="17">
        <v>3</v>
      </c>
      <c r="CS772" s="17">
        <v>4</v>
      </c>
      <c r="CT772" s="17">
        <v>3</v>
      </c>
      <c r="CU772" s="17">
        <v>4</v>
      </c>
      <c r="CV772" s="17">
        <v>2</v>
      </c>
      <c r="CW772" s="17">
        <v>2</v>
      </c>
      <c r="CX772" s="17">
        <v>2</v>
      </c>
      <c r="CY772" s="17">
        <v>2</v>
      </c>
      <c r="CZ772" s="17">
        <v>2</v>
      </c>
      <c r="DA772" s="17">
        <v>2</v>
      </c>
      <c r="DB772" s="17">
        <v>4</v>
      </c>
      <c r="DC772" s="17">
        <v>2</v>
      </c>
      <c r="DD772" s="17">
        <v>4</v>
      </c>
      <c r="DE772" s="17">
        <v>4</v>
      </c>
      <c r="DF772" s="17">
        <v>2</v>
      </c>
      <c r="DG772" s="17">
        <v>2</v>
      </c>
      <c r="DH772" s="17">
        <v>2</v>
      </c>
      <c r="DI772" s="17">
        <v>1</v>
      </c>
      <c r="DJ772" s="17">
        <v>1</v>
      </c>
      <c r="DK772" s="17">
        <v>3</v>
      </c>
      <c r="DL772" s="17">
        <v>2</v>
      </c>
      <c r="DM772" s="17">
        <v>2</v>
      </c>
      <c r="DN772" s="17">
        <v>9</v>
      </c>
      <c r="DP772" s="17">
        <v>6</v>
      </c>
      <c r="DR772" s="17">
        <v>8</v>
      </c>
      <c r="DT772" s="17">
        <v>5</v>
      </c>
      <c r="DV772" s="17">
        <v>3</v>
      </c>
      <c r="DW772" s="18">
        <v>13</v>
      </c>
      <c r="DY772" s="18">
        <v>1</v>
      </c>
      <c r="ED772" s="19" t="s">
        <v>292</v>
      </c>
      <c r="EE772" s="19">
        <v>6</v>
      </c>
      <c r="EF772" s="37">
        <v>2</v>
      </c>
      <c r="EG772" s="19" t="s">
        <v>239</v>
      </c>
      <c r="EH772" s="19">
        <v>2</v>
      </c>
      <c r="EI772" s="19">
        <v>34</v>
      </c>
      <c r="EJ772" s="19">
        <v>2</v>
      </c>
      <c r="EK772" s="19">
        <v>2</v>
      </c>
      <c r="EL772" s="19">
        <v>2</v>
      </c>
      <c r="EM772" s="20" t="s">
        <v>216</v>
      </c>
      <c r="EO772" s="46">
        <v>1</v>
      </c>
      <c r="EP772" s="46">
        <v>8</v>
      </c>
      <c r="EQ772">
        <f t="shared" si="32"/>
        <v>0</v>
      </c>
      <c r="ER772" t="str">
        <f t="shared" si="33"/>
        <v/>
      </c>
      <c r="ES772" s="49">
        <v>2</v>
      </c>
    </row>
    <row r="773" spans="1:149" ht="15" customHeight="1" x14ac:dyDescent="0.25">
      <c r="A773" s="21">
        <v>772</v>
      </c>
      <c r="B773" s="12">
        <v>2</v>
      </c>
      <c r="C773" s="12">
        <v>2</v>
      </c>
      <c r="D773" s="12">
        <v>4</v>
      </c>
      <c r="E773" s="12" t="s">
        <v>379</v>
      </c>
      <c r="F773" s="12">
        <v>3</v>
      </c>
      <c r="I773" s="13">
        <v>4</v>
      </c>
      <c r="M773" s="56">
        <f>IF(SUM(N773:X773)=39,2,1)</f>
        <v>1</v>
      </c>
      <c r="X773" s="13">
        <v>1</v>
      </c>
      <c r="AJ773" s="13">
        <v>1</v>
      </c>
      <c r="AL773" s="14">
        <v>1</v>
      </c>
      <c r="AM773" s="14">
        <v>4</v>
      </c>
      <c r="AO773" s="15">
        <v>3</v>
      </c>
      <c r="AP773" s="15">
        <v>4</v>
      </c>
      <c r="AQ773" s="15">
        <v>4</v>
      </c>
      <c r="AR773" s="15">
        <v>4</v>
      </c>
      <c r="AS773" s="15">
        <v>4</v>
      </c>
      <c r="AT773" s="15">
        <v>3</v>
      </c>
      <c r="AU773" s="15">
        <v>4</v>
      </c>
      <c r="AV773" s="15">
        <v>4</v>
      </c>
      <c r="AW773" s="15">
        <v>4</v>
      </c>
      <c r="AX773" s="15">
        <v>1</v>
      </c>
      <c r="AY773" s="15">
        <v>2</v>
      </c>
      <c r="AZ773" s="15">
        <v>1</v>
      </c>
      <c r="BA773" s="15">
        <v>1</v>
      </c>
      <c r="BB773" s="15">
        <v>1</v>
      </c>
      <c r="BC773" s="15">
        <v>1</v>
      </c>
      <c r="BD773" s="15">
        <v>1</v>
      </c>
      <c r="BE773" s="15">
        <v>2</v>
      </c>
      <c r="BF773" s="15">
        <v>1</v>
      </c>
      <c r="BG773" s="15">
        <v>0</v>
      </c>
      <c r="BK773" s="15">
        <v>1</v>
      </c>
      <c r="BL773" s="15">
        <v>1</v>
      </c>
      <c r="BM773" s="15">
        <v>5</v>
      </c>
      <c r="BN773" s="15">
        <v>8</v>
      </c>
      <c r="BO773" s="15">
        <v>2</v>
      </c>
      <c r="BP773" s="15" t="s">
        <v>146</v>
      </c>
      <c r="CC773" s="16">
        <v>1</v>
      </c>
      <c r="CI773" s="16">
        <v>2</v>
      </c>
      <c r="CJ773" s="16" t="s">
        <v>156</v>
      </c>
      <c r="CK773" s="16">
        <v>3</v>
      </c>
      <c r="CL773" s="16" t="s">
        <v>154</v>
      </c>
      <c r="CM773" s="17">
        <v>1</v>
      </c>
      <c r="CN773" s="17">
        <v>1</v>
      </c>
      <c r="CO773" s="17">
        <v>1</v>
      </c>
      <c r="CP773" s="17">
        <v>1</v>
      </c>
      <c r="CQ773" s="17">
        <v>1</v>
      </c>
      <c r="CR773" s="17">
        <v>4</v>
      </c>
      <c r="CS773" s="17">
        <v>4</v>
      </c>
      <c r="CT773" s="17">
        <v>2</v>
      </c>
      <c r="CU773" s="17">
        <v>4</v>
      </c>
      <c r="CV773" s="17">
        <v>2</v>
      </c>
      <c r="CW773" s="17">
        <v>2</v>
      </c>
      <c r="CX773" s="17">
        <v>2</v>
      </c>
      <c r="CY773" s="17">
        <v>2</v>
      </c>
      <c r="CZ773" s="17">
        <v>2</v>
      </c>
      <c r="DA773" s="17">
        <v>2</v>
      </c>
      <c r="DB773" s="17">
        <v>4</v>
      </c>
      <c r="DC773" s="17">
        <v>2</v>
      </c>
      <c r="DD773" s="17">
        <v>4</v>
      </c>
      <c r="DE773" s="17">
        <v>4</v>
      </c>
      <c r="DF773" s="17">
        <v>2</v>
      </c>
      <c r="DG773" s="17">
        <v>1</v>
      </c>
      <c r="DH773" s="17">
        <v>1</v>
      </c>
      <c r="DI773" s="17">
        <v>1</v>
      </c>
      <c r="DJ773" s="17">
        <v>2</v>
      </c>
      <c r="DK773" s="17">
        <v>2</v>
      </c>
      <c r="DL773" s="17">
        <v>2</v>
      </c>
      <c r="DM773" s="17">
        <v>3</v>
      </c>
      <c r="DN773" s="17">
        <v>8</v>
      </c>
      <c r="DP773" s="17">
        <v>2</v>
      </c>
      <c r="DR773" s="17">
        <v>6</v>
      </c>
      <c r="DT773" s="17">
        <v>11</v>
      </c>
      <c r="DV773" s="17">
        <v>2</v>
      </c>
      <c r="DW773" s="18">
        <v>13</v>
      </c>
      <c r="DY773" s="18">
        <v>1</v>
      </c>
      <c r="ED773" s="19" t="s">
        <v>292</v>
      </c>
      <c r="EE773" s="19">
        <v>6</v>
      </c>
      <c r="EF773" s="37">
        <v>2</v>
      </c>
      <c r="EG773" s="19" t="s">
        <v>239</v>
      </c>
      <c r="EH773" s="19">
        <v>1</v>
      </c>
      <c r="EI773" s="19">
        <v>34</v>
      </c>
      <c r="EJ773" s="19">
        <v>2</v>
      </c>
      <c r="EK773" s="19">
        <v>2</v>
      </c>
      <c r="EL773" s="19">
        <v>2</v>
      </c>
      <c r="EM773" s="20" t="s">
        <v>216</v>
      </c>
      <c r="EO773" s="46">
        <v>1</v>
      </c>
      <c r="EP773" s="46">
        <v>1</v>
      </c>
      <c r="EQ773">
        <f t="shared" si="32"/>
        <v>0</v>
      </c>
      <c r="ER773" t="str">
        <f t="shared" si="33"/>
        <v/>
      </c>
      <c r="ES773" s="49">
        <v>1</v>
      </c>
    </row>
    <row r="774" spans="1:149" ht="15" customHeight="1" x14ac:dyDescent="0.25">
      <c r="A774" s="21">
        <v>773</v>
      </c>
      <c r="D774" s="12">
        <v>2</v>
      </c>
      <c r="E774" s="12" t="s">
        <v>377</v>
      </c>
      <c r="F774" s="12">
        <v>2</v>
      </c>
      <c r="G774" s="13">
        <v>4</v>
      </c>
      <c r="H774" s="13">
        <v>1</v>
      </c>
      <c r="I774" s="13">
        <v>4</v>
      </c>
      <c r="M774" s="56">
        <f>IF(SUM(N774:X774)=39,2,1)</f>
        <v>1</v>
      </c>
      <c r="Q774" s="13">
        <v>1</v>
      </c>
      <c r="AJ774" s="13">
        <v>1</v>
      </c>
      <c r="AL774" s="14">
        <v>1</v>
      </c>
      <c r="AM774" s="14">
        <v>4</v>
      </c>
      <c r="AO774" s="15">
        <v>1</v>
      </c>
      <c r="AP774" s="15">
        <v>4</v>
      </c>
      <c r="AQ774" s="15">
        <v>4</v>
      </c>
      <c r="AR774" s="15">
        <v>4</v>
      </c>
      <c r="AS774" s="15">
        <v>4</v>
      </c>
      <c r="AT774" s="15">
        <v>4</v>
      </c>
      <c r="AU774" s="15">
        <v>4</v>
      </c>
      <c r="AV774" s="15">
        <v>4</v>
      </c>
      <c r="AW774" s="15">
        <v>4</v>
      </c>
      <c r="AX774" s="15">
        <v>1</v>
      </c>
      <c r="AY774" s="15">
        <v>2</v>
      </c>
      <c r="AZ774" s="15">
        <v>2</v>
      </c>
      <c r="BB774" s="15">
        <v>1</v>
      </c>
      <c r="BC774" s="15">
        <v>1</v>
      </c>
      <c r="BD774" s="15">
        <v>1</v>
      </c>
      <c r="BE774" s="15">
        <v>2</v>
      </c>
      <c r="BF774" s="15">
        <v>2</v>
      </c>
      <c r="BG774" s="15">
        <v>2</v>
      </c>
      <c r="BH774" s="15">
        <v>2</v>
      </c>
      <c r="BK774" s="15">
        <v>1</v>
      </c>
      <c r="BL774" s="15">
        <v>2</v>
      </c>
      <c r="BN774" s="15">
        <v>8</v>
      </c>
      <c r="CC774" s="16">
        <v>1</v>
      </c>
      <c r="CI774" s="16">
        <v>2</v>
      </c>
      <c r="CJ774" s="16" t="s">
        <v>156</v>
      </c>
      <c r="CK774" s="16">
        <v>3</v>
      </c>
      <c r="CL774" s="16" t="s">
        <v>398</v>
      </c>
      <c r="CM774" s="17">
        <v>1</v>
      </c>
      <c r="CN774" s="17">
        <v>1</v>
      </c>
      <c r="CO774" s="17">
        <v>2</v>
      </c>
      <c r="CP774" s="17">
        <v>1</v>
      </c>
      <c r="CQ774" s="17">
        <v>1</v>
      </c>
      <c r="CR774" s="17">
        <v>3</v>
      </c>
      <c r="CS774" s="17">
        <v>3</v>
      </c>
      <c r="CT774" s="17">
        <v>2</v>
      </c>
      <c r="CU774" s="17">
        <v>2</v>
      </c>
      <c r="CV774" s="17">
        <v>2</v>
      </c>
      <c r="CW774" s="17">
        <v>2</v>
      </c>
      <c r="CX774" s="17">
        <v>2</v>
      </c>
      <c r="CY774" s="17">
        <v>2</v>
      </c>
      <c r="CZ774" s="17">
        <v>2</v>
      </c>
      <c r="DA774" s="17">
        <v>4</v>
      </c>
      <c r="DB774" s="17">
        <v>2</v>
      </c>
      <c r="DC774" s="17">
        <v>1</v>
      </c>
      <c r="DD774" s="17">
        <v>3</v>
      </c>
      <c r="DE774" s="17">
        <v>4</v>
      </c>
      <c r="DF774" s="17">
        <v>1</v>
      </c>
      <c r="DG774" s="17">
        <v>1</v>
      </c>
      <c r="DH774" s="17">
        <v>1</v>
      </c>
      <c r="DI774" s="17">
        <v>2</v>
      </c>
      <c r="DJ774" s="17">
        <v>3</v>
      </c>
      <c r="DK774" s="17">
        <v>4</v>
      </c>
      <c r="DL774" s="17">
        <v>3</v>
      </c>
      <c r="DM774" s="17">
        <v>3</v>
      </c>
      <c r="DN774" s="17">
        <v>1</v>
      </c>
      <c r="DO774" s="17">
        <v>8</v>
      </c>
      <c r="DP774" s="17">
        <v>5</v>
      </c>
      <c r="DR774" s="17">
        <v>6</v>
      </c>
      <c r="DT774" s="17">
        <v>9</v>
      </c>
      <c r="DV774" s="17">
        <v>6</v>
      </c>
      <c r="DW774" s="18">
        <v>13</v>
      </c>
      <c r="DY774" s="18">
        <v>1</v>
      </c>
      <c r="ED774" s="19" t="s">
        <v>292</v>
      </c>
      <c r="EE774" s="19">
        <v>6</v>
      </c>
      <c r="EF774" s="37">
        <v>2</v>
      </c>
      <c r="EG774" s="19" t="s">
        <v>239</v>
      </c>
      <c r="EH774" s="19">
        <v>1</v>
      </c>
      <c r="EI774" s="19">
        <v>42</v>
      </c>
      <c r="EJ774" s="19">
        <v>2</v>
      </c>
      <c r="EK774" s="19">
        <v>3</v>
      </c>
      <c r="EL774" s="19">
        <v>2</v>
      </c>
      <c r="EM774" s="20" t="s">
        <v>216</v>
      </c>
      <c r="EO774" s="46">
        <v>1</v>
      </c>
      <c r="EP774" s="46">
        <v>2</v>
      </c>
      <c r="EQ774">
        <f t="shared" si="32"/>
        <v>0</v>
      </c>
      <c r="ER774" t="str">
        <f t="shared" si="33"/>
        <v/>
      </c>
      <c r="ES774" s="49">
        <v>2</v>
      </c>
    </row>
    <row r="775" spans="1:149" ht="15" customHeight="1" x14ac:dyDescent="0.25">
      <c r="A775" s="21">
        <v>774</v>
      </c>
      <c r="B775" s="12">
        <v>2</v>
      </c>
      <c r="C775" s="12">
        <v>1</v>
      </c>
      <c r="D775" s="12">
        <v>1</v>
      </c>
      <c r="E775" s="12" t="s">
        <v>378</v>
      </c>
      <c r="F775" s="12">
        <v>1</v>
      </c>
      <c r="G775" s="13">
        <v>2</v>
      </c>
      <c r="H775" s="13">
        <v>2</v>
      </c>
      <c r="M775" s="56">
        <f>IF(SUM(N775:X775)=39,2,1)</f>
        <v>1</v>
      </c>
      <c r="X775" s="13">
        <v>1</v>
      </c>
      <c r="Z775" s="13">
        <v>1</v>
      </c>
      <c r="AA775" s="13">
        <v>1</v>
      </c>
      <c r="AB775" s="13">
        <v>1</v>
      </c>
      <c r="AL775" s="14">
        <v>3</v>
      </c>
      <c r="AM775" s="14">
        <v>3</v>
      </c>
      <c r="AN775" s="14" t="s">
        <v>383</v>
      </c>
      <c r="AO775" s="15">
        <v>3</v>
      </c>
      <c r="AP775" s="15">
        <v>4</v>
      </c>
      <c r="AQ775" s="15">
        <v>4</v>
      </c>
      <c r="AR775" s="15">
        <v>4</v>
      </c>
      <c r="AS775" s="15">
        <v>4</v>
      </c>
      <c r="AT775" s="15">
        <v>3</v>
      </c>
      <c r="AU775" s="15">
        <v>3</v>
      </c>
      <c r="AV775" s="15">
        <v>3</v>
      </c>
      <c r="AW775" s="15">
        <v>1</v>
      </c>
      <c r="AX775" s="15">
        <v>2</v>
      </c>
      <c r="AZ775" s="15">
        <v>2</v>
      </c>
      <c r="BB775" s="15">
        <v>1</v>
      </c>
      <c r="BC775" s="15">
        <v>1</v>
      </c>
      <c r="BD775" s="15">
        <v>1</v>
      </c>
      <c r="BE775" s="15">
        <v>2</v>
      </c>
      <c r="BF775" s="15">
        <v>0</v>
      </c>
      <c r="BG775" s="15">
        <v>1</v>
      </c>
      <c r="BH775" s="15">
        <v>1</v>
      </c>
      <c r="BK775" s="15">
        <v>2</v>
      </c>
      <c r="BM775" s="15">
        <v>5</v>
      </c>
      <c r="BN775" s="15">
        <v>5</v>
      </c>
      <c r="BO775" s="15">
        <v>3</v>
      </c>
      <c r="BP775" s="15" t="s">
        <v>146</v>
      </c>
      <c r="CC775" s="16">
        <v>1</v>
      </c>
      <c r="CI775" s="16">
        <v>2</v>
      </c>
      <c r="CJ775" s="16" t="s">
        <v>315</v>
      </c>
      <c r="CK775" s="16">
        <v>2</v>
      </c>
      <c r="CL775" s="16" t="s">
        <v>143</v>
      </c>
      <c r="CM775" s="17">
        <v>2</v>
      </c>
      <c r="CN775" s="17">
        <v>2</v>
      </c>
      <c r="CO775" s="17">
        <v>2</v>
      </c>
      <c r="CP775" s="17">
        <v>2</v>
      </c>
      <c r="CQ775" s="17">
        <v>2</v>
      </c>
      <c r="CR775" s="17">
        <v>3</v>
      </c>
      <c r="CS775" s="17">
        <v>3</v>
      </c>
      <c r="CT775" s="17">
        <v>3</v>
      </c>
      <c r="CU775" s="17">
        <v>4</v>
      </c>
      <c r="CV775" s="17">
        <v>3</v>
      </c>
      <c r="CW775" s="17">
        <v>2</v>
      </c>
      <c r="CX775" s="17">
        <v>2</v>
      </c>
      <c r="CY775" s="17">
        <v>2</v>
      </c>
      <c r="CZ775" s="17">
        <v>2</v>
      </c>
      <c r="DA775" s="17">
        <v>3</v>
      </c>
      <c r="DB775" s="17">
        <v>4</v>
      </c>
      <c r="DC775" s="17">
        <v>3</v>
      </c>
      <c r="DD775" s="17">
        <v>3</v>
      </c>
      <c r="DE775" s="17">
        <v>4</v>
      </c>
      <c r="DF775" s="17">
        <v>2</v>
      </c>
      <c r="DG775" s="17">
        <v>2</v>
      </c>
      <c r="DH775" s="17">
        <v>2</v>
      </c>
      <c r="DI775" s="17">
        <v>3</v>
      </c>
      <c r="DJ775" s="17">
        <v>1</v>
      </c>
      <c r="DK775" s="17">
        <v>2</v>
      </c>
      <c r="DL775" s="17">
        <v>2</v>
      </c>
      <c r="DM775" s="17">
        <v>2</v>
      </c>
      <c r="DN775" s="17">
        <v>8</v>
      </c>
      <c r="DO775" s="17">
        <v>2</v>
      </c>
      <c r="DP775" s="17">
        <v>7</v>
      </c>
      <c r="DR775" s="17">
        <v>3</v>
      </c>
      <c r="DT775" s="17">
        <v>11</v>
      </c>
      <c r="DV775" s="17">
        <v>6</v>
      </c>
      <c r="DW775" s="18">
        <v>13</v>
      </c>
      <c r="DY775" s="18">
        <v>1</v>
      </c>
      <c r="ED775" s="19" t="s">
        <v>292</v>
      </c>
      <c r="EE775" s="19">
        <v>6</v>
      </c>
      <c r="EF775" s="37">
        <v>2</v>
      </c>
      <c r="EG775" s="19" t="s">
        <v>239</v>
      </c>
      <c r="EH775" s="19">
        <v>1</v>
      </c>
      <c r="EI775" s="19">
        <v>40</v>
      </c>
      <c r="EJ775" s="19">
        <v>2</v>
      </c>
      <c r="EK775" s="19">
        <v>3</v>
      </c>
      <c r="EL775" s="19">
        <v>1</v>
      </c>
      <c r="EM775" s="20" t="s">
        <v>216</v>
      </c>
      <c r="EO775" s="46">
        <v>1</v>
      </c>
      <c r="EP775" s="46">
        <v>1</v>
      </c>
      <c r="EQ775">
        <f t="shared" si="32"/>
        <v>0</v>
      </c>
      <c r="ER775" t="str">
        <f t="shared" si="33"/>
        <v/>
      </c>
    </row>
    <row r="776" spans="1:149" ht="15" customHeight="1" x14ac:dyDescent="0.25">
      <c r="A776" s="21">
        <v>775</v>
      </c>
      <c r="B776" s="12">
        <v>1</v>
      </c>
      <c r="C776" s="12">
        <v>1</v>
      </c>
      <c r="D776" s="12">
        <v>3</v>
      </c>
      <c r="E776" s="12" t="s">
        <v>379</v>
      </c>
      <c r="F776" s="12">
        <v>3</v>
      </c>
      <c r="G776" s="13">
        <v>3</v>
      </c>
      <c r="H776" s="13">
        <v>1</v>
      </c>
      <c r="J776" s="13">
        <v>4</v>
      </c>
      <c r="M776" s="56">
        <f>IF(SUM(N776:X776)=39,2,1)</f>
        <v>1</v>
      </c>
      <c r="N776" s="13">
        <v>1</v>
      </c>
      <c r="X776" s="13">
        <v>1</v>
      </c>
      <c r="Z776" s="13">
        <v>1</v>
      </c>
      <c r="AA776" s="13">
        <v>1</v>
      </c>
      <c r="AJ776" s="13">
        <v>1</v>
      </c>
      <c r="AL776" s="14">
        <v>5</v>
      </c>
      <c r="AM776" s="14">
        <v>4</v>
      </c>
      <c r="AO776" s="15">
        <v>1</v>
      </c>
      <c r="AP776" s="15">
        <v>4</v>
      </c>
      <c r="AQ776" s="15">
        <v>4</v>
      </c>
      <c r="AR776" s="15">
        <v>4</v>
      </c>
      <c r="AS776" s="15">
        <v>4</v>
      </c>
      <c r="AT776" s="15">
        <v>4</v>
      </c>
      <c r="AU776" s="15">
        <v>3</v>
      </c>
      <c r="AV776" s="15">
        <v>3</v>
      </c>
      <c r="AW776" s="15">
        <v>1</v>
      </c>
      <c r="AX776" s="15">
        <v>2</v>
      </c>
      <c r="AZ776" s="15">
        <v>2</v>
      </c>
      <c r="BB776" s="15">
        <v>1</v>
      </c>
      <c r="BC776" s="15">
        <v>1</v>
      </c>
      <c r="BD776" s="15">
        <v>1</v>
      </c>
      <c r="BE776" s="15">
        <v>2</v>
      </c>
      <c r="BF776" s="15">
        <v>1</v>
      </c>
      <c r="BG776" s="15">
        <v>0</v>
      </c>
      <c r="BK776" s="15">
        <v>1</v>
      </c>
      <c r="BL776" s="15">
        <v>1</v>
      </c>
      <c r="BM776" s="15">
        <v>8</v>
      </c>
      <c r="BN776" s="15">
        <v>8</v>
      </c>
      <c r="BQ776" s="15">
        <v>1</v>
      </c>
      <c r="BT776" s="16">
        <v>1</v>
      </c>
      <c r="CD776" s="16">
        <v>30</v>
      </c>
      <c r="CE776" s="16">
        <v>4</v>
      </c>
      <c r="CF776" s="16">
        <v>1</v>
      </c>
      <c r="CG776" s="16">
        <v>1</v>
      </c>
      <c r="CH776" s="16">
        <v>1</v>
      </c>
      <c r="CI776" s="16">
        <v>2</v>
      </c>
      <c r="CJ776" s="16" t="s">
        <v>156</v>
      </c>
      <c r="CK776" s="16">
        <v>2</v>
      </c>
      <c r="CL776" s="16" t="s">
        <v>342</v>
      </c>
      <c r="CM776" s="17">
        <v>2</v>
      </c>
      <c r="CN776" s="17">
        <v>2</v>
      </c>
      <c r="CO776" s="17">
        <v>2</v>
      </c>
      <c r="CP776" s="17">
        <v>2</v>
      </c>
      <c r="CQ776" s="17">
        <v>2</v>
      </c>
      <c r="CR776" s="17">
        <v>3</v>
      </c>
      <c r="CS776" s="17">
        <v>3</v>
      </c>
      <c r="CT776" s="17">
        <v>3</v>
      </c>
      <c r="CU776" s="17">
        <v>4</v>
      </c>
      <c r="CV776" s="17">
        <v>3</v>
      </c>
      <c r="CW776" s="17">
        <v>2</v>
      </c>
      <c r="CX776" s="17">
        <v>2</v>
      </c>
      <c r="CY776" s="17">
        <v>2</v>
      </c>
      <c r="CZ776" s="17">
        <v>2</v>
      </c>
      <c r="DA776" s="17">
        <v>3</v>
      </c>
      <c r="DB776" s="17">
        <v>4</v>
      </c>
      <c r="DC776" s="17">
        <v>3</v>
      </c>
      <c r="DD776" s="17">
        <v>3</v>
      </c>
      <c r="DE776" s="17">
        <v>4</v>
      </c>
      <c r="DF776" s="17">
        <v>4</v>
      </c>
      <c r="DG776" s="17">
        <v>4</v>
      </c>
      <c r="DH776" s="17">
        <v>4</v>
      </c>
      <c r="DI776" s="17">
        <v>3</v>
      </c>
      <c r="DJ776" s="17">
        <v>2</v>
      </c>
      <c r="DK776" s="17">
        <v>3</v>
      </c>
      <c r="DL776" s="17">
        <v>3</v>
      </c>
      <c r="DM776" s="17">
        <v>3</v>
      </c>
      <c r="DN776" s="17">
        <v>2</v>
      </c>
      <c r="DO776" s="17">
        <v>1</v>
      </c>
      <c r="DP776" s="17">
        <v>2</v>
      </c>
      <c r="DR776" s="17">
        <v>6</v>
      </c>
      <c r="DT776" s="17">
        <v>11</v>
      </c>
      <c r="DV776" s="17">
        <v>2</v>
      </c>
      <c r="DW776" s="18">
        <v>13</v>
      </c>
      <c r="DY776" s="18">
        <v>1</v>
      </c>
      <c r="ED776" s="19" t="s">
        <v>292</v>
      </c>
      <c r="EE776" s="19">
        <v>6</v>
      </c>
      <c r="EF776" s="37">
        <v>2</v>
      </c>
      <c r="EG776" s="19" t="s">
        <v>239</v>
      </c>
      <c r="EH776" s="19">
        <v>2</v>
      </c>
      <c r="EI776" s="19">
        <v>47</v>
      </c>
      <c r="EJ776" s="19">
        <v>3</v>
      </c>
      <c r="EK776" s="19">
        <v>4</v>
      </c>
      <c r="EL776" s="19">
        <v>2</v>
      </c>
      <c r="EM776" s="20" t="s">
        <v>216</v>
      </c>
      <c r="EO776" s="46">
        <v>1</v>
      </c>
      <c r="EP776" s="46">
        <v>1</v>
      </c>
      <c r="EQ776">
        <f t="shared" si="32"/>
        <v>1</v>
      </c>
      <c r="ER776">
        <f t="shared" si="33"/>
        <v>1</v>
      </c>
      <c r="ES776" s="49">
        <v>2</v>
      </c>
    </row>
    <row r="777" spans="1:149" ht="15" customHeight="1" x14ac:dyDescent="0.25">
      <c r="A777" s="21">
        <v>776</v>
      </c>
      <c r="B777" s="12">
        <v>2</v>
      </c>
      <c r="C777" s="12">
        <v>1</v>
      </c>
      <c r="D777" s="12">
        <v>4</v>
      </c>
      <c r="E777" s="12" t="s">
        <v>379</v>
      </c>
      <c r="F777" s="12">
        <v>2</v>
      </c>
      <c r="G777" s="13">
        <v>3</v>
      </c>
      <c r="H777" s="13">
        <v>1</v>
      </c>
      <c r="M777" s="56">
        <f>IF(SUM(N777:X777)=39,2,1)</f>
        <v>1</v>
      </c>
      <c r="N777" s="13">
        <v>1</v>
      </c>
      <c r="O777" s="13">
        <v>1</v>
      </c>
      <c r="S777" s="13">
        <v>1</v>
      </c>
      <c r="X777" s="13">
        <v>1</v>
      </c>
      <c r="Z777" s="13">
        <v>1</v>
      </c>
      <c r="AA777" s="13">
        <v>1</v>
      </c>
      <c r="AE777" s="13">
        <v>1</v>
      </c>
      <c r="AJ777" s="13">
        <v>1</v>
      </c>
      <c r="AL777" s="14">
        <v>6</v>
      </c>
      <c r="AO777" s="15">
        <v>2</v>
      </c>
      <c r="AP777" s="15">
        <v>3</v>
      </c>
      <c r="AQ777" s="15">
        <v>3</v>
      </c>
      <c r="AR777" s="15">
        <v>3</v>
      </c>
      <c r="AS777" s="15">
        <v>3</v>
      </c>
      <c r="AT777" s="15">
        <v>4</v>
      </c>
      <c r="AU777" s="15">
        <v>3</v>
      </c>
      <c r="AV777" s="15">
        <v>3</v>
      </c>
      <c r="AW777" s="15">
        <v>2</v>
      </c>
      <c r="AX777" s="15">
        <v>2</v>
      </c>
      <c r="AZ777" s="15">
        <v>2</v>
      </c>
      <c r="BB777" s="15">
        <v>2</v>
      </c>
      <c r="BC777" s="15">
        <v>1</v>
      </c>
      <c r="BD777" s="15">
        <v>1</v>
      </c>
      <c r="BE777" s="15">
        <v>2</v>
      </c>
      <c r="BF777" s="15">
        <v>2</v>
      </c>
      <c r="BG777" s="15">
        <v>2</v>
      </c>
      <c r="BH777" s="15">
        <v>1</v>
      </c>
      <c r="BJ777" s="15">
        <v>1</v>
      </c>
      <c r="BK777" s="15">
        <v>1</v>
      </c>
      <c r="BL777" s="15">
        <v>1</v>
      </c>
      <c r="BM777" s="15">
        <v>8</v>
      </c>
      <c r="BN777" s="15">
        <v>8</v>
      </c>
      <c r="CC777" s="16">
        <v>1</v>
      </c>
      <c r="CI777" s="16">
        <v>1</v>
      </c>
      <c r="CK777" s="16">
        <v>3</v>
      </c>
      <c r="CL777" s="16" t="s">
        <v>143</v>
      </c>
      <c r="CM777" s="17">
        <v>1</v>
      </c>
      <c r="CN777" s="17">
        <v>1</v>
      </c>
      <c r="CO777" s="17">
        <v>1</v>
      </c>
      <c r="CP777" s="17">
        <v>1</v>
      </c>
      <c r="CQ777" s="17">
        <v>1</v>
      </c>
      <c r="CR777" s="17">
        <v>3</v>
      </c>
      <c r="CS777" s="17">
        <v>3</v>
      </c>
      <c r="CT777" s="17">
        <v>3</v>
      </c>
      <c r="CU777" s="17">
        <v>4</v>
      </c>
      <c r="CV777" s="17">
        <v>3</v>
      </c>
      <c r="CW777" s="17">
        <v>2</v>
      </c>
      <c r="CX777" s="17">
        <v>2</v>
      </c>
      <c r="CY777" s="17">
        <v>2</v>
      </c>
      <c r="CZ777" s="17">
        <v>2</v>
      </c>
      <c r="DA777" s="17">
        <v>2</v>
      </c>
      <c r="DB777" s="17">
        <v>3</v>
      </c>
      <c r="DC777" s="17">
        <v>2</v>
      </c>
      <c r="DD777" s="17">
        <v>3</v>
      </c>
      <c r="DE777" s="17">
        <v>4</v>
      </c>
      <c r="DF777" s="17">
        <v>3</v>
      </c>
      <c r="DG777" s="17">
        <v>3</v>
      </c>
      <c r="DH777" s="17">
        <v>3</v>
      </c>
      <c r="DI777" s="17">
        <v>1</v>
      </c>
      <c r="DJ777" s="17">
        <v>1</v>
      </c>
      <c r="DK777" s="17">
        <v>2</v>
      </c>
      <c r="DL777" s="17">
        <v>2</v>
      </c>
      <c r="DM777" s="17">
        <v>2</v>
      </c>
      <c r="DN777" s="17">
        <v>1</v>
      </c>
      <c r="DO777" s="17">
        <v>8</v>
      </c>
      <c r="DP777" s="17">
        <v>2</v>
      </c>
      <c r="DR777" s="17">
        <v>6</v>
      </c>
      <c r="DT777" s="17">
        <v>10</v>
      </c>
      <c r="DV777" s="17">
        <v>2</v>
      </c>
      <c r="DW777" s="18">
        <v>13</v>
      </c>
      <c r="DY777" s="18">
        <v>1</v>
      </c>
      <c r="ED777" s="19" t="s">
        <v>292</v>
      </c>
      <c r="EE777" s="19">
        <v>6</v>
      </c>
      <c r="EF777" s="37">
        <v>2</v>
      </c>
      <c r="EG777" s="19" t="s">
        <v>239</v>
      </c>
      <c r="EH777" s="19">
        <v>2</v>
      </c>
      <c r="EI777" s="19">
        <v>32</v>
      </c>
      <c r="EJ777" s="19">
        <v>2</v>
      </c>
      <c r="EK777" s="19">
        <v>2</v>
      </c>
      <c r="EL777" s="19">
        <v>10</v>
      </c>
      <c r="EM777" s="20" t="s">
        <v>216</v>
      </c>
      <c r="EO777" s="46">
        <v>1</v>
      </c>
      <c r="EP777" s="46">
        <v>3</v>
      </c>
      <c r="EQ777">
        <f t="shared" si="32"/>
        <v>0</v>
      </c>
      <c r="ER777" t="str">
        <f t="shared" si="33"/>
        <v/>
      </c>
    </row>
    <row r="778" spans="1:149" ht="15" customHeight="1" x14ac:dyDescent="0.25">
      <c r="A778" s="21">
        <v>777</v>
      </c>
      <c r="B778" s="12">
        <v>3</v>
      </c>
      <c r="C778" s="12">
        <v>1</v>
      </c>
      <c r="D778" s="12">
        <v>4</v>
      </c>
      <c r="E778" s="12" t="s">
        <v>379</v>
      </c>
      <c r="F778" s="12">
        <v>1</v>
      </c>
      <c r="G778" s="13">
        <v>3</v>
      </c>
      <c r="H778" s="13">
        <v>1</v>
      </c>
      <c r="M778" s="56">
        <f>IF(SUM(N778:X778)=39,2,1)</f>
        <v>1</v>
      </c>
      <c r="N778" s="13">
        <v>1</v>
      </c>
      <c r="X778" s="13">
        <v>1</v>
      </c>
      <c r="Z778" s="13">
        <v>1</v>
      </c>
      <c r="AJ778" s="13">
        <v>1</v>
      </c>
      <c r="AL778" s="14">
        <v>1</v>
      </c>
      <c r="AM778" s="14">
        <v>4</v>
      </c>
      <c r="AO778" s="15">
        <v>1</v>
      </c>
      <c r="AP778" s="15">
        <v>4</v>
      </c>
      <c r="AQ778" s="15">
        <v>4</v>
      </c>
      <c r="AR778" s="15">
        <v>4</v>
      </c>
      <c r="AS778" s="15">
        <v>4</v>
      </c>
      <c r="AT778" s="15">
        <v>4</v>
      </c>
      <c r="AU778" s="15">
        <v>3</v>
      </c>
      <c r="AV778" s="15">
        <v>3</v>
      </c>
      <c r="AW778" s="15">
        <v>3</v>
      </c>
      <c r="AX778" s="15">
        <v>1</v>
      </c>
      <c r="AY778" s="15">
        <v>1</v>
      </c>
      <c r="AZ778" s="15">
        <v>2</v>
      </c>
      <c r="BB778" s="15">
        <v>1</v>
      </c>
      <c r="BC778" s="15">
        <v>1</v>
      </c>
      <c r="BD778" s="15">
        <v>1</v>
      </c>
      <c r="BE778" s="15">
        <v>2</v>
      </c>
      <c r="BF778" s="15">
        <v>3</v>
      </c>
      <c r="BG778" s="15">
        <v>1</v>
      </c>
      <c r="BH778" s="15">
        <v>1</v>
      </c>
      <c r="BK778" s="15">
        <v>1</v>
      </c>
      <c r="BL778" s="15">
        <v>1</v>
      </c>
      <c r="BM778" s="15">
        <v>4</v>
      </c>
      <c r="BN778" s="15">
        <v>8</v>
      </c>
      <c r="BQ778" s="15">
        <v>1</v>
      </c>
      <c r="BT778" s="16">
        <v>1</v>
      </c>
      <c r="CD778" s="16">
        <v>6</v>
      </c>
      <c r="CE778" s="16">
        <v>5</v>
      </c>
      <c r="CF778" s="16">
        <v>1</v>
      </c>
      <c r="CG778" s="16">
        <v>1</v>
      </c>
      <c r="CH778" s="16">
        <v>1</v>
      </c>
      <c r="CI778" s="16">
        <v>2</v>
      </c>
      <c r="CJ778" s="16" t="s">
        <v>156</v>
      </c>
      <c r="CK778" s="16">
        <v>2</v>
      </c>
      <c r="CL778" s="16" t="s">
        <v>157</v>
      </c>
      <c r="CM778" s="17">
        <v>1</v>
      </c>
      <c r="CN778" s="17">
        <v>1</v>
      </c>
      <c r="CO778" s="17">
        <v>1</v>
      </c>
      <c r="CP778" s="17">
        <v>1</v>
      </c>
      <c r="CQ778" s="17">
        <v>1</v>
      </c>
      <c r="CR778" s="17">
        <v>3</v>
      </c>
      <c r="CS778" s="17">
        <v>3</v>
      </c>
      <c r="CT778" s="17">
        <v>3</v>
      </c>
      <c r="CU778" s="17">
        <v>4</v>
      </c>
      <c r="CV778" s="17">
        <v>3</v>
      </c>
      <c r="CW778" s="17">
        <v>2</v>
      </c>
      <c r="CX778" s="17">
        <v>2</v>
      </c>
      <c r="CY778" s="17">
        <v>2</v>
      </c>
      <c r="CZ778" s="17">
        <v>2</v>
      </c>
      <c r="DA778" s="17">
        <v>3</v>
      </c>
      <c r="DB778" s="17">
        <v>4</v>
      </c>
      <c r="DC778" s="17">
        <v>3</v>
      </c>
      <c r="DD778" s="17">
        <v>3</v>
      </c>
      <c r="DE778" s="17">
        <v>4</v>
      </c>
      <c r="DF778" s="17">
        <v>3</v>
      </c>
      <c r="DG778" s="17">
        <v>3</v>
      </c>
      <c r="DH778" s="17">
        <v>3</v>
      </c>
      <c r="DI778" s="17">
        <v>3</v>
      </c>
      <c r="DJ778" s="17">
        <v>1</v>
      </c>
      <c r="DK778" s="17">
        <v>1</v>
      </c>
      <c r="DL778" s="17">
        <v>2</v>
      </c>
      <c r="DM778" s="17">
        <v>2</v>
      </c>
      <c r="DN778" s="17">
        <v>6</v>
      </c>
      <c r="DO778" s="17">
        <v>8</v>
      </c>
      <c r="DP778" s="17">
        <v>6</v>
      </c>
      <c r="DR778" s="17">
        <v>10</v>
      </c>
      <c r="DT778" s="17">
        <v>7</v>
      </c>
      <c r="DV778" s="17">
        <v>4</v>
      </c>
      <c r="DW778" s="18">
        <v>13</v>
      </c>
      <c r="DY778" s="18">
        <v>1</v>
      </c>
      <c r="ED778" s="19" t="s">
        <v>292</v>
      </c>
      <c r="EE778" s="19">
        <v>6</v>
      </c>
      <c r="EF778" s="37">
        <v>2</v>
      </c>
      <c r="EG778" s="19" t="s">
        <v>239</v>
      </c>
      <c r="EH778" s="19">
        <v>2</v>
      </c>
      <c r="EI778" s="19">
        <v>27</v>
      </c>
      <c r="EJ778" s="19">
        <v>1</v>
      </c>
      <c r="EK778" s="19">
        <v>2</v>
      </c>
      <c r="EL778" s="19">
        <v>2</v>
      </c>
      <c r="EM778" s="20" t="s">
        <v>216</v>
      </c>
      <c r="EO778" s="46">
        <v>1</v>
      </c>
      <c r="EP778" s="46">
        <v>1</v>
      </c>
      <c r="EQ778">
        <f t="shared" si="32"/>
        <v>1</v>
      </c>
      <c r="ER778">
        <f t="shared" si="33"/>
        <v>1</v>
      </c>
      <c r="ES778" s="49">
        <v>2</v>
      </c>
    </row>
    <row r="779" spans="1:149" ht="15" customHeight="1" x14ac:dyDescent="0.25">
      <c r="A779" s="21">
        <v>778</v>
      </c>
      <c r="B779" s="12">
        <v>2</v>
      </c>
      <c r="C779" s="12">
        <v>2</v>
      </c>
      <c r="D779" s="12">
        <v>4</v>
      </c>
      <c r="F779" s="12">
        <v>2</v>
      </c>
      <c r="G779" s="13">
        <v>4</v>
      </c>
      <c r="H779" s="13">
        <v>1</v>
      </c>
      <c r="I779" s="13">
        <v>4</v>
      </c>
      <c r="M779" s="56">
        <f>IF(SUM(N779:X779)=39,2,1)</f>
        <v>1</v>
      </c>
      <c r="O779" s="13">
        <v>1</v>
      </c>
      <c r="P779" s="13">
        <v>1</v>
      </c>
      <c r="AA779" s="13">
        <v>1</v>
      </c>
      <c r="AB779" s="13">
        <v>1</v>
      </c>
      <c r="AJ779" s="13">
        <v>1</v>
      </c>
      <c r="AL779" s="14">
        <v>1</v>
      </c>
      <c r="AM779" s="14">
        <v>4</v>
      </c>
      <c r="AO779" s="15">
        <v>1</v>
      </c>
      <c r="AP779" s="15">
        <v>4</v>
      </c>
      <c r="AQ779" s="15">
        <v>4</v>
      </c>
      <c r="AR779" s="15">
        <v>1</v>
      </c>
      <c r="AS779" s="15">
        <v>4</v>
      </c>
      <c r="AT779" s="15">
        <v>4</v>
      </c>
      <c r="AU779" s="15">
        <v>4</v>
      </c>
      <c r="AV779" s="15">
        <v>1</v>
      </c>
      <c r="AW779" s="15">
        <v>1</v>
      </c>
      <c r="AX779" s="15">
        <v>2</v>
      </c>
      <c r="AZ779" s="15">
        <v>2</v>
      </c>
      <c r="BB779" s="15">
        <v>2</v>
      </c>
      <c r="BC779" s="15">
        <v>1</v>
      </c>
      <c r="BD779" s="15">
        <v>1</v>
      </c>
      <c r="BE779" s="15">
        <v>2</v>
      </c>
      <c r="BF779" s="15">
        <v>1</v>
      </c>
      <c r="BG779" s="15">
        <v>0</v>
      </c>
      <c r="BK779" s="15">
        <v>1</v>
      </c>
      <c r="BL779" s="15">
        <v>3</v>
      </c>
      <c r="BM779" s="15">
        <v>8</v>
      </c>
      <c r="BN779" s="15">
        <v>8</v>
      </c>
      <c r="CC779" s="16">
        <v>1</v>
      </c>
      <c r="CI779" s="16">
        <v>2</v>
      </c>
      <c r="CK779" s="16">
        <v>3</v>
      </c>
      <c r="CL779" s="16" t="s">
        <v>270</v>
      </c>
      <c r="CM779" s="17">
        <v>1</v>
      </c>
      <c r="CN779" s="17">
        <v>1</v>
      </c>
      <c r="CO779" s="17">
        <v>1</v>
      </c>
      <c r="CP779" s="17">
        <v>1</v>
      </c>
      <c r="CQ779" s="17">
        <v>1</v>
      </c>
      <c r="CR779" s="17">
        <v>2</v>
      </c>
      <c r="CS779" s="17">
        <v>2</v>
      </c>
      <c r="CT779" s="17">
        <v>1</v>
      </c>
      <c r="CU779" s="17">
        <v>4</v>
      </c>
      <c r="CV779" s="17">
        <v>1</v>
      </c>
      <c r="CW779" s="17">
        <v>1</v>
      </c>
      <c r="CX779" s="17">
        <v>1</v>
      </c>
      <c r="CY779" s="17">
        <v>1</v>
      </c>
      <c r="CZ779" s="17">
        <v>1</v>
      </c>
      <c r="DA779" s="17">
        <v>2</v>
      </c>
      <c r="DB779" s="17">
        <v>4</v>
      </c>
      <c r="DC779" s="17">
        <v>2</v>
      </c>
      <c r="DD779" s="17">
        <v>1</v>
      </c>
      <c r="DE779" s="17">
        <v>3</v>
      </c>
      <c r="DF779" s="17">
        <v>2</v>
      </c>
      <c r="DG779" s="17">
        <v>2</v>
      </c>
      <c r="DH779" s="17">
        <v>2</v>
      </c>
      <c r="DI779" s="17">
        <v>3</v>
      </c>
      <c r="DJ779" s="17">
        <v>1</v>
      </c>
      <c r="DK779" s="17">
        <v>2</v>
      </c>
      <c r="DL779" s="17">
        <v>4</v>
      </c>
      <c r="DM779" s="17">
        <v>3</v>
      </c>
      <c r="DN779" s="17">
        <v>1</v>
      </c>
      <c r="DO779" s="17">
        <v>8</v>
      </c>
      <c r="DP779" s="17">
        <v>5</v>
      </c>
      <c r="DR779" s="17">
        <v>7</v>
      </c>
      <c r="DT779" s="17">
        <v>9</v>
      </c>
      <c r="DV779" s="17">
        <v>6</v>
      </c>
      <c r="DW779" s="18">
        <v>13</v>
      </c>
      <c r="DY779" s="18">
        <v>1</v>
      </c>
      <c r="ED779" s="19" t="s">
        <v>292</v>
      </c>
      <c r="EE779" s="19">
        <v>6</v>
      </c>
      <c r="EF779" s="37">
        <v>2</v>
      </c>
      <c r="EG779" s="19" t="s">
        <v>239</v>
      </c>
      <c r="EH779" s="19">
        <v>1</v>
      </c>
      <c r="EI779" s="19">
        <v>45</v>
      </c>
      <c r="EJ779" s="19">
        <v>3</v>
      </c>
      <c r="EK779" s="19">
        <v>3</v>
      </c>
      <c r="EL779" s="19">
        <v>1</v>
      </c>
      <c r="EM779" s="20" t="s">
        <v>216</v>
      </c>
      <c r="EO779" s="46">
        <v>1</v>
      </c>
      <c r="EP779" s="46">
        <v>1</v>
      </c>
      <c r="EQ779">
        <f t="shared" si="32"/>
        <v>0</v>
      </c>
      <c r="ER779" t="str">
        <f t="shared" si="33"/>
        <v/>
      </c>
      <c r="ES779" s="49">
        <v>1</v>
      </c>
    </row>
    <row r="780" spans="1:149" ht="15" customHeight="1" x14ac:dyDescent="0.25">
      <c r="A780" s="21">
        <v>779</v>
      </c>
      <c r="B780" s="12">
        <v>3</v>
      </c>
      <c r="C780" s="12">
        <v>3</v>
      </c>
      <c r="D780" s="12">
        <v>4</v>
      </c>
      <c r="F780" s="12">
        <v>1</v>
      </c>
      <c r="G780" s="13">
        <v>2</v>
      </c>
      <c r="H780" s="13">
        <v>1</v>
      </c>
      <c r="J780" s="13">
        <v>5</v>
      </c>
      <c r="K780" s="13">
        <v>5</v>
      </c>
      <c r="M780" s="56">
        <f>IF(SUM(N780:X780)=39,2,1)</f>
        <v>1</v>
      </c>
      <c r="X780" s="13">
        <v>1</v>
      </c>
      <c r="AJ780" s="13">
        <v>1</v>
      </c>
      <c r="AL780" s="14">
        <v>1</v>
      </c>
      <c r="AM780" s="14">
        <v>4</v>
      </c>
      <c r="AO780" s="15">
        <v>1</v>
      </c>
      <c r="AP780" s="15">
        <v>4</v>
      </c>
      <c r="AQ780" s="15">
        <v>4</v>
      </c>
      <c r="AR780" s="15">
        <v>4</v>
      </c>
      <c r="AS780" s="15">
        <v>4</v>
      </c>
      <c r="AT780" s="15">
        <v>4</v>
      </c>
      <c r="AU780" s="15">
        <v>4</v>
      </c>
      <c r="AV780" s="15">
        <v>4</v>
      </c>
      <c r="AW780" s="15">
        <v>4</v>
      </c>
      <c r="AX780" s="15">
        <v>1</v>
      </c>
      <c r="AY780" s="15">
        <v>1</v>
      </c>
      <c r="AZ780" s="15">
        <v>2</v>
      </c>
      <c r="BB780" s="15">
        <v>2</v>
      </c>
      <c r="BC780" s="15">
        <v>1</v>
      </c>
      <c r="BD780" s="15">
        <v>1</v>
      </c>
      <c r="BE780" s="15">
        <v>1</v>
      </c>
      <c r="BF780" s="15">
        <v>2</v>
      </c>
      <c r="BG780" s="15">
        <v>0</v>
      </c>
      <c r="BK780" s="15">
        <v>1</v>
      </c>
      <c r="BL780" s="15">
        <v>4</v>
      </c>
      <c r="BM780" s="15">
        <v>5</v>
      </c>
      <c r="BN780" s="15">
        <v>5</v>
      </c>
      <c r="BO780" s="15">
        <v>4</v>
      </c>
      <c r="CC780" s="16">
        <v>1</v>
      </c>
      <c r="CI780" s="16">
        <v>2</v>
      </c>
      <c r="CK780" s="16">
        <v>2</v>
      </c>
      <c r="CL780" s="16" t="s">
        <v>157</v>
      </c>
      <c r="CM780" s="17">
        <v>1</v>
      </c>
      <c r="CN780" s="17">
        <v>1</v>
      </c>
      <c r="CO780" s="17">
        <v>1</v>
      </c>
      <c r="CP780" s="17">
        <v>1</v>
      </c>
      <c r="CQ780" s="17">
        <v>1</v>
      </c>
      <c r="CR780" s="17">
        <v>1</v>
      </c>
      <c r="CS780" s="17">
        <v>1</v>
      </c>
      <c r="CT780" s="17">
        <v>1</v>
      </c>
      <c r="CU780" s="17">
        <v>4</v>
      </c>
      <c r="CV780" s="17">
        <v>1</v>
      </c>
      <c r="CW780" s="17">
        <v>1</v>
      </c>
      <c r="CX780" s="17">
        <v>1</v>
      </c>
      <c r="CY780" s="17">
        <v>1</v>
      </c>
      <c r="CZ780" s="17">
        <v>1</v>
      </c>
      <c r="DA780" s="17">
        <v>2</v>
      </c>
      <c r="DB780" s="17">
        <v>2</v>
      </c>
      <c r="DC780" s="17">
        <v>2</v>
      </c>
      <c r="DD780" s="17">
        <v>2</v>
      </c>
      <c r="DE780" s="17">
        <v>4</v>
      </c>
      <c r="DF780" s="17">
        <v>3</v>
      </c>
      <c r="DG780" s="17">
        <v>3</v>
      </c>
      <c r="DH780" s="17">
        <v>2</v>
      </c>
      <c r="DI780" s="17">
        <v>3</v>
      </c>
      <c r="DJ780" s="17">
        <v>1</v>
      </c>
      <c r="DK780" s="17">
        <v>3</v>
      </c>
      <c r="DL780" s="17">
        <v>3</v>
      </c>
      <c r="DM780" s="17">
        <v>3</v>
      </c>
      <c r="DN780" s="17">
        <v>1</v>
      </c>
      <c r="DO780" s="17">
        <v>8</v>
      </c>
      <c r="DP780" s="17">
        <v>5</v>
      </c>
      <c r="DR780" s="17">
        <v>7</v>
      </c>
      <c r="DT780" s="17">
        <v>2</v>
      </c>
      <c r="DV780" s="17">
        <v>6</v>
      </c>
      <c r="DW780" s="18">
        <v>13</v>
      </c>
      <c r="DY780" s="18">
        <v>1</v>
      </c>
      <c r="ED780" s="19" t="s">
        <v>292</v>
      </c>
      <c r="EE780" s="19">
        <v>6</v>
      </c>
      <c r="EF780" s="37">
        <v>2</v>
      </c>
      <c r="EG780" s="19" t="s">
        <v>239</v>
      </c>
      <c r="EH780" s="19">
        <v>1</v>
      </c>
      <c r="EI780" s="19">
        <v>51</v>
      </c>
      <c r="EJ780" s="19">
        <v>3</v>
      </c>
      <c r="EK780" s="19">
        <v>4</v>
      </c>
      <c r="EL780" s="19">
        <v>1</v>
      </c>
      <c r="EM780" s="20" t="s">
        <v>216</v>
      </c>
      <c r="EO780" s="46">
        <v>1</v>
      </c>
      <c r="EP780" s="46">
        <v>1</v>
      </c>
      <c r="EQ780">
        <f t="shared" si="32"/>
        <v>0</v>
      </c>
      <c r="ER780" t="str">
        <f t="shared" si="33"/>
        <v/>
      </c>
      <c r="ES780" s="49">
        <v>1</v>
      </c>
    </row>
    <row r="781" spans="1:149" ht="15" customHeight="1" x14ac:dyDescent="0.25">
      <c r="A781" s="21">
        <v>780</v>
      </c>
      <c r="B781" s="12">
        <v>2</v>
      </c>
      <c r="C781" s="12">
        <v>2</v>
      </c>
      <c r="D781" s="12">
        <v>2</v>
      </c>
      <c r="E781" s="12" t="s">
        <v>378</v>
      </c>
      <c r="F781" s="12">
        <v>3</v>
      </c>
      <c r="G781" s="13">
        <v>3</v>
      </c>
      <c r="H781" s="13">
        <v>2</v>
      </c>
      <c r="M781" s="56">
        <f>IF(SUM(N781:X781)=39,2,1)</f>
        <v>1</v>
      </c>
      <c r="Y781" s="13">
        <v>1</v>
      </c>
      <c r="Z781" s="13">
        <v>1</v>
      </c>
      <c r="AA781" s="13">
        <v>1</v>
      </c>
      <c r="AB781" s="13">
        <v>1</v>
      </c>
      <c r="AL781" s="14">
        <v>3</v>
      </c>
      <c r="AM781" s="14">
        <v>3</v>
      </c>
      <c r="AN781" s="14" t="s">
        <v>155</v>
      </c>
      <c r="AO781" s="15">
        <v>1</v>
      </c>
      <c r="AP781" s="15">
        <v>4</v>
      </c>
      <c r="AQ781" s="15">
        <v>4</v>
      </c>
      <c r="AR781" s="15">
        <v>4</v>
      </c>
      <c r="AS781" s="15">
        <v>4</v>
      </c>
      <c r="AT781" s="15">
        <v>4</v>
      </c>
      <c r="AU781" s="15">
        <v>4</v>
      </c>
      <c r="AV781" s="15">
        <v>1</v>
      </c>
      <c r="AW781" s="15">
        <v>1</v>
      </c>
      <c r="AX781" s="15">
        <v>2</v>
      </c>
      <c r="AZ781" s="15">
        <v>2</v>
      </c>
      <c r="BB781" s="15">
        <v>2</v>
      </c>
      <c r="BC781" s="15">
        <v>2</v>
      </c>
      <c r="BD781" s="15">
        <v>2</v>
      </c>
      <c r="BE781" s="15">
        <v>2</v>
      </c>
      <c r="BF781" s="15">
        <v>2</v>
      </c>
      <c r="BG781" s="15">
        <v>1</v>
      </c>
      <c r="BH781" s="15">
        <v>1</v>
      </c>
      <c r="BM781" s="15">
        <v>8</v>
      </c>
      <c r="BN781" s="15">
        <v>8</v>
      </c>
      <c r="CC781" s="16">
        <v>1</v>
      </c>
      <c r="CI781" s="16">
        <v>2</v>
      </c>
      <c r="CJ781" s="16" t="s">
        <v>151</v>
      </c>
      <c r="CK781" s="16">
        <v>3</v>
      </c>
      <c r="CL781" s="16" t="s">
        <v>398</v>
      </c>
      <c r="CM781" s="17">
        <v>1</v>
      </c>
      <c r="CN781" s="17">
        <v>1</v>
      </c>
      <c r="CO781" s="17">
        <v>1</v>
      </c>
      <c r="CP781" s="17">
        <v>1</v>
      </c>
      <c r="CQ781" s="17">
        <v>1</v>
      </c>
      <c r="CR781" s="17">
        <v>1</v>
      </c>
      <c r="CS781" s="17">
        <v>1</v>
      </c>
      <c r="CT781" s="17">
        <v>1</v>
      </c>
      <c r="CU781" s="17">
        <v>2</v>
      </c>
      <c r="CV781" s="17">
        <v>1</v>
      </c>
      <c r="CW781" s="17">
        <v>1</v>
      </c>
      <c r="CX781" s="17">
        <v>1</v>
      </c>
      <c r="CY781" s="17">
        <v>1</v>
      </c>
      <c r="CZ781" s="17">
        <v>1</v>
      </c>
      <c r="DA781" s="17">
        <v>1</v>
      </c>
      <c r="DB781" s="17">
        <v>1</v>
      </c>
      <c r="DC781" s="17">
        <v>1</v>
      </c>
      <c r="DD781" s="17">
        <v>1</v>
      </c>
      <c r="DE781" s="17">
        <v>3</v>
      </c>
      <c r="DF781" s="17">
        <v>2</v>
      </c>
      <c r="DG781" s="17">
        <v>1</v>
      </c>
      <c r="DH781" s="17">
        <v>1</v>
      </c>
      <c r="DI781" s="17">
        <v>3</v>
      </c>
      <c r="DJ781" s="17">
        <v>1</v>
      </c>
      <c r="DK781" s="17">
        <v>2</v>
      </c>
      <c r="DL781" s="17">
        <v>4</v>
      </c>
      <c r="DM781" s="17">
        <v>4</v>
      </c>
      <c r="DN781" s="17">
        <v>8</v>
      </c>
      <c r="DO781" s="17">
        <v>1</v>
      </c>
      <c r="DP781" s="17">
        <v>5</v>
      </c>
      <c r="DR781" s="17">
        <v>3</v>
      </c>
      <c r="DT781" s="17">
        <v>1</v>
      </c>
      <c r="DV781" s="17">
        <v>3</v>
      </c>
      <c r="DW781" s="18">
        <v>13</v>
      </c>
      <c r="DY781" s="18">
        <v>1</v>
      </c>
      <c r="ED781" s="19" t="s">
        <v>292</v>
      </c>
      <c r="EE781" s="19">
        <v>6</v>
      </c>
      <c r="EF781" s="37">
        <v>2</v>
      </c>
      <c r="EG781" s="19" t="s">
        <v>239</v>
      </c>
      <c r="EH781" s="19">
        <v>2</v>
      </c>
      <c r="EI781" s="19">
        <v>50</v>
      </c>
      <c r="EJ781" s="19">
        <v>3</v>
      </c>
      <c r="EK781" s="19">
        <v>4</v>
      </c>
      <c r="EL781" s="19">
        <v>10</v>
      </c>
      <c r="EM781" s="20" t="s">
        <v>216</v>
      </c>
      <c r="EO781" s="46">
        <v>1</v>
      </c>
      <c r="EP781" s="46">
        <v>3</v>
      </c>
      <c r="EQ781">
        <f t="shared" si="32"/>
        <v>0</v>
      </c>
      <c r="ER781" t="str">
        <f t="shared" si="33"/>
        <v/>
      </c>
      <c r="ES781" s="49">
        <v>2</v>
      </c>
    </row>
    <row r="782" spans="1:149" ht="15" customHeight="1" x14ac:dyDescent="0.25">
      <c r="A782" s="21">
        <v>781</v>
      </c>
      <c r="B782" s="12">
        <v>2</v>
      </c>
      <c r="C782" s="12">
        <v>1</v>
      </c>
      <c r="D782" s="12">
        <v>1</v>
      </c>
      <c r="E782" s="12" t="s">
        <v>379</v>
      </c>
      <c r="F782" s="12">
        <v>2</v>
      </c>
      <c r="G782" s="13">
        <v>3</v>
      </c>
      <c r="H782" s="13">
        <v>1</v>
      </c>
      <c r="I782" s="13">
        <v>4</v>
      </c>
      <c r="M782" s="56">
        <f>IF(SUM(N782:X782)=39,2,1)</f>
        <v>1</v>
      </c>
      <c r="Q782" s="13">
        <v>1</v>
      </c>
      <c r="AK782" s="13">
        <v>1</v>
      </c>
      <c r="AL782" s="14">
        <v>4</v>
      </c>
      <c r="AM782" s="14">
        <v>5</v>
      </c>
      <c r="AO782" s="15">
        <v>2</v>
      </c>
      <c r="AP782" s="15">
        <v>4</v>
      </c>
      <c r="AQ782" s="15">
        <v>4</v>
      </c>
      <c r="AR782" s="15">
        <v>4</v>
      </c>
      <c r="AS782" s="15">
        <v>4</v>
      </c>
      <c r="AT782" s="15">
        <v>4</v>
      </c>
      <c r="AU782" s="15">
        <v>4</v>
      </c>
      <c r="AV782" s="15">
        <v>4</v>
      </c>
      <c r="AW782" s="15">
        <v>4</v>
      </c>
      <c r="AX782" s="15">
        <v>2</v>
      </c>
      <c r="AZ782" s="15">
        <v>1</v>
      </c>
      <c r="BA782" s="15">
        <v>2</v>
      </c>
      <c r="BB782" s="15">
        <v>2</v>
      </c>
      <c r="BC782" s="15">
        <v>1</v>
      </c>
      <c r="BD782" s="15">
        <v>2</v>
      </c>
      <c r="BE782" s="15">
        <v>2</v>
      </c>
      <c r="BF782" s="15">
        <v>1</v>
      </c>
      <c r="BG782" s="15">
        <v>0</v>
      </c>
      <c r="BK782" s="15">
        <v>1</v>
      </c>
      <c r="BL782" s="15">
        <v>1</v>
      </c>
      <c r="BM782" s="15">
        <v>8</v>
      </c>
      <c r="BN782" s="15">
        <v>8</v>
      </c>
      <c r="CC782" s="16">
        <v>1</v>
      </c>
      <c r="CI782" s="16">
        <v>2</v>
      </c>
      <c r="CJ782" s="16" t="s">
        <v>151</v>
      </c>
      <c r="CK782" s="16">
        <v>3</v>
      </c>
      <c r="CL782" s="16" t="s">
        <v>186</v>
      </c>
      <c r="CM782" s="17">
        <v>1</v>
      </c>
      <c r="CN782" s="17">
        <v>1</v>
      </c>
      <c r="CO782" s="17">
        <v>1</v>
      </c>
      <c r="CP782" s="17">
        <v>1</v>
      </c>
      <c r="CQ782" s="17">
        <v>1</v>
      </c>
      <c r="CR782" s="17">
        <v>2</v>
      </c>
      <c r="CS782" s="17">
        <v>2</v>
      </c>
      <c r="CT782" s="17">
        <v>1</v>
      </c>
      <c r="CU782" s="17">
        <v>4</v>
      </c>
      <c r="CV782" s="17">
        <v>1</v>
      </c>
      <c r="CW782" s="17">
        <v>1</v>
      </c>
      <c r="CX782" s="17">
        <v>1</v>
      </c>
      <c r="CY782" s="17">
        <v>1</v>
      </c>
      <c r="CZ782" s="17">
        <v>1</v>
      </c>
      <c r="DA782" s="17">
        <v>1</v>
      </c>
      <c r="DB782" s="17">
        <v>4</v>
      </c>
      <c r="DC782" s="17">
        <v>2</v>
      </c>
      <c r="DD782" s="17">
        <v>3</v>
      </c>
      <c r="DE782" s="17">
        <v>4</v>
      </c>
      <c r="DF782" s="17">
        <v>1</v>
      </c>
      <c r="DG782" s="17">
        <v>1</v>
      </c>
      <c r="DH782" s="17">
        <v>1</v>
      </c>
      <c r="DI782" s="17">
        <v>1</v>
      </c>
      <c r="DJ782" s="17">
        <v>1</v>
      </c>
      <c r="DK782" s="17">
        <v>2</v>
      </c>
      <c r="DL782" s="17">
        <v>3</v>
      </c>
      <c r="DM782" s="17">
        <v>3</v>
      </c>
      <c r="DN782" s="17">
        <v>1</v>
      </c>
      <c r="DO782" s="17">
        <v>3</v>
      </c>
      <c r="DP782" s="17">
        <v>5</v>
      </c>
      <c r="DR782" s="17">
        <v>8</v>
      </c>
      <c r="DT782" s="17">
        <v>11</v>
      </c>
      <c r="DV782" s="17">
        <v>2</v>
      </c>
      <c r="DW782" s="18">
        <v>13</v>
      </c>
      <c r="DY782" s="18">
        <v>1</v>
      </c>
      <c r="ED782" s="19" t="s">
        <v>292</v>
      </c>
      <c r="EE782" s="19">
        <v>6</v>
      </c>
      <c r="EF782" s="37">
        <v>2</v>
      </c>
      <c r="EG782" s="19" t="s">
        <v>239</v>
      </c>
      <c r="EH782" s="19">
        <v>2</v>
      </c>
      <c r="EI782" s="19">
        <v>55</v>
      </c>
      <c r="EJ782" s="19">
        <v>3</v>
      </c>
      <c r="EK782" s="19">
        <v>4</v>
      </c>
      <c r="EL782" s="19">
        <v>4</v>
      </c>
      <c r="EM782" s="20" t="s">
        <v>216</v>
      </c>
      <c r="EO782" s="46">
        <v>1</v>
      </c>
      <c r="EP782" s="46">
        <v>6</v>
      </c>
      <c r="EQ782">
        <f t="shared" si="32"/>
        <v>0</v>
      </c>
      <c r="ER782" t="str">
        <f t="shared" si="33"/>
        <v/>
      </c>
      <c r="ES782" s="49">
        <v>2</v>
      </c>
    </row>
    <row r="783" spans="1:149" ht="15" customHeight="1" x14ac:dyDescent="0.25">
      <c r="A783" s="21">
        <v>782</v>
      </c>
      <c r="B783" s="12">
        <v>3</v>
      </c>
      <c r="C783" s="12">
        <v>1</v>
      </c>
      <c r="D783" s="12">
        <v>2</v>
      </c>
      <c r="E783" s="12" t="s">
        <v>379</v>
      </c>
      <c r="F783" s="12">
        <v>2</v>
      </c>
      <c r="G783" s="13">
        <v>3</v>
      </c>
      <c r="H783" s="13">
        <v>1</v>
      </c>
      <c r="I783" s="13">
        <v>4</v>
      </c>
      <c r="M783" s="56">
        <f>IF(SUM(N783:X783)=39,2,1)</f>
        <v>1</v>
      </c>
      <c r="Y783" s="13">
        <v>1</v>
      </c>
      <c r="AK783" s="13">
        <v>1</v>
      </c>
      <c r="AL783" s="14">
        <v>1</v>
      </c>
      <c r="AM783" s="14">
        <v>4</v>
      </c>
      <c r="AO783" s="15">
        <v>3</v>
      </c>
      <c r="AP783" s="15">
        <v>4</v>
      </c>
      <c r="AQ783" s="15">
        <v>4</v>
      </c>
      <c r="AR783" s="15">
        <v>4</v>
      </c>
      <c r="AS783" s="15">
        <v>4</v>
      </c>
      <c r="AT783" s="15">
        <v>4</v>
      </c>
      <c r="AU783" s="15">
        <v>4</v>
      </c>
      <c r="AV783" s="15">
        <v>4</v>
      </c>
      <c r="AW783" s="15">
        <v>4</v>
      </c>
      <c r="AX783" s="15">
        <v>1</v>
      </c>
      <c r="AY783" s="15">
        <v>1</v>
      </c>
      <c r="AZ783" s="15">
        <v>2</v>
      </c>
      <c r="BB783" s="15">
        <v>2</v>
      </c>
      <c r="BC783" s="15">
        <v>1</v>
      </c>
      <c r="BD783" s="15">
        <v>1</v>
      </c>
      <c r="BE783" s="15">
        <v>2</v>
      </c>
      <c r="BF783" s="15">
        <v>1</v>
      </c>
      <c r="BG783" s="15">
        <v>0</v>
      </c>
      <c r="BK783" s="15">
        <v>1</v>
      </c>
      <c r="BL783" s="15">
        <v>1</v>
      </c>
      <c r="BM783" s="15">
        <v>8</v>
      </c>
      <c r="BN783" s="15">
        <v>8</v>
      </c>
      <c r="CC783" s="16">
        <v>1</v>
      </c>
      <c r="CI783" s="16">
        <v>2</v>
      </c>
      <c r="CJ783" s="16" t="s">
        <v>151</v>
      </c>
      <c r="CK783" s="16">
        <v>3</v>
      </c>
      <c r="CL783" s="16" t="s">
        <v>147</v>
      </c>
      <c r="CM783" s="17">
        <v>2</v>
      </c>
      <c r="CN783" s="17">
        <v>2</v>
      </c>
      <c r="CO783" s="17">
        <v>2</v>
      </c>
      <c r="CP783" s="17">
        <v>2</v>
      </c>
      <c r="CQ783" s="17">
        <v>2</v>
      </c>
      <c r="CR783" s="17">
        <v>3</v>
      </c>
      <c r="CS783" s="17">
        <v>4</v>
      </c>
      <c r="CT783" s="17">
        <v>2</v>
      </c>
      <c r="CU783" s="17">
        <v>4</v>
      </c>
      <c r="CV783" s="17">
        <v>3</v>
      </c>
      <c r="CW783" s="17">
        <v>2</v>
      </c>
      <c r="CX783" s="17">
        <v>2</v>
      </c>
      <c r="CY783" s="17">
        <v>2</v>
      </c>
      <c r="CZ783" s="17">
        <v>2</v>
      </c>
      <c r="DA783" s="17">
        <v>2</v>
      </c>
      <c r="DB783" s="17">
        <v>4</v>
      </c>
      <c r="DC783" s="17">
        <v>4</v>
      </c>
      <c r="DD783" s="17">
        <v>4</v>
      </c>
      <c r="DE783" s="17">
        <v>4</v>
      </c>
      <c r="DF783" s="17">
        <v>2</v>
      </c>
      <c r="DG783" s="17">
        <v>2</v>
      </c>
      <c r="DH783" s="17">
        <v>2</v>
      </c>
      <c r="DI783" s="17">
        <v>1</v>
      </c>
      <c r="DJ783" s="17">
        <v>1</v>
      </c>
      <c r="DK783" s="17">
        <v>3</v>
      </c>
      <c r="DL783" s="17">
        <v>3</v>
      </c>
      <c r="DM783" s="17">
        <v>4</v>
      </c>
      <c r="DN783" s="17">
        <v>6</v>
      </c>
      <c r="DO783" s="17">
        <v>3</v>
      </c>
      <c r="DP783" s="17">
        <v>5</v>
      </c>
      <c r="DR783" s="17">
        <v>9</v>
      </c>
      <c r="DT783" s="17">
        <v>6</v>
      </c>
      <c r="DV783" s="17">
        <v>4</v>
      </c>
      <c r="DW783" s="18">
        <v>13</v>
      </c>
      <c r="DY783" s="18">
        <v>1</v>
      </c>
      <c r="ED783" s="19" t="s">
        <v>292</v>
      </c>
      <c r="EE783" s="19">
        <v>6</v>
      </c>
      <c r="EF783" s="37">
        <v>2</v>
      </c>
      <c r="EG783" s="19" t="s">
        <v>239</v>
      </c>
      <c r="EH783" s="19">
        <v>2</v>
      </c>
      <c r="EI783" s="19">
        <v>41</v>
      </c>
      <c r="EJ783" s="19">
        <v>2</v>
      </c>
      <c r="EK783" s="19">
        <v>3</v>
      </c>
      <c r="EL783" s="19">
        <v>10</v>
      </c>
      <c r="EM783" s="20" t="s">
        <v>216</v>
      </c>
      <c r="EO783" s="46">
        <v>4</v>
      </c>
      <c r="EP783" s="46">
        <v>3</v>
      </c>
      <c r="EQ783">
        <f t="shared" si="32"/>
        <v>0</v>
      </c>
      <c r="ER783" t="str">
        <f t="shared" si="33"/>
        <v/>
      </c>
      <c r="ES783" s="49">
        <v>2</v>
      </c>
    </row>
    <row r="784" spans="1:149" ht="15" customHeight="1" x14ac:dyDescent="0.25">
      <c r="A784" s="21">
        <v>783</v>
      </c>
      <c r="B784" s="12">
        <v>2</v>
      </c>
      <c r="C784" s="12">
        <v>1</v>
      </c>
      <c r="E784" s="12" t="s">
        <v>379</v>
      </c>
      <c r="F784" s="12">
        <v>3</v>
      </c>
      <c r="G784" s="13">
        <v>2</v>
      </c>
      <c r="H784" s="13">
        <v>1</v>
      </c>
      <c r="I784" s="13">
        <v>4</v>
      </c>
      <c r="M784" s="56">
        <f>IF(SUM(N784:X784)=39,2,1)</f>
        <v>1</v>
      </c>
      <c r="Y784" s="13">
        <v>1</v>
      </c>
      <c r="Z784" s="13">
        <v>1</v>
      </c>
      <c r="AB784" s="13">
        <v>1</v>
      </c>
      <c r="AL784" s="14">
        <v>6</v>
      </c>
      <c r="AO784" s="15">
        <v>1</v>
      </c>
      <c r="AP784" s="15">
        <v>4</v>
      </c>
      <c r="AQ784" s="15">
        <v>4</v>
      </c>
      <c r="AR784" s="15">
        <v>4</v>
      </c>
      <c r="AS784" s="15">
        <v>4</v>
      </c>
      <c r="AT784" s="15">
        <v>4</v>
      </c>
      <c r="AU784" s="15">
        <v>4</v>
      </c>
      <c r="AV784" s="15">
        <v>4</v>
      </c>
      <c r="AW784" s="15">
        <v>2</v>
      </c>
      <c r="AX784" s="15">
        <v>2</v>
      </c>
      <c r="AZ784" s="15">
        <v>2</v>
      </c>
      <c r="BB784" s="15">
        <v>1</v>
      </c>
      <c r="BC784" s="15">
        <v>1</v>
      </c>
      <c r="BD784" s="15">
        <v>1</v>
      </c>
      <c r="BE784" s="15">
        <v>2</v>
      </c>
      <c r="BF784" s="15">
        <v>1</v>
      </c>
      <c r="BG784" s="15">
        <v>0</v>
      </c>
      <c r="BK784" s="15">
        <v>1</v>
      </c>
      <c r="BL784" s="15">
        <v>1</v>
      </c>
      <c r="BM784" s="15">
        <v>5</v>
      </c>
      <c r="BN784" s="15">
        <v>5</v>
      </c>
      <c r="BO784" s="15">
        <v>4</v>
      </c>
      <c r="CC784" s="16">
        <v>1</v>
      </c>
      <c r="CI784" s="16">
        <v>2</v>
      </c>
      <c r="CJ784" s="16" t="s">
        <v>151</v>
      </c>
      <c r="CK784" s="16">
        <v>3</v>
      </c>
      <c r="CL784" s="16" t="s">
        <v>150</v>
      </c>
      <c r="CM784" s="17">
        <v>1</v>
      </c>
      <c r="CN784" s="17">
        <v>1</v>
      </c>
      <c r="CO784" s="17">
        <v>1</v>
      </c>
      <c r="CP784" s="17">
        <v>1</v>
      </c>
      <c r="CQ784" s="17">
        <v>1</v>
      </c>
      <c r="CR784" s="17">
        <v>3</v>
      </c>
      <c r="CS784" s="17">
        <v>4</v>
      </c>
      <c r="CT784" s="17">
        <v>3</v>
      </c>
      <c r="CU784" s="17">
        <v>4</v>
      </c>
      <c r="CV784" s="17">
        <v>2</v>
      </c>
      <c r="CW784" s="17">
        <v>2</v>
      </c>
      <c r="CX784" s="17">
        <v>2</v>
      </c>
      <c r="CY784" s="17">
        <v>2</v>
      </c>
      <c r="CZ784" s="17">
        <v>2</v>
      </c>
      <c r="DA784" s="17">
        <v>2</v>
      </c>
      <c r="DB784" s="17">
        <v>3</v>
      </c>
      <c r="DC784" s="17">
        <v>2</v>
      </c>
      <c r="DD784" s="17">
        <v>2</v>
      </c>
      <c r="DE784" s="17">
        <v>1</v>
      </c>
      <c r="DF784" s="17">
        <v>2</v>
      </c>
      <c r="DG784" s="17">
        <v>1</v>
      </c>
      <c r="DH784" s="17">
        <v>1</v>
      </c>
      <c r="DI784" s="17">
        <v>1</v>
      </c>
      <c r="DJ784" s="17">
        <v>1</v>
      </c>
      <c r="DK784" s="17">
        <v>4</v>
      </c>
      <c r="DL784" s="17">
        <v>3</v>
      </c>
      <c r="DM784" s="17">
        <v>3</v>
      </c>
      <c r="DN784" s="17">
        <v>9</v>
      </c>
      <c r="DP784" s="17">
        <v>5</v>
      </c>
      <c r="DR784" s="17">
        <v>7</v>
      </c>
      <c r="DT784" s="17">
        <v>11</v>
      </c>
      <c r="DV784" s="17">
        <v>3</v>
      </c>
      <c r="DW784" s="18">
        <v>13</v>
      </c>
      <c r="DY784" s="18">
        <v>1</v>
      </c>
      <c r="ED784" s="19" t="s">
        <v>293</v>
      </c>
      <c r="EE784" s="19">
        <v>4</v>
      </c>
      <c r="EF784" s="37">
        <v>2</v>
      </c>
      <c r="EG784" s="19" t="s">
        <v>239</v>
      </c>
      <c r="EH784" s="19">
        <v>1</v>
      </c>
      <c r="EI784" s="19">
        <v>31</v>
      </c>
      <c r="EJ784" s="19">
        <v>2</v>
      </c>
      <c r="EK784" s="19">
        <v>2</v>
      </c>
      <c r="EL784" s="19">
        <v>2</v>
      </c>
      <c r="EM784" s="20" t="s">
        <v>216</v>
      </c>
      <c r="EO784" s="46">
        <v>1</v>
      </c>
      <c r="EP784" s="46">
        <v>1</v>
      </c>
      <c r="EQ784">
        <f t="shared" si="32"/>
        <v>0</v>
      </c>
      <c r="ER784" t="str">
        <f t="shared" si="33"/>
        <v/>
      </c>
      <c r="ES784" s="49">
        <v>2</v>
      </c>
    </row>
    <row r="785" spans="1:149" ht="15" customHeight="1" x14ac:dyDescent="0.25">
      <c r="A785" s="21">
        <v>784</v>
      </c>
      <c r="B785" s="12">
        <v>2</v>
      </c>
      <c r="C785" s="12">
        <v>1</v>
      </c>
      <c r="D785" s="12">
        <v>1</v>
      </c>
      <c r="E785" s="12" t="s">
        <v>379</v>
      </c>
      <c r="F785" s="12">
        <v>1</v>
      </c>
      <c r="G785" s="13">
        <v>3</v>
      </c>
      <c r="H785" s="13">
        <v>2</v>
      </c>
      <c r="I785" s="13">
        <v>4</v>
      </c>
      <c r="M785" s="56">
        <f>IF(SUM(N785:X785)=39,2,1)</f>
        <v>1</v>
      </c>
      <c r="Y785" s="13">
        <v>1</v>
      </c>
      <c r="AK785" s="13">
        <v>1</v>
      </c>
      <c r="AL785" s="14">
        <v>4</v>
      </c>
      <c r="AM785" s="14">
        <v>4</v>
      </c>
      <c r="AO785" s="15">
        <v>2</v>
      </c>
      <c r="AP785" s="15">
        <v>4</v>
      </c>
      <c r="AQ785" s="15">
        <v>4</v>
      </c>
      <c r="AR785" s="15">
        <v>4</v>
      </c>
      <c r="AS785" s="15">
        <v>4</v>
      </c>
      <c r="AT785" s="15">
        <v>4</v>
      </c>
      <c r="AU785" s="15">
        <v>4</v>
      </c>
      <c r="AV785" s="15">
        <v>4</v>
      </c>
      <c r="AW785" s="15">
        <v>1</v>
      </c>
      <c r="AX785" s="15">
        <v>2</v>
      </c>
      <c r="AZ785" s="15">
        <v>2</v>
      </c>
      <c r="BB785" s="15">
        <v>1</v>
      </c>
      <c r="BC785" s="15">
        <v>1</v>
      </c>
      <c r="BD785" s="15">
        <v>1</v>
      </c>
      <c r="BE785" s="15">
        <v>2</v>
      </c>
      <c r="BF785" s="15">
        <v>0</v>
      </c>
      <c r="BG785" s="15">
        <v>0</v>
      </c>
      <c r="BK785" s="15">
        <v>2</v>
      </c>
      <c r="BM785" s="15">
        <v>1</v>
      </c>
      <c r="BN785" s="15">
        <v>1</v>
      </c>
      <c r="CC785" s="16">
        <v>1</v>
      </c>
      <c r="CI785" s="16">
        <v>2</v>
      </c>
      <c r="CJ785" s="16" t="s">
        <v>151</v>
      </c>
      <c r="CK785" s="16">
        <v>3</v>
      </c>
      <c r="CL785" s="16" t="s">
        <v>150</v>
      </c>
      <c r="CM785" s="17">
        <v>1</v>
      </c>
      <c r="CN785" s="17">
        <v>1</v>
      </c>
      <c r="CO785" s="17">
        <v>1</v>
      </c>
      <c r="CP785" s="17">
        <v>1</v>
      </c>
      <c r="CQ785" s="17">
        <v>1</v>
      </c>
      <c r="CR785" s="17">
        <v>4</v>
      </c>
      <c r="CS785" s="17">
        <v>4</v>
      </c>
      <c r="CT785" s="17">
        <v>1</v>
      </c>
      <c r="CU785" s="17">
        <v>4</v>
      </c>
      <c r="CV785" s="17">
        <v>1</v>
      </c>
      <c r="CW785" s="17">
        <v>1</v>
      </c>
      <c r="CX785" s="17">
        <v>1</v>
      </c>
      <c r="CY785" s="17">
        <v>1</v>
      </c>
      <c r="DA785" s="17">
        <v>2</v>
      </c>
      <c r="DB785" s="17">
        <v>4</v>
      </c>
      <c r="DC785" s="17">
        <v>2</v>
      </c>
      <c r="DD785" s="17">
        <v>4</v>
      </c>
      <c r="DE785" s="17">
        <v>4</v>
      </c>
      <c r="DF785" s="17">
        <v>1</v>
      </c>
      <c r="DG785" s="17">
        <v>1</v>
      </c>
      <c r="DH785" s="17">
        <v>1</v>
      </c>
      <c r="DI785" s="17">
        <v>1</v>
      </c>
      <c r="DJ785" s="17">
        <v>1</v>
      </c>
      <c r="DK785" s="17">
        <v>2</v>
      </c>
      <c r="DL785" s="17">
        <v>1</v>
      </c>
      <c r="DM785" s="17">
        <v>1</v>
      </c>
      <c r="DN785" s="17">
        <v>9</v>
      </c>
      <c r="DP785" s="17">
        <v>1</v>
      </c>
      <c r="DR785" s="17">
        <v>7</v>
      </c>
      <c r="DT785" s="17">
        <v>3</v>
      </c>
      <c r="DV785" s="17">
        <v>5</v>
      </c>
      <c r="DW785" s="18">
        <v>13</v>
      </c>
      <c r="DY785" s="18">
        <v>1</v>
      </c>
      <c r="ED785" s="19" t="s">
        <v>293</v>
      </c>
      <c r="EE785" s="19">
        <v>4</v>
      </c>
      <c r="EF785" s="37">
        <v>2</v>
      </c>
      <c r="EG785" s="19" t="s">
        <v>239</v>
      </c>
      <c r="EH785" s="19">
        <v>1</v>
      </c>
      <c r="EI785" s="19">
        <v>42</v>
      </c>
      <c r="EJ785" s="19">
        <v>2</v>
      </c>
      <c r="EK785" s="19">
        <v>3</v>
      </c>
      <c r="EL785" s="19">
        <v>1</v>
      </c>
      <c r="EM785" s="20" t="s">
        <v>216</v>
      </c>
      <c r="EO785" s="46">
        <v>4</v>
      </c>
      <c r="EP785" s="46">
        <v>6</v>
      </c>
      <c r="EQ785">
        <f t="shared" si="32"/>
        <v>0</v>
      </c>
      <c r="ER785" t="str">
        <f t="shared" si="33"/>
        <v/>
      </c>
      <c r="ES785" s="49">
        <v>2</v>
      </c>
    </row>
    <row r="786" spans="1:149" ht="15" customHeight="1" x14ac:dyDescent="0.25">
      <c r="A786" s="21">
        <v>785</v>
      </c>
      <c r="B786" s="12">
        <v>2</v>
      </c>
      <c r="C786" s="12">
        <v>1</v>
      </c>
      <c r="D786" s="12">
        <v>4</v>
      </c>
      <c r="E786" s="12" t="s">
        <v>379</v>
      </c>
      <c r="F786" s="12">
        <v>4</v>
      </c>
      <c r="G786" s="13">
        <v>1</v>
      </c>
      <c r="I786" s="13">
        <v>4</v>
      </c>
      <c r="M786" s="56">
        <f>IF(SUM(N786:X786)=39,2,1)</f>
        <v>1</v>
      </c>
      <c r="Y786" s="13">
        <v>1</v>
      </c>
      <c r="AK786" s="13">
        <v>1</v>
      </c>
      <c r="AL786" s="14">
        <v>3</v>
      </c>
      <c r="AM786" s="14">
        <v>4</v>
      </c>
      <c r="AO786" s="15">
        <v>1</v>
      </c>
      <c r="AP786" s="15">
        <v>4</v>
      </c>
      <c r="AQ786" s="15">
        <v>4</v>
      </c>
      <c r="AR786" s="15">
        <v>1</v>
      </c>
      <c r="AS786" s="15">
        <v>4</v>
      </c>
      <c r="AT786" s="15">
        <v>4</v>
      </c>
      <c r="AU786" s="15">
        <v>4</v>
      </c>
      <c r="AV786" s="15">
        <v>4</v>
      </c>
      <c r="AW786" s="15">
        <v>4</v>
      </c>
      <c r="BK786" s="15">
        <v>2</v>
      </c>
      <c r="BM786" s="15">
        <v>5</v>
      </c>
      <c r="BN786" s="15">
        <v>5</v>
      </c>
      <c r="CC786" s="16">
        <v>1</v>
      </c>
      <c r="CI786" s="16">
        <v>2</v>
      </c>
      <c r="CJ786" s="16" t="s">
        <v>151</v>
      </c>
      <c r="CK786" s="16">
        <v>3</v>
      </c>
      <c r="CL786" s="16" t="s">
        <v>150</v>
      </c>
      <c r="CM786" s="17">
        <v>1</v>
      </c>
      <c r="CN786" s="17">
        <v>1</v>
      </c>
      <c r="CO786" s="17">
        <v>1</v>
      </c>
      <c r="CP786" s="17">
        <v>1</v>
      </c>
      <c r="CQ786" s="17">
        <v>1</v>
      </c>
      <c r="CR786" s="17">
        <v>2</v>
      </c>
      <c r="CS786" s="17">
        <v>3</v>
      </c>
      <c r="CT786" s="17">
        <v>2</v>
      </c>
      <c r="CU786" s="17">
        <v>4</v>
      </c>
      <c r="CV786" s="17">
        <v>2</v>
      </c>
      <c r="CW786" s="17">
        <v>2</v>
      </c>
      <c r="CX786" s="17">
        <v>2</v>
      </c>
      <c r="CY786" s="17">
        <v>2</v>
      </c>
      <c r="CZ786" s="17">
        <v>1</v>
      </c>
      <c r="DA786" s="17">
        <v>2</v>
      </c>
      <c r="DB786" s="17">
        <v>4</v>
      </c>
      <c r="DC786" s="17">
        <v>2</v>
      </c>
      <c r="DD786" s="17">
        <v>4</v>
      </c>
      <c r="DE786" s="17">
        <v>4</v>
      </c>
      <c r="DF786" s="17">
        <v>2</v>
      </c>
      <c r="DG786" s="17">
        <v>1</v>
      </c>
      <c r="DH786" s="17">
        <v>1</v>
      </c>
      <c r="DI786" s="17">
        <v>1</v>
      </c>
      <c r="DJ786" s="17">
        <v>1</v>
      </c>
      <c r="DK786" s="17">
        <v>3</v>
      </c>
      <c r="DL786" s="17">
        <v>4</v>
      </c>
      <c r="DM786" s="17">
        <v>4</v>
      </c>
      <c r="DN786" s="17">
        <v>9</v>
      </c>
      <c r="DP786" s="17">
        <v>12</v>
      </c>
      <c r="DR786" s="17">
        <v>8</v>
      </c>
      <c r="DT786" s="17">
        <v>7</v>
      </c>
      <c r="DV786" s="17">
        <v>4</v>
      </c>
      <c r="DW786" s="18">
        <v>13</v>
      </c>
      <c r="DY786" s="18">
        <v>1</v>
      </c>
      <c r="ED786" s="19" t="s">
        <v>293</v>
      </c>
      <c r="EE786" s="19">
        <v>4</v>
      </c>
      <c r="EF786" s="37">
        <v>2</v>
      </c>
      <c r="EG786" s="19" t="s">
        <v>239</v>
      </c>
      <c r="EH786" s="19">
        <v>2</v>
      </c>
      <c r="EI786" s="19">
        <v>62</v>
      </c>
      <c r="EJ786" s="19">
        <v>4</v>
      </c>
      <c r="EK786" s="19">
        <v>5</v>
      </c>
      <c r="EL786" s="19">
        <v>1</v>
      </c>
      <c r="EM786" s="20" t="s">
        <v>216</v>
      </c>
      <c r="EO786" s="46">
        <v>1</v>
      </c>
      <c r="EP786" s="46">
        <v>3</v>
      </c>
      <c r="EQ786">
        <f t="shared" si="32"/>
        <v>0</v>
      </c>
      <c r="ER786" t="str">
        <f t="shared" si="33"/>
        <v/>
      </c>
      <c r="ES786" s="49">
        <v>2</v>
      </c>
    </row>
    <row r="787" spans="1:149" ht="15" customHeight="1" x14ac:dyDescent="0.25">
      <c r="A787" s="21">
        <v>786</v>
      </c>
      <c r="B787" s="12">
        <v>2</v>
      </c>
      <c r="C787" s="12">
        <v>1</v>
      </c>
      <c r="D787" s="12">
        <v>4</v>
      </c>
      <c r="E787" s="12" t="s">
        <v>379</v>
      </c>
      <c r="F787" s="12">
        <v>2</v>
      </c>
      <c r="G787" s="13">
        <v>3</v>
      </c>
      <c r="H787" s="13">
        <v>1</v>
      </c>
      <c r="M787" s="56">
        <f>IF(SUM(N787:X787)=39,2,1)</f>
        <v>1</v>
      </c>
      <c r="X787" s="13">
        <v>1</v>
      </c>
      <c r="AK787" s="13">
        <v>1</v>
      </c>
      <c r="AL787" s="14">
        <v>1</v>
      </c>
      <c r="AM787" s="14">
        <v>4</v>
      </c>
      <c r="AO787" s="15">
        <v>1</v>
      </c>
      <c r="AP787" s="15">
        <v>4</v>
      </c>
      <c r="AQ787" s="15">
        <v>4</v>
      </c>
      <c r="AR787" s="15">
        <v>2</v>
      </c>
      <c r="AS787" s="15">
        <v>4</v>
      </c>
      <c r="AT787" s="15">
        <v>4</v>
      </c>
      <c r="AU787" s="15">
        <v>4</v>
      </c>
      <c r="AV787" s="15">
        <v>4</v>
      </c>
      <c r="AW787" s="15">
        <v>3</v>
      </c>
      <c r="AX787" s="15">
        <v>2</v>
      </c>
      <c r="AZ787" s="15">
        <v>2</v>
      </c>
      <c r="BB787" s="15">
        <v>1</v>
      </c>
      <c r="BC787" s="15">
        <v>1</v>
      </c>
      <c r="BD787" s="15">
        <v>1</v>
      </c>
      <c r="BE787" s="15">
        <v>2</v>
      </c>
      <c r="BF787" s="15">
        <v>0</v>
      </c>
      <c r="BG787" s="15">
        <v>0</v>
      </c>
      <c r="BK787" s="15">
        <v>1</v>
      </c>
      <c r="BL787" s="15">
        <v>1</v>
      </c>
      <c r="BM787" s="15">
        <v>1</v>
      </c>
      <c r="BN787" s="15">
        <v>5</v>
      </c>
      <c r="BO787" s="15">
        <v>4</v>
      </c>
      <c r="BQ787" s="15">
        <v>1</v>
      </c>
      <c r="BT787" s="16">
        <v>1</v>
      </c>
      <c r="CD787" s="16">
        <v>12</v>
      </c>
      <c r="CE787" s="16">
        <v>8</v>
      </c>
      <c r="CF787" s="16">
        <v>1</v>
      </c>
      <c r="CG787" s="16">
        <v>1</v>
      </c>
      <c r="CH787" s="16">
        <v>2</v>
      </c>
      <c r="CI787" s="16">
        <v>2</v>
      </c>
      <c r="CJ787" s="16" t="s">
        <v>151</v>
      </c>
      <c r="CK787" s="16">
        <v>3</v>
      </c>
      <c r="CL787" s="16" t="s">
        <v>246</v>
      </c>
      <c r="CM787" s="17">
        <v>2</v>
      </c>
      <c r="CN787" s="17">
        <v>2</v>
      </c>
      <c r="CO787" s="17">
        <v>2</v>
      </c>
      <c r="CP787" s="17">
        <v>2</v>
      </c>
      <c r="CQ787" s="17">
        <v>2</v>
      </c>
      <c r="CR787" s="17">
        <v>3</v>
      </c>
      <c r="CS787" s="17">
        <v>3</v>
      </c>
      <c r="CT787" s="17">
        <v>2</v>
      </c>
      <c r="CU787" s="17">
        <v>2</v>
      </c>
      <c r="CV787" s="17">
        <v>2</v>
      </c>
      <c r="CW787" s="17">
        <v>2</v>
      </c>
      <c r="CX787" s="17">
        <v>2</v>
      </c>
      <c r="CY787" s="17">
        <v>2</v>
      </c>
      <c r="CZ787" s="17">
        <v>2</v>
      </c>
      <c r="DA787" s="17">
        <v>3</v>
      </c>
      <c r="DB787" s="17">
        <v>4</v>
      </c>
      <c r="DC787" s="17">
        <v>2</v>
      </c>
      <c r="DD787" s="17">
        <v>2</v>
      </c>
      <c r="DE787" s="17">
        <v>4</v>
      </c>
      <c r="DF787" s="17">
        <v>3</v>
      </c>
      <c r="DG787" s="17">
        <v>1</v>
      </c>
      <c r="DH787" s="17">
        <v>1</v>
      </c>
      <c r="DI787" s="17">
        <v>3</v>
      </c>
      <c r="DJ787" s="17">
        <v>3</v>
      </c>
      <c r="DK787" s="17">
        <v>4</v>
      </c>
      <c r="DL787" s="17">
        <v>4</v>
      </c>
      <c r="DM787" s="17">
        <v>3</v>
      </c>
      <c r="DN787" s="17">
        <v>8</v>
      </c>
      <c r="DO787" s="17">
        <v>1</v>
      </c>
      <c r="DP787" s="17">
        <v>5</v>
      </c>
      <c r="DR787" s="17">
        <v>6</v>
      </c>
      <c r="DT787" s="17">
        <v>7</v>
      </c>
      <c r="DV787" s="17">
        <v>5</v>
      </c>
      <c r="DW787" s="18">
        <v>13</v>
      </c>
      <c r="DY787" s="18">
        <v>1</v>
      </c>
      <c r="ED787" s="19" t="s">
        <v>293</v>
      </c>
      <c r="EE787" s="19">
        <v>4</v>
      </c>
      <c r="EF787" s="37">
        <v>2</v>
      </c>
      <c r="EG787" s="19" t="s">
        <v>239</v>
      </c>
      <c r="EH787" s="19">
        <v>2</v>
      </c>
      <c r="EI787" s="19">
        <v>56</v>
      </c>
      <c r="EJ787" s="19">
        <v>3</v>
      </c>
      <c r="EK787" s="19">
        <v>5</v>
      </c>
      <c r="EL787" s="19">
        <v>1</v>
      </c>
      <c r="EM787" s="20" t="s">
        <v>216</v>
      </c>
      <c r="EO787" s="46">
        <v>1</v>
      </c>
      <c r="EP787" s="46">
        <v>1</v>
      </c>
      <c r="EQ787">
        <f t="shared" si="32"/>
        <v>1</v>
      </c>
      <c r="ER787">
        <f t="shared" si="33"/>
        <v>1</v>
      </c>
      <c r="ES787" s="49">
        <v>2</v>
      </c>
    </row>
    <row r="788" spans="1:149" ht="15" customHeight="1" x14ac:dyDescent="0.25">
      <c r="A788" s="21">
        <v>787</v>
      </c>
      <c r="B788" s="12">
        <v>2</v>
      </c>
      <c r="C788" s="12">
        <v>1</v>
      </c>
      <c r="D788" s="12">
        <v>4</v>
      </c>
      <c r="E788" s="12" t="s">
        <v>376</v>
      </c>
      <c r="F788" s="12">
        <v>1</v>
      </c>
      <c r="G788" s="13">
        <v>3</v>
      </c>
      <c r="H788" s="13">
        <v>2</v>
      </c>
      <c r="M788" s="56">
        <f>IF(SUM(N788:X788)=39,2,1)</f>
        <v>1</v>
      </c>
      <c r="N788" s="13">
        <v>1</v>
      </c>
      <c r="O788" s="13">
        <v>1</v>
      </c>
      <c r="P788" s="13">
        <v>1</v>
      </c>
      <c r="X788" s="13">
        <v>1</v>
      </c>
      <c r="Z788" s="13">
        <v>1</v>
      </c>
      <c r="AA788" s="13">
        <v>1</v>
      </c>
      <c r="AB788" s="13">
        <v>1</v>
      </c>
      <c r="AJ788" s="13">
        <v>1</v>
      </c>
      <c r="AL788" s="14">
        <v>3</v>
      </c>
      <c r="AM788" s="14">
        <v>4</v>
      </c>
      <c r="AO788" s="15">
        <v>2</v>
      </c>
      <c r="AP788" s="15">
        <v>4</v>
      </c>
      <c r="AQ788" s="15">
        <v>4</v>
      </c>
      <c r="AR788" s="15">
        <v>4</v>
      </c>
      <c r="AS788" s="15">
        <v>4</v>
      </c>
      <c r="AT788" s="15">
        <v>2</v>
      </c>
      <c r="AU788" s="15">
        <v>2</v>
      </c>
      <c r="AV788" s="15">
        <v>1</v>
      </c>
      <c r="AW788" s="15">
        <v>1</v>
      </c>
      <c r="AX788" s="15">
        <v>2</v>
      </c>
      <c r="AZ788" s="15">
        <v>2</v>
      </c>
      <c r="BB788" s="15">
        <v>1</v>
      </c>
      <c r="BC788" s="15">
        <v>1</v>
      </c>
      <c r="BD788" s="15">
        <v>1</v>
      </c>
      <c r="BE788" s="15">
        <v>1</v>
      </c>
      <c r="BF788" s="15">
        <v>0</v>
      </c>
      <c r="BG788" s="15">
        <v>0</v>
      </c>
      <c r="BK788" s="15">
        <v>1</v>
      </c>
      <c r="BL788" s="15">
        <v>1</v>
      </c>
      <c r="BM788" s="15">
        <v>1</v>
      </c>
      <c r="BN788" s="15">
        <v>1</v>
      </c>
      <c r="CC788" s="16">
        <v>1</v>
      </c>
      <c r="CI788" s="16">
        <v>2</v>
      </c>
      <c r="CJ788" s="16" t="s">
        <v>151</v>
      </c>
      <c r="CK788" s="16">
        <v>1</v>
      </c>
      <c r="CM788" s="17">
        <v>3</v>
      </c>
      <c r="CN788" s="17">
        <v>3</v>
      </c>
      <c r="CO788" s="17">
        <v>3</v>
      </c>
      <c r="CR788" s="17">
        <v>4</v>
      </c>
      <c r="CS788" s="17">
        <v>4</v>
      </c>
      <c r="CT788" s="17">
        <v>3</v>
      </c>
      <c r="CU788" s="17">
        <v>3</v>
      </c>
      <c r="CV788" s="17">
        <v>2</v>
      </c>
      <c r="CW788" s="17">
        <v>3</v>
      </c>
      <c r="CX788" s="17">
        <v>3</v>
      </c>
      <c r="CY788" s="17">
        <v>2</v>
      </c>
      <c r="CZ788" s="17">
        <v>1</v>
      </c>
      <c r="DA788" s="17">
        <v>3</v>
      </c>
      <c r="DB788" s="17">
        <v>2</v>
      </c>
      <c r="DC788" s="17">
        <v>4</v>
      </c>
      <c r="DD788" s="17">
        <v>4</v>
      </c>
      <c r="DE788" s="17">
        <v>4</v>
      </c>
      <c r="DF788" s="17">
        <v>3</v>
      </c>
      <c r="DG788" s="17">
        <v>2</v>
      </c>
      <c r="DH788" s="17">
        <v>3</v>
      </c>
      <c r="DI788" s="17">
        <v>3</v>
      </c>
      <c r="DJ788" s="17">
        <v>1</v>
      </c>
      <c r="DK788" s="17">
        <v>1</v>
      </c>
      <c r="DL788" s="17">
        <v>4</v>
      </c>
      <c r="DM788" s="17">
        <v>4</v>
      </c>
      <c r="DN788" s="17">
        <v>1</v>
      </c>
      <c r="DO788" s="17">
        <v>8</v>
      </c>
      <c r="DP788" s="17">
        <v>5</v>
      </c>
      <c r="DR788" s="17">
        <v>1</v>
      </c>
      <c r="DT788" s="17">
        <v>9</v>
      </c>
      <c r="DV788" s="17">
        <v>3</v>
      </c>
      <c r="DW788" s="18">
        <v>13</v>
      </c>
      <c r="DY788" s="18">
        <v>1</v>
      </c>
      <c r="ED788" s="19" t="s">
        <v>293</v>
      </c>
      <c r="EE788" s="19">
        <v>4</v>
      </c>
      <c r="EF788" s="37">
        <v>2</v>
      </c>
      <c r="EG788" s="19" t="s">
        <v>239</v>
      </c>
      <c r="EH788" s="19">
        <v>1</v>
      </c>
      <c r="EI788" s="19">
        <v>19</v>
      </c>
      <c r="EJ788" s="19">
        <v>1</v>
      </c>
      <c r="EK788" s="19">
        <v>1</v>
      </c>
      <c r="EL788" s="19">
        <v>1</v>
      </c>
      <c r="EM788" s="20" t="s">
        <v>216</v>
      </c>
      <c r="EO788" s="46">
        <v>1</v>
      </c>
      <c r="EP788" s="46">
        <v>8</v>
      </c>
      <c r="EQ788">
        <f t="shared" si="32"/>
        <v>0</v>
      </c>
      <c r="ER788" t="str">
        <f t="shared" si="33"/>
        <v/>
      </c>
      <c r="ES788" s="49">
        <v>2</v>
      </c>
    </row>
    <row r="789" spans="1:149" ht="15" customHeight="1" x14ac:dyDescent="0.25">
      <c r="A789" s="21">
        <v>788</v>
      </c>
      <c r="B789" s="12">
        <v>2</v>
      </c>
      <c r="C789" s="12">
        <v>1</v>
      </c>
      <c r="D789" s="12">
        <v>3</v>
      </c>
      <c r="E789" s="12" t="s">
        <v>378</v>
      </c>
      <c r="F789" s="12">
        <v>2</v>
      </c>
      <c r="G789" s="13">
        <v>5</v>
      </c>
      <c r="H789" s="13">
        <v>1</v>
      </c>
      <c r="J789" s="13">
        <v>4</v>
      </c>
      <c r="M789" s="56">
        <f>IF(SUM(N789:X789)=39,2,1)</f>
        <v>1</v>
      </c>
      <c r="N789" s="13">
        <v>1</v>
      </c>
      <c r="P789" s="13">
        <v>1</v>
      </c>
      <c r="Z789" s="13">
        <v>1</v>
      </c>
      <c r="AB789" s="13">
        <v>1</v>
      </c>
      <c r="AL789" s="14">
        <v>1</v>
      </c>
      <c r="AM789" s="14">
        <v>4</v>
      </c>
      <c r="AO789" s="15">
        <v>1</v>
      </c>
      <c r="AP789" s="15">
        <v>3</v>
      </c>
      <c r="AQ789" s="15">
        <v>4</v>
      </c>
      <c r="AR789" s="15">
        <v>1</v>
      </c>
      <c r="AS789" s="15">
        <v>4</v>
      </c>
      <c r="AT789" s="15">
        <v>2</v>
      </c>
      <c r="AU789" s="15">
        <v>3</v>
      </c>
      <c r="AV789" s="15">
        <v>1</v>
      </c>
      <c r="AW789" s="15">
        <v>1</v>
      </c>
      <c r="AX789" s="15">
        <v>2</v>
      </c>
      <c r="AZ789" s="15">
        <v>2</v>
      </c>
      <c r="BB789" s="15">
        <v>2</v>
      </c>
      <c r="BC789" s="15">
        <v>1</v>
      </c>
      <c r="BD789" s="15">
        <v>1</v>
      </c>
      <c r="BE789" s="15">
        <v>2</v>
      </c>
      <c r="BF789" s="15">
        <v>0</v>
      </c>
      <c r="BG789" s="15">
        <v>1</v>
      </c>
      <c r="BI789" s="15">
        <v>1</v>
      </c>
      <c r="BK789" s="15">
        <v>1</v>
      </c>
      <c r="BL789" s="15">
        <v>2</v>
      </c>
      <c r="BM789" s="15">
        <v>5</v>
      </c>
      <c r="BN789" s="15">
        <v>5</v>
      </c>
      <c r="BO789" s="15">
        <v>4</v>
      </c>
      <c r="CC789" s="16">
        <v>1</v>
      </c>
      <c r="CI789" s="16">
        <v>2</v>
      </c>
      <c r="CJ789" s="16" t="s">
        <v>151</v>
      </c>
      <c r="CK789" s="16">
        <v>1</v>
      </c>
      <c r="CL789" s="16" t="s">
        <v>173</v>
      </c>
      <c r="CM789" s="17">
        <v>1</v>
      </c>
      <c r="CN789" s="17">
        <v>1</v>
      </c>
      <c r="CO789" s="17">
        <v>1</v>
      </c>
      <c r="CP789" s="17">
        <v>1</v>
      </c>
      <c r="CQ789" s="17">
        <v>1</v>
      </c>
      <c r="CR789" s="17">
        <v>3</v>
      </c>
      <c r="CS789" s="17">
        <v>4</v>
      </c>
      <c r="CT789" s="17">
        <v>2</v>
      </c>
      <c r="CU789" s="17">
        <v>4</v>
      </c>
      <c r="CV789" s="17">
        <v>1</v>
      </c>
      <c r="CW789" s="17">
        <v>1</v>
      </c>
      <c r="CX789" s="17">
        <v>2</v>
      </c>
      <c r="CY789" s="17">
        <v>1</v>
      </c>
      <c r="CZ789" s="17">
        <v>1</v>
      </c>
      <c r="DA789" s="17">
        <v>1</v>
      </c>
      <c r="DB789" s="17">
        <v>4</v>
      </c>
      <c r="DC789" s="17">
        <v>2</v>
      </c>
      <c r="DD789" s="17">
        <v>2</v>
      </c>
      <c r="DE789" s="17">
        <v>3</v>
      </c>
      <c r="DF789" s="17">
        <v>1</v>
      </c>
      <c r="DG789" s="17">
        <v>2</v>
      </c>
      <c r="DH789" s="17">
        <v>1</v>
      </c>
      <c r="DI789" s="17">
        <v>3</v>
      </c>
      <c r="DJ789" s="17">
        <v>1</v>
      </c>
      <c r="DK789" s="17">
        <v>2</v>
      </c>
      <c r="DL789" s="17">
        <v>3</v>
      </c>
      <c r="DM789" s="17">
        <v>2</v>
      </c>
      <c r="DN789" s="17">
        <v>1</v>
      </c>
      <c r="DO789" s="17">
        <v>6</v>
      </c>
      <c r="DP789" s="17">
        <v>5</v>
      </c>
      <c r="DR789" s="17">
        <v>7</v>
      </c>
      <c r="DT789" s="17">
        <v>6</v>
      </c>
      <c r="DV789" s="17">
        <v>2</v>
      </c>
      <c r="DW789" s="18">
        <v>13</v>
      </c>
      <c r="DY789" s="18">
        <v>1</v>
      </c>
      <c r="ED789" s="19" t="s">
        <v>293</v>
      </c>
      <c r="EE789" s="19">
        <v>4</v>
      </c>
      <c r="EF789" s="37">
        <v>2</v>
      </c>
      <c r="EG789" s="19" t="s">
        <v>239</v>
      </c>
      <c r="EH789" s="19">
        <v>1</v>
      </c>
      <c r="EI789" s="19">
        <v>54</v>
      </c>
      <c r="EJ789" s="19">
        <v>3</v>
      </c>
      <c r="EK789" s="19">
        <v>4</v>
      </c>
      <c r="EL789" s="19">
        <v>2</v>
      </c>
      <c r="EM789" s="20" t="s">
        <v>216</v>
      </c>
      <c r="EO789" s="46">
        <v>1</v>
      </c>
      <c r="EP789" s="46">
        <v>1</v>
      </c>
      <c r="EQ789">
        <f t="shared" si="32"/>
        <v>0</v>
      </c>
      <c r="ER789" t="str">
        <f t="shared" si="33"/>
        <v/>
      </c>
    </row>
    <row r="790" spans="1:149" ht="15" customHeight="1" x14ac:dyDescent="0.25">
      <c r="A790" s="21">
        <v>789</v>
      </c>
      <c r="B790" s="12">
        <v>2</v>
      </c>
      <c r="C790" s="12">
        <v>1</v>
      </c>
      <c r="D790" s="12">
        <v>4</v>
      </c>
      <c r="E790" s="12" t="s">
        <v>379</v>
      </c>
      <c r="F790" s="12">
        <v>1</v>
      </c>
      <c r="G790" s="13">
        <v>3</v>
      </c>
      <c r="H790" s="13">
        <v>1</v>
      </c>
      <c r="I790" s="13">
        <v>4</v>
      </c>
      <c r="M790" s="56">
        <f>IF(SUM(N790:X790)=39,2,1)</f>
        <v>1</v>
      </c>
      <c r="O790" s="13">
        <v>1</v>
      </c>
      <c r="P790" s="13">
        <v>1</v>
      </c>
      <c r="Z790" s="13">
        <v>1</v>
      </c>
      <c r="AA790" s="13">
        <v>1</v>
      </c>
      <c r="AB790" s="13">
        <v>1</v>
      </c>
      <c r="AC790" s="13">
        <v>1</v>
      </c>
      <c r="AJ790" s="13">
        <v>1</v>
      </c>
      <c r="AL790" s="14">
        <v>1</v>
      </c>
      <c r="AM790" s="14">
        <v>4</v>
      </c>
      <c r="AO790" s="15">
        <v>1</v>
      </c>
      <c r="AP790" s="15">
        <v>4</v>
      </c>
      <c r="AQ790" s="15">
        <v>5</v>
      </c>
      <c r="AR790" s="15">
        <v>1</v>
      </c>
      <c r="AS790" s="15">
        <v>4</v>
      </c>
      <c r="AT790" s="15">
        <v>3</v>
      </c>
      <c r="AU790" s="15">
        <v>1</v>
      </c>
      <c r="AV790" s="15">
        <v>2</v>
      </c>
      <c r="AW790" s="15">
        <v>1</v>
      </c>
      <c r="AX790" s="15">
        <v>2</v>
      </c>
      <c r="AZ790" s="15">
        <v>2</v>
      </c>
      <c r="BB790" s="15">
        <v>2</v>
      </c>
      <c r="BC790" s="15">
        <v>1</v>
      </c>
      <c r="BD790" s="15">
        <v>1</v>
      </c>
      <c r="BE790" s="15">
        <v>1</v>
      </c>
      <c r="BF790" s="15">
        <v>1</v>
      </c>
      <c r="BG790" s="15">
        <v>2</v>
      </c>
      <c r="BH790" s="15">
        <v>2</v>
      </c>
      <c r="BL790" s="15">
        <v>1</v>
      </c>
      <c r="BM790" s="15">
        <v>4</v>
      </c>
      <c r="BN790" s="15">
        <v>8</v>
      </c>
      <c r="CC790" s="16">
        <v>1</v>
      </c>
      <c r="CI790" s="16">
        <v>2</v>
      </c>
      <c r="CJ790" s="16" t="s">
        <v>156</v>
      </c>
      <c r="CK790" s="16">
        <v>1</v>
      </c>
      <c r="CL790" s="16" t="s">
        <v>290</v>
      </c>
      <c r="CM790" s="17">
        <v>1</v>
      </c>
      <c r="CN790" s="17">
        <v>1</v>
      </c>
      <c r="CO790" s="17">
        <v>1</v>
      </c>
      <c r="CP790" s="17">
        <v>1</v>
      </c>
      <c r="CQ790" s="17">
        <v>1</v>
      </c>
      <c r="CR790" s="17">
        <v>3</v>
      </c>
      <c r="CS790" s="17">
        <v>4</v>
      </c>
      <c r="CT790" s="17">
        <v>1</v>
      </c>
      <c r="CU790" s="17">
        <v>4</v>
      </c>
      <c r="CV790" s="17">
        <v>2</v>
      </c>
      <c r="CW790" s="17">
        <v>1</v>
      </c>
      <c r="CX790" s="17">
        <v>2</v>
      </c>
      <c r="CY790" s="17">
        <v>1</v>
      </c>
      <c r="CZ790" s="17">
        <v>1</v>
      </c>
      <c r="DA790" s="17">
        <v>2</v>
      </c>
      <c r="DB790" s="17">
        <v>4</v>
      </c>
      <c r="DC790" s="17">
        <v>1</v>
      </c>
      <c r="DD790" s="17">
        <v>4</v>
      </c>
      <c r="DE790" s="17">
        <v>4</v>
      </c>
      <c r="DF790" s="17">
        <v>2</v>
      </c>
      <c r="DG790" s="17">
        <v>2</v>
      </c>
      <c r="DH790" s="17">
        <v>1</v>
      </c>
      <c r="DI790" s="17">
        <v>3</v>
      </c>
      <c r="DJ790" s="17">
        <v>1</v>
      </c>
      <c r="DK790" s="17">
        <v>1</v>
      </c>
      <c r="DL790" s="17">
        <v>4</v>
      </c>
      <c r="DM790" s="17">
        <v>3</v>
      </c>
      <c r="DN790" s="17">
        <v>1</v>
      </c>
      <c r="DO790" s="17">
        <v>6</v>
      </c>
      <c r="DP790" s="17">
        <v>5</v>
      </c>
      <c r="DR790" s="17">
        <v>8</v>
      </c>
      <c r="DT790" s="17">
        <v>1</v>
      </c>
      <c r="DV790" s="17">
        <v>2</v>
      </c>
      <c r="DW790" s="18">
        <v>13</v>
      </c>
      <c r="DY790" s="18">
        <v>1</v>
      </c>
      <c r="ED790" s="19" t="s">
        <v>293</v>
      </c>
      <c r="EE790" s="19">
        <v>4</v>
      </c>
      <c r="EF790" s="37">
        <v>2</v>
      </c>
      <c r="EG790" s="19" t="s">
        <v>239</v>
      </c>
      <c r="EH790" s="19">
        <v>1</v>
      </c>
      <c r="EI790" s="19">
        <v>32</v>
      </c>
      <c r="EJ790" s="19">
        <v>2</v>
      </c>
      <c r="EK790" s="19">
        <v>2</v>
      </c>
      <c r="EL790" s="19">
        <v>3</v>
      </c>
      <c r="EM790" s="20" t="s">
        <v>216</v>
      </c>
      <c r="EO790" s="46">
        <v>4</v>
      </c>
      <c r="EP790" s="46">
        <v>3</v>
      </c>
      <c r="EQ790">
        <f t="shared" si="32"/>
        <v>0</v>
      </c>
      <c r="ER790" t="str">
        <f t="shared" si="33"/>
        <v/>
      </c>
      <c r="ES790" s="49">
        <v>2</v>
      </c>
    </row>
    <row r="791" spans="1:149" ht="15" customHeight="1" x14ac:dyDescent="0.25">
      <c r="A791" s="21">
        <v>790</v>
      </c>
      <c r="B791" s="12">
        <v>2</v>
      </c>
      <c r="C791" s="12">
        <v>1</v>
      </c>
      <c r="D791" s="12">
        <v>4</v>
      </c>
      <c r="E791" s="12" t="s">
        <v>375</v>
      </c>
      <c r="F791" s="12">
        <v>3</v>
      </c>
      <c r="G791" s="13">
        <v>2</v>
      </c>
      <c r="H791" s="13">
        <v>2</v>
      </c>
      <c r="I791" s="13">
        <v>5</v>
      </c>
      <c r="M791" s="56">
        <f>IF(SUM(N791:X791)=39,2,1)</f>
        <v>1</v>
      </c>
      <c r="Y791" s="13">
        <v>1</v>
      </c>
      <c r="Z791" s="13">
        <v>1</v>
      </c>
      <c r="AC791" s="13">
        <v>1</v>
      </c>
      <c r="AJ791" s="13">
        <v>1</v>
      </c>
      <c r="AL791" s="14">
        <v>3</v>
      </c>
      <c r="AM791" s="14">
        <v>5</v>
      </c>
      <c r="AO791" s="15">
        <v>3</v>
      </c>
      <c r="AP791" s="15">
        <v>1</v>
      </c>
      <c r="AQ791" s="15">
        <v>3</v>
      </c>
      <c r="AR791" s="15">
        <v>2</v>
      </c>
      <c r="AS791" s="15">
        <v>4</v>
      </c>
      <c r="AT791" s="15">
        <v>3</v>
      </c>
      <c r="AU791" s="15">
        <v>1</v>
      </c>
      <c r="AV791" s="15">
        <v>2</v>
      </c>
      <c r="AW791" s="15">
        <v>1</v>
      </c>
      <c r="AX791" s="15">
        <v>2</v>
      </c>
      <c r="AZ791" s="15">
        <v>2</v>
      </c>
      <c r="BB791" s="15">
        <v>2</v>
      </c>
      <c r="BC791" s="15">
        <v>1</v>
      </c>
      <c r="BD791" s="15">
        <v>1</v>
      </c>
      <c r="BE791" s="15">
        <v>1</v>
      </c>
      <c r="BF791" s="15">
        <v>0</v>
      </c>
      <c r="BG791" s="15">
        <v>0</v>
      </c>
      <c r="BK791" s="15">
        <v>1</v>
      </c>
      <c r="BN791" s="15">
        <v>1</v>
      </c>
      <c r="CC791" s="16">
        <v>1</v>
      </c>
      <c r="CI791" s="16">
        <v>1</v>
      </c>
      <c r="CK791" s="16">
        <v>3</v>
      </c>
      <c r="CL791" s="16" t="s">
        <v>248</v>
      </c>
      <c r="CM791" s="17">
        <v>1</v>
      </c>
      <c r="CN791" s="17">
        <v>1</v>
      </c>
      <c r="CO791" s="17">
        <v>1</v>
      </c>
      <c r="CP791" s="17">
        <v>1</v>
      </c>
      <c r="CQ791" s="17">
        <v>1</v>
      </c>
      <c r="CR791" s="17">
        <v>3</v>
      </c>
      <c r="CS791" s="17">
        <v>4</v>
      </c>
      <c r="CT791" s="17">
        <v>1</v>
      </c>
      <c r="CU791" s="17">
        <v>4</v>
      </c>
      <c r="CV791" s="17">
        <v>2</v>
      </c>
      <c r="CW791" s="17">
        <v>1</v>
      </c>
      <c r="CX791" s="17">
        <v>1</v>
      </c>
      <c r="CY791" s="17">
        <v>1</v>
      </c>
      <c r="CZ791" s="17">
        <v>1</v>
      </c>
      <c r="DA791" s="17">
        <v>2</v>
      </c>
      <c r="DB791" s="17">
        <v>4</v>
      </c>
      <c r="DC791" s="17">
        <v>1</v>
      </c>
      <c r="DD791" s="17">
        <v>4</v>
      </c>
      <c r="DE791" s="17">
        <v>4</v>
      </c>
      <c r="DF791" s="17">
        <v>3</v>
      </c>
      <c r="DG791" s="17">
        <v>1</v>
      </c>
      <c r="DH791" s="17">
        <v>1</v>
      </c>
      <c r="DI791" s="17">
        <v>1</v>
      </c>
      <c r="DJ791" s="17">
        <v>1</v>
      </c>
      <c r="DK791" s="17">
        <v>3</v>
      </c>
      <c r="DL791" s="17">
        <v>4</v>
      </c>
      <c r="DM791" s="17">
        <v>4</v>
      </c>
      <c r="DN791" s="17">
        <v>1</v>
      </c>
      <c r="DO791" s="17">
        <v>8</v>
      </c>
      <c r="DP791" s="17">
        <v>5</v>
      </c>
      <c r="DR791" s="17">
        <v>1</v>
      </c>
      <c r="DT791" s="17">
        <v>6</v>
      </c>
      <c r="DV791" s="17">
        <v>1</v>
      </c>
      <c r="DW791" s="18">
        <v>13</v>
      </c>
      <c r="DY791" s="18">
        <v>1</v>
      </c>
      <c r="ED791" s="19" t="s">
        <v>293</v>
      </c>
      <c r="EE791" s="19">
        <v>4</v>
      </c>
      <c r="EF791" s="37">
        <v>2</v>
      </c>
      <c r="EG791" s="19" t="s">
        <v>239</v>
      </c>
      <c r="EH791" s="19">
        <v>1</v>
      </c>
      <c r="EI791" s="19">
        <v>37</v>
      </c>
      <c r="EJ791" s="19">
        <v>2</v>
      </c>
      <c r="EK791" s="19">
        <v>3</v>
      </c>
      <c r="EL791" s="19">
        <v>7</v>
      </c>
      <c r="EM791" s="20" t="s">
        <v>216</v>
      </c>
      <c r="EO791" s="46">
        <v>1</v>
      </c>
      <c r="EP791" s="46">
        <v>1</v>
      </c>
      <c r="EQ791">
        <f t="shared" si="32"/>
        <v>0</v>
      </c>
      <c r="ER791" t="str">
        <f t="shared" si="33"/>
        <v/>
      </c>
      <c r="ES791" s="49">
        <v>2</v>
      </c>
    </row>
    <row r="792" spans="1:149" ht="15" customHeight="1" x14ac:dyDescent="0.25">
      <c r="A792" s="21">
        <v>791</v>
      </c>
      <c r="B792" s="12">
        <v>2</v>
      </c>
      <c r="C792" s="12">
        <v>2</v>
      </c>
      <c r="D792" s="12">
        <v>4</v>
      </c>
      <c r="E792" s="12" t="s">
        <v>377</v>
      </c>
      <c r="F792" s="12">
        <v>3</v>
      </c>
      <c r="G792" s="13">
        <v>2</v>
      </c>
      <c r="H792" s="13">
        <v>1</v>
      </c>
      <c r="I792" s="13">
        <v>5</v>
      </c>
      <c r="M792" s="56">
        <f>IF(SUM(N792:X792)=39,2,1)</f>
        <v>1</v>
      </c>
      <c r="Y792" s="13">
        <v>1</v>
      </c>
      <c r="AK792" s="13">
        <v>1</v>
      </c>
      <c r="AL792" s="14">
        <v>3</v>
      </c>
      <c r="AM792" s="14">
        <v>4</v>
      </c>
      <c r="AO792" s="15">
        <v>3</v>
      </c>
      <c r="AP792" s="15">
        <v>1</v>
      </c>
      <c r="AQ792" s="15">
        <v>1</v>
      </c>
      <c r="AR792" s="15">
        <v>4</v>
      </c>
      <c r="AS792" s="15">
        <v>4</v>
      </c>
      <c r="AT792" s="15">
        <v>4</v>
      </c>
      <c r="AU792" s="15">
        <v>4</v>
      </c>
      <c r="AV792" s="15">
        <v>4</v>
      </c>
      <c r="AW792" s="15">
        <v>4</v>
      </c>
      <c r="AX792" s="15">
        <v>2</v>
      </c>
      <c r="AZ792" s="15">
        <v>2</v>
      </c>
      <c r="BB792" s="15">
        <v>2</v>
      </c>
      <c r="BC792" s="15">
        <v>1</v>
      </c>
      <c r="BD792" s="15">
        <v>1</v>
      </c>
      <c r="BE792" s="15">
        <v>1</v>
      </c>
      <c r="BF792" s="15">
        <v>0</v>
      </c>
      <c r="BG792" s="15">
        <v>0</v>
      </c>
      <c r="BK792" s="15">
        <v>1</v>
      </c>
      <c r="BL792" s="15">
        <v>4</v>
      </c>
      <c r="BM792" s="15">
        <v>5</v>
      </c>
      <c r="BN792" s="15">
        <v>5</v>
      </c>
      <c r="BO792" s="15">
        <v>4</v>
      </c>
      <c r="CC792" s="16">
        <v>1</v>
      </c>
      <c r="CI792" s="16">
        <v>2</v>
      </c>
      <c r="CJ792" s="16" t="s">
        <v>184</v>
      </c>
      <c r="CK792" s="16">
        <v>1</v>
      </c>
      <c r="CL792" s="16" t="s">
        <v>159</v>
      </c>
      <c r="CM792" s="17">
        <v>1</v>
      </c>
      <c r="CN792" s="17">
        <v>1</v>
      </c>
      <c r="CO792" s="17">
        <v>1</v>
      </c>
      <c r="CP792" s="17">
        <v>1</v>
      </c>
      <c r="CQ792" s="17">
        <v>1</v>
      </c>
      <c r="CR792" s="17">
        <v>3</v>
      </c>
      <c r="CS792" s="17">
        <v>3</v>
      </c>
      <c r="CT792" s="17">
        <v>2</v>
      </c>
      <c r="CU792" s="17">
        <v>2</v>
      </c>
      <c r="CV792" s="17">
        <v>2</v>
      </c>
      <c r="CW792" s="17">
        <v>2</v>
      </c>
      <c r="CX792" s="17">
        <v>2</v>
      </c>
      <c r="CY792" s="17">
        <v>2</v>
      </c>
      <c r="CZ792" s="17">
        <v>2</v>
      </c>
      <c r="DA792" s="17">
        <v>2</v>
      </c>
      <c r="DB792" s="17">
        <v>2</v>
      </c>
      <c r="DC792" s="17">
        <v>2</v>
      </c>
      <c r="DD792" s="17">
        <v>4</v>
      </c>
      <c r="DE792" s="17">
        <v>4</v>
      </c>
      <c r="DF792" s="17">
        <v>2</v>
      </c>
      <c r="DG792" s="17">
        <v>2</v>
      </c>
      <c r="DH792" s="17">
        <v>2</v>
      </c>
      <c r="DI792" s="17">
        <v>3</v>
      </c>
      <c r="DJ792" s="17">
        <v>1</v>
      </c>
      <c r="DK792" s="17">
        <v>1</v>
      </c>
      <c r="DL792" s="17">
        <v>5</v>
      </c>
      <c r="DM792" s="17">
        <v>5</v>
      </c>
      <c r="DN792" s="17">
        <v>1</v>
      </c>
      <c r="DO792" s="17">
        <v>6</v>
      </c>
      <c r="DP792" s="17">
        <v>2</v>
      </c>
      <c r="DR792" s="17">
        <v>5</v>
      </c>
      <c r="DT792" s="17">
        <v>10</v>
      </c>
      <c r="DV792" s="17">
        <v>1</v>
      </c>
      <c r="DW792" s="18">
        <v>13</v>
      </c>
      <c r="DY792" s="18">
        <v>1</v>
      </c>
      <c r="ED792" s="19" t="s">
        <v>293</v>
      </c>
      <c r="EE792" s="19">
        <v>4</v>
      </c>
      <c r="EF792" s="37">
        <v>2</v>
      </c>
      <c r="EG792" s="19" t="s">
        <v>239</v>
      </c>
      <c r="EH792" s="19">
        <v>2</v>
      </c>
      <c r="EI792" s="19">
        <v>54</v>
      </c>
      <c r="EJ792" s="19">
        <v>3</v>
      </c>
      <c r="EK792" s="19">
        <v>4</v>
      </c>
      <c r="EL792" s="19">
        <v>7</v>
      </c>
      <c r="EM792" s="20" t="s">
        <v>216</v>
      </c>
      <c r="EO792" s="46">
        <v>1</v>
      </c>
      <c r="EP792" s="46">
        <v>1</v>
      </c>
      <c r="EQ792">
        <f t="shared" si="32"/>
        <v>0</v>
      </c>
      <c r="ER792" t="str">
        <f t="shared" si="33"/>
        <v/>
      </c>
    </row>
    <row r="793" spans="1:149" ht="15" customHeight="1" x14ac:dyDescent="0.25">
      <c r="A793" s="21">
        <v>792</v>
      </c>
      <c r="B793" s="12">
        <v>2</v>
      </c>
      <c r="C793" s="12">
        <v>2</v>
      </c>
      <c r="D793" s="12">
        <v>4</v>
      </c>
      <c r="E793" s="12" t="s">
        <v>376</v>
      </c>
      <c r="F793" s="12">
        <v>4</v>
      </c>
      <c r="G793" s="13">
        <v>2</v>
      </c>
      <c r="H793" s="13">
        <v>2</v>
      </c>
      <c r="I793" s="13">
        <v>5</v>
      </c>
      <c r="M793" s="56">
        <f>IF(SUM(N793:X793)=39,2,1)</f>
        <v>1</v>
      </c>
      <c r="N793" s="13">
        <v>1</v>
      </c>
      <c r="O793" s="13">
        <v>1</v>
      </c>
      <c r="X793" s="13">
        <v>1</v>
      </c>
      <c r="Z793" s="13">
        <v>1</v>
      </c>
      <c r="AA793" s="13">
        <v>1</v>
      </c>
      <c r="AJ793" s="13">
        <v>1</v>
      </c>
      <c r="AL793" s="14">
        <v>3</v>
      </c>
      <c r="AM793" s="14">
        <v>4</v>
      </c>
      <c r="AP793" s="15">
        <v>3</v>
      </c>
      <c r="AQ793" s="15">
        <v>4</v>
      </c>
      <c r="AR793" s="15">
        <v>4</v>
      </c>
      <c r="AS793" s="15">
        <v>4</v>
      </c>
      <c r="AT793" s="15">
        <v>4</v>
      </c>
      <c r="AU793" s="15">
        <v>4</v>
      </c>
      <c r="AV793" s="15">
        <v>4</v>
      </c>
      <c r="AW793" s="15">
        <v>4</v>
      </c>
      <c r="AX793" s="15">
        <v>2</v>
      </c>
      <c r="AZ793" s="15">
        <v>2</v>
      </c>
      <c r="BB793" s="15">
        <v>2</v>
      </c>
      <c r="BC793" s="15">
        <v>1</v>
      </c>
      <c r="BD793" s="15">
        <v>1</v>
      </c>
      <c r="BE793" s="15">
        <v>1</v>
      </c>
      <c r="BF793" s="15">
        <v>0</v>
      </c>
      <c r="BG793" s="15">
        <v>3</v>
      </c>
      <c r="BJ793" s="15">
        <v>3</v>
      </c>
      <c r="BK793" s="15">
        <v>1</v>
      </c>
      <c r="BL793" s="15">
        <v>2</v>
      </c>
      <c r="BN793" s="15">
        <v>5</v>
      </c>
      <c r="BO793" s="15">
        <v>4</v>
      </c>
      <c r="CC793" s="16">
        <v>1</v>
      </c>
      <c r="CI793" s="16">
        <v>2</v>
      </c>
      <c r="CJ793" s="16" t="s">
        <v>151</v>
      </c>
      <c r="CK793" s="16">
        <v>3</v>
      </c>
      <c r="CL793" s="16" t="s">
        <v>246</v>
      </c>
      <c r="CM793" s="17">
        <v>1</v>
      </c>
      <c r="CN793" s="17">
        <v>1</v>
      </c>
      <c r="CO793" s="17">
        <v>1</v>
      </c>
      <c r="CP793" s="17">
        <v>1</v>
      </c>
      <c r="CQ793" s="17">
        <v>1</v>
      </c>
      <c r="CR793" s="17">
        <v>1</v>
      </c>
      <c r="CS793" s="17">
        <v>1</v>
      </c>
      <c r="CT793" s="17">
        <v>2</v>
      </c>
      <c r="CU793" s="17">
        <v>2</v>
      </c>
      <c r="CV793" s="17">
        <v>2</v>
      </c>
      <c r="CW793" s="17">
        <v>2</v>
      </c>
      <c r="CX793" s="17">
        <v>2</v>
      </c>
      <c r="CY793" s="17">
        <v>2</v>
      </c>
      <c r="CZ793" s="17">
        <v>2</v>
      </c>
      <c r="DA793" s="17">
        <v>4</v>
      </c>
      <c r="DB793" s="17">
        <v>4</v>
      </c>
      <c r="DC793" s="17">
        <v>4</v>
      </c>
      <c r="DD793" s="17">
        <v>4</v>
      </c>
      <c r="DE793" s="17">
        <v>4</v>
      </c>
      <c r="DF793" s="17">
        <v>4</v>
      </c>
      <c r="DG793" s="17">
        <v>4</v>
      </c>
      <c r="DH793" s="17">
        <v>4</v>
      </c>
      <c r="DI793" s="17">
        <v>3</v>
      </c>
      <c r="DJ793" s="17">
        <v>1</v>
      </c>
      <c r="DK793" s="17">
        <v>3</v>
      </c>
      <c r="DL793" s="17">
        <v>1</v>
      </c>
      <c r="DM793" s="17">
        <v>1</v>
      </c>
      <c r="DN793" s="17">
        <v>1</v>
      </c>
      <c r="DO793" s="17">
        <v>2</v>
      </c>
      <c r="DP793" s="17">
        <v>2</v>
      </c>
      <c r="DR793" s="17">
        <v>6</v>
      </c>
      <c r="DT793" s="17">
        <v>9</v>
      </c>
      <c r="DV793" s="17">
        <v>2</v>
      </c>
      <c r="DW793" s="18">
        <v>13</v>
      </c>
      <c r="DY793" s="18">
        <v>1</v>
      </c>
      <c r="ED793" s="19" t="s">
        <v>293</v>
      </c>
      <c r="EE793" s="19">
        <v>4</v>
      </c>
      <c r="EF793" s="37">
        <v>2</v>
      </c>
      <c r="EG793" s="19" t="s">
        <v>239</v>
      </c>
      <c r="EH793" s="19">
        <v>1</v>
      </c>
      <c r="EI793" s="19">
        <v>34</v>
      </c>
      <c r="EJ793" s="19">
        <v>2</v>
      </c>
      <c r="EK793" s="19">
        <v>2</v>
      </c>
      <c r="EL793" s="19">
        <v>1</v>
      </c>
      <c r="EM793" s="20" t="s">
        <v>216</v>
      </c>
      <c r="EO793" s="46">
        <v>1</v>
      </c>
      <c r="EP793" s="46">
        <v>1</v>
      </c>
      <c r="EQ793">
        <f t="shared" si="32"/>
        <v>0</v>
      </c>
      <c r="ER793" t="str">
        <f t="shared" si="33"/>
        <v/>
      </c>
      <c r="ES793" s="49">
        <v>2</v>
      </c>
    </row>
    <row r="794" spans="1:149" ht="15" customHeight="1" x14ac:dyDescent="0.25">
      <c r="A794" s="21">
        <v>793</v>
      </c>
      <c r="B794" s="12">
        <v>2</v>
      </c>
      <c r="C794" s="12">
        <v>2</v>
      </c>
      <c r="D794" s="12">
        <v>4</v>
      </c>
      <c r="E794" s="12" t="s">
        <v>379</v>
      </c>
      <c r="F794" s="12">
        <v>1</v>
      </c>
      <c r="G794" s="13">
        <v>3</v>
      </c>
      <c r="H794" s="13">
        <v>1</v>
      </c>
      <c r="M794" s="56">
        <f>IF(SUM(N794:X794)=39,2,1)</f>
        <v>1</v>
      </c>
      <c r="Y794" s="13">
        <v>1</v>
      </c>
      <c r="AK794" s="13">
        <v>1</v>
      </c>
      <c r="AL794" s="14">
        <v>1</v>
      </c>
      <c r="AM794" s="14">
        <v>4</v>
      </c>
      <c r="AO794" s="15">
        <v>1</v>
      </c>
      <c r="AP794" s="15">
        <v>4</v>
      </c>
      <c r="AQ794" s="15">
        <v>4</v>
      </c>
      <c r="AR794" s="15">
        <v>4</v>
      </c>
      <c r="AS794" s="15">
        <v>4</v>
      </c>
      <c r="AT794" s="15">
        <v>1</v>
      </c>
      <c r="AU794" s="15">
        <v>2</v>
      </c>
      <c r="AV794" s="15">
        <v>2</v>
      </c>
      <c r="AW794" s="15">
        <v>2</v>
      </c>
      <c r="AX794" s="15">
        <v>2</v>
      </c>
      <c r="AZ794" s="15">
        <v>2</v>
      </c>
      <c r="BB794" s="15">
        <v>2</v>
      </c>
      <c r="BC794" s="15">
        <v>1</v>
      </c>
      <c r="BD794" s="15">
        <v>1</v>
      </c>
      <c r="BE794" s="15">
        <v>1</v>
      </c>
      <c r="BF794" s="15">
        <v>0</v>
      </c>
      <c r="BG794" s="15">
        <v>1</v>
      </c>
      <c r="BJ794" s="15">
        <v>1</v>
      </c>
      <c r="BK794" s="15">
        <v>2</v>
      </c>
      <c r="BN794" s="15">
        <v>8</v>
      </c>
      <c r="CC794" s="16">
        <v>1</v>
      </c>
      <c r="CI794" s="16">
        <v>1</v>
      </c>
      <c r="CK794" s="16">
        <v>3</v>
      </c>
      <c r="CL794" s="16" t="s">
        <v>177</v>
      </c>
      <c r="CM794" s="17">
        <v>1</v>
      </c>
      <c r="CN794" s="17">
        <v>1</v>
      </c>
      <c r="CO794" s="17">
        <v>1</v>
      </c>
      <c r="CP794" s="17">
        <v>1</v>
      </c>
      <c r="CQ794" s="17">
        <v>1</v>
      </c>
      <c r="CR794" s="17">
        <v>1</v>
      </c>
      <c r="CS794" s="17">
        <v>1</v>
      </c>
      <c r="CT794" s="17">
        <v>2</v>
      </c>
      <c r="CU794" s="17">
        <v>2</v>
      </c>
      <c r="CV794" s="17">
        <v>2</v>
      </c>
      <c r="CW794" s="17">
        <v>2</v>
      </c>
      <c r="CX794" s="17">
        <v>2</v>
      </c>
      <c r="CY794" s="17">
        <v>2</v>
      </c>
      <c r="CZ794" s="17">
        <v>2</v>
      </c>
      <c r="DA794" s="17">
        <v>2</v>
      </c>
      <c r="DB794" s="17">
        <v>2</v>
      </c>
      <c r="DC794" s="17">
        <v>2</v>
      </c>
      <c r="DD794" s="17">
        <v>4</v>
      </c>
      <c r="DE794" s="17">
        <v>4</v>
      </c>
      <c r="DF794" s="17">
        <v>4</v>
      </c>
      <c r="DG794" s="17">
        <v>4</v>
      </c>
      <c r="DH794" s="17">
        <v>4</v>
      </c>
      <c r="DI794" s="17">
        <v>3</v>
      </c>
      <c r="DJ794" s="17">
        <v>1</v>
      </c>
      <c r="DK794" s="17">
        <v>1</v>
      </c>
      <c r="DL794" s="17">
        <v>1</v>
      </c>
      <c r="DM794" s="17">
        <v>1</v>
      </c>
      <c r="DN794" s="17">
        <v>1</v>
      </c>
      <c r="DO794" s="17">
        <v>2</v>
      </c>
      <c r="DP794" s="17">
        <v>5</v>
      </c>
      <c r="DR794" s="17">
        <v>6</v>
      </c>
      <c r="DT794" s="17">
        <v>11</v>
      </c>
      <c r="DV794" s="17">
        <v>4</v>
      </c>
      <c r="DW794" s="18">
        <v>6</v>
      </c>
      <c r="DY794" s="18">
        <v>1</v>
      </c>
      <c r="ED794" s="19" t="s">
        <v>293</v>
      </c>
      <c r="EE794" s="19">
        <v>4</v>
      </c>
      <c r="EF794" s="37">
        <v>2</v>
      </c>
      <c r="EG794" s="19" t="s">
        <v>239</v>
      </c>
      <c r="EH794" s="19">
        <v>2</v>
      </c>
      <c r="EI794" s="19">
        <v>22</v>
      </c>
      <c r="EJ794" s="19">
        <v>1</v>
      </c>
      <c r="EK794" s="19">
        <v>1</v>
      </c>
      <c r="EL794" s="19">
        <v>1</v>
      </c>
      <c r="EM794" s="20" t="s">
        <v>216</v>
      </c>
      <c r="EO794" s="46">
        <v>1</v>
      </c>
      <c r="EP794" s="46">
        <v>1</v>
      </c>
      <c r="EQ794">
        <f t="shared" si="32"/>
        <v>0</v>
      </c>
      <c r="ER794" t="str">
        <f t="shared" si="33"/>
        <v/>
      </c>
      <c r="ES794" s="49">
        <v>2</v>
      </c>
    </row>
    <row r="795" spans="1:149" ht="15" customHeight="1" x14ac:dyDescent="0.25">
      <c r="A795" s="21">
        <v>794</v>
      </c>
      <c r="B795" s="12">
        <v>2</v>
      </c>
      <c r="C795" s="12">
        <v>2</v>
      </c>
      <c r="D795" s="12">
        <v>4</v>
      </c>
      <c r="E795" s="12" t="s">
        <v>374</v>
      </c>
      <c r="F795" s="12">
        <v>1</v>
      </c>
      <c r="G795" s="13">
        <v>4</v>
      </c>
      <c r="H795" s="13">
        <v>2</v>
      </c>
      <c r="I795" s="13">
        <v>4</v>
      </c>
      <c r="M795" s="56">
        <f>IF(SUM(N795:X795)=39,2,1)</f>
        <v>1</v>
      </c>
      <c r="Y795" s="13">
        <v>1</v>
      </c>
      <c r="AK795" s="13">
        <v>1</v>
      </c>
      <c r="AL795" s="14">
        <v>3</v>
      </c>
      <c r="AM795" s="14">
        <v>4</v>
      </c>
      <c r="AO795" s="15">
        <v>3</v>
      </c>
      <c r="AP795" s="15">
        <v>4</v>
      </c>
      <c r="AQ795" s="15">
        <v>4</v>
      </c>
      <c r="AR795" s="15">
        <v>1</v>
      </c>
      <c r="AS795" s="15">
        <v>4</v>
      </c>
      <c r="AT795" s="15">
        <v>4</v>
      </c>
      <c r="AU795" s="15">
        <v>4</v>
      </c>
      <c r="AV795" s="15">
        <v>4</v>
      </c>
      <c r="AW795" s="15">
        <v>4</v>
      </c>
      <c r="AX795" s="15">
        <v>2</v>
      </c>
      <c r="AZ795" s="15">
        <v>2</v>
      </c>
      <c r="BB795" s="15">
        <v>2</v>
      </c>
      <c r="BC795" s="15">
        <v>1</v>
      </c>
      <c r="BD795" s="15">
        <v>1</v>
      </c>
      <c r="BE795" s="15">
        <v>1</v>
      </c>
      <c r="BF795" s="15">
        <v>0</v>
      </c>
      <c r="BG795" s="15">
        <v>3</v>
      </c>
      <c r="BJ795" s="15">
        <v>3</v>
      </c>
      <c r="BK795" s="15">
        <v>1</v>
      </c>
      <c r="BL795" s="15">
        <v>2</v>
      </c>
      <c r="BM795" s="15">
        <v>5</v>
      </c>
      <c r="BN795" s="15">
        <v>5</v>
      </c>
      <c r="BO795" s="15">
        <v>4</v>
      </c>
      <c r="CC795" s="16">
        <v>1</v>
      </c>
      <c r="CI795" s="16">
        <v>2</v>
      </c>
      <c r="CJ795" s="16" t="s">
        <v>391</v>
      </c>
      <c r="CK795" s="16">
        <v>2</v>
      </c>
      <c r="CL795" s="16" t="s">
        <v>196</v>
      </c>
      <c r="CM795" s="17">
        <v>1</v>
      </c>
      <c r="CN795" s="17">
        <v>1</v>
      </c>
      <c r="CO795" s="17">
        <v>1</v>
      </c>
      <c r="CP795" s="17">
        <v>1</v>
      </c>
      <c r="CQ795" s="17">
        <v>1</v>
      </c>
      <c r="CR795" s="17">
        <v>4</v>
      </c>
      <c r="CS795" s="17">
        <v>4</v>
      </c>
      <c r="CT795" s="17">
        <v>2</v>
      </c>
      <c r="CU795" s="17">
        <v>2</v>
      </c>
      <c r="CV795" s="17">
        <v>2</v>
      </c>
      <c r="CW795" s="17">
        <v>2</v>
      </c>
      <c r="CX795" s="17">
        <v>2</v>
      </c>
      <c r="CY795" s="17">
        <v>2</v>
      </c>
      <c r="CZ795" s="17">
        <v>2</v>
      </c>
      <c r="DA795" s="17">
        <v>2</v>
      </c>
      <c r="DB795" s="17">
        <v>2</v>
      </c>
      <c r="DC795" s="17">
        <v>4</v>
      </c>
      <c r="DD795" s="17">
        <v>4</v>
      </c>
      <c r="DE795" s="17">
        <v>2</v>
      </c>
      <c r="DF795" s="17">
        <v>2</v>
      </c>
      <c r="DG795" s="17">
        <v>2</v>
      </c>
      <c r="DH795" s="17">
        <v>2</v>
      </c>
      <c r="DI795" s="17">
        <v>1</v>
      </c>
      <c r="DJ795" s="17">
        <v>1</v>
      </c>
      <c r="DK795" s="17">
        <v>3</v>
      </c>
      <c r="DL795" s="17">
        <v>1</v>
      </c>
      <c r="DM795" s="17">
        <v>1</v>
      </c>
      <c r="DN795" s="17">
        <v>1</v>
      </c>
      <c r="DO795" s="17">
        <v>2</v>
      </c>
      <c r="DP795" s="17">
        <v>2</v>
      </c>
      <c r="DR795" s="17">
        <v>5</v>
      </c>
      <c r="DT795" s="17">
        <v>6</v>
      </c>
      <c r="DV795" s="17">
        <v>4</v>
      </c>
      <c r="DW795" s="18">
        <v>14</v>
      </c>
      <c r="DY795" s="18">
        <v>1</v>
      </c>
      <c r="ED795" s="19" t="s">
        <v>293</v>
      </c>
      <c r="EE795" s="19">
        <v>4</v>
      </c>
      <c r="EF795" s="37">
        <v>2</v>
      </c>
      <c r="EG795" s="19" t="s">
        <v>239</v>
      </c>
      <c r="EH795" s="19">
        <v>2</v>
      </c>
      <c r="EI795" s="19">
        <v>39</v>
      </c>
      <c r="EJ795" s="19">
        <v>2</v>
      </c>
      <c r="EK795" s="19">
        <v>3</v>
      </c>
      <c r="EL795" s="19">
        <v>7</v>
      </c>
      <c r="EM795" s="20" t="s">
        <v>216</v>
      </c>
      <c r="EO795" s="46">
        <v>1</v>
      </c>
      <c r="EP795" s="46">
        <v>1</v>
      </c>
      <c r="EQ795">
        <f t="shared" si="32"/>
        <v>0</v>
      </c>
      <c r="ER795" t="str">
        <f t="shared" si="33"/>
        <v/>
      </c>
      <c r="ES795" s="49">
        <v>1</v>
      </c>
    </row>
    <row r="796" spans="1:149" ht="15" customHeight="1" x14ac:dyDescent="0.25">
      <c r="A796" s="21">
        <v>795</v>
      </c>
      <c r="B796" s="12">
        <v>2</v>
      </c>
      <c r="C796" s="12">
        <v>2</v>
      </c>
      <c r="D796" s="12">
        <v>4</v>
      </c>
      <c r="E796" s="12" t="s">
        <v>379</v>
      </c>
      <c r="F796" s="12">
        <v>2</v>
      </c>
      <c r="G796" s="13">
        <v>2</v>
      </c>
      <c r="H796" s="13">
        <v>1</v>
      </c>
      <c r="K796" s="13">
        <v>4</v>
      </c>
      <c r="M796" s="56">
        <f>IF(SUM(N796:X796)=39,2,1)</f>
        <v>1</v>
      </c>
      <c r="Y796" s="13">
        <v>1</v>
      </c>
      <c r="AK796" s="13">
        <v>1</v>
      </c>
      <c r="AL796" s="14">
        <v>1</v>
      </c>
      <c r="AM796" s="14">
        <v>4</v>
      </c>
      <c r="AO796" s="15">
        <v>2</v>
      </c>
      <c r="AP796" s="15">
        <v>4</v>
      </c>
      <c r="AQ796" s="15">
        <v>4</v>
      </c>
      <c r="AR796" s="15">
        <v>4</v>
      </c>
      <c r="AS796" s="15">
        <v>4</v>
      </c>
      <c r="AT796" s="15">
        <v>4</v>
      </c>
      <c r="AU796" s="15">
        <v>4</v>
      </c>
      <c r="AV796" s="15">
        <v>2</v>
      </c>
      <c r="AW796" s="15">
        <v>3</v>
      </c>
      <c r="AX796" s="15">
        <v>2</v>
      </c>
      <c r="AZ796" s="15">
        <v>2</v>
      </c>
      <c r="BB796" s="15">
        <v>1</v>
      </c>
      <c r="BC796" s="15">
        <v>1</v>
      </c>
      <c r="BD796" s="15">
        <v>2</v>
      </c>
      <c r="BE796" s="15">
        <v>2</v>
      </c>
      <c r="BF796" s="15">
        <v>1</v>
      </c>
      <c r="BG796" s="15">
        <v>0</v>
      </c>
      <c r="BK796" s="15">
        <v>2</v>
      </c>
      <c r="BM796" s="15">
        <v>8</v>
      </c>
      <c r="BN796" s="15">
        <v>8</v>
      </c>
      <c r="CC796" s="16">
        <v>1</v>
      </c>
      <c r="CI796" s="16">
        <v>2</v>
      </c>
      <c r="CJ796" s="16" t="s">
        <v>392</v>
      </c>
      <c r="CK796" s="16">
        <v>1</v>
      </c>
      <c r="CL796" s="16" t="s">
        <v>259</v>
      </c>
      <c r="CM796" s="17">
        <v>1</v>
      </c>
      <c r="CN796" s="17">
        <v>1</v>
      </c>
      <c r="CO796" s="17">
        <v>1</v>
      </c>
      <c r="CP796" s="17">
        <v>1</v>
      </c>
      <c r="CQ796" s="17">
        <v>1</v>
      </c>
      <c r="CR796" s="17">
        <v>2</v>
      </c>
      <c r="CS796" s="17">
        <v>2</v>
      </c>
      <c r="CT796" s="17">
        <v>1</v>
      </c>
      <c r="CU796" s="17">
        <v>4</v>
      </c>
      <c r="CV796" s="17">
        <v>1</v>
      </c>
      <c r="CW796" s="17">
        <v>1</v>
      </c>
      <c r="CX796" s="17">
        <v>1</v>
      </c>
      <c r="CY796" s="17">
        <v>1</v>
      </c>
      <c r="CZ796" s="17">
        <v>1</v>
      </c>
      <c r="DA796" s="17">
        <v>1</v>
      </c>
      <c r="DB796" s="17">
        <v>4</v>
      </c>
      <c r="DC796" s="17">
        <v>1</v>
      </c>
      <c r="DD796" s="17">
        <v>4</v>
      </c>
      <c r="DE796" s="17">
        <v>4</v>
      </c>
      <c r="DF796" s="17">
        <v>1</v>
      </c>
      <c r="DG796" s="17">
        <v>1</v>
      </c>
      <c r="DH796" s="17">
        <v>2</v>
      </c>
      <c r="DI796" s="17">
        <v>3</v>
      </c>
      <c r="DJ796" s="17">
        <v>1</v>
      </c>
      <c r="DK796" s="17">
        <v>2</v>
      </c>
      <c r="DL796" s="17">
        <v>1</v>
      </c>
      <c r="DM796" s="17">
        <v>1</v>
      </c>
      <c r="DN796" s="17">
        <v>6</v>
      </c>
      <c r="DO796" s="17">
        <v>1</v>
      </c>
      <c r="DP796" s="17">
        <v>5</v>
      </c>
      <c r="DR796" s="17">
        <v>7</v>
      </c>
      <c r="DV796" s="17">
        <v>2</v>
      </c>
      <c r="DW796" s="18">
        <v>13</v>
      </c>
      <c r="DY796" s="18">
        <v>1</v>
      </c>
      <c r="ED796" s="19" t="s">
        <v>293</v>
      </c>
      <c r="EE796" s="19">
        <v>4</v>
      </c>
      <c r="EF796" s="37">
        <v>2</v>
      </c>
      <c r="EG796" s="19" t="s">
        <v>239</v>
      </c>
      <c r="EH796" s="19">
        <v>2</v>
      </c>
      <c r="EI796" s="19">
        <v>70</v>
      </c>
      <c r="EJ796" s="19">
        <v>4</v>
      </c>
      <c r="EK796" s="19">
        <v>5</v>
      </c>
      <c r="EL796" s="19">
        <v>4</v>
      </c>
      <c r="EM796" s="20" t="s">
        <v>216</v>
      </c>
      <c r="EO796" s="46">
        <v>1</v>
      </c>
      <c r="EP796" s="46">
        <v>1</v>
      </c>
      <c r="EQ796">
        <f t="shared" si="32"/>
        <v>0</v>
      </c>
      <c r="ER796" t="str">
        <f t="shared" si="33"/>
        <v/>
      </c>
      <c r="ES796" s="49">
        <v>1</v>
      </c>
    </row>
    <row r="797" spans="1:149" ht="15" customHeight="1" x14ac:dyDescent="0.25">
      <c r="A797" s="21">
        <v>796</v>
      </c>
      <c r="B797" s="12">
        <v>2</v>
      </c>
      <c r="C797" s="12">
        <v>2</v>
      </c>
      <c r="D797" s="12">
        <v>4</v>
      </c>
      <c r="E797" s="12" t="s">
        <v>379</v>
      </c>
      <c r="F797" s="12">
        <v>2</v>
      </c>
      <c r="G797" s="13">
        <v>2</v>
      </c>
      <c r="H797" s="13">
        <v>1</v>
      </c>
      <c r="M797" s="56">
        <f>IF(SUM(N797:X797)=39,2,1)</f>
        <v>1</v>
      </c>
      <c r="AL797" s="14">
        <v>1</v>
      </c>
      <c r="AM797" s="14">
        <v>4</v>
      </c>
      <c r="AO797" s="15">
        <v>1</v>
      </c>
      <c r="AP797" s="15">
        <v>4</v>
      </c>
      <c r="AQ797" s="15">
        <v>4</v>
      </c>
      <c r="AR797" s="15">
        <v>4</v>
      </c>
      <c r="AS797" s="15">
        <v>2</v>
      </c>
      <c r="AT797" s="15">
        <v>2</v>
      </c>
      <c r="AU797" s="15">
        <v>2</v>
      </c>
      <c r="AV797" s="15">
        <v>2</v>
      </c>
      <c r="AW797" s="15">
        <v>1</v>
      </c>
      <c r="AX797" s="15">
        <v>2</v>
      </c>
      <c r="AZ797" s="15">
        <v>2</v>
      </c>
      <c r="BB797" s="15">
        <v>2</v>
      </c>
      <c r="BC797" s="15">
        <v>2</v>
      </c>
      <c r="BD797" s="15">
        <v>2</v>
      </c>
      <c r="BE797" s="15">
        <v>2</v>
      </c>
      <c r="BF797" s="15">
        <v>1</v>
      </c>
      <c r="BG797" s="15">
        <v>0</v>
      </c>
      <c r="BK797" s="15">
        <v>1</v>
      </c>
      <c r="BL797" s="15">
        <v>3</v>
      </c>
      <c r="BM797" s="15">
        <v>8</v>
      </c>
      <c r="BN797" s="15">
        <v>8</v>
      </c>
      <c r="CC797" s="16">
        <v>1</v>
      </c>
      <c r="CI797" s="16">
        <v>2</v>
      </c>
      <c r="CJ797" s="16" t="s">
        <v>151</v>
      </c>
      <c r="CK797" s="16">
        <v>1</v>
      </c>
      <c r="CL797" s="16" t="s">
        <v>212</v>
      </c>
      <c r="CM797" s="17">
        <v>1</v>
      </c>
      <c r="CN797" s="17">
        <v>1</v>
      </c>
      <c r="CO797" s="17">
        <v>1</v>
      </c>
      <c r="CP797" s="17">
        <v>1</v>
      </c>
      <c r="CQ797" s="17">
        <v>1</v>
      </c>
      <c r="CR797" s="17">
        <v>2</v>
      </c>
      <c r="CS797" s="17">
        <v>3</v>
      </c>
      <c r="CT797" s="17">
        <v>1</v>
      </c>
      <c r="CU797" s="17">
        <v>3</v>
      </c>
      <c r="CV797" s="17">
        <v>2</v>
      </c>
      <c r="CW797" s="17">
        <v>1</v>
      </c>
      <c r="CX797" s="17">
        <v>1</v>
      </c>
      <c r="CY797" s="17">
        <v>1</v>
      </c>
      <c r="CZ797" s="17">
        <v>1</v>
      </c>
      <c r="DA797" s="17">
        <v>2</v>
      </c>
      <c r="DB797" s="17">
        <v>2</v>
      </c>
      <c r="DC797" s="17">
        <v>3</v>
      </c>
      <c r="DD797" s="17">
        <v>4</v>
      </c>
      <c r="DE797" s="17">
        <v>4</v>
      </c>
      <c r="DF797" s="17">
        <v>2</v>
      </c>
      <c r="DG797" s="17">
        <v>2</v>
      </c>
      <c r="DH797" s="17">
        <v>1</v>
      </c>
      <c r="DI797" s="17">
        <v>1</v>
      </c>
      <c r="DJ797" s="17">
        <v>1</v>
      </c>
      <c r="DK797" s="17">
        <v>1</v>
      </c>
      <c r="DL797" s="17">
        <v>4</v>
      </c>
      <c r="DM797" s="17">
        <v>4</v>
      </c>
      <c r="DN797" s="17">
        <v>1</v>
      </c>
      <c r="DO797" s="17">
        <v>6</v>
      </c>
      <c r="DP797" s="17">
        <v>5</v>
      </c>
      <c r="DR797" s="17">
        <v>10</v>
      </c>
      <c r="DT797" s="17">
        <v>7</v>
      </c>
      <c r="DV797" s="17">
        <v>5</v>
      </c>
      <c r="DW797" s="18">
        <v>13</v>
      </c>
      <c r="DY797" s="18">
        <v>1</v>
      </c>
      <c r="ED797" s="19" t="s">
        <v>293</v>
      </c>
      <c r="EE797" s="19">
        <v>4</v>
      </c>
      <c r="EF797" s="37">
        <v>2</v>
      </c>
      <c r="EG797" s="19" t="s">
        <v>239</v>
      </c>
      <c r="EH797" s="19">
        <v>1</v>
      </c>
      <c r="EI797" s="19">
        <v>52</v>
      </c>
      <c r="EJ797" s="19">
        <v>3</v>
      </c>
      <c r="EK797" s="19">
        <v>4</v>
      </c>
      <c r="EL797" s="19">
        <v>10</v>
      </c>
      <c r="EM797" s="20" t="s">
        <v>216</v>
      </c>
      <c r="EO797" s="46">
        <v>4</v>
      </c>
      <c r="EP797" s="46">
        <v>1</v>
      </c>
      <c r="EQ797">
        <f t="shared" si="32"/>
        <v>0</v>
      </c>
      <c r="ER797" t="str">
        <f t="shared" si="33"/>
        <v/>
      </c>
      <c r="ES797" s="49">
        <v>2</v>
      </c>
    </row>
    <row r="798" spans="1:149" ht="15" customHeight="1" x14ac:dyDescent="0.25">
      <c r="A798" s="21">
        <v>797</v>
      </c>
      <c r="B798" s="12">
        <v>2</v>
      </c>
      <c r="C798" s="12">
        <v>2</v>
      </c>
      <c r="D798" s="12">
        <v>1</v>
      </c>
      <c r="E798" s="12" t="s">
        <v>378</v>
      </c>
      <c r="F798" s="12">
        <v>2</v>
      </c>
      <c r="G798" s="13">
        <v>4</v>
      </c>
      <c r="H798" s="13">
        <v>1</v>
      </c>
      <c r="I798" s="13">
        <v>4</v>
      </c>
      <c r="M798" s="56">
        <f>IF(SUM(N798:X798)=39,2,1)</f>
        <v>1</v>
      </c>
      <c r="Y798" s="13">
        <v>1</v>
      </c>
      <c r="AK798" s="13">
        <v>1</v>
      </c>
      <c r="AL798" s="14">
        <v>6</v>
      </c>
      <c r="AO798" s="15">
        <v>2</v>
      </c>
      <c r="AP798" s="15">
        <v>4</v>
      </c>
      <c r="AQ798" s="15">
        <v>4</v>
      </c>
      <c r="AR798" s="15">
        <v>4</v>
      </c>
      <c r="AS798" s="15">
        <v>4</v>
      </c>
      <c r="AT798" s="15">
        <v>4</v>
      </c>
      <c r="AU798" s="15">
        <v>4</v>
      </c>
      <c r="AV798" s="15">
        <v>1</v>
      </c>
      <c r="AW798" s="15">
        <v>1</v>
      </c>
      <c r="AX798" s="15">
        <v>2</v>
      </c>
      <c r="AZ798" s="15">
        <v>2</v>
      </c>
      <c r="BB798" s="15">
        <v>2</v>
      </c>
      <c r="BC798" s="15">
        <v>1</v>
      </c>
      <c r="BD798" s="15">
        <v>2</v>
      </c>
      <c r="BE798" s="15">
        <v>2</v>
      </c>
      <c r="BF798" s="15">
        <v>1</v>
      </c>
      <c r="BG798" s="15">
        <v>0</v>
      </c>
      <c r="BK798" s="15">
        <v>2</v>
      </c>
      <c r="BM798" s="15">
        <v>8</v>
      </c>
      <c r="BN798" s="15">
        <v>8</v>
      </c>
      <c r="CC798" s="16">
        <v>1</v>
      </c>
      <c r="CI798" s="16">
        <v>2</v>
      </c>
      <c r="CJ798" s="16" t="s">
        <v>151</v>
      </c>
      <c r="CK798" s="16">
        <v>3</v>
      </c>
      <c r="CL798" s="16" t="s">
        <v>154</v>
      </c>
      <c r="CM798" s="17">
        <v>1</v>
      </c>
      <c r="CN798" s="17">
        <v>1</v>
      </c>
      <c r="CO798" s="17">
        <v>1</v>
      </c>
      <c r="CP798" s="17">
        <v>1</v>
      </c>
      <c r="CQ798" s="17">
        <v>1</v>
      </c>
      <c r="CR798" s="17">
        <v>1</v>
      </c>
      <c r="CS798" s="17">
        <v>1</v>
      </c>
      <c r="CT798" s="17">
        <v>1</v>
      </c>
      <c r="CU798" s="17">
        <v>4</v>
      </c>
      <c r="CV798" s="17">
        <v>1</v>
      </c>
      <c r="CW798" s="17">
        <v>1</v>
      </c>
      <c r="CX798" s="17">
        <v>1</v>
      </c>
      <c r="CY798" s="17">
        <v>1</v>
      </c>
      <c r="CZ798" s="17">
        <v>1</v>
      </c>
      <c r="DA798" s="17">
        <v>1</v>
      </c>
      <c r="DB798" s="17">
        <v>4</v>
      </c>
      <c r="DC798" s="17">
        <v>1</v>
      </c>
      <c r="DD798" s="17">
        <v>4</v>
      </c>
      <c r="DE798" s="17">
        <v>4</v>
      </c>
      <c r="DF798" s="17">
        <v>3</v>
      </c>
      <c r="DG798" s="17">
        <v>3</v>
      </c>
      <c r="DH798" s="17">
        <v>3</v>
      </c>
      <c r="DI798" s="17">
        <v>3</v>
      </c>
      <c r="DJ798" s="17">
        <v>2</v>
      </c>
      <c r="DK798" s="17">
        <v>3</v>
      </c>
      <c r="DL798" s="17">
        <v>2</v>
      </c>
      <c r="DM798" s="17">
        <v>2</v>
      </c>
      <c r="DN798" s="17">
        <v>1</v>
      </c>
      <c r="DO798" s="17">
        <v>2</v>
      </c>
      <c r="DP798" s="17">
        <v>5</v>
      </c>
      <c r="DR798" s="17">
        <v>7</v>
      </c>
      <c r="DT798" s="17">
        <v>9</v>
      </c>
      <c r="DV798" s="17">
        <v>3</v>
      </c>
      <c r="DW798" s="18">
        <v>13</v>
      </c>
      <c r="DY798" s="18">
        <v>1</v>
      </c>
      <c r="ED798" s="19" t="s">
        <v>293</v>
      </c>
      <c r="EE798" s="19">
        <v>4</v>
      </c>
      <c r="EF798" s="37">
        <v>2</v>
      </c>
      <c r="EG798" s="19" t="s">
        <v>239</v>
      </c>
      <c r="EH798" s="19">
        <v>1</v>
      </c>
      <c r="EI798" s="19">
        <v>30</v>
      </c>
      <c r="EJ798" s="19">
        <v>2</v>
      </c>
      <c r="EK798" s="19">
        <v>2</v>
      </c>
      <c r="EL798" s="19">
        <v>1</v>
      </c>
      <c r="EM798" s="20" t="s">
        <v>216</v>
      </c>
      <c r="EO798" s="46">
        <v>1</v>
      </c>
      <c r="EP798" s="46">
        <v>1</v>
      </c>
      <c r="EQ798">
        <f t="shared" si="32"/>
        <v>0</v>
      </c>
      <c r="ER798" t="str">
        <f t="shared" si="33"/>
        <v/>
      </c>
      <c r="ES798" s="49">
        <v>2</v>
      </c>
    </row>
    <row r="799" spans="1:149" ht="15" customHeight="1" x14ac:dyDescent="0.25">
      <c r="A799" s="21">
        <v>798</v>
      </c>
      <c r="B799" s="12">
        <v>2</v>
      </c>
      <c r="C799" s="12">
        <v>2</v>
      </c>
      <c r="D799" s="12">
        <v>2</v>
      </c>
      <c r="E799" s="12" t="s">
        <v>378</v>
      </c>
      <c r="F799" s="12">
        <v>2</v>
      </c>
      <c r="G799" s="13">
        <v>2</v>
      </c>
      <c r="H799" s="13">
        <v>1</v>
      </c>
      <c r="M799" s="56">
        <f>IF(SUM(N799:X799)=39,2,1)</f>
        <v>1</v>
      </c>
      <c r="Y799" s="13">
        <v>1</v>
      </c>
      <c r="AK799" s="13">
        <v>1</v>
      </c>
      <c r="AL799" s="14">
        <v>6</v>
      </c>
      <c r="AO799" s="15">
        <v>2</v>
      </c>
      <c r="AP799" s="15">
        <v>4</v>
      </c>
      <c r="AQ799" s="15">
        <v>4</v>
      </c>
      <c r="AR799" s="15">
        <v>4</v>
      </c>
      <c r="AS799" s="15">
        <v>4</v>
      </c>
      <c r="AT799" s="15">
        <v>4</v>
      </c>
      <c r="AU799" s="15">
        <v>3</v>
      </c>
      <c r="AV799" s="15">
        <v>2</v>
      </c>
      <c r="AW799" s="15">
        <v>4</v>
      </c>
      <c r="AX799" s="15">
        <v>2</v>
      </c>
      <c r="AZ799" s="15">
        <v>2</v>
      </c>
      <c r="BB799" s="15">
        <v>2</v>
      </c>
      <c r="BC799" s="15">
        <v>2</v>
      </c>
      <c r="BD799" s="15">
        <v>1</v>
      </c>
      <c r="BE799" s="15">
        <v>2</v>
      </c>
      <c r="BF799" s="15">
        <v>0</v>
      </c>
      <c r="BG799" s="15">
        <v>0</v>
      </c>
      <c r="BK799" s="15">
        <v>2</v>
      </c>
      <c r="BM799" s="15">
        <v>1</v>
      </c>
      <c r="BN799" s="15">
        <v>1</v>
      </c>
      <c r="CC799" s="16">
        <v>1</v>
      </c>
      <c r="CI799" s="16">
        <v>2</v>
      </c>
      <c r="CJ799" s="16" t="s">
        <v>156</v>
      </c>
      <c r="CK799" s="16">
        <v>3</v>
      </c>
      <c r="CL799" s="16" t="s">
        <v>154</v>
      </c>
      <c r="CM799" s="17">
        <v>1</v>
      </c>
      <c r="CN799" s="17">
        <v>1</v>
      </c>
      <c r="CO799" s="17">
        <v>1</v>
      </c>
      <c r="CP799" s="17">
        <v>1</v>
      </c>
      <c r="CQ799" s="17">
        <v>1</v>
      </c>
      <c r="CR799" s="17">
        <v>1</v>
      </c>
      <c r="CS799" s="17">
        <v>1</v>
      </c>
      <c r="CT799" s="17">
        <v>1</v>
      </c>
      <c r="CU799" s="17">
        <v>1</v>
      </c>
      <c r="CV799" s="17">
        <v>1</v>
      </c>
      <c r="CW799" s="17">
        <v>1</v>
      </c>
      <c r="CX799" s="17">
        <v>1</v>
      </c>
      <c r="CY799" s="17">
        <v>1</v>
      </c>
      <c r="CZ799" s="17">
        <v>1</v>
      </c>
      <c r="DA799" s="17">
        <v>1</v>
      </c>
      <c r="DI799" s="17">
        <v>1</v>
      </c>
      <c r="DJ799" s="17">
        <v>1</v>
      </c>
      <c r="DK799" s="17">
        <v>3</v>
      </c>
      <c r="DL799" s="17">
        <v>1</v>
      </c>
      <c r="DM799" s="17">
        <v>1</v>
      </c>
      <c r="DN799" s="17">
        <v>1</v>
      </c>
      <c r="DP799" s="17">
        <v>5</v>
      </c>
      <c r="DR799" s="17">
        <v>9</v>
      </c>
      <c r="DT799" s="17">
        <v>10</v>
      </c>
      <c r="DV799" s="17">
        <v>4</v>
      </c>
      <c r="DW799" s="18">
        <v>13</v>
      </c>
      <c r="DY799" s="18">
        <v>1</v>
      </c>
      <c r="ED799" s="19" t="s">
        <v>293</v>
      </c>
      <c r="EE799" s="19">
        <v>4</v>
      </c>
      <c r="EF799" s="37">
        <v>2</v>
      </c>
      <c r="EG799" s="19" t="s">
        <v>239</v>
      </c>
      <c r="EH799" s="19">
        <v>2</v>
      </c>
      <c r="EI799" s="19">
        <v>58</v>
      </c>
      <c r="EJ799" s="19">
        <v>3</v>
      </c>
      <c r="EK799" s="19">
        <v>5</v>
      </c>
      <c r="EL799" s="19">
        <v>4</v>
      </c>
      <c r="EM799" s="20" t="s">
        <v>216</v>
      </c>
      <c r="EO799" s="46">
        <v>4</v>
      </c>
      <c r="EP799" s="46">
        <v>1</v>
      </c>
      <c r="EQ799">
        <f t="shared" si="32"/>
        <v>0</v>
      </c>
      <c r="ER799" t="str">
        <f t="shared" si="33"/>
        <v/>
      </c>
      <c r="ES799" s="49">
        <v>2</v>
      </c>
    </row>
    <row r="800" spans="1:149" ht="15" customHeight="1" x14ac:dyDescent="0.25">
      <c r="A800" s="21">
        <v>799</v>
      </c>
      <c r="B800" s="12">
        <v>2</v>
      </c>
      <c r="C800" s="12">
        <v>2</v>
      </c>
      <c r="D800" s="12">
        <v>2</v>
      </c>
      <c r="E800" s="12" t="s">
        <v>378</v>
      </c>
      <c r="F800" s="12">
        <v>3</v>
      </c>
      <c r="G800" s="13">
        <v>2</v>
      </c>
      <c r="H800" s="13">
        <v>2</v>
      </c>
      <c r="J800" s="13">
        <v>4</v>
      </c>
      <c r="M800" s="56">
        <f>IF(SUM(N800:X800)=39,2,1)</f>
        <v>1</v>
      </c>
      <c r="Y800" s="13">
        <v>1</v>
      </c>
      <c r="Z800" s="13">
        <v>1</v>
      </c>
      <c r="AA800" s="13">
        <v>1</v>
      </c>
      <c r="AB800" s="13">
        <v>1</v>
      </c>
      <c r="AJ800" s="13">
        <v>1</v>
      </c>
      <c r="AL800" s="14">
        <v>3</v>
      </c>
      <c r="AM800" s="14">
        <v>4</v>
      </c>
      <c r="AO800" s="15">
        <v>1</v>
      </c>
      <c r="AP800" s="15">
        <v>3</v>
      </c>
      <c r="AQ800" s="15">
        <v>2</v>
      </c>
      <c r="AR800" s="15">
        <v>4</v>
      </c>
      <c r="AS800" s="15">
        <v>4</v>
      </c>
      <c r="AT800" s="15">
        <v>3</v>
      </c>
      <c r="AU800" s="15">
        <v>3</v>
      </c>
      <c r="AV800" s="15">
        <v>1</v>
      </c>
      <c r="AW800" s="15">
        <v>1</v>
      </c>
      <c r="AX800" s="15">
        <v>2</v>
      </c>
      <c r="AZ800" s="15">
        <v>2</v>
      </c>
      <c r="BB800" s="15">
        <v>2</v>
      </c>
      <c r="BC800" s="15">
        <v>1</v>
      </c>
      <c r="BD800" s="15">
        <v>1</v>
      </c>
      <c r="BE800" s="15">
        <v>2</v>
      </c>
      <c r="BF800" s="15">
        <v>0</v>
      </c>
      <c r="BG800" s="15">
        <v>0</v>
      </c>
      <c r="BK800" s="15">
        <v>1</v>
      </c>
      <c r="BL800" s="15">
        <v>6</v>
      </c>
      <c r="BM800" s="15">
        <v>1</v>
      </c>
      <c r="BN800" s="15">
        <v>1</v>
      </c>
      <c r="CB800" s="16">
        <v>1</v>
      </c>
      <c r="CD800" s="16">
        <v>40</v>
      </c>
      <c r="CE800" s="16">
        <v>1</v>
      </c>
      <c r="CI800" s="16">
        <v>2</v>
      </c>
      <c r="CJ800" s="16" t="s">
        <v>151</v>
      </c>
      <c r="CK800" s="16">
        <v>2</v>
      </c>
      <c r="CL800" s="16" t="s">
        <v>154</v>
      </c>
      <c r="CM800" s="17">
        <v>1</v>
      </c>
      <c r="CN800" s="17">
        <v>1</v>
      </c>
      <c r="CO800" s="17">
        <v>1</v>
      </c>
      <c r="CP800" s="17">
        <v>1</v>
      </c>
      <c r="CQ800" s="17">
        <v>1</v>
      </c>
      <c r="CR800" s="17">
        <v>2</v>
      </c>
      <c r="CS800" s="17">
        <v>3</v>
      </c>
      <c r="CT800" s="17">
        <v>1</v>
      </c>
      <c r="CU800" s="17">
        <v>4</v>
      </c>
      <c r="CV800" s="17">
        <v>1</v>
      </c>
      <c r="CW800" s="17">
        <v>1</v>
      </c>
      <c r="CX800" s="17">
        <v>1</v>
      </c>
      <c r="CY800" s="17">
        <v>1</v>
      </c>
      <c r="CZ800" s="17">
        <v>1</v>
      </c>
      <c r="DA800" s="17">
        <v>3</v>
      </c>
      <c r="DB800" s="17">
        <v>3</v>
      </c>
      <c r="DC800" s="17">
        <v>2</v>
      </c>
      <c r="DD800" s="17">
        <v>1</v>
      </c>
      <c r="DE800" s="17">
        <v>4</v>
      </c>
      <c r="DF800" s="17">
        <v>3</v>
      </c>
      <c r="DG800" s="17">
        <v>2</v>
      </c>
      <c r="DH800" s="17">
        <v>3</v>
      </c>
      <c r="DI800" s="17">
        <v>3</v>
      </c>
      <c r="DJ800" s="17">
        <v>1</v>
      </c>
      <c r="DK800" s="17">
        <v>3</v>
      </c>
      <c r="DL800" s="17">
        <v>4</v>
      </c>
      <c r="DM800" s="17">
        <v>4</v>
      </c>
      <c r="DN800" s="17">
        <v>8</v>
      </c>
      <c r="DO800" s="17">
        <v>1</v>
      </c>
      <c r="DP800" s="17">
        <v>5</v>
      </c>
      <c r="DR800" s="17">
        <v>2</v>
      </c>
      <c r="DT800" s="17">
        <v>9</v>
      </c>
      <c r="DV800" s="17">
        <v>4</v>
      </c>
      <c r="DW800" s="18">
        <v>7</v>
      </c>
      <c r="DY800" s="18">
        <v>1</v>
      </c>
      <c r="ED800" s="19" t="s">
        <v>293</v>
      </c>
      <c r="EE800" s="19">
        <v>4</v>
      </c>
      <c r="EF800" s="37">
        <v>2</v>
      </c>
      <c r="EG800" s="19" t="s">
        <v>239</v>
      </c>
      <c r="EH800" s="19">
        <v>1</v>
      </c>
      <c r="EI800" s="19">
        <v>53</v>
      </c>
      <c r="EJ800" s="19">
        <v>3</v>
      </c>
      <c r="EK800" s="19">
        <v>4</v>
      </c>
      <c r="EL800" s="19">
        <v>4</v>
      </c>
      <c r="EM800" s="20" t="s">
        <v>216</v>
      </c>
      <c r="EO800" s="46">
        <v>1</v>
      </c>
      <c r="EP800" s="46">
        <v>1</v>
      </c>
      <c r="EQ800">
        <f t="shared" si="32"/>
        <v>1</v>
      </c>
      <c r="ER800">
        <f t="shared" si="33"/>
        <v>1</v>
      </c>
      <c r="ES800" s="49">
        <v>2</v>
      </c>
    </row>
    <row r="801" spans="1:149" ht="15" customHeight="1" x14ac:dyDescent="0.25">
      <c r="A801" s="21">
        <v>800</v>
      </c>
      <c r="B801" s="12">
        <v>2</v>
      </c>
      <c r="C801" s="12">
        <v>1</v>
      </c>
      <c r="D801" s="12">
        <v>4</v>
      </c>
      <c r="F801" s="12">
        <v>1</v>
      </c>
      <c r="G801" s="13">
        <v>3</v>
      </c>
      <c r="H801" s="13">
        <v>1</v>
      </c>
      <c r="I801" s="13">
        <v>2</v>
      </c>
      <c r="L801" s="13" t="s">
        <v>343</v>
      </c>
      <c r="M801" s="56">
        <f>IF(SUM(N801:X801)=39,2,1)</f>
        <v>1</v>
      </c>
      <c r="Y801" s="13">
        <v>1</v>
      </c>
      <c r="Z801" s="13">
        <v>1</v>
      </c>
      <c r="AA801" s="13">
        <v>1</v>
      </c>
      <c r="AB801" s="13">
        <v>1</v>
      </c>
      <c r="AC801" s="13">
        <v>1</v>
      </c>
      <c r="AE801" s="13">
        <v>1</v>
      </c>
      <c r="AJ801" s="13">
        <v>1</v>
      </c>
      <c r="AL801" s="14">
        <v>6</v>
      </c>
      <c r="AR801" s="15">
        <v>4</v>
      </c>
      <c r="AS801" s="15">
        <v>4</v>
      </c>
      <c r="AT801" s="15">
        <v>4</v>
      </c>
      <c r="AU801" s="15">
        <v>1</v>
      </c>
      <c r="AV801" s="15">
        <v>1</v>
      </c>
      <c r="AW801" s="15">
        <v>1</v>
      </c>
      <c r="AX801" s="15">
        <v>2</v>
      </c>
      <c r="AZ801" s="15">
        <v>2</v>
      </c>
      <c r="BB801" s="15">
        <v>2</v>
      </c>
      <c r="BC801" s="15">
        <v>1</v>
      </c>
      <c r="BD801" s="15">
        <v>1</v>
      </c>
      <c r="BE801" s="15">
        <v>2</v>
      </c>
      <c r="BF801" s="15">
        <v>0</v>
      </c>
      <c r="BG801" s="15">
        <v>4</v>
      </c>
      <c r="BH801" s="15">
        <v>4</v>
      </c>
      <c r="BK801" s="15">
        <v>1</v>
      </c>
      <c r="BL801" s="15">
        <v>6</v>
      </c>
      <c r="BM801" s="15">
        <v>5</v>
      </c>
      <c r="BN801" s="15">
        <v>5</v>
      </c>
      <c r="BO801" s="15">
        <v>2</v>
      </c>
      <c r="BP801" s="15" t="s">
        <v>388</v>
      </c>
      <c r="CC801" s="16">
        <v>1</v>
      </c>
      <c r="CI801" s="16">
        <v>2</v>
      </c>
      <c r="CJ801" s="16" t="s">
        <v>151</v>
      </c>
      <c r="CK801" s="16">
        <v>1</v>
      </c>
      <c r="CL801" s="16" t="s">
        <v>186</v>
      </c>
      <c r="CM801" s="17">
        <v>1</v>
      </c>
      <c r="CN801" s="17">
        <v>1</v>
      </c>
      <c r="CO801" s="17">
        <v>1</v>
      </c>
      <c r="CP801" s="17">
        <v>1</v>
      </c>
      <c r="CQ801" s="17">
        <v>1</v>
      </c>
      <c r="CR801" s="17">
        <v>2</v>
      </c>
      <c r="CS801" s="17">
        <v>2</v>
      </c>
      <c r="CT801" s="17">
        <v>1</v>
      </c>
      <c r="CU801" s="17">
        <v>4</v>
      </c>
      <c r="CV801" s="17">
        <v>1</v>
      </c>
      <c r="CW801" s="17">
        <v>1</v>
      </c>
      <c r="CX801" s="17">
        <v>1</v>
      </c>
      <c r="CY801" s="17">
        <v>1</v>
      </c>
      <c r="CZ801" s="17">
        <v>1</v>
      </c>
      <c r="DA801" s="17">
        <v>1</v>
      </c>
      <c r="DB801" s="17">
        <v>2</v>
      </c>
      <c r="DC801" s="17">
        <v>2</v>
      </c>
      <c r="DD801" s="17">
        <v>1</v>
      </c>
      <c r="DE801" s="17">
        <v>4</v>
      </c>
      <c r="DF801" s="17">
        <v>2</v>
      </c>
      <c r="DG801" s="17">
        <v>2</v>
      </c>
      <c r="DH801" s="17">
        <v>2</v>
      </c>
      <c r="DI801" s="17">
        <v>2</v>
      </c>
      <c r="DJ801" s="17">
        <v>1</v>
      </c>
      <c r="DK801" s="17">
        <v>1</v>
      </c>
      <c r="DL801" s="17">
        <v>4</v>
      </c>
      <c r="DM801" s="17">
        <v>4</v>
      </c>
      <c r="DN801" s="17">
        <v>1</v>
      </c>
      <c r="DO801" s="17">
        <v>8</v>
      </c>
      <c r="DP801" s="17">
        <v>5</v>
      </c>
      <c r="DR801" s="17">
        <v>9</v>
      </c>
      <c r="DT801" s="17">
        <v>1</v>
      </c>
      <c r="DV801" s="17">
        <v>2</v>
      </c>
      <c r="DW801" s="18">
        <v>13</v>
      </c>
      <c r="DY801" s="18">
        <v>1</v>
      </c>
      <c r="ED801" s="19" t="s">
        <v>293</v>
      </c>
      <c r="EE801" s="19">
        <v>4</v>
      </c>
      <c r="EF801" s="37">
        <v>2</v>
      </c>
      <c r="EG801" s="19" t="s">
        <v>239</v>
      </c>
      <c r="EH801" s="19">
        <v>1</v>
      </c>
      <c r="EI801" s="19">
        <v>41</v>
      </c>
      <c r="EJ801" s="19">
        <v>2</v>
      </c>
      <c r="EK801" s="19">
        <v>3</v>
      </c>
      <c r="EL801" s="19">
        <v>2</v>
      </c>
      <c r="EM801" s="20" t="s">
        <v>216</v>
      </c>
      <c r="EO801" s="46">
        <v>1</v>
      </c>
      <c r="EP801" s="46">
        <v>1</v>
      </c>
      <c r="EQ801">
        <f t="shared" si="32"/>
        <v>0</v>
      </c>
      <c r="ER801" t="str">
        <f t="shared" si="33"/>
        <v/>
      </c>
      <c r="ES801" s="49">
        <v>2</v>
      </c>
    </row>
    <row r="802" spans="1:149" ht="15" customHeight="1" x14ac:dyDescent="0.25">
      <c r="A802" s="21">
        <v>801</v>
      </c>
      <c r="B802" s="12">
        <v>2</v>
      </c>
      <c r="C802" s="12">
        <v>2</v>
      </c>
      <c r="D802" s="12">
        <v>2</v>
      </c>
      <c r="E802" s="12" t="s">
        <v>378</v>
      </c>
      <c r="F802" s="12">
        <v>1</v>
      </c>
      <c r="G802" s="13">
        <v>3</v>
      </c>
      <c r="H802" s="13">
        <v>1</v>
      </c>
      <c r="I802" s="13">
        <v>1</v>
      </c>
      <c r="L802" s="13" t="s">
        <v>343</v>
      </c>
      <c r="M802" s="56">
        <f>IF(SUM(N802:X802)=39,2,1)</f>
        <v>1</v>
      </c>
      <c r="Y802" s="13">
        <v>1</v>
      </c>
      <c r="AJ802" s="13">
        <v>1</v>
      </c>
      <c r="AL802" s="14">
        <v>1</v>
      </c>
      <c r="AM802" s="14">
        <v>4</v>
      </c>
      <c r="AO802" s="15">
        <v>1</v>
      </c>
      <c r="AP802" s="15">
        <v>4</v>
      </c>
      <c r="AQ802" s="15">
        <v>4</v>
      </c>
      <c r="AR802" s="15">
        <v>4</v>
      </c>
      <c r="AS802" s="15">
        <v>4</v>
      </c>
      <c r="AT802" s="15">
        <v>4</v>
      </c>
      <c r="AU802" s="15">
        <v>4</v>
      </c>
      <c r="AV802" s="15">
        <v>4</v>
      </c>
      <c r="AW802" s="15">
        <v>4</v>
      </c>
      <c r="BC802" s="15">
        <v>1</v>
      </c>
      <c r="BD802" s="15">
        <v>1</v>
      </c>
      <c r="BE802" s="15">
        <v>1</v>
      </c>
      <c r="BF802" s="15">
        <v>1</v>
      </c>
      <c r="BG802" s="15">
        <v>1</v>
      </c>
      <c r="BH802" s="15">
        <v>1</v>
      </c>
      <c r="BK802" s="15">
        <v>1</v>
      </c>
      <c r="BL802" s="15">
        <v>4</v>
      </c>
      <c r="BM802" s="15">
        <v>5</v>
      </c>
      <c r="BN802" s="15">
        <v>5</v>
      </c>
      <c r="BO802" s="15">
        <v>1</v>
      </c>
      <c r="BP802" s="15" t="s">
        <v>388</v>
      </c>
      <c r="CB802" s="16">
        <v>1</v>
      </c>
      <c r="CI802" s="16">
        <v>2</v>
      </c>
      <c r="CK802" s="16">
        <v>1</v>
      </c>
      <c r="CL802" s="16" t="s">
        <v>157</v>
      </c>
      <c r="CM802" s="17">
        <v>1</v>
      </c>
      <c r="CN802" s="17">
        <v>1</v>
      </c>
      <c r="CO802" s="17">
        <v>1</v>
      </c>
      <c r="CP802" s="17">
        <v>1</v>
      </c>
      <c r="CQ802" s="17">
        <v>1</v>
      </c>
      <c r="CR802" s="17">
        <v>2</v>
      </c>
      <c r="CS802" s="17">
        <v>2</v>
      </c>
      <c r="CT802" s="17">
        <v>2</v>
      </c>
      <c r="CU802" s="17">
        <v>4</v>
      </c>
      <c r="CV802" s="17">
        <v>1</v>
      </c>
      <c r="CW802" s="17">
        <v>1</v>
      </c>
      <c r="CX802" s="17">
        <v>1</v>
      </c>
      <c r="CY802" s="17">
        <v>1</v>
      </c>
      <c r="CZ802" s="17">
        <v>1</v>
      </c>
      <c r="DA802" s="17">
        <v>2</v>
      </c>
      <c r="DB802" s="17">
        <v>2</v>
      </c>
      <c r="DC802" s="17">
        <v>2</v>
      </c>
      <c r="DD802" s="17">
        <v>1</v>
      </c>
      <c r="DE802" s="17">
        <v>4</v>
      </c>
      <c r="DF802" s="17">
        <v>2</v>
      </c>
      <c r="DG802" s="17">
        <v>2</v>
      </c>
      <c r="DH802" s="17">
        <v>2</v>
      </c>
      <c r="DI802" s="17">
        <v>3</v>
      </c>
      <c r="DJ802" s="17">
        <v>1</v>
      </c>
      <c r="DK802" s="17">
        <v>3</v>
      </c>
      <c r="DL802" s="17">
        <v>3</v>
      </c>
      <c r="DM802" s="17">
        <v>3</v>
      </c>
      <c r="DN802" s="17">
        <v>1</v>
      </c>
      <c r="DO802" s="17">
        <v>8</v>
      </c>
      <c r="DP802" s="17">
        <v>5</v>
      </c>
      <c r="DR802" s="17">
        <v>10</v>
      </c>
      <c r="DT802" s="17">
        <v>7</v>
      </c>
      <c r="DV802" s="17">
        <v>2</v>
      </c>
      <c r="DW802" s="18">
        <v>1</v>
      </c>
      <c r="DY802" s="18">
        <v>2</v>
      </c>
      <c r="DZ802" s="18" t="s">
        <v>189</v>
      </c>
      <c r="EA802" s="18" t="s">
        <v>230</v>
      </c>
      <c r="EB802" s="18">
        <v>2</v>
      </c>
      <c r="ED802" s="19" t="s">
        <v>198</v>
      </c>
      <c r="EE802" s="19">
        <v>2</v>
      </c>
      <c r="EF802" s="37">
        <v>7</v>
      </c>
      <c r="EG802" s="19" t="s">
        <v>149</v>
      </c>
      <c r="EH802" s="19">
        <v>1</v>
      </c>
      <c r="EI802" s="19">
        <v>39</v>
      </c>
      <c r="EJ802" s="19">
        <v>2</v>
      </c>
      <c r="EK802" s="19">
        <v>3</v>
      </c>
      <c r="EL802" s="19">
        <v>2</v>
      </c>
      <c r="EM802" s="20" t="s">
        <v>140</v>
      </c>
      <c r="EO802" s="46">
        <v>1</v>
      </c>
      <c r="EP802" s="46">
        <v>1</v>
      </c>
      <c r="EQ802">
        <f t="shared" si="32"/>
        <v>1</v>
      </c>
      <c r="ER802">
        <f t="shared" si="33"/>
        <v>1</v>
      </c>
      <c r="ES802" s="49">
        <v>2</v>
      </c>
    </row>
    <row r="803" spans="1:149" ht="15" customHeight="1" x14ac:dyDescent="0.25">
      <c r="A803" s="21">
        <v>802</v>
      </c>
      <c r="B803" s="12">
        <v>2</v>
      </c>
      <c r="C803" s="12">
        <v>2</v>
      </c>
      <c r="D803" s="12">
        <v>2</v>
      </c>
      <c r="E803" s="12" t="s">
        <v>378</v>
      </c>
      <c r="F803" s="12">
        <v>2</v>
      </c>
      <c r="G803" s="13">
        <v>4</v>
      </c>
      <c r="H803" s="13">
        <v>1</v>
      </c>
      <c r="I803" s="13">
        <v>4</v>
      </c>
      <c r="J803" s="13">
        <v>4</v>
      </c>
      <c r="M803" s="56">
        <f>IF(SUM(N803:X803)=39,2,1)</f>
        <v>1</v>
      </c>
      <c r="O803" s="13">
        <v>1</v>
      </c>
      <c r="P803" s="13">
        <v>1</v>
      </c>
      <c r="Z803" s="13">
        <v>1</v>
      </c>
      <c r="AA803" s="13">
        <v>1</v>
      </c>
      <c r="AB803" s="13">
        <v>1</v>
      </c>
      <c r="AF803" s="13">
        <v>1</v>
      </c>
      <c r="AJ803" s="13">
        <v>1</v>
      </c>
      <c r="AL803" s="14">
        <v>1</v>
      </c>
      <c r="AM803" s="14">
        <v>4</v>
      </c>
      <c r="AO803" s="15">
        <v>1</v>
      </c>
      <c r="AP803" s="15">
        <v>4</v>
      </c>
      <c r="AQ803" s="15">
        <v>4</v>
      </c>
      <c r="AR803" s="15">
        <v>4</v>
      </c>
      <c r="AS803" s="15">
        <v>4</v>
      </c>
      <c r="AT803" s="15">
        <v>4</v>
      </c>
      <c r="AU803" s="15">
        <v>4</v>
      </c>
      <c r="AV803" s="15">
        <v>3</v>
      </c>
      <c r="AW803" s="15">
        <v>4</v>
      </c>
      <c r="AX803" s="15">
        <v>1</v>
      </c>
      <c r="AZ803" s="15">
        <v>2</v>
      </c>
      <c r="BF803" s="15">
        <v>2</v>
      </c>
      <c r="BG803" s="15">
        <v>2</v>
      </c>
      <c r="BH803" s="15">
        <v>2</v>
      </c>
      <c r="BK803" s="15">
        <v>1</v>
      </c>
      <c r="BL803" s="15">
        <v>10</v>
      </c>
      <c r="BM803" s="15">
        <v>8</v>
      </c>
      <c r="BN803" s="15">
        <v>8</v>
      </c>
      <c r="CB803" s="16">
        <v>1</v>
      </c>
      <c r="CI803" s="16">
        <v>2</v>
      </c>
      <c r="CK803" s="16">
        <v>3</v>
      </c>
      <c r="CL803" s="16" t="s">
        <v>154</v>
      </c>
      <c r="CM803" s="17">
        <v>1</v>
      </c>
      <c r="CN803" s="17">
        <v>1</v>
      </c>
      <c r="CO803" s="17">
        <v>1</v>
      </c>
      <c r="CP803" s="17">
        <v>1</v>
      </c>
      <c r="CQ803" s="17">
        <v>1</v>
      </c>
      <c r="CR803" s="17">
        <v>2</v>
      </c>
      <c r="CS803" s="17">
        <v>2</v>
      </c>
      <c r="CT803" s="17">
        <v>3</v>
      </c>
      <c r="CU803" s="17">
        <v>4</v>
      </c>
      <c r="CV803" s="17">
        <v>1</v>
      </c>
      <c r="CW803" s="17">
        <v>1</v>
      </c>
      <c r="CX803" s="17">
        <v>1</v>
      </c>
      <c r="CY803" s="17">
        <v>1</v>
      </c>
      <c r="CZ803" s="17">
        <v>1</v>
      </c>
      <c r="DA803" s="17">
        <v>2</v>
      </c>
      <c r="DB803" s="17">
        <v>4</v>
      </c>
      <c r="DC803" s="17">
        <v>1</v>
      </c>
      <c r="DD803" s="17">
        <v>1</v>
      </c>
      <c r="DE803" s="17">
        <v>2</v>
      </c>
      <c r="DF803" s="17">
        <v>2</v>
      </c>
      <c r="DG803" s="17">
        <v>2</v>
      </c>
      <c r="DH803" s="17">
        <v>4</v>
      </c>
      <c r="DI803" s="17">
        <v>3</v>
      </c>
      <c r="DJ803" s="17">
        <v>1</v>
      </c>
      <c r="DK803" s="17">
        <v>2</v>
      </c>
      <c r="DL803" s="17">
        <v>4</v>
      </c>
      <c r="DM803" s="17">
        <v>4</v>
      </c>
      <c r="DN803" s="17">
        <v>8</v>
      </c>
      <c r="DO803" s="17">
        <v>7</v>
      </c>
      <c r="DP803" s="17">
        <v>5</v>
      </c>
      <c r="DR803" s="17">
        <v>9</v>
      </c>
      <c r="DT803" s="17">
        <v>2</v>
      </c>
      <c r="DV803" s="17">
        <v>4</v>
      </c>
      <c r="DW803" s="18">
        <v>13</v>
      </c>
      <c r="DY803" s="18">
        <v>1</v>
      </c>
      <c r="ED803" s="19" t="s">
        <v>287</v>
      </c>
      <c r="EE803" s="19">
        <v>4</v>
      </c>
      <c r="EF803" s="37">
        <v>2</v>
      </c>
      <c r="EG803" s="19" t="s">
        <v>239</v>
      </c>
      <c r="EH803" s="19">
        <v>1</v>
      </c>
      <c r="EI803" s="19">
        <v>49</v>
      </c>
      <c r="EJ803" s="19">
        <v>3</v>
      </c>
      <c r="EK803" s="19">
        <v>4</v>
      </c>
      <c r="EL803" s="19">
        <v>2</v>
      </c>
      <c r="EM803" s="20" t="s">
        <v>140</v>
      </c>
      <c r="EO803" s="46">
        <v>1</v>
      </c>
      <c r="EP803" s="46">
        <v>3</v>
      </c>
      <c r="EQ803">
        <f t="shared" si="32"/>
        <v>1</v>
      </c>
      <c r="ER803">
        <f t="shared" si="33"/>
        <v>1</v>
      </c>
      <c r="ES803" s="49">
        <v>2</v>
      </c>
    </row>
    <row r="804" spans="1:149" ht="15" customHeight="1" x14ac:dyDescent="0.25">
      <c r="A804" s="21">
        <v>803</v>
      </c>
      <c r="B804" s="12">
        <v>3</v>
      </c>
      <c r="C804" s="12">
        <v>1</v>
      </c>
      <c r="D804" s="12">
        <v>4</v>
      </c>
      <c r="F804" s="12">
        <v>2</v>
      </c>
      <c r="G804" s="13">
        <v>4</v>
      </c>
      <c r="H804" s="13">
        <v>2</v>
      </c>
      <c r="M804" s="56">
        <f>IF(SUM(N804:X804)=39,2,1)</f>
        <v>1</v>
      </c>
      <c r="N804" s="13">
        <v>1</v>
      </c>
      <c r="O804" s="13">
        <v>1</v>
      </c>
      <c r="AK804" s="13">
        <v>1</v>
      </c>
      <c r="AL804" s="14">
        <v>1</v>
      </c>
      <c r="AM804" s="14">
        <v>4</v>
      </c>
      <c r="AO804" s="15">
        <v>1</v>
      </c>
      <c r="AP804" s="15">
        <v>4</v>
      </c>
      <c r="AQ804" s="15">
        <v>4</v>
      </c>
      <c r="AR804" s="15">
        <v>4</v>
      </c>
      <c r="AS804" s="15">
        <v>4</v>
      </c>
      <c r="AT804" s="15">
        <v>4</v>
      </c>
      <c r="AU804" s="15">
        <v>4</v>
      </c>
      <c r="AV804" s="15">
        <v>4</v>
      </c>
      <c r="AW804" s="15">
        <v>4</v>
      </c>
      <c r="AX804" s="15">
        <v>1</v>
      </c>
      <c r="AY804" s="15">
        <v>2</v>
      </c>
      <c r="AZ804" s="15">
        <v>1</v>
      </c>
      <c r="BC804" s="15">
        <v>1</v>
      </c>
      <c r="BD804" s="15">
        <v>1</v>
      </c>
      <c r="BE804" s="15">
        <v>1</v>
      </c>
      <c r="BF804" s="15">
        <v>1</v>
      </c>
      <c r="BG804" s="15">
        <v>1</v>
      </c>
      <c r="BJ804" s="15">
        <v>1</v>
      </c>
      <c r="BK804" s="15">
        <v>1</v>
      </c>
      <c r="BL804" s="15">
        <v>3</v>
      </c>
      <c r="BM804" s="15">
        <v>1</v>
      </c>
      <c r="BN804" s="15">
        <v>8</v>
      </c>
      <c r="CB804" s="16">
        <v>1</v>
      </c>
      <c r="CI804" s="16">
        <v>2</v>
      </c>
      <c r="CJ804" s="16" t="s">
        <v>151</v>
      </c>
      <c r="CK804" s="16">
        <v>3</v>
      </c>
      <c r="CL804" s="16" t="s">
        <v>147</v>
      </c>
      <c r="CM804" s="17">
        <v>1</v>
      </c>
      <c r="CN804" s="17">
        <v>1</v>
      </c>
      <c r="CO804" s="17">
        <v>1</v>
      </c>
      <c r="CP804" s="17">
        <v>1</v>
      </c>
      <c r="CQ804" s="17">
        <v>1</v>
      </c>
      <c r="CR804" s="17">
        <v>3</v>
      </c>
      <c r="CS804" s="17">
        <v>4</v>
      </c>
      <c r="CT804" s="17">
        <v>2</v>
      </c>
      <c r="CU804" s="17">
        <v>2</v>
      </c>
      <c r="CV804" s="17">
        <v>2</v>
      </c>
      <c r="CW804" s="17">
        <v>2</v>
      </c>
      <c r="CX804" s="17">
        <v>2</v>
      </c>
      <c r="CY804" s="17">
        <v>2</v>
      </c>
      <c r="CZ804" s="17">
        <v>2</v>
      </c>
      <c r="DA804" s="17">
        <v>2</v>
      </c>
      <c r="DB804" s="17">
        <v>4</v>
      </c>
      <c r="DC804" s="17">
        <v>3</v>
      </c>
      <c r="DD804" s="17">
        <v>4</v>
      </c>
      <c r="DE804" s="17">
        <v>1</v>
      </c>
      <c r="DF804" s="17">
        <v>1</v>
      </c>
      <c r="DG804" s="17">
        <v>1</v>
      </c>
      <c r="DH804" s="17">
        <v>1</v>
      </c>
      <c r="DI804" s="17">
        <v>3</v>
      </c>
      <c r="DJ804" s="17">
        <v>1</v>
      </c>
      <c r="DK804" s="17">
        <v>2</v>
      </c>
      <c r="DL804" s="17">
        <v>3</v>
      </c>
      <c r="DM804" s="17">
        <v>3</v>
      </c>
      <c r="DN804" s="17">
        <v>9</v>
      </c>
      <c r="DP804" s="17">
        <v>5</v>
      </c>
      <c r="DR804" s="17">
        <v>11</v>
      </c>
      <c r="DT804" s="17">
        <v>10</v>
      </c>
      <c r="DV804" s="17">
        <v>4</v>
      </c>
      <c r="DW804" s="18">
        <v>13</v>
      </c>
      <c r="DY804" s="18">
        <v>1</v>
      </c>
      <c r="ED804" s="19" t="s">
        <v>287</v>
      </c>
      <c r="EE804" s="19">
        <v>4</v>
      </c>
      <c r="EF804" s="37">
        <v>2</v>
      </c>
      <c r="EG804" s="19" t="s">
        <v>239</v>
      </c>
      <c r="EH804" s="19">
        <v>1</v>
      </c>
      <c r="EI804" s="19">
        <v>37</v>
      </c>
      <c r="EJ804" s="19">
        <v>2</v>
      </c>
      <c r="EK804" s="19">
        <v>3</v>
      </c>
      <c r="EL804" s="19">
        <v>10</v>
      </c>
      <c r="EM804" s="20" t="s">
        <v>140</v>
      </c>
      <c r="EO804" s="46">
        <v>1</v>
      </c>
      <c r="EP804" s="46">
        <v>6</v>
      </c>
      <c r="EQ804">
        <f t="shared" si="32"/>
        <v>1</v>
      </c>
      <c r="ER804">
        <f t="shared" si="33"/>
        <v>1</v>
      </c>
      <c r="ES804" s="49">
        <v>2</v>
      </c>
    </row>
    <row r="805" spans="1:149" ht="15" customHeight="1" x14ac:dyDescent="0.25">
      <c r="A805" s="21">
        <v>804</v>
      </c>
      <c r="B805" s="12">
        <v>2</v>
      </c>
      <c r="C805" s="12">
        <v>1</v>
      </c>
      <c r="D805" s="12">
        <v>2</v>
      </c>
      <c r="E805" s="12" t="s">
        <v>378</v>
      </c>
      <c r="F805" s="12">
        <v>1</v>
      </c>
      <c r="G805" s="13">
        <v>4</v>
      </c>
      <c r="H805" s="13">
        <v>1</v>
      </c>
      <c r="J805" s="13">
        <v>4</v>
      </c>
      <c r="M805" s="56">
        <f>IF(SUM(N805:X805)=39,2,1)</f>
        <v>1</v>
      </c>
      <c r="P805" s="13">
        <v>1</v>
      </c>
      <c r="Z805" s="13">
        <v>1</v>
      </c>
      <c r="AA805" s="13">
        <v>1</v>
      </c>
      <c r="AB805" s="13">
        <v>1</v>
      </c>
      <c r="AC805" s="13">
        <v>1</v>
      </c>
      <c r="AJ805" s="13">
        <v>1</v>
      </c>
      <c r="AL805" s="14">
        <v>1</v>
      </c>
      <c r="AM805" s="14">
        <v>4</v>
      </c>
      <c r="AO805" s="15">
        <v>1</v>
      </c>
      <c r="AP805" s="15">
        <v>4</v>
      </c>
      <c r="AQ805" s="15">
        <v>4</v>
      </c>
      <c r="AR805" s="15">
        <v>4</v>
      </c>
      <c r="AS805" s="15">
        <v>4</v>
      </c>
      <c r="AT805" s="15">
        <v>4</v>
      </c>
      <c r="AU805" s="15">
        <v>1</v>
      </c>
      <c r="AV805" s="15">
        <v>1</v>
      </c>
      <c r="AW805" s="15">
        <v>1</v>
      </c>
      <c r="AX805" s="15">
        <v>2</v>
      </c>
      <c r="BC805" s="15">
        <v>1</v>
      </c>
      <c r="BD805" s="15">
        <v>1</v>
      </c>
      <c r="BE805" s="15">
        <v>1</v>
      </c>
      <c r="BF805" s="15">
        <v>0</v>
      </c>
      <c r="BG805" s="15">
        <v>1</v>
      </c>
      <c r="BJ805" s="15">
        <v>1</v>
      </c>
      <c r="BK805" s="15">
        <v>1</v>
      </c>
      <c r="BL805" s="15">
        <v>4</v>
      </c>
      <c r="BM805" s="15">
        <v>2</v>
      </c>
      <c r="CB805" s="16">
        <v>1</v>
      </c>
      <c r="CI805" s="16">
        <v>2</v>
      </c>
      <c r="CJ805" s="16" t="s">
        <v>151</v>
      </c>
      <c r="CK805" s="16">
        <v>3</v>
      </c>
      <c r="CL805" s="16" t="s">
        <v>147</v>
      </c>
      <c r="CM805" s="17">
        <v>1</v>
      </c>
      <c r="CN805" s="17">
        <v>1</v>
      </c>
      <c r="CO805" s="17">
        <v>1</v>
      </c>
      <c r="CP805" s="17">
        <v>1</v>
      </c>
      <c r="CQ805" s="17">
        <v>1</v>
      </c>
      <c r="CR805" s="17">
        <v>1</v>
      </c>
      <c r="CS805" s="17">
        <v>1</v>
      </c>
      <c r="CT805" s="17">
        <v>1</v>
      </c>
      <c r="CU805" s="17">
        <v>4</v>
      </c>
      <c r="CV805" s="17">
        <v>1</v>
      </c>
      <c r="CW805" s="17">
        <v>1</v>
      </c>
      <c r="CX805" s="17">
        <v>1</v>
      </c>
      <c r="CY805" s="17">
        <v>1</v>
      </c>
      <c r="CZ805" s="17">
        <v>1</v>
      </c>
      <c r="DA805" s="17">
        <v>2</v>
      </c>
      <c r="DB805" s="17">
        <v>3</v>
      </c>
      <c r="DC805" s="17">
        <v>2</v>
      </c>
      <c r="DD805" s="17">
        <v>1</v>
      </c>
      <c r="DE805" s="17">
        <v>3</v>
      </c>
      <c r="DF805" s="17">
        <v>3</v>
      </c>
      <c r="DG805" s="17">
        <v>2</v>
      </c>
      <c r="DH805" s="17">
        <v>3</v>
      </c>
      <c r="DI805" s="17">
        <v>3</v>
      </c>
      <c r="DJ805" s="17">
        <v>1</v>
      </c>
      <c r="DK805" s="17">
        <v>2</v>
      </c>
      <c r="DL805" s="17">
        <v>4</v>
      </c>
      <c r="DM805" s="17">
        <v>4</v>
      </c>
      <c r="DN805" s="17">
        <v>8</v>
      </c>
      <c r="DO805" s="17">
        <v>1</v>
      </c>
      <c r="DP805" s="17">
        <v>9</v>
      </c>
      <c r="DR805" s="17">
        <v>5</v>
      </c>
      <c r="DT805" s="17">
        <v>6</v>
      </c>
      <c r="DV805" s="17">
        <v>2</v>
      </c>
      <c r="DW805" s="18">
        <v>1</v>
      </c>
      <c r="DY805" s="18">
        <v>1</v>
      </c>
      <c r="ED805" s="19" t="s">
        <v>294</v>
      </c>
      <c r="EE805" s="19">
        <v>4</v>
      </c>
      <c r="EF805" s="37">
        <v>2</v>
      </c>
      <c r="EG805" s="19" t="s">
        <v>239</v>
      </c>
      <c r="EH805" s="19">
        <v>2</v>
      </c>
      <c r="EI805" s="19">
        <v>23</v>
      </c>
      <c r="EJ805" s="19">
        <v>1</v>
      </c>
      <c r="EK805" s="19">
        <v>1</v>
      </c>
      <c r="EL805" s="19">
        <v>4</v>
      </c>
      <c r="EM805" s="20" t="s">
        <v>140</v>
      </c>
      <c r="EO805" s="46">
        <v>4</v>
      </c>
      <c r="EP805" s="46">
        <v>6</v>
      </c>
      <c r="EQ805">
        <f t="shared" si="32"/>
        <v>1</v>
      </c>
      <c r="ER805">
        <f t="shared" si="33"/>
        <v>1</v>
      </c>
      <c r="ES805" s="49">
        <v>2</v>
      </c>
    </row>
    <row r="806" spans="1:149" ht="15" customHeight="1" x14ac:dyDescent="0.25">
      <c r="A806" s="21">
        <v>805</v>
      </c>
      <c r="B806" s="12">
        <v>2</v>
      </c>
      <c r="C806" s="12">
        <v>2</v>
      </c>
      <c r="D806" s="12">
        <v>2</v>
      </c>
      <c r="E806" s="12" t="s">
        <v>378</v>
      </c>
      <c r="F806" s="12">
        <v>2</v>
      </c>
      <c r="G806" s="13">
        <v>3</v>
      </c>
      <c r="H806" s="13">
        <v>1</v>
      </c>
      <c r="I806" s="13">
        <v>4</v>
      </c>
      <c r="M806" s="56">
        <f>IF(SUM(N806:X806)=39,2,1)</f>
        <v>1</v>
      </c>
      <c r="P806" s="13">
        <v>1</v>
      </c>
      <c r="Z806" s="13">
        <v>1</v>
      </c>
      <c r="AA806" s="13">
        <v>1</v>
      </c>
      <c r="AB806" s="13">
        <v>1</v>
      </c>
      <c r="AJ806" s="13">
        <v>1</v>
      </c>
      <c r="AL806" s="14">
        <v>3</v>
      </c>
      <c r="AM806" s="14">
        <v>2</v>
      </c>
      <c r="AN806" s="14" t="s">
        <v>383</v>
      </c>
      <c r="AO806" s="15">
        <v>1</v>
      </c>
      <c r="AP806" s="15">
        <v>4</v>
      </c>
      <c r="AQ806" s="15">
        <v>3</v>
      </c>
      <c r="AR806" s="15">
        <v>4</v>
      </c>
      <c r="AS806" s="15">
        <v>4</v>
      </c>
      <c r="AT806" s="15">
        <v>4</v>
      </c>
      <c r="AU806" s="15">
        <v>4</v>
      </c>
      <c r="AV806" s="15">
        <v>4</v>
      </c>
      <c r="AW806" s="15">
        <v>3</v>
      </c>
      <c r="AX806" s="15">
        <v>2</v>
      </c>
      <c r="AY806" s="15">
        <v>2</v>
      </c>
      <c r="AZ806" s="15">
        <v>2</v>
      </c>
      <c r="BB806" s="15">
        <v>2</v>
      </c>
      <c r="BC806" s="15">
        <v>1</v>
      </c>
      <c r="BD806" s="15">
        <v>1</v>
      </c>
      <c r="BE806" s="15">
        <v>2</v>
      </c>
      <c r="BF806" s="15">
        <v>0</v>
      </c>
      <c r="BG806" s="15">
        <v>6</v>
      </c>
      <c r="BH806" s="15">
        <v>3</v>
      </c>
      <c r="BI806" s="15">
        <v>3</v>
      </c>
      <c r="BK806" s="15">
        <v>1</v>
      </c>
      <c r="BL806" s="15">
        <v>5</v>
      </c>
      <c r="BM806" s="15">
        <v>5</v>
      </c>
      <c r="BN806" s="15">
        <v>5</v>
      </c>
      <c r="BO806" s="15">
        <v>1</v>
      </c>
      <c r="BP806" s="15" t="s">
        <v>388</v>
      </c>
      <c r="CB806" s="16">
        <v>1</v>
      </c>
      <c r="CI806" s="16">
        <v>2</v>
      </c>
      <c r="CJ806" s="16" t="s">
        <v>151</v>
      </c>
      <c r="CK806" s="16">
        <v>1</v>
      </c>
      <c r="CL806" s="16" t="s">
        <v>186</v>
      </c>
      <c r="CM806" s="17">
        <v>2</v>
      </c>
      <c r="CN806" s="17">
        <v>2</v>
      </c>
      <c r="CO806" s="17">
        <v>2</v>
      </c>
      <c r="CP806" s="17">
        <v>2</v>
      </c>
      <c r="CQ806" s="17">
        <v>2</v>
      </c>
      <c r="CR806" s="17">
        <v>2</v>
      </c>
      <c r="CS806" s="17">
        <v>2</v>
      </c>
      <c r="CT806" s="17">
        <v>2</v>
      </c>
      <c r="CU806" s="17">
        <v>3</v>
      </c>
      <c r="CV806" s="17">
        <v>1</v>
      </c>
      <c r="CW806" s="17">
        <v>2</v>
      </c>
      <c r="CX806" s="17">
        <v>2</v>
      </c>
      <c r="CY806" s="17">
        <v>2</v>
      </c>
      <c r="CZ806" s="17">
        <v>2</v>
      </c>
      <c r="DA806" s="17">
        <v>1</v>
      </c>
      <c r="DB806" s="17">
        <v>3</v>
      </c>
      <c r="DC806" s="17">
        <v>2</v>
      </c>
      <c r="DD806" s="17">
        <v>2</v>
      </c>
      <c r="DE806" s="17">
        <v>4</v>
      </c>
      <c r="DF806" s="17">
        <v>2</v>
      </c>
      <c r="DG806" s="17">
        <v>2</v>
      </c>
      <c r="DH806" s="17">
        <v>2</v>
      </c>
      <c r="DI806" s="17">
        <v>3</v>
      </c>
      <c r="DJ806" s="17">
        <v>1</v>
      </c>
      <c r="DK806" s="17">
        <v>3</v>
      </c>
      <c r="DL806" s="17">
        <v>3</v>
      </c>
      <c r="DM806" s="17">
        <v>3</v>
      </c>
      <c r="DN806" s="17">
        <v>8</v>
      </c>
      <c r="DO806" s="17">
        <v>1</v>
      </c>
      <c r="DP806" s="17">
        <v>10</v>
      </c>
      <c r="DR806" s="17">
        <v>5</v>
      </c>
      <c r="DT806" s="17">
        <v>9</v>
      </c>
      <c r="DV806" s="17">
        <v>3</v>
      </c>
      <c r="DW806" s="18">
        <v>6</v>
      </c>
      <c r="DY806" s="18">
        <v>2</v>
      </c>
      <c r="DZ806" s="18" t="s">
        <v>245</v>
      </c>
      <c r="EA806" s="18" t="s">
        <v>152</v>
      </c>
      <c r="EB806" s="18">
        <v>7</v>
      </c>
      <c r="ED806" s="19" t="s">
        <v>294</v>
      </c>
      <c r="EE806" s="19">
        <v>4</v>
      </c>
      <c r="EF806" s="37">
        <v>2</v>
      </c>
      <c r="EG806" s="19" t="s">
        <v>239</v>
      </c>
      <c r="EH806" s="19">
        <v>2</v>
      </c>
      <c r="EI806" s="19">
        <v>42</v>
      </c>
      <c r="EJ806" s="19">
        <v>2</v>
      </c>
      <c r="EK806" s="19">
        <v>3</v>
      </c>
      <c r="EL806" s="19">
        <v>4</v>
      </c>
      <c r="EM806" s="20" t="s">
        <v>140</v>
      </c>
      <c r="EO806" s="46">
        <v>1</v>
      </c>
      <c r="EP806" s="46">
        <v>6</v>
      </c>
      <c r="EQ806">
        <f t="shared" si="32"/>
        <v>1</v>
      </c>
      <c r="ER806">
        <f t="shared" si="33"/>
        <v>1</v>
      </c>
      <c r="ES806" s="49">
        <v>2</v>
      </c>
    </row>
    <row r="807" spans="1:149" ht="15" customHeight="1" x14ac:dyDescent="0.25">
      <c r="A807" s="21">
        <v>806</v>
      </c>
      <c r="B807" s="12">
        <v>2</v>
      </c>
      <c r="C807" s="12">
        <v>1</v>
      </c>
      <c r="D807" s="12">
        <v>1</v>
      </c>
      <c r="E807" s="12" t="s">
        <v>378</v>
      </c>
      <c r="F807" s="12">
        <v>1</v>
      </c>
      <c r="G807" s="13">
        <v>4</v>
      </c>
      <c r="H807" s="13">
        <v>1</v>
      </c>
      <c r="I807" s="13">
        <v>4</v>
      </c>
      <c r="M807" s="56">
        <f>IF(SUM(N807:X807)=39,2,1)</f>
        <v>1</v>
      </c>
      <c r="N807" s="13">
        <v>1</v>
      </c>
      <c r="O807" s="13">
        <v>1</v>
      </c>
      <c r="Q807" s="13">
        <v>1</v>
      </c>
      <c r="X807" s="13">
        <v>1</v>
      </c>
      <c r="Z807" s="13">
        <v>1</v>
      </c>
      <c r="AA807" s="13">
        <v>1</v>
      </c>
      <c r="AC807" s="13">
        <v>1</v>
      </c>
      <c r="AJ807" s="13">
        <v>1</v>
      </c>
      <c r="AL807" s="14">
        <v>6</v>
      </c>
      <c r="AO807" s="15">
        <v>1</v>
      </c>
      <c r="AP807" s="15">
        <v>4</v>
      </c>
      <c r="AQ807" s="15">
        <v>4</v>
      </c>
      <c r="AR807" s="15">
        <v>4</v>
      </c>
      <c r="AS807" s="15">
        <v>4</v>
      </c>
      <c r="AT807" s="15">
        <v>4</v>
      </c>
      <c r="AU807" s="15">
        <v>3</v>
      </c>
      <c r="AV807" s="15">
        <v>3</v>
      </c>
      <c r="AW807" s="15">
        <v>4</v>
      </c>
      <c r="AX807" s="15">
        <v>1</v>
      </c>
      <c r="AY807" s="15">
        <v>1</v>
      </c>
      <c r="AZ807" s="15">
        <v>2</v>
      </c>
      <c r="BB807" s="15">
        <v>2</v>
      </c>
      <c r="BC807" s="15">
        <v>1</v>
      </c>
      <c r="BD807" s="15">
        <v>2</v>
      </c>
      <c r="BE807" s="15">
        <v>2</v>
      </c>
      <c r="BF807" s="15">
        <v>1</v>
      </c>
      <c r="BG807" s="15">
        <v>0</v>
      </c>
      <c r="BK807" s="15">
        <v>2</v>
      </c>
      <c r="BM807" s="15">
        <v>1</v>
      </c>
      <c r="BN807" s="15">
        <v>1</v>
      </c>
      <c r="CB807" s="16">
        <v>1</v>
      </c>
      <c r="CI807" s="16">
        <v>1</v>
      </c>
      <c r="CK807" s="16">
        <v>1</v>
      </c>
      <c r="CL807" s="16" t="s">
        <v>157</v>
      </c>
      <c r="CM807" s="17">
        <v>2</v>
      </c>
      <c r="CN807" s="17">
        <v>2</v>
      </c>
      <c r="CO807" s="17">
        <v>2</v>
      </c>
      <c r="CP807" s="17">
        <v>2</v>
      </c>
      <c r="CQ807" s="17">
        <v>2</v>
      </c>
      <c r="CR807" s="17">
        <v>2</v>
      </c>
      <c r="CS807" s="17">
        <v>3</v>
      </c>
      <c r="CT807" s="17">
        <v>2</v>
      </c>
      <c r="CU807" s="17">
        <v>4</v>
      </c>
      <c r="CV807" s="17">
        <v>2</v>
      </c>
      <c r="CW807" s="17">
        <v>2</v>
      </c>
      <c r="CX807" s="17">
        <v>2</v>
      </c>
      <c r="CY807" s="17">
        <v>2</v>
      </c>
      <c r="CZ807" s="17">
        <v>2</v>
      </c>
      <c r="DA807" s="17">
        <v>1</v>
      </c>
      <c r="DB807" s="17">
        <v>3</v>
      </c>
      <c r="DC807" s="17">
        <v>2</v>
      </c>
      <c r="DD807" s="17">
        <v>3</v>
      </c>
      <c r="DE807" s="17">
        <v>3</v>
      </c>
      <c r="DF807" s="17">
        <v>3</v>
      </c>
      <c r="DG807" s="17">
        <v>3</v>
      </c>
      <c r="DH807" s="17">
        <v>3</v>
      </c>
      <c r="DI807" s="17">
        <v>3</v>
      </c>
      <c r="DJ807" s="17">
        <v>1</v>
      </c>
      <c r="DK807" s="17">
        <v>3</v>
      </c>
      <c r="DL807" s="17">
        <v>3</v>
      </c>
      <c r="DM807" s="17">
        <v>3</v>
      </c>
      <c r="DN807" s="17">
        <v>1</v>
      </c>
      <c r="DO807" s="17">
        <v>8</v>
      </c>
      <c r="DP807" s="17">
        <v>1</v>
      </c>
      <c r="DR807" s="17">
        <v>6</v>
      </c>
      <c r="DT807" s="17">
        <v>11</v>
      </c>
      <c r="DV807" s="17">
        <v>4</v>
      </c>
      <c r="DW807" s="18">
        <v>13</v>
      </c>
      <c r="DY807" s="18">
        <v>1</v>
      </c>
      <c r="ED807" s="19" t="s">
        <v>294</v>
      </c>
      <c r="EE807" s="19">
        <v>4</v>
      </c>
      <c r="EF807" s="37">
        <v>2</v>
      </c>
      <c r="EG807" s="19" t="s">
        <v>239</v>
      </c>
      <c r="EH807" s="19">
        <v>1</v>
      </c>
      <c r="EI807" s="19">
        <v>24</v>
      </c>
      <c r="EJ807" s="19">
        <v>1</v>
      </c>
      <c r="EK807" s="19">
        <v>1</v>
      </c>
      <c r="EL807" s="19">
        <v>5</v>
      </c>
      <c r="EM807" s="20" t="s">
        <v>140</v>
      </c>
      <c r="EO807" s="46">
        <v>1</v>
      </c>
      <c r="EP807" s="46">
        <v>6</v>
      </c>
      <c r="EQ807">
        <f t="shared" si="32"/>
        <v>1</v>
      </c>
      <c r="ER807">
        <f t="shared" si="33"/>
        <v>1</v>
      </c>
      <c r="ES807" s="49">
        <v>2</v>
      </c>
    </row>
    <row r="808" spans="1:149" ht="15" customHeight="1" x14ac:dyDescent="0.25">
      <c r="A808" s="21">
        <v>807</v>
      </c>
      <c r="B808" s="12">
        <v>3</v>
      </c>
      <c r="C808" s="12">
        <v>1</v>
      </c>
      <c r="D808" s="12">
        <v>4</v>
      </c>
      <c r="E808" s="12" t="s">
        <v>379</v>
      </c>
      <c r="F808" s="12">
        <v>2</v>
      </c>
      <c r="G808" s="13">
        <v>5</v>
      </c>
      <c r="H808" s="13">
        <v>1</v>
      </c>
      <c r="K808" s="13">
        <v>4</v>
      </c>
      <c r="M808" s="56">
        <f>IF(SUM(N808:X808)=39,2,1)</f>
        <v>1</v>
      </c>
      <c r="R808" s="13">
        <v>1</v>
      </c>
      <c r="AA808" s="13">
        <v>1</v>
      </c>
      <c r="AB808" s="13">
        <v>1</v>
      </c>
      <c r="AC808" s="13">
        <v>1</v>
      </c>
      <c r="AD808" s="13">
        <v>1</v>
      </c>
      <c r="AL808" s="14">
        <v>1</v>
      </c>
      <c r="AM808" s="14">
        <v>5</v>
      </c>
      <c r="AO808" s="15">
        <v>1</v>
      </c>
      <c r="AP808" s="15">
        <v>5</v>
      </c>
      <c r="AQ808" s="15">
        <v>5</v>
      </c>
      <c r="AR808" s="15">
        <v>4</v>
      </c>
      <c r="AS808" s="15">
        <v>4</v>
      </c>
      <c r="AT808" s="15">
        <v>3</v>
      </c>
      <c r="AU808" s="15">
        <v>3</v>
      </c>
      <c r="AV808" s="15">
        <v>2</v>
      </c>
      <c r="AW808" s="15">
        <v>1</v>
      </c>
      <c r="AX808" s="15">
        <v>2</v>
      </c>
      <c r="AZ808" s="15">
        <v>2</v>
      </c>
      <c r="BB808" s="15">
        <v>2</v>
      </c>
      <c r="BC808" s="15">
        <v>1</v>
      </c>
      <c r="BD808" s="15">
        <v>1</v>
      </c>
      <c r="BE808" s="15">
        <v>1</v>
      </c>
      <c r="BF808" s="15">
        <v>1</v>
      </c>
      <c r="BG808" s="15">
        <v>0</v>
      </c>
      <c r="BK808" s="15">
        <v>2</v>
      </c>
      <c r="BM808" s="15">
        <v>7</v>
      </c>
      <c r="BN808" s="15">
        <v>7</v>
      </c>
      <c r="CB808" s="16">
        <v>1</v>
      </c>
      <c r="CI808" s="16">
        <v>1</v>
      </c>
      <c r="CK808" s="16">
        <v>1</v>
      </c>
      <c r="CL808" s="16" t="s">
        <v>143</v>
      </c>
      <c r="CM808" s="17">
        <v>1</v>
      </c>
      <c r="CN808" s="17">
        <v>1</v>
      </c>
      <c r="CP808" s="17">
        <v>1</v>
      </c>
      <c r="CQ808" s="17">
        <v>1</v>
      </c>
      <c r="CR808" s="17">
        <v>3</v>
      </c>
      <c r="CS808" s="17">
        <v>3</v>
      </c>
      <c r="CT808" s="17">
        <v>3</v>
      </c>
      <c r="CU808" s="17">
        <v>4</v>
      </c>
      <c r="CV808" s="17">
        <v>3</v>
      </c>
      <c r="CW808" s="17">
        <v>1</v>
      </c>
      <c r="CX808" s="17">
        <v>1</v>
      </c>
      <c r="CY808" s="17">
        <v>1</v>
      </c>
      <c r="CZ808" s="17">
        <v>1</v>
      </c>
      <c r="DA808" s="17">
        <v>3</v>
      </c>
      <c r="DB808" s="17">
        <v>4</v>
      </c>
      <c r="DC808" s="17">
        <v>3</v>
      </c>
      <c r="DD808" s="17">
        <v>3</v>
      </c>
      <c r="DE808" s="17">
        <v>4</v>
      </c>
      <c r="DF808" s="17">
        <v>3</v>
      </c>
      <c r="DG808" s="17">
        <v>3</v>
      </c>
      <c r="DH808" s="17">
        <v>3</v>
      </c>
      <c r="DI808" s="17">
        <v>3</v>
      </c>
      <c r="DJ808" s="17">
        <v>1</v>
      </c>
      <c r="DK808" s="17">
        <v>3</v>
      </c>
      <c r="DL808" s="17">
        <v>3</v>
      </c>
      <c r="DM808" s="17">
        <v>3</v>
      </c>
      <c r="DN808" s="17">
        <v>4</v>
      </c>
      <c r="DO808" s="17">
        <v>6</v>
      </c>
      <c r="DP808" s="17">
        <v>1</v>
      </c>
      <c r="DR808" s="17">
        <v>4</v>
      </c>
      <c r="DT808" s="17">
        <v>8</v>
      </c>
      <c r="DV808" s="17">
        <v>1</v>
      </c>
      <c r="DW808" s="18">
        <v>13</v>
      </c>
      <c r="DY808" s="18">
        <v>1</v>
      </c>
      <c r="ED808" s="19" t="s">
        <v>294</v>
      </c>
      <c r="EE808" s="19">
        <v>4</v>
      </c>
      <c r="EF808" s="37">
        <v>2</v>
      </c>
      <c r="EG808" s="19" t="s">
        <v>239</v>
      </c>
      <c r="EH808" s="19">
        <v>1</v>
      </c>
      <c r="EI808" s="19">
        <v>45</v>
      </c>
      <c r="EJ808" s="19">
        <v>3</v>
      </c>
      <c r="EK808" s="19">
        <v>3</v>
      </c>
      <c r="EL808" s="19">
        <v>1</v>
      </c>
      <c r="EM808" s="20" t="s">
        <v>140</v>
      </c>
      <c r="EO808" s="46">
        <v>1</v>
      </c>
      <c r="EP808" s="46">
        <v>6</v>
      </c>
      <c r="EQ808">
        <f t="shared" si="32"/>
        <v>1</v>
      </c>
      <c r="ER808">
        <f t="shared" si="33"/>
        <v>1</v>
      </c>
      <c r="ES808" s="49">
        <v>2</v>
      </c>
    </row>
    <row r="809" spans="1:149" ht="15" customHeight="1" x14ac:dyDescent="0.25">
      <c r="A809" s="21">
        <v>808</v>
      </c>
      <c r="B809" s="12">
        <v>2</v>
      </c>
      <c r="C809" s="12">
        <v>2</v>
      </c>
      <c r="D809" s="12">
        <v>3</v>
      </c>
      <c r="E809" s="12" t="s">
        <v>378</v>
      </c>
      <c r="F809" s="12">
        <v>1</v>
      </c>
      <c r="G809" s="13">
        <v>4</v>
      </c>
      <c r="H809" s="13">
        <v>1</v>
      </c>
      <c r="I809" s="13">
        <v>3</v>
      </c>
      <c r="L809" s="13" t="s">
        <v>359</v>
      </c>
      <c r="M809" s="56">
        <f>IF(SUM(N809:X809)=39,2,1)</f>
        <v>1</v>
      </c>
      <c r="N809" s="13">
        <v>1</v>
      </c>
      <c r="X809" s="13">
        <v>1</v>
      </c>
      <c r="AA809" s="13">
        <v>1</v>
      </c>
      <c r="AB809" s="13">
        <v>1</v>
      </c>
      <c r="AC809" s="13">
        <v>1</v>
      </c>
      <c r="AJ809" s="13">
        <v>1</v>
      </c>
      <c r="AL809" s="14">
        <v>6</v>
      </c>
      <c r="AO809" s="15">
        <v>3</v>
      </c>
      <c r="AP809" s="15">
        <v>3</v>
      </c>
      <c r="AQ809" s="15">
        <v>3</v>
      </c>
      <c r="AR809" s="15">
        <v>4</v>
      </c>
      <c r="AS809" s="15">
        <v>4</v>
      </c>
      <c r="AT809" s="15">
        <v>4</v>
      </c>
      <c r="AU809" s="15">
        <v>4</v>
      </c>
      <c r="AV809" s="15">
        <v>4</v>
      </c>
      <c r="AW809" s="15">
        <v>3</v>
      </c>
      <c r="AX809" s="15">
        <v>1</v>
      </c>
      <c r="AY809" s="15">
        <v>2</v>
      </c>
      <c r="AZ809" s="15">
        <v>2</v>
      </c>
      <c r="BB809" s="15">
        <v>2</v>
      </c>
      <c r="BC809" s="15">
        <v>1</v>
      </c>
      <c r="BD809" s="15">
        <v>1</v>
      </c>
      <c r="BE809" s="15">
        <v>2</v>
      </c>
      <c r="BF809" s="15">
        <v>3</v>
      </c>
      <c r="BG809" s="15">
        <v>2</v>
      </c>
      <c r="BH809" s="15">
        <v>2</v>
      </c>
      <c r="BK809" s="15">
        <v>1</v>
      </c>
      <c r="BL809" s="15">
        <v>1</v>
      </c>
      <c r="BM809" s="15">
        <v>8</v>
      </c>
      <c r="BN809" s="15">
        <v>8</v>
      </c>
      <c r="CB809" s="16">
        <v>1</v>
      </c>
      <c r="CI809" s="16">
        <v>2</v>
      </c>
      <c r="CJ809" s="16" t="s">
        <v>151</v>
      </c>
      <c r="CK809" s="16">
        <v>1</v>
      </c>
      <c r="CL809" s="16" t="s">
        <v>157</v>
      </c>
      <c r="CM809" s="17">
        <v>1</v>
      </c>
      <c r="CN809" s="17">
        <v>1</v>
      </c>
      <c r="CO809" s="17">
        <v>1</v>
      </c>
      <c r="CP809" s="17">
        <v>1</v>
      </c>
      <c r="CQ809" s="17">
        <v>1</v>
      </c>
      <c r="CR809" s="17">
        <v>3</v>
      </c>
      <c r="CS809" s="17">
        <v>3</v>
      </c>
      <c r="CT809" s="17">
        <v>2</v>
      </c>
      <c r="CU809" s="17">
        <v>4</v>
      </c>
      <c r="CV809" s="17">
        <v>3</v>
      </c>
      <c r="CW809" s="17">
        <v>2</v>
      </c>
      <c r="CX809" s="17">
        <v>2</v>
      </c>
      <c r="CY809" s="17">
        <v>2</v>
      </c>
      <c r="CZ809" s="17">
        <v>2</v>
      </c>
      <c r="DA809" s="17">
        <v>3</v>
      </c>
      <c r="DB809" s="17">
        <v>3</v>
      </c>
      <c r="DC809" s="17">
        <v>2</v>
      </c>
      <c r="DD809" s="17">
        <v>3</v>
      </c>
      <c r="DE809" s="17">
        <v>4</v>
      </c>
      <c r="DF809" s="17">
        <v>3</v>
      </c>
      <c r="DG809" s="17">
        <v>3</v>
      </c>
      <c r="DH809" s="17">
        <v>3</v>
      </c>
      <c r="DI809" s="17">
        <v>3</v>
      </c>
      <c r="DJ809" s="17">
        <v>1</v>
      </c>
      <c r="DK809" s="17">
        <v>3</v>
      </c>
      <c r="DL809" s="17">
        <v>4</v>
      </c>
      <c r="DM809" s="17">
        <v>4</v>
      </c>
      <c r="DN809" s="17">
        <v>8</v>
      </c>
      <c r="DO809" s="17">
        <v>3</v>
      </c>
      <c r="DP809" s="17">
        <v>1</v>
      </c>
      <c r="DR809" s="17">
        <v>7</v>
      </c>
      <c r="DT809" s="17">
        <v>10</v>
      </c>
      <c r="DV809" s="17">
        <v>1</v>
      </c>
      <c r="DW809" s="18">
        <v>13</v>
      </c>
      <c r="DY809" s="18">
        <v>1</v>
      </c>
      <c r="ED809" s="19" t="s">
        <v>294</v>
      </c>
      <c r="EE809" s="19">
        <v>4</v>
      </c>
      <c r="EF809" s="37">
        <v>2</v>
      </c>
      <c r="EG809" s="19" t="s">
        <v>239</v>
      </c>
      <c r="EH809" s="19">
        <v>2</v>
      </c>
      <c r="EI809" s="19">
        <v>30</v>
      </c>
      <c r="EJ809" s="19">
        <v>2</v>
      </c>
      <c r="EK809" s="19">
        <v>2</v>
      </c>
      <c r="EL809" s="19">
        <v>3</v>
      </c>
      <c r="EM809" s="20" t="s">
        <v>140</v>
      </c>
      <c r="EO809" s="46">
        <v>1</v>
      </c>
      <c r="EP809" s="46">
        <v>6</v>
      </c>
      <c r="EQ809">
        <f t="shared" si="32"/>
        <v>1</v>
      </c>
      <c r="ER809">
        <f t="shared" si="33"/>
        <v>1</v>
      </c>
      <c r="ES809" s="49">
        <v>2</v>
      </c>
    </row>
    <row r="810" spans="1:149" ht="15" customHeight="1" x14ac:dyDescent="0.25">
      <c r="A810" s="21">
        <v>809</v>
      </c>
      <c r="B810" s="12">
        <v>1</v>
      </c>
      <c r="C810" s="12">
        <v>1</v>
      </c>
      <c r="D810" s="12">
        <v>3</v>
      </c>
      <c r="E810" s="12" t="s">
        <v>378</v>
      </c>
      <c r="F810" s="12">
        <v>1</v>
      </c>
      <c r="G810" s="13">
        <v>3</v>
      </c>
      <c r="H810" s="13">
        <v>1</v>
      </c>
      <c r="I810" s="13">
        <v>3</v>
      </c>
      <c r="L810" s="13" t="s">
        <v>359</v>
      </c>
      <c r="M810" s="56">
        <f>IF(SUM(N810:X810)=39,2,1)</f>
        <v>1</v>
      </c>
      <c r="X810" s="13">
        <v>1</v>
      </c>
      <c r="AJ810" s="13">
        <v>1</v>
      </c>
      <c r="AL810" s="14">
        <v>3</v>
      </c>
      <c r="AM810" s="14">
        <v>4</v>
      </c>
      <c r="AO810" s="15">
        <v>2</v>
      </c>
      <c r="AP810" s="15">
        <v>4</v>
      </c>
      <c r="AQ810" s="15">
        <v>4</v>
      </c>
      <c r="AR810" s="15">
        <v>3</v>
      </c>
      <c r="AS810" s="15">
        <v>4</v>
      </c>
      <c r="AT810" s="15">
        <v>2</v>
      </c>
      <c r="AU810" s="15">
        <v>2</v>
      </c>
      <c r="AV810" s="15">
        <v>3</v>
      </c>
      <c r="AW810" s="15">
        <v>2</v>
      </c>
      <c r="AX810" s="15">
        <v>2</v>
      </c>
      <c r="AZ810" s="15">
        <v>2</v>
      </c>
      <c r="BB810" s="15">
        <v>2</v>
      </c>
      <c r="BC810" s="15">
        <v>1</v>
      </c>
      <c r="BD810" s="15">
        <v>1</v>
      </c>
      <c r="BE810" s="15">
        <v>2</v>
      </c>
      <c r="BF810" s="15">
        <v>0</v>
      </c>
      <c r="BG810" s="15">
        <v>0</v>
      </c>
      <c r="BK810" s="15">
        <v>1</v>
      </c>
      <c r="BL810" s="15">
        <v>1</v>
      </c>
      <c r="BM810" s="15">
        <v>1</v>
      </c>
      <c r="BN810" s="15">
        <v>1</v>
      </c>
      <c r="CB810" s="16">
        <v>1</v>
      </c>
      <c r="CI810" s="16">
        <v>2</v>
      </c>
      <c r="CJ810" s="16" t="s">
        <v>156</v>
      </c>
      <c r="CK810" s="16">
        <v>3</v>
      </c>
      <c r="CL810" s="16" t="s">
        <v>246</v>
      </c>
      <c r="CM810" s="17">
        <v>1</v>
      </c>
      <c r="CN810" s="17">
        <v>1</v>
      </c>
      <c r="CO810" s="17">
        <v>1</v>
      </c>
      <c r="CP810" s="17">
        <v>1</v>
      </c>
      <c r="CQ810" s="17">
        <v>1</v>
      </c>
      <c r="CR810" s="17">
        <v>1</v>
      </c>
      <c r="CS810" s="17">
        <v>2</v>
      </c>
      <c r="CT810" s="17">
        <v>2</v>
      </c>
      <c r="CU810" s="17">
        <v>4</v>
      </c>
      <c r="CV810" s="17">
        <v>3</v>
      </c>
      <c r="CW810" s="17">
        <v>2</v>
      </c>
      <c r="CX810" s="17">
        <v>2</v>
      </c>
      <c r="CY810" s="17">
        <v>2</v>
      </c>
      <c r="CZ810" s="17">
        <v>2</v>
      </c>
      <c r="DA810" s="17">
        <v>3</v>
      </c>
      <c r="DB810" s="17">
        <v>4</v>
      </c>
      <c r="DC810" s="17">
        <v>2</v>
      </c>
      <c r="DD810" s="17">
        <v>3</v>
      </c>
      <c r="DE810" s="17">
        <v>4</v>
      </c>
      <c r="DF810" s="17">
        <v>3</v>
      </c>
      <c r="DG810" s="17">
        <v>3</v>
      </c>
      <c r="DH810" s="17">
        <v>3</v>
      </c>
      <c r="DI810" s="17">
        <v>3</v>
      </c>
      <c r="DJ810" s="17">
        <v>1</v>
      </c>
      <c r="DK810" s="17">
        <v>3</v>
      </c>
      <c r="DL810" s="17">
        <v>5</v>
      </c>
      <c r="DM810" s="17">
        <v>5</v>
      </c>
      <c r="DN810" s="17">
        <v>8</v>
      </c>
      <c r="DO810" s="17">
        <v>2</v>
      </c>
      <c r="DP810" s="17">
        <v>2</v>
      </c>
      <c r="DR810" s="17">
        <v>10</v>
      </c>
      <c r="DT810" s="17">
        <v>11</v>
      </c>
      <c r="DV810" s="17">
        <v>3</v>
      </c>
      <c r="DW810" s="18">
        <v>4</v>
      </c>
      <c r="DY810" s="18">
        <v>1</v>
      </c>
      <c r="ED810" s="19" t="s">
        <v>294</v>
      </c>
      <c r="EE810" s="19">
        <v>4</v>
      </c>
      <c r="EF810" s="37">
        <v>2</v>
      </c>
      <c r="EG810" s="19" t="s">
        <v>239</v>
      </c>
      <c r="EH810" s="19">
        <v>1</v>
      </c>
      <c r="EI810" s="19">
        <v>23</v>
      </c>
      <c r="EJ810" s="19">
        <v>1</v>
      </c>
      <c r="EK810" s="19">
        <v>1</v>
      </c>
      <c r="EL810" s="19">
        <v>1</v>
      </c>
      <c r="EM810" s="20" t="s">
        <v>140</v>
      </c>
      <c r="EO810" s="46">
        <v>1</v>
      </c>
      <c r="EP810" s="46">
        <v>3</v>
      </c>
      <c r="EQ810">
        <f t="shared" si="32"/>
        <v>1</v>
      </c>
      <c r="ER810">
        <f t="shared" si="33"/>
        <v>1</v>
      </c>
      <c r="ES810" s="49">
        <v>2</v>
      </c>
    </row>
    <row r="811" spans="1:149" ht="15" customHeight="1" x14ac:dyDescent="0.25">
      <c r="A811" s="21">
        <v>810</v>
      </c>
      <c r="B811" s="12">
        <v>2</v>
      </c>
      <c r="C811" s="12">
        <v>4</v>
      </c>
      <c r="D811" s="12">
        <v>4</v>
      </c>
      <c r="E811" s="12" t="s">
        <v>379</v>
      </c>
      <c r="F811" s="12">
        <v>4</v>
      </c>
      <c r="G811" s="13">
        <v>3</v>
      </c>
      <c r="H811" s="13">
        <v>2</v>
      </c>
      <c r="M811" s="56">
        <f>IF(SUM(N811:X811)=39,2,1)</f>
        <v>1</v>
      </c>
      <c r="X811" s="13">
        <v>1</v>
      </c>
      <c r="AJ811" s="13">
        <v>1</v>
      </c>
      <c r="AL811" s="14">
        <v>1</v>
      </c>
      <c r="AM811" s="14">
        <v>5</v>
      </c>
      <c r="AO811" s="15">
        <v>1</v>
      </c>
      <c r="AP811" s="15">
        <v>5</v>
      </c>
      <c r="AQ811" s="15">
        <v>5</v>
      </c>
      <c r="AR811" s="15">
        <v>5</v>
      </c>
      <c r="AS811" s="15">
        <v>5</v>
      </c>
      <c r="AT811" s="15">
        <v>5</v>
      </c>
      <c r="AU811" s="15">
        <v>5</v>
      </c>
      <c r="AV811" s="15">
        <v>5</v>
      </c>
      <c r="AW811" s="15">
        <v>5</v>
      </c>
      <c r="AX811" s="15">
        <v>2</v>
      </c>
      <c r="AZ811" s="15">
        <v>2</v>
      </c>
      <c r="BB811" s="15">
        <v>2</v>
      </c>
      <c r="BC811" s="15">
        <v>1</v>
      </c>
      <c r="BD811" s="15">
        <v>1</v>
      </c>
      <c r="BE811" s="15">
        <v>2</v>
      </c>
      <c r="BF811" s="15">
        <v>1</v>
      </c>
      <c r="BG811" s="15">
        <v>0</v>
      </c>
      <c r="BK811" s="15">
        <v>2</v>
      </c>
      <c r="BM811" s="15">
        <v>1</v>
      </c>
      <c r="BN811" s="15">
        <v>1</v>
      </c>
      <c r="CB811" s="16">
        <v>1</v>
      </c>
      <c r="CI811" s="16">
        <v>2</v>
      </c>
      <c r="CJ811" s="16" t="s">
        <v>315</v>
      </c>
      <c r="CK811" s="16">
        <v>1</v>
      </c>
      <c r="CL811" s="16" t="s">
        <v>187</v>
      </c>
      <c r="CM811" s="17">
        <v>1</v>
      </c>
      <c r="CN811" s="17">
        <v>1</v>
      </c>
      <c r="CO811" s="17">
        <v>1</v>
      </c>
      <c r="CP811" s="17">
        <v>1</v>
      </c>
      <c r="CQ811" s="17">
        <v>1</v>
      </c>
      <c r="CR811" s="17">
        <v>1</v>
      </c>
      <c r="CS811" s="17">
        <v>1</v>
      </c>
      <c r="CT811" s="17">
        <v>1</v>
      </c>
      <c r="CU811" s="17">
        <v>4</v>
      </c>
      <c r="CV811" s="17">
        <v>1</v>
      </c>
      <c r="CW811" s="17">
        <v>1</v>
      </c>
      <c r="CX811" s="17">
        <v>1</v>
      </c>
      <c r="CY811" s="17">
        <v>1</v>
      </c>
      <c r="CZ811" s="17">
        <v>1</v>
      </c>
      <c r="DA811" s="17">
        <v>1</v>
      </c>
      <c r="DB811" s="17">
        <v>4</v>
      </c>
      <c r="DC811" s="17">
        <v>2</v>
      </c>
      <c r="DD811" s="17">
        <v>4</v>
      </c>
      <c r="DE811" s="17">
        <v>4</v>
      </c>
      <c r="DF811" s="17">
        <v>4</v>
      </c>
      <c r="DG811" s="17">
        <v>4</v>
      </c>
      <c r="DH811" s="17">
        <v>4</v>
      </c>
      <c r="DI811" s="17">
        <v>3</v>
      </c>
      <c r="DJ811" s="17">
        <v>1</v>
      </c>
      <c r="DK811" s="17">
        <v>3</v>
      </c>
      <c r="DL811" s="17">
        <v>5</v>
      </c>
      <c r="DM811" s="17">
        <v>5</v>
      </c>
      <c r="DN811" s="17">
        <v>2</v>
      </c>
      <c r="DO811" s="17">
        <v>6</v>
      </c>
      <c r="DP811" s="17">
        <v>1</v>
      </c>
      <c r="DR811" s="17">
        <v>5</v>
      </c>
      <c r="DT811" s="17">
        <v>6</v>
      </c>
      <c r="DV811" s="17">
        <v>6</v>
      </c>
      <c r="DW811" s="18">
        <v>13</v>
      </c>
      <c r="DY811" s="18">
        <v>1</v>
      </c>
      <c r="ED811" s="19" t="s">
        <v>294</v>
      </c>
      <c r="EE811" s="19">
        <v>4</v>
      </c>
      <c r="EF811" s="37">
        <v>2</v>
      </c>
      <c r="EG811" s="19" t="s">
        <v>239</v>
      </c>
      <c r="EH811" s="19">
        <v>2</v>
      </c>
      <c r="EI811" s="19">
        <v>71</v>
      </c>
      <c r="EJ811" s="19">
        <v>4</v>
      </c>
      <c r="EK811" s="19">
        <v>5</v>
      </c>
      <c r="EL811" s="19">
        <v>4</v>
      </c>
      <c r="EM811" s="20" t="s">
        <v>140</v>
      </c>
      <c r="EO811" s="46">
        <v>1</v>
      </c>
      <c r="EP811" s="46">
        <v>6</v>
      </c>
      <c r="EQ811">
        <f t="shared" si="32"/>
        <v>1</v>
      </c>
      <c r="ER811">
        <f t="shared" si="33"/>
        <v>1</v>
      </c>
      <c r="ES811" s="49">
        <v>2</v>
      </c>
    </row>
    <row r="812" spans="1:149" ht="15" customHeight="1" x14ac:dyDescent="0.25">
      <c r="A812" s="21">
        <v>811</v>
      </c>
      <c r="B812" s="12">
        <v>2</v>
      </c>
      <c r="C812" s="12">
        <v>4</v>
      </c>
      <c r="D812" s="12">
        <v>1</v>
      </c>
      <c r="E812" s="12" t="s">
        <v>378</v>
      </c>
      <c r="F812" s="12">
        <v>1</v>
      </c>
      <c r="G812" s="13">
        <v>4</v>
      </c>
      <c r="H812" s="13">
        <v>2</v>
      </c>
      <c r="I812" s="13">
        <v>5</v>
      </c>
      <c r="M812" s="56">
        <f>IF(SUM(N812:X812)=39,2,1)</f>
        <v>1</v>
      </c>
      <c r="Y812" s="13">
        <v>1</v>
      </c>
      <c r="AK812" s="13">
        <v>1</v>
      </c>
      <c r="AL812" s="14">
        <v>6</v>
      </c>
      <c r="AO812" s="15">
        <v>2</v>
      </c>
      <c r="AP812" s="15">
        <v>2</v>
      </c>
      <c r="AQ812" s="15">
        <v>2</v>
      </c>
      <c r="AR812" s="15">
        <v>2</v>
      </c>
      <c r="AS812" s="15">
        <v>2</v>
      </c>
      <c r="AT812" s="15">
        <v>2</v>
      </c>
      <c r="AU812" s="15">
        <v>2</v>
      </c>
      <c r="AV812" s="15">
        <v>2</v>
      </c>
      <c r="AW812" s="15">
        <v>2</v>
      </c>
      <c r="AX812" s="15">
        <v>2</v>
      </c>
      <c r="AZ812" s="15">
        <v>2</v>
      </c>
      <c r="BB812" s="15">
        <v>1</v>
      </c>
      <c r="BC812" s="15">
        <v>1</v>
      </c>
      <c r="BD812" s="15">
        <v>1</v>
      </c>
      <c r="BE812" s="15">
        <v>2</v>
      </c>
      <c r="BF812" s="15">
        <v>0</v>
      </c>
      <c r="BG812" s="15">
        <v>0</v>
      </c>
      <c r="BK812" s="15">
        <v>1</v>
      </c>
      <c r="BL812" s="15">
        <v>2</v>
      </c>
      <c r="BM812" s="15">
        <v>1</v>
      </c>
      <c r="BN812" s="15">
        <v>1</v>
      </c>
      <c r="CB812" s="16">
        <v>1</v>
      </c>
      <c r="CI812" s="16">
        <v>2</v>
      </c>
      <c r="CJ812" s="16" t="s">
        <v>156</v>
      </c>
      <c r="CK812" s="16">
        <v>1</v>
      </c>
      <c r="CL812" s="16" t="s">
        <v>397</v>
      </c>
      <c r="CM812" s="17">
        <v>2</v>
      </c>
      <c r="CN812" s="17">
        <v>2</v>
      </c>
      <c r="CO812" s="17">
        <v>2</v>
      </c>
      <c r="CP812" s="17">
        <v>2</v>
      </c>
      <c r="CQ812" s="17">
        <v>2</v>
      </c>
      <c r="CR812" s="17">
        <v>2</v>
      </c>
      <c r="CS812" s="17">
        <v>2</v>
      </c>
      <c r="CT812" s="17">
        <v>1</v>
      </c>
      <c r="CU812" s="17">
        <v>4</v>
      </c>
      <c r="CV812" s="17">
        <v>1</v>
      </c>
      <c r="CW812" s="17">
        <v>1</v>
      </c>
      <c r="CX812" s="17">
        <v>1</v>
      </c>
      <c r="CY812" s="17">
        <v>1</v>
      </c>
      <c r="CZ812" s="17">
        <v>1</v>
      </c>
      <c r="DA812" s="17">
        <v>1</v>
      </c>
      <c r="DB812" s="17">
        <v>4</v>
      </c>
      <c r="DC812" s="17">
        <v>2</v>
      </c>
      <c r="DD812" s="17">
        <v>4</v>
      </c>
      <c r="DE812" s="17">
        <v>4</v>
      </c>
      <c r="DF812" s="17">
        <v>4</v>
      </c>
      <c r="DG812" s="17">
        <v>4</v>
      </c>
      <c r="DH812" s="17">
        <v>4</v>
      </c>
      <c r="DI812" s="17">
        <v>1</v>
      </c>
      <c r="DJ812" s="17">
        <v>1</v>
      </c>
      <c r="DK812" s="17">
        <v>3</v>
      </c>
      <c r="DL812" s="17">
        <v>3</v>
      </c>
      <c r="DM812" s="17">
        <v>3</v>
      </c>
      <c r="DN812" s="17">
        <v>2</v>
      </c>
      <c r="DO812" s="17">
        <v>1</v>
      </c>
      <c r="DP812" s="17">
        <v>7</v>
      </c>
      <c r="DR812" s="17">
        <v>9</v>
      </c>
      <c r="DT812" s="17">
        <v>11</v>
      </c>
      <c r="DV812" s="17">
        <v>5</v>
      </c>
      <c r="DW812" s="18">
        <v>7</v>
      </c>
      <c r="DY812" s="18">
        <v>1</v>
      </c>
      <c r="ED812" s="19" t="s">
        <v>294</v>
      </c>
      <c r="EE812" s="19">
        <v>4</v>
      </c>
      <c r="EF812" s="37">
        <v>2</v>
      </c>
      <c r="EG812" s="19" t="s">
        <v>239</v>
      </c>
      <c r="EH812" s="19">
        <v>1</v>
      </c>
      <c r="EI812" s="19">
        <v>38</v>
      </c>
      <c r="EJ812" s="19">
        <v>2</v>
      </c>
      <c r="EK812" s="19">
        <v>3</v>
      </c>
      <c r="EL812" s="19">
        <v>1</v>
      </c>
      <c r="EM812" s="20" t="s">
        <v>140</v>
      </c>
      <c r="EO812" s="46">
        <v>4</v>
      </c>
      <c r="EP812" s="46">
        <v>3</v>
      </c>
      <c r="EQ812">
        <f t="shared" si="32"/>
        <v>1</v>
      </c>
      <c r="ER812">
        <f t="shared" si="33"/>
        <v>1</v>
      </c>
      <c r="ES812" s="49">
        <v>2</v>
      </c>
    </row>
    <row r="813" spans="1:149" ht="15" customHeight="1" x14ac:dyDescent="0.25">
      <c r="A813" s="21">
        <v>812</v>
      </c>
      <c r="B813" s="12">
        <v>2</v>
      </c>
      <c r="C813" s="12">
        <v>4</v>
      </c>
      <c r="D813" s="12">
        <v>1</v>
      </c>
      <c r="E813" s="12" t="s">
        <v>378</v>
      </c>
      <c r="F813" s="12">
        <v>1</v>
      </c>
      <c r="G813" s="13">
        <v>4</v>
      </c>
      <c r="H813" s="13">
        <v>2</v>
      </c>
      <c r="M813" s="56">
        <f>IF(SUM(N813:X813)=39,2,1)</f>
        <v>1</v>
      </c>
      <c r="Y813" s="13">
        <v>1</v>
      </c>
      <c r="AK813" s="13">
        <v>1</v>
      </c>
      <c r="AL813" s="14">
        <v>3</v>
      </c>
      <c r="AM813" s="14">
        <v>5</v>
      </c>
      <c r="AO813" s="15">
        <v>3</v>
      </c>
      <c r="AP813" s="15">
        <v>5</v>
      </c>
      <c r="AQ813" s="15">
        <v>5</v>
      </c>
      <c r="AR813" s="15">
        <v>5</v>
      </c>
      <c r="AS813" s="15">
        <v>5</v>
      </c>
      <c r="AT813" s="15">
        <v>5</v>
      </c>
      <c r="AU813" s="15">
        <v>2</v>
      </c>
      <c r="AV813" s="15">
        <v>5</v>
      </c>
      <c r="AW813" s="15">
        <v>5</v>
      </c>
      <c r="AX813" s="15">
        <v>2</v>
      </c>
      <c r="AZ813" s="15">
        <v>2</v>
      </c>
      <c r="BB813" s="15">
        <v>2</v>
      </c>
      <c r="BC813" s="15">
        <v>1</v>
      </c>
      <c r="BD813" s="15">
        <v>1</v>
      </c>
      <c r="BE813" s="15">
        <v>2</v>
      </c>
      <c r="BF813" s="15">
        <v>0</v>
      </c>
      <c r="BG813" s="15">
        <v>0</v>
      </c>
      <c r="BK813" s="15">
        <v>1</v>
      </c>
      <c r="BL813" s="15">
        <v>1</v>
      </c>
      <c r="BM813" s="15">
        <v>1</v>
      </c>
      <c r="BN813" s="15">
        <v>1</v>
      </c>
      <c r="CB813" s="16">
        <v>1</v>
      </c>
      <c r="CI813" s="16">
        <v>2</v>
      </c>
      <c r="CJ813" s="16" t="s">
        <v>315</v>
      </c>
      <c r="CK813" s="16">
        <v>3</v>
      </c>
      <c r="CL813" s="16" t="s">
        <v>147</v>
      </c>
      <c r="CM813" s="17">
        <v>1</v>
      </c>
      <c r="CN813" s="17">
        <v>1</v>
      </c>
      <c r="CO813" s="17">
        <v>1</v>
      </c>
      <c r="CP813" s="17">
        <v>1</v>
      </c>
      <c r="CQ813" s="17">
        <v>1</v>
      </c>
      <c r="CR813" s="17">
        <v>1</v>
      </c>
      <c r="CS813" s="17">
        <v>1</v>
      </c>
      <c r="CT813" s="17">
        <v>1</v>
      </c>
      <c r="CU813" s="17">
        <v>4</v>
      </c>
      <c r="CV813" s="17">
        <v>1</v>
      </c>
      <c r="CW813" s="17">
        <v>1</v>
      </c>
      <c r="CX813" s="17">
        <v>1</v>
      </c>
      <c r="CY813" s="17">
        <v>1</v>
      </c>
      <c r="CZ813" s="17">
        <v>1</v>
      </c>
      <c r="DA813" s="17">
        <v>1</v>
      </c>
      <c r="DB813" s="17">
        <v>4</v>
      </c>
      <c r="DC813" s="17">
        <v>2</v>
      </c>
      <c r="DD813" s="17">
        <v>4</v>
      </c>
      <c r="DE813" s="17">
        <v>4</v>
      </c>
      <c r="DF813" s="17">
        <v>2</v>
      </c>
      <c r="DG813" s="17">
        <v>2</v>
      </c>
      <c r="DH813" s="17">
        <v>4</v>
      </c>
      <c r="DI813" s="17">
        <v>3</v>
      </c>
      <c r="DJ813" s="17">
        <v>1</v>
      </c>
      <c r="DK813" s="17">
        <v>3</v>
      </c>
      <c r="DL813" s="17">
        <v>1</v>
      </c>
      <c r="DM813" s="17">
        <v>1</v>
      </c>
      <c r="DN813" s="17">
        <v>8</v>
      </c>
      <c r="DO813" s="17">
        <v>6</v>
      </c>
      <c r="DP813" s="17">
        <v>5</v>
      </c>
      <c r="DR813" s="17">
        <v>10</v>
      </c>
      <c r="DT813" s="17">
        <v>9</v>
      </c>
      <c r="DV813" s="17">
        <v>5</v>
      </c>
      <c r="DW813" s="18">
        <v>13</v>
      </c>
      <c r="DY813" s="18">
        <v>1</v>
      </c>
      <c r="ED813" s="19" t="s">
        <v>294</v>
      </c>
      <c r="EE813" s="19">
        <v>4</v>
      </c>
      <c r="EF813" s="37">
        <v>2</v>
      </c>
      <c r="EG813" s="19" t="s">
        <v>239</v>
      </c>
      <c r="EH813" s="19">
        <v>2</v>
      </c>
      <c r="EI813" s="19">
        <v>53</v>
      </c>
      <c r="EJ813" s="19">
        <v>3</v>
      </c>
      <c r="EK813" s="19">
        <v>4</v>
      </c>
      <c r="EL813" s="19">
        <v>9</v>
      </c>
      <c r="EM813" s="20" t="s">
        <v>140</v>
      </c>
      <c r="EO813" s="46">
        <v>1</v>
      </c>
      <c r="EP813" s="46">
        <v>1</v>
      </c>
      <c r="EQ813">
        <f t="shared" si="32"/>
        <v>1</v>
      </c>
      <c r="ER813">
        <f t="shared" si="33"/>
        <v>1</v>
      </c>
      <c r="ES813" s="49">
        <v>2</v>
      </c>
    </row>
    <row r="814" spans="1:149" ht="15" customHeight="1" x14ac:dyDescent="0.25">
      <c r="A814" s="21">
        <v>813</v>
      </c>
      <c r="B814" s="12">
        <v>4</v>
      </c>
      <c r="C814" s="12">
        <v>4</v>
      </c>
      <c r="D814" s="12">
        <v>1</v>
      </c>
      <c r="E814" s="12" t="s">
        <v>378</v>
      </c>
      <c r="F814" s="12">
        <v>1</v>
      </c>
      <c r="G814" s="13">
        <v>3</v>
      </c>
      <c r="H814" s="13">
        <v>1</v>
      </c>
      <c r="I814" s="13">
        <v>5</v>
      </c>
      <c r="J814" s="13">
        <v>5</v>
      </c>
      <c r="M814" s="56">
        <f>IF(SUM(N814:X814)=39,2,1)</f>
        <v>1</v>
      </c>
      <c r="R814" s="13">
        <v>1</v>
      </c>
      <c r="AB814" s="13">
        <v>1</v>
      </c>
      <c r="AC814" s="13">
        <v>1</v>
      </c>
      <c r="AL814" s="14">
        <v>3</v>
      </c>
      <c r="AM814" s="14">
        <v>5</v>
      </c>
      <c r="AO814" s="15">
        <v>1</v>
      </c>
      <c r="AP814" s="15">
        <v>2</v>
      </c>
      <c r="AQ814" s="15">
        <v>2</v>
      </c>
      <c r="AR814" s="15">
        <v>5</v>
      </c>
      <c r="AS814" s="15">
        <v>5</v>
      </c>
      <c r="AT814" s="15">
        <v>5</v>
      </c>
      <c r="AU814" s="15">
        <v>2</v>
      </c>
      <c r="AV814" s="15">
        <v>5</v>
      </c>
      <c r="AW814" s="15">
        <v>5</v>
      </c>
      <c r="AX814" s="15">
        <v>2</v>
      </c>
      <c r="AZ814" s="15">
        <v>2</v>
      </c>
      <c r="BB814" s="15">
        <v>1</v>
      </c>
      <c r="BC814" s="15">
        <v>1</v>
      </c>
      <c r="BD814" s="15">
        <v>1</v>
      </c>
      <c r="BE814" s="15">
        <v>2</v>
      </c>
      <c r="BF814" s="15">
        <v>1</v>
      </c>
      <c r="BG814" s="15">
        <v>0</v>
      </c>
      <c r="BK814" s="15">
        <v>2</v>
      </c>
      <c r="BM814" s="15">
        <v>1</v>
      </c>
      <c r="BN814" s="15">
        <v>1</v>
      </c>
      <c r="CB814" s="16">
        <v>1</v>
      </c>
      <c r="CI814" s="16">
        <v>2</v>
      </c>
      <c r="CJ814" s="16" t="s">
        <v>393</v>
      </c>
      <c r="CK814" s="16">
        <v>3</v>
      </c>
      <c r="CL814" s="16" t="s">
        <v>150</v>
      </c>
      <c r="CM814" s="17">
        <v>1</v>
      </c>
      <c r="CN814" s="17">
        <v>1</v>
      </c>
      <c r="CO814" s="17">
        <v>1</v>
      </c>
      <c r="CP814" s="17">
        <v>1</v>
      </c>
      <c r="CQ814" s="17">
        <v>1</v>
      </c>
      <c r="CR814" s="17">
        <v>1</v>
      </c>
      <c r="CS814" s="17">
        <v>1</v>
      </c>
      <c r="CT814" s="17">
        <v>1</v>
      </c>
      <c r="CU814" s="17">
        <v>4</v>
      </c>
      <c r="CV814" s="17">
        <v>1</v>
      </c>
      <c r="CW814" s="17">
        <v>1</v>
      </c>
      <c r="CX814" s="17">
        <v>1</v>
      </c>
      <c r="CY814" s="17">
        <v>1</v>
      </c>
      <c r="CZ814" s="17">
        <v>1</v>
      </c>
      <c r="DA814" s="17">
        <v>1</v>
      </c>
      <c r="DB814" s="17">
        <v>4</v>
      </c>
      <c r="DC814" s="17">
        <v>2</v>
      </c>
      <c r="DD814" s="17">
        <v>4</v>
      </c>
      <c r="DE814" s="17">
        <v>4</v>
      </c>
      <c r="DF814" s="17">
        <v>4</v>
      </c>
      <c r="DG814" s="17">
        <v>4</v>
      </c>
      <c r="DH814" s="17">
        <v>4</v>
      </c>
      <c r="DI814" s="17">
        <v>3</v>
      </c>
      <c r="DJ814" s="17">
        <v>2</v>
      </c>
      <c r="DK814" s="17">
        <v>1</v>
      </c>
      <c r="DL814" s="17">
        <v>1</v>
      </c>
      <c r="DM814" s="17">
        <v>1</v>
      </c>
      <c r="DN814" s="17">
        <v>2</v>
      </c>
      <c r="DO814" s="17">
        <v>6</v>
      </c>
      <c r="DP814" s="17">
        <v>5</v>
      </c>
      <c r="DR814" s="17">
        <v>9</v>
      </c>
      <c r="DT814" s="17">
        <v>11</v>
      </c>
      <c r="DV814" s="17">
        <v>4</v>
      </c>
      <c r="DW814" s="18">
        <v>13</v>
      </c>
      <c r="DY814" s="18">
        <v>1</v>
      </c>
      <c r="ED814" s="19" t="s">
        <v>294</v>
      </c>
      <c r="EE814" s="19">
        <v>4</v>
      </c>
      <c r="EF814" s="37">
        <v>2</v>
      </c>
      <c r="EG814" s="19" t="s">
        <v>239</v>
      </c>
      <c r="EH814" s="19">
        <v>1</v>
      </c>
      <c r="EI814" s="19">
        <v>35</v>
      </c>
      <c r="EJ814" s="19">
        <v>2</v>
      </c>
      <c r="EK814" s="19">
        <v>2</v>
      </c>
      <c r="EL814" s="19">
        <v>1</v>
      </c>
      <c r="EM814" s="20" t="s">
        <v>140</v>
      </c>
      <c r="EO814" s="46">
        <v>1</v>
      </c>
      <c r="EP814" s="46">
        <v>6</v>
      </c>
      <c r="EQ814">
        <f t="shared" si="32"/>
        <v>1</v>
      </c>
      <c r="ER814">
        <f t="shared" si="33"/>
        <v>1</v>
      </c>
      <c r="ES814" s="49">
        <v>2</v>
      </c>
    </row>
    <row r="815" spans="1:149" ht="15" customHeight="1" x14ac:dyDescent="0.25">
      <c r="A815" s="21">
        <v>814</v>
      </c>
      <c r="B815" s="12">
        <v>2</v>
      </c>
      <c r="C815" s="12">
        <v>2</v>
      </c>
      <c r="D815" s="12">
        <v>1</v>
      </c>
      <c r="E815" s="12" t="s">
        <v>378</v>
      </c>
      <c r="F815" s="12">
        <v>2</v>
      </c>
      <c r="G815" s="13">
        <v>2</v>
      </c>
      <c r="H815" s="13">
        <v>2</v>
      </c>
      <c r="M815" s="56">
        <f>IF(SUM(N815:X815)=39,2,1)</f>
        <v>1</v>
      </c>
      <c r="Y815" s="13">
        <v>1</v>
      </c>
      <c r="AK815" s="13">
        <v>1</v>
      </c>
      <c r="AL815" s="14">
        <v>1</v>
      </c>
      <c r="AM815" s="14">
        <v>4</v>
      </c>
      <c r="AO815" s="15">
        <v>1</v>
      </c>
      <c r="AP815" s="15">
        <v>4</v>
      </c>
      <c r="AQ815" s="15">
        <v>4</v>
      </c>
      <c r="AR815" s="15">
        <v>4</v>
      </c>
      <c r="AS815" s="15">
        <v>4</v>
      </c>
      <c r="AT815" s="15">
        <v>4</v>
      </c>
      <c r="AU815" s="15">
        <v>4</v>
      </c>
      <c r="AV815" s="15">
        <v>4</v>
      </c>
      <c r="AW815" s="15">
        <v>4</v>
      </c>
      <c r="AX815" s="15">
        <v>1</v>
      </c>
      <c r="AY815" s="15">
        <v>1</v>
      </c>
      <c r="AZ815" s="15">
        <v>1</v>
      </c>
      <c r="BB815" s="15">
        <v>2</v>
      </c>
      <c r="BC815" s="15">
        <v>1</v>
      </c>
      <c r="BD815" s="15">
        <v>1</v>
      </c>
      <c r="BE815" s="15">
        <v>2</v>
      </c>
      <c r="BF815" s="15">
        <v>1</v>
      </c>
      <c r="BG815" s="15">
        <v>0</v>
      </c>
      <c r="BM815" s="15">
        <v>8</v>
      </c>
      <c r="BN815" s="15">
        <v>8</v>
      </c>
      <c r="CC815" s="16">
        <v>1</v>
      </c>
      <c r="CI815" s="16">
        <v>2</v>
      </c>
      <c r="CM815" s="17">
        <v>1</v>
      </c>
      <c r="CN815" s="17">
        <v>1</v>
      </c>
      <c r="CO815" s="17">
        <v>1</v>
      </c>
      <c r="CP815" s="17">
        <v>1</v>
      </c>
      <c r="CQ815" s="17">
        <v>1</v>
      </c>
      <c r="CR815" s="17">
        <v>1</v>
      </c>
      <c r="CS815" s="17">
        <v>2</v>
      </c>
      <c r="CT815" s="17">
        <v>1</v>
      </c>
      <c r="CU815" s="17">
        <v>4</v>
      </c>
      <c r="CV815" s="17">
        <v>1</v>
      </c>
      <c r="CW815" s="17">
        <v>1</v>
      </c>
      <c r="CX815" s="17">
        <v>1</v>
      </c>
      <c r="CY815" s="17">
        <v>1</v>
      </c>
      <c r="CZ815" s="17">
        <v>1</v>
      </c>
      <c r="DA815" s="17">
        <v>4</v>
      </c>
      <c r="DB815" s="17">
        <v>1</v>
      </c>
      <c r="DC815" s="17">
        <v>4</v>
      </c>
      <c r="DD815" s="17">
        <v>4</v>
      </c>
      <c r="DE815" s="17">
        <v>4</v>
      </c>
      <c r="DF815" s="17">
        <v>4</v>
      </c>
      <c r="DG815" s="17">
        <v>4</v>
      </c>
      <c r="DH815" s="17">
        <v>4</v>
      </c>
      <c r="DI815" s="17">
        <v>3</v>
      </c>
      <c r="DJ815" s="17">
        <v>1</v>
      </c>
      <c r="DK815" s="17">
        <v>3</v>
      </c>
      <c r="DL815" s="17">
        <v>4</v>
      </c>
      <c r="DM815" s="17">
        <v>4</v>
      </c>
      <c r="DN815" s="17">
        <v>1</v>
      </c>
      <c r="DO815" s="17">
        <v>2</v>
      </c>
      <c r="DP815" s="17">
        <v>5</v>
      </c>
      <c r="DR815" s="17">
        <v>10</v>
      </c>
      <c r="DV815" s="17">
        <v>6</v>
      </c>
      <c r="DW815" s="18">
        <v>13</v>
      </c>
      <c r="DY815" s="18">
        <v>1</v>
      </c>
      <c r="ED815" s="19" t="s">
        <v>295</v>
      </c>
      <c r="EE815" s="19">
        <v>9</v>
      </c>
      <c r="EF815" s="37">
        <v>8</v>
      </c>
      <c r="EG815" s="27" t="s">
        <v>139</v>
      </c>
      <c r="EH815" s="19">
        <v>2</v>
      </c>
      <c r="EI815" s="19">
        <v>70</v>
      </c>
      <c r="EJ815" s="19">
        <v>4</v>
      </c>
      <c r="EK815" s="19">
        <v>5</v>
      </c>
      <c r="EL815" s="19">
        <v>9</v>
      </c>
      <c r="EM815" s="20" t="s">
        <v>216</v>
      </c>
      <c r="EO815" s="46">
        <v>4</v>
      </c>
      <c r="EP815" s="46">
        <v>3</v>
      </c>
      <c r="EQ815">
        <f t="shared" si="32"/>
        <v>0</v>
      </c>
      <c r="ER815" t="str">
        <f t="shared" si="33"/>
        <v/>
      </c>
      <c r="ES815" s="49">
        <v>2</v>
      </c>
    </row>
    <row r="816" spans="1:149" ht="15" customHeight="1" x14ac:dyDescent="0.25">
      <c r="A816" s="21">
        <v>815</v>
      </c>
      <c r="B816" s="12">
        <v>3</v>
      </c>
      <c r="C816" s="12">
        <v>3</v>
      </c>
      <c r="D816" s="12">
        <v>4</v>
      </c>
      <c r="E816" s="12" t="s">
        <v>379</v>
      </c>
      <c r="F816" s="12">
        <v>2</v>
      </c>
      <c r="G816" s="13">
        <v>1</v>
      </c>
      <c r="M816" s="56">
        <f>IF(SUM(N816:X816)=39,2,1)</f>
        <v>1</v>
      </c>
      <c r="Y816" s="13">
        <v>1</v>
      </c>
      <c r="AK816" s="13">
        <v>1</v>
      </c>
      <c r="AL816" s="14">
        <v>1</v>
      </c>
      <c r="AM816" s="14">
        <v>4</v>
      </c>
      <c r="AO816" s="15">
        <v>1</v>
      </c>
      <c r="AP816" s="15">
        <v>4</v>
      </c>
      <c r="AQ816" s="15">
        <v>4</v>
      </c>
      <c r="AR816" s="15">
        <v>4</v>
      </c>
      <c r="AS816" s="15">
        <v>4</v>
      </c>
      <c r="AT816" s="15">
        <v>4</v>
      </c>
      <c r="AU816" s="15">
        <v>4</v>
      </c>
      <c r="AV816" s="15">
        <v>4</v>
      </c>
      <c r="AW816" s="15">
        <v>4</v>
      </c>
      <c r="AX816" s="15">
        <v>1</v>
      </c>
      <c r="AY816" s="15">
        <v>1</v>
      </c>
      <c r="AZ816" s="15">
        <v>2</v>
      </c>
      <c r="BB816" s="15">
        <v>2</v>
      </c>
      <c r="BC816" s="15">
        <v>1</v>
      </c>
      <c r="BD816" s="15">
        <v>2</v>
      </c>
      <c r="BE816" s="15">
        <v>1</v>
      </c>
      <c r="BF816" s="15">
        <v>0</v>
      </c>
      <c r="BG816" s="15">
        <v>0</v>
      </c>
      <c r="BK816" s="15">
        <v>2</v>
      </c>
      <c r="BM816" s="15">
        <v>1</v>
      </c>
      <c r="BN816" s="15">
        <v>1</v>
      </c>
      <c r="CC816" s="16">
        <v>1</v>
      </c>
      <c r="CI816" s="16">
        <v>1</v>
      </c>
      <c r="CK816" s="16">
        <v>1</v>
      </c>
      <c r="CL816" s="16" t="s">
        <v>296</v>
      </c>
      <c r="CM816" s="17">
        <v>1</v>
      </c>
      <c r="CN816" s="17">
        <v>1</v>
      </c>
      <c r="CO816" s="17">
        <v>1</v>
      </c>
      <c r="CP816" s="17">
        <v>1</v>
      </c>
      <c r="CQ816" s="17">
        <v>1</v>
      </c>
      <c r="CR816" s="17">
        <v>1</v>
      </c>
      <c r="CS816" s="17">
        <v>1</v>
      </c>
      <c r="CT816" s="17">
        <v>1</v>
      </c>
      <c r="CU816" s="17">
        <v>4</v>
      </c>
      <c r="CV816" s="17">
        <v>1</v>
      </c>
      <c r="CW816" s="17">
        <v>1</v>
      </c>
      <c r="CX816" s="17">
        <v>1</v>
      </c>
      <c r="CY816" s="17">
        <v>1</v>
      </c>
      <c r="CZ816" s="17">
        <v>1</v>
      </c>
      <c r="DA816" s="17">
        <v>2</v>
      </c>
      <c r="DB816" s="17">
        <v>2</v>
      </c>
      <c r="DC816" s="17">
        <v>4</v>
      </c>
      <c r="DD816" s="17">
        <v>3</v>
      </c>
      <c r="DE816" s="17">
        <v>4</v>
      </c>
      <c r="DF816" s="17">
        <v>3</v>
      </c>
      <c r="DG816" s="17">
        <v>3</v>
      </c>
      <c r="DH816" s="17">
        <v>3</v>
      </c>
      <c r="DI816" s="17">
        <v>4</v>
      </c>
      <c r="DJ816" s="17">
        <v>1</v>
      </c>
      <c r="DK816" s="17">
        <v>1</v>
      </c>
      <c r="DL816" s="17">
        <v>1</v>
      </c>
      <c r="DM816" s="17">
        <v>1</v>
      </c>
      <c r="DN816" s="17">
        <v>1</v>
      </c>
      <c r="DO816" s="17">
        <v>6</v>
      </c>
      <c r="DP816" s="17">
        <v>9</v>
      </c>
      <c r="DR816" s="17">
        <v>5</v>
      </c>
      <c r="DT816" s="17">
        <v>10</v>
      </c>
      <c r="DV816" s="17">
        <v>5</v>
      </c>
      <c r="DW816" s="18">
        <v>13</v>
      </c>
      <c r="DY816" s="18">
        <v>1</v>
      </c>
      <c r="ED816" s="19" t="s">
        <v>295</v>
      </c>
      <c r="EE816" s="19">
        <v>9</v>
      </c>
      <c r="EF816" s="37">
        <v>8</v>
      </c>
      <c r="EG816" s="27" t="s">
        <v>139</v>
      </c>
      <c r="EH816" s="19">
        <v>1</v>
      </c>
      <c r="EI816" s="19">
        <v>64</v>
      </c>
      <c r="EJ816" s="19">
        <v>4</v>
      </c>
      <c r="EK816" s="19">
        <v>5</v>
      </c>
      <c r="EL816" s="19">
        <v>1</v>
      </c>
      <c r="EM816" s="20" t="s">
        <v>216</v>
      </c>
      <c r="EO816" s="46">
        <v>1</v>
      </c>
      <c r="EP816" s="46">
        <v>1</v>
      </c>
      <c r="EQ816">
        <f t="shared" si="32"/>
        <v>0</v>
      </c>
      <c r="ER816" t="str">
        <f t="shared" si="33"/>
        <v/>
      </c>
      <c r="ES816" s="49">
        <v>2</v>
      </c>
    </row>
    <row r="817" spans="1:149" ht="15" customHeight="1" x14ac:dyDescent="0.25">
      <c r="A817" s="21">
        <v>816</v>
      </c>
      <c r="B817" s="12">
        <v>2</v>
      </c>
      <c r="C817" s="12">
        <v>2</v>
      </c>
      <c r="D817" s="12">
        <v>1</v>
      </c>
      <c r="E817" s="12" t="s">
        <v>378</v>
      </c>
      <c r="F817" s="12">
        <v>2</v>
      </c>
      <c r="G817" s="13">
        <v>3</v>
      </c>
      <c r="H817" s="13">
        <v>1</v>
      </c>
      <c r="K817" s="13">
        <v>4</v>
      </c>
      <c r="M817" s="56">
        <f>IF(SUM(N817:X817)=39,2,1)</f>
        <v>1</v>
      </c>
      <c r="Y817" s="13">
        <v>1</v>
      </c>
      <c r="AK817" s="13">
        <v>1</v>
      </c>
      <c r="AL817" s="14">
        <v>1</v>
      </c>
      <c r="AM817" s="14">
        <v>4</v>
      </c>
      <c r="AO817" s="15">
        <v>1</v>
      </c>
      <c r="AP817" s="15">
        <v>4</v>
      </c>
      <c r="AQ817" s="15">
        <v>4</v>
      </c>
      <c r="AR817" s="15">
        <v>4</v>
      </c>
      <c r="AS817" s="15">
        <v>4</v>
      </c>
      <c r="AT817" s="15">
        <v>3</v>
      </c>
      <c r="AU817" s="15">
        <v>4</v>
      </c>
      <c r="AV817" s="15">
        <v>4</v>
      </c>
      <c r="AW817" s="15">
        <v>4</v>
      </c>
      <c r="AX817" s="15">
        <v>1</v>
      </c>
      <c r="AY817" s="15">
        <v>1</v>
      </c>
      <c r="AZ817" s="15">
        <v>2</v>
      </c>
      <c r="BB817" s="15">
        <v>2</v>
      </c>
      <c r="BC817" s="15">
        <v>1</v>
      </c>
      <c r="BD817" s="15">
        <v>1</v>
      </c>
      <c r="BE817" s="15">
        <v>1</v>
      </c>
      <c r="BF817" s="15">
        <v>0</v>
      </c>
      <c r="BG817" s="15">
        <v>0</v>
      </c>
      <c r="BK817" s="15">
        <v>2</v>
      </c>
      <c r="BM817" s="15">
        <v>1</v>
      </c>
      <c r="BN817" s="15">
        <v>1</v>
      </c>
      <c r="CC817" s="16">
        <v>1</v>
      </c>
      <c r="CK817" s="16">
        <v>3</v>
      </c>
      <c r="CM817" s="17">
        <v>1</v>
      </c>
      <c r="CN817" s="17">
        <v>1</v>
      </c>
      <c r="CO817" s="17">
        <v>1</v>
      </c>
      <c r="CP817" s="17">
        <v>1</v>
      </c>
      <c r="CQ817" s="17">
        <v>1</v>
      </c>
      <c r="CR817" s="17">
        <v>1</v>
      </c>
      <c r="CS817" s="17">
        <v>1</v>
      </c>
      <c r="CT817" s="17">
        <v>1</v>
      </c>
      <c r="CU817" s="17">
        <v>4</v>
      </c>
      <c r="CV817" s="17">
        <v>1</v>
      </c>
      <c r="CW817" s="17">
        <v>1</v>
      </c>
      <c r="CX817" s="17">
        <v>1</v>
      </c>
      <c r="CY817" s="17">
        <v>1</v>
      </c>
      <c r="CZ817" s="17">
        <v>1</v>
      </c>
      <c r="DA817" s="17">
        <v>1</v>
      </c>
      <c r="DB817" s="17">
        <v>4</v>
      </c>
      <c r="DC817" s="17">
        <v>4</v>
      </c>
      <c r="DD817" s="17">
        <v>4</v>
      </c>
      <c r="DE817" s="17">
        <v>4</v>
      </c>
      <c r="DF817" s="17">
        <v>2</v>
      </c>
      <c r="DG817" s="17">
        <v>3</v>
      </c>
      <c r="DH817" s="17">
        <v>2</v>
      </c>
      <c r="DI817" s="17">
        <v>3</v>
      </c>
      <c r="DJ817" s="17">
        <v>1</v>
      </c>
      <c r="DK817" s="17">
        <v>1</v>
      </c>
      <c r="DL817" s="17">
        <v>3</v>
      </c>
      <c r="DM817" s="17">
        <v>3</v>
      </c>
      <c r="DN817" s="17">
        <v>1</v>
      </c>
      <c r="DO817" s="17">
        <v>9</v>
      </c>
      <c r="DP817" s="17">
        <v>5</v>
      </c>
      <c r="DR817" s="17">
        <v>1</v>
      </c>
      <c r="DT817" s="17">
        <v>7</v>
      </c>
      <c r="DV817" s="17">
        <v>5</v>
      </c>
      <c r="DW817" s="18">
        <v>13</v>
      </c>
      <c r="DY817" s="18">
        <v>1</v>
      </c>
      <c r="ED817" s="19" t="s">
        <v>295</v>
      </c>
      <c r="EE817" s="19">
        <v>9</v>
      </c>
      <c r="EF817" s="37">
        <v>8</v>
      </c>
      <c r="EG817" s="27" t="s">
        <v>139</v>
      </c>
      <c r="EH817" s="19">
        <v>2</v>
      </c>
      <c r="EI817" s="19">
        <v>26</v>
      </c>
      <c r="EJ817" s="19">
        <v>1</v>
      </c>
      <c r="EK817" s="19">
        <v>2</v>
      </c>
      <c r="EL817" s="19">
        <v>3</v>
      </c>
      <c r="EM817" s="20" t="s">
        <v>216</v>
      </c>
      <c r="EO817" s="46">
        <v>1</v>
      </c>
      <c r="EP817" s="46">
        <v>3</v>
      </c>
      <c r="EQ817">
        <f t="shared" si="32"/>
        <v>0</v>
      </c>
      <c r="ER817" t="str">
        <f t="shared" si="33"/>
        <v/>
      </c>
      <c r="ES817" s="49">
        <v>2</v>
      </c>
    </row>
    <row r="818" spans="1:149" ht="15" customHeight="1" x14ac:dyDescent="0.25">
      <c r="A818" s="21">
        <v>817</v>
      </c>
      <c r="B818" s="12">
        <v>2</v>
      </c>
      <c r="C818" s="12">
        <v>2</v>
      </c>
      <c r="D818" s="12">
        <v>1</v>
      </c>
      <c r="E818" s="12" t="s">
        <v>377</v>
      </c>
      <c r="F818" s="12">
        <v>2</v>
      </c>
      <c r="G818" s="13">
        <v>3</v>
      </c>
      <c r="H818" s="13">
        <v>1</v>
      </c>
      <c r="M818" s="56">
        <f>IF(SUM(N818:X818)=39,2,1)</f>
        <v>1</v>
      </c>
      <c r="Y818" s="13">
        <v>1</v>
      </c>
      <c r="AK818" s="13">
        <v>1</v>
      </c>
      <c r="AL818" s="14">
        <v>1</v>
      </c>
      <c r="AM818" s="14">
        <v>4</v>
      </c>
      <c r="AO818" s="15">
        <v>1</v>
      </c>
      <c r="AP818" s="15">
        <v>4</v>
      </c>
      <c r="AQ818" s="15">
        <v>4</v>
      </c>
      <c r="AR818" s="15">
        <v>4</v>
      </c>
      <c r="AS818" s="15">
        <v>4</v>
      </c>
      <c r="AT818" s="15">
        <v>3</v>
      </c>
      <c r="AU818" s="15">
        <v>4</v>
      </c>
      <c r="AV818" s="15">
        <v>4</v>
      </c>
      <c r="AW818" s="15">
        <v>4</v>
      </c>
      <c r="AX818" s="15">
        <v>1</v>
      </c>
      <c r="AY818" s="15">
        <v>1</v>
      </c>
      <c r="AZ818" s="15">
        <v>2</v>
      </c>
      <c r="BB818" s="15">
        <v>1</v>
      </c>
      <c r="BC818" s="15">
        <v>1</v>
      </c>
      <c r="BD818" s="15">
        <v>1</v>
      </c>
      <c r="BE818" s="15">
        <v>1</v>
      </c>
      <c r="BF818" s="15">
        <v>1</v>
      </c>
      <c r="BG818" s="15">
        <v>0</v>
      </c>
      <c r="BK818" s="15">
        <v>1</v>
      </c>
      <c r="BL818" s="15">
        <v>3</v>
      </c>
      <c r="BM818" s="15">
        <v>8</v>
      </c>
      <c r="BN818" s="15">
        <v>8</v>
      </c>
      <c r="CC818" s="16">
        <v>1</v>
      </c>
      <c r="CI818" s="16">
        <v>2</v>
      </c>
      <c r="CJ818" s="16" t="s">
        <v>151</v>
      </c>
      <c r="CK818" s="16">
        <v>1</v>
      </c>
      <c r="CL818" s="16" t="s">
        <v>397</v>
      </c>
      <c r="CM818" s="17">
        <v>1</v>
      </c>
      <c r="CN818" s="17">
        <v>1</v>
      </c>
      <c r="CO818" s="17">
        <v>1</v>
      </c>
      <c r="CP818" s="17">
        <v>1</v>
      </c>
      <c r="CQ818" s="17">
        <v>1</v>
      </c>
      <c r="CR818" s="17">
        <v>1</v>
      </c>
      <c r="CS818" s="17">
        <v>1</v>
      </c>
      <c r="CT818" s="17">
        <v>1</v>
      </c>
      <c r="CU818" s="17">
        <v>4</v>
      </c>
      <c r="CV818" s="17">
        <v>3</v>
      </c>
      <c r="CW818" s="17">
        <v>3</v>
      </c>
      <c r="CX818" s="17">
        <v>1</v>
      </c>
      <c r="CY818" s="17">
        <v>1</v>
      </c>
      <c r="CZ818" s="17">
        <v>1</v>
      </c>
      <c r="DA818" s="17">
        <v>1</v>
      </c>
      <c r="DB818" s="17">
        <v>4</v>
      </c>
      <c r="DC818" s="17">
        <v>1</v>
      </c>
      <c r="DD818" s="17">
        <v>4</v>
      </c>
      <c r="DE818" s="17">
        <v>4</v>
      </c>
      <c r="DF818" s="17">
        <v>1</v>
      </c>
      <c r="DG818" s="17">
        <v>1</v>
      </c>
      <c r="DH818" s="17">
        <v>3</v>
      </c>
      <c r="DI818" s="17">
        <v>3</v>
      </c>
      <c r="DJ818" s="17">
        <v>1</v>
      </c>
      <c r="DK818" s="17">
        <v>1</v>
      </c>
      <c r="DL818" s="17">
        <v>3</v>
      </c>
      <c r="DM818" s="17">
        <v>3</v>
      </c>
      <c r="DN818" s="17">
        <v>2</v>
      </c>
      <c r="DO818" s="17">
        <v>1</v>
      </c>
      <c r="DP818" s="17">
        <v>5</v>
      </c>
      <c r="DR818" s="17">
        <v>5</v>
      </c>
      <c r="DT818" s="17">
        <v>1</v>
      </c>
      <c r="DV818" s="17">
        <v>2</v>
      </c>
      <c r="DW818" s="18">
        <v>13</v>
      </c>
      <c r="DY818" s="18">
        <v>1</v>
      </c>
      <c r="ED818" s="19" t="s">
        <v>295</v>
      </c>
      <c r="EE818" s="19">
        <v>9</v>
      </c>
      <c r="EF818" s="37">
        <v>8</v>
      </c>
      <c r="EG818" s="27" t="s">
        <v>139</v>
      </c>
      <c r="EH818" s="19">
        <v>1</v>
      </c>
      <c r="EI818" s="19">
        <v>23</v>
      </c>
      <c r="EJ818" s="19">
        <v>1</v>
      </c>
      <c r="EK818" s="19">
        <v>1</v>
      </c>
      <c r="EL818" s="19">
        <v>1</v>
      </c>
      <c r="EM818" s="20" t="s">
        <v>216</v>
      </c>
      <c r="EO818" s="46">
        <v>1</v>
      </c>
      <c r="EP818" s="46">
        <v>1</v>
      </c>
      <c r="EQ818">
        <f t="shared" si="32"/>
        <v>0</v>
      </c>
      <c r="ER818" t="str">
        <f t="shared" si="33"/>
        <v/>
      </c>
      <c r="ES818" s="49">
        <v>2</v>
      </c>
    </row>
    <row r="819" spans="1:149" ht="15" customHeight="1" x14ac:dyDescent="0.25">
      <c r="A819" s="21">
        <v>818</v>
      </c>
      <c r="B819" s="12">
        <v>1</v>
      </c>
      <c r="C819" s="12">
        <v>1</v>
      </c>
      <c r="D819" s="12">
        <v>1</v>
      </c>
      <c r="E819" s="12" t="s">
        <v>378</v>
      </c>
      <c r="F819" s="12">
        <v>1</v>
      </c>
      <c r="G819" s="13">
        <v>2</v>
      </c>
      <c r="H819" s="13">
        <v>1</v>
      </c>
      <c r="J819" s="13">
        <v>4</v>
      </c>
      <c r="M819" s="56">
        <f>IF(SUM(N819:X819)=39,2,1)</f>
        <v>1</v>
      </c>
      <c r="N819" s="13">
        <v>1</v>
      </c>
      <c r="R819" s="13">
        <v>1</v>
      </c>
      <c r="X819" s="13">
        <v>1</v>
      </c>
      <c r="Z819" s="13">
        <v>1</v>
      </c>
      <c r="AA819" s="13">
        <v>1</v>
      </c>
      <c r="AB819" s="13">
        <v>1</v>
      </c>
      <c r="AC819" s="13">
        <v>1</v>
      </c>
      <c r="AD819" s="13">
        <v>1</v>
      </c>
      <c r="AJ819" s="13">
        <v>1</v>
      </c>
      <c r="AL819" s="14">
        <v>1</v>
      </c>
      <c r="AM819" s="14">
        <v>4</v>
      </c>
      <c r="AO819" s="15">
        <v>1</v>
      </c>
      <c r="AP819" s="15">
        <v>4</v>
      </c>
      <c r="AQ819" s="15">
        <v>5</v>
      </c>
      <c r="AR819" s="15">
        <v>2</v>
      </c>
      <c r="AS819" s="15">
        <v>4</v>
      </c>
      <c r="AT819" s="15">
        <v>3</v>
      </c>
      <c r="AU819" s="15">
        <v>3</v>
      </c>
      <c r="AV819" s="15">
        <v>3</v>
      </c>
      <c r="AW819" s="15">
        <v>4</v>
      </c>
      <c r="AX819" s="15">
        <v>1</v>
      </c>
      <c r="AY819" s="15">
        <v>1</v>
      </c>
      <c r="AZ819" s="15">
        <v>2</v>
      </c>
      <c r="BB819" s="15">
        <v>1</v>
      </c>
      <c r="BC819" s="15">
        <v>1</v>
      </c>
      <c r="BD819" s="15">
        <v>1</v>
      </c>
      <c r="BE819" s="15">
        <v>2</v>
      </c>
      <c r="BF819" s="15">
        <v>1</v>
      </c>
      <c r="BG819" s="15">
        <v>1</v>
      </c>
      <c r="BH819" s="15">
        <v>1</v>
      </c>
      <c r="BK819" s="15">
        <v>1</v>
      </c>
      <c r="BL819" s="15">
        <v>2</v>
      </c>
      <c r="BM819" s="15">
        <v>8</v>
      </c>
      <c r="BN819" s="15">
        <v>8</v>
      </c>
      <c r="CC819" s="16">
        <v>1</v>
      </c>
      <c r="CI819" s="16">
        <v>2</v>
      </c>
      <c r="CJ819" s="16" t="s">
        <v>156</v>
      </c>
      <c r="CK819" s="16">
        <v>2</v>
      </c>
      <c r="CL819" s="16" t="s">
        <v>246</v>
      </c>
      <c r="CM819" s="17">
        <v>1</v>
      </c>
      <c r="CN819" s="17">
        <v>1</v>
      </c>
      <c r="CO819" s="17">
        <v>1</v>
      </c>
      <c r="CP819" s="17">
        <v>1</v>
      </c>
      <c r="CQ819" s="17">
        <v>1</v>
      </c>
      <c r="CR819" s="17">
        <v>3</v>
      </c>
      <c r="CS819" s="17">
        <v>3</v>
      </c>
      <c r="CT819" s="17">
        <v>1</v>
      </c>
      <c r="CU819" s="17">
        <v>4</v>
      </c>
      <c r="CV819" s="17">
        <v>3</v>
      </c>
      <c r="CW819" s="17">
        <v>1</v>
      </c>
      <c r="CX819" s="17">
        <v>1</v>
      </c>
      <c r="CY819" s="17">
        <v>1</v>
      </c>
      <c r="CZ819" s="17">
        <v>1</v>
      </c>
      <c r="DA819" s="17">
        <v>1</v>
      </c>
      <c r="DB819" s="17">
        <v>3</v>
      </c>
      <c r="DC819" s="17">
        <v>3</v>
      </c>
      <c r="DD819" s="17">
        <v>3</v>
      </c>
      <c r="DE819" s="17">
        <v>3</v>
      </c>
      <c r="DF819" s="17">
        <v>3</v>
      </c>
      <c r="DG819" s="17">
        <v>3</v>
      </c>
      <c r="DH819" s="17">
        <v>3</v>
      </c>
      <c r="DI819" s="17">
        <v>3</v>
      </c>
      <c r="DJ819" s="17">
        <v>1</v>
      </c>
      <c r="DK819" s="17">
        <v>3</v>
      </c>
      <c r="DL819" s="17">
        <v>4</v>
      </c>
      <c r="DM819" s="17">
        <v>4</v>
      </c>
      <c r="DN819" s="17">
        <v>2</v>
      </c>
      <c r="DO819" s="17">
        <v>8</v>
      </c>
      <c r="DP819" s="17">
        <v>1</v>
      </c>
      <c r="DR819" s="17">
        <v>10</v>
      </c>
      <c r="DT819" s="17">
        <v>5</v>
      </c>
      <c r="DV819" s="17">
        <v>3</v>
      </c>
      <c r="DW819" s="18">
        <v>13</v>
      </c>
      <c r="DY819" s="18">
        <v>1</v>
      </c>
      <c r="ED819" s="19" t="s">
        <v>295</v>
      </c>
      <c r="EE819" s="19">
        <v>9</v>
      </c>
      <c r="EF819" s="37">
        <v>8</v>
      </c>
      <c r="EG819" s="27" t="s">
        <v>139</v>
      </c>
      <c r="EH819" s="19">
        <v>2</v>
      </c>
      <c r="EI819" s="19">
        <v>39</v>
      </c>
      <c r="EJ819" s="19">
        <v>2</v>
      </c>
      <c r="EK819" s="19">
        <v>3</v>
      </c>
      <c r="EL819" s="19">
        <v>2</v>
      </c>
      <c r="EM819" s="20" t="s">
        <v>216</v>
      </c>
      <c r="EO819" s="46">
        <v>4</v>
      </c>
      <c r="EP819" s="46">
        <v>1</v>
      </c>
      <c r="EQ819">
        <f t="shared" si="32"/>
        <v>0</v>
      </c>
      <c r="ER819" t="str">
        <f t="shared" si="33"/>
        <v/>
      </c>
      <c r="ES819" s="49">
        <v>2</v>
      </c>
    </row>
    <row r="820" spans="1:149" ht="15" customHeight="1" x14ac:dyDescent="0.25">
      <c r="A820" s="21">
        <v>819</v>
      </c>
      <c r="B820" s="12">
        <v>3</v>
      </c>
      <c r="C820" s="12">
        <v>1</v>
      </c>
      <c r="D820" s="12">
        <v>2</v>
      </c>
      <c r="E820" s="12" t="s">
        <v>378</v>
      </c>
      <c r="F820" s="12">
        <v>1</v>
      </c>
      <c r="G820" s="13">
        <v>4</v>
      </c>
      <c r="H820" s="13">
        <v>1</v>
      </c>
      <c r="I820" s="13">
        <v>4</v>
      </c>
      <c r="J820" s="13">
        <v>4</v>
      </c>
      <c r="M820" s="56">
        <f>IF(SUM(N820:X820)=39,2,1)</f>
        <v>1</v>
      </c>
      <c r="N820" s="13">
        <v>1</v>
      </c>
      <c r="X820" s="13">
        <v>1</v>
      </c>
      <c r="Z820" s="13">
        <v>1</v>
      </c>
      <c r="AA820" s="13">
        <v>1</v>
      </c>
      <c r="AB820" s="13">
        <v>1</v>
      </c>
      <c r="AC820" s="13">
        <v>1</v>
      </c>
      <c r="AJ820" s="13">
        <v>1</v>
      </c>
      <c r="AL820" s="14">
        <v>1</v>
      </c>
      <c r="AM820" s="14">
        <v>4</v>
      </c>
      <c r="AO820" s="15">
        <v>1</v>
      </c>
      <c r="AP820" s="15">
        <v>5</v>
      </c>
      <c r="AQ820" s="15">
        <v>5</v>
      </c>
      <c r="AR820" s="15">
        <v>4</v>
      </c>
      <c r="AS820" s="15">
        <v>4</v>
      </c>
      <c r="AT820" s="15">
        <v>3</v>
      </c>
      <c r="AU820" s="15">
        <v>3</v>
      </c>
      <c r="AV820" s="15">
        <v>3</v>
      </c>
      <c r="AW820" s="15">
        <v>4</v>
      </c>
      <c r="AX820" s="15">
        <v>1</v>
      </c>
      <c r="AY820" s="15">
        <v>1</v>
      </c>
      <c r="AZ820" s="15">
        <v>2</v>
      </c>
      <c r="BB820" s="15">
        <v>1</v>
      </c>
      <c r="BC820" s="15">
        <v>1</v>
      </c>
      <c r="BD820" s="15">
        <v>1</v>
      </c>
      <c r="BE820" s="15">
        <v>1</v>
      </c>
      <c r="BF820" s="15">
        <v>2</v>
      </c>
      <c r="BG820" s="15">
        <v>0</v>
      </c>
      <c r="BK820" s="15">
        <v>1</v>
      </c>
      <c r="BL820" s="15">
        <v>1</v>
      </c>
      <c r="BM820" s="15">
        <v>8</v>
      </c>
      <c r="BN820" s="15">
        <v>8</v>
      </c>
      <c r="CC820" s="16">
        <v>1</v>
      </c>
      <c r="CI820" s="16">
        <v>2</v>
      </c>
      <c r="CJ820" s="16" t="s">
        <v>394</v>
      </c>
      <c r="CK820" s="16">
        <v>2</v>
      </c>
      <c r="CL820" s="16" t="s">
        <v>143</v>
      </c>
      <c r="CM820" s="17">
        <v>1</v>
      </c>
      <c r="CN820" s="17">
        <v>1</v>
      </c>
      <c r="CO820" s="17">
        <v>1</v>
      </c>
      <c r="CP820" s="17">
        <v>1</v>
      </c>
      <c r="CQ820" s="17">
        <v>1</v>
      </c>
      <c r="CR820" s="17">
        <v>1</v>
      </c>
      <c r="CS820" s="17">
        <v>1</v>
      </c>
      <c r="CT820" s="17">
        <v>1</v>
      </c>
      <c r="CU820" s="17">
        <v>4</v>
      </c>
      <c r="CV820" s="17">
        <v>1</v>
      </c>
      <c r="CW820" s="17">
        <v>1</v>
      </c>
      <c r="CX820" s="17">
        <v>1</v>
      </c>
      <c r="CY820" s="17">
        <v>1</v>
      </c>
      <c r="CZ820" s="17">
        <v>1</v>
      </c>
      <c r="DA820" s="17">
        <v>2</v>
      </c>
      <c r="DB820" s="17">
        <v>3</v>
      </c>
      <c r="DC820" s="17">
        <v>3</v>
      </c>
      <c r="DD820" s="17">
        <v>3</v>
      </c>
      <c r="DE820" s="17">
        <v>4</v>
      </c>
      <c r="DF820" s="17">
        <v>3</v>
      </c>
      <c r="DG820" s="17">
        <v>3</v>
      </c>
      <c r="DH820" s="17">
        <v>3</v>
      </c>
      <c r="DI820" s="17">
        <v>1</v>
      </c>
      <c r="DJ820" s="17">
        <v>1</v>
      </c>
      <c r="DK820" s="17">
        <v>2</v>
      </c>
      <c r="DL820" s="17">
        <v>3</v>
      </c>
      <c r="DM820" s="17">
        <v>3</v>
      </c>
      <c r="DN820" s="17">
        <v>8</v>
      </c>
      <c r="DO820" s="17">
        <v>2</v>
      </c>
      <c r="DP820" s="17">
        <v>1</v>
      </c>
      <c r="DR820" s="17">
        <v>5</v>
      </c>
      <c r="DT820" s="17">
        <v>9</v>
      </c>
      <c r="DV820" s="17">
        <v>2</v>
      </c>
      <c r="DW820" s="18">
        <v>13</v>
      </c>
      <c r="DY820" s="18">
        <v>1</v>
      </c>
      <c r="ED820" s="19" t="s">
        <v>295</v>
      </c>
      <c r="EE820" s="19">
        <v>9</v>
      </c>
      <c r="EF820" s="37">
        <v>8</v>
      </c>
      <c r="EG820" s="27" t="s">
        <v>139</v>
      </c>
      <c r="EH820" s="19">
        <v>1</v>
      </c>
      <c r="EI820" s="19">
        <v>37</v>
      </c>
      <c r="EJ820" s="19">
        <v>2</v>
      </c>
      <c r="EK820" s="19">
        <v>3</v>
      </c>
      <c r="EL820" s="19">
        <v>1</v>
      </c>
      <c r="EM820" s="20" t="s">
        <v>216</v>
      </c>
      <c r="EO820" s="46">
        <v>1</v>
      </c>
      <c r="EP820" s="46">
        <v>1</v>
      </c>
      <c r="EQ820">
        <f t="shared" si="32"/>
        <v>0</v>
      </c>
      <c r="ER820" t="str">
        <f t="shared" si="33"/>
        <v/>
      </c>
      <c r="ES820" s="49">
        <v>2</v>
      </c>
    </row>
    <row r="821" spans="1:149" ht="15" customHeight="1" x14ac:dyDescent="0.25">
      <c r="A821" s="21">
        <v>820</v>
      </c>
      <c r="B821" s="12">
        <v>2</v>
      </c>
      <c r="C821" s="12">
        <v>1</v>
      </c>
      <c r="D821" s="12">
        <v>3</v>
      </c>
      <c r="E821" s="12" t="s">
        <v>377</v>
      </c>
      <c r="F821" s="12">
        <v>2</v>
      </c>
      <c r="G821" s="13">
        <v>3</v>
      </c>
      <c r="H821" s="13">
        <v>1</v>
      </c>
      <c r="M821" s="56">
        <f>IF(SUM(N821:X821)=39,2,1)</f>
        <v>1</v>
      </c>
      <c r="R821" s="13">
        <v>1</v>
      </c>
      <c r="Z821" s="13">
        <v>1</v>
      </c>
      <c r="AA821" s="13">
        <v>1</v>
      </c>
      <c r="AB821" s="13">
        <v>1</v>
      </c>
      <c r="AD821" s="13">
        <v>1</v>
      </c>
      <c r="AG821" s="13">
        <v>1</v>
      </c>
      <c r="AJ821" s="13">
        <v>1</v>
      </c>
      <c r="AL821" s="14">
        <v>1</v>
      </c>
      <c r="AM821" s="14">
        <v>4</v>
      </c>
      <c r="AO821" s="15">
        <v>2</v>
      </c>
      <c r="AP821" s="15">
        <v>4</v>
      </c>
      <c r="AQ821" s="15">
        <v>4</v>
      </c>
      <c r="AR821" s="15">
        <v>5</v>
      </c>
      <c r="AS821" s="15">
        <v>5</v>
      </c>
      <c r="AT821" s="15">
        <v>5</v>
      </c>
      <c r="AU821" s="15">
        <v>4</v>
      </c>
      <c r="AV821" s="15">
        <v>4</v>
      </c>
      <c r="AW821" s="15">
        <v>2</v>
      </c>
      <c r="AX821" s="15">
        <v>1</v>
      </c>
      <c r="AY821" s="15">
        <v>1</v>
      </c>
      <c r="AZ821" s="15">
        <v>2</v>
      </c>
      <c r="BB821" s="15">
        <v>1</v>
      </c>
      <c r="BC821" s="15">
        <v>1</v>
      </c>
      <c r="BD821" s="15">
        <v>1</v>
      </c>
      <c r="BE821" s="15">
        <v>1</v>
      </c>
      <c r="BF821" s="15">
        <v>1</v>
      </c>
      <c r="BG821" s="15">
        <v>0</v>
      </c>
      <c r="BK821" s="15">
        <v>1</v>
      </c>
      <c r="BL821" s="15">
        <v>1</v>
      </c>
      <c r="BM821" s="15">
        <v>8</v>
      </c>
      <c r="BN821" s="15">
        <v>8</v>
      </c>
      <c r="CC821" s="16">
        <v>1</v>
      </c>
      <c r="CI821" s="16">
        <v>2</v>
      </c>
      <c r="CJ821" s="16" t="s">
        <v>151</v>
      </c>
      <c r="CK821" s="16">
        <v>3</v>
      </c>
      <c r="CL821" s="16" t="s">
        <v>246</v>
      </c>
      <c r="CM821" s="17">
        <v>1</v>
      </c>
      <c r="CN821" s="17">
        <v>1</v>
      </c>
      <c r="CO821" s="17">
        <v>1</v>
      </c>
      <c r="CP821" s="17">
        <v>1</v>
      </c>
      <c r="CQ821" s="17">
        <v>1</v>
      </c>
      <c r="CR821" s="17">
        <v>1</v>
      </c>
      <c r="CS821" s="17">
        <v>3</v>
      </c>
      <c r="CT821" s="17">
        <v>1</v>
      </c>
      <c r="CU821" s="17">
        <v>4</v>
      </c>
      <c r="CV821" s="17">
        <v>2</v>
      </c>
      <c r="CW821" s="17">
        <v>1</v>
      </c>
      <c r="CX821" s="17">
        <v>1</v>
      </c>
      <c r="CY821" s="17">
        <v>1</v>
      </c>
      <c r="CZ821" s="17">
        <v>1</v>
      </c>
      <c r="DA821" s="17">
        <v>3</v>
      </c>
      <c r="DB821" s="17">
        <v>4</v>
      </c>
      <c r="DC821" s="17">
        <v>3</v>
      </c>
      <c r="DD821" s="17">
        <v>3</v>
      </c>
      <c r="DE821" s="17">
        <v>3</v>
      </c>
      <c r="DF821" s="17">
        <v>3</v>
      </c>
      <c r="DG821" s="17">
        <v>3</v>
      </c>
      <c r="DH821" s="17">
        <v>3</v>
      </c>
      <c r="DI821" s="17">
        <v>1</v>
      </c>
      <c r="DJ821" s="17">
        <v>1</v>
      </c>
      <c r="DK821" s="17">
        <v>2</v>
      </c>
      <c r="DL821" s="17">
        <v>3</v>
      </c>
      <c r="DM821" s="17">
        <v>3</v>
      </c>
      <c r="DN821" s="17">
        <v>2</v>
      </c>
      <c r="DO821" s="17">
        <v>1</v>
      </c>
      <c r="DP821" s="17">
        <v>5</v>
      </c>
      <c r="DR821" s="17">
        <v>10</v>
      </c>
      <c r="DT821" s="17">
        <v>8</v>
      </c>
      <c r="DV821" s="17">
        <v>1</v>
      </c>
      <c r="DW821" s="18">
        <v>13</v>
      </c>
      <c r="DY821" s="18">
        <v>1</v>
      </c>
      <c r="ED821" s="19" t="s">
        <v>295</v>
      </c>
      <c r="EE821" s="19">
        <v>9</v>
      </c>
      <c r="EF821" s="37">
        <v>8</v>
      </c>
      <c r="EG821" s="19" t="s">
        <v>149</v>
      </c>
      <c r="EH821" s="19">
        <v>1</v>
      </c>
      <c r="EI821" s="19">
        <v>60</v>
      </c>
      <c r="EJ821" s="19">
        <v>4</v>
      </c>
      <c r="EK821" s="19">
        <v>5</v>
      </c>
      <c r="EL821" s="19">
        <v>1</v>
      </c>
      <c r="EM821" s="20" t="s">
        <v>216</v>
      </c>
      <c r="EO821" s="46">
        <v>1</v>
      </c>
      <c r="EP821" s="46">
        <v>1</v>
      </c>
      <c r="EQ821">
        <f t="shared" si="32"/>
        <v>0</v>
      </c>
      <c r="ER821" t="str">
        <f t="shared" si="33"/>
        <v/>
      </c>
      <c r="ES821" s="49">
        <v>2</v>
      </c>
    </row>
    <row r="822" spans="1:149" ht="15" customHeight="1" x14ac:dyDescent="0.25">
      <c r="A822" s="21">
        <v>821</v>
      </c>
      <c r="B822" s="12">
        <v>3</v>
      </c>
      <c r="C822" s="12">
        <v>4</v>
      </c>
      <c r="D822" s="12">
        <v>4</v>
      </c>
      <c r="E822" s="12" t="s">
        <v>379</v>
      </c>
      <c r="F822" s="12">
        <v>1</v>
      </c>
      <c r="G822" s="13">
        <v>3</v>
      </c>
      <c r="H822" s="13">
        <v>1</v>
      </c>
      <c r="K822" s="13">
        <v>4</v>
      </c>
      <c r="M822" s="56">
        <f>IF(SUM(N822:X822)=39,2,1)</f>
        <v>1</v>
      </c>
      <c r="N822" s="13">
        <v>1</v>
      </c>
      <c r="O822" s="13">
        <v>1</v>
      </c>
      <c r="X822" s="13">
        <v>1</v>
      </c>
      <c r="Z822" s="13">
        <v>1</v>
      </c>
      <c r="AA822" s="13">
        <v>1</v>
      </c>
      <c r="AJ822" s="13">
        <v>1</v>
      </c>
      <c r="AL822" s="14">
        <v>1</v>
      </c>
      <c r="AM822" s="14">
        <v>1</v>
      </c>
      <c r="AN822" s="14" t="s">
        <v>383</v>
      </c>
      <c r="AO822" s="15">
        <v>1</v>
      </c>
      <c r="AP822" s="15">
        <v>5</v>
      </c>
      <c r="AQ822" s="15">
        <v>5</v>
      </c>
      <c r="AR822" s="15">
        <v>4</v>
      </c>
      <c r="AS822" s="15">
        <v>4</v>
      </c>
      <c r="AT822" s="15">
        <v>4</v>
      </c>
      <c r="AU822" s="15">
        <v>3</v>
      </c>
      <c r="AV822" s="15">
        <v>3</v>
      </c>
      <c r="AW822" s="15">
        <v>4</v>
      </c>
      <c r="AX822" s="15">
        <v>1</v>
      </c>
      <c r="AY822" s="15">
        <v>2</v>
      </c>
      <c r="AZ822" s="15">
        <v>2</v>
      </c>
      <c r="BB822" s="15">
        <v>1</v>
      </c>
      <c r="BC822" s="15">
        <v>1</v>
      </c>
      <c r="BD822" s="15">
        <v>2</v>
      </c>
      <c r="BE822" s="15">
        <v>2</v>
      </c>
      <c r="BF822" s="15">
        <v>0</v>
      </c>
      <c r="BG822" s="15">
        <v>0</v>
      </c>
      <c r="BK822" s="15">
        <v>1</v>
      </c>
      <c r="BL822" s="15">
        <v>1</v>
      </c>
      <c r="BM822" s="15">
        <v>5</v>
      </c>
      <c r="BN822" s="15">
        <v>1</v>
      </c>
      <c r="BO822" s="15">
        <v>4</v>
      </c>
      <c r="CC822" s="16">
        <v>1</v>
      </c>
      <c r="CI822" s="16">
        <v>2</v>
      </c>
      <c r="CJ822" s="16" t="s">
        <v>184</v>
      </c>
      <c r="CK822" s="16">
        <v>1</v>
      </c>
      <c r="CL822" s="16" t="s">
        <v>397</v>
      </c>
      <c r="CM822" s="17">
        <v>3</v>
      </c>
      <c r="CN822" s="17">
        <v>3</v>
      </c>
      <c r="CO822" s="17">
        <v>3</v>
      </c>
      <c r="CP822" s="17">
        <v>3</v>
      </c>
      <c r="CQ822" s="17">
        <v>3</v>
      </c>
      <c r="CR822" s="17">
        <v>3</v>
      </c>
      <c r="CS822" s="17">
        <v>3</v>
      </c>
      <c r="CT822" s="17">
        <v>1</v>
      </c>
      <c r="CU822" s="17">
        <v>4</v>
      </c>
      <c r="CV822" s="17">
        <v>2</v>
      </c>
      <c r="CW822" s="17">
        <v>1</v>
      </c>
      <c r="CX822" s="17">
        <v>1</v>
      </c>
      <c r="CY822" s="17">
        <v>1</v>
      </c>
      <c r="CZ822" s="17">
        <v>1</v>
      </c>
      <c r="DA822" s="17">
        <v>2</v>
      </c>
      <c r="DB822" s="17">
        <v>3</v>
      </c>
      <c r="DC822" s="17">
        <v>3</v>
      </c>
      <c r="DD822" s="17">
        <v>3</v>
      </c>
      <c r="DE822" s="17">
        <v>4</v>
      </c>
      <c r="DF822" s="17">
        <v>3</v>
      </c>
      <c r="DG822" s="17">
        <v>3</v>
      </c>
      <c r="DH822" s="17">
        <v>3</v>
      </c>
      <c r="DI822" s="17">
        <v>2</v>
      </c>
      <c r="DJ822" s="17">
        <v>1</v>
      </c>
      <c r="DK822" s="17">
        <v>3</v>
      </c>
      <c r="DL822" s="17">
        <v>2</v>
      </c>
      <c r="DM822" s="17">
        <v>2</v>
      </c>
      <c r="DN822" s="17">
        <v>1</v>
      </c>
      <c r="DO822" s="17">
        <v>8</v>
      </c>
      <c r="DP822" s="17">
        <v>7</v>
      </c>
      <c r="DR822" s="17">
        <v>8</v>
      </c>
      <c r="DT822" s="17">
        <v>11</v>
      </c>
      <c r="DV822" s="17">
        <v>3</v>
      </c>
      <c r="DW822" s="18">
        <v>13</v>
      </c>
      <c r="DY822" s="18">
        <v>1</v>
      </c>
      <c r="ED822" s="19" t="s">
        <v>295</v>
      </c>
      <c r="EE822" s="19">
        <v>9</v>
      </c>
      <c r="EF822" s="37">
        <v>8</v>
      </c>
      <c r="EG822" s="27" t="s">
        <v>139</v>
      </c>
      <c r="EH822" s="19">
        <v>2</v>
      </c>
      <c r="EI822" s="19">
        <v>43</v>
      </c>
      <c r="EJ822" s="19">
        <v>2</v>
      </c>
      <c r="EK822" s="19">
        <v>3</v>
      </c>
      <c r="EL822" s="19">
        <v>2</v>
      </c>
      <c r="EM822" s="20" t="s">
        <v>216</v>
      </c>
      <c r="EO822" s="46">
        <v>1</v>
      </c>
      <c r="EP822" s="46">
        <v>1</v>
      </c>
      <c r="EQ822">
        <f t="shared" si="32"/>
        <v>0</v>
      </c>
      <c r="ER822" t="str">
        <f t="shared" si="33"/>
        <v/>
      </c>
      <c r="ES822" s="49">
        <v>2</v>
      </c>
    </row>
    <row r="823" spans="1:149" ht="15" customHeight="1" x14ac:dyDescent="0.25">
      <c r="A823" s="21">
        <v>822</v>
      </c>
      <c r="B823" s="12">
        <v>2</v>
      </c>
      <c r="C823" s="12">
        <v>1</v>
      </c>
      <c r="D823" s="12">
        <v>1</v>
      </c>
      <c r="E823" s="12" t="s">
        <v>378</v>
      </c>
      <c r="F823" s="12">
        <v>3</v>
      </c>
      <c r="G823" s="13">
        <v>3</v>
      </c>
      <c r="H823" s="13">
        <v>1</v>
      </c>
      <c r="I823" s="13">
        <v>4</v>
      </c>
      <c r="J823" s="13">
        <v>5</v>
      </c>
      <c r="M823" s="56">
        <f>IF(SUM(N823:X823)=39,2,1)</f>
        <v>1</v>
      </c>
      <c r="N823" s="13">
        <v>1</v>
      </c>
      <c r="O823" s="13">
        <v>1</v>
      </c>
      <c r="P823" s="13">
        <v>1</v>
      </c>
      <c r="S823" s="13">
        <v>1</v>
      </c>
      <c r="X823" s="13">
        <v>1</v>
      </c>
      <c r="AA823" s="13">
        <v>1</v>
      </c>
      <c r="AB823" s="13">
        <v>1</v>
      </c>
      <c r="AC823" s="13">
        <v>1</v>
      </c>
      <c r="AE823" s="13">
        <v>1</v>
      </c>
      <c r="AJ823" s="13">
        <v>1</v>
      </c>
      <c r="AL823" s="14">
        <v>1</v>
      </c>
      <c r="AM823" s="14">
        <v>4</v>
      </c>
      <c r="AO823" s="15">
        <v>2</v>
      </c>
      <c r="AP823" s="15">
        <v>4</v>
      </c>
      <c r="AQ823" s="15">
        <v>5</v>
      </c>
      <c r="AR823" s="15">
        <v>4</v>
      </c>
      <c r="AS823" s="15">
        <v>3</v>
      </c>
      <c r="AT823" s="15">
        <v>3</v>
      </c>
      <c r="AU823" s="15">
        <v>3</v>
      </c>
      <c r="AV823" s="15">
        <v>2</v>
      </c>
      <c r="AW823" s="15">
        <v>1</v>
      </c>
      <c r="AX823" s="15">
        <v>1</v>
      </c>
      <c r="AY823" s="15">
        <v>2</v>
      </c>
      <c r="AZ823" s="15">
        <v>2</v>
      </c>
      <c r="BB823" s="15">
        <v>2</v>
      </c>
      <c r="BC823" s="15">
        <v>1</v>
      </c>
      <c r="BD823" s="15">
        <v>1</v>
      </c>
      <c r="BE823" s="15">
        <v>2</v>
      </c>
      <c r="BF823" s="15">
        <v>1</v>
      </c>
      <c r="BG823" s="15">
        <v>0</v>
      </c>
      <c r="BK823" s="15">
        <v>2</v>
      </c>
      <c r="BM823" s="15">
        <v>8</v>
      </c>
      <c r="BN823" s="15">
        <v>8</v>
      </c>
      <c r="CC823" s="16">
        <v>1</v>
      </c>
      <c r="CI823" s="16">
        <v>2</v>
      </c>
      <c r="CJ823" s="16" t="s">
        <v>315</v>
      </c>
      <c r="CK823" s="16">
        <v>1</v>
      </c>
      <c r="CL823" s="16" t="s">
        <v>186</v>
      </c>
      <c r="CM823" s="17">
        <v>1</v>
      </c>
      <c r="CN823" s="17">
        <v>1</v>
      </c>
      <c r="CO823" s="17">
        <v>1</v>
      </c>
      <c r="CP823" s="17">
        <v>1</v>
      </c>
      <c r="CQ823" s="17">
        <v>1</v>
      </c>
      <c r="CR823" s="17">
        <v>1</v>
      </c>
      <c r="CS823" s="17">
        <v>1</v>
      </c>
      <c r="CT823" s="17">
        <v>1</v>
      </c>
      <c r="CU823" s="17">
        <v>4</v>
      </c>
      <c r="CV823" s="17">
        <v>1</v>
      </c>
      <c r="CW823" s="17">
        <v>1</v>
      </c>
      <c r="CX823" s="17">
        <v>1</v>
      </c>
      <c r="CY823" s="17">
        <v>1</v>
      </c>
      <c r="CZ823" s="17">
        <v>1</v>
      </c>
      <c r="DA823" s="17">
        <v>1</v>
      </c>
      <c r="DB823" s="17">
        <v>4</v>
      </c>
      <c r="DC823" s="17">
        <v>1</v>
      </c>
      <c r="DD823" s="17">
        <v>4</v>
      </c>
      <c r="DE823" s="17">
        <v>4</v>
      </c>
      <c r="DF823" s="17">
        <v>2</v>
      </c>
      <c r="DG823" s="17">
        <v>2</v>
      </c>
      <c r="DH823" s="17">
        <v>1</v>
      </c>
      <c r="DI823" s="17">
        <v>1</v>
      </c>
      <c r="DJ823" s="17">
        <v>1</v>
      </c>
      <c r="DK823" s="17">
        <v>1</v>
      </c>
      <c r="DL823" s="17">
        <v>4</v>
      </c>
      <c r="DM823" s="17">
        <v>4</v>
      </c>
      <c r="DN823" s="17">
        <v>1</v>
      </c>
      <c r="DO823" s="17">
        <v>8</v>
      </c>
      <c r="DP823" s="17">
        <v>5</v>
      </c>
      <c r="DR823" s="17">
        <v>7</v>
      </c>
      <c r="DT823" s="17">
        <v>9</v>
      </c>
      <c r="DV823" s="17">
        <v>3</v>
      </c>
      <c r="DW823" s="18">
        <v>13</v>
      </c>
      <c r="DY823" s="18">
        <v>1</v>
      </c>
      <c r="ED823" s="19" t="s">
        <v>295</v>
      </c>
      <c r="EE823" s="19">
        <v>9</v>
      </c>
      <c r="EF823" s="37">
        <v>8</v>
      </c>
      <c r="EG823" s="27" t="s">
        <v>139</v>
      </c>
      <c r="EH823" s="19">
        <v>2</v>
      </c>
      <c r="EI823" s="19">
        <v>52</v>
      </c>
      <c r="EJ823" s="19">
        <v>3</v>
      </c>
      <c r="EK823" s="19">
        <v>4</v>
      </c>
      <c r="EL823" s="19">
        <v>2</v>
      </c>
      <c r="EM823" s="20" t="s">
        <v>216</v>
      </c>
      <c r="EO823" s="46">
        <v>1</v>
      </c>
      <c r="EP823" s="46">
        <v>6</v>
      </c>
      <c r="EQ823">
        <f t="shared" si="32"/>
        <v>0</v>
      </c>
      <c r="ER823" t="str">
        <f t="shared" si="33"/>
        <v/>
      </c>
      <c r="ES823" s="49">
        <v>2</v>
      </c>
    </row>
    <row r="824" spans="1:149" ht="15" customHeight="1" x14ac:dyDescent="0.25">
      <c r="A824" s="21">
        <v>823</v>
      </c>
      <c r="B824" s="12">
        <v>2</v>
      </c>
      <c r="C824" s="12">
        <v>1</v>
      </c>
      <c r="D824" s="12">
        <v>4</v>
      </c>
      <c r="E824" s="12" t="s">
        <v>376</v>
      </c>
      <c r="F824" s="12">
        <v>1</v>
      </c>
      <c r="G824" s="13">
        <v>5</v>
      </c>
      <c r="H824" s="13">
        <v>1</v>
      </c>
      <c r="I824" s="13">
        <v>4</v>
      </c>
      <c r="J824" s="13">
        <v>5</v>
      </c>
      <c r="M824" s="56">
        <f>IF(SUM(N824:X824)=39,2,1)</f>
        <v>1</v>
      </c>
      <c r="N824" s="13">
        <v>1</v>
      </c>
      <c r="O824" s="13">
        <v>1</v>
      </c>
      <c r="P824" s="13">
        <v>1</v>
      </c>
      <c r="Q824" s="13">
        <v>1</v>
      </c>
      <c r="S824" s="13">
        <v>1</v>
      </c>
      <c r="Z824" s="13">
        <v>1</v>
      </c>
      <c r="AA824" s="13">
        <v>1</v>
      </c>
      <c r="AB824" s="13">
        <v>1</v>
      </c>
      <c r="AC824" s="13">
        <v>1</v>
      </c>
      <c r="AE824" s="13">
        <v>1</v>
      </c>
      <c r="AL824" s="14">
        <v>1</v>
      </c>
      <c r="AM824" s="14">
        <v>4</v>
      </c>
      <c r="AO824" s="15">
        <v>1</v>
      </c>
      <c r="AP824" s="15">
        <v>3</v>
      </c>
      <c r="AQ824" s="15">
        <v>4</v>
      </c>
      <c r="AR824" s="15">
        <v>4</v>
      </c>
      <c r="AS824" s="15">
        <v>4</v>
      </c>
      <c r="AT824" s="15">
        <v>4</v>
      </c>
      <c r="AU824" s="15">
        <v>4</v>
      </c>
      <c r="AV824" s="15">
        <v>4</v>
      </c>
      <c r="AW824" s="15">
        <v>4</v>
      </c>
      <c r="AX824" s="15">
        <v>1</v>
      </c>
      <c r="AZ824" s="15">
        <v>2</v>
      </c>
      <c r="BB824" s="15">
        <v>2</v>
      </c>
      <c r="BC824" s="15">
        <v>1</v>
      </c>
      <c r="BD824" s="15">
        <v>1</v>
      </c>
      <c r="BE824" s="15">
        <v>1</v>
      </c>
      <c r="BF824" s="15">
        <v>1</v>
      </c>
      <c r="BG824" s="15">
        <v>2</v>
      </c>
      <c r="BI824" s="15">
        <v>1</v>
      </c>
      <c r="BJ824" s="15">
        <v>1</v>
      </c>
      <c r="BK824" s="15">
        <v>1</v>
      </c>
      <c r="BL824" s="15">
        <v>2</v>
      </c>
      <c r="BM824" s="15">
        <v>8</v>
      </c>
      <c r="BN824" s="15">
        <v>8</v>
      </c>
      <c r="CC824" s="16">
        <v>1</v>
      </c>
      <c r="CI824" s="16">
        <v>1</v>
      </c>
      <c r="CK824" s="16">
        <v>1</v>
      </c>
      <c r="CL824" s="16" t="s">
        <v>397</v>
      </c>
      <c r="CM824" s="17">
        <v>1</v>
      </c>
      <c r="CN824" s="17">
        <v>1</v>
      </c>
      <c r="CO824" s="17">
        <v>1</v>
      </c>
      <c r="CP824" s="17">
        <v>1</v>
      </c>
      <c r="CQ824" s="17">
        <v>1</v>
      </c>
      <c r="CR824" s="17">
        <v>1</v>
      </c>
      <c r="CS824" s="17">
        <v>1</v>
      </c>
      <c r="CT824" s="17">
        <v>1</v>
      </c>
      <c r="CU824" s="17">
        <v>4</v>
      </c>
      <c r="CV824" s="17">
        <v>1</v>
      </c>
      <c r="CW824" s="17">
        <v>1</v>
      </c>
      <c r="CX824" s="17">
        <v>1</v>
      </c>
      <c r="CY824" s="17">
        <v>1</v>
      </c>
      <c r="CZ824" s="17">
        <v>1</v>
      </c>
      <c r="DA824" s="17">
        <v>1</v>
      </c>
      <c r="DB824" s="17">
        <v>4</v>
      </c>
      <c r="DC824" s="17">
        <v>1</v>
      </c>
      <c r="DD824" s="17">
        <v>4</v>
      </c>
      <c r="DE824" s="17">
        <v>4</v>
      </c>
      <c r="DF824" s="17">
        <v>1</v>
      </c>
      <c r="DG824" s="17">
        <v>1</v>
      </c>
      <c r="DH824" s="17">
        <v>1</v>
      </c>
      <c r="DI824" s="17">
        <v>3</v>
      </c>
      <c r="DJ824" s="17">
        <v>1</v>
      </c>
      <c r="DK824" s="17">
        <v>3</v>
      </c>
      <c r="DL824" s="17">
        <v>4</v>
      </c>
      <c r="DM824" s="17">
        <v>4</v>
      </c>
      <c r="DN824" s="17">
        <v>1</v>
      </c>
      <c r="DO824" s="17">
        <v>6</v>
      </c>
      <c r="DP824" s="17">
        <v>5</v>
      </c>
      <c r="DR824" s="17">
        <v>9</v>
      </c>
      <c r="DT824" s="17">
        <v>11</v>
      </c>
      <c r="DV824" s="17">
        <v>3</v>
      </c>
      <c r="DW824" s="18">
        <v>13</v>
      </c>
      <c r="DY824" s="18">
        <v>1</v>
      </c>
      <c r="ED824" s="19" t="s">
        <v>295</v>
      </c>
      <c r="EE824" s="19">
        <v>9</v>
      </c>
      <c r="EF824" s="37">
        <v>8</v>
      </c>
      <c r="EG824" s="27" t="s">
        <v>139</v>
      </c>
      <c r="EH824" s="19">
        <v>2</v>
      </c>
      <c r="EI824" s="19">
        <v>44</v>
      </c>
      <c r="EJ824" s="19">
        <v>2</v>
      </c>
      <c r="EK824" s="19">
        <v>3</v>
      </c>
      <c r="EL824" s="19">
        <v>2</v>
      </c>
      <c r="EM824" s="20" t="s">
        <v>216</v>
      </c>
      <c r="EO824" s="46">
        <v>1</v>
      </c>
      <c r="EP824" s="46">
        <v>3</v>
      </c>
      <c r="EQ824">
        <f t="shared" si="32"/>
        <v>0</v>
      </c>
      <c r="ER824" t="str">
        <f t="shared" si="33"/>
        <v/>
      </c>
      <c r="ES824" s="49">
        <v>2</v>
      </c>
    </row>
    <row r="825" spans="1:149" ht="15" customHeight="1" x14ac:dyDescent="0.25">
      <c r="A825" s="21">
        <v>824</v>
      </c>
      <c r="B825" s="12">
        <v>2</v>
      </c>
      <c r="C825" s="12">
        <v>1</v>
      </c>
      <c r="D825" s="12">
        <v>4</v>
      </c>
      <c r="E825" s="12" t="s">
        <v>376</v>
      </c>
      <c r="F825" s="12">
        <v>2</v>
      </c>
      <c r="G825" s="13">
        <v>4</v>
      </c>
      <c r="H825" s="13">
        <v>1</v>
      </c>
      <c r="I825" s="13">
        <v>4</v>
      </c>
      <c r="J825" s="13">
        <v>4</v>
      </c>
      <c r="M825" s="56">
        <f>IF(SUM(N825:X825)=39,2,1)</f>
        <v>1</v>
      </c>
      <c r="Y825" s="13">
        <v>1</v>
      </c>
      <c r="Z825" s="13">
        <v>1</v>
      </c>
      <c r="AJ825" s="13">
        <v>1</v>
      </c>
      <c r="AL825" s="14">
        <v>1</v>
      </c>
      <c r="AM825" s="14">
        <v>4</v>
      </c>
      <c r="AO825" s="15">
        <v>1</v>
      </c>
      <c r="AP825" s="15">
        <v>4</v>
      </c>
      <c r="AQ825" s="15">
        <v>5</v>
      </c>
      <c r="AR825" s="15">
        <v>4</v>
      </c>
      <c r="AS825" s="15">
        <v>4</v>
      </c>
      <c r="AT825" s="15">
        <v>1</v>
      </c>
      <c r="AU825" s="15">
        <v>4</v>
      </c>
      <c r="AV825" s="15">
        <v>1</v>
      </c>
      <c r="AW825" s="15">
        <v>2</v>
      </c>
      <c r="AX825" s="15">
        <v>2</v>
      </c>
      <c r="AZ825" s="15">
        <v>2</v>
      </c>
      <c r="BB825" s="15">
        <v>2</v>
      </c>
      <c r="BC825" s="15">
        <v>1</v>
      </c>
      <c r="BD825" s="15">
        <v>1</v>
      </c>
      <c r="BE825" s="15">
        <v>2</v>
      </c>
      <c r="BF825" s="15">
        <v>2</v>
      </c>
      <c r="BG825" s="15">
        <v>1</v>
      </c>
      <c r="BH825" s="15">
        <v>1</v>
      </c>
      <c r="BK825" s="15">
        <v>2</v>
      </c>
      <c r="BN825" s="15">
        <v>8</v>
      </c>
      <c r="CC825" s="16">
        <v>1</v>
      </c>
      <c r="CI825" s="16">
        <v>2</v>
      </c>
      <c r="CJ825" s="16" t="s">
        <v>151</v>
      </c>
      <c r="CK825" s="16">
        <v>1</v>
      </c>
      <c r="CL825" s="16" t="s">
        <v>397</v>
      </c>
      <c r="CM825" s="17">
        <v>4</v>
      </c>
      <c r="CN825" s="17">
        <v>4</v>
      </c>
      <c r="CO825" s="17">
        <v>4</v>
      </c>
      <c r="CR825" s="17">
        <v>4</v>
      </c>
      <c r="CS825" s="17">
        <v>3</v>
      </c>
      <c r="CT825" s="17">
        <v>1</v>
      </c>
      <c r="CU825" s="17">
        <v>4</v>
      </c>
      <c r="CV825" s="17">
        <v>2</v>
      </c>
      <c r="CW825" s="17">
        <v>1</v>
      </c>
      <c r="CX825" s="17">
        <v>1</v>
      </c>
      <c r="CY825" s="17">
        <v>1</v>
      </c>
      <c r="CZ825" s="17">
        <v>1</v>
      </c>
      <c r="DA825" s="17">
        <v>2</v>
      </c>
      <c r="DB825" s="17">
        <v>4</v>
      </c>
      <c r="DC825" s="17">
        <v>2</v>
      </c>
      <c r="DD825" s="17">
        <v>4</v>
      </c>
      <c r="DE825" s="17">
        <v>4</v>
      </c>
      <c r="DF825" s="17">
        <v>1</v>
      </c>
      <c r="DG825" s="17">
        <v>1</v>
      </c>
      <c r="DH825" s="17">
        <v>1</v>
      </c>
      <c r="DI825" s="17">
        <v>3</v>
      </c>
      <c r="DJ825" s="17">
        <v>1</v>
      </c>
      <c r="DK825" s="17">
        <v>3</v>
      </c>
      <c r="DL825" s="17">
        <v>4</v>
      </c>
      <c r="DM825" s="17">
        <v>4</v>
      </c>
      <c r="DN825" s="17">
        <v>2</v>
      </c>
      <c r="DO825" s="17">
        <v>3</v>
      </c>
      <c r="DP825" s="17">
        <v>5</v>
      </c>
      <c r="DR825" s="17">
        <v>7</v>
      </c>
      <c r="DT825" s="17">
        <v>9</v>
      </c>
      <c r="DV825" s="17">
        <v>3</v>
      </c>
      <c r="DW825" s="18">
        <v>13</v>
      </c>
      <c r="DY825" s="18">
        <v>1</v>
      </c>
      <c r="ED825" s="19" t="s">
        <v>295</v>
      </c>
      <c r="EE825" s="19">
        <v>9</v>
      </c>
      <c r="EF825" s="37">
        <v>8</v>
      </c>
      <c r="EG825" s="27" t="s">
        <v>139</v>
      </c>
      <c r="EH825" s="19">
        <v>1</v>
      </c>
      <c r="EI825" s="19">
        <v>38</v>
      </c>
      <c r="EJ825" s="19">
        <v>2</v>
      </c>
      <c r="EK825" s="19">
        <v>3</v>
      </c>
      <c r="EL825" s="19">
        <v>1</v>
      </c>
      <c r="EM825" s="20" t="s">
        <v>216</v>
      </c>
      <c r="EO825" s="46">
        <v>1</v>
      </c>
      <c r="EP825" s="46">
        <v>1</v>
      </c>
      <c r="EQ825">
        <f t="shared" si="32"/>
        <v>0</v>
      </c>
      <c r="ER825" t="str">
        <f t="shared" si="33"/>
        <v/>
      </c>
      <c r="ES825" s="49">
        <v>1</v>
      </c>
    </row>
    <row r="826" spans="1:149" ht="15" customHeight="1" x14ac:dyDescent="0.25">
      <c r="A826" s="21">
        <v>825</v>
      </c>
      <c r="B826" s="12">
        <v>2</v>
      </c>
      <c r="C826" s="12">
        <v>1</v>
      </c>
      <c r="D826" s="12">
        <v>4</v>
      </c>
      <c r="E826" s="12" t="s">
        <v>376</v>
      </c>
      <c r="F826" s="12">
        <v>2</v>
      </c>
      <c r="G826" s="13">
        <v>3</v>
      </c>
      <c r="H826" s="13">
        <v>1</v>
      </c>
      <c r="I826" s="13">
        <v>4</v>
      </c>
      <c r="J826" s="13">
        <v>4</v>
      </c>
      <c r="M826" s="56">
        <f>IF(SUM(N826:X826)=39,2,1)</f>
        <v>1</v>
      </c>
      <c r="Y826" s="13">
        <v>1</v>
      </c>
      <c r="AA826" s="13">
        <v>1</v>
      </c>
      <c r="AB826" s="13">
        <v>1</v>
      </c>
      <c r="AL826" s="14">
        <v>1</v>
      </c>
      <c r="AM826" s="14">
        <v>4</v>
      </c>
      <c r="AO826" s="15">
        <v>1</v>
      </c>
      <c r="AP826" s="15">
        <v>4</v>
      </c>
      <c r="AQ826" s="15">
        <v>4</v>
      </c>
      <c r="AR826" s="15">
        <v>4</v>
      </c>
      <c r="AS826" s="15">
        <v>4</v>
      </c>
      <c r="AT826" s="15">
        <v>4</v>
      </c>
      <c r="AU826" s="15">
        <v>4</v>
      </c>
      <c r="AV826" s="15">
        <v>4</v>
      </c>
      <c r="AW826" s="15">
        <v>4</v>
      </c>
      <c r="AX826" s="15">
        <v>1</v>
      </c>
      <c r="AY826" s="15">
        <v>1</v>
      </c>
      <c r="AZ826" s="15">
        <v>2</v>
      </c>
      <c r="BB826" s="15">
        <v>1</v>
      </c>
      <c r="BC826" s="15">
        <v>1</v>
      </c>
      <c r="BD826" s="15">
        <v>1</v>
      </c>
      <c r="BE826" s="15">
        <v>2</v>
      </c>
      <c r="BF826" s="15">
        <v>1</v>
      </c>
      <c r="BG826" s="15">
        <v>0</v>
      </c>
      <c r="BK826" s="15">
        <v>2</v>
      </c>
      <c r="BN826" s="15">
        <v>8</v>
      </c>
      <c r="CC826" s="16">
        <v>1</v>
      </c>
      <c r="CI826" s="16">
        <v>2</v>
      </c>
      <c r="CJ826" s="16" t="s">
        <v>151</v>
      </c>
      <c r="CK826" s="16">
        <v>3</v>
      </c>
      <c r="CL826" s="16" t="s">
        <v>285</v>
      </c>
      <c r="CM826" s="17">
        <v>1</v>
      </c>
      <c r="CN826" s="17">
        <v>1</v>
      </c>
      <c r="CO826" s="17">
        <v>1</v>
      </c>
      <c r="CP826" s="17">
        <v>1</v>
      </c>
      <c r="CQ826" s="17">
        <v>1</v>
      </c>
      <c r="CR826" s="17">
        <v>1</v>
      </c>
      <c r="CS826" s="17">
        <v>1</v>
      </c>
      <c r="CT826" s="17">
        <v>1</v>
      </c>
      <c r="CU826" s="17">
        <v>4</v>
      </c>
      <c r="CV826" s="17">
        <v>1</v>
      </c>
      <c r="CW826" s="17">
        <v>1</v>
      </c>
      <c r="CX826" s="17">
        <v>1</v>
      </c>
      <c r="CY826" s="17">
        <v>1</v>
      </c>
      <c r="CZ826" s="17">
        <v>1</v>
      </c>
      <c r="DA826" s="17">
        <v>1</v>
      </c>
      <c r="DB826" s="17">
        <v>4</v>
      </c>
      <c r="DC826" s="17">
        <v>1</v>
      </c>
      <c r="DD826" s="17">
        <v>4</v>
      </c>
      <c r="DE826" s="17">
        <v>3</v>
      </c>
      <c r="DF826" s="17">
        <v>1</v>
      </c>
      <c r="DG826" s="17">
        <v>1</v>
      </c>
      <c r="DH826" s="17">
        <v>1</v>
      </c>
      <c r="DI826" s="17">
        <v>3</v>
      </c>
      <c r="DJ826" s="17">
        <v>1</v>
      </c>
      <c r="DK826" s="17">
        <v>3</v>
      </c>
      <c r="DL826" s="17">
        <v>4</v>
      </c>
      <c r="DM826" s="17">
        <v>4</v>
      </c>
      <c r="DN826" s="17">
        <v>1</v>
      </c>
      <c r="DO826" s="17">
        <v>8</v>
      </c>
      <c r="DP826" s="17">
        <v>5</v>
      </c>
      <c r="DR826" s="17">
        <v>4</v>
      </c>
      <c r="DT826" s="17">
        <v>9</v>
      </c>
      <c r="DV826" s="17">
        <v>1</v>
      </c>
      <c r="DW826" s="18">
        <v>13</v>
      </c>
      <c r="DY826" s="18">
        <v>1</v>
      </c>
      <c r="ED826" s="19" t="s">
        <v>295</v>
      </c>
      <c r="EE826" s="19">
        <v>9</v>
      </c>
      <c r="EF826" s="37">
        <v>8</v>
      </c>
      <c r="EG826" s="27" t="s">
        <v>139</v>
      </c>
      <c r="EH826" s="19">
        <v>1</v>
      </c>
      <c r="EI826" s="19">
        <v>37</v>
      </c>
      <c r="EJ826" s="19">
        <v>2</v>
      </c>
      <c r="EK826" s="19">
        <v>3</v>
      </c>
      <c r="EL826" s="19">
        <v>1</v>
      </c>
      <c r="EM826" s="20" t="s">
        <v>216</v>
      </c>
      <c r="EO826" s="46">
        <v>1</v>
      </c>
      <c r="EP826" s="46">
        <v>2</v>
      </c>
      <c r="EQ826">
        <f t="shared" si="32"/>
        <v>0</v>
      </c>
      <c r="ER826" t="str">
        <f t="shared" si="33"/>
        <v/>
      </c>
      <c r="ES826" s="49">
        <v>2</v>
      </c>
    </row>
    <row r="827" spans="1:149" ht="15" customHeight="1" x14ac:dyDescent="0.25">
      <c r="A827" s="21">
        <v>826</v>
      </c>
      <c r="B827" s="12">
        <v>3</v>
      </c>
      <c r="C827" s="12">
        <v>4</v>
      </c>
      <c r="D827" s="12">
        <v>1</v>
      </c>
      <c r="E827" s="12" t="s">
        <v>378</v>
      </c>
      <c r="F827" s="12">
        <v>4</v>
      </c>
      <c r="G827" s="13">
        <v>3</v>
      </c>
      <c r="H827" s="13">
        <v>1</v>
      </c>
      <c r="I827" s="13">
        <v>3</v>
      </c>
      <c r="J827" s="13">
        <v>3</v>
      </c>
      <c r="L827" s="13" t="s">
        <v>359</v>
      </c>
      <c r="M827" s="56">
        <f>IF(SUM(N827:X827)=39,2,1)</f>
        <v>1</v>
      </c>
      <c r="N827" s="13">
        <v>1</v>
      </c>
      <c r="R827" s="13">
        <v>1</v>
      </c>
      <c r="Z827" s="13">
        <v>1</v>
      </c>
      <c r="AD827" s="13">
        <v>1</v>
      </c>
      <c r="AL827" s="14">
        <v>1</v>
      </c>
      <c r="AM827" s="14">
        <v>2</v>
      </c>
      <c r="AO827" s="15">
        <v>1</v>
      </c>
      <c r="AP827" s="15">
        <v>2</v>
      </c>
      <c r="AQ827" s="15">
        <v>2</v>
      </c>
      <c r="AR827" s="15">
        <v>5</v>
      </c>
      <c r="AS827" s="15">
        <v>5</v>
      </c>
      <c r="AT827" s="15">
        <v>5</v>
      </c>
      <c r="AU827" s="15">
        <v>5</v>
      </c>
      <c r="AV827" s="15">
        <v>5</v>
      </c>
      <c r="AW827" s="15">
        <v>5</v>
      </c>
      <c r="AX827" s="15">
        <v>1</v>
      </c>
      <c r="AY827" s="15">
        <v>2</v>
      </c>
      <c r="AZ827" s="15">
        <v>2</v>
      </c>
      <c r="BB827" s="15">
        <v>1</v>
      </c>
      <c r="BC827" s="15">
        <v>1</v>
      </c>
      <c r="BD827" s="15">
        <v>1</v>
      </c>
      <c r="BE827" s="15">
        <v>1</v>
      </c>
      <c r="BF827" s="15">
        <v>2</v>
      </c>
      <c r="BK827" s="15">
        <v>1</v>
      </c>
      <c r="BM827" s="15">
        <v>8</v>
      </c>
      <c r="BN827" s="15">
        <v>8</v>
      </c>
      <c r="CC827" s="16">
        <v>1</v>
      </c>
      <c r="CI827" s="16">
        <v>2</v>
      </c>
      <c r="CJ827" s="16" t="s">
        <v>156</v>
      </c>
      <c r="CK827" s="16">
        <v>1</v>
      </c>
      <c r="CL827" s="16" t="s">
        <v>186</v>
      </c>
      <c r="CM827" s="17">
        <v>1</v>
      </c>
      <c r="CN827" s="17">
        <v>1</v>
      </c>
      <c r="CO827" s="17">
        <v>1</v>
      </c>
      <c r="CP827" s="17">
        <v>1</v>
      </c>
      <c r="CQ827" s="17">
        <v>1</v>
      </c>
      <c r="CR827" s="17">
        <v>1</v>
      </c>
      <c r="CS827" s="17">
        <v>1</v>
      </c>
      <c r="CT827" s="17">
        <v>1</v>
      </c>
      <c r="CU827" s="17">
        <v>4</v>
      </c>
      <c r="CV827" s="17">
        <v>1</v>
      </c>
      <c r="CW827" s="17">
        <v>1</v>
      </c>
      <c r="CX827" s="17">
        <v>1</v>
      </c>
      <c r="CY827" s="17">
        <v>1</v>
      </c>
      <c r="CZ827" s="17">
        <v>1</v>
      </c>
      <c r="DA827" s="17">
        <v>2</v>
      </c>
      <c r="DB827" s="17">
        <v>4</v>
      </c>
      <c r="DC827" s="17">
        <v>2</v>
      </c>
      <c r="DD827" s="17">
        <v>4</v>
      </c>
      <c r="DE827" s="17">
        <v>4</v>
      </c>
      <c r="DF827" s="17">
        <v>4</v>
      </c>
      <c r="DG827" s="17">
        <v>4</v>
      </c>
      <c r="DH827" s="17">
        <v>4</v>
      </c>
      <c r="DI827" s="17">
        <v>3</v>
      </c>
      <c r="DJ827" s="17">
        <v>1</v>
      </c>
      <c r="DK827" s="17">
        <v>2</v>
      </c>
      <c r="DL827" s="17">
        <v>4</v>
      </c>
      <c r="DM827" s="17">
        <v>4</v>
      </c>
      <c r="DN827" s="17">
        <v>1</v>
      </c>
      <c r="DO827" s="17">
        <v>2</v>
      </c>
      <c r="DP827" s="17">
        <v>5</v>
      </c>
      <c r="DR827" s="17">
        <v>2</v>
      </c>
      <c r="DT827" s="17">
        <v>7</v>
      </c>
      <c r="DV827" s="17">
        <v>1</v>
      </c>
      <c r="DW827" s="18">
        <v>7</v>
      </c>
      <c r="DY827" s="18">
        <v>2</v>
      </c>
      <c r="DZ827" s="18" t="s">
        <v>245</v>
      </c>
      <c r="EA827" s="18" t="s">
        <v>249</v>
      </c>
      <c r="EB827" s="18">
        <v>2</v>
      </c>
      <c r="ED827" s="19" t="s">
        <v>295</v>
      </c>
      <c r="EE827" s="19">
        <v>9</v>
      </c>
      <c r="EF827" s="37">
        <v>8</v>
      </c>
      <c r="EG827" s="27" t="s">
        <v>139</v>
      </c>
      <c r="EH827" s="19">
        <v>2</v>
      </c>
      <c r="EI827" s="19">
        <v>42</v>
      </c>
      <c r="EJ827" s="19">
        <v>2</v>
      </c>
      <c r="EK827" s="19">
        <v>3</v>
      </c>
      <c r="EL827" s="19">
        <v>2</v>
      </c>
      <c r="EM827" s="20" t="s">
        <v>216</v>
      </c>
      <c r="EO827" s="46">
        <v>4</v>
      </c>
      <c r="EP827" s="46">
        <v>6</v>
      </c>
      <c r="EQ827">
        <f t="shared" si="32"/>
        <v>0</v>
      </c>
      <c r="ER827" t="str">
        <f t="shared" si="33"/>
        <v/>
      </c>
      <c r="ES827" s="49">
        <v>2</v>
      </c>
    </row>
    <row r="828" spans="1:149" ht="15" customHeight="1" x14ac:dyDescent="0.25">
      <c r="A828" s="21">
        <v>827</v>
      </c>
      <c r="B828" s="12">
        <v>2</v>
      </c>
      <c r="C828" s="12">
        <v>3</v>
      </c>
      <c r="D828" s="12">
        <v>4</v>
      </c>
      <c r="E828" s="12" t="s">
        <v>376</v>
      </c>
      <c r="F828" s="12">
        <v>1</v>
      </c>
      <c r="G828" s="13">
        <v>4</v>
      </c>
      <c r="H828" s="13">
        <v>1</v>
      </c>
      <c r="M828" s="56">
        <f>IF(SUM(N828:X828)=39,2,1)</f>
        <v>1</v>
      </c>
      <c r="N828" s="13">
        <v>1</v>
      </c>
      <c r="O828" s="13">
        <v>1</v>
      </c>
      <c r="P828" s="13">
        <v>1</v>
      </c>
      <c r="Q828" s="13">
        <v>1</v>
      </c>
      <c r="S828" s="13">
        <v>1</v>
      </c>
      <c r="X828" s="13">
        <v>1</v>
      </c>
      <c r="Z828" s="13">
        <v>1</v>
      </c>
      <c r="AA828" s="13">
        <v>1</v>
      </c>
      <c r="AB828" s="13">
        <v>1</v>
      </c>
      <c r="AC828" s="13">
        <v>1</v>
      </c>
      <c r="AE828" s="13">
        <v>1</v>
      </c>
      <c r="AJ828" s="13">
        <v>1</v>
      </c>
      <c r="AL828" s="14">
        <v>6</v>
      </c>
      <c r="AO828" s="15">
        <v>1</v>
      </c>
      <c r="AP828" s="15">
        <v>4</v>
      </c>
      <c r="AQ828" s="15">
        <v>4</v>
      </c>
      <c r="AR828" s="15">
        <v>1</v>
      </c>
      <c r="AS828" s="15">
        <v>1</v>
      </c>
      <c r="AT828" s="15">
        <v>1</v>
      </c>
      <c r="AU828" s="15">
        <v>4</v>
      </c>
      <c r="AV828" s="15">
        <v>4</v>
      </c>
      <c r="AW828" s="15">
        <v>4</v>
      </c>
      <c r="AX828" s="15">
        <v>2</v>
      </c>
      <c r="AZ828" s="15">
        <v>2</v>
      </c>
      <c r="BB828" s="15">
        <v>2</v>
      </c>
      <c r="BC828" s="15">
        <v>1</v>
      </c>
      <c r="BD828" s="15">
        <v>1</v>
      </c>
      <c r="BE828" s="15">
        <v>1</v>
      </c>
      <c r="BF828" s="15">
        <v>1</v>
      </c>
      <c r="BG828" s="15">
        <v>1</v>
      </c>
      <c r="BH828" s="15">
        <v>1</v>
      </c>
      <c r="BK828" s="15">
        <v>2</v>
      </c>
      <c r="BN828" s="15">
        <v>8</v>
      </c>
      <c r="CC828" s="16">
        <v>1</v>
      </c>
      <c r="CI828" s="16">
        <v>1</v>
      </c>
      <c r="CK828" s="16">
        <v>3</v>
      </c>
      <c r="CL828" s="16" t="s">
        <v>246</v>
      </c>
      <c r="CM828" s="17">
        <v>1</v>
      </c>
      <c r="CN828" s="17">
        <v>1</v>
      </c>
      <c r="CO828" s="17">
        <v>1</v>
      </c>
      <c r="CP828" s="17">
        <v>1</v>
      </c>
      <c r="CQ828" s="17">
        <v>1</v>
      </c>
      <c r="CR828" s="17">
        <v>3</v>
      </c>
      <c r="CS828" s="17">
        <v>4</v>
      </c>
      <c r="CT828" s="17">
        <v>2</v>
      </c>
      <c r="CU828" s="17">
        <v>4</v>
      </c>
      <c r="CV828" s="17">
        <v>2</v>
      </c>
      <c r="CW828" s="17">
        <v>2</v>
      </c>
      <c r="CX828" s="17">
        <v>3</v>
      </c>
      <c r="CY828" s="17">
        <v>4</v>
      </c>
      <c r="CZ828" s="17">
        <v>3</v>
      </c>
      <c r="DA828" s="17">
        <v>3</v>
      </c>
      <c r="DB828" s="17">
        <v>4</v>
      </c>
      <c r="DC828" s="17">
        <v>4</v>
      </c>
      <c r="DD828" s="17">
        <v>4</v>
      </c>
      <c r="DE828" s="17">
        <v>2</v>
      </c>
      <c r="DF828" s="17">
        <v>3</v>
      </c>
      <c r="DG828" s="17">
        <v>3</v>
      </c>
      <c r="DH828" s="17">
        <v>3</v>
      </c>
      <c r="DI828" s="17">
        <v>3</v>
      </c>
      <c r="DJ828" s="17">
        <v>1</v>
      </c>
      <c r="DK828" s="17">
        <v>1</v>
      </c>
      <c r="DL828" s="17">
        <v>4</v>
      </c>
      <c r="DM828" s="17">
        <v>4</v>
      </c>
      <c r="DN828" s="17">
        <v>6</v>
      </c>
      <c r="DO828" s="17">
        <v>1</v>
      </c>
      <c r="DP828" s="17">
        <v>2</v>
      </c>
      <c r="DR828" s="17">
        <v>6</v>
      </c>
      <c r="DT828" s="17">
        <v>11</v>
      </c>
      <c r="DV828" s="17">
        <v>4</v>
      </c>
      <c r="DW828" s="18">
        <v>13</v>
      </c>
      <c r="DY828" s="18">
        <v>1</v>
      </c>
      <c r="ED828" s="19" t="s">
        <v>295</v>
      </c>
      <c r="EE828" s="19">
        <v>9</v>
      </c>
      <c r="EF828" s="37">
        <v>8</v>
      </c>
      <c r="EG828" s="27" t="s">
        <v>139</v>
      </c>
      <c r="EH828" s="19">
        <v>1</v>
      </c>
      <c r="EI828" s="19">
        <v>20</v>
      </c>
      <c r="EJ828" s="19">
        <v>1</v>
      </c>
      <c r="EK828" s="19">
        <v>1</v>
      </c>
      <c r="EL828" s="19">
        <v>1</v>
      </c>
      <c r="EM828" s="20" t="s">
        <v>216</v>
      </c>
      <c r="EO828" s="46">
        <v>1</v>
      </c>
      <c r="EP828" s="46">
        <v>1</v>
      </c>
      <c r="EQ828">
        <f t="shared" si="32"/>
        <v>0</v>
      </c>
      <c r="ER828" t="str">
        <f t="shared" si="33"/>
        <v/>
      </c>
      <c r="ES828" s="49">
        <v>2</v>
      </c>
    </row>
    <row r="829" spans="1:149" ht="15" customHeight="1" x14ac:dyDescent="0.25">
      <c r="A829" s="21">
        <v>828</v>
      </c>
      <c r="B829" s="12">
        <v>4</v>
      </c>
      <c r="C829" s="12">
        <v>5</v>
      </c>
      <c r="D829" s="12">
        <v>4</v>
      </c>
      <c r="E829" s="12" t="s">
        <v>379</v>
      </c>
      <c r="F829" s="12">
        <v>1</v>
      </c>
      <c r="G829" s="13">
        <v>3</v>
      </c>
      <c r="H829" s="13">
        <v>1</v>
      </c>
      <c r="M829" s="56">
        <f>IF(SUM(N829:X829)=39,2,1)</f>
        <v>1</v>
      </c>
      <c r="Y829" s="13">
        <v>1</v>
      </c>
      <c r="AK829" s="13">
        <v>1</v>
      </c>
      <c r="AL829" s="14">
        <v>1</v>
      </c>
      <c r="AM829" s="14">
        <v>5</v>
      </c>
      <c r="AO829" s="15">
        <v>1</v>
      </c>
      <c r="AP829" s="15">
        <v>5</v>
      </c>
      <c r="AQ829" s="15">
        <v>5</v>
      </c>
      <c r="AR829" s="15">
        <v>5</v>
      </c>
      <c r="AS829" s="15">
        <v>5</v>
      </c>
      <c r="AT829" s="15">
        <v>5</v>
      </c>
      <c r="AU829" s="15">
        <v>5</v>
      </c>
      <c r="AV829" s="15">
        <v>5</v>
      </c>
      <c r="AW829" s="15">
        <v>5</v>
      </c>
      <c r="AX829" s="15">
        <v>1</v>
      </c>
      <c r="AY829" s="15">
        <v>2</v>
      </c>
      <c r="AZ829" s="15">
        <v>1</v>
      </c>
      <c r="BA829" s="15">
        <v>1</v>
      </c>
      <c r="BB829" s="15">
        <v>2</v>
      </c>
      <c r="BC829" s="15">
        <v>1</v>
      </c>
      <c r="BD829" s="15">
        <v>1</v>
      </c>
      <c r="BE829" s="15">
        <v>1</v>
      </c>
      <c r="BF829" s="15">
        <v>1</v>
      </c>
      <c r="BG829" s="15">
        <v>0</v>
      </c>
      <c r="BK829" s="15">
        <v>2</v>
      </c>
      <c r="BM829" s="15">
        <v>1</v>
      </c>
      <c r="BN829" s="15">
        <v>1</v>
      </c>
      <c r="CC829" s="16">
        <v>1</v>
      </c>
      <c r="CI829" s="16">
        <v>2</v>
      </c>
      <c r="CJ829" s="16" t="s">
        <v>151</v>
      </c>
      <c r="CK829" s="16">
        <v>1</v>
      </c>
      <c r="CL829" s="16" t="s">
        <v>397</v>
      </c>
      <c r="CM829" s="17">
        <v>1</v>
      </c>
      <c r="CN829" s="17">
        <v>1</v>
      </c>
      <c r="CO829" s="17">
        <v>1</v>
      </c>
      <c r="CP829" s="17">
        <v>1</v>
      </c>
      <c r="CQ829" s="17">
        <v>1</v>
      </c>
      <c r="CR829" s="17">
        <v>1</v>
      </c>
      <c r="CS829" s="17">
        <v>1</v>
      </c>
      <c r="CT829" s="17">
        <v>1</v>
      </c>
      <c r="CU829" s="17">
        <v>4</v>
      </c>
      <c r="CV829" s="17">
        <v>1</v>
      </c>
      <c r="CW829" s="17">
        <v>1</v>
      </c>
      <c r="CX829" s="17">
        <v>1</v>
      </c>
      <c r="CY829" s="17">
        <v>1</v>
      </c>
      <c r="CZ829" s="17">
        <v>1</v>
      </c>
      <c r="DA829" s="17">
        <v>1</v>
      </c>
      <c r="DB829" s="17">
        <v>4</v>
      </c>
      <c r="DC829" s="17">
        <v>2</v>
      </c>
      <c r="DD829" s="17">
        <v>4</v>
      </c>
      <c r="DE829" s="17">
        <v>4</v>
      </c>
      <c r="DF829" s="17">
        <v>4</v>
      </c>
      <c r="DG829" s="17">
        <v>1</v>
      </c>
      <c r="DH829" s="17">
        <v>4</v>
      </c>
      <c r="DI829" s="17">
        <v>3</v>
      </c>
      <c r="DJ829" s="17">
        <v>1</v>
      </c>
      <c r="DK829" s="17">
        <v>1</v>
      </c>
      <c r="DL829" s="17">
        <v>1</v>
      </c>
      <c r="DM829" s="17">
        <v>1</v>
      </c>
      <c r="DN829" s="17">
        <v>1</v>
      </c>
      <c r="DO829" s="17">
        <v>6</v>
      </c>
      <c r="DP829" s="17">
        <v>5</v>
      </c>
      <c r="DR829" s="17">
        <v>7</v>
      </c>
      <c r="DT829" s="17">
        <v>11</v>
      </c>
      <c r="DV829" s="17">
        <v>6</v>
      </c>
      <c r="DW829" s="18">
        <v>13</v>
      </c>
      <c r="DY829" s="18">
        <v>1</v>
      </c>
      <c r="ED829" s="19" t="s">
        <v>295</v>
      </c>
      <c r="EE829" s="19">
        <v>9</v>
      </c>
      <c r="EF829" s="37">
        <v>8</v>
      </c>
      <c r="EG829" s="27" t="s">
        <v>139</v>
      </c>
      <c r="EH829" s="19">
        <v>2</v>
      </c>
      <c r="EI829" s="19">
        <v>42</v>
      </c>
      <c r="EJ829" s="19">
        <v>2</v>
      </c>
      <c r="EK829" s="19">
        <v>3</v>
      </c>
      <c r="EL829" s="19">
        <v>2</v>
      </c>
      <c r="EM829" s="20" t="s">
        <v>216</v>
      </c>
      <c r="EO829" s="46">
        <v>1</v>
      </c>
      <c r="EP829" s="46">
        <v>1</v>
      </c>
      <c r="EQ829">
        <f t="shared" si="32"/>
        <v>0</v>
      </c>
      <c r="ER829" t="str">
        <f t="shared" si="33"/>
        <v/>
      </c>
      <c r="ES829" s="49">
        <v>2</v>
      </c>
    </row>
    <row r="830" spans="1:149" ht="15" customHeight="1" x14ac:dyDescent="0.25">
      <c r="A830" s="21">
        <v>829</v>
      </c>
      <c r="B830" s="12">
        <v>2</v>
      </c>
      <c r="C830" s="12">
        <v>4</v>
      </c>
      <c r="D830" s="12">
        <v>4</v>
      </c>
      <c r="E830" s="12" t="s">
        <v>374</v>
      </c>
      <c r="F830" s="12">
        <v>1</v>
      </c>
      <c r="G830" s="13">
        <v>3</v>
      </c>
      <c r="H830" s="13">
        <v>1</v>
      </c>
      <c r="M830" s="56">
        <f>IF(SUM(N830:X830)=39,2,1)</f>
        <v>1</v>
      </c>
      <c r="Y830" s="13">
        <v>1</v>
      </c>
      <c r="AK830" s="13">
        <v>1</v>
      </c>
      <c r="AL830" s="14">
        <v>1</v>
      </c>
      <c r="AM830" s="14">
        <v>5</v>
      </c>
      <c r="AO830" s="15">
        <v>1</v>
      </c>
      <c r="AP830" s="15">
        <v>2</v>
      </c>
      <c r="AQ830" s="15">
        <v>2</v>
      </c>
      <c r="AR830" s="15">
        <v>5</v>
      </c>
      <c r="AS830" s="15">
        <v>5</v>
      </c>
      <c r="AT830" s="15">
        <v>5</v>
      </c>
      <c r="AU830" s="15">
        <v>5</v>
      </c>
      <c r="AV830" s="15">
        <v>5</v>
      </c>
      <c r="AW830" s="15">
        <v>5</v>
      </c>
      <c r="AX830" s="15">
        <v>2</v>
      </c>
      <c r="AZ830" s="15">
        <v>2</v>
      </c>
      <c r="BB830" s="15">
        <v>2</v>
      </c>
      <c r="BC830" s="15">
        <v>1</v>
      </c>
      <c r="BD830" s="15">
        <v>2</v>
      </c>
      <c r="BE830" s="15">
        <v>2</v>
      </c>
      <c r="BF830" s="15">
        <v>1</v>
      </c>
      <c r="BG830" s="15">
        <v>0</v>
      </c>
      <c r="BK830" s="15">
        <v>2</v>
      </c>
      <c r="BM830" s="15">
        <v>8</v>
      </c>
      <c r="BN830" s="15">
        <v>8</v>
      </c>
      <c r="CC830" s="16">
        <v>1</v>
      </c>
      <c r="CI830" s="16">
        <v>2</v>
      </c>
      <c r="CJ830" s="16" t="s">
        <v>151</v>
      </c>
      <c r="CK830" s="16">
        <v>3</v>
      </c>
      <c r="CL830" s="16" t="s">
        <v>154</v>
      </c>
      <c r="CM830" s="17">
        <v>1</v>
      </c>
      <c r="CN830" s="17">
        <v>1</v>
      </c>
      <c r="CO830" s="17">
        <v>1</v>
      </c>
      <c r="CP830" s="17">
        <v>1</v>
      </c>
      <c r="CQ830" s="17">
        <v>1</v>
      </c>
      <c r="CR830" s="17">
        <v>1</v>
      </c>
      <c r="CS830" s="17">
        <v>1</v>
      </c>
      <c r="CT830" s="17">
        <v>1</v>
      </c>
      <c r="CU830" s="17">
        <v>4</v>
      </c>
      <c r="CV830" s="17">
        <v>1</v>
      </c>
      <c r="CW830" s="17">
        <v>1</v>
      </c>
      <c r="CX830" s="17">
        <v>1</v>
      </c>
      <c r="CY830" s="17">
        <v>1</v>
      </c>
      <c r="CZ830" s="17">
        <v>1</v>
      </c>
      <c r="DA830" s="17">
        <v>4</v>
      </c>
      <c r="DB830" s="17">
        <v>1</v>
      </c>
      <c r="DC830" s="17">
        <v>1</v>
      </c>
      <c r="DD830" s="17">
        <v>4</v>
      </c>
      <c r="DE830" s="17">
        <v>4</v>
      </c>
      <c r="DF830" s="17">
        <v>4</v>
      </c>
      <c r="DG830" s="17">
        <v>4</v>
      </c>
      <c r="DH830" s="17">
        <v>4</v>
      </c>
      <c r="DI830" s="17">
        <v>3</v>
      </c>
      <c r="DJ830" s="17">
        <v>1</v>
      </c>
      <c r="DK830" s="17">
        <v>2</v>
      </c>
      <c r="DL830" s="17">
        <v>1</v>
      </c>
      <c r="DM830" s="17">
        <v>1</v>
      </c>
      <c r="DN830" s="17">
        <v>1</v>
      </c>
      <c r="DO830" s="17">
        <v>6</v>
      </c>
      <c r="DP830" s="17">
        <v>5</v>
      </c>
      <c r="DR830" s="17">
        <v>7</v>
      </c>
      <c r="DT830" s="17">
        <v>9</v>
      </c>
      <c r="DV830" s="17">
        <v>1</v>
      </c>
      <c r="DW830" s="18">
        <v>13</v>
      </c>
      <c r="DY830" s="18">
        <v>1</v>
      </c>
      <c r="ED830" s="19" t="s">
        <v>295</v>
      </c>
      <c r="EE830" s="19">
        <v>9</v>
      </c>
      <c r="EF830" s="37">
        <v>8</v>
      </c>
      <c r="EG830" s="27" t="s">
        <v>139</v>
      </c>
      <c r="EH830" s="19">
        <v>1</v>
      </c>
      <c r="EI830" s="19">
        <v>36</v>
      </c>
      <c r="EJ830" s="19">
        <v>2</v>
      </c>
      <c r="EK830" s="19">
        <v>3</v>
      </c>
      <c r="EL830" s="19">
        <v>2</v>
      </c>
      <c r="EM830" s="20" t="s">
        <v>216</v>
      </c>
      <c r="EO830" s="46">
        <v>1</v>
      </c>
      <c r="EP830" s="46">
        <v>3</v>
      </c>
      <c r="EQ830">
        <f t="shared" si="32"/>
        <v>0</v>
      </c>
      <c r="ER830" t="str">
        <f t="shared" si="33"/>
        <v/>
      </c>
      <c r="ES830" s="49">
        <v>2</v>
      </c>
    </row>
    <row r="831" spans="1:149" ht="15" customHeight="1" x14ac:dyDescent="0.25">
      <c r="A831" s="21">
        <v>830</v>
      </c>
      <c r="B831" s="12">
        <v>2</v>
      </c>
      <c r="C831" s="12">
        <v>2</v>
      </c>
      <c r="D831" s="12">
        <v>4</v>
      </c>
      <c r="E831" s="12" t="s">
        <v>376</v>
      </c>
      <c r="F831" s="12">
        <v>1</v>
      </c>
      <c r="G831" s="13">
        <v>3</v>
      </c>
      <c r="H831" s="13">
        <v>1</v>
      </c>
      <c r="I831" s="13">
        <v>5</v>
      </c>
      <c r="M831" s="56">
        <f>IF(SUM(N831:X831)=39,2,1)</f>
        <v>1</v>
      </c>
      <c r="N831" s="13">
        <v>1</v>
      </c>
      <c r="O831" s="13">
        <v>1</v>
      </c>
      <c r="S831" s="13">
        <v>1</v>
      </c>
      <c r="X831" s="13">
        <v>1</v>
      </c>
      <c r="Z831" s="13">
        <v>1</v>
      </c>
      <c r="AA831" s="13">
        <v>1</v>
      </c>
      <c r="AE831" s="13">
        <v>1</v>
      </c>
      <c r="AJ831" s="13">
        <v>1</v>
      </c>
      <c r="AL831" s="14">
        <v>1</v>
      </c>
      <c r="AM831" s="14">
        <v>5</v>
      </c>
      <c r="AO831" s="15">
        <v>1</v>
      </c>
      <c r="AP831" s="15">
        <v>4</v>
      </c>
      <c r="AQ831" s="15">
        <v>4</v>
      </c>
      <c r="AR831" s="15">
        <v>4</v>
      </c>
      <c r="AS831" s="15">
        <v>4</v>
      </c>
      <c r="AT831" s="15">
        <v>4</v>
      </c>
      <c r="AU831" s="15">
        <v>4</v>
      </c>
      <c r="AV831" s="15">
        <v>4</v>
      </c>
      <c r="AW831" s="15">
        <v>4</v>
      </c>
      <c r="AX831" s="15">
        <v>2</v>
      </c>
      <c r="AZ831" s="15">
        <v>2</v>
      </c>
      <c r="BB831" s="15">
        <v>2</v>
      </c>
      <c r="BC831" s="15">
        <v>1</v>
      </c>
      <c r="BD831" s="15">
        <v>1</v>
      </c>
      <c r="BE831" s="15">
        <v>1</v>
      </c>
      <c r="BF831" s="15">
        <v>0</v>
      </c>
      <c r="BG831" s="15">
        <v>0</v>
      </c>
      <c r="BK831" s="15">
        <v>2</v>
      </c>
      <c r="BM831" s="15">
        <v>4</v>
      </c>
      <c r="BN831" s="15">
        <v>8</v>
      </c>
      <c r="CC831" s="16">
        <v>1</v>
      </c>
      <c r="CI831" s="16">
        <v>1</v>
      </c>
      <c r="CK831" s="16">
        <v>1</v>
      </c>
      <c r="CL831" s="16" t="s">
        <v>173</v>
      </c>
      <c r="CM831" s="17">
        <v>2</v>
      </c>
      <c r="CN831" s="17">
        <v>2</v>
      </c>
      <c r="CO831" s="17">
        <v>2</v>
      </c>
      <c r="CP831" s="17">
        <v>2</v>
      </c>
      <c r="CQ831" s="17">
        <v>2</v>
      </c>
      <c r="CR831" s="17">
        <v>1</v>
      </c>
      <c r="CS831" s="17">
        <v>1</v>
      </c>
      <c r="CT831" s="17">
        <v>2</v>
      </c>
      <c r="CU831" s="17">
        <v>3</v>
      </c>
      <c r="CV831" s="17">
        <v>2</v>
      </c>
      <c r="CW831" s="17">
        <v>2</v>
      </c>
      <c r="CX831" s="17">
        <v>2</v>
      </c>
      <c r="CY831" s="17">
        <v>2</v>
      </c>
      <c r="CZ831" s="17">
        <v>2</v>
      </c>
      <c r="DA831" s="17">
        <v>3</v>
      </c>
      <c r="DB831" s="17">
        <v>3</v>
      </c>
      <c r="DC831" s="17">
        <v>4</v>
      </c>
      <c r="DD831" s="17">
        <v>4</v>
      </c>
      <c r="DE831" s="17">
        <v>2</v>
      </c>
      <c r="DF831" s="17">
        <v>2</v>
      </c>
      <c r="DG831" s="17">
        <v>2</v>
      </c>
      <c r="DH831" s="17">
        <v>2</v>
      </c>
      <c r="DI831" s="17">
        <v>3</v>
      </c>
      <c r="DJ831" s="17">
        <v>1</v>
      </c>
      <c r="DK831" s="17">
        <v>1</v>
      </c>
      <c r="DL831" s="17">
        <v>4</v>
      </c>
      <c r="DM831" s="17">
        <v>4</v>
      </c>
      <c r="DN831" s="17">
        <v>1</v>
      </c>
      <c r="DO831" s="17">
        <v>6</v>
      </c>
      <c r="DP831" s="17">
        <v>2</v>
      </c>
      <c r="DR831" s="17">
        <v>5</v>
      </c>
      <c r="DT831" s="17">
        <v>6</v>
      </c>
      <c r="DV831" s="17">
        <v>6</v>
      </c>
      <c r="DW831" s="18">
        <v>13</v>
      </c>
      <c r="DY831" s="18">
        <v>1</v>
      </c>
      <c r="ED831" s="19" t="s">
        <v>295</v>
      </c>
      <c r="EE831" s="19">
        <v>9</v>
      </c>
      <c r="EF831" s="37">
        <v>8</v>
      </c>
      <c r="EG831" s="27" t="s">
        <v>139</v>
      </c>
      <c r="EH831" s="19">
        <v>1</v>
      </c>
      <c r="EI831" s="19">
        <v>43</v>
      </c>
      <c r="EJ831" s="19">
        <v>2</v>
      </c>
      <c r="EK831" s="19">
        <v>3</v>
      </c>
      <c r="EL831" s="19">
        <v>7</v>
      </c>
      <c r="EM831" s="20" t="s">
        <v>216</v>
      </c>
      <c r="EO831" s="46">
        <v>1</v>
      </c>
      <c r="EP831" s="46">
        <v>2</v>
      </c>
      <c r="EQ831">
        <f t="shared" si="32"/>
        <v>0</v>
      </c>
      <c r="ER831" t="str">
        <f t="shared" si="33"/>
        <v/>
      </c>
      <c r="ES831" s="49">
        <v>1</v>
      </c>
    </row>
    <row r="832" spans="1:149" ht="15" customHeight="1" x14ac:dyDescent="0.25">
      <c r="A832" s="21">
        <v>831</v>
      </c>
      <c r="B832" s="12">
        <v>2</v>
      </c>
      <c r="C832" s="12">
        <v>2</v>
      </c>
      <c r="D832" s="12">
        <v>4</v>
      </c>
      <c r="E832" s="12" t="s">
        <v>376</v>
      </c>
      <c r="F832" s="12">
        <v>4</v>
      </c>
      <c r="G832" s="13">
        <v>3</v>
      </c>
      <c r="H832" s="13">
        <v>1</v>
      </c>
      <c r="I832" s="13">
        <v>5</v>
      </c>
      <c r="M832" s="56">
        <f>IF(SUM(N832:X832)=39,2,1)</f>
        <v>1</v>
      </c>
      <c r="N832" s="13">
        <v>1</v>
      </c>
      <c r="O832" s="13">
        <v>1</v>
      </c>
      <c r="S832" s="13">
        <v>1</v>
      </c>
      <c r="X832" s="13">
        <v>1</v>
      </c>
      <c r="Z832" s="13">
        <v>1</v>
      </c>
      <c r="AA832" s="13">
        <v>1</v>
      </c>
      <c r="AE832" s="13">
        <v>1</v>
      </c>
      <c r="AJ832" s="13">
        <v>1</v>
      </c>
      <c r="AL832" s="14">
        <v>1</v>
      </c>
      <c r="AM832" s="14">
        <v>4</v>
      </c>
      <c r="AO832" s="15">
        <v>1</v>
      </c>
      <c r="AP832" s="15">
        <v>4</v>
      </c>
      <c r="AQ832" s="15">
        <v>4</v>
      </c>
      <c r="AR832" s="15">
        <v>2</v>
      </c>
      <c r="AS832" s="15">
        <v>2</v>
      </c>
      <c r="AT832" s="15">
        <v>2</v>
      </c>
      <c r="AU832" s="15">
        <v>4</v>
      </c>
      <c r="AV832" s="15">
        <v>4</v>
      </c>
      <c r="AW832" s="15">
        <v>4</v>
      </c>
      <c r="AX832" s="15">
        <v>1</v>
      </c>
      <c r="AY832" s="15">
        <v>2</v>
      </c>
      <c r="AZ832" s="15">
        <v>2</v>
      </c>
      <c r="BB832" s="15">
        <v>2</v>
      </c>
      <c r="BC832" s="15">
        <v>1</v>
      </c>
      <c r="BD832" s="15">
        <v>1</v>
      </c>
      <c r="BE832" s="15">
        <v>1</v>
      </c>
      <c r="BF832" s="15">
        <v>0</v>
      </c>
      <c r="BG832" s="15">
        <v>0</v>
      </c>
      <c r="BK832" s="15">
        <v>1</v>
      </c>
      <c r="BL832" s="15">
        <v>2</v>
      </c>
      <c r="BN832" s="15">
        <v>8</v>
      </c>
      <c r="CC832" s="16">
        <v>1</v>
      </c>
      <c r="CI832" s="16">
        <v>2</v>
      </c>
      <c r="CJ832" s="16" t="s">
        <v>156</v>
      </c>
      <c r="CK832" s="16">
        <v>1</v>
      </c>
      <c r="CL832" s="16" t="s">
        <v>396</v>
      </c>
      <c r="CM832" s="17">
        <v>1</v>
      </c>
      <c r="CN832" s="17">
        <v>1</v>
      </c>
      <c r="CO832" s="17">
        <v>1</v>
      </c>
      <c r="CP832" s="17">
        <v>1</v>
      </c>
      <c r="CQ832" s="17">
        <v>1</v>
      </c>
      <c r="CR832" s="17">
        <v>4</v>
      </c>
      <c r="CS832" s="17">
        <v>2</v>
      </c>
      <c r="CT832" s="17">
        <v>2</v>
      </c>
      <c r="CU832" s="17">
        <v>4</v>
      </c>
      <c r="CV832" s="17">
        <v>2</v>
      </c>
      <c r="CW832" s="17">
        <v>2</v>
      </c>
      <c r="CX832" s="17">
        <v>2</v>
      </c>
      <c r="CY832" s="17">
        <v>2</v>
      </c>
      <c r="CZ832" s="17">
        <v>2</v>
      </c>
      <c r="DA832" s="17">
        <v>2</v>
      </c>
      <c r="DB832" s="17">
        <v>2</v>
      </c>
      <c r="DC832" s="17">
        <v>3</v>
      </c>
      <c r="DD832" s="17">
        <v>3</v>
      </c>
      <c r="DE832" s="17">
        <v>4</v>
      </c>
      <c r="DF832" s="17">
        <v>2</v>
      </c>
      <c r="DG832" s="17">
        <v>2</v>
      </c>
      <c r="DH832" s="17">
        <v>2</v>
      </c>
      <c r="DI832" s="17">
        <v>3</v>
      </c>
      <c r="DJ832" s="17">
        <v>1</v>
      </c>
      <c r="DK832" s="17">
        <v>2</v>
      </c>
      <c r="DL832" s="17">
        <v>1</v>
      </c>
      <c r="DM832" s="17">
        <v>1</v>
      </c>
      <c r="DN832" s="17">
        <v>6</v>
      </c>
      <c r="DO832" s="17">
        <v>2</v>
      </c>
      <c r="DP832" s="17">
        <v>2</v>
      </c>
      <c r="DR832" s="17">
        <v>6</v>
      </c>
      <c r="DT832" s="17">
        <v>7</v>
      </c>
      <c r="DV832" s="17">
        <v>5</v>
      </c>
      <c r="DW832" s="18">
        <v>13</v>
      </c>
      <c r="DY832" s="18">
        <v>1</v>
      </c>
      <c r="ED832" s="19" t="s">
        <v>295</v>
      </c>
      <c r="EE832" s="19">
        <v>9</v>
      </c>
      <c r="EF832" s="37">
        <v>8</v>
      </c>
      <c r="EG832" s="27" t="s">
        <v>139</v>
      </c>
      <c r="EH832" s="19">
        <v>1</v>
      </c>
      <c r="EI832" s="19">
        <v>38</v>
      </c>
      <c r="EJ832" s="19">
        <v>2</v>
      </c>
      <c r="EK832" s="19">
        <v>3</v>
      </c>
      <c r="EL832" s="19">
        <v>1</v>
      </c>
      <c r="EM832" s="20" t="s">
        <v>216</v>
      </c>
      <c r="EO832" s="46">
        <v>1</v>
      </c>
      <c r="EP832" s="46">
        <v>1</v>
      </c>
      <c r="EQ832">
        <f t="shared" si="32"/>
        <v>0</v>
      </c>
      <c r="ER832" t="str">
        <f t="shared" si="33"/>
        <v/>
      </c>
      <c r="ES832" s="49">
        <v>2</v>
      </c>
    </row>
    <row r="833" spans="1:149" ht="15" customHeight="1" x14ac:dyDescent="0.25">
      <c r="A833" s="21">
        <v>832</v>
      </c>
      <c r="B833" s="12">
        <v>2</v>
      </c>
      <c r="C833" s="12">
        <v>2</v>
      </c>
      <c r="D833" s="12">
        <v>1</v>
      </c>
      <c r="E833" s="12" t="s">
        <v>354</v>
      </c>
      <c r="F833" s="12">
        <v>1</v>
      </c>
      <c r="G833" s="13">
        <v>4</v>
      </c>
      <c r="H833" s="13">
        <v>1</v>
      </c>
      <c r="M833" s="56">
        <f>IF(SUM(N833:X833)=39,2,1)</f>
        <v>1</v>
      </c>
      <c r="Y833" s="13">
        <v>1</v>
      </c>
      <c r="AK833" s="13">
        <v>1</v>
      </c>
      <c r="AL833" s="14">
        <v>1</v>
      </c>
      <c r="AM833" s="14">
        <v>3</v>
      </c>
      <c r="AN833" s="14" t="s">
        <v>383</v>
      </c>
      <c r="AO833" s="15">
        <v>1</v>
      </c>
      <c r="AP833" s="15">
        <v>2</v>
      </c>
      <c r="AQ833" s="15">
        <v>2</v>
      </c>
      <c r="AR833" s="15">
        <v>4</v>
      </c>
      <c r="AS833" s="15">
        <v>4</v>
      </c>
      <c r="AT833" s="15">
        <v>4</v>
      </c>
      <c r="AU833" s="15">
        <v>4</v>
      </c>
      <c r="AV833" s="15">
        <v>4</v>
      </c>
      <c r="AW833" s="15">
        <v>4</v>
      </c>
      <c r="AX833" s="15">
        <v>2</v>
      </c>
      <c r="AZ833" s="15">
        <v>2</v>
      </c>
      <c r="BB833" s="15">
        <v>2</v>
      </c>
      <c r="BC833" s="15">
        <v>1</v>
      </c>
      <c r="BD833" s="15">
        <v>1</v>
      </c>
      <c r="BE833" s="15">
        <v>1</v>
      </c>
      <c r="BF833" s="15">
        <v>0</v>
      </c>
      <c r="BG833" s="15">
        <v>1</v>
      </c>
      <c r="BJ833" s="15">
        <v>1</v>
      </c>
      <c r="BK833" s="15">
        <v>1</v>
      </c>
      <c r="BL833" s="15">
        <v>5</v>
      </c>
      <c r="BM833" s="15">
        <v>1</v>
      </c>
      <c r="BN833" s="15">
        <v>1</v>
      </c>
      <c r="CC833" s="16">
        <v>1</v>
      </c>
      <c r="CI833" s="16">
        <v>1</v>
      </c>
      <c r="CK833" s="16">
        <v>3</v>
      </c>
      <c r="CL833" s="16" t="s">
        <v>187</v>
      </c>
      <c r="CM833" s="17">
        <v>1</v>
      </c>
      <c r="CN833" s="17">
        <v>1</v>
      </c>
      <c r="CO833" s="17">
        <v>1</v>
      </c>
      <c r="CP833" s="17">
        <v>1</v>
      </c>
      <c r="CQ833" s="17">
        <v>1</v>
      </c>
      <c r="CR833" s="17">
        <v>1</v>
      </c>
      <c r="CS833" s="17">
        <v>1</v>
      </c>
      <c r="CT833" s="17">
        <v>2</v>
      </c>
      <c r="CU833" s="17">
        <v>2</v>
      </c>
      <c r="CV833" s="17">
        <v>4</v>
      </c>
      <c r="CW833" s="17">
        <v>4</v>
      </c>
      <c r="CX833" s="17">
        <v>2</v>
      </c>
      <c r="CY833" s="17">
        <v>2</v>
      </c>
      <c r="CZ833" s="17">
        <v>2</v>
      </c>
      <c r="DA833" s="17">
        <v>3</v>
      </c>
      <c r="DB833" s="17">
        <v>4</v>
      </c>
      <c r="DC833" s="17">
        <v>4</v>
      </c>
      <c r="DD833" s="17">
        <v>4</v>
      </c>
      <c r="DE833" s="17">
        <v>2</v>
      </c>
      <c r="DF833" s="17">
        <v>2</v>
      </c>
      <c r="DG833" s="17">
        <v>1</v>
      </c>
      <c r="DH833" s="17">
        <v>2</v>
      </c>
      <c r="DI833" s="17">
        <v>3</v>
      </c>
      <c r="DJ833" s="17">
        <v>1</v>
      </c>
      <c r="DK833" s="17">
        <v>4</v>
      </c>
      <c r="DL833" s="17">
        <v>1</v>
      </c>
      <c r="DM833" s="17">
        <v>1</v>
      </c>
      <c r="DN833" s="17">
        <v>5</v>
      </c>
      <c r="DO833" s="17">
        <v>6</v>
      </c>
      <c r="DP833" s="17">
        <v>7</v>
      </c>
      <c r="DR833" s="17">
        <v>6</v>
      </c>
      <c r="DT833" s="17">
        <v>11</v>
      </c>
      <c r="DV833" s="17">
        <v>4</v>
      </c>
      <c r="DW833" s="18">
        <v>13</v>
      </c>
      <c r="DY833" s="18">
        <v>2</v>
      </c>
      <c r="DZ833" s="18" t="s">
        <v>245</v>
      </c>
      <c r="EA833" s="18" t="s">
        <v>168</v>
      </c>
      <c r="ED833" s="19" t="s">
        <v>295</v>
      </c>
      <c r="EE833" s="19">
        <v>9</v>
      </c>
      <c r="EF833" s="37">
        <v>8</v>
      </c>
      <c r="EG833" s="27" t="s">
        <v>139</v>
      </c>
      <c r="EH833" s="19">
        <v>2</v>
      </c>
      <c r="EI833" s="19">
        <v>19</v>
      </c>
      <c r="EJ833" s="19">
        <v>1</v>
      </c>
      <c r="EK833" s="19">
        <v>1</v>
      </c>
      <c r="EL833" s="19">
        <v>5</v>
      </c>
      <c r="EM833" s="20" t="s">
        <v>216</v>
      </c>
      <c r="EO833" s="46">
        <v>1</v>
      </c>
      <c r="EP833" s="46">
        <v>1</v>
      </c>
      <c r="EQ833">
        <f t="shared" si="32"/>
        <v>0</v>
      </c>
      <c r="ER833" t="str">
        <f t="shared" si="33"/>
        <v/>
      </c>
      <c r="ES833" s="49">
        <v>2</v>
      </c>
    </row>
    <row r="834" spans="1:149" ht="15" customHeight="1" x14ac:dyDescent="0.25">
      <c r="A834" s="21">
        <v>833</v>
      </c>
      <c r="B834" s="12">
        <v>2</v>
      </c>
      <c r="C834" s="12">
        <v>3</v>
      </c>
      <c r="D834" s="12">
        <v>4</v>
      </c>
      <c r="E834" s="12" t="s">
        <v>376</v>
      </c>
      <c r="F834" s="12">
        <v>1</v>
      </c>
      <c r="G834" s="13">
        <v>5</v>
      </c>
      <c r="H834" s="13">
        <v>1</v>
      </c>
      <c r="M834" s="56">
        <f>IF(SUM(N834:X834)=39,2,1)</f>
        <v>1</v>
      </c>
      <c r="N834" s="13">
        <v>1</v>
      </c>
      <c r="O834" s="13">
        <v>1</v>
      </c>
      <c r="P834" s="13">
        <v>1</v>
      </c>
      <c r="X834" s="13">
        <v>1</v>
      </c>
      <c r="Z834" s="13">
        <v>1</v>
      </c>
      <c r="AA834" s="13">
        <v>1</v>
      </c>
      <c r="AB834" s="13">
        <v>1</v>
      </c>
      <c r="AJ834" s="13">
        <v>1</v>
      </c>
      <c r="AL834" s="14">
        <v>6</v>
      </c>
      <c r="AO834" s="15">
        <v>1</v>
      </c>
      <c r="AP834" s="15">
        <v>4</v>
      </c>
      <c r="AQ834" s="15">
        <v>4</v>
      </c>
      <c r="AR834" s="15">
        <v>2</v>
      </c>
      <c r="AS834" s="15">
        <v>1</v>
      </c>
      <c r="AT834" s="15">
        <v>4</v>
      </c>
      <c r="AU834" s="15">
        <v>4</v>
      </c>
      <c r="AV834" s="15">
        <v>4</v>
      </c>
      <c r="AW834" s="15">
        <v>4</v>
      </c>
      <c r="AX834" s="15">
        <v>1</v>
      </c>
      <c r="AY834" s="15">
        <v>1</v>
      </c>
      <c r="AZ834" s="15">
        <v>2</v>
      </c>
      <c r="BB834" s="15">
        <v>2</v>
      </c>
      <c r="BC834" s="15">
        <v>1</v>
      </c>
      <c r="BD834" s="15">
        <v>1</v>
      </c>
      <c r="BE834" s="15">
        <v>2</v>
      </c>
      <c r="BF834" s="15">
        <v>0</v>
      </c>
      <c r="BG834" s="15">
        <v>0</v>
      </c>
      <c r="BK834" s="15">
        <v>1</v>
      </c>
      <c r="BL834" s="15">
        <v>2</v>
      </c>
      <c r="BM834" s="15">
        <v>5</v>
      </c>
      <c r="BN834" s="15">
        <v>5</v>
      </c>
      <c r="BO834" s="15">
        <v>3</v>
      </c>
      <c r="BP834" s="15" t="s">
        <v>386</v>
      </c>
      <c r="CC834" s="16">
        <v>1</v>
      </c>
      <c r="CI834" s="16">
        <v>2</v>
      </c>
      <c r="CJ834" s="16" t="s">
        <v>391</v>
      </c>
      <c r="CK834" s="16">
        <v>3</v>
      </c>
      <c r="CL834" s="16" t="s">
        <v>398</v>
      </c>
      <c r="CM834" s="17">
        <v>1</v>
      </c>
      <c r="CN834" s="17">
        <v>1</v>
      </c>
      <c r="CO834" s="17">
        <v>1</v>
      </c>
      <c r="CP834" s="17">
        <v>1</v>
      </c>
      <c r="CQ834" s="17">
        <v>1</v>
      </c>
      <c r="CR834" s="17">
        <v>2</v>
      </c>
      <c r="CS834" s="17">
        <v>2</v>
      </c>
      <c r="CT834" s="17">
        <v>2</v>
      </c>
      <c r="CU834" s="17">
        <v>2</v>
      </c>
      <c r="CV834" s="17">
        <v>2</v>
      </c>
      <c r="CW834" s="17">
        <v>2</v>
      </c>
      <c r="CX834" s="17">
        <v>2</v>
      </c>
      <c r="CY834" s="17">
        <v>2</v>
      </c>
      <c r="CZ834" s="17">
        <v>2</v>
      </c>
      <c r="DA834" s="17">
        <v>4</v>
      </c>
      <c r="DB834" s="17">
        <v>4</v>
      </c>
      <c r="DC834" s="17">
        <v>4</v>
      </c>
      <c r="DD834" s="17">
        <v>4</v>
      </c>
      <c r="DE834" s="17">
        <v>1</v>
      </c>
      <c r="DF834" s="17">
        <v>1</v>
      </c>
      <c r="DG834" s="17">
        <v>2</v>
      </c>
      <c r="DH834" s="17">
        <v>2</v>
      </c>
      <c r="DI834" s="17">
        <v>3</v>
      </c>
      <c r="DJ834" s="17">
        <v>2</v>
      </c>
      <c r="DK834" s="17">
        <v>2</v>
      </c>
      <c r="DL834" s="17">
        <v>4</v>
      </c>
      <c r="DM834" s="17">
        <v>4</v>
      </c>
      <c r="DN834" s="17">
        <v>6</v>
      </c>
      <c r="DO834" s="17">
        <v>1</v>
      </c>
      <c r="DP834" s="17">
        <v>11</v>
      </c>
      <c r="DR834" s="17">
        <v>10</v>
      </c>
      <c r="DT834" s="17">
        <v>7</v>
      </c>
      <c r="DV834" s="17">
        <v>4</v>
      </c>
      <c r="DW834" s="18">
        <v>14</v>
      </c>
      <c r="DY834" s="18">
        <v>1</v>
      </c>
      <c r="ED834" s="19" t="s">
        <v>295</v>
      </c>
      <c r="EE834" s="19">
        <v>9</v>
      </c>
      <c r="EF834" s="37">
        <v>8</v>
      </c>
      <c r="EG834" s="27" t="s">
        <v>139</v>
      </c>
      <c r="EH834" s="19">
        <v>2</v>
      </c>
      <c r="EI834" s="19">
        <v>21</v>
      </c>
      <c r="EJ834" s="19">
        <v>1</v>
      </c>
      <c r="EK834" s="19">
        <v>1</v>
      </c>
      <c r="EL834" s="19">
        <v>7</v>
      </c>
      <c r="EM834" s="20" t="s">
        <v>216</v>
      </c>
      <c r="EO834" s="46">
        <v>1</v>
      </c>
      <c r="EP834" s="46">
        <v>6</v>
      </c>
      <c r="EQ834">
        <f t="shared" si="32"/>
        <v>0</v>
      </c>
      <c r="ER834" t="str">
        <f t="shared" si="33"/>
        <v/>
      </c>
      <c r="ES834" s="49">
        <v>2</v>
      </c>
    </row>
    <row r="835" spans="1:149" ht="15" customHeight="1" x14ac:dyDescent="0.25">
      <c r="A835" s="21">
        <v>834</v>
      </c>
      <c r="B835" s="12">
        <v>2</v>
      </c>
      <c r="C835" s="12">
        <v>2</v>
      </c>
      <c r="D835" s="12">
        <v>2</v>
      </c>
      <c r="E835" s="12" t="s">
        <v>378</v>
      </c>
      <c r="F835" s="12">
        <v>2</v>
      </c>
      <c r="G835" s="13">
        <v>4</v>
      </c>
      <c r="H835" s="13">
        <v>1</v>
      </c>
      <c r="I835" s="13">
        <v>4</v>
      </c>
      <c r="M835" s="56">
        <f>IF(SUM(N835:X835)=39,2,1)</f>
        <v>1</v>
      </c>
      <c r="O835" s="13">
        <v>1</v>
      </c>
      <c r="Z835" s="13">
        <v>1</v>
      </c>
      <c r="AA835" s="13">
        <v>1</v>
      </c>
      <c r="AB835" s="13">
        <v>1</v>
      </c>
      <c r="AJ835" s="13">
        <v>1</v>
      </c>
      <c r="AL835" s="14">
        <v>1</v>
      </c>
      <c r="AM835" s="14">
        <v>4</v>
      </c>
      <c r="AO835" s="15">
        <v>1</v>
      </c>
      <c r="AP835" s="15">
        <v>3</v>
      </c>
      <c r="AQ835" s="15">
        <v>3</v>
      </c>
      <c r="AR835" s="15">
        <v>3</v>
      </c>
      <c r="AS835" s="15">
        <v>3</v>
      </c>
      <c r="AT835" s="15">
        <v>3</v>
      </c>
      <c r="AU835" s="15">
        <v>3</v>
      </c>
      <c r="AV835" s="15">
        <v>1</v>
      </c>
      <c r="AW835" s="15">
        <v>3</v>
      </c>
      <c r="AX835" s="15">
        <v>1</v>
      </c>
      <c r="AZ835" s="15">
        <v>2</v>
      </c>
      <c r="BB835" s="15">
        <v>2</v>
      </c>
      <c r="BC835" s="15">
        <v>1</v>
      </c>
      <c r="BD835" s="15">
        <v>2</v>
      </c>
      <c r="BE835" s="15">
        <v>2</v>
      </c>
      <c r="BF835" s="15">
        <v>1</v>
      </c>
      <c r="BG835" s="15">
        <v>1</v>
      </c>
      <c r="BJ835" s="15">
        <v>1</v>
      </c>
      <c r="BK835" s="15">
        <v>1</v>
      </c>
      <c r="BL835" s="15">
        <v>7</v>
      </c>
      <c r="BM835" s="15">
        <v>5</v>
      </c>
      <c r="BN835" s="15">
        <v>5</v>
      </c>
      <c r="BO835" s="15">
        <v>1</v>
      </c>
      <c r="BP835" s="15" t="s">
        <v>162</v>
      </c>
      <c r="CC835" s="16">
        <v>1</v>
      </c>
      <c r="CI835" s="16">
        <v>2</v>
      </c>
      <c r="CK835" s="16">
        <v>1</v>
      </c>
      <c r="CM835" s="17">
        <v>1</v>
      </c>
      <c r="CN835" s="17">
        <v>1</v>
      </c>
      <c r="CO835" s="17">
        <v>1</v>
      </c>
      <c r="CP835" s="17">
        <v>1</v>
      </c>
      <c r="CQ835" s="17">
        <v>1</v>
      </c>
      <c r="CR835" s="17">
        <v>2</v>
      </c>
      <c r="CS835" s="17">
        <v>3</v>
      </c>
      <c r="CT835" s="17">
        <v>2</v>
      </c>
      <c r="CU835" s="17">
        <v>3</v>
      </c>
      <c r="CV835" s="17">
        <v>1</v>
      </c>
      <c r="CW835" s="17">
        <v>1</v>
      </c>
      <c r="CX835" s="17">
        <v>1</v>
      </c>
      <c r="CY835" s="17">
        <v>1</v>
      </c>
      <c r="CZ835" s="17">
        <v>1</v>
      </c>
      <c r="DA835" s="17">
        <v>2</v>
      </c>
      <c r="DB835" s="17">
        <v>2</v>
      </c>
      <c r="DC835" s="17">
        <v>2</v>
      </c>
      <c r="DD835" s="17">
        <v>3</v>
      </c>
      <c r="DE835" s="17">
        <v>4</v>
      </c>
      <c r="DF835" s="17">
        <v>2</v>
      </c>
      <c r="DG835" s="17">
        <v>2</v>
      </c>
      <c r="DH835" s="17">
        <v>2</v>
      </c>
      <c r="DI835" s="17">
        <v>3</v>
      </c>
      <c r="DJ835" s="17">
        <v>1</v>
      </c>
      <c r="DK835" s="17">
        <v>4</v>
      </c>
      <c r="DL835" s="17">
        <v>4</v>
      </c>
      <c r="DM835" s="17">
        <v>4</v>
      </c>
      <c r="DN835" s="17">
        <v>1</v>
      </c>
      <c r="DO835" s="17">
        <v>8</v>
      </c>
      <c r="DP835" s="17">
        <v>5</v>
      </c>
      <c r="DR835" s="17">
        <v>9</v>
      </c>
      <c r="DT835" s="17">
        <v>6</v>
      </c>
      <c r="DV835" s="17">
        <v>3</v>
      </c>
      <c r="DW835" s="18">
        <v>13</v>
      </c>
      <c r="DY835" s="18">
        <v>1</v>
      </c>
      <c r="ED835" s="19" t="s">
        <v>295</v>
      </c>
      <c r="EE835" s="19">
        <v>9</v>
      </c>
      <c r="EF835" s="37">
        <v>8</v>
      </c>
      <c r="EG835" s="27" t="s">
        <v>139</v>
      </c>
      <c r="EH835" s="19">
        <v>1</v>
      </c>
      <c r="EI835" s="19">
        <v>20</v>
      </c>
      <c r="EJ835" s="19">
        <v>1</v>
      </c>
      <c r="EK835" s="19">
        <v>1</v>
      </c>
      <c r="EL835" s="19">
        <v>4</v>
      </c>
      <c r="EM835" s="20" t="s">
        <v>216</v>
      </c>
      <c r="EO835" s="46">
        <v>1</v>
      </c>
      <c r="EP835" s="46">
        <v>2</v>
      </c>
      <c r="EQ835">
        <f t="shared" ref="EQ835:EQ898" si="34">SUM(BR835:CB835)</f>
        <v>0</v>
      </c>
      <c r="ER835" t="str">
        <f t="shared" ref="ER835:ER898" si="35">IF(EQ835&gt;=1,1,"")</f>
        <v/>
      </c>
      <c r="ES835" s="49">
        <v>2</v>
      </c>
    </row>
    <row r="836" spans="1:149" ht="15" customHeight="1" x14ac:dyDescent="0.25">
      <c r="A836" s="21">
        <v>835</v>
      </c>
      <c r="B836" s="12">
        <v>2</v>
      </c>
      <c r="C836" s="12">
        <v>2</v>
      </c>
      <c r="D836" s="12">
        <v>2</v>
      </c>
      <c r="E836" s="12" t="s">
        <v>355</v>
      </c>
      <c r="F836" s="12">
        <v>1</v>
      </c>
      <c r="G836" s="13">
        <v>4</v>
      </c>
      <c r="H836" s="13">
        <v>1</v>
      </c>
      <c r="I836" s="13">
        <v>4</v>
      </c>
      <c r="M836" s="56">
        <f>IF(SUM(N836:X836)=39,2,1)</f>
        <v>1</v>
      </c>
      <c r="N836" s="13">
        <v>1</v>
      </c>
      <c r="O836" s="13">
        <v>1</v>
      </c>
      <c r="P836" s="13">
        <v>1</v>
      </c>
      <c r="Z836" s="13">
        <v>1</v>
      </c>
      <c r="AA836" s="13">
        <v>1</v>
      </c>
      <c r="AB836" s="13">
        <v>1</v>
      </c>
      <c r="AL836" s="14">
        <v>1</v>
      </c>
      <c r="AM836" s="14">
        <v>4</v>
      </c>
      <c r="AO836" s="15">
        <v>1</v>
      </c>
      <c r="AP836" s="15">
        <v>4</v>
      </c>
      <c r="AQ836" s="15">
        <v>3</v>
      </c>
      <c r="AR836" s="15">
        <v>4</v>
      </c>
      <c r="AS836" s="15">
        <v>4</v>
      </c>
      <c r="AT836" s="15">
        <v>4</v>
      </c>
      <c r="AU836" s="15">
        <v>4</v>
      </c>
      <c r="AV836" s="15">
        <v>3</v>
      </c>
      <c r="AW836" s="15">
        <v>4</v>
      </c>
      <c r="AX836" s="15">
        <v>1</v>
      </c>
      <c r="AY836" s="15">
        <v>2</v>
      </c>
      <c r="AZ836" s="15">
        <v>2</v>
      </c>
      <c r="BB836" s="15">
        <v>1</v>
      </c>
      <c r="BC836" s="15">
        <v>1</v>
      </c>
      <c r="BD836" s="15">
        <v>1</v>
      </c>
      <c r="BE836" s="15">
        <v>1</v>
      </c>
      <c r="BF836" s="15">
        <v>1</v>
      </c>
      <c r="BG836" s="15">
        <v>0</v>
      </c>
      <c r="BK836" s="15">
        <v>1</v>
      </c>
      <c r="BL836" s="15">
        <v>7</v>
      </c>
      <c r="BM836" s="15">
        <v>8</v>
      </c>
      <c r="BN836" s="15">
        <v>8</v>
      </c>
      <c r="CC836" s="16">
        <v>1</v>
      </c>
      <c r="CI836" s="16">
        <v>2</v>
      </c>
      <c r="CK836" s="16">
        <v>1</v>
      </c>
      <c r="CL836" s="16" t="s">
        <v>186</v>
      </c>
      <c r="CM836" s="17">
        <v>3</v>
      </c>
      <c r="CN836" s="17">
        <v>3</v>
      </c>
      <c r="CO836" s="17">
        <v>3</v>
      </c>
      <c r="CP836" s="17">
        <v>3</v>
      </c>
      <c r="CQ836" s="17">
        <v>3</v>
      </c>
      <c r="CR836" s="17">
        <v>3</v>
      </c>
      <c r="CS836" s="17">
        <v>3</v>
      </c>
      <c r="CT836" s="17">
        <v>2</v>
      </c>
      <c r="CU836" s="17">
        <v>2</v>
      </c>
      <c r="CV836" s="17">
        <v>3</v>
      </c>
      <c r="CW836" s="17">
        <v>2</v>
      </c>
      <c r="CX836" s="17">
        <v>2</v>
      </c>
      <c r="CY836" s="17">
        <v>2</v>
      </c>
      <c r="CZ836" s="17">
        <v>2</v>
      </c>
      <c r="DA836" s="17">
        <v>2</v>
      </c>
      <c r="DB836" s="17">
        <v>2</v>
      </c>
      <c r="DC836" s="17">
        <v>3</v>
      </c>
      <c r="DD836" s="17">
        <v>4</v>
      </c>
      <c r="DE836" s="17">
        <v>4</v>
      </c>
      <c r="DF836" s="17">
        <v>2</v>
      </c>
      <c r="DG836" s="17">
        <v>2</v>
      </c>
      <c r="DH836" s="17">
        <v>2</v>
      </c>
      <c r="DI836" s="17">
        <v>3</v>
      </c>
      <c r="DJ836" s="17">
        <v>2</v>
      </c>
      <c r="DK836" s="17">
        <v>1</v>
      </c>
      <c r="DL836" s="17">
        <v>2</v>
      </c>
      <c r="DM836" s="17">
        <v>2</v>
      </c>
      <c r="DN836" s="17">
        <v>1</v>
      </c>
      <c r="DO836" s="17">
        <v>8</v>
      </c>
      <c r="DP836" s="17">
        <v>5</v>
      </c>
      <c r="DR836" s="17">
        <v>7</v>
      </c>
      <c r="DT836" s="17">
        <v>9</v>
      </c>
      <c r="DV836" s="17">
        <v>3</v>
      </c>
      <c r="DW836" s="18">
        <v>13</v>
      </c>
      <c r="DY836" s="18">
        <v>1</v>
      </c>
      <c r="ED836" s="19" t="s">
        <v>295</v>
      </c>
      <c r="EE836" s="19">
        <v>9</v>
      </c>
      <c r="EF836" s="37">
        <v>8</v>
      </c>
      <c r="EG836" s="27" t="s">
        <v>139</v>
      </c>
      <c r="EH836" s="19">
        <v>2</v>
      </c>
      <c r="EI836" s="19">
        <v>18</v>
      </c>
      <c r="EJ836" s="19">
        <v>1</v>
      </c>
      <c r="EK836" s="19">
        <v>1</v>
      </c>
      <c r="EL836" s="19">
        <v>4</v>
      </c>
      <c r="EM836" s="20" t="s">
        <v>216</v>
      </c>
      <c r="EO836" s="46">
        <v>1</v>
      </c>
      <c r="EP836" s="46">
        <v>1</v>
      </c>
      <c r="EQ836">
        <f t="shared" si="34"/>
        <v>0</v>
      </c>
      <c r="ER836" t="str">
        <f t="shared" si="35"/>
        <v/>
      </c>
      <c r="ES836" s="49">
        <v>2</v>
      </c>
    </row>
    <row r="837" spans="1:149" ht="15" customHeight="1" x14ac:dyDescent="0.25">
      <c r="A837" s="21">
        <v>836</v>
      </c>
      <c r="B837" s="12">
        <v>2</v>
      </c>
      <c r="C837" s="12">
        <v>2</v>
      </c>
      <c r="D837" s="12">
        <v>2</v>
      </c>
      <c r="E837" s="12" t="s">
        <v>378</v>
      </c>
      <c r="F837" s="12">
        <v>2</v>
      </c>
      <c r="G837" s="13">
        <v>4</v>
      </c>
      <c r="H837" s="13">
        <v>1</v>
      </c>
      <c r="I837" s="13">
        <v>4</v>
      </c>
      <c r="M837" s="56">
        <f>IF(SUM(N837:X837)=39,2,1)</f>
        <v>1</v>
      </c>
      <c r="N837" s="13">
        <v>1</v>
      </c>
      <c r="O837" s="13">
        <v>1</v>
      </c>
      <c r="P837" s="13">
        <v>1</v>
      </c>
      <c r="Z837" s="13">
        <v>1</v>
      </c>
      <c r="AA837" s="13">
        <v>1</v>
      </c>
      <c r="AB837" s="13">
        <v>1</v>
      </c>
      <c r="AE837" s="13">
        <v>1</v>
      </c>
      <c r="AF837" s="13">
        <v>1</v>
      </c>
      <c r="AJ837" s="13">
        <v>1</v>
      </c>
      <c r="AL837" s="14">
        <v>1</v>
      </c>
      <c r="AM837" s="14">
        <v>4</v>
      </c>
      <c r="AO837" s="15">
        <v>1</v>
      </c>
      <c r="AP837" s="15">
        <v>4</v>
      </c>
      <c r="AQ837" s="15">
        <v>4</v>
      </c>
      <c r="AR837" s="15">
        <v>4</v>
      </c>
      <c r="AS837" s="15">
        <v>4</v>
      </c>
      <c r="AT837" s="15">
        <v>4</v>
      </c>
      <c r="AU837" s="15">
        <v>4</v>
      </c>
      <c r="AV837" s="15">
        <v>3</v>
      </c>
      <c r="AW837" s="15">
        <v>4</v>
      </c>
      <c r="AX837" s="15">
        <v>1</v>
      </c>
      <c r="AY837" s="15">
        <v>2</v>
      </c>
      <c r="AZ837" s="15">
        <v>2</v>
      </c>
      <c r="BB837" s="15">
        <v>1</v>
      </c>
      <c r="BC837" s="15">
        <v>1</v>
      </c>
      <c r="BD837" s="15">
        <v>2</v>
      </c>
      <c r="BE837" s="15">
        <v>2</v>
      </c>
      <c r="BF837" s="15">
        <v>2</v>
      </c>
      <c r="BG837" s="15">
        <v>2</v>
      </c>
      <c r="BH837" s="15">
        <v>2</v>
      </c>
      <c r="BK837" s="15">
        <v>1</v>
      </c>
      <c r="BL837" s="15">
        <v>8</v>
      </c>
      <c r="BM837" s="15">
        <v>8</v>
      </c>
      <c r="BN837" s="15">
        <v>8</v>
      </c>
      <c r="CC837" s="16">
        <v>1</v>
      </c>
      <c r="CI837" s="16">
        <v>2</v>
      </c>
      <c r="CK837" s="16">
        <v>2</v>
      </c>
      <c r="CL837" s="16" t="s">
        <v>154</v>
      </c>
      <c r="CM837" s="17">
        <v>2</v>
      </c>
      <c r="CN837" s="17">
        <v>2</v>
      </c>
      <c r="CO837" s="17">
        <v>2</v>
      </c>
      <c r="CP837" s="17">
        <v>2</v>
      </c>
      <c r="CQ837" s="17">
        <v>2</v>
      </c>
      <c r="CR837" s="17">
        <v>2</v>
      </c>
      <c r="CS837" s="17">
        <v>3</v>
      </c>
      <c r="CT837" s="17">
        <v>2</v>
      </c>
      <c r="CU837" s="17">
        <v>3</v>
      </c>
      <c r="CV837" s="17">
        <v>3</v>
      </c>
      <c r="CW837" s="17">
        <v>2</v>
      </c>
      <c r="CX837" s="17">
        <v>2</v>
      </c>
      <c r="CY837" s="17">
        <v>2</v>
      </c>
      <c r="CZ837" s="17">
        <v>2</v>
      </c>
      <c r="DA837" s="17">
        <v>2</v>
      </c>
      <c r="DB837" s="17">
        <v>2</v>
      </c>
      <c r="DC837" s="17">
        <v>2</v>
      </c>
      <c r="DD837" s="17">
        <v>3</v>
      </c>
      <c r="DE837" s="17">
        <v>3</v>
      </c>
      <c r="DF837" s="17">
        <v>2</v>
      </c>
      <c r="DG837" s="17">
        <v>2</v>
      </c>
      <c r="DH837" s="17">
        <v>2</v>
      </c>
      <c r="DI837" s="17">
        <v>3</v>
      </c>
      <c r="DJ837" s="17">
        <v>2</v>
      </c>
      <c r="DK837" s="17">
        <v>1</v>
      </c>
      <c r="DL837" s="17">
        <v>3</v>
      </c>
      <c r="DM837" s="17">
        <v>3</v>
      </c>
      <c r="DN837" s="17">
        <v>2</v>
      </c>
      <c r="DO837" s="17">
        <v>6</v>
      </c>
      <c r="DP837" s="17">
        <v>5</v>
      </c>
      <c r="DR837" s="17">
        <v>9</v>
      </c>
      <c r="DT837" s="17">
        <v>10</v>
      </c>
      <c r="DV837" s="17">
        <v>6</v>
      </c>
      <c r="DW837" s="18">
        <v>13</v>
      </c>
      <c r="DY837" s="18">
        <v>1</v>
      </c>
      <c r="ED837" s="19" t="s">
        <v>295</v>
      </c>
      <c r="EE837" s="19">
        <v>9</v>
      </c>
      <c r="EF837" s="37">
        <v>8</v>
      </c>
      <c r="EG837" s="27" t="s">
        <v>139</v>
      </c>
      <c r="EH837" s="19">
        <v>2</v>
      </c>
      <c r="EI837" s="19">
        <v>40</v>
      </c>
      <c r="EJ837" s="19">
        <v>2</v>
      </c>
      <c r="EK837" s="19">
        <v>3</v>
      </c>
      <c r="EL837" s="19">
        <v>2</v>
      </c>
      <c r="EM837" s="20" t="s">
        <v>216</v>
      </c>
      <c r="EO837" s="46">
        <v>1</v>
      </c>
      <c r="EP837" s="46">
        <v>1</v>
      </c>
      <c r="EQ837">
        <f t="shared" si="34"/>
        <v>0</v>
      </c>
      <c r="ER837" t="str">
        <f t="shared" si="35"/>
        <v/>
      </c>
      <c r="ES837" s="49">
        <v>2</v>
      </c>
    </row>
    <row r="838" spans="1:149" ht="15" customHeight="1" x14ac:dyDescent="0.25">
      <c r="A838" s="21">
        <v>837</v>
      </c>
      <c r="B838" s="12">
        <v>3</v>
      </c>
      <c r="C838" s="12">
        <v>3</v>
      </c>
      <c r="D838" s="12">
        <v>4</v>
      </c>
      <c r="F838" s="12">
        <v>1</v>
      </c>
      <c r="G838" s="13">
        <v>3</v>
      </c>
      <c r="H838" s="13">
        <v>1</v>
      </c>
      <c r="M838" s="56">
        <f>IF(SUM(N838:X838)=39,2,1)</f>
        <v>1</v>
      </c>
      <c r="P838" s="13">
        <v>1</v>
      </c>
      <c r="Z838" s="13">
        <v>1</v>
      </c>
      <c r="AA838" s="13">
        <v>1</v>
      </c>
      <c r="AB838" s="13">
        <v>1</v>
      </c>
      <c r="AJ838" s="13">
        <v>1</v>
      </c>
      <c r="AL838" s="14">
        <v>1</v>
      </c>
      <c r="AM838" s="14">
        <v>4</v>
      </c>
      <c r="AO838" s="15">
        <v>1</v>
      </c>
      <c r="AP838" s="15">
        <v>4</v>
      </c>
      <c r="AQ838" s="15">
        <v>3</v>
      </c>
      <c r="AR838" s="15">
        <v>4</v>
      </c>
      <c r="AS838" s="15">
        <v>4</v>
      </c>
      <c r="AT838" s="15">
        <v>4</v>
      </c>
      <c r="AU838" s="15">
        <v>4</v>
      </c>
      <c r="AV838" s="15">
        <v>4</v>
      </c>
      <c r="AW838" s="15">
        <v>4</v>
      </c>
      <c r="AX838" s="15">
        <v>1</v>
      </c>
      <c r="AY838" s="15">
        <v>2</v>
      </c>
      <c r="AZ838" s="15">
        <v>2</v>
      </c>
      <c r="BB838" s="15">
        <v>2</v>
      </c>
      <c r="BC838" s="15">
        <v>1</v>
      </c>
      <c r="BD838" s="15">
        <v>2</v>
      </c>
      <c r="BE838" s="15">
        <v>2</v>
      </c>
      <c r="BF838" s="15">
        <v>0</v>
      </c>
      <c r="BG838" s="15">
        <v>1</v>
      </c>
      <c r="BJ838" s="15">
        <v>1</v>
      </c>
      <c r="BK838" s="15">
        <v>1</v>
      </c>
      <c r="BL838" s="15">
        <v>5</v>
      </c>
      <c r="BM838" s="15">
        <v>5</v>
      </c>
      <c r="BN838" s="15">
        <v>5</v>
      </c>
      <c r="BO838" s="15">
        <v>1</v>
      </c>
      <c r="BP838" s="15" t="s">
        <v>387</v>
      </c>
      <c r="CC838" s="16">
        <v>1</v>
      </c>
      <c r="CI838" s="16">
        <v>2</v>
      </c>
      <c r="CJ838" s="16" t="s">
        <v>156</v>
      </c>
      <c r="CK838" s="16">
        <v>1</v>
      </c>
      <c r="CM838" s="17">
        <v>1</v>
      </c>
      <c r="CN838" s="17">
        <v>1</v>
      </c>
      <c r="CO838" s="17">
        <v>1</v>
      </c>
      <c r="CP838" s="17">
        <v>1</v>
      </c>
      <c r="CQ838" s="17">
        <v>1</v>
      </c>
      <c r="CR838" s="17">
        <v>2</v>
      </c>
      <c r="CS838" s="17">
        <v>3</v>
      </c>
      <c r="CT838" s="17">
        <v>2</v>
      </c>
      <c r="CU838" s="17">
        <v>4</v>
      </c>
      <c r="CV838" s="17">
        <v>3</v>
      </c>
      <c r="CW838" s="17">
        <v>2</v>
      </c>
      <c r="CX838" s="17">
        <v>2</v>
      </c>
      <c r="CY838" s="17">
        <v>2</v>
      </c>
      <c r="CZ838" s="17">
        <v>2</v>
      </c>
      <c r="DA838" s="17">
        <v>1</v>
      </c>
      <c r="DB838" s="17">
        <v>2</v>
      </c>
      <c r="DC838" s="17">
        <v>2</v>
      </c>
      <c r="DD838" s="17">
        <v>3</v>
      </c>
      <c r="DE838" s="17">
        <v>4</v>
      </c>
      <c r="DF838" s="17">
        <v>3</v>
      </c>
      <c r="DG838" s="17">
        <v>2</v>
      </c>
      <c r="DH838" s="17">
        <v>2</v>
      </c>
      <c r="DI838" s="17">
        <v>3</v>
      </c>
      <c r="DJ838" s="17">
        <v>2</v>
      </c>
      <c r="DK838" s="17">
        <v>3</v>
      </c>
      <c r="DL838" s="17">
        <v>2</v>
      </c>
      <c r="DM838" s="17">
        <v>2</v>
      </c>
      <c r="DN838" s="17">
        <v>2</v>
      </c>
      <c r="DO838" s="17">
        <v>8</v>
      </c>
      <c r="DP838" s="17">
        <v>5</v>
      </c>
      <c r="DR838" s="17">
        <v>10</v>
      </c>
      <c r="DT838" s="17">
        <v>9</v>
      </c>
      <c r="DV838" s="17">
        <v>3</v>
      </c>
      <c r="DW838" s="18">
        <v>13</v>
      </c>
      <c r="DY838" s="18">
        <v>1</v>
      </c>
      <c r="ED838" s="19" t="s">
        <v>295</v>
      </c>
      <c r="EE838" s="19">
        <v>9</v>
      </c>
      <c r="EF838" s="37">
        <v>8</v>
      </c>
      <c r="EG838" s="27" t="s">
        <v>139</v>
      </c>
      <c r="EH838" s="19">
        <v>2</v>
      </c>
      <c r="EI838" s="19">
        <v>20</v>
      </c>
      <c r="EJ838" s="19">
        <v>1</v>
      </c>
      <c r="EK838" s="19">
        <v>1</v>
      </c>
      <c r="EL838" s="19">
        <v>1</v>
      </c>
      <c r="EM838" s="20" t="s">
        <v>216</v>
      </c>
      <c r="EP838" s="46">
        <v>6</v>
      </c>
      <c r="EQ838">
        <f t="shared" si="34"/>
        <v>0</v>
      </c>
      <c r="ER838" t="str">
        <f t="shared" si="35"/>
        <v/>
      </c>
      <c r="ES838" s="49">
        <v>2</v>
      </c>
    </row>
    <row r="839" spans="1:149" ht="15" customHeight="1" x14ac:dyDescent="0.25">
      <c r="A839" s="21">
        <v>838</v>
      </c>
      <c r="B839" s="12">
        <v>2</v>
      </c>
      <c r="C839" s="12">
        <v>4</v>
      </c>
      <c r="D839" s="12">
        <v>4</v>
      </c>
      <c r="E839" s="12" t="s">
        <v>374</v>
      </c>
      <c r="F839" s="12">
        <v>1</v>
      </c>
      <c r="G839" s="13">
        <v>2</v>
      </c>
      <c r="H839" s="13">
        <v>1</v>
      </c>
      <c r="I839" s="13">
        <v>5</v>
      </c>
      <c r="M839" s="56">
        <f>IF(SUM(N839:X839)=39,2,1)</f>
        <v>1</v>
      </c>
      <c r="N839" s="13">
        <v>1</v>
      </c>
      <c r="Z839" s="13">
        <v>1</v>
      </c>
      <c r="AB839" s="13">
        <v>1</v>
      </c>
      <c r="AC839" s="13">
        <v>1</v>
      </c>
      <c r="AL839" s="14">
        <v>3</v>
      </c>
      <c r="AM839" s="14">
        <v>5</v>
      </c>
      <c r="AO839" s="15">
        <v>1</v>
      </c>
      <c r="AP839" s="15">
        <v>5</v>
      </c>
      <c r="AQ839" s="15">
        <v>5</v>
      </c>
      <c r="AR839" s="15">
        <v>5</v>
      </c>
      <c r="AS839" s="15">
        <v>5</v>
      </c>
      <c r="AT839" s="15">
        <v>5</v>
      </c>
      <c r="AU839" s="15">
        <v>5</v>
      </c>
      <c r="AV839" s="15">
        <v>5</v>
      </c>
      <c r="AW839" s="15">
        <v>2</v>
      </c>
      <c r="AX839" s="15">
        <v>1</v>
      </c>
      <c r="AY839" s="15">
        <v>1</v>
      </c>
      <c r="AZ839" s="15">
        <v>1</v>
      </c>
      <c r="BA839" s="15">
        <v>1</v>
      </c>
      <c r="BB839" s="15">
        <v>1</v>
      </c>
      <c r="BC839" s="15">
        <v>1</v>
      </c>
      <c r="BD839" s="15">
        <v>1</v>
      </c>
      <c r="BE839" s="15">
        <v>2</v>
      </c>
      <c r="BF839" s="15">
        <v>0</v>
      </c>
      <c r="BG839" s="15">
        <v>4</v>
      </c>
      <c r="BH839" s="15">
        <v>4</v>
      </c>
      <c r="BK839" s="15">
        <v>1</v>
      </c>
      <c r="BL839" s="15">
        <v>1</v>
      </c>
      <c r="BN839" s="15">
        <v>1</v>
      </c>
      <c r="CC839" s="16">
        <v>1</v>
      </c>
      <c r="CI839" s="16">
        <v>2</v>
      </c>
      <c r="CJ839" s="16" t="s">
        <v>151</v>
      </c>
      <c r="CK839" s="16">
        <v>1</v>
      </c>
      <c r="CL839" s="16" t="s">
        <v>217</v>
      </c>
      <c r="CM839" s="17">
        <v>1</v>
      </c>
      <c r="CN839" s="17">
        <v>1</v>
      </c>
      <c r="CO839" s="17">
        <v>1</v>
      </c>
      <c r="CP839" s="17">
        <v>1</v>
      </c>
      <c r="CQ839" s="17">
        <v>1</v>
      </c>
      <c r="CR839" s="17">
        <v>1</v>
      </c>
      <c r="CS839" s="17">
        <v>1</v>
      </c>
      <c r="CT839" s="17">
        <v>1</v>
      </c>
      <c r="CU839" s="17">
        <v>4</v>
      </c>
      <c r="CV839" s="17">
        <v>1</v>
      </c>
      <c r="CW839" s="17">
        <v>1</v>
      </c>
      <c r="CX839" s="17">
        <v>1</v>
      </c>
      <c r="CY839" s="17">
        <v>1</v>
      </c>
      <c r="CZ839" s="17">
        <v>1</v>
      </c>
      <c r="DA839" s="17">
        <v>1</v>
      </c>
      <c r="DB839" s="17">
        <v>4</v>
      </c>
      <c r="DC839" s="17">
        <v>2</v>
      </c>
      <c r="DD839" s="17">
        <v>4</v>
      </c>
      <c r="DE839" s="17">
        <v>4</v>
      </c>
      <c r="DF839" s="17">
        <v>4</v>
      </c>
      <c r="DG839" s="17">
        <v>4</v>
      </c>
      <c r="DH839" s="17">
        <v>4</v>
      </c>
      <c r="DI839" s="17">
        <v>3</v>
      </c>
      <c r="DJ839" s="17">
        <v>1</v>
      </c>
      <c r="DK839" s="17">
        <v>1</v>
      </c>
      <c r="DL839" s="17">
        <v>1</v>
      </c>
      <c r="DM839" s="17">
        <v>1</v>
      </c>
      <c r="DN839" s="17">
        <v>8</v>
      </c>
      <c r="DO839" s="17">
        <v>1</v>
      </c>
      <c r="DP839" s="17">
        <v>5</v>
      </c>
      <c r="DR839" s="17">
        <v>6</v>
      </c>
      <c r="DT839" s="17">
        <v>9</v>
      </c>
      <c r="DV839" s="17">
        <v>2</v>
      </c>
      <c r="DW839" s="18">
        <v>13</v>
      </c>
      <c r="DY839" s="18">
        <v>1</v>
      </c>
      <c r="ED839" s="19" t="s">
        <v>297</v>
      </c>
      <c r="EE839" s="19">
        <v>7</v>
      </c>
      <c r="EF839" s="37">
        <v>7</v>
      </c>
      <c r="EG839" s="27" t="s">
        <v>139</v>
      </c>
      <c r="EH839" s="19">
        <v>1</v>
      </c>
      <c r="EI839" s="19">
        <v>27</v>
      </c>
      <c r="EJ839" s="19">
        <v>1</v>
      </c>
      <c r="EK839" s="19">
        <v>2</v>
      </c>
      <c r="EL839" s="19">
        <v>1</v>
      </c>
      <c r="EM839" s="20" t="s">
        <v>216</v>
      </c>
      <c r="EO839" s="46">
        <v>1</v>
      </c>
      <c r="EP839" s="46">
        <v>1</v>
      </c>
      <c r="EQ839">
        <f t="shared" si="34"/>
        <v>0</v>
      </c>
      <c r="ER839" t="str">
        <f t="shared" si="35"/>
        <v/>
      </c>
      <c r="ES839" s="49">
        <v>2</v>
      </c>
    </row>
    <row r="840" spans="1:149" ht="15" customHeight="1" x14ac:dyDescent="0.25">
      <c r="A840" s="21">
        <v>839</v>
      </c>
      <c r="B840" s="12">
        <v>2</v>
      </c>
      <c r="C840" s="12">
        <v>4</v>
      </c>
      <c r="D840" s="12">
        <v>4</v>
      </c>
      <c r="E840" s="12" t="s">
        <v>376</v>
      </c>
      <c r="F840" s="12">
        <v>1</v>
      </c>
      <c r="G840" s="13">
        <v>2</v>
      </c>
      <c r="H840" s="13">
        <v>2</v>
      </c>
      <c r="M840" s="56">
        <f>IF(SUM(N840:X840)=39,2,1)</f>
        <v>1</v>
      </c>
      <c r="Y840" s="13">
        <v>1</v>
      </c>
      <c r="Z840" s="13">
        <v>1</v>
      </c>
      <c r="AJ840" s="13">
        <v>1</v>
      </c>
      <c r="AL840" s="14">
        <v>3</v>
      </c>
      <c r="AM840" s="14">
        <v>5</v>
      </c>
      <c r="AO840" s="15">
        <v>1</v>
      </c>
      <c r="AP840" s="15">
        <v>5</v>
      </c>
      <c r="AQ840" s="15">
        <v>5</v>
      </c>
      <c r="AR840" s="15">
        <v>5</v>
      </c>
      <c r="AS840" s="15">
        <v>5</v>
      </c>
      <c r="AT840" s="15">
        <v>5</v>
      </c>
      <c r="AU840" s="15">
        <v>5</v>
      </c>
      <c r="AV840" s="15">
        <v>5</v>
      </c>
      <c r="AW840" s="15">
        <v>2</v>
      </c>
      <c r="AX840" s="15">
        <v>2</v>
      </c>
      <c r="AZ840" s="15">
        <v>2</v>
      </c>
      <c r="BB840" s="15">
        <v>2</v>
      </c>
      <c r="BC840" s="15">
        <v>1</v>
      </c>
      <c r="BD840" s="15">
        <v>1</v>
      </c>
      <c r="BE840" s="15">
        <v>2</v>
      </c>
      <c r="BF840" s="15">
        <v>0</v>
      </c>
      <c r="BG840" s="15">
        <v>0</v>
      </c>
      <c r="BK840" s="15">
        <v>2</v>
      </c>
      <c r="BN840" s="15">
        <v>5</v>
      </c>
      <c r="BO840" s="15">
        <v>2</v>
      </c>
      <c r="BP840" s="15" t="s">
        <v>385</v>
      </c>
      <c r="CC840" s="16">
        <v>1</v>
      </c>
      <c r="CI840" s="16">
        <v>2</v>
      </c>
      <c r="CJ840" s="16" t="s">
        <v>151</v>
      </c>
      <c r="CK840" s="16">
        <v>3</v>
      </c>
      <c r="CL840" s="16" t="s">
        <v>154</v>
      </c>
      <c r="CM840" s="17">
        <v>1</v>
      </c>
      <c r="CN840" s="17">
        <v>1</v>
      </c>
      <c r="CO840" s="17">
        <v>1</v>
      </c>
      <c r="CP840" s="17">
        <v>1</v>
      </c>
      <c r="CQ840" s="17">
        <v>1</v>
      </c>
      <c r="CR840" s="17">
        <v>1</v>
      </c>
      <c r="CS840" s="17">
        <v>1</v>
      </c>
      <c r="CT840" s="17">
        <v>1</v>
      </c>
      <c r="CU840" s="17">
        <v>4</v>
      </c>
      <c r="CV840" s="17">
        <v>1</v>
      </c>
      <c r="CW840" s="17">
        <v>1</v>
      </c>
      <c r="CX840" s="17">
        <v>1</v>
      </c>
      <c r="CY840" s="17">
        <v>1</v>
      </c>
      <c r="CZ840" s="17">
        <v>1</v>
      </c>
      <c r="DA840" s="17">
        <v>1</v>
      </c>
      <c r="DB840" s="17">
        <v>4</v>
      </c>
      <c r="DC840" s="17">
        <v>2</v>
      </c>
      <c r="DD840" s="17">
        <v>1</v>
      </c>
      <c r="DE840" s="17">
        <v>4</v>
      </c>
      <c r="DF840" s="17">
        <v>4</v>
      </c>
      <c r="DG840" s="17">
        <v>4</v>
      </c>
      <c r="DH840" s="17">
        <v>4</v>
      </c>
      <c r="DI840" s="17">
        <v>3</v>
      </c>
      <c r="DJ840" s="17">
        <v>1</v>
      </c>
      <c r="DK840" s="17">
        <v>2</v>
      </c>
      <c r="DL840" s="17">
        <v>1</v>
      </c>
      <c r="DM840" s="17">
        <v>1</v>
      </c>
      <c r="DN840" s="17">
        <v>1</v>
      </c>
      <c r="DO840" s="17">
        <v>8</v>
      </c>
      <c r="DP840" s="17">
        <v>5</v>
      </c>
      <c r="DR840" s="17">
        <v>7</v>
      </c>
      <c r="DT840" s="17">
        <v>11</v>
      </c>
      <c r="DV840" s="17">
        <v>2</v>
      </c>
      <c r="DW840" s="18">
        <v>13</v>
      </c>
      <c r="DY840" s="18">
        <v>1</v>
      </c>
      <c r="ED840" s="19" t="s">
        <v>297</v>
      </c>
      <c r="EE840" s="19">
        <v>7</v>
      </c>
      <c r="EF840" s="37">
        <v>7</v>
      </c>
      <c r="EG840" s="27" t="s">
        <v>139</v>
      </c>
      <c r="EH840" s="19">
        <v>1</v>
      </c>
      <c r="EI840" s="19">
        <v>68</v>
      </c>
      <c r="EJ840" s="19">
        <v>4</v>
      </c>
      <c r="EK840" s="19">
        <v>5</v>
      </c>
      <c r="EL840" s="19">
        <v>1</v>
      </c>
      <c r="EM840" s="20" t="s">
        <v>216</v>
      </c>
      <c r="EO840" s="46">
        <v>1</v>
      </c>
      <c r="EP840" s="46">
        <v>1</v>
      </c>
      <c r="EQ840">
        <f t="shared" si="34"/>
        <v>0</v>
      </c>
      <c r="ER840" t="str">
        <f t="shared" si="35"/>
        <v/>
      </c>
      <c r="ES840" s="49">
        <v>2</v>
      </c>
    </row>
    <row r="841" spans="1:149" ht="15" customHeight="1" x14ac:dyDescent="0.25">
      <c r="A841" s="21">
        <v>840</v>
      </c>
      <c r="B841" s="12">
        <v>2</v>
      </c>
      <c r="C841" s="12">
        <v>4</v>
      </c>
      <c r="D841" s="12">
        <v>1</v>
      </c>
      <c r="E841" s="12" t="s">
        <v>378</v>
      </c>
      <c r="F841" s="12">
        <v>1</v>
      </c>
      <c r="G841" s="13">
        <v>3</v>
      </c>
      <c r="H841" s="13">
        <v>1</v>
      </c>
      <c r="I841" s="13">
        <v>5</v>
      </c>
      <c r="K841" s="13">
        <v>5</v>
      </c>
      <c r="M841" s="56">
        <f>IF(SUM(N841:X841)=39,2,1)</f>
        <v>1</v>
      </c>
      <c r="R841" s="13">
        <v>1</v>
      </c>
      <c r="Z841" s="13">
        <v>1</v>
      </c>
      <c r="AB841" s="13">
        <v>1</v>
      </c>
      <c r="AJ841" s="13">
        <v>1</v>
      </c>
      <c r="AL841" s="14">
        <v>6</v>
      </c>
      <c r="AO841" s="15">
        <v>1</v>
      </c>
      <c r="AP841" s="15">
        <v>5</v>
      </c>
      <c r="AQ841" s="15">
        <v>5</v>
      </c>
      <c r="AR841" s="15">
        <v>5</v>
      </c>
      <c r="AS841" s="15">
        <v>5</v>
      </c>
      <c r="AT841" s="15">
        <v>5</v>
      </c>
      <c r="AU841" s="15">
        <v>5</v>
      </c>
      <c r="AV841" s="15">
        <v>5</v>
      </c>
      <c r="AW841" s="15">
        <v>2</v>
      </c>
      <c r="AX841" s="15">
        <v>1</v>
      </c>
      <c r="AY841" s="15">
        <v>2</v>
      </c>
      <c r="AZ841" s="15">
        <v>2</v>
      </c>
      <c r="BB841" s="15">
        <v>2</v>
      </c>
      <c r="BC841" s="15">
        <v>1</v>
      </c>
      <c r="BD841" s="15">
        <v>1</v>
      </c>
      <c r="BE841" s="15">
        <v>2</v>
      </c>
      <c r="BF841" s="15">
        <v>1</v>
      </c>
      <c r="BG841" s="15">
        <v>1</v>
      </c>
      <c r="BH841" s="15">
        <v>1</v>
      </c>
      <c r="BK841" s="15">
        <v>1</v>
      </c>
      <c r="BN841" s="15">
        <v>5</v>
      </c>
      <c r="BO841" s="15">
        <v>2</v>
      </c>
      <c r="BP841" s="15" t="s">
        <v>386</v>
      </c>
      <c r="CC841" s="16">
        <v>1</v>
      </c>
      <c r="CI841" s="16">
        <v>2</v>
      </c>
      <c r="CJ841" s="16" t="s">
        <v>394</v>
      </c>
      <c r="CK841" s="16">
        <v>1</v>
      </c>
      <c r="CL841" s="16" t="s">
        <v>186</v>
      </c>
      <c r="CM841" s="17">
        <v>2</v>
      </c>
      <c r="CN841" s="17">
        <v>2</v>
      </c>
      <c r="CO841" s="17">
        <v>2</v>
      </c>
      <c r="CP841" s="17">
        <v>2</v>
      </c>
      <c r="CQ841" s="17">
        <v>2</v>
      </c>
      <c r="CR841" s="17">
        <v>2</v>
      </c>
      <c r="CS841" s="17">
        <v>2</v>
      </c>
      <c r="CT841" s="17">
        <v>1</v>
      </c>
      <c r="CU841" s="17">
        <v>4</v>
      </c>
      <c r="CV841" s="17">
        <v>1</v>
      </c>
      <c r="CW841" s="17">
        <v>1</v>
      </c>
      <c r="CX841" s="17">
        <v>1</v>
      </c>
      <c r="CY841" s="17">
        <v>1</v>
      </c>
      <c r="CZ841" s="17">
        <v>1</v>
      </c>
      <c r="DA841" s="17">
        <v>1</v>
      </c>
      <c r="DB841" s="17">
        <v>4</v>
      </c>
      <c r="DC841" s="17">
        <v>1</v>
      </c>
      <c r="DD841" s="17">
        <v>1</v>
      </c>
      <c r="DE841" s="17">
        <v>4</v>
      </c>
      <c r="DF841" s="17">
        <v>4</v>
      </c>
      <c r="DG841" s="17">
        <v>4</v>
      </c>
      <c r="DH841" s="17">
        <v>4</v>
      </c>
      <c r="DI841" s="17">
        <v>3</v>
      </c>
      <c r="DJ841" s="17">
        <v>1</v>
      </c>
      <c r="DK841" s="17">
        <v>1</v>
      </c>
      <c r="DL841" s="17">
        <v>1</v>
      </c>
      <c r="DM841" s="17">
        <v>1</v>
      </c>
      <c r="DN841" s="17">
        <v>6</v>
      </c>
      <c r="DO841" s="17">
        <v>1</v>
      </c>
      <c r="DP841" s="17">
        <v>5</v>
      </c>
      <c r="DR841" s="17">
        <v>9</v>
      </c>
      <c r="DT841" s="17">
        <v>1</v>
      </c>
      <c r="DV841" s="17">
        <v>2</v>
      </c>
      <c r="DW841" s="18">
        <v>13</v>
      </c>
      <c r="DY841" s="18">
        <v>1</v>
      </c>
      <c r="ED841" s="19" t="s">
        <v>297</v>
      </c>
      <c r="EE841" s="19">
        <v>7</v>
      </c>
      <c r="EF841" s="37">
        <v>7</v>
      </c>
      <c r="EG841" s="27" t="s">
        <v>139</v>
      </c>
      <c r="EH841" s="19">
        <v>2</v>
      </c>
      <c r="EI841" s="19">
        <v>50</v>
      </c>
      <c r="EJ841" s="19">
        <v>3</v>
      </c>
      <c r="EK841" s="19">
        <v>4</v>
      </c>
      <c r="EL841" s="19">
        <v>4</v>
      </c>
      <c r="EM841" s="20" t="s">
        <v>216</v>
      </c>
      <c r="EO841" s="46">
        <v>1</v>
      </c>
      <c r="EP841" s="46">
        <v>1</v>
      </c>
      <c r="EQ841">
        <f t="shared" si="34"/>
        <v>0</v>
      </c>
      <c r="ER841" t="str">
        <f t="shared" si="35"/>
        <v/>
      </c>
      <c r="ES841" s="49">
        <v>2</v>
      </c>
    </row>
    <row r="842" spans="1:149" ht="15" customHeight="1" x14ac:dyDescent="0.25">
      <c r="A842" s="21">
        <v>841</v>
      </c>
      <c r="B842" s="12">
        <v>5</v>
      </c>
      <c r="C842" s="12">
        <v>4</v>
      </c>
      <c r="D842" s="12">
        <v>1</v>
      </c>
      <c r="E842" s="12" t="s">
        <v>378</v>
      </c>
      <c r="F842" s="12">
        <v>4</v>
      </c>
      <c r="G842" s="13">
        <v>4</v>
      </c>
      <c r="H842" s="13">
        <v>1</v>
      </c>
      <c r="I842" s="13">
        <v>3</v>
      </c>
      <c r="J842" s="13">
        <v>3</v>
      </c>
      <c r="L842" s="13" t="s">
        <v>298</v>
      </c>
      <c r="M842" s="56">
        <f>IF(SUM(N842:X842)=39,2,1)</f>
        <v>1</v>
      </c>
      <c r="Y842" s="13">
        <v>1</v>
      </c>
      <c r="Z842" s="13">
        <v>1</v>
      </c>
      <c r="AC842" s="13">
        <v>1</v>
      </c>
      <c r="AJ842" s="13">
        <v>1</v>
      </c>
      <c r="AL842" s="14">
        <v>1</v>
      </c>
      <c r="AM842" s="14">
        <v>5</v>
      </c>
      <c r="AO842" s="15">
        <v>1</v>
      </c>
      <c r="AP842" s="15">
        <v>5</v>
      </c>
      <c r="AQ842" s="15">
        <v>5</v>
      </c>
      <c r="AR842" s="15">
        <v>5</v>
      </c>
      <c r="AS842" s="15">
        <v>5</v>
      </c>
      <c r="AT842" s="15">
        <v>5</v>
      </c>
      <c r="AU842" s="15">
        <v>5</v>
      </c>
      <c r="AV842" s="15">
        <v>5</v>
      </c>
      <c r="AW842" s="15">
        <v>2</v>
      </c>
      <c r="AX842" s="15">
        <v>1</v>
      </c>
      <c r="AY842" s="15">
        <v>2</v>
      </c>
      <c r="AZ842" s="15">
        <v>2</v>
      </c>
      <c r="BB842" s="15">
        <v>2</v>
      </c>
      <c r="BC842" s="15">
        <v>1</v>
      </c>
      <c r="BD842" s="15">
        <v>1</v>
      </c>
      <c r="BE842" s="15">
        <v>2</v>
      </c>
      <c r="BF842" s="15">
        <v>1</v>
      </c>
      <c r="BG842" s="15">
        <v>0</v>
      </c>
      <c r="BK842" s="15">
        <v>1</v>
      </c>
      <c r="BL842" s="15">
        <v>4</v>
      </c>
      <c r="BM842" s="15">
        <v>8</v>
      </c>
      <c r="BN842" s="15">
        <v>8</v>
      </c>
      <c r="CC842" s="16">
        <v>1</v>
      </c>
      <c r="CI842" s="16">
        <v>2</v>
      </c>
      <c r="CJ842" s="16" t="s">
        <v>393</v>
      </c>
      <c r="CK842" s="16">
        <v>1</v>
      </c>
      <c r="CL842" s="16" t="s">
        <v>186</v>
      </c>
      <c r="CM842" s="17">
        <v>1</v>
      </c>
      <c r="CN842" s="17">
        <v>1</v>
      </c>
      <c r="CO842" s="17">
        <v>1</v>
      </c>
      <c r="CP842" s="17">
        <v>1</v>
      </c>
      <c r="CQ842" s="17">
        <v>1</v>
      </c>
      <c r="CR842" s="17">
        <v>1</v>
      </c>
      <c r="CS842" s="17">
        <v>1</v>
      </c>
      <c r="CT842" s="17">
        <v>1</v>
      </c>
      <c r="CU842" s="17">
        <v>4</v>
      </c>
      <c r="CV842" s="17">
        <v>1</v>
      </c>
      <c r="CW842" s="17">
        <v>1</v>
      </c>
      <c r="CX842" s="17">
        <v>1</v>
      </c>
      <c r="CY842" s="17">
        <v>1</v>
      </c>
      <c r="CZ842" s="17">
        <v>1</v>
      </c>
      <c r="DA842" s="17">
        <v>1</v>
      </c>
      <c r="DB842" s="17">
        <v>4</v>
      </c>
      <c r="DC842" s="17">
        <v>1</v>
      </c>
      <c r="DD842" s="17">
        <v>1</v>
      </c>
      <c r="DE842" s="17">
        <v>4</v>
      </c>
      <c r="DF842" s="17">
        <v>2</v>
      </c>
      <c r="DG842" s="17">
        <v>2</v>
      </c>
      <c r="DH842" s="17">
        <v>2</v>
      </c>
      <c r="DI842" s="17">
        <v>3</v>
      </c>
      <c r="DJ842" s="17">
        <v>1</v>
      </c>
      <c r="DK842" s="17">
        <v>2</v>
      </c>
      <c r="DL842" s="17">
        <v>1</v>
      </c>
      <c r="DM842" s="17">
        <v>1</v>
      </c>
      <c r="DN842" s="17">
        <v>1</v>
      </c>
      <c r="DO842" s="17">
        <v>2</v>
      </c>
      <c r="DP842" s="17">
        <v>5</v>
      </c>
      <c r="DR842" s="17">
        <v>7</v>
      </c>
      <c r="DT842" s="17">
        <v>11</v>
      </c>
      <c r="DV842" s="17">
        <v>1</v>
      </c>
      <c r="DW842" s="18">
        <v>13</v>
      </c>
      <c r="DY842" s="18">
        <v>2</v>
      </c>
      <c r="DZ842" s="18" t="s">
        <v>245</v>
      </c>
      <c r="EA842" s="18" t="s">
        <v>249</v>
      </c>
      <c r="EB842" s="18">
        <v>2</v>
      </c>
      <c r="ED842" s="19" t="s">
        <v>297</v>
      </c>
      <c r="EE842" s="19">
        <v>7</v>
      </c>
      <c r="EF842" s="37">
        <v>7</v>
      </c>
      <c r="EG842" s="27" t="s">
        <v>139</v>
      </c>
      <c r="EH842" s="19">
        <v>2</v>
      </c>
      <c r="EI842" s="19">
        <v>37</v>
      </c>
      <c r="EJ842" s="19">
        <v>2</v>
      </c>
      <c r="EK842" s="19">
        <v>3</v>
      </c>
      <c r="EL842" s="19">
        <v>2</v>
      </c>
      <c r="EM842" s="20" t="s">
        <v>216</v>
      </c>
      <c r="EO842" s="46">
        <v>1</v>
      </c>
      <c r="EP842" s="46">
        <v>1</v>
      </c>
      <c r="EQ842">
        <f t="shared" si="34"/>
        <v>0</v>
      </c>
      <c r="ER842" t="str">
        <f t="shared" si="35"/>
        <v/>
      </c>
      <c r="ES842" s="49">
        <v>2</v>
      </c>
    </row>
    <row r="843" spans="1:149" ht="15" customHeight="1" x14ac:dyDescent="0.25">
      <c r="A843" s="21">
        <v>842</v>
      </c>
      <c r="B843" s="12">
        <v>2</v>
      </c>
      <c r="C843" s="12">
        <v>1</v>
      </c>
      <c r="D843" s="12">
        <v>1</v>
      </c>
      <c r="E843" s="12" t="s">
        <v>378</v>
      </c>
      <c r="F843" s="12">
        <v>2</v>
      </c>
      <c r="G843" s="13">
        <v>3</v>
      </c>
      <c r="H843" s="13">
        <v>1</v>
      </c>
      <c r="I843" s="13">
        <v>4</v>
      </c>
      <c r="M843" s="56">
        <f>IF(SUM(N843:X843)=39,2,1)</f>
        <v>1</v>
      </c>
      <c r="N843" s="13">
        <v>1</v>
      </c>
      <c r="X843" s="13">
        <v>1</v>
      </c>
      <c r="Z843" s="13">
        <v>1</v>
      </c>
      <c r="AJ843" s="13">
        <v>1</v>
      </c>
      <c r="AL843" s="14">
        <v>3</v>
      </c>
      <c r="AM843" s="14">
        <v>4</v>
      </c>
      <c r="AO843" s="15">
        <v>3</v>
      </c>
      <c r="AP843" s="15">
        <v>2</v>
      </c>
      <c r="AQ843" s="15">
        <v>2</v>
      </c>
      <c r="AR843" s="15">
        <v>4</v>
      </c>
      <c r="AS843" s="15">
        <v>4</v>
      </c>
      <c r="AT843" s="15">
        <v>3</v>
      </c>
      <c r="AU843" s="15">
        <v>4</v>
      </c>
      <c r="AV843" s="15">
        <v>3</v>
      </c>
      <c r="AW843" s="15">
        <v>3</v>
      </c>
      <c r="AX843" s="15">
        <v>1</v>
      </c>
      <c r="AY843" s="15">
        <v>1</v>
      </c>
      <c r="AZ843" s="15">
        <v>1</v>
      </c>
      <c r="BA843" s="15">
        <v>1</v>
      </c>
      <c r="BB843" s="15">
        <v>1</v>
      </c>
      <c r="BC843" s="15">
        <v>1</v>
      </c>
      <c r="BD843" s="15">
        <v>1</v>
      </c>
      <c r="BE843" s="15">
        <v>2</v>
      </c>
      <c r="BF843" s="15">
        <v>0</v>
      </c>
      <c r="BG843" s="15">
        <v>0</v>
      </c>
      <c r="BK843" s="15">
        <v>1</v>
      </c>
      <c r="BL843" s="15">
        <v>1</v>
      </c>
      <c r="BN843" s="15">
        <v>5</v>
      </c>
      <c r="BO843" s="15">
        <v>4</v>
      </c>
      <c r="CC843" s="16">
        <v>1</v>
      </c>
      <c r="CI843" s="16">
        <v>2</v>
      </c>
      <c r="CJ843" s="16" t="s">
        <v>184</v>
      </c>
      <c r="CK843" s="16">
        <v>3</v>
      </c>
      <c r="CL843" s="16" t="s">
        <v>246</v>
      </c>
      <c r="CM843" s="17">
        <v>1</v>
      </c>
      <c r="CN843" s="17">
        <v>1</v>
      </c>
      <c r="CO843" s="17">
        <v>1</v>
      </c>
      <c r="CP843" s="17">
        <v>1</v>
      </c>
      <c r="CQ843" s="17">
        <v>1</v>
      </c>
      <c r="CR843" s="17">
        <v>3</v>
      </c>
      <c r="CS843" s="17">
        <v>3</v>
      </c>
      <c r="CT843" s="17">
        <v>1</v>
      </c>
      <c r="CU843" s="17">
        <v>2</v>
      </c>
      <c r="CV843" s="17">
        <v>1</v>
      </c>
      <c r="CW843" s="17">
        <v>1</v>
      </c>
      <c r="CX843" s="17">
        <v>1</v>
      </c>
      <c r="CY843" s="17">
        <v>1</v>
      </c>
      <c r="CZ843" s="17">
        <v>1</v>
      </c>
      <c r="DA843" s="17">
        <v>2</v>
      </c>
      <c r="DB843" s="17">
        <v>4</v>
      </c>
      <c r="DC843" s="17">
        <v>2</v>
      </c>
      <c r="DD843" s="17">
        <v>3</v>
      </c>
      <c r="DE843" s="17">
        <v>3</v>
      </c>
      <c r="DF843" s="17">
        <v>1</v>
      </c>
      <c r="DG843" s="17">
        <v>1</v>
      </c>
      <c r="DH843" s="17">
        <v>1</v>
      </c>
      <c r="DI843" s="17">
        <v>1</v>
      </c>
      <c r="DJ843" s="17">
        <v>1</v>
      </c>
      <c r="DK843" s="17">
        <v>3</v>
      </c>
      <c r="DL843" s="17">
        <v>4</v>
      </c>
      <c r="DM843" s="17">
        <v>4</v>
      </c>
      <c r="DN843" s="17">
        <v>1</v>
      </c>
      <c r="DO843" s="17">
        <v>8</v>
      </c>
      <c r="DP843" s="17">
        <v>7</v>
      </c>
      <c r="DR843" s="17">
        <v>5</v>
      </c>
      <c r="DT843" s="17">
        <v>9</v>
      </c>
      <c r="DV843" s="17">
        <v>3</v>
      </c>
      <c r="DW843" s="18">
        <v>13</v>
      </c>
      <c r="DY843" s="18">
        <v>1</v>
      </c>
      <c r="ED843" s="19" t="s">
        <v>297</v>
      </c>
      <c r="EE843" s="19">
        <v>7</v>
      </c>
      <c r="EF843" s="37">
        <v>7</v>
      </c>
      <c r="EG843" s="27" t="s">
        <v>139</v>
      </c>
      <c r="EH843" s="19">
        <v>1</v>
      </c>
      <c r="EI843" s="19">
        <v>27</v>
      </c>
      <c r="EJ843" s="19">
        <v>1</v>
      </c>
      <c r="EK843" s="19">
        <v>2</v>
      </c>
      <c r="EL843" s="19">
        <v>1</v>
      </c>
      <c r="EM843" s="20" t="s">
        <v>216</v>
      </c>
      <c r="EO843" s="46">
        <v>4</v>
      </c>
      <c r="EP843" s="46">
        <v>1</v>
      </c>
      <c r="EQ843">
        <f t="shared" si="34"/>
        <v>0</v>
      </c>
      <c r="ER843" t="str">
        <f t="shared" si="35"/>
        <v/>
      </c>
      <c r="ES843" s="49">
        <v>2</v>
      </c>
    </row>
    <row r="844" spans="1:149" ht="15" customHeight="1" x14ac:dyDescent="0.25">
      <c r="A844" s="21">
        <v>843</v>
      </c>
      <c r="B844" s="12">
        <v>2</v>
      </c>
      <c r="C844" s="12">
        <v>1</v>
      </c>
      <c r="D844" s="12">
        <v>4</v>
      </c>
      <c r="E844" s="12" t="s">
        <v>379</v>
      </c>
      <c r="F844" s="12">
        <v>2</v>
      </c>
      <c r="G844" s="13">
        <v>2</v>
      </c>
      <c r="H844" s="13">
        <v>2</v>
      </c>
      <c r="M844" s="56">
        <f>IF(SUM(N844:X844)=39,2,1)</f>
        <v>1</v>
      </c>
      <c r="N844" s="13">
        <v>1</v>
      </c>
      <c r="Z844" s="13">
        <v>1</v>
      </c>
      <c r="AC844" s="13">
        <v>1</v>
      </c>
      <c r="AL844" s="14">
        <v>6</v>
      </c>
      <c r="AO844" s="15">
        <v>1</v>
      </c>
      <c r="AP844" s="15">
        <v>2</v>
      </c>
      <c r="AQ844" s="15">
        <v>4</v>
      </c>
      <c r="AR844" s="15">
        <v>4</v>
      </c>
      <c r="AS844" s="15">
        <v>4</v>
      </c>
      <c r="AT844" s="15">
        <v>4</v>
      </c>
      <c r="AU844" s="15">
        <v>3</v>
      </c>
      <c r="AV844" s="15">
        <v>2</v>
      </c>
      <c r="AW844" s="15">
        <v>2</v>
      </c>
      <c r="AX844" s="15">
        <v>1</v>
      </c>
      <c r="AY844" s="15">
        <v>1</v>
      </c>
      <c r="AZ844" s="15">
        <v>1</v>
      </c>
      <c r="BA844" s="15">
        <v>1</v>
      </c>
      <c r="BB844" s="15">
        <v>1</v>
      </c>
      <c r="BC844" s="15">
        <v>1</v>
      </c>
      <c r="BD844" s="15">
        <v>1</v>
      </c>
      <c r="BE844" s="15">
        <v>2</v>
      </c>
      <c r="BF844" s="15">
        <v>0</v>
      </c>
      <c r="BG844" s="15">
        <v>0</v>
      </c>
      <c r="BK844" s="15">
        <v>2</v>
      </c>
      <c r="BN844" s="15">
        <v>1</v>
      </c>
      <c r="CC844" s="16">
        <v>1</v>
      </c>
      <c r="CI844" s="16">
        <v>2</v>
      </c>
      <c r="CJ844" s="16" t="s">
        <v>151</v>
      </c>
      <c r="CK844" s="16">
        <v>1</v>
      </c>
      <c r="CM844" s="17">
        <v>1</v>
      </c>
      <c r="CN844" s="17">
        <v>1</v>
      </c>
      <c r="CO844" s="17">
        <v>1</v>
      </c>
      <c r="CP844" s="17">
        <v>1</v>
      </c>
      <c r="CQ844" s="17">
        <v>1</v>
      </c>
      <c r="CR844" s="17">
        <v>1</v>
      </c>
      <c r="CS844" s="17">
        <v>2</v>
      </c>
      <c r="CT844" s="17">
        <v>2</v>
      </c>
      <c r="CU844" s="17">
        <v>4</v>
      </c>
      <c r="CV844" s="17">
        <v>1</v>
      </c>
      <c r="CW844" s="17">
        <v>1</v>
      </c>
      <c r="CX844" s="17">
        <v>1</v>
      </c>
      <c r="CY844" s="17">
        <v>1</v>
      </c>
      <c r="CZ844" s="17">
        <v>1</v>
      </c>
      <c r="DA844" s="17">
        <v>2</v>
      </c>
      <c r="DB844" s="17">
        <v>4</v>
      </c>
      <c r="DC844" s="17">
        <v>1</v>
      </c>
      <c r="DD844" s="17">
        <v>4</v>
      </c>
      <c r="DE844" s="17">
        <v>4</v>
      </c>
      <c r="DF844" s="17">
        <v>2</v>
      </c>
      <c r="DG844" s="17">
        <v>1</v>
      </c>
      <c r="DH844" s="17">
        <v>1</v>
      </c>
      <c r="DI844" s="17">
        <v>1</v>
      </c>
      <c r="DJ844" s="17">
        <v>1</v>
      </c>
      <c r="DK844" s="17">
        <v>3</v>
      </c>
      <c r="DL844" s="17">
        <v>4</v>
      </c>
      <c r="DM844" s="17">
        <v>4</v>
      </c>
      <c r="DN844" s="17">
        <v>1</v>
      </c>
      <c r="DO844" s="17">
        <v>6</v>
      </c>
      <c r="DP844" s="17">
        <v>5</v>
      </c>
      <c r="DR844" s="17">
        <v>6</v>
      </c>
      <c r="DT844" s="17">
        <v>5</v>
      </c>
      <c r="DV844" s="17">
        <v>2</v>
      </c>
      <c r="DW844" s="18">
        <v>13</v>
      </c>
      <c r="DY844" s="18">
        <v>1</v>
      </c>
      <c r="ED844" s="19" t="s">
        <v>297</v>
      </c>
      <c r="EE844" s="19">
        <v>7</v>
      </c>
      <c r="EF844" s="37">
        <v>7</v>
      </c>
      <c r="EG844" s="27" t="s">
        <v>139</v>
      </c>
      <c r="EH844" s="19">
        <v>1</v>
      </c>
      <c r="EI844" s="19">
        <v>38</v>
      </c>
      <c r="EJ844" s="19">
        <v>2</v>
      </c>
      <c r="EK844" s="19">
        <v>3</v>
      </c>
      <c r="EL844" s="19">
        <v>1</v>
      </c>
      <c r="EM844" s="20" t="s">
        <v>216</v>
      </c>
      <c r="EO844" s="46">
        <v>1</v>
      </c>
      <c r="EP844" s="46">
        <v>1</v>
      </c>
      <c r="EQ844">
        <f t="shared" si="34"/>
        <v>0</v>
      </c>
      <c r="ER844" t="str">
        <f t="shared" si="35"/>
        <v/>
      </c>
      <c r="ES844" s="49">
        <v>2</v>
      </c>
    </row>
    <row r="845" spans="1:149" ht="15" customHeight="1" x14ac:dyDescent="0.25">
      <c r="A845" s="21">
        <v>844</v>
      </c>
      <c r="B845" s="12">
        <v>2</v>
      </c>
      <c r="C845" s="12">
        <v>1</v>
      </c>
      <c r="D845" s="12">
        <v>4</v>
      </c>
      <c r="E845" s="12" t="s">
        <v>376</v>
      </c>
      <c r="F845" s="12">
        <v>2</v>
      </c>
      <c r="G845" s="13">
        <v>4</v>
      </c>
      <c r="H845" s="13">
        <v>2</v>
      </c>
      <c r="I845" s="13">
        <v>4</v>
      </c>
      <c r="M845" s="56">
        <f>IF(SUM(N845:X845)=39,2,1)</f>
        <v>1</v>
      </c>
      <c r="S845" s="13">
        <v>1</v>
      </c>
      <c r="AA845" s="13">
        <v>1</v>
      </c>
      <c r="AB845" s="13">
        <v>1</v>
      </c>
      <c r="AE845" s="13">
        <v>1</v>
      </c>
      <c r="AL845" s="14">
        <v>1</v>
      </c>
      <c r="AM845" s="14">
        <v>4</v>
      </c>
      <c r="AO845" s="15">
        <v>1</v>
      </c>
      <c r="AP845" s="15">
        <v>4</v>
      </c>
      <c r="AQ845" s="15">
        <v>4</v>
      </c>
      <c r="AR845" s="15">
        <v>4</v>
      </c>
      <c r="AS845" s="15">
        <v>4</v>
      </c>
      <c r="AT845" s="15">
        <v>4</v>
      </c>
      <c r="AU845" s="15">
        <v>4</v>
      </c>
      <c r="AV845" s="15">
        <v>3</v>
      </c>
      <c r="AW845" s="15">
        <v>3</v>
      </c>
      <c r="AX845" s="15">
        <v>1</v>
      </c>
      <c r="AY845" s="15">
        <v>1</v>
      </c>
      <c r="AZ845" s="15">
        <v>2</v>
      </c>
      <c r="BB845" s="15">
        <v>2</v>
      </c>
      <c r="BC845" s="15">
        <v>1</v>
      </c>
      <c r="BD845" s="15">
        <v>1</v>
      </c>
      <c r="BE845" s="15">
        <v>1</v>
      </c>
      <c r="BF845" s="15">
        <v>3</v>
      </c>
      <c r="BG845" s="15">
        <v>3</v>
      </c>
      <c r="BH845" s="15">
        <v>2</v>
      </c>
      <c r="BI845" s="15">
        <v>1</v>
      </c>
      <c r="BK845" s="15">
        <v>1</v>
      </c>
      <c r="BL845" s="15">
        <v>2</v>
      </c>
      <c r="BM845" s="15">
        <v>8</v>
      </c>
      <c r="BN845" s="15">
        <v>8</v>
      </c>
      <c r="CC845" s="16">
        <v>1</v>
      </c>
      <c r="CI845" s="16">
        <v>1</v>
      </c>
      <c r="CK845" s="16">
        <v>1</v>
      </c>
      <c r="CL845" s="16" t="s">
        <v>290</v>
      </c>
      <c r="CM845" s="17">
        <v>2</v>
      </c>
      <c r="CN845" s="17">
        <v>2</v>
      </c>
      <c r="CO845" s="17">
        <v>2</v>
      </c>
      <c r="CP845" s="17">
        <v>2</v>
      </c>
      <c r="CQ845" s="17">
        <v>2</v>
      </c>
      <c r="CR845" s="17">
        <v>3</v>
      </c>
      <c r="CS845" s="17">
        <v>4</v>
      </c>
      <c r="CT845" s="17">
        <v>2</v>
      </c>
      <c r="CU845" s="17">
        <v>4</v>
      </c>
      <c r="CV845" s="17">
        <v>3</v>
      </c>
      <c r="CW845" s="17">
        <v>1</v>
      </c>
      <c r="CX845" s="17">
        <v>1</v>
      </c>
      <c r="CY845" s="17">
        <v>1</v>
      </c>
      <c r="CZ845" s="17">
        <v>1</v>
      </c>
      <c r="DA845" s="17">
        <v>2</v>
      </c>
      <c r="DB845" s="17">
        <v>4</v>
      </c>
      <c r="DC845" s="17">
        <v>1</v>
      </c>
      <c r="DD845" s="17">
        <v>4</v>
      </c>
      <c r="DE845" s="17">
        <v>4</v>
      </c>
      <c r="DF845" s="17">
        <v>1</v>
      </c>
      <c r="DG845" s="17">
        <v>1</v>
      </c>
      <c r="DH845" s="17">
        <v>1</v>
      </c>
      <c r="DI845" s="17">
        <v>3</v>
      </c>
      <c r="DJ845" s="17">
        <v>1</v>
      </c>
      <c r="DK845" s="17">
        <v>3</v>
      </c>
      <c r="DL845" s="17">
        <v>4</v>
      </c>
      <c r="DM845" s="17">
        <v>4</v>
      </c>
      <c r="DN845" s="17">
        <v>1</v>
      </c>
      <c r="DO845" s="17">
        <v>6</v>
      </c>
      <c r="DP845" s="17">
        <v>5</v>
      </c>
      <c r="DR845" s="17">
        <v>9</v>
      </c>
      <c r="DT845" s="17">
        <v>2</v>
      </c>
      <c r="DV845" s="17">
        <v>3</v>
      </c>
      <c r="DW845" s="18">
        <v>13</v>
      </c>
      <c r="DY845" s="18">
        <v>1</v>
      </c>
      <c r="ED845" s="19" t="s">
        <v>297</v>
      </c>
      <c r="EE845" s="19">
        <v>7</v>
      </c>
      <c r="EF845" s="37">
        <v>7</v>
      </c>
      <c r="EG845" s="27" t="s">
        <v>139</v>
      </c>
      <c r="EH845" s="19">
        <v>1</v>
      </c>
      <c r="EI845" s="19">
        <v>18</v>
      </c>
      <c r="EJ845" s="19">
        <v>1</v>
      </c>
      <c r="EK845" s="19">
        <v>1</v>
      </c>
      <c r="EL845" s="19">
        <v>6</v>
      </c>
      <c r="EM845" s="20" t="s">
        <v>216</v>
      </c>
      <c r="EO845" s="46">
        <v>4</v>
      </c>
      <c r="EP845" s="46">
        <v>1</v>
      </c>
      <c r="EQ845">
        <f t="shared" si="34"/>
        <v>0</v>
      </c>
      <c r="ER845" t="str">
        <f t="shared" si="35"/>
        <v/>
      </c>
      <c r="ES845" s="49">
        <v>2</v>
      </c>
    </row>
    <row r="846" spans="1:149" ht="15" customHeight="1" x14ac:dyDescent="0.25">
      <c r="A846" s="21">
        <v>845</v>
      </c>
      <c r="B846" s="12">
        <v>3</v>
      </c>
      <c r="C846" s="12">
        <v>2</v>
      </c>
      <c r="D846" s="12">
        <v>2</v>
      </c>
      <c r="E846" s="12" t="s">
        <v>377</v>
      </c>
      <c r="F846" s="12">
        <v>2</v>
      </c>
      <c r="G846" s="13">
        <v>2</v>
      </c>
      <c r="H846" s="13">
        <v>1</v>
      </c>
      <c r="M846" s="56">
        <f>IF(SUM(N846:X846)=39,2,1)</f>
        <v>1</v>
      </c>
      <c r="Y846" s="13">
        <v>1</v>
      </c>
      <c r="Z846" s="13">
        <v>1</v>
      </c>
      <c r="AJ846" s="13">
        <v>1</v>
      </c>
      <c r="AL846" s="14">
        <v>1</v>
      </c>
      <c r="AM846" s="14">
        <v>4</v>
      </c>
      <c r="AO846" s="15">
        <v>1</v>
      </c>
      <c r="AP846" s="15">
        <v>2</v>
      </c>
      <c r="AQ846" s="15">
        <v>4</v>
      </c>
      <c r="AR846" s="15">
        <v>2</v>
      </c>
      <c r="AS846" s="15">
        <v>3</v>
      </c>
      <c r="AT846" s="15">
        <v>3</v>
      </c>
      <c r="AU846" s="15">
        <v>2</v>
      </c>
      <c r="AV846" s="15">
        <v>2</v>
      </c>
      <c r="AW846" s="15">
        <v>4</v>
      </c>
      <c r="AX846" s="15">
        <v>1</v>
      </c>
      <c r="AY846" s="15">
        <v>1</v>
      </c>
      <c r="AZ846" s="15">
        <v>1</v>
      </c>
      <c r="BA846" s="15">
        <v>1</v>
      </c>
      <c r="BB846" s="15">
        <v>1</v>
      </c>
      <c r="BC846" s="15">
        <v>1</v>
      </c>
      <c r="BD846" s="15">
        <v>1</v>
      </c>
      <c r="BE846" s="15">
        <v>2</v>
      </c>
      <c r="BF846" s="15">
        <v>0</v>
      </c>
      <c r="BG846" s="15">
        <v>0</v>
      </c>
      <c r="BK846" s="15">
        <v>2</v>
      </c>
      <c r="BN846" s="15">
        <v>1</v>
      </c>
      <c r="CC846" s="16">
        <v>1</v>
      </c>
      <c r="CI846" s="16">
        <v>1</v>
      </c>
      <c r="CK846" s="16">
        <v>2</v>
      </c>
      <c r="CL846" s="16" t="s">
        <v>143</v>
      </c>
      <c r="CM846" s="17">
        <v>2</v>
      </c>
      <c r="CN846" s="17">
        <v>1</v>
      </c>
      <c r="CO846" s="17">
        <v>1</v>
      </c>
      <c r="CP846" s="17">
        <v>1</v>
      </c>
      <c r="CQ846" s="17">
        <v>1</v>
      </c>
      <c r="CR846" s="17">
        <v>2</v>
      </c>
      <c r="CS846" s="17">
        <v>4</v>
      </c>
      <c r="CT846" s="17">
        <v>1</v>
      </c>
      <c r="CU846" s="17">
        <v>3</v>
      </c>
      <c r="CV846" s="17">
        <v>1</v>
      </c>
      <c r="CW846" s="17">
        <v>2</v>
      </c>
      <c r="CX846" s="17">
        <v>1</v>
      </c>
      <c r="CY846" s="17">
        <v>1</v>
      </c>
      <c r="CZ846" s="17">
        <v>1</v>
      </c>
      <c r="DA846" s="17">
        <v>1</v>
      </c>
      <c r="DB846" s="17">
        <v>4</v>
      </c>
      <c r="DC846" s="17">
        <v>1</v>
      </c>
      <c r="DD846" s="17">
        <v>3</v>
      </c>
      <c r="DE846" s="17">
        <v>3</v>
      </c>
      <c r="DF846" s="17">
        <v>3</v>
      </c>
      <c r="DG846" s="17">
        <v>1</v>
      </c>
      <c r="DH846" s="17">
        <v>1</v>
      </c>
      <c r="DI846" s="17">
        <v>1</v>
      </c>
      <c r="DJ846" s="17">
        <v>1</v>
      </c>
      <c r="DK846" s="17">
        <v>3</v>
      </c>
      <c r="DL846" s="17">
        <v>4</v>
      </c>
      <c r="DM846" s="17">
        <v>1</v>
      </c>
      <c r="DN846" s="17">
        <v>1</v>
      </c>
      <c r="DO846" s="17">
        <v>8</v>
      </c>
      <c r="DP846" s="17">
        <v>1</v>
      </c>
      <c r="DR846" s="17">
        <v>5</v>
      </c>
      <c r="DT846" s="17">
        <v>6</v>
      </c>
      <c r="DV846" s="17">
        <v>3</v>
      </c>
      <c r="DW846" s="18">
        <v>13</v>
      </c>
      <c r="DY846" s="18">
        <v>1</v>
      </c>
      <c r="ED846" s="19" t="s">
        <v>297</v>
      </c>
      <c r="EE846" s="19">
        <v>7</v>
      </c>
      <c r="EF846" s="37">
        <v>7</v>
      </c>
      <c r="EG846" s="27" t="s">
        <v>139</v>
      </c>
      <c r="EH846" s="19">
        <v>1</v>
      </c>
      <c r="EI846" s="19">
        <v>54</v>
      </c>
      <c r="EJ846" s="19">
        <v>3</v>
      </c>
      <c r="EK846" s="19">
        <v>4</v>
      </c>
      <c r="EL846" s="19">
        <v>1</v>
      </c>
      <c r="EM846" s="20" t="s">
        <v>216</v>
      </c>
      <c r="EO846" s="46">
        <v>4</v>
      </c>
      <c r="EP846" s="46">
        <v>6</v>
      </c>
      <c r="EQ846">
        <f t="shared" si="34"/>
        <v>0</v>
      </c>
      <c r="ER846" t="str">
        <f t="shared" si="35"/>
        <v/>
      </c>
      <c r="ES846" s="49">
        <v>2</v>
      </c>
    </row>
    <row r="847" spans="1:149" ht="15" customHeight="1" x14ac:dyDescent="0.25">
      <c r="A847" s="21">
        <v>846</v>
      </c>
      <c r="B847" s="12">
        <v>2</v>
      </c>
      <c r="C847" s="12">
        <v>2</v>
      </c>
      <c r="D847" s="12">
        <v>4</v>
      </c>
      <c r="F847" s="12">
        <v>1</v>
      </c>
      <c r="G847" s="13">
        <v>2</v>
      </c>
      <c r="H847" s="13">
        <v>1</v>
      </c>
      <c r="M847" s="56">
        <f>IF(SUM(N847:X847)=39,2,1)</f>
        <v>1</v>
      </c>
      <c r="P847" s="13">
        <v>1</v>
      </c>
      <c r="X847" s="13">
        <v>1</v>
      </c>
      <c r="AJ847" s="13">
        <v>1</v>
      </c>
      <c r="AL847" s="14">
        <v>1</v>
      </c>
      <c r="AM847" s="14">
        <v>4</v>
      </c>
      <c r="AO847" s="15">
        <v>1</v>
      </c>
      <c r="AP847" s="15">
        <v>4</v>
      </c>
      <c r="AQ847" s="15">
        <v>4</v>
      </c>
      <c r="AR847" s="15">
        <v>4</v>
      </c>
      <c r="AS847" s="15">
        <v>5</v>
      </c>
      <c r="AT847" s="15">
        <v>4</v>
      </c>
      <c r="AU847" s="15">
        <v>4</v>
      </c>
      <c r="AV847" s="15">
        <v>3</v>
      </c>
      <c r="AW847" s="15">
        <v>1</v>
      </c>
      <c r="AX847" s="15">
        <v>1</v>
      </c>
      <c r="AY847" s="15">
        <v>1</v>
      </c>
      <c r="AZ847" s="15">
        <v>2</v>
      </c>
      <c r="BB847" s="15">
        <v>2</v>
      </c>
      <c r="BC847" s="15">
        <v>1</v>
      </c>
      <c r="BD847" s="15">
        <v>1</v>
      </c>
      <c r="BE847" s="15">
        <v>2</v>
      </c>
      <c r="BF847" s="15">
        <v>0</v>
      </c>
      <c r="BG847" s="15">
        <v>0</v>
      </c>
      <c r="BK847" s="15">
        <v>1</v>
      </c>
      <c r="BL847" s="15">
        <v>7</v>
      </c>
      <c r="BM847" s="15">
        <v>5</v>
      </c>
      <c r="BN847" s="15">
        <v>5</v>
      </c>
      <c r="BO847" s="15">
        <v>1</v>
      </c>
      <c r="BP847" s="15" t="s">
        <v>333</v>
      </c>
      <c r="CB847" s="16">
        <v>1</v>
      </c>
      <c r="CD847" s="16">
        <v>15</v>
      </c>
      <c r="CE847" s="16">
        <v>8</v>
      </c>
      <c r="CI847" s="16">
        <v>2</v>
      </c>
      <c r="CK847" s="16">
        <v>2</v>
      </c>
      <c r="CL847" s="16" t="s">
        <v>154</v>
      </c>
      <c r="CM847" s="17">
        <v>1</v>
      </c>
      <c r="CN847" s="17">
        <v>1</v>
      </c>
      <c r="CO847" s="17">
        <v>1</v>
      </c>
      <c r="CP847" s="17">
        <v>1</v>
      </c>
      <c r="CQ847" s="17">
        <v>1</v>
      </c>
      <c r="CR847" s="17">
        <v>2</v>
      </c>
      <c r="CS847" s="17">
        <v>2</v>
      </c>
      <c r="CT847" s="17">
        <v>2</v>
      </c>
      <c r="CU847" s="17">
        <v>4</v>
      </c>
      <c r="CV847" s="17">
        <v>2</v>
      </c>
      <c r="CW847" s="17">
        <v>1</v>
      </c>
      <c r="CX847" s="17">
        <v>1</v>
      </c>
      <c r="CY847" s="17">
        <v>1</v>
      </c>
      <c r="CZ847" s="17">
        <v>1</v>
      </c>
      <c r="DA847" s="17">
        <v>2</v>
      </c>
      <c r="DB847" s="17">
        <v>3</v>
      </c>
      <c r="DC847" s="17">
        <v>2</v>
      </c>
      <c r="DD847" s="17">
        <v>1</v>
      </c>
      <c r="DE847" s="17">
        <v>4</v>
      </c>
      <c r="DF847" s="17">
        <v>2</v>
      </c>
      <c r="DG847" s="17">
        <v>2</v>
      </c>
      <c r="DH847" s="17">
        <v>3</v>
      </c>
      <c r="DI847" s="17">
        <v>1</v>
      </c>
      <c r="DJ847" s="17">
        <v>1</v>
      </c>
      <c r="DK847" s="17">
        <v>3</v>
      </c>
      <c r="DL847" s="17">
        <v>3</v>
      </c>
      <c r="DM847" s="17">
        <v>3</v>
      </c>
      <c r="DN847" s="17">
        <v>1</v>
      </c>
      <c r="DO847" s="17">
        <v>8</v>
      </c>
      <c r="DP847" s="17">
        <v>5</v>
      </c>
      <c r="DR847" s="17">
        <v>7</v>
      </c>
      <c r="DT847" s="17">
        <v>10</v>
      </c>
      <c r="DV847" s="17">
        <v>3</v>
      </c>
      <c r="DW847" s="18">
        <v>13</v>
      </c>
      <c r="DY847" s="18">
        <v>1</v>
      </c>
      <c r="ED847" s="19" t="s">
        <v>299</v>
      </c>
      <c r="EE847" s="19">
        <v>7</v>
      </c>
      <c r="EF847" s="37">
        <v>6</v>
      </c>
      <c r="EG847" s="27" t="s">
        <v>139</v>
      </c>
      <c r="EH847" s="19">
        <v>2</v>
      </c>
      <c r="EI847" s="19">
        <v>68</v>
      </c>
      <c r="EJ847" s="19">
        <v>4</v>
      </c>
      <c r="EK847" s="19">
        <v>5</v>
      </c>
      <c r="EL847" s="19">
        <v>1</v>
      </c>
      <c r="EM847" s="20" t="s">
        <v>216</v>
      </c>
      <c r="EO847" s="46">
        <v>1</v>
      </c>
      <c r="EP847" s="46">
        <v>1</v>
      </c>
      <c r="EQ847">
        <f t="shared" si="34"/>
        <v>1</v>
      </c>
      <c r="ER847">
        <f t="shared" si="35"/>
        <v>1</v>
      </c>
      <c r="ES847" s="49">
        <v>2</v>
      </c>
    </row>
    <row r="848" spans="1:149" ht="15" customHeight="1" x14ac:dyDescent="0.25">
      <c r="A848" s="21">
        <v>847</v>
      </c>
      <c r="B848" s="12">
        <v>3</v>
      </c>
      <c r="C848" s="12">
        <v>3</v>
      </c>
      <c r="D848" s="12">
        <v>4</v>
      </c>
      <c r="F848" s="12">
        <v>1</v>
      </c>
      <c r="G848" s="13">
        <v>3</v>
      </c>
      <c r="H848" s="13">
        <v>1</v>
      </c>
      <c r="I848" s="13">
        <v>4</v>
      </c>
      <c r="M848" s="56">
        <f>IF(SUM(N848:X848)=39,2,1)</f>
        <v>1</v>
      </c>
      <c r="Y848" s="13">
        <v>1</v>
      </c>
      <c r="Z848" s="13">
        <v>1</v>
      </c>
      <c r="AA848" s="13">
        <v>1</v>
      </c>
      <c r="AB848" s="13">
        <v>1</v>
      </c>
      <c r="AJ848" s="13">
        <v>1</v>
      </c>
      <c r="AL848" s="14">
        <v>3</v>
      </c>
      <c r="AM848" s="14">
        <v>4</v>
      </c>
      <c r="AO848" s="15">
        <v>1</v>
      </c>
      <c r="AP848" s="15">
        <v>4</v>
      </c>
      <c r="AQ848" s="15">
        <v>3</v>
      </c>
      <c r="AR848" s="15">
        <v>4</v>
      </c>
      <c r="AS848" s="15">
        <v>4</v>
      </c>
      <c r="AT848" s="15">
        <v>4</v>
      </c>
      <c r="AU848" s="15">
        <v>4</v>
      </c>
      <c r="AV848" s="15">
        <v>4</v>
      </c>
      <c r="AW848" s="15">
        <v>1</v>
      </c>
      <c r="AX848" s="15">
        <v>1</v>
      </c>
      <c r="AY848" s="15">
        <v>2</v>
      </c>
      <c r="AZ848" s="15">
        <v>2</v>
      </c>
      <c r="BB848" s="15">
        <v>2</v>
      </c>
      <c r="BC848" s="15">
        <v>1</v>
      </c>
      <c r="BD848" s="15">
        <v>1</v>
      </c>
      <c r="BE848" s="15">
        <v>2</v>
      </c>
      <c r="BF848" s="15">
        <v>0</v>
      </c>
      <c r="BG848" s="15">
        <v>0</v>
      </c>
      <c r="BK848" s="15">
        <v>1</v>
      </c>
      <c r="BL848" s="15">
        <v>5</v>
      </c>
      <c r="BM848" s="15">
        <v>5</v>
      </c>
      <c r="BN848" s="15">
        <v>5</v>
      </c>
      <c r="BO848" s="15">
        <v>1</v>
      </c>
      <c r="BP848" s="15" t="s">
        <v>146</v>
      </c>
      <c r="CC848" s="16">
        <v>1</v>
      </c>
      <c r="CI848" s="16">
        <v>2</v>
      </c>
      <c r="CK848" s="16">
        <v>3</v>
      </c>
      <c r="CL848" s="16" t="s">
        <v>300</v>
      </c>
      <c r="CM848" s="17">
        <v>2</v>
      </c>
      <c r="CN848" s="17">
        <v>2</v>
      </c>
      <c r="CO848" s="17">
        <v>2</v>
      </c>
      <c r="CP848" s="17">
        <v>2</v>
      </c>
      <c r="CQ848" s="17">
        <v>2</v>
      </c>
      <c r="CR848" s="17">
        <v>2</v>
      </c>
      <c r="CS848" s="17">
        <v>3</v>
      </c>
      <c r="CT848" s="17">
        <v>2</v>
      </c>
      <c r="CU848" s="17">
        <v>4</v>
      </c>
      <c r="CV848" s="17">
        <v>1</v>
      </c>
      <c r="CW848" s="17">
        <v>2</v>
      </c>
      <c r="CX848" s="17">
        <v>2</v>
      </c>
      <c r="CY848" s="17">
        <v>2</v>
      </c>
      <c r="CZ848" s="17">
        <v>2</v>
      </c>
      <c r="DA848" s="17">
        <v>2</v>
      </c>
      <c r="DB848" s="17">
        <v>2</v>
      </c>
      <c r="DC848" s="17">
        <v>2</v>
      </c>
      <c r="DD848" s="17">
        <v>3</v>
      </c>
      <c r="DE848" s="17">
        <v>4</v>
      </c>
      <c r="DF848" s="17">
        <v>3</v>
      </c>
      <c r="DG848" s="17">
        <v>2</v>
      </c>
      <c r="DH848" s="17">
        <v>3</v>
      </c>
      <c r="DI848" s="17">
        <v>3</v>
      </c>
      <c r="DJ848" s="17">
        <v>1</v>
      </c>
      <c r="DK848" s="17">
        <v>3</v>
      </c>
      <c r="DL848" s="17">
        <v>3</v>
      </c>
      <c r="DM848" s="17">
        <v>3</v>
      </c>
      <c r="DN848" s="17">
        <v>1</v>
      </c>
      <c r="DO848" s="17">
        <v>8</v>
      </c>
      <c r="DP848" s="17">
        <v>5</v>
      </c>
      <c r="DR848" s="17">
        <v>9</v>
      </c>
      <c r="DT848" s="17">
        <v>7</v>
      </c>
      <c r="DV848" s="17">
        <v>4</v>
      </c>
      <c r="DW848" s="18">
        <v>13</v>
      </c>
      <c r="DY848" s="18">
        <v>1</v>
      </c>
      <c r="ED848" s="19" t="s">
        <v>299</v>
      </c>
      <c r="EE848" s="19">
        <v>7</v>
      </c>
      <c r="EF848" s="37">
        <v>6</v>
      </c>
      <c r="EG848" s="27" t="s">
        <v>139</v>
      </c>
      <c r="EH848" s="19">
        <v>1</v>
      </c>
      <c r="EI848" s="19">
        <v>18</v>
      </c>
      <c r="EJ848" s="19">
        <v>1</v>
      </c>
      <c r="EK848" s="19">
        <v>1</v>
      </c>
      <c r="EL848" s="19">
        <v>1</v>
      </c>
      <c r="EM848" s="20" t="s">
        <v>216</v>
      </c>
      <c r="EO848" s="46">
        <v>4</v>
      </c>
      <c r="EP848" s="46">
        <v>3</v>
      </c>
      <c r="EQ848">
        <f t="shared" si="34"/>
        <v>0</v>
      </c>
      <c r="ER848" t="str">
        <f t="shared" si="35"/>
        <v/>
      </c>
      <c r="ES848" s="49">
        <v>2</v>
      </c>
    </row>
    <row r="849" spans="1:149" ht="15" customHeight="1" x14ac:dyDescent="0.25">
      <c r="A849" s="21">
        <v>848</v>
      </c>
      <c r="B849" s="12">
        <v>3</v>
      </c>
      <c r="C849" s="12">
        <v>3</v>
      </c>
      <c r="D849" s="12">
        <v>2</v>
      </c>
      <c r="E849" s="12" t="s">
        <v>378</v>
      </c>
      <c r="F849" s="12">
        <v>1</v>
      </c>
      <c r="G849" s="13">
        <v>3</v>
      </c>
      <c r="H849" s="13">
        <v>1</v>
      </c>
      <c r="I849" s="13">
        <v>4</v>
      </c>
      <c r="J849" s="13">
        <v>4</v>
      </c>
      <c r="M849" s="56">
        <f>IF(SUM(N849:X849)=39,2,1)</f>
        <v>1</v>
      </c>
      <c r="O849" s="13">
        <v>1</v>
      </c>
      <c r="Z849" s="13">
        <v>1</v>
      </c>
      <c r="AA849" s="13">
        <v>1</v>
      </c>
      <c r="AB849" s="13">
        <v>1</v>
      </c>
      <c r="AJ849" s="13">
        <v>1</v>
      </c>
      <c r="AL849" s="14">
        <v>6</v>
      </c>
      <c r="AO849" s="15">
        <v>1</v>
      </c>
      <c r="AP849" s="15">
        <v>4</v>
      </c>
      <c r="AQ849" s="15">
        <v>4</v>
      </c>
      <c r="AR849" s="15">
        <v>3</v>
      </c>
      <c r="AS849" s="15">
        <v>3</v>
      </c>
      <c r="AT849" s="15">
        <v>3</v>
      </c>
      <c r="AU849" s="15">
        <v>3</v>
      </c>
      <c r="AV849" s="15">
        <v>3</v>
      </c>
      <c r="AW849" s="15">
        <v>1</v>
      </c>
      <c r="AX849" s="15">
        <v>1</v>
      </c>
      <c r="AY849" s="15">
        <v>2</v>
      </c>
      <c r="AZ849" s="15">
        <v>2</v>
      </c>
      <c r="BB849" s="15">
        <v>1</v>
      </c>
      <c r="BC849" s="15">
        <v>1</v>
      </c>
      <c r="BD849" s="15">
        <v>1</v>
      </c>
      <c r="BE849" s="15">
        <v>1</v>
      </c>
      <c r="BF849" s="15">
        <v>1</v>
      </c>
      <c r="BG849" s="15">
        <v>0</v>
      </c>
      <c r="BK849" s="15">
        <v>1</v>
      </c>
      <c r="BL849" s="15">
        <v>5</v>
      </c>
      <c r="BM849" s="15">
        <v>8</v>
      </c>
      <c r="BN849" s="15">
        <v>8</v>
      </c>
      <c r="CC849" s="16">
        <v>1</v>
      </c>
      <c r="CI849" s="16">
        <v>2</v>
      </c>
      <c r="CK849" s="16">
        <v>3</v>
      </c>
      <c r="CL849" s="16" t="s">
        <v>270</v>
      </c>
      <c r="CM849" s="17">
        <v>1</v>
      </c>
      <c r="CN849" s="17">
        <v>1</v>
      </c>
      <c r="CO849" s="17">
        <v>1</v>
      </c>
      <c r="CP849" s="17">
        <v>1</v>
      </c>
      <c r="CQ849" s="17">
        <v>1</v>
      </c>
      <c r="CR849" s="17">
        <v>1</v>
      </c>
      <c r="CS849" s="17">
        <v>1</v>
      </c>
      <c r="CT849" s="17">
        <v>2</v>
      </c>
      <c r="CU849" s="17">
        <v>4</v>
      </c>
      <c r="CV849" s="17">
        <v>1</v>
      </c>
      <c r="CW849" s="17">
        <v>1</v>
      </c>
      <c r="CX849" s="17">
        <v>1</v>
      </c>
      <c r="CY849" s="17">
        <v>1</v>
      </c>
      <c r="CZ849" s="17">
        <v>1</v>
      </c>
      <c r="DA849" s="17">
        <v>2</v>
      </c>
      <c r="DB849" s="17">
        <v>2</v>
      </c>
      <c r="DC849" s="17">
        <v>2</v>
      </c>
      <c r="DD849" s="17">
        <v>3</v>
      </c>
      <c r="DE849" s="17">
        <v>4</v>
      </c>
      <c r="DF849" s="17">
        <v>2</v>
      </c>
      <c r="DG849" s="17">
        <v>2</v>
      </c>
      <c r="DH849" s="17">
        <v>2</v>
      </c>
      <c r="DI849" s="17">
        <v>3</v>
      </c>
      <c r="DJ849" s="17">
        <v>1</v>
      </c>
      <c r="DK849" s="17">
        <v>2</v>
      </c>
      <c r="DL849" s="17">
        <v>4</v>
      </c>
      <c r="DM849" s="17">
        <v>4</v>
      </c>
      <c r="DN849" s="17">
        <v>1</v>
      </c>
      <c r="DO849" s="17">
        <v>8</v>
      </c>
      <c r="DP849" s="17">
        <v>5</v>
      </c>
      <c r="DR849" s="17">
        <v>9</v>
      </c>
      <c r="DT849" s="17">
        <v>10</v>
      </c>
      <c r="DV849" s="17">
        <v>3</v>
      </c>
      <c r="DW849" s="18">
        <v>13</v>
      </c>
      <c r="DY849" s="18">
        <v>1</v>
      </c>
      <c r="ED849" s="19" t="s">
        <v>299</v>
      </c>
      <c r="EE849" s="19">
        <v>7</v>
      </c>
      <c r="EF849" s="37">
        <v>6</v>
      </c>
      <c r="EG849" s="27" t="s">
        <v>139</v>
      </c>
      <c r="EH849" s="19">
        <v>1</v>
      </c>
      <c r="EI849" s="19">
        <v>36</v>
      </c>
      <c r="EJ849" s="19">
        <v>2</v>
      </c>
      <c r="EK849" s="19">
        <v>3</v>
      </c>
      <c r="EL849" s="19">
        <v>1</v>
      </c>
      <c r="EM849" s="20" t="s">
        <v>216</v>
      </c>
      <c r="EO849" s="46">
        <v>1</v>
      </c>
      <c r="EP849" s="46">
        <v>6</v>
      </c>
      <c r="EQ849">
        <f t="shared" si="34"/>
        <v>0</v>
      </c>
      <c r="ER849" t="str">
        <f t="shared" si="35"/>
        <v/>
      </c>
      <c r="ES849" s="49">
        <v>2</v>
      </c>
    </row>
    <row r="850" spans="1:149" ht="15" customHeight="1" x14ac:dyDescent="0.25">
      <c r="A850" s="21">
        <v>849</v>
      </c>
      <c r="B850" s="12">
        <v>3</v>
      </c>
      <c r="C850" s="12">
        <v>3</v>
      </c>
      <c r="D850" s="12">
        <v>4</v>
      </c>
      <c r="F850" s="12">
        <v>2</v>
      </c>
      <c r="G850" s="13">
        <v>3</v>
      </c>
      <c r="H850" s="13">
        <v>1</v>
      </c>
      <c r="I850" s="13">
        <v>4</v>
      </c>
      <c r="M850" s="56">
        <f>IF(SUM(N850:X850)=39,2,1)</f>
        <v>1</v>
      </c>
      <c r="O850" s="13">
        <v>1</v>
      </c>
      <c r="P850" s="13">
        <v>1</v>
      </c>
      <c r="AK850" s="13">
        <v>1</v>
      </c>
      <c r="AL850" s="14">
        <v>6</v>
      </c>
      <c r="AO850" s="15">
        <v>1</v>
      </c>
      <c r="AP850" s="15">
        <v>4</v>
      </c>
      <c r="AQ850" s="15">
        <v>4</v>
      </c>
      <c r="AR850" s="15">
        <v>4</v>
      </c>
      <c r="AS850" s="15">
        <v>4</v>
      </c>
      <c r="AT850" s="15">
        <v>4</v>
      </c>
      <c r="AU850" s="15">
        <v>4</v>
      </c>
      <c r="AV850" s="15">
        <v>3</v>
      </c>
      <c r="AW850" s="15">
        <v>1</v>
      </c>
      <c r="AX850" s="15">
        <v>1</v>
      </c>
      <c r="AY850" s="15">
        <v>1</v>
      </c>
      <c r="AZ850" s="15">
        <v>2</v>
      </c>
      <c r="BB850" s="15">
        <v>2</v>
      </c>
      <c r="BC850" s="15">
        <v>1</v>
      </c>
      <c r="BD850" s="15">
        <v>1</v>
      </c>
      <c r="BE850" s="15">
        <v>2</v>
      </c>
      <c r="BF850" s="15">
        <v>1</v>
      </c>
      <c r="BG850" s="15">
        <v>1</v>
      </c>
      <c r="BJ850" s="15">
        <v>1</v>
      </c>
      <c r="BK850" s="15">
        <v>1</v>
      </c>
      <c r="BL850" s="15">
        <v>7</v>
      </c>
      <c r="BM850" s="15">
        <v>8</v>
      </c>
      <c r="BN850" s="15">
        <v>8</v>
      </c>
      <c r="CC850" s="16">
        <v>1</v>
      </c>
      <c r="CI850" s="16">
        <v>2</v>
      </c>
      <c r="CJ850" s="16" t="s">
        <v>151</v>
      </c>
      <c r="CK850" s="16">
        <v>3</v>
      </c>
      <c r="CL850" s="16" t="s">
        <v>398</v>
      </c>
      <c r="CM850" s="17">
        <v>3</v>
      </c>
      <c r="CN850" s="17">
        <v>3</v>
      </c>
      <c r="CO850" s="17">
        <v>3</v>
      </c>
      <c r="CP850" s="17">
        <v>3</v>
      </c>
      <c r="CQ850" s="17">
        <v>3</v>
      </c>
      <c r="CR850" s="17">
        <v>2</v>
      </c>
      <c r="CS850" s="17">
        <v>2</v>
      </c>
      <c r="CT850" s="17">
        <v>2</v>
      </c>
      <c r="CU850" s="17">
        <v>3</v>
      </c>
      <c r="CV850" s="17">
        <v>3</v>
      </c>
      <c r="CW850" s="17">
        <v>2</v>
      </c>
      <c r="CX850" s="17">
        <v>2</v>
      </c>
      <c r="CY850" s="17">
        <v>2</v>
      </c>
      <c r="CZ850" s="17">
        <v>2</v>
      </c>
      <c r="DA850" s="17">
        <v>2</v>
      </c>
      <c r="DB850" s="17">
        <v>2</v>
      </c>
      <c r="DC850" s="17">
        <v>2</v>
      </c>
      <c r="DD850" s="17">
        <v>1</v>
      </c>
      <c r="DE850" s="17">
        <v>1</v>
      </c>
      <c r="DF850" s="17">
        <v>2</v>
      </c>
      <c r="DG850" s="17">
        <v>2</v>
      </c>
      <c r="DH850" s="17">
        <v>2</v>
      </c>
      <c r="DI850" s="17">
        <v>3</v>
      </c>
      <c r="DJ850" s="17">
        <v>1</v>
      </c>
      <c r="DK850" s="17">
        <v>3</v>
      </c>
      <c r="DL850" s="17">
        <v>4</v>
      </c>
      <c r="DM850" s="17">
        <v>4</v>
      </c>
      <c r="DN850" s="17">
        <v>2</v>
      </c>
      <c r="DO850" s="17">
        <v>6</v>
      </c>
      <c r="DP850" s="17">
        <v>5</v>
      </c>
      <c r="DR850" s="17">
        <v>10</v>
      </c>
      <c r="DT850" s="17">
        <v>9</v>
      </c>
      <c r="DV850" s="17">
        <v>4</v>
      </c>
      <c r="DW850" s="18">
        <v>13</v>
      </c>
      <c r="DY850" s="18">
        <v>1</v>
      </c>
      <c r="ED850" s="19" t="s">
        <v>299</v>
      </c>
      <c r="EE850" s="19">
        <v>7</v>
      </c>
      <c r="EF850" s="37">
        <v>6</v>
      </c>
      <c r="EG850" s="27" t="s">
        <v>139</v>
      </c>
      <c r="EH850" s="19">
        <v>2</v>
      </c>
      <c r="EI850" s="19">
        <v>18</v>
      </c>
      <c r="EJ850" s="19">
        <v>1</v>
      </c>
      <c r="EK850" s="19">
        <v>1</v>
      </c>
      <c r="EL850" s="19">
        <v>6</v>
      </c>
      <c r="EM850" s="20" t="s">
        <v>216</v>
      </c>
      <c r="EO850" s="46">
        <v>1</v>
      </c>
      <c r="EP850" s="46">
        <v>1</v>
      </c>
      <c r="EQ850">
        <f t="shared" si="34"/>
        <v>0</v>
      </c>
      <c r="ER850" t="str">
        <f t="shared" si="35"/>
        <v/>
      </c>
      <c r="ES850" s="49">
        <v>2</v>
      </c>
    </row>
    <row r="851" spans="1:149" ht="15" customHeight="1" x14ac:dyDescent="0.25">
      <c r="A851" s="21">
        <v>850</v>
      </c>
      <c r="B851" s="12">
        <v>2</v>
      </c>
      <c r="C851" s="12">
        <v>2</v>
      </c>
      <c r="D851" s="12">
        <v>1</v>
      </c>
      <c r="E851" s="12" t="s">
        <v>378</v>
      </c>
      <c r="F851" s="12">
        <v>3</v>
      </c>
      <c r="G851" s="13">
        <v>3</v>
      </c>
      <c r="H851" s="13">
        <v>1</v>
      </c>
      <c r="I851" s="13">
        <v>4</v>
      </c>
      <c r="M851" s="56">
        <f>IF(SUM(N851:X851)=39,2,1)</f>
        <v>1</v>
      </c>
      <c r="Y851" s="13">
        <v>1</v>
      </c>
      <c r="AE851" s="13">
        <v>1</v>
      </c>
      <c r="AL851" s="14">
        <v>1</v>
      </c>
      <c r="AM851" s="14">
        <v>1</v>
      </c>
      <c r="AN851" s="14" t="s">
        <v>383</v>
      </c>
      <c r="AO851" s="15">
        <v>1</v>
      </c>
      <c r="AP851" s="15">
        <v>3</v>
      </c>
      <c r="AQ851" s="15">
        <v>3</v>
      </c>
      <c r="AR851" s="15">
        <v>4</v>
      </c>
      <c r="AS851" s="15">
        <v>4</v>
      </c>
      <c r="AT851" s="15">
        <v>4</v>
      </c>
      <c r="AU851" s="15">
        <v>4</v>
      </c>
      <c r="AV851" s="15">
        <v>4</v>
      </c>
      <c r="AW851" s="15">
        <v>4</v>
      </c>
      <c r="AX851" s="15">
        <v>2</v>
      </c>
      <c r="AZ851" s="15">
        <v>1</v>
      </c>
      <c r="BA851" s="15">
        <v>1</v>
      </c>
      <c r="BB851" s="15">
        <v>2</v>
      </c>
      <c r="BC851" s="15">
        <v>1</v>
      </c>
      <c r="BD851" s="15">
        <v>1</v>
      </c>
      <c r="BE851" s="15">
        <v>2</v>
      </c>
      <c r="BF851" s="15">
        <v>0</v>
      </c>
      <c r="BG851" s="15">
        <v>1</v>
      </c>
      <c r="BH851" s="15">
        <v>1</v>
      </c>
      <c r="BM851" s="15">
        <v>5</v>
      </c>
      <c r="BN851" s="15">
        <v>5</v>
      </c>
      <c r="BO851" s="15">
        <v>1</v>
      </c>
      <c r="BP851" s="15" t="s">
        <v>386</v>
      </c>
      <c r="CC851" s="16">
        <v>1</v>
      </c>
      <c r="CI851" s="16">
        <v>2</v>
      </c>
      <c r="CJ851" s="16" t="s">
        <v>151</v>
      </c>
      <c r="CK851" s="16">
        <v>3</v>
      </c>
      <c r="CM851" s="17">
        <v>1</v>
      </c>
      <c r="CN851" s="17">
        <v>1</v>
      </c>
      <c r="CO851" s="17">
        <v>1</v>
      </c>
      <c r="CP851" s="17">
        <v>1</v>
      </c>
      <c r="CQ851" s="17">
        <v>1</v>
      </c>
      <c r="CR851" s="17">
        <v>1</v>
      </c>
      <c r="CS851" s="17">
        <v>1</v>
      </c>
      <c r="CT851" s="17">
        <v>1</v>
      </c>
      <c r="CU851" s="17">
        <v>4</v>
      </c>
      <c r="CV851" s="17">
        <v>1</v>
      </c>
      <c r="CW851" s="17">
        <v>1</v>
      </c>
      <c r="CX851" s="17">
        <v>1</v>
      </c>
      <c r="CY851" s="17">
        <v>1</v>
      </c>
      <c r="CZ851" s="17">
        <v>1</v>
      </c>
      <c r="DA851" s="17">
        <v>1</v>
      </c>
      <c r="DB851" s="17">
        <v>4</v>
      </c>
      <c r="DC851" s="17">
        <v>1</v>
      </c>
      <c r="DD851" s="17">
        <v>1</v>
      </c>
      <c r="DE851" s="17">
        <v>1</v>
      </c>
      <c r="DF851" s="17">
        <v>1</v>
      </c>
      <c r="DG851" s="17">
        <v>1</v>
      </c>
      <c r="DH851" s="17">
        <v>1</v>
      </c>
      <c r="DI851" s="17">
        <v>1</v>
      </c>
      <c r="DJ851" s="17">
        <v>1</v>
      </c>
      <c r="DK851" s="17">
        <v>3</v>
      </c>
      <c r="DL851" s="17">
        <v>3</v>
      </c>
      <c r="DM851" s="17">
        <v>1</v>
      </c>
      <c r="DN851" s="17">
        <v>9</v>
      </c>
      <c r="DO851" s="17">
        <v>4</v>
      </c>
      <c r="DP851" s="17">
        <v>7</v>
      </c>
      <c r="DR851" s="17">
        <v>9</v>
      </c>
      <c r="DT851" s="17">
        <v>5</v>
      </c>
      <c r="DV851" s="17">
        <v>1</v>
      </c>
      <c r="DW851" s="18">
        <v>13</v>
      </c>
      <c r="DY851" s="18">
        <v>1</v>
      </c>
      <c r="ED851" s="19" t="s">
        <v>297</v>
      </c>
      <c r="EE851" s="19">
        <v>7</v>
      </c>
      <c r="EF851" s="37">
        <v>7</v>
      </c>
      <c r="EG851" s="27" t="s">
        <v>139</v>
      </c>
      <c r="EH851" s="19">
        <v>2</v>
      </c>
      <c r="EI851" s="19">
        <v>32</v>
      </c>
      <c r="EJ851" s="19">
        <v>2</v>
      </c>
      <c r="EK851" s="19">
        <v>2</v>
      </c>
      <c r="EL851" s="19">
        <v>3</v>
      </c>
      <c r="EM851" s="20" t="s">
        <v>216</v>
      </c>
      <c r="EO851" s="46">
        <v>4</v>
      </c>
      <c r="EP851" s="46">
        <v>3</v>
      </c>
      <c r="EQ851">
        <f t="shared" si="34"/>
        <v>0</v>
      </c>
      <c r="ER851" t="str">
        <f t="shared" si="35"/>
        <v/>
      </c>
      <c r="ES851" s="49">
        <v>2</v>
      </c>
    </row>
    <row r="852" spans="1:149" ht="15" customHeight="1" x14ac:dyDescent="0.25">
      <c r="A852" s="21">
        <v>851</v>
      </c>
      <c r="B852" s="12">
        <v>3</v>
      </c>
      <c r="C852" s="12">
        <v>3</v>
      </c>
      <c r="D852" s="12">
        <v>1</v>
      </c>
      <c r="E852" s="12" t="s">
        <v>378</v>
      </c>
      <c r="F852" s="12">
        <v>2</v>
      </c>
      <c r="G852" s="13">
        <v>5</v>
      </c>
      <c r="H852" s="13">
        <v>1</v>
      </c>
      <c r="I852" s="13">
        <v>4</v>
      </c>
      <c r="K852" s="13">
        <v>4</v>
      </c>
      <c r="M852" s="56">
        <f>IF(SUM(N852:X852)=39,2,1)</f>
        <v>1</v>
      </c>
      <c r="S852" s="13">
        <v>1</v>
      </c>
      <c r="T852" s="13">
        <v>1</v>
      </c>
      <c r="AE852" s="13">
        <v>1</v>
      </c>
      <c r="AF852" s="13">
        <v>1</v>
      </c>
      <c r="AL852" s="14">
        <v>1</v>
      </c>
      <c r="AM852" s="14">
        <v>3</v>
      </c>
      <c r="AN852" s="14" t="s">
        <v>155</v>
      </c>
      <c r="AO852" s="15">
        <v>1</v>
      </c>
      <c r="AP852" s="15">
        <v>4</v>
      </c>
      <c r="AQ852" s="15">
        <v>4</v>
      </c>
      <c r="AR852" s="15">
        <v>4</v>
      </c>
      <c r="AS852" s="15">
        <v>4</v>
      </c>
      <c r="AT852" s="15">
        <v>4</v>
      </c>
      <c r="AU852" s="15">
        <v>4</v>
      </c>
      <c r="AV852" s="15">
        <v>4</v>
      </c>
      <c r="AW852" s="15">
        <v>4</v>
      </c>
      <c r="AX852" s="15">
        <v>1</v>
      </c>
      <c r="AY852" s="15">
        <v>1</v>
      </c>
      <c r="AZ852" s="15">
        <v>2</v>
      </c>
      <c r="BB852" s="15">
        <v>1</v>
      </c>
      <c r="BC852" s="15">
        <v>1</v>
      </c>
      <c r="BD852" s="15">
        <v>1</v>
      </c>
      <c r="BE852" s="15">
        <v>2</v>
      </c>
      <c r="BF852" s="15">
        <v>2</v>
      </c>
      <c r="BG852" s="15">
        <v>0</v>
      </c>
      <c r="BK852" s="15">
        <v>2</v>
      </c>
      <c r="BM852" s="15">
        <v>8</v>
      </c>
      <c r="BN852" s="15">
        <v>8</v>
      </c>
      <c r="CC852" s="16">
        <v>1</v>
      </c>
      <c r="CI852" s="16">
        <v>2</v>
      </c>
      <c r="CJ852" s="16" t="s">
        <v>151</v>
      </c>
      <c r="CK852" s="16">
        <v>1</v>
      </c>
      <c r="CL852" s="16" t="s">
        <v>258</v>
      </c>
      <c r="CM852" s="17">
        <v>2</v>
      </c>
      <c r="CN852" s="17">
        <v>2</v>
      </c>
      <c r="CO852" s="17">
        <v>2</v>
      </c>
      <c r="CP852" s="17">
        <v>2</v>
      </c>
      <c r="CQ852" s="17">
        <v>2</v>
      </c>
      <c r="CR852" s="17">
        <v>2</v>
      </c>
      <c r="CS852" s="17">
        <v>2</v>
      </c>
      <c r="CT852" s="17">
        <v>2</v>
      </c>
      <c r="CU852" s="17">
        <v>2</v>
      </c>
      <c r="CV852" s="17">
        <v>2</v>
      </c>
      <c r="CW852" s="17">
        <v>2</v>
      </c>
      <c r="CX852" s="17">
        <v>2</v>
      </c>
      <c r="CY852" s="17">
        <v>2</v>
      </c>
      <c r="CZ852" s="17">
        <v>2</v>
      </c>
      <c r="DA852" s="17">
        <v>4</v>
      </c>
      <c r="DB852" s="17">
        <v>3</v>
      </c>
      <c r="DC852" s="17">
        <v>3</v>
      </c>
      <c r="DD852" s="17">
        <v>4</v>
      </c>
      <c r="DE852" s="17">
        <v>4</v>
      </c>
      <c r="DF852" s="17">
        <v>3</v>
      </c>
      <c r="DG852" s="17">
        <v>3</v>
      </c>
      <c r="DH852" s="17">
        <v>3</v>
      </c>
      <c r="DI852" s="17">
        <v>3</v>
      </c>
      <c r="DJ852" s="17">
        <v>1</v>
      </c>
      <c r="DK852" s="17">
        <v>2</v>
      </c>
      <c r="DL852" s="17">
        <v>2</v>
      </c>
      <c r="DM852" s="17">
        <v>2</v>
      </c>
      <c r="DN852" s="17">
        <v>1</v>
      </c>
      <c r="DO852" s="17">
        <v>2</v>
      </c>
      <c r="DP852" s="17">
        <v>5</v>
      </c>
      <c r="DR852" s="17">
        <v>9</v>
      </c>
      <c r="DT852" s="17">
        <v>1</v>
      </c>
      <c r="DV852" s="17">
        <v>5</v>
      </c>
      <c r="DW852" s="18">
        <v>13</v>
      </c>
      <c r="DY852" s="18">
        <v>1</v>
      </c>
      <c r="ED852" s="19" t="s">
        <v>299</v>
      </c>
      <c r="EE852" s="19">
        <v>7</v>
      </c>
      <c r="EF852" s="37">
        <v>6</v>
      </c>
      <c r="EG852" s="27" t="s">
        <v>139</v>
      </c>
      <c r="EH852" s="19">
        <v>2</v>
      </c>
      <c r="EI852" s="19">
        <v>27</v>
      </c>
      <c r="EJ852" s="19">
        <v>1</v>
      </c>
      <c r="EK852" s="19">
        <v>2</v>
      </c>
      <c r="EL852" s="19">
        <v>6</v>
      </c>
      <c r="EM852" s="20" t="s">
        <v>216</v>
      </c>
      <c r="EO852" s="46">
        <v>4</v>
      </c>
      <c r="EP852" s="46">
        <v>3</v>
      </c>
      <c r="EQ852">
        <f t="shared" si="34"/>
        <v>0</v>
      </c>
      <c r="ER852" t="str">
        <f t="shared" si="35"/>
        <v/>
      </c>
      <c r="ES852" s="49">
        <v>2</v>
      </c>
    </row>
    <row r="853" spans="1:149" ht="15" customHeight="1" x14ac:dyDescent="0.25">
      <c r="A853" s="21">
        <v>852</v>
      </c>
      <c r="B853" s="12">
        <v>2</v>
      </c>
      <c r="C853" s="12">
        <v>2</v>
      </c>
      <c r="D853" s="12">
        <v>4</v>
      </c>
      <c r="E853" s="12" t="s">
        <v>379</v>
      </c>
      <c r="F853" s="12">
        <v>2</v>
      </c>
      <c r="G853" s="13">
        <v>3</v>
      </c>
      <c r="H853" s="13">
        <v>2</v>
      </c>
      <c r="J853" s="13">
        <v>4</v>
      </c>
      <c r="M853" s="56">
        <f>IF(SUM(N853:X853)=39,2,1)</f>
        <v>1</v>
      </c>
      <c r="N853" s="13">
        <v>1</v>
      </c>
      <c r="X853" s="13">
        <v>1</v>
      </c>
      <c r="Z853" s="13">
        <v>1</v>
      </c>
      <c r="AA853" s="13">
        <v>1</v>
      </c>
      <c r="AB853" s="13">
        <v>1</v>
      </c>
      <c r="AG853" s="13">
        <v>1</v>
      </c>
      <c r="AJ853" s="13">
        <v>1</v>
      </c>
      <c r="AL853" s="14">
        <v>1</v>
      </c>
      <c r="AM853" s="14">
        <v>3</v>
      </c>
      <c r="AN853" s="14" t="s">
        <v>383</v>
      </c>
      <c r="AO853" s="15">
        <v>1</v>
      </c>
      <c r="AP853" s="15">
        <v>4</v>
      </c>
      <c r="AQ853" s="15">
        <v>4</v>
      </c>
      <c r="AR853" s="15">
        <v>4</v>
      </c>
      <c r="AS853" s="15">
        <v>4</v>
      </c>
      <c r="AT853" s="15">
        <v>3</v>
      </c>
      <c r="AU853" s="15">
        <v>3</v>
      </c>
      <c r="AV853" s="15">
        <v>3</v>
      </c>
      <c r="AW853" s="15">
        <v>4</v>
      </c>
      <c r="AX853" s="15">
        <v>1</v>
      </c>
      <c r="AY853" s="15">
        <v>2</v>
      </c>
      <c r="AZ853" s="15">
        <v>1</v>
      </c>
      <c r="BB853" s="15">
        <v>1</v>
      </c>
      <c r="BC853" s="15">
        <v>1</v>
      </c>
      <c r="BD853" s="15">
        <v>1</v>
      </c>
      <c r="BE853" s="15">
        <v>2</v>
      </c>
      <c r="BF853" s="15">
        <v>1</v>
      </c>
      <c r="BG853" s="15">
        <v>0</v>
      </c>
      <c r="BK853" s="15">
        <v>2</v>
      </c>
      <c r="BM853" s="15">
        <v>8</v>
      </c>
      <c r="BN853" s="15">
        <v>8</v>
      </c>
      <c r="CC853" s="16">
        <v>1</v>
      </c>
      <c r="CI853" s="16">
        <v>2</v>
      </c>
      <c r="CK853" s="16">
        <v>1</v>
      </c>
      <c r="CL853" s="16" t="s">
        <v>186</v>
      </c>
      <c r="CM853" s="17">
        <v>2</v>
      </c>
      <c r="CN853" s="17">
        <v>2</v>
      </c>
      <c r="CO853" s="17">
        <v>2</v>
      </c>
      <c r="CP853" s="17">
        <v>2</v>
      </c>
      <c r="CQ853" s="17">
        <v>2</v>
      </c>
      <c r="CR853" s="17">
        <v>3</v>
      </c>
      <c r="CS853" s="17">
        <v>3</v>
      </c>
      <c r="CT853" s="17">
        <v>2</v>
      </c>
      <c r="CU853" s="17">
        <v>2</v>
      </c>
      <c r="CV853" s="17">
        <v>2</v>
      </c>
      <c r="CW853" s="17">
        <v>2</v>
      </c>
      <c r="CX853" s="17">
        <v>2</v>
      </c>
      <c r="CY853" s="17">
        <v>2</v>
      </c>
      <c r="CZ853" s="17">
        <v>2</v>
      </c>
      <c r="DA853" s="17">
        <v>1</v>
      </c>
      <c r="DB853" s="17">
        <v>4</v>
      </c>
      <c r="DC853" s="17">
        <v>2</v>
      </c>
      <c r="DD853" s="17">
        <v>3</v>
      </c>
      <c r="DE853" s="17">
        <v>4</v>
      </c>
      <c r="DF853" s="17">
        <v>3</v>
      </c>
      <c r="DG853" s="17">
        <v>3</v>
      </c>
      <c r="DH853" s="17">
        <v>3</v>
      </c>
      <c r="DI853" s="17">
        <v>3</v>
      </c>
      <c r="DJ853" s="17">
        <v>1</v>
      </c>
      <c r="DK853" s="17">
        <v>1</v>
      </c>
      <c r="DL853" s="17">
        <v>1</v>
      </c>
      <c r="DM853" s="17">
        <v>1</v>
      </c>
      <c r="DN853" s="17">
        <v>1</v>
      </c>
      <c r="DO853" s="17">
        <v>6</v>
      </c>
      <c r="DP853" s="17">
        <v>5</v>
      </c>
      <c r="DR853" s="17">
        <v>6</v>
      </c>
      <c r="DT853" s="17">
        <v>3</v>
      </c>
      <c r="DV853" s="17">
        <v>4</v>
      </c>
      <c r="DW853" s="18">
        <v>13</v>
      </c>
      <c r="DY853" s="18">
        <v>1</v>
      </c>
      <c r="ED853" s="19" t="s">
        <v>299</v>
      </c>
      <c r="EE853" s="19">
        <v>7</v>
      </c>
      <c r="EF853" s="37">
        <v>6</v>
      </c>
      <c r="EG853" s="27" t="s">
        <v>139</v>
      </c>
      <c r="EH853" s="19">
        <v>1</v>
      </c>
      <c r="EI853" s="19">
        <v>40</v>
      </c>
      <c r="EJ853" s="19">
        <v>2</v>
      </c>
      <c r="EK853" s="19">
        <v>3</v>
      </c>
      <c r="EL853" s="19">
        <v>1</v>
      </c>
      <c r="EM853" s="20" t="s">
        <v>216</v>
      </c>
      <c r="EO853" s="46">
        <v>1</v>
      </c>
      <c r="EP853" s="46">
        <v>1</v>
      </c>
      <c r="EQ853">
        <f t="shared" si="34"/>
        <v>0</v>
      </c>
      <c r="ER853" t="str">
        <f t="shared" si="35"/>
        <v/>
      </c>
      <c r="ES853" s="49">
        <v>2</v>
      </c>
    </row>
    <row r="854" spans="1:149" ht="15" customHeight="1" x14ac:dyDescent="0.25">
      <c r="A854" s="21">
        <v>853</v>
      </c>
      <c r="B854" s="12">
        <v>2</v>
      </c>
      <c r="C854" s="12">
        <v>2</v>
      </c>
      <c r="D854" s="12">
        <v>1</v>
      </c>
      <c r="E854" s="12" t="s">
        <v>378</v>
      </c>
      <c r="F854" s="12">
        <v>2</v>
      </c>
      <c r="G854" s="13">
        <v>2</v>
      </c>
      <c r="H854" s="13">
        <v>1</v>
      </c>
      <c r="I854" s="13">
        <v>4</v>
      </c>
      <c r="M854" s="56">
        <f>IF(SUM(N854:X854)=39,2,1)</f>
        <v>1</v>
      </c>
      <c r="N854" s="13">
        <v>1</v>
      </c>
      <c r="X854" s="13">
        <v>1</v>
      </c>
      <c r="AB854" s="13">
        <v>1</v>
      </c>
      <c r="AJ854" s="13">
        <v>1</v>
      </c>
      <c r="AL854" s="14">
        <v>3</v>
      </c>
      <c r="AO854" s="15">
        <v>2</v>
      </c>
      <c r="AP854" s="15">
        <v>4</v>
      </c>
      <c r="AQ854" s="15">
        <v>4</v>
      </c>
      <c r="AR854" s="15">
        <v>4</v>
      </c>
      <c r="AS854" s="15">
        <v>4</v>
      </c>
      <c r="AT854" s="15">
        <v>4</v>
      </c>
      <c r="AU854" s="15">
        <v>4</v>
      </c>
      <c r="AV854" s="15">
        <v>4</v>
      </c>
      <c r="AW854" s="15">
        <v>4</v>
      </c>
      <c r="AX854" s="15">
        <v>1</v>
      </c>
      <c r="AY854" s="15">
        <v>1</v>
      </c>
      <c r="AZ854" s="15">
        <v>1</v>
      </c>
      <c r="BB854" s="15">
        <v>1</v>
      </c>
      <c r="BC854" s="15">
        <v>1</v>
      </c>
      <c r="BD854" s="15">
        <v>1</v>
      </c>
      <c r="BE854" s="15">
        <v>2</v>
      </c>
      <c r="BF854" s="15">
        <v>0</v>
      </c>
      <c r="BG854" s="15">
        <v>1</v>
      </c>
      <c r="BH854" s="15">
        <v>1</v>
      </c>
      <c r="BM854" s="15">
        <v>1</v>
      </c>
      <c r="BN854" s="15">
        <v>1</v>
      </c>
      <c r="CC854" s="16">
        <v>1</v>
      </c>
      <c r="CI854" s="16">
        <v>2</v>
      </c>
      <c r="CJ854" s="16" t="s">
        <v>151</v>
      </c>
      <c r="CK854" s="16">
        <v>1</v>
      </c>
      <c r="CL854" s="16" t="s">
        <v>186</v>
      </c>
      <c r="CM854" s="17">
        <v>1</v>
      </c>
      <c r="CN854" s="17">
        <v>1</v>
      </c>
      <c r="CO854" s="17">
        <v>1</v>
      </c>
      <c r="CP854" s="17">
        <v>1</v>
      </c>
      <c r="CQ854" s="17">
        <v>1</v>
      </c>
      <c r="CR854" s="17">
        <v>3</v>
      </c>
      <c r="CS854" s="17">
        <v>3</v>
      </c>
      <c r="CT854" s="17">
        <v>1</v>
      </c>
      <c r="CU854" s="17">
        <v>4</v>
      </c>
      <c r="CV854" s="17">
        <v>1</v>
      </c>
      <c r="CW854" s="17">
        <v>1</v>
      </c>
      <c r="CX854" s="17">
        <v>1</v>
      </c>
      <c r="CY854" s="17">
        <v>1</v>
      </c>
      <c r="CZ854" s="17">
        <v>1</v>
      </c>
      <c r="DA854" s="17">
        <v>1</v>
      </c>
      <c r="DB854" s="17">
        <v>4</v>
      </c>
      <c r="DC854" s="17">
        <v>3</v>
      </c>
      <c r="DD854" s="17">
        <v>3</v>
      </c>
      <c r="DE854" s="17">
        <v>3</v>
      </c>
      <c r="DF854" s="17">
        <v>1</v>
      </c>
      <c r="DG854" s="17">
        <v>3</v>
      </c>
      <c r="DH854" s="17">
        <v>1</v>
      </c>
      <c r="DI854" s="17">
        <v>3</v>
      </c>
      <c r="DJ854" s="17">
        <v>1</v>
      </c>
      <c r="DK854" s="17">
        <v>4</v>
      </c>
      <c r="DL854" s="17">
        <v>1</v>
      </c>
      <c r="DM854" s="17">
        <v>1</v>
      </c>
      <c r="DN854" s="17">
        <v>6</v>
      </c>
      <c r="DO854" s="17">
        <v>1</v>
      </c>
      <c r="DP854" s="17">
        <v>5</v>
      </c>
      <c r="DR854" s="17">
        <v>7</v>
      </c>
      <c r="DT854" s="17">
        <v>9</v>
      </c>
      <c r="DV854" s="17">
        <v>6</v>
      </c>
      <c r="DW854" s="18">
        <v>13</v>
      </c>
      <c r="DY854" s="18">
        <v>1</v>
      </c>
      <c r="ED854" s="19" t="s">
        <v>297</v>
      </c>
      <c r="EE854" s="19">
        <v>7</v>
      </c>
      <c r="EF854" s="37">
        <v>7</v>
      </c>
      <c r="EG854" s="27" t="s">
        <v>139</v>
      </c>
      <c r="EH854" s="19">
        <v>1</v>
      </c>
      <c r="EI854" s="19">
        <v>31</v>
      </c>
      <c r="EJ854" s="19">
        <v>2</v>
      </c>
      <c r="EK854" s="19">
        <v>2</v>
      </c>
      <c r="EL854" s="19">
        <v>1</v>
      </c>
      <c r="EM854" s="20" t="s">
        <v>216</v>
      </c>
      <c r="EO854" s="46">
        <v>1</v>
      </c>
      <c r="EP854" s="46">
        <v>2</v>
      </c>
      <c r="EQ854">
        <f t="shared" si="34"/>
        <v>0</v>
      </c>
      <c r="ER854" t="str">
        <f t="shared" si="35"/>
        <v/>
      </c>
      <c r="ES854" s="49">
        <v>2</v>
      </c>
    </row>
    <row r="855" spans="1:149" ht="15" customHeight="1" x14ac:dyDescent="0.25">
      <c r="A855" s="21">
        <v>854</v>
      </c>
      <c r="B855" s="12">
        <v>3</v>
      </c>
      <c r="C855" s="12">
        <v>3</v>
      </c>
      <c r="D855" s="12">
        <v>4</v>
      </c>
      <c r="E855" s="12" t="s">
        <v>376</v>
      </c>
      <c r="F855" s="12">
        <v>1</v>
      </c>
      <c r="G855" s="13">
        <v>3</v>
      </c>
      <c r="H855" s="13">
        <v>1</v>
      </c>
      <c r="I855" s="13">
        <v>5</v>
      </c>
      <c r="M855" s="56">
        <f>IF(SUM(N855:X855)=39,2,1)</f>
        <v>1</v>
      </c>
      <c r="N855" s="13">
        <v>1</v>
      </c>
      <c r="O855" s="13">
        <v>1</v>
      </c>
      <c r="S855" s="13">
        <v>1</v>
      </c>
      <c r="X855" s="13">
        <v>1</v>
      </c>
      <c r="Z855" s="13">
        <v>1</v>
      </c>
      <c r="AA855" s="13">
        <v>1</v>
      </c>
      <c r="AE855" s="13">
        <v>1</v>
      </c>
      <c r="AJ855" s="13">
        <v>1</v>
      </c>
      <c r="AL855" s="14">
        <v>1</v>
      </c>
      <c r="AM855" s="14">
        <v>4</v>
      </c>
      <c r="AO855" s="15">
        <v>1</v>
      </c>
      <c r="AP855" s="15">
        <v>4</v>
      </c>
      <c r="AQ855" s="15">
        <v>4</v>
      </c>
      <c r="AR855" s="15">
        <v>3</v>
      </c>
      <c r="AS855" s="15">
        <v>2</v>
      </c>
      <c r="AT855" s="15">
        <v>1</v>
      </c>
      <c r="AU855" s="15">
        <v>4</v>
      </c>
      <c r="AV855" s="15">
        <v>4</v>
      </c>
      <c r="AW855" s="15">
        <v>4</v>
      </c>
      <c r="AX855" s="15">
        <v>1</v>
      </c>
      <c r="AY855" s="15">
        <v>2</v>
      </c>
      <c r="AZ855" s="15">
        <v>2</v>
      </c>
      <c r="BB855" s="15">
        <v>2</v>
      </c>
      <c r="BC855" s="15">
        <v>1</v>
      </c>
      <c r="BD855" s="15">
        <v>1</v>
      </c>
      <c r="BE855" s="15">
        <v>1</v>
      </c>
      <c r="BF855" s="15">
        <v>0</v>
      </c>
      <c r="BG855" s="15">
        <v>3</v>
      </c>
      <c r="BH855" s="15">
        <v>3</v>
      </c>
      <c r="BK855" s="15">
        <v>2</v>
      </c>
      <c r="BN855" s="15">
        <v>5</v>
      </c>
      <c r="BO855" s="15">
        <v>3</v>
      </c>
      <c r="BP855" s="15" t="s">
        <v>388</v>
      </c>
      <c r="CC855" s="16">
        <v>1</v>
      </c>
      <c r="CI855" s="16">
        <v>1</v>
      </c>
      <c r="CK855" s="16">
        <v>3</v>
      </c>
      <c r="CL855" s="16" t="s">
        <v>147</v>
      </c>
      <c r="CM855" s="17">
        <v>1</v>
      </c>
      <c r="CN855" s="17">
        <v>1</v>
      </c>
      <c r="CO855" s="17">
        <v>1</v>
      </c>
      <c r="CP855" s="17">
        <v>1</v>
      </c>
      <c r="CQ855" s="17">
        <v>1</v>
      </c>
      <c r="CR855" s="17">
        <v>1</v>
      </c>
      <c r="CS855" s="17">
        <v>1</v>
      </c>
      <c r="CT855" s="17">
        <v>2</v>
      </c>
      <c r="CU855" s="17">
        <v>4</v>
      </c>
      <c r="CV855" s="17">
        <v>2</v>
      </c>
      <c r="CW855" s="17">
        <v>2</v>
      </c>
      <c r="CX855" s="17">
        <v>2</v>
      </c>
      <c r="CY855" s="17">
        <v>2</v>
      </c>
      <c r="CZ855" s="17">
        <v>2</v>
      </c>
      <c r="DA855" s="17">
        <v>2</v>
      </c>
      <c r="DB855" s="17">
        <v>2</v>
      </c>
      <c r="DC855" s="17">
        <v>2</v>
      </c>
      <c r="DD855" s="17">
        <v>2</v>
      </c>
      <c r="DE855" s="17">
        <v>4</v>
      </c>
      <c r="DG855" s="17">
        <v>2</v>
      </c>
      <c r="DH855" s="17">
        <v>2</v>
      </c>
      <c r="DI855" s="17">
        <v>3</v>
      </c>
      <c r="DJ855" s="17">
        <v>1</v>
      </c>
      <c r="DK855" s="17">
        <v>1</v>
      </c>
      <c r="DL855" s="17">
        <v>1</v>
      </c>
      <c r="DM855" s="17">
        <v>1</v>
      </c>
      <c r="DN855" s="17">
        <v>5</v>
      </c>
      <c r="DO855" s="17">
        <v>6</v>
      </c>
      <c r="DP855" s="17">
        <v>6</v>
      </c>
      <c r="DR855" s="17">
        <v>7</v>
      </c>
      <c r="DT855" s="17">
        <v>9</v>
      </c>
      <c r="DV855" s="17">
        <v>4</v>
      </c>
      <c r="DW855" s="18">
        <v>13</v>
      </c>
      <c r="DY855" s="18">
        <v>1</v>
      </c>
      <c r="ED855" s="19" t="s">
        <v>297</v>
      </c>
      <c r="EE855" s="19">
        <v>7</v>
      </c>
      <c r="EF855" s="37">
        <v>7</v>
      </c>
      <c r="EG855" s="27" t="s">
        <v>139</v>
      </c>
      <c r="EH855" s="19">
        <v>1</v>
      </c>
      <c r="EI855" s="19">
        <v>35</v>
      </c>
      <c r="EJ855" s="19">
        <v>2</v>
      </c>
      <c r="EK855" s="19">
        <v>2</v>
      </c>
      <c r="EL855" s="19">
        <v>4</v>
      </c>
      <c r="EM855" s="20" t="s">
        <v>216</v>
      </c>
      <c r="EO855" s="46">
        <v>1</v>
      </c>
      <c r="EP855" s="46">
        <v>6</v>
      </c>
      <c r="EQ855">
        <f t="shared" si="34"/>
        <v>0</v>
      </c>
      <c r="ER855" t="str">
        <f t="shared" si="35"/>
        <v/>
      </c>
      <c r="ES855" s="49">
        <v>2</v>
      </c>
    </row>
    <row r="856" spans="1:149" ht="15" customHeight="1" x14ac:dyDescent="0.25">
      <c r="A856" s="21">
        <v>855</v>
      </c>
      <c r="B856" s="12">
        <v>2</v>
      </c>
      <c r="C856" s="12">
        <v>3</v>
      </c>
      <c r="D856" s="12">
        <v>4</v>
      </c>
      <c r="E856" s="12" t="s">
        <v>379</v>
      </c>
      <c r="F856" s="12">
        <v>3</v>
      </c>
      <c r="G856" s="13">
        <v>3</v>
      </c>
      <c r="H856" s="13">
        <v>1</v>
      </c>
      <c r="I856" s="13">
        <v>5</v>
      </c>
      <c r="M856" s="56">
        <f>IF(SUM(N856:X856)=39,2,1)</f>
        <v>1</v>
      </c>
      <c r="Y856" s="13">
        <v>1</v>
      </c>
      <c r="AK856" s="13">
        <v>1</v>
      </c>
      <c r="AL856" s="14">
        <v>6</v>
      </c>
      <c r="AO856" s="15">
        <v>1</v>
      </c>
      <c r="AP856" s="15">
        <v>4</v>
      </c>
      <c r="AQ856" s="15">
        <v>1</v>
      </c>
      <c r="AR856" s="15">
        <v>2</v>
      </c>
      <c r="AS856" s="15">
        <v>3</v>
      </c>
      <c r="AT856" s="15">
        <v>4</v>
      </c>
      <c r="AU856" s="15">
        <v>4</v>
      </c>
      <c r="AV856" s="15">
        <v>4</v>
      </c>
      <c r="AW856" s="15">
        <v>4</v>
      </c>
      <c r="AX856" s="15">
        <v>1</v>
      </c>
      <c r="AY856" s="15">
        <v>1</v>
      </c>
      <c r="AZ856" s="15">
        <v>2</v>
      </c>
      <c r="BB856" s="15">
        <v>2</v>
      </c>
      <c r="BC856" s="15">
        <v>1</v>
      </c>
      <c r="BD856" s="15">
        <v>1</v>
      </c>
      <c r="BE856" s="15">
        <v>1</v>
      </c>
      <c r="BF856" s="15">
        <v>0</v>
      </c>
      <c r="BG856" s="15">
        <v>2</v>
      </c>
      <c r="BH856" s="15">
        <v>2</v>
      </c>
      <c r="BK856" s="15">
        <v>2</v>
      </c>
      <c r="BM856" s="15">
        <v>4</v>
      </c>
      <c r="BN856" s="15">
        <v>5</v>
      </c>
      <c r="BO856" s="15">
        <v>3</v>
      </c>
      <c r="BP856" s="15" t="s">
        <v>386</v>
      </c>
      <c r="BQ856" s="15">
        <v>1</v>
      </c>
      <c r="BT856" s="16">
        <v>1</v>
      </c>
      <c r="CD856" s="16" t="s">
        <v>191</v>
      </c>
      <c r="CE856" s="16">
        <v>3</v>
      </c>
      <c r="CI856" s="16">
        <v>1</v>
      </c>
      <c r="CK856" s="16">
        <v>1</v>
      </c>
      <c r="CL856" s="16" t="s">
        <v>195</v>
      </c>
      <c r="CM856" s="17">
        <v>1</v>
      </c>
      <c r="CN856" s="17">
        <v>1</v>
      </c>
      <c r="CO856" s="17">
        <v>1</v>
      </c>
      <c r="CP856" s="17">
        <v>1</v>
      </c>
      <c r="CQ856" s="17">
        <v>1</v>
      </c>
      <c r="CR856" s="17">
        <v>4</v>
      </c>
      <c r="CS856" s="17">
        <v>4</v>
      </c>
      <c r="CT856" s="17">
        <v>2</v>
      </c>
      <c r="CU856" s="17">
        <v>4</v>
      </c>
      <c r="CV856" s="17">
        <v>2</v>
      </c>
      <c r="CW856" s="17">
        <v>2</v>
      </c>
      <c r="CX856" s="17">
        <v>2</v>
      </c>
      <c r="CY856" s="17">
        <v>2</v>
      </c>
      <c r="CZ856" s="17">
        <v>2</v>
      </c>
      <c r="DA856" s="17">
        <v>2</v>
      </c>
      <c r="DB856" s="17">
        <v>2</v>
      </c>
      <c r="DC856" s="17">
        <v>2</v>
      </c>
      <c r="DD856" s="17">
        <v>4</v>
      </c>
      <c r="DE856" s="17">
        <v>4</v>
      </c>
      <c r="DF856" s="17">
        <v>2</v>
      </c>
      <c r="DG856" s="17">
        <v>2</v>
      </c>
      <c r="DH856" s="17">
        <v>2</v>
      </c>
      <c r="DI856" s="17">
        <v>3</v>
      </c>
      <c r="DJ856" s="17">
        <v>1</v>
      </c>
      <c r="DK856" s="17">
        <v>4</v>
      </c>
      <c r="DL856" s="17">
        <v>1</v>
      </c>
      <c r="DM856" s="17">
        <v>1</v>
      </c>
      <c r="DN856" s="17">
        <v>5</v>
      </c>
      <c r="DO856" s="17">
        <v>2</v>
      </c>
      <c r="DP856" s="17">
        <v>4</v>
      </c>
      <c r="DR856" s="17">
        <v>6</v>
      </c>
      <c r="DT856" s="17">
        <v>5</v>
      </c>
      <c r="DV856" s="17">
        <v>2</v>
      </c>
      <c r="DW856" s="18">
        <v>13</v>
      </c>
      <c r="DY856" s="18">
        <v>1</v>
      </c>
      <c r="ED856" s="19" t="s">
        <v>297</v>
      </c>
      <c r="EE856" s="19">
        <v>7</v>
      </c>
      <c r="EF856" s="37">
        <v>7</v>
      </c>
      <c r="EG856" s="27" t="s">
        <v>139</v>
      </c>
      <c r="EH856" s="19">
        <v>1</v>
      </c>
      <c r="EI856" s="19">
        <v>41</v>
      </c>
      <c r="EJ856" s="19">
        <v>2</v>
      </c>
      <c r="EK856" s="19">
        <v>3</v>
      </c>
      <c r="EL856" s="19">
        <v>7</v>
      </c>
      <c r="EM856" s="20" t="s">
        <v>216</v>
      </c>
      <c r="EO856" s="46">
        <v>1</v>
      </c>
      <c r="EP856" s="46">
        <v>1</v>
      </c>
      <c r="EQ856">
        <f t="shared" si="34"/>
        <v>1</v>
      </c>
      <c r="ER856">
        <f t="shared" si="35"/>
        <v>1</v>
      </c>
      <c r="ES856" s="49">
        <v>2</v>
      </c>
    </row>
    <row r="857" spans="1:149" ht="15" customHeight="1" x14ac:dyDescent="0.25">
      <c r="A857" s="21">
        <v>856</v>
      </c>
      <c r="B857" s="12">
        <v>2</v>
      </c>
      <c r="C857" s="12">
        <v>4</v>
      </c>
      <c r="D857" s="12">
        <v>1</v>
      </c>
      <c r="E857" s="12" t="s">
        <v>163</v>
      </c>
      <c r="F857" s="12">
        <v>3</v>
      </c>
      <c r="G857" s="13">
        <v>3</v>
      </c>
      <c r="H857" s="13">
        <v>1</v>
      </c>
      <c r="M857" s="56">
        <f>IF(SUM(N857:X857)=39,2,1)</f>
        <v>1</v>
      </c>
      <c r="N857" s="13">
        <v>1</v>
      </c>
      <c r="O857" s="13">
        <v>1</v>
      </c>
      <c r="Q857" s="13">
        <v>1</v>
      </c>
      <c r="X857" s="13">
        <v>1</v>
      </c>
      <c r="Z857" s="13">
        <v>1</v>
      </c>
      <c r="AA857" s="13">
        <v>1</v>
      </c>
      <c r="AC857" s="13">
        <v>1</v>
      </c>
      <c r="AJ857" s="13">
        <v>1</v>
      </c>
      <c r="AL857" s="14">
        <v>1</v>
      </c>
      <c r="AM857" s="14">
        <v>4</v>
      </c>
      <c r="AO857" s="15">
        <v>1</v>
      </c>
      <c r="AP857" s="15">
        <v>4</v>
      </c>
      <c r="AQ857" s="15">
        <v>4</v>
      </c>
      <c r="AR857" s="15">
        <v>4</v>
      </c>
      <c r="AS857" s="15">
        <v>4</v>
      </c>
      <c r="AT857" s="15">
        <v>4</v>
      </c>
      <c r="AU857" s="15">
        <v>4</v>
      </c>
      <c r="AV857" s="15">
        <v>4</v>
      </c>
      <c r="AW857" s="15">
        <v>4</v>
      </c>
      <c r="AX857" s="15">
        <v>1</v>
      </c>
      <c r="AY857" s="15">
        <v>2</v>
      </c>
      <c r="AZ857" s="15">
        <v>2</v>
      </c>
      <c r="BB857" s="15">
        <v>2</v>
      </c>
      <c r="BC857" s="15">
        <v>1</v>
      </c>
      <c r="BD857" s="15">
        <v>1</v>
      </c>
      <c r="BE857" s="15">
        <v>1</v>
      </c>
      <c r="BF857" s="15">
        <v>2</v>
      </c>
      <c r="BG857" s="15">
        <v>6</v>
      </c>
      <c r="BH857" s="15">
        <v>2</v>
      </c>
      <c r="BI857" s="15">
        <v>1</v>
      </c>
      <c r="BJ857" s="15">
        <v>3</v>
      </c>
      <c r="BK857" s="15">
        <v>1</v>
      </c>
      <c r="BL857" s="15">
        <v>2</v>
      </c>
      <c r="BM857" s="15">
        <v>8</v>
      </c>
      <c r="BN857" s="15">
        <v>8</v>
      </c>
      <c r="CC857" s="16">
        <v>1</v>
      </c>
      <c r="CI857" s="16">
        <v>1</v>
      </c>
      <c r="CK857" s="16">
        <v>1</v>
      </c>
      <c r="CL857" s="16" t="s">
        <v>186</v>
      </c>
      <c r="CM857" s="17">
        <v>1</v>
      </c>
      <c r="CN857" s="17">
        <v>1</v>
      </c>
      <c r="CO857" s="17">
        <v>1</v>
      </c>
      <c r="CP857" s="17">
        <v>1</v>
      </c>
      <c r="CQ857" s="17">
        <v>1</v>
      </c>
      <c r="CR857" s="17">
        <v>1</v>
      </c>
      <c r="CS857" s="17">
        <v>1</v>
      </c>
      <c r="CT857" s="17">
        <v>2</v>
      </c>
      <c r="CU857" s="17">
        <v>2</v>
      </c>
      <c r="CV857" s="17">
        <v>2</v>
      </c>
      <c r="CW857" s="17">
        <v>2</v>
      </c>
      <c r="CX857" s="17">
        <v>2</v>
      </c>
      <c r="CY857" s="17">
        <v>2</v>
      </c>
      <c r="CZ857" s="17">
        <v>2</v>
      </c>
      <c r="DA857" s="17">
        <v>2</v>
      </c>
      <c r="DB857" s="17">
        <v>4</v>
      </c>
      <c r="DC857" s="17">
        <v>2</v>
      </c>
      <c r="DD857" s="17">
        <v>2</v>
      </c>
      <c r="DE857" s="17">
        <v>2</v>
      </c>
      <c r="DF857" s="17">
        <v>2</v>
      </c>
      <c r="DG857" s="17">
        <v>2</v>
      </c>
      <c r="DH857" s="17">
        <v>2</v>
      </c>
      <c r="DI857" s="17">
        <v>3</v>
      </c>
      <c r="DJ857" s="17">
        <v>1</v>
      </c>
      <c r="DK857" s="17">
        <v>2</v>
      </c>
      <c r="DL857" s="17">
        <v>1</v>
      </c>
      <c r="DM857" s="17">
        <v>1</v>
      </c>
      <c r="DN857" s="17">
        <v>6</v>
      </c>
      <c r="DO857" s="17">
        <v>1</v>
      </c>
      <c r="DP857" s="17">
        <v>2</v>
      </c>
      <c r="DR857" s="17">
        <v>11</v>
      </c>
      <c r="DT857" s="17">
        <v>10</v>
      </c>
      <c r="DV857" s="17">
        <v>4</v>
      </c>
      <c r="DW857" s="18">
        <v>13</v>
      </c>
      <c r="DY857" s="18">
        <v>2</v>
      </c>
      <c r="DZ857" s="18" t="s">
        <v>245</v>
      </c>
      <c r="EA857" s="18" t="s">
        <v>232</v>
      </c>
      <c r="EB857" s="18">
        <v>3</v>
      </c>
      <c r="ED857" s="19" t="s">
        <v>299</v>
      </c>
      <c r="EE857" s="19">
        <v>7</v>
      </c>
      <c r="EF857" s="37">
        <v>6</v>
      </c>
      <c r="EG857" s="27" t="s">
        <v>139</v>
      </c>
      <c r="EH857" s="19">
        <v>2</v>
      </c>
      <c r="EI857" s="19">
        <v>19</v>
      </c>
      <c r="EJ857" s="19">
        <v>1</v>
      </c>
      <c r="EK857" s="19">
        <v>1</v>
      </c>
      <c r="EL857" s="19">
        <v>7</v>
      </c>
      <c r="EM857" s="20" t="s">
        <v>216</v>
      </c>
      <c r="EO857" s="46">
        <v>1</v>
      </c>
      <c r="EP857" s="46">
        <v>6</v>
      </c>
      <c r="EQ857">
        <f t="shared" si="34"/>
        <v>0</v>
      </c>
      <c r="ER857" t="str">
        <f t="shared" si="35"/>
        <v/>
      </c>
      <c r="ES857" s="49">
        <v>2</v>
      </c>
    </row>
    <row r="858" spans="1:149" ht="15" customHeight="1" x14ac:dyDescent="0.25">
      <c r="A858" s="21">
        <v>857</v>
      </c>
      <c r="B858" s="12">
        <v>2</v>
      </c>
      <c r="C858" s="12">
        <v>4</v>
      </c>
      <c r="D858" s="12">
        <v>4</v>
      </c>
      <c r="E858" s="12" t="s">
        <v>375</v>
      </c>
      <c r="F858" s="12">
        <v>4</v>
      </c>
      <c r="G858" s="13">
        <v>4</v>
      </c>
      <c r="H858" s="13">
        <v>2</v>
      </c>
      <c r="I858" s="13">
        <v>5</v>
      </c>
      <c r="M858" s="56">
        <f>IF(SUM(N858:X858)=39,2,1)</f>
        <v>1</v>
      </c>
      <c r="Y858" s="13">
        <v>1</v>
      </c>
      <c r="AK858" s="13">
        <v>1</v>
      </c>
      <c r="AL858" s="14">
        <v>1</v>
      </c>
      <c r="AM858" s="14">
        <v>4</v>
      </c>
      <c r="AO858" s="15">
        <v>1</v>
      </c>
      <c r="AP858" s="15">
        <v>1</v>
      </c>
      <c r="AQ858" s="15">
        <v>1</v>
      </c>
      <c r="AR858" s="15">
        <v>1</v>
      </c>
      <c r="AS858" s="15">
        <v>1</v>
      </c>
      <c r="AT858" s="15">
        <v>1</v>
      </c>
      <c r="AU858" s="15">
        <v>1</v>
      </c>
      <c r="AV858" s="15">
        <v>1</v>
      </c>
      <c r="AW858" s="15">
        <v>1</v>
      </c>
      <c r="AX858" s="15">
        <v>1</v>
      </c>
      <c r="AY858" s="15">
        <v>2</v>
      </c>
      <c r="AZ858" s="15">
        <v>2</v>
      </c>
      <c r="BB858" s="15">
        <v>2</v>
      </c>
      <c r="BC858" s="15">
        <v>1</v>
      </c>
      <c r="BD858" s="15">
        <v>1</v>
      </c>
      <c r="BE858" s="15">
        <v>1</v>
      </c>
      <c r="BF858" s="15">
        <v>0</v>
      </c>
      <c r="BG858" s="15">
        <v>0</v>
      </c>
      <c r="BK858" s="15">
        <v>1</v>
      </c>
      <c r="BL858" s="15">
        <v>2</v>
      </c>
      <c r="BM858" s="15">
        <v>8</v>
      </c>
      <c r="BN858" s="15">
        <v>8</v>
      </c>
      <c r="CC858" s="16">
        <v>1</v>
      </c>
      <c r="CI858" s="16">
        <v>2</v>
      </c>
      <c r="CJ858" s="16" t="s">
        <v>315</v>
      </c>
      <c r="CK858" s="16">
        <v>2</v>
      </c>
      <c r="CL858" s="16" t="s">
        <v>150</v>
      </c>
      <c r="CM858" s="17">
        <v>1</v>
      </c>
      <c r="CN858" s="17">
        <v>1</v>
      </c>
      <c r="CO858" s="17">
        <v>1</v>
      </c>
      <c r="CP858" s="17">
        <v>1</v>
      </c>
      <c r="CQ858" s="17">
        <v>1</v>
      </c>
      <c r="CR858" s="17">
        <v>2</v>
      </c>
      <c r="CS858" s="17">
        <v>2</v>
      </c>
      <c r="CT858" s="17">
        <v>2</v>
      </c>
      <c r="CU858" s="17">
        <v>4</v>
      </c>
      <c r="CV858" s="17">
        <v>2</v>
      </c>
      <c r="CW858" s="17">
        <v>2</v>
      </c>
      <c r="CX858" s="17">
        <v>2</v>
      </c>
      <c r="CY858" s="17">
        <v>2</v>
      </c>
      <c r="CZ858" s="17">
        <v>2</v>
      </c>
      <c r="DA858" s="17">
        <v>1</v>
      </c>
      <c r="DB858" s="17">
        <v>1</v>
      </c>
      <c r="DC858" s="17">
        <v>1</v>
      </c>
      <c r="DD858" s="17">
        <v>1</v>
      </c>
      <c r="DE858" s="17">
        <v>1</v>
      </c>
      <c r="DF858" s="17">
        <v>1</v>
      </c>
      <c r="DG858" s="17">
        <v>1</v>
      </c>
      <c r="DH858" s="17">
        <v>1</v>
      </c>
      <c r="DI858" s="17">
        <v>3</v>
      </c>
      <c r="DJ858" s="17">
        <v>1</v>
      </c>
      <c r="DK858" s="17">
        <v>1</v>
      </c>
      <c r="DL858" s="17">
        <v>1</v>
      </c>
      <c r="DM858" s="17">
        <v>1</v>
      </c>
      <c r="DN858" s="17">
        <v>1</v>
      </c>
      <c r="DO858" s="17">
        <v>2</v>
      </c>
      <c r="DP858" s="17">
        <v>11</v>
      </c>
      <c r="DR858" s="17">
        <v>2</v>
      </c>
      <c r="DT858" s="17">
        <v>9</v>
      </c>
      <c r="DV858" s="17">
        <v>4</v>
      </c>
      <c r="DW858" s="18">
        <v>14</v>
      </c>
      <c r="DY858" s="18">
        <v>1</v>
      </c>
      <c r="ED858" s="19" t="s">
        <v>297</v>
      </c>
      <c r="EE858" s="19">
        <v>7</v>
      </c>
      <c r="EF858" s="37">
        <v>7</v>
      </c>
      <c r="EG858" s="27" t="s">
        <v>139</v>
      </c>
      <c r="EH858" s="19">
        <v>2</v>
      </c>
      <c r="EI858" s="19">
        <v>50</v>
      </c>
      <c r="EJ858" s="19">
        <v>3</v>
      </c>
      <c r="EK858" s="19">
        <v>4</v>
      </c>
      <c r="EL858" s="19">
        <v>7</v>
      </c>
      <c r="EM858" s="20" t="s">
        <v>216</v>
      </c>
      <c r="EO858" s="46">
        <v>4</v>
      </c>
      <c r="EP858" s="46">
        <v>1</v>
      </c>
      <c r="EQ858">
        <f t="shared" si="34"/>
        <v>0</v>
      </c>
      <c r="ER858" t="str">
        <f t="shared" si="35"/>
        <v/>
      </c>
      <c r="ES858" s="49">
        <v>2</v>
      </c>
    </row>
    <row r="859" spans="1:149" x14ac:dyDescent="0.25">
      <c r="A859" s="21">
        <v>858</v>
      </c>
      <c r="B859" s="12">
        <v>3</v>
      </c>
      <c r="C859" s="12">
        <v>3</v>
      </c>
      <c r="D859" s="12">
        <v>4</v>
      </c>
      <c r="E859" s="12" t="s">
        <v>379</v>
      </c>
      <c r="F859" s="12">
        <v>1</v>
      </c>
      <c r="G859" s="13">
        <v>4</v>
      </c>
      <c r="H859" s="13">
        <v>1</v>
      </c>
      <c r="M859" s="56">
        <f>IF(SUM(N859:X859)=39,2,1)</f>
        <v>1</v>
      </c>
      <c r="N859" s="13">
        <v>1</v>
      </c>
      <c r="O859" s="13">
        <v>1</v>
      </c>
      <c r="P859" s="13">
        <v>1</v>
      </c>
      <c r="X859" s="13">
        <v>1</v>
      </c>
      <c r="Z859" s="13">
        <v>1</v>
      </c>
      <c r="AA859" s="13">
        <v>1</v>
      </c>
      <c r="AB859" s="13">
        <v>1</v>
      </c>
      <c r="AC859" s="13">
        <v>1</v>
      </c>
      <c r="AJ859" s="13">
        <v>1</v>
      </c>
      <c r="AL859" s="14">
        <v>5</v>
      </c>
      <c r="AM859" s="14">
        <v>4</v>
      </c>
      <c r="AO859" s="15">
        <v>1</v>
      </c>
      <c r="AP859" s="15">
        <v>4</v>
      </c>
      <c r="AQ859" s="15">
        <v>4</v>
      </c>
      <c r="AR859" s="15">
        <v>4</v>
      </c>
      <c r="AS859" s="15">
        <v>4</v>
      </c>
      <c r="AT859" s="15">
        <v>4</v>
      </c>
      <c r="AU859" s="15">
        <v>4</v>
      </c>
      <c r="AV859" s="15">
        <v>3</v>
      </c>
      <c r="AW859" s="15">
        <v>4</v>
      </c>
      <c r="AX859" s="15">
        <v>1</v>
      </c>
      <c r="AY859" s="15">
        <v>2</v>
      </c>
      <c r="AZ859" s="15">
        <v>2</v>
      </c>
      <c r="BB859" s="15">
        <v>1</v>
      </c>
      <c r="BC859" s="15">
        <v>1</v>
      </c>
      <c r="BD859" s="15">
        <v>1</v>
      </c>
      <c r="BE859" s="15">
        <v>2</v>
      </c>
      <c r="BF859" s="15">
        <v>1</v>
      </c>
      <c r="BG859" s="15">
        <v>1</v>
      </c>
      <c r="BJ859" s="15">
        <v>1</v>
      </c>
      <c r="BK859" s="15">
        <v>1</v>
      </c>
      <c r="BL859" s="15">
        <v>1</v>
      </c>
      <c r="BM859" s="15">
        <v>8</v>
      </c>
      <c r="BN859" s="15">
        <v>8</v>
      </c>
      <c r="CC859" s="16">
        <v>1</v>
      </c>
      <c r="CI859" s="16">
        <v>1</v>
      </c>
      <c r="CK859" s="16">
        <v>1</v>
      </c>
      <c r="CL859" s="16" t="s">
        <v>157</v>
      </c>
      <c r="CM859" s="17">
        <v>2</v>
      </c>
      <c r="CN859" s="17">
        <v>2</v>
      </c>
      <c r="CO859" s="17">
        <v>2</v>
      </c>
      <c r="CP859" s="17">
        <v>2</v>
      </c>
      <c r="CQ859" s="17">
        <v>2</v>
      </c>
      <c r="CR859" s="17">
        <v>3</v>
      </c>
      <c r="CS859" s="17">
        <v>3</v>
      </c>
      <c r="CT859" s="17">
        <v>2</v>
      </c>
      <c r="CU859" s="17">
        <v>4</v>
      </c>
      <c r="CV859" s="17">
        <v>3</v>
      </c>
      <c r="CW859" s="17">
        <v>2</v>
      </c>
      <c r="CX859" s="17">
        <v>2</v>
      </c>
      <c r="CY859" s="17">
        <v>2</v>
      </c>
      <c r="CZ859" s="17">
        <v>2</v>
      </c>
      <c r="DA859" s="17">
        <v>3</v>
      </c>
      <c r="DB859" s="17">
        <v>4</v>
      </c>
      <c r="DC859" s="17">
        <v>3</v>
      </c>
      <c r="DD859" s="17">
        <v>3</v>
      </c>
      <c r="DE859" s="17">
        <v>3</v>
      </c>
      <c r="DF859" s="17">
        <v>3</v>
      </c>
      <c r="DG859" s="17">
        <v>3</v>
      </c>
      <c r="DH859" s="17">
        <v>3</v>
      </c>
      <c r="DI859" s="17">
        <v>1</v>
      </c>
      <c r="DJ859" s="17">
        <v>1</v>
      </c>
      <c r="DK859" s="17">
        <v>3</v>
      </c>
      <c r="DL859" s="17">
        <v>2</v>
      </c>
      <c r="DM859" s="17">
        <v>2</v>
      </c>
      <c r="DN859" s="17">
        <v>2</v>
      </c>
      <c r="DO859" s="17">
        <v>6</v>
      </c>
      <c r="DP859" s="17">
        <v>1</v>
      </c>
      <c r="DR859" s="17">
        <v>6</v>
      </c>
      <c r="DT859" s="17">
        <v>11</v>
      </c>
      <c r="DV859" s="17">
        <v>4</v>
      </c>
      <c r="DW859" s="18">
        <v>13</v>
      </c>
      <c r="DY859" s="18">
        <v>1</v>
      </c>
      <c r="ED859" s="19" t="s">
        <v>299</v>
      </c>
      <c r="EE859" s="19">
        <v>7</v>
      </c>
      <c r="EF859" s="37">
        <v>6</v>
      </c>
      <c r="EG859" s="27" t="s">
        <v>139</v>
      </c>
      <c r="EH859" s="19">
        <v>1</v>
      </c>
      <c r="EI859" s="19">
        <v>20</v>
      </c>
      <c r="EJ859" s="19">
        <v>1</v>
      </c>
      <c r="EK859" s="19">
        <v>1</v>
      </c>
      <c r="EL859" s="19">
        <v>7</v>
      </c>
      <c r="EM859" s="20" t="s">
        <v>216</v>
      </c>
      <c r="EO859" s="46">
        <v>1</v>
      </c>
      <c r="EP859" s="46">
        <v>1</v>
      </c>
      <c r="EQ859">
        <f t="shared" si="34"/>
        <v>0</v>
      </c>
      <c r="ER859" t="str">
        <f t="shared" si="35"/>
        <v/>
      </c>
      <c r="ES859" s="49">
        <v>1</v>
      </c>
    </row>
    <row r="860" spans="1:149" ht="15" customHeight="1" x14ac:dyDescent="0.25">
      <c r="A860" s="21">
        <v>859</v>
      </c>
      <c r="B860" s="12">
        <v>2</v>
      </c>
      <c r="C860" s="12">
        <v>1</v>
      </c>
      <c r="D860" s="12">
        <v>4</v>
      </c>
      <c r="E860" s="12" t="s">
        <v>379</v>
      </c>
      <c r="F860" s="12">
        <v>1</v>
      </c>
      <c r="G860" s="13">
        <v>2</v>
      </c>
      <c r="H860" s="13">
        <v>2</v>
      </c>
      <c r="M860" s="56">
        <f>IF(SUM(N860:X860)=39,2,1)</f>
        <v>1</v>
      </c>
      <c r="R860" s="13">
        <v>1</v>
      </c>
      <c r="X860" s="13">
        <v>1</v>
      </c>
      <c r="AD860" s="13">
        <v>1</v>
      </c>
      <c r="AJ860" s="13">
        <v>1</v>
      </c>
      <c r="AL860" s="14">
        <v>1</v>
      </c>
      <c r="AM860" s="14">
        <v>4</v>
      </c>
      <c r="AO860" s="15">
        <v>1</v>
      </c>
      <c r="AP860" s="15">
        <v>5</v>
      </c>
      <c r="AQ860" s="15">
        <v>5</v>
      </c>
      <c r="AR860" s="15">
        <v>3</v>
      </c>
      <c r="AS860" s="15">
        <v>4</v>
      </c>
      <c r="AT860" s="15">
        <v>4</v>
      </c>
      <c r="AU860" s="15">
        <v>4</v>
      </c>
      <c r="AV860" s="15">
        <v>3</v>
      </c>
      <c r="AW860" s="15">
        <v>3</v>
      </c>
      <c r="AX860" s="15">
        <v>1</v>
      </c>
      <c r="AY860" s="15">
        <v>1</v>
      </c>
      <c r="AZ860" s="15">
        <v>2</v>
      </c>
      <c r="BB860" s="15">
        <v>1</v>
      </c>
      <c r="BC860" s="15">
        <v>1</v>
      </c>
      <c r="BD860" s="15">
        <v>1</v>
      </c>
      <c r="BE860" s="15">
        <v>2</v>
      </c>
      <c r="BF860" s="15">
        <v>1</v>
      </c>
      <c r="BG860" s="15">
        <v>0</v>
      </c>
      <c r="BM860" s="15">
        <v>5</v>
      </c>
      <c r="BN860" s="15">
        <v>8</v>
      </c>
      <c r="BO860" s="15">
        <v>4</v>
      </c>
      <c r="BQ860" s="15">
        <v>1</v>
      </c>
      <c r="BT860" s="16">
        <v>1</v>
      </c>
      <c r="CD860" s="16" t="s">
        <v>191</v>
      </c>
      <c r="CE860" s="16">
        <v>2</v>
      </c>
      <c r="CF860" s="16">
        <v>1</v>
      </c>
      <c r="CG860" s="16">
        <v>1</v>
      </c>
      <c r="CH860" s="16">
        <v>2</v>
      </c>
      <c r="CI860" s="16">
        <v>1</v>
      </c>
      <c r="CK860" s="16">
        <v>1</v>
      </c>
      <c r="CL860" s="16" t="s">
        <v>157</v>
      </c>
      <c r="CM860" s="17">
        <v>1</v>
      </c>
      <c r="CN860" s="17">
        <v>1</v>
      </c>
      <c r="CO860" s="17">
        <v>1</v>
      </c>
      <c r="CP860" s="17">
        <v>1</v>
      </c>
      <c r="CQ860" s="17">
        <v>1</v>
      </c>
      <c r="CR860" s="17">
        <v>1</v>
      </c>
      <c r="CS860" s="17">
        <v>3</v>
      </c>
      <c r="CT860" s="17">
        <v>2</v>
      </c>
      <c r="CU860" s="17">
        <v>4</v>
      </c>
      <c r="CV860" s="17">
        <v>3</v>
      </c>
      <c r="CW860" s="17">
        <v>2</v>
      </c>
      <c r="CX860" s="17">
        <v>2</v>
      </c>
      <c r="CY860" s="17">
        <v>2</v>
      </c>
      <c r="CZ860" s="17">
        <v>2</v>
      </c>
      <c r="DA860" s="17">
        <v>3</v>
      </c>
      <c r="DB860" s="17">
        <v>3</v>
      </c>
      <c r="DC860" s="17">
        <v>3</v>
      </c>
      <c r="DD860" s="17">
        <v>3</v>
      </c>
      <c r="DE860" s="17">
        <v>3</v>
      </c>
      <c r="DF860" s="17">
        <v>3</v>
      </c>
      <c r="DG860" s="17">
        <v>3</v>
      </c>
      <c r="DH860" s="17">
        <v>3</v>
      </c>
      <c r="DI860" s="17">
        <v>1</v>
      </c>
      <c r="DJ860" s="17">
        <v>1</v>
      </c>
      <c r="DK860" s="17">
        <v>3</v>
      </c>
      <c r="DL860" s="17">
        <v>2</v>
      </c>
      <c r="DM860" s="17">
        <v>2</v>
      </c>
      <c r="DN860" s="17">
        <v>1</v>
      </c>
      <c r="DO860" s="17">
        <v>2</v>
      </c>
      <c r="DP860" s="17">
        <v>10</v>
      </c>
      <c r="DR860" s="17">
        <v>6</v>
      </c>
      <c r="DT860" s="17">
        <v>7</v>
      </c>
      <c r="DV860" s="17">
        <v>3</v>
      </c>
      <c r="DW860" s="18">
        <v>13</v>
      </c>
      <c r="DY860" s="18">
        <v>1</v>
      </c>
      <c r="ED860" s="19" t="s">
        <v>299</v>
      </c>
      <c r="EE860" s="19">
        <v>7</v>
      </c>
      <c r="EF860" s="37">
        <v>6</v>
      </c>
      <c r="EG860" s="27" t="s">
        <v>139</v>
      </c>
      <c r="EH860" s="19">
        <v>1</v>
      </c>
      <c r="EI860" s="19">
        <v>64</v>
      </c>
      <c r="EJ860" s="19">
        <v>4</v>
      </c>
      <c r="EK860" s="19">
        <v>5</v>
      </c>
      <c r="EL860" s="19">
        <v>1</v>
      </c>
      <c r="EM860" s="20" t="s">
        <v>216</v>
      </c>
      <c r="EO860" s="46">
        <v>1</v>
      </c>
      <c r="EP860" s="46">
        <v>3</v>
      </c>
      <c r="EQ860">
        <f t="shared" si="34"/>
        <v>1</v>
      </c>
      <c r="ER860">
        <f t="shared" si="35"/>
        <v>1</v>
      </c>
      <c r="ES860" s="49">
        <v>2</v>
      </c>
    </row>
    <row r="861" spans="1:149" ht="15" customHeight="1" x14ac:dyDescent="0.25">
      <c r="A861" s="21">
        <v>860</v>
      </c>
      <c r="B861" s="12">
        <v>2</v>
      </c>
      <c r="C861" s="12">
        <v>1</v>
      </c>
      <c r="D861" s="12">
        <v>3</v>
      </c>
      <c r="E861" s="12" t="s">
        <v>378</v>
      </c>
      <c r="F861" s="12">
        <v>1</v>
      </c>
      <c r="G861" s="13">
        <v>3</v>
      </c>
      <c r="H861" s="13">
        <v>1</v>
      </c>
      <c r="I861" s="13">
        <v>4</v>
      </c>
      <c r="M861" s="56">
        <f>IF(SUM(N861:X861)=39,2,1)</f>
        <v>1</v>
      </c>
      <c r="N861" s="13">
        <v>1</v>
      </c>
      <c r="O861" s="13">
        <v>1</v>
      </c>
      <c r="P861" s="13">
        <v>1</v>
      </c>
      <c r="X861" s="13">
        <v>1</v>
      </c>
      <c r="Z861" s="13">
        <v>1</v>
      </c>
      <c r="AA861" s="13">
        <v>1</v>
      </c>
      <c r="AB861" s="13">
        <v>1</v>
      </c>
      <c r="AJ861" s="13">
        <v>1</v>
      </c>
      <c r="AL861" s="14">
        <v>3</v>
      </c>
      <c r="AM861" s="14">
        <v>4</v>
      </c>
      <c r="AO861" s="15">
        <v>1</v>
      </c>
      <c r="AP861" s="15">
        <v>4</v>
      </c>
      <c r="AQ861" s="15">
        <v>4</v>
      </c>
      <c r="AR861" s="15">
        <v>4</v>
      </c>
      <c r="AS861" s="15">
        <v>4</v>
      </c>
      <c r="AT861" s="15">
        <v>4</v>
      </c>
      <c r="AU861" s="15">
        <v>4</v>
      </c>
      <c r="AV861" s="15">
        <v>4</v>
      </c>
      <c r="AW861" s="15">
        <v>4</v>
      </c>
      <c r="AX861" s="15">
        <v>1</v>
      </c>
      <c r="AY861" s="15">
        <v>1</v>
      </c>
      <c r="AZ861" s="15">
        <v>1</v>
      </c>
      <c r="BA861" s="15">
        <v>1</v>
      </c>
      <c r="BB861" s="15">
        <v>1</v>
      </c>
      <c r="BC861" s="15">
        <v>1</v>
      </c>
      <c r="BD861" s="15">
        <v>1</v>
      </c>
      <c r="BE861" s="15">
        <v>2</v>
      </c>
      <c r="BF861" s="15">
        <v>2</v>
      </c>
      <c r="BG861" s="15">
        <v>1</v>
      </c>
      <c r="BH861" s="15">
        <v>1</v>
      </c>
      <c r="BK861" s="15">
        <v>1</v>
      </c>
      <c r="BL861" s="15">
        <v>1</v>
      </c>
      <c r="BM861" s="15">
        <v>8</v>
      </c>
      <c r="BN861" s="15">
        <v>8</v>
      </c>
      <c r="CC861" s="16">
        <v>1</v>
      </c>
      <c r="CI861" s="16">
        <v>2</v>
      </c>
      <c r="CJ861" s="16" t="s">
        <v>156</v>
      </c>
      <c r="CK861" s="16">
        <v>1</v>
      </c>
      <c r="CL861" s="16" t="s">
        <v>186</v>
      </c>
      <c r="CM861" s="17">
        <v>1</v>
      </c>
      <c r="CN861" s="17">
        <v>1</v>
      </c>
      <c r="CO861" s="17">
        <v>1</v>
      </c>
      <c r="CP861" s="17">
        <v>1</v>
      </c>
      <c r="CQ861" s="17">
        <v>1</v>
      </c>
      <c r="CR861" s="17">
        <v>3</v>
      </c>
      <c r="CS861" s="17">
        <v>3</v>
      </c>
      <c r="CT861" s="17">
        <v>3</v>
      </c>
      <c r="CU861" s="17">
        <v>4</v>
      </c>
      <c r="CV861" s="17">
        <v>3</v>
      </c>
      <c r="CW861" s="17">
        <v>2</v>
      </c>
      <c r="CX861" s="17">
        <v>2</v>
      </c>
      <c r="CY861" s="17">
        <v>2</v>
      </c>
      <c r="CZ861" s="17">
        <v>2</v>
      </c>
      <c r="DA861" s="17">
        <v>3</v>
      </c>
      <c r="DB861" s="17">
        <v>2</v>
      </c>
      <c r="DC861" s="17">
        <v>3</v>
      </c>
      <c r="DD861" s="17">
        <v>3</v>
      </c>
      <c r="DE861" s="17">
        <v>4</v>
      </c>
      <c r="DF861" s="17">
        <v>3</v>
      </c>
      <c r="DG861" s="17">
        <v>3</v>
      </c>
      <c r="DH861" s="17">
        <v>3</v>
      </c>
      <c r="DI861" s="17">
        <v>3</v>
      </c>
      <c r="DJ861" s="17">
        <v>1</v>
      </c>
      <c r="DK861" s="17">
        <v>2</v>
      </c>
      <c r="DL861" s="17">
        <v>2</v>
      </c>
      <c r="DM861" s="17">
        <v>3</v>
      </c>
      <c r="DN861" s="17">
        <v>6</v>
      </c>
      <c r="DO861" s="17">
        <v>1</v>
      </c>
      <c r="DP861" s="17">
        <v>4</v>
      </c>
      <c r="DR861" s="17">
        <v>5</v>
      </c>
      <c r="DT861" s="17">
        <v>10</v>
      </c>
      <c r="DV861" s="17">
        <v>4</v>
      </c>
      <c r="DW861" s="18">
        <v>11</v>
      </c>
      <c r="DY861" s="18">
        <v>1</v>
      </c>
      <c r="ED861" s="19" t="s">
        <v>299</v>
      </c>
      <c r="EE861" s="19">
        <v>7</v>
      </c>
      <c r="EF861" s="37">
        <v>6</v>
      </c>
      <c r="EG861" s="27" t="s">
        <v>139</v>
      </c>
      <c r="EH861" s="19">
        <v>2</v>
      </c>
      <c r="EI861" s="19">
        <v>35</v>
      </c>
      <c r="EJ861" s="19">
        <v>2</v>
      </c>
      <c r="EK861" s="19">
        <v>2</v>
      </c>
      <c r="EL861" s="19">
        <v>10</v>
      </c>
      <c r="EM861" s="20" t="s">
        <v>216</v>
      </c>
      <c r="EO861" s="46">
        <v>1</v>
      </c>
      <c r="EP861" s="46">
        <v>6</v>
      </c>
      <c r="EQ861">
        <f t="shared" si="34"/>
        <v>0</v>
      </c>
      <c r="ER861" t="str">
        <f t="shared" si="35"/>
        <v/>
      </c>
      <c r="ES861" s="49">
        <v>2</v>
      </c>
    </row>
    <row r="862" spans="1:149" ht="15" customHeight="1" x14ac:dyDescent="0.25">
      <c r="A862" s="21">
        <v>861</v>
      </c>
      <c r="B862" s="12">
        <v>2</v>
      </c>
      <c r="C862" s="12">
        <v>1</v>
      </c>
      <c r="D862" s="12">
        <v>1</v>
      </c>
      <c r="E862" s="12" t="s">
        <v>378</v>
      </c>
      <c r="F862" s="12">
        <v>1</v>
      </c>
      <c r="G862" s="13">
        <v>2</v>
      </c>
      <c r="H862" s="13">
        <v>1</v>
      </c>
      <c r="I862" s="13">
        <v>4</v>
      </c>
      <c r="M862" s="56">
        <f>IF(SUM(N862:X862)=39,2,1)</f>
        <v>1</v>
      </c>
      <c r="N862" s="13">
        <v>1</v>
      </c>
      <c r="X862" s="13">
        <v>1</v>
      </c>
      <c r="Z862" s="13">
        <v>1</v>
      </c>
      <c r="AJ862" s="13">
        <v>1</v>
      </c>
      <c r="AL862" s="14">
        <v>3</v>
      </c>
      <c r="AM862" s="14">
        <v>4</v>
      </c>
      <c r="AO862" s="15">
        <v>3</v>
      </c>
      <c r="AP862" s="15">
        <v>3</v>
      </c>
      <c r="AQ862" s="15">
        <v>3</v>
      </c>
      <c r="AR862" s="15">
        <v>4</v>
      </c>
      <c r="AS862" s="15">
        <v>4</v>
      </c>
      <c r="AT862" s="15">
        <v>4</v>
      </c>
      <c r="AU862" s="15">
        <v>3</v>
      </c>
      <c r="AV862" s="15">
        <v>3</v>
      </c>
      <c r="AW862" s="15">
        <v>4</v>
      </c>
      <c r="AX862" s="15">
        <v>1</v>
      </c>
      <c r="AY862" s="15">
        <v>1</v>
      </c>
      <c r="AZ862" s="15">
        <v>1</v>
      </c>
      <c r="BA862" s="15">
        <v>1</v>
      </c>
      <c r="BB862" s="15">
        <v>1</v>
      </c>
      <c r="BC862" s="15">
        <v>1</v>
      </c>
      <c r="BD862" s="15">
        <v>1</v>
      </c>
      <c r="BE862" s="15">
        <v>2</v>
      </c>
      <c r="BF862" s="15">
        <v>0</v>
      </c>
      <c r="BG862" s="15">
        <v>0</v>
      </c>
      <c r="BK862" s="15">
        <v>1</v>
      </c>
      <c r="BL862" s="15">
        <v>1</v>
      </c>
      <c r="BM862" s="15">
        <v>1</v>
      </c>
      <c r="BN862" s="15">
        <v>1</v>
      </c>
      <c r="CC862" s="16">
        <v>1</v>
      </c>
      <c r="CI862" s="16">
        <v>1</v>
      </c>
      <c r="CK862" s="16">
        <v>3</v>
      </c>
      <c r="CL862" s="16" t="s">
        <v>246</v>
      </c>
      <c r="CM862" s="17">
        <v>1</v>
      </c>
      <c r="CN862" s="17">
        <v>1</v>
      </c>
      <c r="CO862" s="17">
        <v>1</v>
      </c>
      <c r="CP862" s="17">
        <v>1</v>
      </c>
      <c r="CQ862" s="17">
        <v>1</v>
      </c>
      <c r="CR862" s="17">
        <v>1</v>
      </c>
      <c r="CS862" s="17">
        <v>1</v>
      </c>
      <c r="CT862" s="17">
        <v>1</v>
      </c>
      <c r="CU862" s="17">
        <v>4</v>
      </c>
      <c r="CV862" s="17">
        <v>3</v>
      </c>
      <c r="CW862" s="17">
        <v>2</v>
      </c>
      <c r="CX862" s="17">
        <v>2</v>
      </c>
      <c r="CY862" s="17">
        <v>2</v>
      </c>
      <c r="CZ862" s="17">
        <v>2</v>
      </c>
      <c r="DA862" s="17">
        <v>2</v>
      </c>
      <c r="DB862" s="17">
        <v>3</v>
      </c>
      <c r="DC862" s="17">
        <v>3</v>
      </c>
      <c r="DD862" s="17">
        <v>3</v>
      </c>
      <c r="DE862" s="17">
        <v>3</v>
      </c>
      <c r="DF862" s="17">
        <v>3</v>
      </c>
      <c r="DG862" s="17">
        <v>3</v>
      </c>
      <c r="DH862" s="17">
        <v>3</v>
      </c>
      <c r="DI862" s="17">
        <v>2</v>
      </c>
      <c r="DJ862" s="17">
        <v>1</v>
      </c>
      <c r="DK862" s="17">
        <v>2</v>
      </c>
      <c r="DL862" s="17">
        <v>5</v>
      </c>
      <c r="DM862" s="17">
        <v>5</v>
      </c>
      <c r="DN862" s="17">
        <v>8</v>
      </c>
      <c r="DO862" s="17">
        <v>2</v>
      </c>
      <c r="DP862" s="17">
        <v>2</v>
      </c>
      <c r="DR862" s="17">
        <v>7</v>
      </c>
      <c r="DT862" s="17">
        <v>11</v>
      </c>
      <c r="DV862" s="17">
        <v>5</v>
      </c>
      <c r="DW862" s="18">
        <v>13</v>
      </c>
      <c r="DY862" s="18">
        <v>1</v>
      </c>
      <c r="ED862" s="19" t="s">
        <v>299</v>
      </c>
      <c r="EE862" s="19">
        <v>7</v>
      </c>
      <c r="EF862" s="37">
        <v>6</v>
      </c>
      <c r="EG862" s="27" t="s">
        <v>139</v>
      </c>
      <c r="EH862" s="19">
        <v>2</v>
      </c>
      <c r="EI862" s="19">
        <v>39</v>
      </c>
      <c r="EJ862" s="19">
        <v>2</v>
      </c>
      <c r="EK862" s="19">
        <v>3</v>
      </c>
      <c r="EL862" s="19">
        <v>10</v>
      </c>
      <c r="EM862" s="20" t="s">
        <v>216</v>
      </c>
      <c r="EO862" s="46">
        <v>1</v>
      </c>
      <c r="EP862" s="46">
        <v>6</v>
      </c>
      <c r="EQ862">
        <f t="shared" si="34"/>
        <v>0</v>
      </c>
      <c r="ER862" t="str">
        <f t="shared" si="35"/>
        <v/>
      </c>
      <c r="ES862" s="49">
        <v>2</v>
      </c>
    </row>
    <row r="863" spans="1:149" ht="15" customHeight="1" x14ac:dyDescent="0.25">
      <c r="A863" s="21">
        <v>862</v>
      </c>
      <c r="B863" s="12">
        <v>2</v>
      </c>
      <c r="C863" s="12">
        <v>1</v>
      </c>
      <c r="D863" s="12">
        <v>2</v>
      </c>
      <c r="E863" s="12" t="s">
        <v>378</v>
      </c>
      <c r="F863" s="12">
        <v>2</v>
      </c>
      <c r="G863" s="13">
        <v>3</v>
      </c>
      <c r="H863" s="13">
        <v>1</v>
      </c>
      <c r="M863" s="56">
        <f>IF(SUM(N863:X863)=39,2,1)</f>
        <v>1</v>
      </c>
      <c r="Y863" s="13">
        <v>1</v>
      </c>
      <c r="AC863" s="13">
        <v>1</v>
      </c>
      <c r="AL863" s="14">
        <v>6</v>
      </c>
      <c r="AO863" s="15">
        <v>1</v>
      </c>
      <c r="AP863" s="15">
        <v>4</v>
      </c>
      <c r="AQ863" s="15">
        <v>4</v>
      </c>
      <c r="AR863" s="15">
        <v>4</v>
      </c>
      <c r="AS863" s="15">
        <v>4</v>
      </c>
      <c r="AT863" s="15">
        <v>3</v>
      </c>
      <c r="AU863" s="15">
        <v>2</v>
      </c>
      <c r="AV863" s="15">
        <v>4</v>
      </c>
      <c r="AW863" s="15">
        <v>3</v>
      </c>
      <c r="AX863" s="15">
        <v>1</v>
      </c>
      <c r="AY863" s="15">
        <v>1</v>
      </c>
      <c r="AZ863" s="15">
        <v>1</v>
      </c>
      <c r="BA863" s="15">
        <v>1</v>
      </c>
      <c r="BB863" s="15">
        <v>2</v>
      </c>
      <c r="BC863" s="15">
        <v>1</v>
      </c>
      <c r="BD863" s="15">
        <v>1</v>
      </c>
      <c r="BE863" s="15">
        <v>1</v>
      </c>
      <c r="BF863" s="15">
        <v>1</v>
      </c>
      <c r="BG863" s="15">
        <v>3</v>
      </c>
      <c r="BH863" s="15">
        <v>3</v>
      </c>
      <c r="BK863" s="15">
        <v>1</v>
      </c>
      <c r="BL863" s="15">
        <v>2</v>
      </c>
      <c r="BM863" s="15">
        <v>1</v>
      </c>
      <c r="BN863" s="15">
        <v>8</v>
      </c>
      <c r="CC863" s="16">
        <v>1</v>
      </c>
      <c r="CI863" s="16">
        <v>1</v>
      </c>
      <c r="CK863" s="16">
        <v>2</v>
      </c>
      <c r="CL863" s="16" t="s">
        <v>147</v>
      </c>
      <c r="CM863" s="17">
        <v>1</v>
      </c>
      <c r="CN863" s="17">
        <v>1</v>
      </c>
      <c r="CO863" s="17">
        <v>1</v>
      </c>
      <c r="CP863" s="17">
        <v>1</v>
      </c>
      <c r="CQ863" s="17">
        <v>1</v>
      </c>
      <c r="CR863" s="17">
        <v>3</v>
      </c>
      <c r="CS863" s="17">
        <v>3</v>
      </c>
      <c r="CT863" s="17">
        <v>2</v>
      </c>
      <c r="CU863" s="17">
        <v>4</v>
      </c>
      <c r="CV863" s="17">
        <v>1</v>
      </c>
      <c r="CW863" s="17">
        <v>1</v>
      </c>
      <c r="CX863" s="17">
        <v>1</v>
      </c>
      <c r="CY863" s="17">
        <v>1</v>
      </c>
      <c r="CZ863" s="17">
        <v>1</v>
      </c>
      <c r="DA863" s="17">
        <v>2</v>
      </c>
      <c r="DB863" s="17">
        <v>4</v>
      </c>
      <c r="DC863" s="17">
        <v>1</v>
      </c>
      <c r="DD863" s="17">
        <v>4</v>
      </c>
      <c r="DE863" s="17">
        <v>4</v>
      </c>
      <c r="DF863" s="17">
        <v>4</v>
      </c>
      <c r="DG863" s="17">
        <v>3</v>
      </c>
      <c r="DH863" s="17">
        <v>1</v>
      </c>
      <c r="DI863" s="17">
        <v>1</v>
      </c>
      <c r="DJ863" s="17">
        <v>1</v>
      </c>
      <c r="DK863" s="17">
        <v>3</v>
      </c>
      <c r="DL863" s="17">
        <v>3</v>
      </c>
      <c r="DM863" s="17">
        <v>3</v>
      </c>
      <c r="DN863" s="17">
        <v>1</v>
      </c>
      <c r="DO863" s="17">
        <v>6</v>
      </c>
      <c r="DP863" s="17">
        <v>5</v>
      </c>
      <c r="DR863" s="17">
        <v>1</v>
      </c>
      <c r="DT863" s="17">
        <v>9</v>
      </c>
      <c r="DV863" s="17">
        <v>3</v>
      </c>
      <c r="DW863" s="18">
        <v>13</v>
      </c>
      <c r="DY863" s="18">
        <v>1</v>
      </c>
      <c r="ED863" s="19" t="s">
        <v>301</v>
      </c>
      <c r="EE863" s="19">
        <v>8</v>
      </c>
      <c r="EF863" s="37">
        <v>6</v>
      </c>
      <c r="EG863" s="27" t="s">
        <v>139</v>
      </c>
      <c r="EH863" s="19">
        <v>1</v>
      </c>
      <c r="EI863" s="19">
        <v>26</v>
      </c>
      <c r="EJ863" s="19">
        <v>1</v>
      </c>
      <c r="EK863" s="19">
        <v>2</v>
      </c>
      <c r="EL863" s="19">
        <v>1</v>
      </c>
      <c r="EM863" s="20" t="s">
        <v>216</v>
      </c>
      <c r="EO863" s="46">
        <v>1</v>
      </c>
      <c r="EP863" s="46">
        <v>1</v>
      </c>
      <c r="EQ863">
        <f t="shared" si="34"/>
        <v>0</v>
      </c>
      <c r="ER863" t="str">
        <f t="shared" si="35"/>
        <v/>
      </c>
      <c r="ES863" s="49">
        <v>2</v>
      </c>
    </row>
    <row r="864" spans="1:149" ht="15" customHeight="1" x14ac:dyDescent="0.25">
      <c r="A864" s="21">
        <v>863</v>
      </c>
      <c r="B864" s="12">
        <v>2</v>
      </c>
      <c r="C864" s="12">
        <v>2</v>
      </c>
      <c r="D864" s="12">
        <v>1</v>
      </c>
      <c r="E864" s="12" t="s">
        <v>378</v>
      </c>
      <c r="F864" s="12">
        <v>1</v>
      </c>
      <c r="G864" s="13">
        <v>4</v>
      </c>
      <c r="H864" s="13">
        <v>1</v>
      </c>
      <c r="I864" s="13">
        <v>4</v>
      </c>
      <c r="J864" s="13">
        <v>4</v>
      </c>
      <c r="M864" s="56">
        <f>IF(SUM(N864:X864)=39,2,1)</f>
        <v>1</v>
      </c>
      <c r="O864" s="13">
        <v>1</v>
      </c>
      <c r="P864" s="13">
        <v>1</v>
      </c>
      <c r="Q864" s="13">
        <v>1</v>
      </c>
      <c r="AA864" s="13">
        <v>1</v>
      </c>
      <c r="AB864" s="13">
        <v>1</v>
      </c>
      <c r="AC864" s="13">
        <v>1</v>
      </c>
      <c r="AH864" s="13">
        <v>1</v>
      </c>
      <c r="AL864" s="14">
        <v>1</v>
      </c>
      <c r="AM864" s="14">
        <v>4</v>
      </c>
      <c r="AO864" s="15">
        <v>1</v>
      </c>
      <c r="AP864" s="15">
        <v>5</v>
      </c>
      <c r="AQ864" s="15">
        <v>4</v>
      </c>
      <c r="AR864" s="15">
        <v>4</v>
      </c>
      <c r="AS864" s="15">
        <v>4</v>
      </c>
      <c r="AT864" s="15">
        <v>4</v>
      </c>
      <c r="AU864" s="15">
        <v>4</v>
      </c>
      <c r="AV864" s="15">
        <v>3</v>
      </c>
      <c r="AW864" s="15">
        <v>3</v>
      </c>
      <c r="AX864" s="15">
        <v>1</v>
      </c>
      <c r="AY864" s="15">
        <v>2</v>
      </c>
      <c r="AZ864" s="15">
        <v>1</v>
      </c>
      <c r="BA864" s="15">
        <v>1</v>
      </c>
      <c r="BB864" s="15">
        <v>1</v>
      </c>
      <c r="BC864" s="15">
        <v>1</v>
      </c>
      <c r="BD864" s="15">
        <v>1</v>
      </c>
      <c r="BE864" s="15">
        <v>1</v>
      </c>
      <c r="BF864" s="15">
        <v>0</v>
      </c>
      <c r="BG864" s="15">
        <v>0</v>
      </c>
      <c r="BK864" s="15">
        <v>1</v>
      </c>
      <c r="BL864" s="15">
        <v>2</v>
      </c>
      <c r="BM864" s="15">
        <v>5</v>
      </c>
      <c r="BN864" s="15">
        <v>5</v>
      </c>
      <c r="BO864" s="15">
        <v>4</v>
      </c>
      <c r="CC864" s="16">
        <v>1</v>
      </c>
      <c r="CI864" s="16">
        <v>1</v>
      </c>
      <c r="CK864" s="16">
        <v>1</v>
      </c>
      <c r="CL864" s="16" t="s">
        <v>186</v>
      </c>
      <c r="CM864" s="17">
        <v>1</v>
      </c>
      <c r="CN864" s="17">
        <v>1</v>
      </c>
      <c r="CO864" s="17">
        <v>1</v>
      </c>
      <c r="CP864" s="17">
        <v>1</v>
      </c>
      <c r="CQ864" s="17">
        <v>1</v>
      </c>
      <c r="CR864" s="17">
        <v>3</v>
      </c>
      <c r="CS864" s="17">
        <v>4</v>
      </c>
      <c r="CT864" s="17">
        <v>2</v>
      </c>
      <c r="CU864" s="17">
        <v>4</v>
      </c>
      <c r="CV864" s="17">
        <v>3</v>
      </c>
      <c r="CW864" s="17">
        <v>3</v>
      </c>
      <c r="CX864" s="17">
        <v>3</v>
      </c>
      <c r="CY864" s="17">
        <v>2</v>
      </c>
      <c r="CZ864" s="17">
        <v>1</v>
      </c>
      <c r="DA864" s="17">
        <v>2</v>
      </c>
      <c r="DB864" s="17">
        <v>4</v>
      </c>
      <c r="DC864" s="17">
        <v>2</v>
      </c>
      <c r="DD864" s="17">
        <v>4</v>
      </c>
      <c r="DE864" s="17">
        <v>4</v>
      </c>
      <c r="DF864" s="17">
        <v>2</v>
      </c>
      <c r="DG864" s="17">
        <v>1</v>
      </c>
      <c r="DH864" s="17">
        <v>2</v>
      </c>
      <c r="DI864" s="17">
        <v>2</v>
      </c>
      <c r="DJ864" s="17">
        <v>1</v>
      </c>
      <c r="DK864" s="17">
        <v>3</v>
      </c>
      <c r="DL864" s="17">
        <v>4</v>
      </c>
      <c r="DM864" s="17">
        <v>4</v>
      </c>
      <c r="DN864" s="17">
        <v>1</v>
      </c>
      <c r="DO864" s="17">
        <v>6</v>
      </c>
      <c r="DP864" s="17">
        <v>5</v>
      </c>
      <c r="DR864" s="17">
        <v>7</v>
      </c>
      <c r="DT864" s="17">
        <v>9</v>
      </c>
      <c r="DV864" s="17">
        <v>2</v>
      </c>
      <c r="DW864" s="18">
        <v>13</v>
      </c>
      <c r="DY864" s="18">
        <v>1</v>
      </c>
      <c r="ED864" s="19" t="s">
        <v>301</v>
      </c>
      <c r="EE864" s="19">
        <v>8</v>
      </c>
      <c r="EF864" s="37">
        <v>6</v>
      </c>
      <c r="EG864" s="27" t="s">
        <v>139</v>
      </c>
      <c r="EH864" s="19">
        <v>1</v>
      </c>
      <c r="EI864" s="19">
        <v>26</v>
      </c>
      <c r="EJ864" s="19">
        <v>1</v>
      </c>
      <c r="EK864" s="19">
        <v>2</v>
      </c>
      <c r="EL864" s="19">
        <v>3</v>
      </c>
      <c r="EM864" s="20" t="s">
        <v>216</v>
      </c>
      <c r="EO864" s="46">
        <v>1</v>
      </c>
      <c r="EP864" s="46">
        <v>1</v>
      </c>
      <c r="EQ864">
        <f t="shared" si="34"/>
        <v>0</v>
      </c>
      <c r="ER864" t="str">
        <f t="shared" si="35"/>
        <v/>
      </c>
      <c r="ES864" s="49">
        <v>2</v>
      </c>
    </row>
    <row r="865" spans="1:149" ht="15" customHeight="1" x14ac:dyDescent="0.25">
      <c r="A865" s="21">
        <v>864</v>
      </c>
      <c r="B865" s="12">
        <v>3</v>
      </c>
      <c r="C865" s="12">
        <v>2</v>
      </c>
      <c r="D865" s="12">
        <v>1</v>
      </c>
      <c r="E865" s="12" t="s">
        <v>378</v>
      </c>
      <c r="F865" s="12">
        <v>2</v>
      </c>
      <c r="G865" s="13">
        <v>5</v>
      </c>
      <c r="H865" s="13">
        <v>2</v>
      </c>
      <c r="I865" s="13">
        <v>4</v>
      </c>
      <c r="J865" s="13">
        <v>5</v>
      </c>
      <c r="M865" s="56">
        <f>IF(SUM(N865:X865)=39,2,1)</f>
        <v>1</v>
      </c>
      <c r="S865" s="13">
        <v>1</v>
      </c>
      <c r="AK865" s="13">
        <v>1</v>
      </c>
      <c r="AL865" s="14">
        <v>1</v>
      </c>
      <c r="AM865" s="14">
        <v>1</v>
      </c>
      <c r="AN865" s="14" t="s">
        <v>383</v>
      </c>
      <c r="AO865" s="15">
        <v>3</v>
      </c>
      <c r="AP865" s="15">
        <v>4</v>
      </c>
      <c r="AQ865" s="15">
        <v>3</v>
      </c>
      <c r="AR865" s="15">
        <v>3</v>
      </c>
      <c r="AS865" s="15">
        <v>2</v>
      </c>
      <c r="AT865" s="15">
        <v>1</v>
      </c>
      <c r="AU865" s="15">
        <v>4</v>
      </c>
      <c r="AV865" s="15">
        <v>4</v>
      </c>
      <c r="AW865" s="15">
        <v>1</v>
      </c>
      <c r="AX865" s="15">
        <v>1</v>
      </c>
      <c r="AY865" s="15">
        <v>1</v>
      </c>
      <c r="AZ865" s="15">
        <v>1</v>
      </c>
      <c r="BA865" s="15">
        <v>1</v>
      </c>
      <c r="BB865" s="15">
        <v>2</v>
      </c>
      <c r="BC865" s="15">
        <v>1</v>
      </c>
      <c r="BD865" s="15">
        <v>1</v>
      </c>
      <c r="BE865" s="15">
        <v>2</v>
      </c>
      <c r="BF865" s="15">
        <v>1</v>
      </c>
      <c r="BG865" s="15">
        <v>3</v>
      </c>
      <c r="BH865" s="15">
        <v>3</v>
      </c>
      <c r="BK865" s="15">
        <v>1</v>
      </c>
      <c r="BL865" s="15">
        <v>3</v>
      </c>
      <c r="BN865" s="15">
        <v>8</v>
      </c>
      <c r="CC865" s="16">
        <v>1</v>
      </c>
      <c r="CI865" s="16">
        <v>2</v>
      </c>
      <c r="CJ865" s="16" t="s">
        <v>151</v>
      </c>
      <c r="CK865" s="16">
        <v>1</v>
      </c>
      <c r="CL865" s="16" t="s">
        <v>186</v>
      </c>
      <c r="CM865" s="17">
        <v>1</v>
      </c>
      <c r="CN865" s="17">
        <v>1</v>
      </c>
      <c r="CO865" s="17">
        <v>1</v>
      </c>
      <c r="CP865" s="17">
        <v>1</v>
      </c>
      <c r="CQ865" s="17">
        <v>1</v>
      </c>
      <c r="CR865" s="17">
        <v>4</v>
      </c>
      <c r="CS865" s="17">
        <v>4</v>
      </c>
      <c r="CT865" s="17">
        <v>2</v>
      </c>
      <c r="CU865" s="17">
        <v>4</v>
      </c>
      <c r="CV865" s="17">
        <v>1</v>
      </c>
      <c r="CW865" s="17">
        <v>1</v>
      </c>
      <c r="CX865" s="17">
        <v>1</v>
      </c>
      <c r="CY865" s="17">
        <v>1</v>
      </c>
      <c r="CZ865" s="17">
        <v>1</v>
      </c>
      <c r="DA865" s="17">
        <v>2</v>
      </c>
      <c r="DB865" s="17">
        <v>4</v>
      </c>
      <c r="DC865" s="17">
        <v>3</v>
      </c>
      <c r="DD865" s="17">
        <v>4</v>
      </c>
      <c r="DE865" s="17">
        <v>4</v>
      </c>
      <c r="DF865" s="17">
        <v>4</v>
      </c>
      <c r="DG865" s="17">
        <v>1</v>
      </c>
      <c r="DH865" s="17">
        <v>1</v>
      </c>
      <c r="DI865" s="17">
        <v>3</v>
      </c>
      <c r="DJ865" s="17">
        <v>1</v>
      </c>
      <c r="DK865" s="17">
        <v>2</v>
      </c>
      <c r="DL865" s="17">
        <v>4</v>
      </c>
      <c r="DM865" s="17">
        <v>4</v>
      </c>
      <c r="DN865" s="17">
        <v>1</v>
      </c>
      <c r="DO865" s="17">
        <v>6</v>
      </c>
      <c r="DP865" s="17">
        <v>5</v>
      </c>
      <c r="DR865" s="17">
        <v>7</v>
      </c>
      <c r="DT865" s="17">
        <v>8</v>
      </c>
      <c r="DV865" s="17">
        <v>2</v>
      </c>
      <c r="DW865" s="18">
        <v>13</v>
      </c>
      <c r="DY865" s="18">
        <v>1</v>
      </c>
      <c r="ED865" s="19" t="s">
        <v>301</v>
      </c>
      <c r="EE865" s="19">
        <v>8</v>
      </c>
      <c r="EF865" s="37">
        <v>6</v>
      </c>
      <c r="EG865" s="27" t="s">
        <v>139</v>
      </c>
      <c r="EH865" s="19">
        <v>1</v>
      </c>
      <c r="EI865" s="19">
        <v>29</v>
      </c>
      <c r="EJ865" s="19">
        <v>1</v>
      </c>
      <c r="EK865" s="19">
        <v>2</v>
      </c>
      <c r="EL865" s="19">
        <v>5</v>
      </c>
      <c r="EM865" s="20" t="s">
        <v>216</v>
      </c>
      <c r="EO865" s="46">
        <v>1</v>
      </c>
      <c r="EP865" s="46">
        <v>1</v>
      </c>
      <c r="EQ865">
        <f t="shared" si="34"/>
        <v>0</v>
      </c>
      <c r="ER865" t="str">
        <f t="shared" si="35"/>
        <v/>
      </c>
      <c r="ES865" s="49">
        <v>2</v>
      </c>
    </row>
    <row r="866" spans="1:149" ht="15" customHeight="1" x14ac:dyDescent="0.25">
      <c r="A866" s="21">
        <v>865</v>
      </c>
      <c r="B866" s="12">
        <v>2</v>
      </c>
      <c r="C866" s="12">
        <v>2</v>
      </c>
      <c r="D866" s="12">
        <v>2</v>
      </c>
      <c r="E866" s="12" t="s">
        <v>378</v>
      </c>
      <c r="F866" s="12">
        <v>2</v>
      </c>
      <c r="G866" s="13">
        <v>4</v>
      </c>
      <c r="H866" s="13">
        <v>1</v>
      </c>
      <c r="I866" s="13">
        <v>2</v>
      </c>
      <c r="L866" s="13" t="s">
        <v>298</v>
      </c>
      <c r="M866" s="56">
        <f>IF(SUM(N866:X866)=39,2,1)</f>
        <v>1</v>
      </c>
      <c r="N866" s="13">
        <v>1</v>
      </c>
      <c r="Z866" s="13">
        <v>1</v>
      </c>
      <c r="AA866" s="13">
        <v>1</v>
      </c>
      <c r="AB866" s="13">
        <v>1</v>
      </c>
      <c r="AF866" s="13">
        <v>1</v>
      </c>
      <c r="AJ866" s="13">
        <v>1</v>
      </c>
      <c r="AL866" s="14">
        <v>1</v>
      </c>
      <c r="AM866" s="14">
        <v>4</v>
      </c>
      <c r="AO866" s="15">
        <v>1</v>
      </c>
      <c r="AP866" s="15">
        <v>4</v>
      </c>
      <c r="AQ866" s="15">
        <v>4</v>
      </c>
      <c r="AR866" s="15">
        <v>4</v>
      </c>
      <c r="AS866" s="15">
        <v>4</v>
      </c>
      <c r="AT866" s="15">
        <v>4</v>
      </c>
      <c r="AU866" s="15">
        <v>4</v>
      </c>
      <c r="AV866" s="15">
        <v>4</v>
      </c>
      <c r="AW866" s="15">
        <v>1</v>
      </c>
      <c r="AX866" s="15">
        <v>1</v>
      </c>
      <c r="AY866" s="15">
        <v>2</v>
      </c>
      <c r="AZ866" s="15">
        <v>2</v>
      </c>
      <c r="BB866" s="15">
        <v>1</v>
      </c>
      <c r="BC866" s="15">
        <v>1</v>
      </c>
      <c r="BD866" s="15">
        <v>2</v>
      </c>
      <c r="BE866" s="15">
        <v>2</v>
      </c>
      <c r="BF866" s="15">
        <v>1</v>
      </c>
      <c r="BG866" s="15">
        <v>1</v>
      </c>
      <c r="BJ866" s="15">
        <v>1</v>
      </c>
      <c r="BK866" s="15">
        <v>1</v>
      </c>
      <c r="BL866" s="15">
        <v>6</v>
      </c>
      <c r="BM866" s="15">
        <v>5</v>
      </c>
      <c r="BN866" s="15">
        <v>5</v>
      </c>
      <c r="BO866" s="15">
        <v>4</v>
      </c>
      <c r="BQ866" s="15">
        <v>1</v>
      </c>
      <c r="BW866" s="16">
        <v>1</v>
      </c>
      <c r="CD866" s="16">
        <v>5</v>
      </c>
      <c r="CE866" s="16">
        <v>8</v>
      </c>
      <c r="CG866" s="16">
        <v>1</v>
      </c>
      <c r="CI866" s="16">
        <v>2</v>
      </c>
      <c r="CK866" s="16">
        <v>1</v>
      </c>
      <c r="CL866" s="16" t="s">
        <v>186</v>
      </c>
      <c r="CM866" s="17">
        <v>2</v>
      </c>
      <c r="CN866" s="17">
        <v>2</v>
      </c>
      <c r="CO866" s="17">
        <v>2</v>
      </c>
      <c r="CP866" s="17">
        <v>2</v>
      </c>
      <c r="CQ866" s="17">
        <v>2</v>
      </c>
      <c r="CR866" s="17">
        <v>2</v>
      </c>
      <c r="CS866" s="17">
        <v>2</v>
      </c>
      <c r="CT866" s="17">
        <v>3</v>
      </c>
      <c r="CU866" s="17">
        <v>3</v>
      </c>
      <c r="CV866" s="17">
        <v>2</v>
      </c>
      <c r="CW866" s="17">
        <v>2</v>
      </c>
      <c r="CX866" s="17">
        <v>2</v>
      </c>
      <c r="CY866" s="17">
        <v>2</v>
      </c>
      <c r="CZ866" s="17">
        <v>2</v>
      </c>
      <c r="DA866" s="17">
        <v>1</v>
      </c>
      <c r="DB866" s="17">
        <v>3</v>
      </c>
      <c r="DC866" s="17">
        <v>2</v>
      </c>
      <c r="DD866" s="17">
        <v>4</v>
      </c>
      <c r="DE866" s="17">
        <v>4</v>
      </c>
      <c r="DF866" s="17">
        <v>2</v>
      </c>
      <c r="DG866" s="17">
        <v>2</v>
      </c>
      <c r="DH866" s="17">
        <v>3</v>
      </c>
      <c r="DI866" s="17">
        <v>3</v>
      </c>
      <c r="DJ866" s="17">
        <v>1</v>
      </c>
      <c r="DK866" s="17">
        <v>1</v>
      </c>
      <c r="DL866" s="17">
        <v>3</v>
      </c>
      <c r="DM866" s="17">
        <v>2</v>
      </c>
      <c r="DN866" s="17">
        <v>1</v>
      </c>
      <c r="DO866" s="17">
        <v>8</v>
      </c>
      <c r="DP866" s="17">
        <v>5</v>
      </c>
      <c r="DR866" s="17">
        <v>5</v>
      </c>
      <c r="DT866" s="17">
        <v>7</v>
      </c>
      <c r="DV866" s="17">
        <v>3</v>
      </c>
      <c r="DW866" s="18">
        <v>13</v>
      </c>
      <c r="DY866" s="18">
        <v>1</v>
      </c>
      <c r="ED866" s="19" t="s">
        <v>301</v>
      </c>
      <c r="EE866" s="19">
        <v>8</v>
      </c>
      <c r="EF866" s="37">
        <v>6</v>
      </c>
      <c r="EG866" s="27" t="s">
        <v>139</v>
      </c>
      <c r="EH866" s="19">
        <v>2</v>
      </c>
      <c r="EI866" s="19">
        <v>26</v>
      </c>
      <c r="EJ866" s="19">
        <v>1</v>
      </c>
      <c r="EK866" s="19">
        <v>2</v>
      </c>
      <c r="EL866" s="19">
        <v>2</v>
      </c>
      <c r="EM866" s="20" t="s">
        <v>140</v>
      </c>
      <c r="EO866" s="46">
        <v>1</v>
      </c>
      <c r="EP866" s="46">
        <v>8</v>
      </c>
      <c r="EQ866">
        <f t="shared" si="34"/>
        <v>1</v>
      </c>
      <c r="ER866">
        <f t="shared" si="35"/>
        <v>1</v>
      </c>
      <c r="ES866" s="49">
        <v>2</v>
      </c>
    </row>
    <row r="867" spans="1:149" ht="15" customHeight="1" x14ac:dyDescent="0.25">
      <c r="A867" s="21">
        <v>866</v>
      </c>
      <c r="B867" s="12">
        <v>2</v>
      </c>
      <c r="C867" s="12">
        <v>2</v>
      </c>
      <c r="D867" s="12">
        <v>2</v>
      </c>
      <c r="E867" s="12" t="s">
        <v>378</v>
      </c>
      <c r="F867" s="12">
        <v>2</v>
      </c>
      <c r="G867" s="13">
        <v>4</v>
      </c>
      <c r="H867" s="13">
        <v>1</v>
      </c>
      <c r="I867" s="13">
        <v>4</v>
      </c>
      <c r="M867" s="56">
        <f>IF(SUM(N867:X867)=39,2,1)</f>
        <v>1</v>
      </c>
      <c r="O867" s="13">
        <v>1</v>
      </c>
      <c r="P867" s="13">
        <v>1</v>
      </c>
      <c r="Z867" s="13">
        <v>1</v>
      </c>
      <c r="AA867" s="13">
        <v>1</v>
      </c>
      <c r="AB867" s="13">
        <v>1</v>
      </c>
      <c r="AF867" s="13">
        <v>1</v>
      </c>
      <c r="AJ867" s="13">
        <v>1</v>
      </c>
      <c r="AL867" s="14">
        <v>3</v>
      </c>
      <c r="AM867" s="14">
        <v>1</v>
      </c>
      <c r="AN867" s="14" t="s">
        <v>145</v>
      </c>
      <c r="AO867" s="15">
        <v>1</v>
      </c>
      <c r="AP867" s="15">
        <v>4</v>
      </c>
      <c r="AQ867" s="15">
        <v>4</v>
      </c>
      <c r="AR867" s="15">
        <v>4</v>
      </c>
      <c r="AS867" s="15">
        <v>4</v>
      </c>
      <c r="AT867" s="15">
        <v>4</v>
      </c>
      <c r="AU867" s="15">
        <v>4</v>
      </c>
      <c r="AV867" s="15">
        <v>3</v>
      </c>
      <c r="AW867" s="15">
        <v>1</v>
      </c>
      <c r="AX867" s="15">
        <v>1</v>
      </c>
      <c r="AY867" s="15">
        <v>1</v>
      </c>
      <c r="AZ867" s="15">
        <v>2</v>
      </c>
      <c r="BB867" s="15">
        <v>2</v>
      </c>
      <c r="BC867" s="15">
        <v>1</v>
      </c>
      <c r="BD867" s="15">
        <v>2</v>
      </c>
      <c r="BE867" s="15">
        <v>2</v>
      </c>
      <c r="BF867" s="15">
        <v>1</v>
      </c>
      <c r="BG867" s="15">
        <v>1</v>
      </c>
      <c r="BH867" s="15">
        <v>1</v>
      </c>
      <c r="BK867" s="15">
        <v>1</v>
      </c>
      <c r="BL867" s="15">
        <v>7</v>
      </c>
      <c r="BM867" s="15">
        <v>8</v>
      </c>
      <c r="BN867" s="15">
        <v>8</v>
      </c>
      <c r="CC867" s="16">
        <v>1</v>
      </c>
      <c r="CI867" s="16">
        <v>2</v>
      </c>
      <c r="CJ867" s="16" t="s">
        <v>151</v>
      </c>
      <c r="CK867" s="16">
        <v>3</v>
      </c>
      <c r="CL867" s="16" t="s">
        <v>154</v>
      </c>
      <c r="CM867" s="17">
        <v>1</v>
      </c>
      <c r="CN867" s="17">
        <v>1</v>
      </c>
      <c r="CO867" s="17">
        <v>1</v>
      </c>
      <c r="CP867" s="17">
        <v>1</v>
      </c>
      <c r="CQ867" s="17">
        <v>1</v>
      </c>
      <c r="CR867" s="17">
        <v>2</v>
      </c>
      <c r="CS867" s="17">
        <v>2</v>
      </c>
      <c r="CT867" s="17">
        <v>3</v>
      </c>
      <c r="CV867" s="17">
        <v>1</v>
      </c>
      <c r="CW867" s="17">
        <v>1</v>
      </c>
      <c r="CX867" s="17">
        <v>1</v>
      </c>
      <c r="CY867" s="17">
        <v>1</v>
      </c>
      <c r="CZ867" s="17">
        <v>1</v>
      </c>
      <c r="DA867" s="17">
        <v>2</v>
      </c>
      <c r="DB867" s="17">
        <v>2</v>
      </c>
      <c r="DC867" s="17">
        <v>2</v>
      </c>
      <c r="DD867" s="17">
        <v>1</v>
      </c>
      <c r="DE867" s="17">
        <v>1</v>
      </c>
      <c r="DF867" s="17">
        <v>2</v>
      </c>
      <c r="DG867" s="17">
        <v>2</v>
      </c>
      <c r="DH867" s="17">
        <v>3</v>
      </c>
      <c r="DI867" s="17">
        <v>3</v>
      </c>
      <c r="DJ867" s="17">
        <v>1</v>
      </c>
      <c r="DK867" s="17">
        <v>1</v>
      </c>
      <c r="DL867" s="17">
        <v>4</v>
      </c>
      <c r="DM867" s="17">
        <v>4</v>
      </c>
      <c r="DN867" s="17">
        <v>1</v>
      </c>
      <c r="DO867" s="17">
        <v>8</v>
      </c>
      <c r="DP867" s="17">
        <v>5</v>
      </c>
      <c r="DR867" s="17">
        <v>10</v>
      </c>
      <c r="DT867" s="17">
        <v>9</v>
      </c>
      <c r="DV867" s="17">
        <v>3</v>
      </c>
      <c r="DW867" s="18">
        <v>13</v>
      </c>
      <c r="DY867" s="18">
        <v>1</v>
      </c>
      <c r="ED867" s="19" t="s">
        <v>301</v>
      </c>
      <c r="EE867" s="19">
        <v>8</v>
      </c>
      <c r="EF867" s="37">
        <v>6</v>
      </c>
      <c r="EG867" s="27" t="s">
        <v>139</v>
      </c>
      <c r="EH867" s="19">
        <v>1</v>
      </c>
      <c r="EI867" s="19">
        <v>26</v>
      </c>
      <c r="EJ867" s="19">
        <v>1</v>
      </c>
      <c r="EK867" s="19">
        <v>2</v>
      </c>
      <c r="EL867" s="19">
        <v>4</v>
      </c>
      <c r="EM867" s="20" t="s">
        <v>140</v>
      </c>
      <c r="EO867" s="46">
        <v>1</v>
      </c>
      <c r="EP867" s="46">
        <v>1</v>
      </c>
      <c r="EQ867">
        <f t="shared" si="34"/>
        <v>0</v>
      </c>
      <c r="ER867" t="str">
        <f t="shared" si="35"/>
        <v/>
      </c>
      <c r="ES867" s="49">
        <v>1</v>
      </c>
    </row>
    <row r="868" spans="1:149" ht="15" customHeight="1" x14ac:dyDescent="0.25">
      <c r="A868" s="21">
        <v>867</v>
      </c>
      <c r="B868" s="12">
        <v>2</v>
      </c>
      <c r="C868" s="12">
        <v>2</v>
      </c>
      <c r="D868" s="12">
        <v>1</v>
      </c>
      <c r="E868" s="12" t="s">
        <v>378</v>
      </c>
      <c r="F868" s="12">
        <v>2</v>
      </c>
      <c r="G868" s="13">
        <v>3</v>
      </c>
      <c r="H868" s="13">
        <v>1</v>
      </c>
      <c r="J868" s="13">
        <v>4</v>
      </c>
      <c r="M868" s="56">
        <f>IF(SUM(N868:X868)=39,2,1)</f>
        <v>1</v>
      </c>
      <c r="O868" s="13">
        <v>1</v>
      </c>
      <c r="P868" s="13">
        <v>1</v>
      </c>
      <c r="Z868" s="13">
        <v>1</v>
      </c>
      <c r="AA868" s="13">
        <v>1</v>
      </c>
      <c r="AB868" s="13">
        <v>1</v>
      </c>
      <c r="AC868" s="13">
        <v>1</v>
      </c>
      <c r="AF868" s="13">
        <v>1</v>
      </c>
      <c r="AJ868" s="13">
        <v>1</v>
      </c>
      <c r="AL868" s="14">
        <v>1</v>
      </c>
      <c r="AM868" s="14">
        <v>1</v>
      </c>
      <c r="AN868" s="14" t="s">
        <v>383</v>
      </c>
      <c r="AO868" s="15">
        <v>1</v>
      </c>
      <c r="AP868" s="15">
        <v>4</v>
      </c>
      <c r="AQ868" s="15">
        <v>4</v>
      </c>
      <c r="AR868" s="15">
        <v>4</v>
      </c>
      <c r="AS868" s="15">
        <v>4</v>
      </c>
      <c r="AT868" s="15">
        <v>1</v>
      </c>
      <c r="AU868" s="15">
        <v>4</v>
      </c>
      <c r="AV868" s="15">
        <v>4</v>
      </c>
      <c r="AW868" s="15">
        <v>1</v>
      </c>
      <c r="AX868" s="15">
        <v>1</v>
      </c>
      <c r="AY868" s="15">
        <v>1</v>
      </c>
      <c r="AZ868" s="15">
        <v>2</v>
      </c>
      <c r="BB868" s="15">
        <v>2</v>
      </c>
      <c r="BC868" s="15">
        <v>1</v>
      </c>
      <c r="BD868" s="15">
        <v>1</v>
      </c>
      <c r="BE868" s="15">
        <v>1</v>
      </c>
      <c r="BF868" s="15">
        <v>0</v>
      </c>
      <c r="BG868" s="15">
        <v>0</v>
      </c>
      <c r="BK868" s="15">
        <v>1</v>
      </c>
      <c r="BL868" s="15">
        <v>6</v>
      </c>
      <c r="BM868" s="15">
        <v>5</v>
      </c>
      <c r="BN868" s="15">
        <v>5</v>
      </c>
      <c r="BO868" s="15">
        <v>1</v>
      </c>
      <c r="BP868" s="15" t="s">
        <v>146</v>
      </c>
      <c r="CC868" s="16">
        <v>1</v>
      </c>
      <c r="CK868" s="16">
        <v>3</v>
      </c>
      <c r="CL868" s="16" t="s">
        <v>154</v>
      </c>
      <c r="CM868" s="17">
        <v>1</v>
      </c>
      <c r="CN868" s="17">
        <v>1</v>
      </c>
      <c r="CO868" s="17">
        <v>1</v>
      </c>
      <c r="CP868" s="17">
        <v>1</v>
      </c>
      <c r="CQ868" s="17">
        <v>1</v>
      </c>
      <c r="CR868" s="17">
        <v>1</v>
      </c>
      <c r="CS868" s="17">
        <v>1</v>
      </c>
      <c r="CT868" s="17">
        <v>3</v>
      </c>
      <c r="CU868" s="17">
        <v>4</v>
      </c>
      <c r="CW868" s="17">
        <v>1</v>
      </c>
      <c r="CX868" s="17">
        <v>1</v>
      </c>
      <c r="CY868" s="17">
        <v>1</v>
      </c>
      <c r="CZ868" s="17">
        <v>1</v>
      </c>
      <c r="DA868" s="17">
        <v>1</v>
      </c>
      <c r="DB868" s="17">
        <v>2</v>
      </c>
      <c r="DC868" s="17">
        <v>2</v>
      </c>
      <c r="DD868" s="17">
        <v>1</v>
      </c>
      <c r="DE868" s="17">
        <v>3</v>
      </c>
      <c r="DF868" s="17">
        <v>2</v>
      </c>
      <c r="DG868" s="17">
        <v>2</v>
      </c>
      <c r="DH868" s="17">
        <v>2</v>
      </c>
      <c r="DI868" s="17">
        <v>3</v>
      </c>
      <c r="DJ868" s="17">
        <v>3</v>
      </c>
      <c r="DK868" s="17">
        <v>3</v>
      </c>
      <c r="DL868" s="17">
        <v>3</v>
      </c>
      <c r="DM868" s="17">
        <v>3</v>
      </c>
      <c r="DN868" s="17">
        <v>1</v>
      </c>
      <c r="DO868" s="17">
        <v>8</v>
      </c>
      <c r="DP868" s="17">
        <v>5</v>
      </c>
      <c r="DR868" s="17">
        <v>10</v>
      </c>
      <c r="DV868" s="17">
        <v>1</v>
      </c>
      <c r="DW868" s="18">
        <v>4</v>
      </c>
      <c r="DY868" s="18">
        <v>2</v>
      </c>
      <c r="DZ868" s="18" t="s">
        <v>245</v>
      </c>
      <c r="EA868" s="18" t="s">
        <v>194</v>
      </c>
      <c r="EB868" s="18">
        <v>1</v>
      </c>
      <c r="ED868" s="19" t="s">
        <v>301</v>
      </c>
      <c r="EE868" s="19">
        <v>8</v>
      </c>
      <c r="EF868" s="37">
        <v>6</v>
      </c>
      <c r="EG868" s="27" t="s">
        <v>139</v>
      </c>
      <c r="EH868" s="19">
        <v>1</v>
      </c>
      <c r="EI868" s="19">
        <v>28</v>
      </c>
      <c r="EJ868" s="19">
        <v>1</v>
      </c>
      <c r="EK868" s="19">
        <v>2</v>
      </c>
      <c r="EL868" s="19">
        <v>2</v>
      </c>
      <c r="EM868" s="20" t="s">
        <v>140</v>
      </c>
      <c r="EO868" s="46">
        <v>1</v>
      </c>
      <c r="EP868" s="46">
        <v>3</v>
      </c>
      <c r="EQ868">
        <f t="shared" si="34"/>
        <v>0</v>
      </c>
      <c r="ER868" t="str">
        <f t="shared" si="35"/>
        <v/>
      </c>
      <c r="ES868" s="49">
        <v>2</v>
      </c>
    </row>
    <row r="869" spans="1:149" ht="15" customHeight="1" x14ac:dyDescent="0.25">
      <c r="A869" s="21">
        <v>868</v>
      </c>
      <c r="B869" s="12">
        <v>3</v>
      </c>
      <c r="C869" s="12">
        <v>1</v>
      </c>
      <c r="D869" s="12">
        <v>2</v>
      </c>
      <c r="E869" s="12" t="s">
        <v>378</v>
      </c>
      <c r="F869" s="12">
        <v>1</v>
      </c>
      <c r="G869" s="13">
        <v>4</v>
      </c>
      <c r="H869" s="13">
        <v>1</v>
      </c>
      <c r="I869" s="13">
        <v>4</v>
      </c>
      <c r="M869" s="56">
        <f>IF(SUM(N869:X869)=39,2,1)</f>
        <v>1</v>
      </c>
      <c r="O869" s="13">
        <v>1</v>
      </c>
      <c r="X869" s="13">
        <v>1</v>
      </c>
      <c r="AA869" s="13">
        <v>1</v>
      </c>
      <c r="AJ869" s="13">
        <v>1</v>
      </c>
      <c r="AL869" s="14">
        <v>5</v>
      </c>
      <c r="AM869" s="14">
        <v>4</v>
      </c>
      <c r="AO869" s="15">
        <v>2</v>
      </c>
      <c r="AP869" s="15">
        <v>4</v>
      </c>
      <c r="AQ869" s="15">
        <v>4</v>
      </c>
      <c r="AR869" s="15">
        <v>4</v>
      </c>
      <c r="AS869" s="15">
        <v>4</v>
      </c>
      <c r="AT869" s="15">
        <v>3</v>
      </c>
      <c r="AU869" s="15">
        <v>3</v>
      </c>
      <c r="AV869" s="15">
        <v>3</v>
      </c>
      <c r="AW869" s="15">
        <v>2</v>
      </c>
      <c r="AX869" s="15">
        <v>1</v>
      </c>
      <c r="AY869" s="15">
        <v>1</v>
      </c>
      <c r="AZ869" s="15">
        <v>1</v>
      </c>
      <c r="BB869" s="15">
        <v>2</v>
      </c>
      <c r="BC869" s="15">
        <v>1</v>
      </c>
      <c r="BD869" s="15">
        <v>1</v>
      </c>
      <c r="BE869" s="15">
        <v>2</v>
      </c>
      <c r="BF869" s="15">
        <v>1</v>
      </c>
      <c r="BG869" s="15">
        <v>1</v>
      </c>
      <c r="BH869" s="15">
        <v>1</v>
      </c>
      <c r="BK869" s="15">
        <v>1</v>
      </c>
      <c r="BL869" s="15">
        <v>1</v>
      </c>
      <c r="BM869" s="15">
        <v>8</v>
      </c>
      <c r="BN869" s="15">
        <v>8</v>
      </c>
      <c r="CC869" s="16">
        <v>1</v>
      </c>
      <c r="CI869" s="16">
        <v>2</v>
      </c>
      <c r="CJ869" s="16" t="s">
        <v>156</v>
      </c>
      <c r="CK869" s="16">
        <v>3</v>
      </c>
      <c r="CL869" s="16" t="s">
        <v>246</v>
      </c>
      <c r="CM869" s="17">
        <v>1</v>
      </c>
      <c r="CN869" s="17">
        <v>1</v>
      </c>
      <c r="CO869" s="17">
        <v>1</v>
      </c>
      <c r="CP869" s="17">
        <v>1</v>
      </c>
      <c r="CQ869" s="17">
        <v>1</v>
      </c>
      <c r="CR869" s="17">
        <v>2</v>
      </c>
      <c r="CS869" s="17">
        <v>3</v>
      </c>
      <c r="CT869" s="17">
        <v>3</v>
      </c>
      <c r="CU869" s="17">
        <v>3</v>
      </c>
      <c r="CV869" s="17">
        <v>3</v>
      </c>
      <c r="CW869" s="17">
        <v>2</v>
      </c>
      <c r="CX869" s="17">
        <v>2</v>
      </c>
      <c r="CY869" s="17">
        <v>3</v>
      </c>
      <c r="CZ869" s="17">
        <v>2</v>
      </c>
      <c r="DA869" s="17">
        <v>2</v>
      </c>
      <c r="DB869" s="17">
        <v>3</v>
      </c>
      <c r="DC869" s="17">
        <v>3</v>
      </c>
      <c r="DD869" s="17">
        <v>3</v>
      </c>
      <c r="DE869" s="17">
        <v>4</v>
      </c>
      <c r="DF869" s="17">
        <v>3</v>
      </c>
      <c r="DG869" s="17">
        <v>3</v>
      </c>
      <c r="DH869" s="17">
        <v>2</v>
      </c>
      <c r="DI869" s="17">
        <v>3</v>
      </c>
      <c r="DJ869" s="17">
        <v>1</v>
      </c>
      <c r="DK869" s="17">
        <v>2</v>
      </c>
      <c r="DL869" s="17">
        <v>4</v>
      </c>
      <c r="DM869" s="17">
        <v>4</v>
      </c>
      <c r="DN869" s="17">
        <v>5</v>
      </c>
      <c r="DO869" s="17">
        <v>8</v>
      </c>
      <c r="DP869" s="17">
        <v>6</v>
      </c>
      <c r="DR869" s="17">
        <v>2</v>
      </c>
      <c r="DT869" s="17">
        <v>10</v>
      </c>
      <c r="DV869" s="17">
        <v>1</v>
      </c>
      <c r="DW869" s="18">
        <v>13</v>
      </c>
      <c r="DY869" s="18">
        <v>1</v>
      </c>
      <c r="ED869" s="19" t="s">
        <v>302</v>
      </c>
      <c r="EE869" s="19">
        <v>5</v>
      </c>
      <c r="EF869" s="37">
        <v>5</v>
      </c>
      <c r="EG869" s="19" t="s">
        <v>167</v>
      </c>
      <c r="EH869" s="19">
        <v>1</v>
      </c>
      <c r="EI869" s="19">
        <v>27</v>
      </c>
      <c r="EJ869" s="19">
        <v>1</v>
      </c>
      <c r="EK869" s="19">
        <v>2</v>
      </c>
      <c r="EL869" s="19">
        <v>1</v>
      </c>
      <c r="EM869" s="20" t="s">
        <v>140</v>
      </c>
      <c r="EO869" s="46">
        <v>4</v>
      </c>
      <c r="EP869" s="46">
        <v>3</v>
      </c>
      <c r="EQ869">
        <f t="shared" si="34"/>
        <v>0</v>
      </c>
      <c r="ER869" t="str">
        <f t="shared" si="35"/>
        <v/>
      </c>
      <c r="ES869" s="49">
        <v>2</v>
      </c>
    </row>
    <row r="870" spans="1:149" ht="15" customHeight="1" x14ac:dyDescent="0.25">
      <c r="A870" s="21">
        <v>869</v>
      </c>
      <c r="B870" s="12">
        <v>2</v>
      </c>
      <c r="C870" s="12">
        <v>1</v>
      </c>
      <c r="D870" s="12">
        <v>1</v>
      </c>
      <c r="E870" s="12" t="s">
        <v>378</v>
      </c>
      <c r="F870" s="12">
        <v>1</v>
      </c>
      <c r="G870" s="13">
        <v>4</v>
      </c>
      <c r="H870" s="13">
        <v>1</v>
      </c>
      <c r="M870" s="56">
        <f>IF(SUM(N870:X870)=39,2,1)</f>
        <v>1</v>
      </c>
      <c r="R870" s="13">
        <v>1</v>
      </c>
      <c r="X870" s="13">
        <v>1</v>
      </c>
      <c r="AD870" s="13">
        <v>1</v>
      </c>
      <c r="AJ870" s="13">
        <v>1</v>
      </c>
      <c r="AL870" s="14">
        <v>1</v>
      </c>
      <c r="AM870" s="14">
        <v>1</v>
      </c>
      <c r="AN870" s="14" t="s">
        <v>236</v>
      </c>
      <c r="AO870" s="15">
        <v>1</v>
      </c>
      <c r="AP870" s="15">
        <v>4</v>
      </c>
      <c r="AQ870" s="15">
        <v>4</v>
      </c>
      <c r="AR870" s="15">
        <v>5</v>
      </c>
      <c r="AS870" s="15">
        <v>5</v>
      </c>
      <c r="AT870" s="15">
        <v>2</v>
      </c>
      <c r="AU870" s="15">
        <v>3</v>
      </c>
      <c r="AV870" s="15">
        <v>4</v>
      </c>
      <c r="AW870" s="15">
        <v>2</v>
      </c>
      <c r="AX870" s="15">
        <v>1</v>
      </c>
      <c r="AY870" s="15">
        <v>2</v>
      </c>
      <c r="AZ870" s="15">
        <v>1</v>
      </c>
      <c r="BA870" s="15">
        <v>1</v>
      </c>
      <c r="BB870" s="15">
        <v>2</v>
      </c>
      <c r="BC870" s="15">
        <v>1</v>
      </c>
      <c r="BD870" s="15">
        <v>1</v>
      </c>
      <c r="BF870" s="15">
        <v>1</v>
      </c>
      <c r="BG870" s="15">
        <v>0</v>
      </c>
      <c r="BK870" s="15">
        <v>1</v>
      </c>
      <c r="BL870" s="15">
        <v>1</v>
      </c>
      <c r="BM870" s="15">
        <v>5</v>
      </c>
      <c r="BN870" s="15">
        <v>6</v>
      </c>
      <c r="BO870" s="15">
        <v>2</v>
      </c>
      <c r="BP870" s="15" t="s">
        <v>388</v>
      </c>
      <c r="BQ870" s="15">
        <v>1</v>
      </c>
      <c r="BR870" s="16">
        <v>1</v>
      </c>
      <c r="CD870" s="16">
        <v>20</v>
      </c>
      <c r="CE870" s="16">
        <v>3</v>
      </c>
      <c r="CF870" s="16">
        <v>2</v>
      </c>
      <c r="CG870" s="16">
        <v>1</v>
      </c>
      <c r="CH870" s="16">
        <v>2</v>
      </c>
      <c r="CI870" s="16">
        <v>1</v>
      </c>
      <c r="CK870" s="16">
        <v>1</v>
      </c>
      <c r="CL870" s="16" t="s">
        <v>173</v>
      </c>
      <c r="CM870" s="17">
        <v>1</v>
      </c>
      <c r="CN870" s="17">
        <v>1</v>
      </c>
      <c r="CO870" s="17">
        <v>1</v>
      </c>
      <c r="CP870" s="17">
        <v>1</v>
      </c>
      <c r="CQ870" s="17">
        <v>1</v>
      </c>
      <c r="CR870" s="17">
        <v>1</v>
      </c>
      <c r="CS870" s="17">
        <v>1</v>
      </c>
      <c r="CT870" s="17">
        <v>3</v>
      </c>
      <c r="CU870" s="17">
        <v>4</v>
      </c>
      <c r="CV870" s="17">
        <v>3</v>
      </c>
      <c r="CW870" s="17">
        <v>1</v>
      </c>
      <c r="CX870" s="17">
        <v>1</v>
      </c>
      <c r="CY870" s="17">
        <v>1</v>
      </c>
      <c r="CZ870" s="17">
        <v>1</v>
      </c>
      <c r="DA870" s="17">
        <v>4</v>
      </c>
      <c r="DB870" s="17">
        <v>3</v>
      </c>
      <c r="DC870" s="17">
        <v>3</v>
      </c>
      <c r="DD870" s="17">
        <v>4</v>
      </c>
      <c r="DE870" s="17">
        <v>4</v>
      </c>
      <c r="DF870" s="17">
        <v>3</v>
      </c>
      <c r="DG870" s="17">
        <v>3</v>
      </c>
      <c r="DH870" s="17">
        <v>3</v>
      </c>
      <c r="DI870" s="17">
        <v>1</v>
      </c>
      <c r="DJ870" s="17">
        <v>1</v>
      </c>
      <c r="DK870" s="17">
        <v>2</v>
      </c>
      <c r="DL870" s="17">
        <v>4</v>
      </c>
      <c r="DM870" s="17">
        <v>4</v>
      </c>
      <c r="DN870" s="17">
        <v>8</v>
      </c>
      <c r="DO870" s="17">
        <v>1</v>
      </c>
      <c r="DP870" s="17">
        <v>5</v>
      </c>
      <c r="DR870" s="17">
        <v>7</v>
      </c>
      <c r="DT870" s="17">
        <v>10</v>
      </c>
      <c r="DV870" s="17">
        <v>4</v>
      </c>
      <c r="DW870" s="18">
        <v>13</v>
      </c>
      <c r="DY870" s="18">
        <v>1</v>
      </c>
      <c r="ED870" s="19" t="s">
        <v>302</v>
      </c>
      <c r="EE870" s="19">
        <v>5</v>
      </c>
      <c r="EF870" s="37">
        <v>5</v>
      </c>
      <c r="EG870" s="19" t="s">
        <v>167</v>
      </c>
      <c r="EH870" s="19">
        <v>2</v>
      </c>
      <c r="EI870" s="19">
        <v>63</v>
      </c>
      <c r="EJ870" s="19">
        <v>4</v>
      </c>
      <c r="EK870" s="19">
        <v>5</v>
      </c>
      <c r="EL870" s="19">
        <v>2</v>
      </c>
      <c r="EM870" s="20" t="s">
        <v>140</v>
      </c>
      <c r="EO870" s="46">
        <v>1</v>
      </c>
      <c r="EP870" s="46">
        <v>1</v>
      </c>
      <c r="EQ870">
        <f t="shared" si="34"/>
        <v>1</v>
      </c>
      <c r="ER870">
        <f t="shared" si="35"/>
        <v>1</v>
      </c>
    </row>
    <row r="871" spans="1:149" ht="15" customHeight="1" x14ac:dyDescent="0.25">
      <c r="A871" s="21">
        <v>870</v>
      </c>
      <c r="B871" s="12">
        <v>2</v>
      </c>
      <c r="C871" s="12">
        <v>1</v>
      </c>
      <c r="D871" s="12">
        <v>3</v>
      </c>
      <c r="E871" s="12" t="s">
        <v>378</v>
      </c>
      <c r="F871" s="12">
        <v>1</v>
      </c>
      <c r="G871" s="13">
        <v>5</v>
      </c>
      <c r="H871" s="13">
        <v>1</v>
      </c>
      <c r="M871" s="56">
        <f>IF(SUM(N871:X871)=39,2,1)</f>
        <v>1</v>
      </c>
      <c r="N871" s="13">
        <v>1</v>
      </c>
      <c r="P871" s="13">
        <v>1</v>
      </c>
      <c r="X871" s="13">
        <v>1</v>
      </c>
      <c r="AA871" s="13">
        <v>1</v>
      </c>
      <c r="AB871" s="13">
        <v>1</v>
      </c>
      <c r="AC871" s="13">
        <v>1</v>
      </c>
      <c r="AL871" s="14">
        <v>1</v>
      </c>
      <c r="AM871" s="14">
        <v>2</v>
      </c>
      <c r="AN871" s="14" t="s">
        <v>383</v>
      </c>
      <c r="AO871" s="15">
        <v>2</v>
      </c>
      <c r="AP871" s="15">
        <v>4</v>
      </c>
      <c r="AQ871" s="15">
        <v>4</v>
      </c>
      <c r="AR871" s="15">
        <v>3</v>
      </c>
      <c r="AS871" s="15">
        <v>4</v>
      </c>
      <c r="AT871" s="15">
        <v>3</v>
      </c>
      <c r="AU871" s="15">
        <v>3</v>
      </c>
      <c r="AV871" s="15">
        <v>4</v>
      </c>
      <c r="AW871" s="15">
        <v>2</v>
      </c>
      <c r="AX871" s="15">
        <v>1</v>
      </c>
      <c r="AY871" s="15">
        <v>1</v>
      </c>
      <c r="AZ871" s="15">
        <v>1</v>
      </c>
      <c r="BB871" s="15">
        <v>2</v>
      </c>
      <c r="BC871" s="15">
        <v>1</v>
      </c>
      <c r="BD871" s="15">
        <v>1</v>
      </c>
      <c r="BE871" s="15">
        <v>2</v>
      </c>
      <c r="BF871" s="15">
        <v>1</v>
      </c>
      <c r="BG871" s="15">
        <v>0</v>
      </c>
      <c r="BK871" s="15">
        <v>1</v>
      </c>
      <c r="BL871" s="15">
        <v>1</v>
      </c>
      <c r="BM871" s="15">
        <v>5</v>
      </c>
      <c r="BN871" s="15">
        <v>5</v>
      </c>
      <c r="CC871" s="16">
        <v>1</v>
      </c>
      <c r="CI871" s="16">
        <v>1</v>
      </c>
      <c r="CK871" s="16">
        <v>1</v>
      </c>
      <c r="CL871" s="16" t="s">
        <v>173</v>
      </c>
      <c r="CM871" s="17">
        <v>1</v>
      </c>
      <c r="CN871" s="17">
        <v>1</v>
      </c>
      <c r="CO871" s="17">
        <v>1</v>
      </c>
      <c r="CP871" s="17">
        <v>1</v>
      </c>
      <c r="CQ871" s="17">
        <v>1</v>
      </c>
      <c r="CR871" s="17">
        <v>3</v>
      </c>
      <c r="CS871" s="17">
        <v>3</v>
      </c>
      <c r="CT871" s="17">
        <v>3</v>
      </c>
      <c r="CU871" s="17">
        <v>4</v>
      </c>
      <c r="CV871" s="17">
        <v>3</v>
      </c>
      <c r="CW871" s="17">
        <v>2</v>
      </c>
      <c r="CX871" s="17">
        <v>2</v>
      </c>
      <c r="CY871" s="17">
        <v>2</v>
      </c>
      <c r="CZ871" s="17">
        <v>2</v>
      </c>
      <c r="DA871" s="17">
        <v>3</v>
      </c>
      <c r="DB871" s="17">
        <v>4</v>
      </c>
      <c r="DC871" s="17">
        <v>3</v>
      </c>
      <c r="DD871" s="17">
        <v>3</v>
      </c>
      <c r="DE871" s="17">
        <v>3</v>
      </c>
      <c r="DF871" s="17">
        <v>3</v>
      </c>
      <c r="DG871" s="17">
        <v>3</v>
      </c>
      <c r="DH871" s="17">
        <v>3</v>
      </c>
      <c r="DI871" s="17">
        <v>3</v>
      </c>
      <c r="DJ871" s="17">
        <v>1</v>
      </c>
      <c r="DK871" s="17">
        <v>3</v>
      </c>
      <c r="DL871" s="17">
        <v>3</v>
      </c>
      <c r="DM871" s="17">
        <v>3</v>
      </c>
      <c r="DN871" s="17">
        <v>1</v>
      </c>
      <c r="DO871" s="17">
        <v>8</v>
      </c>
      <c r="DP871" s="17">
        <v>10</v>
      </c>
      <c r="DR871" s="17">
        <v>1</v>
      </c>
      <c r="DT871" s="17">
        <v>8</v>
      </c>
      <c r="DV871" s="17">
        <v>4</v>
      </c>
      <c r="DW871" s="18">
        <v>13</v>
      </c>
      <c r="DY871" s="18">
        <v>1</v>
      </c>
      <c r="EH871" s="19">
        <v>2</v>
      </c>
      <c r="EI871" s="19">
        <v>30</v>
      </c>
      <c r="EJ871" s="19">
        <v>2</v>
      </c>
      <c r="EK871" s="19">
        <v>2</v>
      </c>
      <c r="EL871" s="19">
        <v>2</v>
      </c>
      <c r="EM871" s="20" t="s">
        <v>140</v>
      </c>
      <c r="EO871" s="46">
        <v>1</v>
      </c>
      <c r="EP871" s="46">
        <v>1</v>
      </c>
      <c r="EQ871">
        <f t="shared" si="34"/>
        <v>0</v>
      </c>
      <c r="ER871" t="str">
        <f t="shared" si="35"/>
        <v/>
      </c>
      <c r="ES871" s="49">
        <v>2</v>
      </c>
    </row>
    <row r="872" spans="1:149" ht="15" customHeight="1" x14ac:dyDescent="0.25">
      <c r="A872" s="21">
        <v>871</v>
      </c>
      <c r="B872" s="12">
        <v>2</v>
      </c>
      <c r="C872" s="12">
        <v>1</v>
      </c>
      <c r="D872" s="12">
        <v>1</v>
      </c>
      <c r="E872" s="12" t="s">
        <v>378</v>
      </c>
      <c r="F872" s="12">
        <v>1</v>
      </c>
      <c r="G872" s="13">
        <v>4</v>
      </c>
      <c r="H872" s="13">
        <v>1</v>
      </c>
      <c r="M872" s="56">
        <f>IF(SUM(N872:X872)=39,2,1)</f>
        <v>1</v>
      </c>
      <c r="R872" s="13">
        <v>1</v>
      </c>
      <c r="X872" s="13">
        <v>1</v>
      </c>
      <c r="AD872" s="13">
        <v>1</v>
      </c>
      <c r="AJ872" s="13">
        <v>1</v>
      </c>
      <c r="AL872" s="14">
        <v>1</v>
      </c>
      <c r="AM872" s="14">
        <v>4</v>
      </c>
      <c r="AO872" s="15">
        <v>2</v>
      </c>
      <c r="AP872" s="15">
        <v>2</v>
      </c>
      <c r="AQ872" s="15">
        <v>2</v>
      </c>
      <c r="AR872" s="15">
        <v>4</v>
      </c>
      <c r="AS872" s="15">
        <v>4</v>
      </c>
      <c r="AT872" s="15">
        <v>4</v>
      </c>
      <c r="AU872" s="15">
        <v>3</v>
      </c>
      <c r="AV872" s="15">
        <v>3</v>
      </c>
      <c r="AW872" s="15">
        <v>4</v>
      </c>
      <c r="AX872" s="15">
        <v>1</v>
      </c>
      <c r="AY872" s="15">
        <v>1</v>
      </c>
      <c r="AZ872" s="15">
        <v>1</v>
      </c>
      <c r="BB872" s="15">
        <v>2</v>
      </c>
      <c r="BC872" s="15">
        <v>1</v>
      </c>
      <c r="BD872" s="15">
        <v>1</v>
      </c>
      <c r="BE872" s="15">
        <v>2</v>
      </c>
      <c r="BF872" s="15">
        <v>0</v>
      </c>
      <c r="BG872" s="15">
        <v>1</v>
      </c>
      <c r="BJ872" s="15">
        <v>1</v>
      </c>
      <c r="BK872" s="15">
        <v>2</v>
      </c>
      <c r="BM872" s="15">
        <v>1</v>
      </c>
      <c r="BN872" s="15">
        <v>1</v>
      </c>
      <c r="CC872" s="16">
        <v>1</v>
      </c>
      <c r="CI872" s="16">
        <v>2</v>
      </c>
      <c r="CJ872" s="16" t="s">
        <v>156</v>
      </c>
      <c r="CK872" s="16">
        <v>1</v>
      </c>
      <c r="CL872" s="16" t="s">
        <v>173</v>
      </c>
      <c r="CM872" s="17">
        <v>1</v>
      </c>
      <c r="CN872" s="17">
        <v>1</v>
      </c>
      <c r="CO872" s="17">
        <v>1</v>
      </c>
      <c r="CP872" s="17">
        <v>1</v>
      </c>
      <c r="CQ872" s="17">
        <v>1</v>
      </c>
      <c r="CR872" s="17">
        <v>1</v>
      </c>
      <c r="CS872" s="17">
        <v>1</v>
      </c>
      <c r="CT872" s="17">
        <v>3</v>
      </c>
      <c r="CU872" s="17">
        <v>4</v>
      </c>
      <c r="CV872" s="17">
        <v>3</v>
      </c>
      <c r="CW872" s="17">
        <v>2</v>
      </c>
      <c r="CX872" s="17">
        <v>2</v>
      </c>
      <c r="CY872" s="17">
        <v>2</v>
      </c>
      <c r="CZ872" s="17">
        <v>2</v>
      </c>
      <c r="DA872" s="17">
        <v>3</v>
      </c>
      <c r="DB872" s="17">
        <v>4</v>
      </c>
      <c r="DC872" s="17">
        <v>3</v>
      </c>
      <c r="DD872" s="17">
        <v>3</v>
      </c>
      <c r="DE872" s="17">
        <v>3</v>
      </c>
      <c r="DF872" s="17">
        <v>2</v>
      </c>
      <c r="DG872" s="17">
        <v>2</v>
      </c>
      <c r="DH872" s="17">
        <v>2</v>
      </c>
      <c r="DI872" s="17">
        <v>1</v>
      </c>
      <c r="DJ872" s="17">
        <v>1</v>
      </c>
      <c r="DK872" s="17">
        <v>2</v>
      </c>
      <c r="DL872" s="17">
        <v>3</v>
      </c>
      <c r="DM872" s="17">
        <v>3</v>
      </c>
      <c r="DN872" s="17">
        <v>1</v>
      </c>
      <c r="DO872" s="17">
        <v>8</v>
      </c>
      <c r="DP872" s="17">
        <v>11</v>
      </c>
      <c r="DR872" s="17">
        <v>5</v>
      </c>
      <c r="DT872" s="17">
        <v>9</v>
      </c>
      <c r="DV872" s="17">
        <v>3</v>
      </c>
      <c r="DW872" s="18">
        <v>13</v>
      </c>
      <c r="DY872" s="18">
        <v>1</v>
      </c>
      <c r="EH872" s="19">
        <v>2</v>
      </c>
      <c r="EI872" s="19">
        <v>36</v>
      </c>
      <c r="EJ872" s="19">
        <v>2</v>
      </c>
      <c r="EK872" s="19">
        <v>3</v>
      </c>
      <c r="EL872" s="19">
        <v>2</v>
      </c>
      <c r="EM872" s="20" t="s">
        <v>140</v>
      </c>
      <c r="EO872" s="46">
        <v>1</v>
      </c>
      <c r="EP872" s="46">
        <v>1</v>
      </c>
      <c r="EQ872">
        <f t="shared" si="34"/>
        <v>0</v>
      </c>
      <c r="ER872" t="str">
        <f t="shared" si="35"/>
        <v/>
      </c>
      <c r="ES872" s="49">
        <v>2</v>
      </c>
    </row>
    <row r="873" spans="1:149" ht="15" customHeight="1" x14ac:dyDescent="0.25">
      <c r="A873" s="21">
        <v>872</v>
      </c>
      <c r="B873" s="12">
        <v>3</v>
      </c>
      <c r="C873" s="12">
        <v>4</v>
      </c>
      <c r="D873" s="12">
        <v>2</v>
      </c>
      <c r="E873" s="12" t="s">
        <v>378</v>
      </c>
      <c r="F873" s="12">
        <v>2</v>
      </c>
      <c r="G873" s="13">
        <v>5</v>
      </c>
      <c r="H873" s="13">
        <v>1</v>
      </c>
      <c r="K873" s="13">
        <v>4</v>
      </c>
      <c r="M873" s="56">
        <f>IF(SUM(N873:X873)=39,2,1)</f>
        <v>1</v>
      </c>
      <c r="S873" s="13">
        <v>1</v>
      </c>
      <c r="AE873" s="13">
        <v>1</v>
      </c>
      <c r="AL873" s="14">
        <v>6</v>
      </c>
      <c r="AO873" s="15">
        <v>1</v>
      </c>
      <c r="AP873" s="15">
        <v>4</v>
      </c>
      <c r="AQ873" s="15">
        <v>4</v>
      </c>
      <c r="AR873" s="15">
        <v>4</v>
      </c>
      <c r="AS873" s="15">
        <v>4</v>
      </c>
      <c r="AT873" s="15">
        <v>1</v>
      </c>
      <c r="AU873" s="15">
        <v>4</v>
      </c>
      <c r="AV873" s="15">
        <v>4</v>
      </c>
      <c r="AW873" s="15">
        <v>1</v>
      </c>
      <c r="AX873" s="15">
        <v>1</v>
      </c>
      <c r="AY873" s="15">
        <v>1</v>
      </c>
      <c r="AZ873" s="15">
        <v>2</v>
      </c>
      <c r="BB873" s="15">
        <v>1</v>
      </c>
      <c r="BC873" s="15">
        <v>1</v>
      </c>
      <c r="BD873" s="15">
        <v>1</v>
      </c>
      <c r="BE873" s="15">
        <v>2</v>
      </c>
      <c r="BF873" s="15">
        <v>2</v>
      </c>
      <c r="BG873" s="15">
        <v>0</v>
      </c>
      <c r="BK873" s="15">
        <v>2</v>
      </c>
      <c r="BM873" s="15">
        <v>8</v>
      </c>
      <c r="BN873" s="15">
        <v>8</v>
      </c>
      <c r="CC873" s="16">
        <v>1</v>
      </c>
      <c r="CI873" s="16">
        <v>2</v>
      </c>
      <c r="CJ873" s="16" t="s">
        <v>151</v>
      </c>
      <c r="CK873" s="16">
        <v>1</v>
      </c>
      <c r="CL873" s="16" t="s">
        <v>157</v>
      </c>
      <c r="CM873" s="17">
        <v>1</v>
      </c>
      <c r="CN873" s="17">
        <v>1</v>
      </c>
      <c r="CO873" s="17">
        <v>1</v>
      </c>
      <c r="CP873" s="17">
        <v>1</v>
      </c>
      <c r="CQ873" s="17">
        <v>1</v>
      </c>
      <c r="CR873" s="17">
        <v>2</v>
      </c>
      <c r="CS873" s="17">
        <v>2</v>
      </c>
      <c r="CT873" s="17">
        <v>1</v>
      </c>
      <c r="CU873" s="17">
        <v>4</v>
      </c>
      <c r="CV873" s="17">
        <v>1</v>
      </c>
      <c r="CW873" s="17">
        <v>1</v>
      </c>
      <c r="CX873" s="17">
        <v>1</v>
      </c>
      <c r="CY873" s="17">
        <v>1</v>
      </c>
      <c r="CZ873" s="17">
        <v>1</v>
      </c>
      <c r="DA873" s="17">
        <v>1</v>
      </c>
      <c r="DB873" s="17">
        <v>4</v>
      </c>
      <c r="DC873" s="17">
        <v>1</v>
      </c>
      <c r="DD873" s="17">
        <v>1</v>
      </c>
      <c r="DE873" s="17">
        <v>1</v>
      </c>
      <c r="DF873" s="17">
        <v>1</v>
      </c>
      <c r="DG873" s="17">
        <v>1</v>
      </c>
      <c r="DI873" s="17">
        <v>4</v>
      </c>
      <c r="DJ873" s="17">
        <v>1</v>
      </c>
      <c r="DK873" s="17">
        <v>2</v>
      </c>
      <c r="DL873" s="17">
        <v>3</v>
      </c>
      <c r="DM873" s="17">
        <v>3</v>
      </c>
      <c r="DN873" s="17">
        <v>1</v>
      </c>
      <c r="DO873" s="17">
        <v>2</v>
      </c>
      <c r="DP873" s="17">
        <v>5</v>
      </c>
      <c r="DR873" s="17">
        <v>1</v>
      </c>
      <c r="DT873" s="17">
        <v>3</v>
      </c>
      <c r="DV873" s="17">
        <v>3</v>
      </c>
      <c r="DW873" s="18">
        <v>13</v>
      </c>
      <c r="DY873" s="18">
        <v>1</v>
      </c>
      <c r="ED873" s="19" t="s">
        <v>302</v>
      </c>
      <c r="EE873" s="19">
        <v>5</v>
      </c>
      <c r="EF873" s="37">
        <v>5</v>
      </c>
      <c r="EG873" s="19" t="s">
        <v>167</v>
      </c>
      <c r="EH873" s="19">
        <v>2</v>
      </c>
      <c r="EI873" s="19">
        <v>28</v>
      </c>
      <c r="EJ873" s="19">
        <v>1</v>
      </c>
      <c r="EK873" s="19">
        <v>2</v>
      </c>
      <c r="EL873" s="19">
        <v>10</v>
      </c>
      <c r="EM873" s="20" t="s">
        <v>140</v>
      </c>
      <c r="EO873" s="46">
        <v>1</v>
      </c>
      <c r="EP873" s="46">
        <v>3</v>
      </c>
      <c r="EQ873">
        <f t="shared" si="34"/>
        <v>0</v>
      </c>
      <c r="ER873" t="str">
        <f t="shared" si="35"/>
        <v/>
      </c>
      <c r="ES873" s="49">
        <v>1</v>
      </c>
    </row>
    <row r="874" spans="1:149" ht="15" customHeight="1" x14ac:dyDescent="0.25">
      <c r="A874" s="21">
        <v>873</v>
      </c>
      <c r="B874" s="12">
        <v>2</v>
      </c>
      <c r="C874" s="12">
        <v>2</v>
      </c>
      <c r="D874" s="12">
        <v>1</v>
      </c>
      <c r="E874" s="12" t="s">
        <v>378</v>
      </c>
      <c r="F874" s="12">
        <v>2</v>
      </c>
      <c r="G874" s="13">
        <v>1</v>
      </c>
      <c r="I874" s="13">
        <v>4</v>
      </c>
      <c r="M874" s="56">
        <f>IF(SUM(N874:X874)=39,2,1)</f>
        <v>1</v>
      </c>
      <c r="Y874" s="13">
        <v>1</v>
      </c>
      <c r="AK874" s="13">
        <v>1</v>
      </c>
      <c r="AL874" s="14">
        <v>6</v>
      </c>
      <c r="AO874" s="15">
        <v>1</v>
      </c>
      <c r="AP874" s="15">
        <v>4</v>
      </c>
      <c r="AQ874" s="15">
        <v>4</v>
      </c>
      <c r="AR874" s="15">
        <v>4</v>
      </c>
      <c r="AS874" s="15">
        <v>4</v>
      </c>
      <c r="AT874" s="15">
        <v>4</v>
      </c>
      <c r="AU874" s="15">
        <v>4</v>
      </c>
      <c r="AV874" s="15">
        <v>1</v>
      </c>
      <c r="AW874" s="15">
        <v>1</v>
      </c>
      <c r="AX874" s="15">
        <v>1</v>
      </c>
      <c r="AY874" s="15">
        <v>1</v>
      </c>
      <c r="AZ874" s="15">
        <v>1</v>
      </c>
      <c r="BB874" s="15">
        <v>1</v>
      </c>
      <c r="BC874" s="15">
        <v>1</v>
      </c>
      <c r="BD874" s="15">
        <v>1</v>
      </c>
      <c r="BE874" s="15">
        <v>2</v>
      </c>
      <c r="BF874" s="15">
        <v>1</v>
      </c>
      <c r="BG874" s="15">
        <v>1</v>
      </c>
      <c r="BH874" s="15">
        <v>1</v>
      </c>
      <c r="BM874" s="15">
        <v>8</v>
      </c>
      <c r="BN874" s="15">
        <v>8</v>
      </c>
      <c r="CC874" s="16">
        <v>1</v>
      </c>
      <c r="CI874" s="16">
        <v>2</v>
      </c>
      <c r="CJ874" s="16" t="s">
        <v>151</v>
      </c>
      <c r="CK874" s="16">
        <v>1</v>
      </c>
      <c r="CL874" s="16" t="s">
        <v>396</v>
      </c>
      <c r="CM874" s="17">
        <v>1</v>
      </c>
      <c r="CN874" s="17">
        <v>1</v>
      </c>
      <c r="CO874" s="17">
        <v>1</v>
      </c>
      <c r="CP874" s="17">
        <v>1</v>
      </c>
      <c r="CQ874" s="17">
        <v>1</v>
      </c>
      <c r="CR874" s="17">
        <v>2</v>
      </c>
      <c r="CS874" s="17">
        <v>2</v>
      </c>
      <c r="CT874" s="17">
        <v>1</v>
      </c>
      <c r="CU874" s="17">
        <v>4</v>
      </c>
      <c r="CV874" s="17">
        <v>1</v>
      </c>
      <c r="CW874" s="17">
        <v>1</v>
      </c>
      <c r="CX874" s="17">
        <v>1</v>
      </c>
      <c r="CY874" s="17">
        <v>1</v>
      </c>
      <c r="CZ874" s="17">
        <v>1</v>
      </c>
      <c r="DA874" s="17">
        <v>1</v>
      </c>
      <c r="DB874" s="17">
        <v>4</v>
      </c>
      <c r="DC874" s="17">
        <v>1</v>
      </c>
      <c r="DD874" s="17">
        <v>4</v>
      </c>
      <c r="DE874" s="17">
        <v>4</v>
      </c>
      <c r="DF874" s="17">
        <v>1</v>
      </c>
      <c r="DG874" s="17">
        <v>1</v>
      </c>
      <c r="DH874" s="17">
        <v>3</v>
      </c>
      <c r="DI874" s="17">
        <v>3</v>
      </c>
      <c r="DJ874" s="17">
        <v>1</v>
      </c>
      <c r="DK874" s="17">
        <v>4</v>
      </c>
      <c r="DL874" s="17">
        <v>1</v>
      </c>
      <c r="DM874" s="17">
        <v>1</v>
      </c>
      <c r="DN874" s="17">
        <v>1</v>
      </c>
      <c r="DO874" s="17">
        <v>2</v>
      </c>
      <c r="DP874" s="17">
        <v>4</v>
      </c>
      <c r="DR874" s="17">
        <v>10</v>
      </c>
      <c r="DT874" s="17">
        <v>7</v>
      </c>
      <c r="DV874" s="17">
        <v>4</v>
      </c>
      <c r="DW874" s="18">
        <v>13</v>
      </c>
      <c r="DY874" s="18">
        <v>1</v>
      </c>
      <c r="ED874" s="19" t="s">
        <v>302</v>
      </c>
      <c r="EE874" s="19">
        <v>5</v>
      </c>
      <c r="EF874" s="37">
        <v>5</v>
      </c>
      <c r="EG874" s="19" t="s">
        <v>167</v>
      </c>
      <c r="EH874" s="19">
        <v>1</v>
      </c>
      <c r="EI874" s="19">
        <v>45</v>
      </c>
      <c r="EJ874" s="19">
        <v>3</v>
      </c>
      <c r="EK874" s="19">
        <v>3</v>
      </c>
      <c r="EL874" s="19">
        <v>1</v>
      </c>
      <c r="EM874" s="20" t="s">
        <v>140</v>
      </c>
      <c r="EO874" s="46">
        <v>4</v>
      </c>
      <c r="EP874" s="46">
        <v>3</v>
      </c>
      <c r="EQ874">
        <f t="shared" si="34"/>
        <v>0</v>
      </c>
      <c r="ER874" t="str">
        <f t="shared" si="35"/>
        <v/>
      </c>
      <c r="ES874" s="49">
        <v>2</v>
      </c>
    </row>
    <row r="875" spans="1:149" ht="15" customHeight="1" x14ac:dyDescent="0.25">
      <c r="A875" s="21">
        <v>874</v>
      </c>
      <c r="B875" s="12">
        <v>4</v>
      </c>
      <c r="C875" s="12">
        <v>5</v>
      </c>
      <c r="D875" s="12">
        <v>1</v>
      </c>
      <c r="E875" s="12" t="s">
        <v>379</v>
      </c>
      <c r="F875" s="12">
        <v>2</v>
      </c>
      <c r="G875" s="13">
        <v>3</v>
      </c>
      <c r="H875" s="13">
        <v>1</v>
      </c>
      <c r="M875" s="56">
        <f>IF(SUM(N875:X875)=39,2,1)</f>
        <v>1</v>
      </c>
      <c r="S875" s="13">
        <v>1</v>
      </c>
      <c r="AE875" s="13">
        <v>1</v>
      </c>
      <c r="AL875" s="14">
        <v>6</v>
      </c>
      <c r="AO875" s="15">
        <v>2</v>
      </c>
      <c r="AP875" s="15">
        <v>4</v>
      </c>
      <c r="AQ875" s="15">
        <v>4</v>
      </c>
      <c r="AR875" s="15">
        <v>4</v>
      </c>
      <c r="AS875" s="15">
        <v>4</v>
      </c>
      <c r="AT875" s="15">
        <v>4</v>
      </c>
      <c r="AU875" s="15">
        <v>4</v>
      </c>
      <c r="AV875" s="15">
        <v>1</v>
      </c>
      <c r="AW875" s="15">
        <v>1</v>
      </c>
      <c r="AX875" s="15">
        <v>1</v>
      </c>
      <c r="AY875" s="15">
        <v>1</v>
      </c>
      <c r="AZ875" s="15">
        <v>1</v>
      </c>
      <c r="BB875" s="15">
        <v>1</v>
      </c>
      <c r="BC875" s="15">
        <v>1</v>
      </c>
      <c r="BD875" s="15">
        <v>1</v>
      </c>
      <c r="BE875" s="15">
        <v>2</v>
      </c>
      <c r="BF875" s="15">
        <v>0</v>
      </c>
      <c r="BG875" s="15">
        <v>0</v>
      </c>
      <c r="BK875" s="15">
        <v>2</v>
      </c>
      <c r="BM875" s="15">
        <v>8</v>
      </c>
      <c r="BN875" s="15">
        <v>8</v>
      </c>
      <c r="BQ875" s="15">
        <v>1</v>
      </c>
      <c r="BT875" s="16">
        <v>1</v>
      </c>
      <c r="CD875" s="16">
        <v>2</v>
      </c>
      <c r="CE875" s="16">
        <v>12</v>
      </c>
      <c r="CF875" s="16">
        <v>2</v>
      </c>
      <c r="CG875" s="16">
        <v>1</v>
      </c>
      <c r="CH875" s="16">
        <v>2</v>
      </c>
      <c r="CI875" s="16">
        <v>1</v>
      </c>
      <c r="CK875" s="16">
        <v>1</v>
      </c>
      <c r="CL875" s="16" t="s">
        <v>397</v>
      </c>
      <c r="CM875" s="17">
        <v>1</v>
      </c>
      <c r="CN875" s="17">
        <v>1</v>
      </c>
      <c r="CO875" s="17">
        <v>1</v>
      </c>
      <c r="CP875" s="17">
        <v>1</v>
      </c>
      <c r="CQ875" s="17">
        <v>1</v>
      </c>
      <c r="CR875" s="17">
        <v>1</v>
      </c>
      <c r="CS875" s="17">
        <v>1</v>
      </c>
      <c r="CT875" s="17">
        <v>1</v>
      </c>
      <c r="CU875" s="17">
        <v>3</v>
      </c>
      <c r="CV875" s="17">
        <v>1</v>
      </c>
      <c r="CW875" s="17">
        <v>1</v>
      </c>
      <c r="CX875" s="17">
        <v>1</v>
      </c>
      <c r="CY875" s="17">
        <v>1</v>
      </c>
      <c r="CZ875" s="17">
        <v>1</v>
      </c>
      <c r="DA875" s="17">
        <v>3</v>
      </c>
      <c r="DB875" s="17">
        <v>3</v>
      </c>
      <c r="DC875" s="17">
        <v>1</v>
      </c>
      <c r="DD875" s="17">
        <v>4</v>
      </c>
      <c r="DE875" s="17">
        <v>4</v>
      </c>
      <c r="DF875" s="17">
        <v>3</v>
      </c>
      <c r="DG875" s="17">
        <v>3</v>
      </c>
      <c r="DH875" s="17">
        <v>3</v>
      </c>
      <c r="DI875" s="17">
        <v>3</v>
      </c>
      <c r="DJ875" s="17">
        <v>1</v>
      </c>
      <c r="DK875" s="17">
        <v>3</v>
      </c>
      <c r="DL875" s="17">
        <v>3</v>
      </c>
      <c r="DM875" s="17">
        <v>3</v>
      </c>
      <c r="DN875" s="17">
        <v>1</v>
      </c>
      <c r="DO875" s="17">
        <v>9</v>
      </c>
      <c r="DP875" s="17">
        <v>5</v>
      </c>
      <c r="DR875" s="17">
        <v>7</v>
      </c>
      <c r="DT875" s="17">
        <v>12</v>
      </c>
      <c r="DV875" s="17">
        <v>5</v>
      </c>
      <c r="DW875" s="18">
        <v>13</v>
      </c>
      <c r="DY875" s="18">
        <v>1</v>
      </c>
      <c r="ED875" s="19" t="s">
        <v>302</v>
      </c>
      <c r="EE875" s="19">
        <v>5</v>
      </c>
      <c r="EF875" s="37">
        <v>5</v>
      </c>
      <c r="EG875" s="19" t="s">
        <v>167</v>
      </c>
      <c r="EH875" s="19">
        <v>2</v>
      </c>
      <c r="EI875" s="19">
        <v>26</v>
      </c>
      <c r="EJ875" s="19">
        <v>1</v>
      </c>
      <c r="EK875" s="19">
        <v>2</v>
      </c>
      <c r="EL875" s="19">
        <v>3</v>
      </c>
      <c r="EM875" s="20" t="s">
        <v>140</v>
      </c>
      <c r="EO875" s="46">
        <v>4</v>
      </c>
      <c r="EP875" s="46">
        <v>3</v>
      </c>
      <c r="EQ875">
        <f t="shared" si="34"/>
        <v>1</v>
      </c>
      <c r="ER875">
        <f t="shared" si="35"/>
        <v>1</v>
      </c>
      <c r="ES875" s="49">
        <v>2</v>
      </c>
    </row>
    <row r="876" spans="1:149" ht="15" customHeight="1" x14ac:dyDescent="0.25">
      <c r="A876" s="21">
        <v>875</v>
      </c>
      <c r="B876" s="12">
        <v>3</v>
      </c>
      <c r="C876" s="12">
        <v>3</v>
      </c>
      <c r="D876" s="12">
        <v>2</v>
      </c>
      <c r="E876" s="12" t="s">
        <v>379</v>
      </c>
      <c r="F876" s="12">
        <v>2</v>
      </c>
      <c r="G876" s="13">
        <v>4</v>
      </c>
      <c r="H876" s="13">
        <v>2</v>
      </c>
      <c r="J876" s="13">
        <v>4</v>
      </c>
      <c r="M876" s="56">
        <f>IF(SUM(N876:X876)=39,2,1)</f>
        <v>1</v>
      </c>
      <c r="Y876" s="13">
        <v>1</v>
      </c>
      <c r="AK876" s="13">
        <v>1</v>
      </c>
      <c r="AL876" s="14">
        <v>6</v>
      </c>
      <c r="AO876" s="15">
        <v>1</v>
      </c>
      <c r="AP876" s="15">
        <v>4</v>
      </c>
      <c r="AQ876" s="15">
        <v>4</v>
      </c>
      <c r="AR876" s="15">
        <v>4</v>
      </c>
      <c r="AS876" s="15">
        <v>4</v>
      </c>
      <c r="AT876" s="15">
        <v>4</v>
      </c>
      <c r="AU876" s="15">
        <v>4</v>
      </c>
      <c r="AV876" s="15">
        <v>4</v>
      </c>
      <c r="AW876" s="15">
        <v>1</v>
      </c>
      <c r="AX876" s="15">
        <v>1</v>
      </c>
      <c r="AY876" s="15">
        <v>1</v>
      </c>
      <c r="AZ876" s="15">
        <v>1</v>
      </c>
      <c r="BB876" s="15">
        <v>1</v>
      </c>
      <c r="BC876" s="15">
        <v>1</v>
      </c>
      <c r="BD876" s="15">
        <v>1</v>
      </c>
      <c r="BE876" s="15">
        <v>2</v>
      </c>
      <c r="BF876" s="15">
        <v>1</v>
      </c>
      <c r="BG876" s="15">
        <v>0</v>
      </c>
      <c r="BK876" s="15">
        <v>2</v>
      </c>
      <c r="BM876" s="15">
        <v>8</v>
      </c>
      <c r="BN876" s="15">
        <v>8</v>
      </c>
      <c r="CC876" s="16">
        <v>1</v>
      </c>
      <c r="CM876" s="17">
        <v>1</v>
      </c>
      <c r="CN876" s="17">
        <v>1</v>
      </c>
      <c r="CO876" s="17">
        <v>1</v>
      </c>
      <c r="CP876" s="17">
        <v>1</v>
      </c>
      <c r="CQ876" s="17">
        <v>1</v>
      </c>
      <c r="CR876" s="17">
        <v>2</v>
      </c>
      <c r="CS876" s="17">
        <v>2</v>
      </c>
      <c r="CT876" s="17">
        <v>1</v>
      </c>
      <c r="CU876" s="17">
        <v>4</v>
      </c>
      <c r="CV876" s="17">
        <v>1</v>
      </c>
      <c r="CW876" s="17">
        <v>1</v>
      </c>
      <c r="CX876" s="17">
        <v>1</v>
      </c>
      <c r="CY876" s="17">
        <v>1</v>
      </c>
      <c r="CZ876" s="17">
        <v>1</v>
      </c>
      <c r="DA876" s="17">
        <v>1</v>
      </c>
      <c r="DB876" s="17">
        <v>4</v>
      </c>
      <c r="DC876" s="17">
        <v>1</v>
      </c>
      <c r="DD876" s="17">
        <v>4</v>
      </c>
      <c r="DE876" s="17">
        <v>4</v>
      </c>
      <c r="DF876" s="17">
        <v>1</v>
      </c>
      <c r="DG876" s="17">
        <v>1</v>
      </c>
      <c r="DH876" s="17">
        <v>3</v>
      </c>
      <c r="DI876" s="17">
        <v>4</v>
      </c>
      <c r="DJ876" s="17">
        <v>3</v>
      </c>
      <c r="DK876" s="17">
        <v>2</v>
      </c>
      <c r="DL876" s="17">
        <v>2</v>
      </c>
      <c r="DM876" s="17">
        <v>2</v>
      </c>
      <c r="DN876" s="17">
        <v>1</v>
      </c>
      <c r="DO876" s="17">
        <v>9</v>
      </c>
      <c r="DP876" s="17">
        <v>5</v>
      </c>
      <c r="DR876" s="17">
        <v>6</v>
      </c>
      <c r="DV876" s="17">
        <v>3</v>
      </c>
      <c r="DW876" s="18">
        <v>13</v>
      </c>
      <c r="DY876" s="18">
        <v>1</v>
      </c>
      <c r="ED876" s="19" t="s">
        <v>302</v>
      </c>
      <c r="EE876" s="19">
        <v>5</v>
      </c>
      <c r="EF876" s="37">
        <v>5</v>
      </c>
      <c r="EG876" s="19" t="s">
        <v>167</v>
      </c>
      <c r="EH876" s="19">
        <v>1</v>
      </c>
      <c r="EI876" s="19">
        <v>27</v>
      </c>
      <c r="EJ876" s="19">
        <v>1</v>
      </c>
      <c r="EK876" s="19">
        <v>2</v>
      </c>
      <c r="EL876" s="19">
        <v>4</v>
      </c>
      <c r="EM876" s="20" t="s">
        <v>140</v>
      </c>
      <c r="EO876" s="46">
        <v>1</v>
      </c>
      <c r="EP876" s="46">
        <v>1</v>
      </c>
      <c r="EQ876">
        <f t="shared" si="34"/>
        <v>0</v>
      </c>
      <c r="ER876" t="str">
        <f t="shared" si="35"/>
        <v/>
      </c>
    </row>
    <row r="877" spans="1:149" ht="15" customHeight="1" x14ac:dyDescent="0.25">
      <c r="A877" s="21">
        <v>876</v>
      </c>
      <c r="B877" s="12">
        <v>3</v>
      </c>
      <c r="C877" s="12">
        <v>3</v>
      </c>
      <c r="D877" s="12">
        <v>1</v>
      </c>
      <c r="E877" s="12" t="s">
        <v>255</v>
      </c>
      <c r="F877" s="12">
        <v>1</v>
      </c>
      <c r="G877" s="13">
        <v>2</v>
      </c>
      <c r="H877" s="13">
        <v>1</v>
      </c>
      <c r="M877" s="56">
        <f>IF(SUM(N877:X877)=39,2,1)</f>
        <v>1</v>
      </c>
      <c r="Y877" s="13">
        <v>1</v>
      </c>
      <c r="Z877" s="13">
        <v>1</v>
      </c>
      <c r="AA877" s="13">
        <v>1</v>
      </c>
      <c r="AB877" s="13">
        <v>1</v>
      </c>
      <c r="AE877" s="13">
        <v>1</v>
      </c>
      <c r="AF877" s="13">
        <v>1</v>
      </c>
      <c r="AL877" s="14">
        <v>1</v>
      </c>
      <c r="AM877" s="14">
        <v>4</v>
      </c>
      <c r="AO877" s="15">
        <v>1</v>
      </c>
      <c r="AP877" s="15">
        <v>4</v>
      </c>
      <c r="AQ877" s="15">
        <v>4</v>
      </c>
      <c r="AR877" s="15">
        <v>4</v>
      </c>
      <c r="AS877" s="15">
        <v>4</v>
      </c>
      <c r="AT877" s="15">
        <v>4</v>
      </c>
      <c r="AU877" s="15">
        <v>4</v>
      </c>
      <c r="AV877" s="15">
        <v>4</v>
      </c>
      <c r="AW877" s="15">
        <v>4</v>
      </c>
      <c r="AX877" s="15">
        <v>1</v>
      </c>
      <c r="AY877" s="15">
        <v>1</v>
      </c>
      <c r="AZ877" s="15">
        <v>2</v>
      </c>
      <c r="BB877" s="15">
        <v>2</v>
      </c>
      <c r="BC877" s="15">
        <v>1</v>
      </c>
      <c r="BD877" s="15">
        <v>1</v>
      </c>
      <c r="BE877" s="15">
        <v>1</v>
      </c>
      <c r="BF877" s="15">
        <v>0</v>
      </c>
      <c r="BG877" s="15">
        <v>0</v>
      </c>
      <c r="BK877" s="15">
        <v>2</v>
      </c>
      <c r="BN877" s="15">
        <v>1</v>
      </c>
      <c r="CC877" s="16">
        <v>1</v>
      </c>
      <c r="CI877" s="16">
        <v>2</v>
      </c>
      <c r="CJ877" s="16" t="s">
        <v>156</v>
      </c>
      <c r="CK877" s="16">
        <v>1</v>
      </c>
      <c r="CL877" s="16" t="s">
        <v>396</v>
      </c>
      <c r="CM877" s="17">
        <v>1</v>
      </c>
      <c r="CN877" s="17">
        <v>1</v>
      </c>
      <c r="CO877" s="17">
        <v>1</v>
      </c>
      <c r="CP877" s="17">
        <v>1</v>
      </c>
      <c r="CQ877" s="17">
        <v>1</v>
      </c>
      <c r="CR877" s="17">
        <v>4</v>
      </c>
      <c r="CS877" s="17">
        <v>4</v>
      </c>
      <c r="CT877" s="17">
        <v>3</v>
      </c>
      <c r="CU877" s="17">
        <v>3</v>
      </c>
      <c r="CV877" s="17">
        <v>3</v>
      </c>
      <c r="CW877" s="17">
        <v>3</v>
      </c>
      <c r="CX877" s="17">
        <v>3</v>
      </c>
      <c r="CY877" s="17">
        <v>3</v>
      </c>
      <c r="CZ877" s="17">
        <v>3</v>
      </c>
      <c r="DA877" s="17">
        <v>2</v>
      </c>
      <c r="DB877" s="17">
        <v>2</v>
      </c>
      <c r="DC877" s="17">
        <v>4</v>
      </c>
      <c r="DD877" s="17">
        <v>4</v>
      </c>
      <c r="DE877" s="17">
        <v>2</v>
      </c>
      <c r="DF877" s="17">
        <v>3</v>
      </c>
      <c r="DG877" s="17">
        <v>3</v>
      </c>
      <c r="DH877" s="17">
        <v>3</v>
      </c>
      <c r="DI877" s="17">
        <v>3</v>
      </c>
      <c r="DJ877" s="17">
        <v>1</v>
      </c>
      <c r="DK877" s="17">
        <v>1</v>
      </c>
      <c r="DL877" s="17">
        <v>1</v>
      </c>
      <c r="DM877" s="17">
        <v>1</v>
      </c>
      <c r="DN877" s="17">
        <v>6</v>
      </c>
      <c r="DO877" s="17">
        <v>1</v>
      </c>
      <c r="DP877" s="17">
        <v>11</v>
      </c>
      <c r="DR877" s="17">
        <v>9</v>
      </c>
      <c r="DT877" s="17">
        <v>10</v>
      </c>
      <c r="DV877" s="17">
        <v>5</v>
      </c>
      <c r="DW877" s="18">
        <v>13</v>
      </c>
      <c r="DY877" s="18">
        <v>1</v>
      </c>
      <c r="ED877" s="19" t="s">
        <v>303</v>
      </c>
      <c r="EE877" s="19">
        <v>5</v>
      </c>
      <c r="EF877" s="37">
        <v>5</v>
      </c>
      <c r="EG877" s="19" t="s">
        <v>167</v>
      </c>
      <c r="EH877" s="19">
        <v>1</v>
      </c>
      <c r="EI877" s="19">
        <v>68</v>
      </c>
      <c r="EJ877" s="19">
        <v>4</v>
      </c>
      <c r="EK877" s="19">
        <v>5</v>
      </c>
      <c r="EL877" s="19">
        <v>1</v>
      </c>
      <c r="EM877" s="20" t="s">
        <v>140</v>
      </c>
      <c r="EO877" s="46">
        <v>4</v>
      </c>
      <c r="EP877" s="46">
        <v>3</v>
      </c>
      <c r="EQ877">
        <f t="shared" si="34"/>
        <v>0</v>
      </c>
      <c r="ER877" t="str">
        <f t="shared" si="35"/>
        <v/>
      </c>
      <c r="ES877" s="49">
        <v>1</v>
      </c>
    </row>
    <row r="878" spans="1:149" ht="15" customHeight="1" x14ac:dyDescent="0.25">
      <c r="A878" s="21">
        <v>877</v>
      </c>
      <c r="B878" s="12">
        <v>2</v>
      </c>
      <c r="C878" s="12">
        <v>2</v>
      </c>
      <c r="D878" s="12">
        <v>4</v>
      </c>
      <c r="E878" s="12" t="s">
        <v>376</v>
      </c>
      <c r="F878" s="12">
        <v>1</v>
      </c>
      <c r="G878" s="13">
        <v>3</v>
      </c>
      <c r="H878" s="13">
        <v>1</v>
      </c>
      <c r="M878" s="56">
        <f>IF(SUM(N878:X878)=39,2,1)</f>
        <v>1</v>
      </c>
      <c r="N878" s="13">
        <v>1</v>
      </c>
      <c r="O878" s="13">
        <v>1</v>
      </c>
      <c r="S878" s="13">
        <v>1</v>
      </c>
      <c r="T878" s="13">
        <v>1</v>
      </c>
      <c r="W878" s="13">
        <v>1</v>
      </c>
      <c r="Z878" s="13">
        <v>1</v>
      </c>
      <c r="AA878" s="13">
        <v>1</v>
      </c>
      <c r="AB878" s="13">
        <v>1</v>
      </c>
      <c r="AE878" s="13">
        <v>1</v>
      </c>
      <c r="AF878" s="13">
        <v>1</v>
      </c>
      <c r="AI878" s="13">
        <v>1</v>
      </c>
      <c r="AJ878" s="13">
        <v>1</v>
      </c>
      <c r="AL878" s="14">
        <v>1</v>
      </c>
      <c r="AM878" s="14">
        <v>4</v>
      </c>
      <c r="AO878" s="15">
        <v>1</v>
      </c>
      <c r="AP878" s="15">
        <v>4</v>
      </c>
      <c r="AQ878" s="15">
        <v>4</v>
      </c>
      <c r="AR878" s="15">
        <v>4</v>
      </c>
      <c r="AS878" s="15">
        <v>4</v>
      </c>
      <c r="AT878" s="15">
        <v>1</v>
      </c>
      <c r="AU878" s="15">
        <v>4</v>
      </c>
      <c r="AV878" s="15">
        <v>4</v>
      </c>
      <c r="AW878" s="15">
        <v>4</v>
      </c>
      <c r="AX878" s="15">
        <v>1</v>
      </c>
      <c r="AY878" s="15">
        <v>1</v>
      </c>
      <c r="AZ878" s="15">
        <v>2</v>
      </c>
      <c r="BB878" s="15">
        <v>2</v>
      </c>
      <c r="BC878" s="15">
        <v>1</v>
      </c>
      <c r="BD878" s="15">
        <v>1</v>
      </c>
      <c r="BE878" s="15">
        <v>1</v>
      </c>
      <c r="BF878" s="15">
        <v>1</v>
      </c>
      <c r="BG878" s="15">
        <v>0</v>
      </c>
      <c r="BK878" s="15">
        <v>2</v>
      </c>
      <c r="BN878" s="15">
        <v>8</v>
      </c>
      <c r="CC878" s="16">
        <v>1</v>
      </c>
      <c r="CI878" s="16">
        <v>1</v>
      </c>
      <c r="CK878" s="16">
        <v>1</v>
      </c>
      <c r="CL878" s="16" t="s">
        <v>397</v>
      </c>
      <c r="CM878" s="17">
        <v>1</v>
      </c>
      <c r="CN878" s="17">
        <v>1</v>
      </c>
      <c r="CO878" s="17">
        <v>1</v>
      </c>
      <c r="CP878" s="17">
        <v>1</v>
      </c>
      <c r="CQ878" s="17">
        <v>1</v>
      </c>
      <c r="CR878" s="17">
        <v>1</v>
      </c>
      <c r="CS878" s="17">
        <v>1</v>
      </c>
      <c r="CT878" s="17">
        <v>2</v>
      </c>
      <c r="CU878" s="17">
        <v>2</v>
      </c>
      <c r="CV878" s="17">
        <v>2</v>
      </c>
      <c r="CW878" s="17">
        <v>2</v>
      </c>
      <c r="CX878" s="17">
        <v>2</v>
      </c>
      <c r="CY878" s="17">
        <v>2</v>
      </c>
      <c r="CZ878" s="17">
        <v>2</v>
      </c>
      <c r="DA878" s="17">
        <v>3</v>
      </c>
      <c r="DB878" s="17">
        <v>3</v>
      </c>
      <c r="DC878" s="17">
        <v>4</v>
      </c>
      <c r="DD878" s="17">
        <v>4</v>
      </c>
      <c r="DE878" s="17">
        <v>4</v>
      </c>
      <c r="DF878" s="17">
        <v>3</v>
      </c>
      <c r="DG878" s="17">
        <v>2</v>
      </c>
      <c r="DH878" s="17">
        <v>2</v>
      </c>
      <c r="DI878" s="17">
        <v>3</v>
      </c>
      <c r="DJ878" s="17">
        <v>1</v>
      </c>
      <c r="DK878" s="17">
        <v>1</v>
      </c>
      <c r="DL878" s="17">
        <v>4</v>
      </c>
      <c r="DM878" s="17">
        <v>4</v>
      </c>
      <c r="DN878" s="17">
        <v>1</v>
      </c>
      <c r="DO878" s="17">
        <v>2</v>
      </c>
      <c r="DP878" s="17">
        <v>1</v>
      </c>
      <c r="DR878" s="17">
        <v>6</v>
      </c>
      <c r="DT878" s="17">
        <v>10</v>
      </c>
      <c r="DV878" s="17">
        <v>1</v>
      </c>
      <c r="DW878" s="18">
        <v>13</v>
      </c>
      <c r="DY878" s="18">
        <v>1</v>
      </c>
      <c r="ED878" s="19" t="s">
        <v>303</v>
      </c>
      <c r="EE878" s="19">
        <v>5</v>
      </c>
      <c r="EF878" s="37">
        <v>5</v>
      </c>
      <c r="EG878" s="19" t="s">
        <v>167</v>
      </c>
      <c r="EH878" s="19">
        <v>2</v>
      </c>
      <c r="EI878" s="19">
        <v>56</v>
      </c>
      <c r="EJ878" s="19">
        <v>3</v>
      </c>
      <c r="EK878" s="19">
        <v>5</v>
      </c>
      <c r="EL878" s="19">
        <v>7</v>
      </c>
      <c r="EM878" s="20" t="s">
        <v>140</v>
      </c>
      <c r="EO878" s="46">
        <v>1</v>
      </c>
      <c r="EP878" s="46">
        <v>6</v>
      </c>
      <c r="EQ878">
        <f t="shared" si="34"/>
        <v>0</v>
      </c>
      <c r="ER878" t="str">
        <f t="shared" si="35"/>
        <v/>
      </c>
    </row>
    <row r="879" spans="1:149" ht="15" customHeight="1" x14ac:dyDescent="0.25">
      <c r="A879" s="21">
        <v>878</v>
      </c>
      <c r="B879" s="12">
        <v>2</v>
      </c>
      <c r="C879" s="12">
        <v>4</v>
      </c>
      <c r="D879" s="12">
        <v>1</v>
      </c>
      <c r="E879" s="12" t="s">
        <v>378</v>
      </c>
      <c r="F879" s="12">
        <v>1</v>
      </c>
      <c r="G879" s="13">
        <v>3</v>
      </c>
      <c r="H879" s="13">
        <v>1</v>
      </c>
      <c r="M879" s="56">
        <f>IF(SUM(N879:X879)=39,2,1)</f>
        <v>1</v>
      </c>
      <c r="N879" s="13">
        <v>1</v>
      </c>
      <c r="P879" s="13">
        <v>1</v>
      </c>
      <c r="T879" s="13">
        <v>1</v>
      </c>
      <c r="X879" s="13">
        <v>1</v>
      </c>
      <c r="Z879" s="13">
        <v>1</v>
      </c>
      <c r="AB879" s="13">
        <v>1</v>
      </c>
      <c r="AF879" s="13">
        <v>1</v>
      </c>
      <c r="AJ879" s="13">
        <v>1</v>
      </c>
      <c r="AL879" s="14">
        <v>1</v>
      </c>
      <c r="AM879" s="14">
        <v>4</v>
      </c>
      <c r="AO879" s="15">
        <v>1</v>
      </c>
      <c r="AP879" s="15">
        <v>4</v>
      </c>
      <c r="AQ879" s="15">
        <v>4</v>
      </c>
      <c r="AR879" s="15">
        <v>4</v>
      </c>
      <c r="AS879" s="15">
        <v>4</v>
      </c>
      <c r="AT879" s="15">
        <v>4</v>
      </c>
      <c r="AU879" s="15">
        <v>4</v>
      </c>
      <c r="AV879" s="15">
        <v>4</v>
      </c>
      <c r="AW879" s="15">
        <v>4</v>
      </c>
      <c r="AX879" s="15">
        <v>1</v>
      </c>
      <c r="AY879" s="15">
        <v>1</v>
      </c>
      <c r="AZ879" s="15">
        <v>2</v>
      </c>
      <c r="BB879" s="15">
        <v>2</v>
      </c>
      <c r="BD879" s="15">
        <v>1</v>
      </c>
      <c r="BE879" s="15">
        <v>1</v>
      </c>
      <c r="BF879" s="15">
        <v>1</v>
      </c>
      <c r="BG879" s="15">
        <v>1</v>
      </c>
      <c r="BJ879" s="15">
        <v>1</v>
      </c>
      <c r="BK879" s="15">
        <v>2</v>
      </c>
      <c r="BN879" s="15">
        <v>8</v>
      </c>
      <c r="CC879" s="16">
        <v>1</v>
      </c>
      <c r="CI879" s="16">
        <v>1</v>
      </c>
      <c r="CK879" s="16">
        <v>1</v>
      </c>
      <c r="CL879" s="16" t="s">
        <v>397</v>
      </c>
      <c r="CM879" s="17">
        <v>1</v>
      </c>
      <c r="CN879" s="17">
        <v>1</v>
      </c>
      <c r="CO879" s="17">
        <v>1</v>
      </c>
      <c r="CP879" s="17">
        <v>1</v>
      </c>
      <c r="CQ879" s="17">
        <v>1</v>
      </c>
      <c r="CR879" s="17">
        <v>4</v>
      </c>
      <c r="CS879" s="17">
        <v>4</v>
      </c>
      <c r="CT879" s="17">
        <v>2</v>
      </c>
      <c r="CU879" s="17">
        <v>2</v>
      </c>
      <c r="CV879" s="17">
        <v>2</v>
      </c>
      <c r="CW879" s="17">
        <v>2</v>
      </c>
      <c r="CX879" s="17">
        <v>2</v>
      </c>
      <c r="CY879" s="17">
        <v>2</v>
      </c>
      <c r="CZ879" s="17">
        <v>2</v>
      </c>
      <c r="DA879" s="17">
        <v>2</v>
      </c>
      <c r="DB879" s="17">
        <v>1</v>
      </c>
      <c r="DC879" s="17">
        <v>4</v>
      </c>
      <c r="DD879" s="17">
        <v>4</v>
      </c>
      <c r="DE879" s="17">
        <v>1</v>
      </c>
      <c r="DF879" s="17">
        <v>1</v>
      </c>
      <c r="DG879" s="17">
        <v>1</v>
      </c>
      <c r="DH879" s="17">
        <v>1</v>
      </c>
      <c r="DI879" s="17">
        <v>3</v>
      </c>
      <c r="DJ879" s="17">
        <v>1</v>
      </c>
      <c r="DK879" s="17">
        <v>1</v>
      </c>
      <c r="DL879" s="17">
        <v>1</v>
      </c>
      <c r="DM879" s="17">
        <v>1</v>
      </c>
      <c r="DN879" s="17">
        <v>1</v>
      </c>
      <c r="DO879" s="17">
        <v>6</v>
      </c>
      <c r="DP879" s="17">
        <v>2</v>
      </c>
      <c r="DR879" s="17">
        <v>5</v>
      </c>
      <c r="DT879" s="17">
        <v>11</v>
      </c>
      <c r="DV879" s="17">
        <v>4</v>
      </c>
      <c r="DW879" s="18">
        <v>9</v>
      </c>
      <c r="DY879" s="18">
        <v>2</v>
      </c>
      <c r="DZ879" s="18" t="s">
        <v>229</v>
      </c>
      <c r="EA879" s="18" t="s">
        <v>304</v>
      </c>
      <c r="EB879" s="18">
        <v>6</v>
      </c>
      <c r="ED879" s="19" t="s">
        <v>303</v>
      </c>
      <c r="EE879" s="19">
        <v>5</v>
      </c>
      <c r="EF879" s="37">
        <v>5</v>
      </c>
      <c r="EG879" s="19" t="s">
        <v>167</v>
      </c>
      <c r="EH879" s="19">
        <v>1</v>
      </c>
      <c r="EI879" s="19">
        <v>60</v>
      </c>
      <c r="EJ879" s="19">
        <v>4</v>
      </c>
      <c r="EK879" s="19">
        <v>5</v>
      </c>
      <c r="EL879" s="19">
        <v>1</v>
      </c>
      <c r="EM879" s="20" t="s">
        <v>140</v>
      </c>
      <c r="EO879" s="46">
        <v>4</v>
      </c>
      <c r="EP879" s="46">
        <v>1</v>
      </c>
      <c r="EQ879">
        <f t="shared" si="34"/>
        <v>0</v>
      </c>
      <c r="ER879" t="str">
        <f t="shared" si="35"/>
        <v/>
      </c>
    </row>
    <row r="880" spans="1:149" ht="15" customHeight="1" x14ac:dyDescent="0.25">
      <c r="A880" s="21">
        <v>879</v>
      </c>
      <c r="B880" s="12">
        <v>2</v>
      </c>
      <c r="C880" s="12">
        <v>3</v>
      </c>
      <c r="D880" s="12">
        <v>3</v>
      </c>
      <c r="E880" s="12" t="s">
        <v>327</v>
      </c>
      <c r="F880" s="12">
        <v>4</v>
      </c>
      <c r="G880" s="13">
        <v>2</v>
      </c>
      <c r="H880" s="13">
        <v>1</v>
      </c>
      <c r="M880" s="56">
        <f>IF(SUM(N880:X880)=39,2,1)</f>
        <v>1</v>
      </c>
      <c r="Y880" s="13">
        <v>1</v>
      </c>
      <c r="AK880" s="13">
        <v>1</v>
      </c>
      <c r="AL880" s="14">
        <v>1</v>
      </c>
      <c r="AM880" s="14">
        <v>4</v>
      </c>
      <c r="AO880" s="15">
        <v>1</v>
      </c>
      <c r="AP880" s="15">
        <v>2</v>
      </c>
      <c r="AQ880" s="15">
        <v>1</v>
      </c>
      <c r="AR880" s="15">
        <v>3</v>
      </c>
      <c r="AS880" s="15">
        <v>2</v>
      </c>
      <c r="AT880" s="15">
        <v>3</v>
      </c>
      <c r="AU880" s="15">
        <v>4</v>
      </c>
      <c r="AV880" s="15">
        <v>4</v>
      </c>
      <c r="AW880" s="15">
        <v>4</v>
      </c>
      <c r="AX880" s="15">
        <v>1</v>
      </c>
      <c r="AY880" s="15">
        <v>1</v>
      </c>
      <c r="AZ880" s="15">
        <v>2</v>
      </c>
      <c r="BB880" s="15">
        <v>2</v>
      </c>
      <c r="BC880" s="15">
        <v>1</v>
      </c>
      <c r="BD880" s="15">
        <v>1</v>
      </c>
      <c r="BE880" s="15">
        <v>1</v>
      </c>
      <c r="BF880" s="15">
        <v>0</v>
      </c>
      <c r="BG880" s="15">
        <v>0</v>
      </c>
      <c r="BK880" s="15">
        <v>2</v>
      </c>
      <c r="BN880" s="15">
        <v>1</v>
      </c>
      <c r="CB880" s="16">
        <v>1</v>
      </c>
      <c r="CI880" s="16">
        <v>1</v>
      </c>
      <c r="CK880" s="16">
        <v>3</v>
      </c>
      <c r="CL880" s="16" t="s">
        <v>150</v>
      </c>
      <c r="CM880" s="17">
        <v>1</v>
      </c>
      <c r="CN880" s="17">
        <v>1</v>
      </c>
      <c r="CO880" s="17">
        <v>1</v>
      </c>
      <c r="CP880" s="17">
        <v>1</v>
      </c>
      <c r="CQ880" s="17">
        <v>1</v>
      </c>
      <c r="CR880" s="17">
        <v>1</v>
      </c>
      <c r="CS880" s="17">
        <v>1</v>
      </c>
      <c r="CT880" s="17">
        <v>2</v>
      </c>
      <c r="CU880" s="17">
        <v>2</v>
      </c>
      <c r="CV880" s="17">
        <v>2</v>
      </c>
      <c r="CW880" s="17">
        <v>2</v>
      </c>
      <c r="CX880" s="17">
        <v>2</v>
      </c>
      <c r="CY880" s="17">
        <v>2</v>
      </c>
      <c r="CZ880" s="17">
        <v>2</v>
      </c>
      <c r="DA880" s="17">
        <v>1</v>
      </c>
      <c r="DB880" s="17">
        <v>1</v>
      </c>
      <c r="DC880" s="17">
        <v>1</v>
      </c>
      <c r="DD880" s="17">
        <v>4</v>
      </c>
      <c r="DE880" s="17">
        <v>4</v>
      </c>
      <c r="DF880" s="17">
        <v>1</v>
      </c>
      <c r="DG880" s="17">
        <v>1</v>
      </c>
      <c r="DH880" s="17">
        <v>1</v>
      </c>
      <c r="DI880" s="17">
        <v>1</v>
      </c>
      <c r="DJ880" s="17">
        <v>1</v>
      </c>
      <c r="DK880" s="17">
        <v>1</v>
      </c>
      <c r="DL880" s="17">
        <v>1</v>
      </c>
      <c r="DM880" s="17">
        <v>1</v>
      </c>
      <c r="DN880" s="17">
        <v>2</v>
      </c>
      <c r="DO880" s="17">
        <v>1</v>
      </c>
      <c r="DP880" s="17">
        <v>2</v>
      </c>
      <c r="DR880" s="17">
        <v>4</v>
      </c>
      <c r="DT880" s="17">
        <v>6</v>
      </c>
      <c r="DV880" s="17">
        <v>4</v>
      </c>
      <c r="DW880" s="18">
        <v>6</v>
      </c>
      <c r="DY880" s="18">
        <v>1</v>
      </c>
      <c r="ED880" s="19" t="s">
        <v>303</v>
      </c>
      <c r="EE880" s="19">
        <v>5</v>
      </c>
      <c r="EF880" s="37">
        <v>5</v>
      </c>
      <c r="EG880" s="19" t="s">
        <v>167</v>
      </c>
      <c r="EH880" s="19">
        <v>2</v>
      </c>
      <c r="EI880" s="19">
        <v>67</v>
      </c>
      <c r="EJ880" s="19">
        <v>4</v>
      </c>
      <c r="EK880" s="19">
        <v>5</v>
      </c>
      <c r="EL880" s="19">
        <v>4</v>
      </c>
      <c r="EM880" s="20" t="s">
        <v>140</v>
      </c>
      <c r="EO880" s="46">
        <v>1</v>
      </c>
      <c r="EP880" s="46">
        <v>3</v>
      </c>
      <c r="EQ880">
        <f t="shared" si="34"/>
        <v>1</v>
      </c>
      <c r="ER880">
        <f t="shared" si="35"/>
        <v>1</v>
      </c>
    </row>
    <row r="881" spans="1:149" ht="15" customHeight="1" x14ac:dyDescent="0.25">
      <c r="A881" s="21">
        <v>880</v>
      </c>
      <c r="B881" s="12">
        <v>2</v>
      </c>
      <c r="C881" s="12">
        <v>1</v>
      </c>
      <c r="D881" s="12">
        <v>4</v>
      </c>
      <c r="E881" s="12" t="s">
        <v>374</v>
      </c>
      <c r="F881" s="12">
        <v>1</v>
      </c>
      <c r="G881" s="13">
        <v>5</v>
      </c>
      <c r="H881" s="13">
        <v>1</v>
      </c>
      <c r="M881" s="56">
        <f>IF(SUM(N881:X881)=39,2,1)</f>
        <v>1</v>
      </c>
      <c r="O881" s="13">
        <v>1</v>
      </c>
      <c r="P881" s="13">
        <v>1</v>
      </c>
      <c r="Q881" s="13">
        <v>1</v>
      </c>
      <c r="X881" s="13">
        <v>1</v>
      </c>
      <c r="Z881" s="13">
        <v>1</v>
      </c>
      <c r="AA881" s="13">
        <v>1</v>
      </c>
      <c r="AB881" s="13">
        <v>1</v>
      </c>
      <c r="AC881" s="13">
        <v>1</v>
      </c>
      <c r="AJ881" s="13">
        <v>1</v>
      </c>
      <c r="AL881" s="14">
        <v>1</v>
      </c>
      <c r="AM881" s="14">
        <v>4</v>
      </c>
      <c r="AO881" s="15">
        <v>1</v>
      </c>
      <c r="AP881" s="15">
        <v>4</v>
      </c>
      <c r="AQ881" s="15">
        <v>4</v>
      </c>
      <c r="AR881" s="15">
        <v>2</v>
      </c>
      <c r="AS881" s="15">
        <v>3</v>
      </c>
      <c r="AT881" s="15">
        <v>4</v>
      </c>
      <c r="AU881" s="15">
        <v>3</v>
      </c>
      <c r="AV881" s="15">
        <v>4</v>
      </c>
      <c r="AW881" s="15">
        <v>4</v>
      </c>
      <c r="AX881" s="15">
        <v>1</v>
      </c>
      <c r="AY881" s="15">
        <v>1</v>
      </c>
      <c r="AZ881" s="15">
        <v>1</v>
      </c>
      <c r="BA881" s="15">
        <v>1</v>
      </c>
      <c r="BB881" s="15">
        <v>1</v>
      </c>
      <c r="BC881" s="15">
        <v>1</v>
      </c>
      <c r="BD881" s="15">
        <v>1</v>
      </c>
      <c r="BE881" s="15">
        <v>2</v>
      </c>
      <c r="BF881" s="15">
        <v>1</v>
      </c>
      <c r="BG881" s="15">
        <v>0</v>
      </c>
      <c r="BK881" s="15">
        <v>2</v>
      </c>
      <c r="BM881" s="15">
        <v>8</v>
      </c>
      <c r="BN881" s="15">
        <v>8</v>
      </c>
      <c r="BQ881" s="15">
        <v>1</v>
      </c>
      <c r="BR881" s="16">
        <v>1</v>
      </c>
      <c r="CG881" s="16">
        <v>1</v>
      </c>
      <c r="CI881" s="16">
        <v>1</v>
      </c>
      <c r="CK881" s="16">
        <v>1</v>
      </c>
      <c r="CL881" s="16" t="s">
        <v>259</v>
      </c>
      <c r="CM881" s="17">
        <v>1</v>
      </c>
      <c r="CN881" s="17">
        <v>4</v>
      </c>
      <c r="CO881" s="17">
        <v>1</v>
      </c>
      <c r="CP881" s="17">
        <v>1</v>
      </c>
      <c r="CQ881" s="17">
        <v>1</v>
      </c>
      <c r="CR881" s="17">
        <v>3</v>
      </c>
      <c r="CS881" s="17">
        <v>3</v>
      </c>
      <c r="CT881" s="17">
        <v>1</v>
      </c>
      <c r="CU881" s="17">
        <v>4</v>
      </c>
      <c r="CV881" s="17">
        <v>1</v>
      </c>
      <c r="CW881" s="17">
        <v>1</v>
      </c>
      <c r="CX881" s="17">
        <v>4</v>
      </c>
      <c r="CY881" s="17">
        <v>1</v>
      </c>
      <c r="CZ881" s="17">
        <v>1</v>
      </c>
      <c r="DA881" s="17">
        <v>4</v>
      </c>
      <c r="DB881" s="17">
        <v>4</v>
      </c>
      <c r="DC881" s="17">
        <v>2</v>
      </c>
      <c r="DD881" s="17">
        <v>4</v>
      </c>
      <c r="DE881" s="17">
        <v>4</v>
      </c>
      <c r="DF881" s="17">
        <v>4</v>
      </c>
      <c r="DG881" s="17">
        <v>3</v>
      </c>
      <c r="DH881" s="17">
        <v>4</v>
      </c>
      <c r="DI881" s="17">
        <v>2</v>
      </c>
      <c r="DJ881" s="17">
        <v>1</v>
      </c>
      <c r="DK881" s="17">
        <v>3</v>
      </c>
      <c r="DL881" s="17">
        <v>4</v>
      </c>
      <c r="DM881" s="17">
        <v>4</v>
      </c>
      <c r="DN881" s="17">
        <v>1</v>
      </c>
      <c r="DO881" s="17">
        <v>8</v>
      </c>
      <c r="DP881" s="17">
        <v>9</v>
      </c>
      <c r="DR881" s="17">
        <v>1</v>
      </c>
      <c r="DT881" s="17">
        <v>12</v>
      </c>
      <c r="DV881" s="17">
        <v>4</v>
      </c>
      <c r="DW881" s="18">
        <v>13</v>
      </c>
      <c r="DY881" s="18">
        <v>1</v>
      </c>
      <c r="ED881" s="19" t="s">
        <v>302</v>
      </c>
      <c r="EE881" s="19">
        <v>5</v>
      </c>
      <c r="EF881" s="37">
        <v>5</v>
      </c>
      <c r="EG881" s="19" t="s">
        <v>167</v>
      </c>
      <c r="EH881" s="19">
        <v>2</v>
      </c>
      <c r="EI881" s="19">
        <v>55</v>
      </c>
      <c r="EJ881" s="19">
        <v>3</v>
      </c>
      <c r="EK881" s="19">
        <v>4</v>
      </c>
      <c r="EL881" s="19">
        <v>2</v>
      </c>
      <c r="EM881" s="20" t="s">
        <v>140</v>
      </c>
      <c r="EO881" s="46">
        <v>1</v>
      </c>
      <c r="EP881" s="46">
        <v>3</v>
      </c>
      <c r="EQ881">
        <f t="shared" si="34"/>
        <v>1</v>
      </c>
      <c r="ER881">
        <f t="shared" si="35"/>
        <v>1</v>
      </c>
    </row>
    <row r="882" spans="1:149" ht="15" customHeight="1" x14ac:dyDescent="0.25">
      <c r="A882" s="21">
        <v>881</v>
      </c>
      <c r="B882" s="12">
        <v>4</v>
      </c>
      <c r="C882" s="12">
        <v>4</v>
      </c>
      <c r="D882" s="12">
        <v>1</v>
      </c>
      <c r="E882" s="12" t="s">
        <v>378</v>
      </c>
      <c r="F882" s="12">
        <v>1</v>
      </c>
      <c r="G882" s="13">
        <v>4</v>
      </c>
      <c r="H882" s="13">
        <v>1</v>
      </c>
      <c r="I882" s="13">
        <v>5</v>
      </c>
      <c r="M882" s="56">
        <f>IF(SUM(N882:X882)=39,2,1)</f>
        <v>1</v>
      </c>
      <c r="N882" s="13">
        <v>1</v>
      </c>
      <c r="X882" s="13">
        <v>1</v>
      </c>
      <c r="AK882" s="13">
        <v>1</v>
      </c>
      <c r="AL882" s="14">
        <v>1</v>
      </c>
      <c r="AM882" s="14">
        <v>5</v>
      </c>
      <c r="AO882" s="15">
        <v>2</v>
      </c>
      <c r="AP882" s="15">
        <v>4</v>
      </c>
      <c r="AQ882" s="15">
        <v>4</v>
      </c>
      <c r="AR882" s="15">
        <v>4</v>
      </c>
      <c r="AS882" s="15">
        <v>4</v>
      </c>
      <c r="AT882" s="15">
        <v>4</v>
      </c>
      <c r="AU882" s="15">
        <v>4</v>
      </c>
      <c r="AV882" s="15">
        <v>4</v>
      </c>
      <c r="AW882" s="15">
        <v>4</v>
      </c>
      <c r="AX882" s="15">
        <v>1</v>
      </c>
      <c r="AY882" s="15">
        <v>1</v>
      </c>
      <c r="AZ882" s="15">
        <v>1</v>
      </c>
      <c r="BA882" s="15">
        <v>1</v>
      </c>
      <c r="BB882" s="15">
        <v>1</v>
      </c>
      <c r="BC882" s="15">
        <v>1</v>
      </c>
      <c r="BD882" s="15">
        <v>1</v>
      </c>
      <c r="BE882" s="15">
        <v>2</v>
      </c>
      <c r="BF882" s="15">
        <v>0</v>
      </c>
      <c r="BG882" s="15">
        <v>2</v>
      </c>
      <c r="BH882" s="15">
        <v>2</v>
      </c>
      <c r="BK882" s="15">
        <v>2</v>
      </c>
      <c r="BM882" s="15">
        <v>1</v>
      </c>
      <c r="BN882" s="15">
        <v>5</v>
      </c>
      <c r="BO882" s="15">
        <v>4</v>
      </c>
      <c r="CC882" s="16">
        <v>1</v>
      </c>
      <c r="CI882" s="16">
        <v>2</v>
      </c>
      <c r="CJ882" s="16" t="s">
        <v>237</v>
      </c>
      <c r="CK882" s="16">
        <v>3</v>
      </c>
      <c r="CL882" s="16" t="s">
        <v>147</v>
      </c>
      <c r="CM882" s="17">
        <v>3</v>
      </c>
      <c r="CN882" s="17">
        <v>3</v>
      </c>
      <c r="CO882" s="17">
        <v>3</v>
      </c>
      <c r="CP882" s="17">
        <v>1</v>
      </c>
      <c r="CQ882" s="17">
        <v>1</v>
      </c>
      <c r="CR882" s="17">
        <v>3</v>
      </c>
      <c r="CS882" s="17">
        <v>4</v>
      </c>
      <c r="CT882" s="17">
        <v>2</v>
      </c>
      <c r="CU882" s="17">
        <v>4</v>
      </c>
      <c r="CV882" s="17">
        <v>1</v>
      </c>
      <c r="CW882" s="17">
        <v>1</v>
      </c>
      <c r="CX882" s="17">
        <v>1</v>
      </c>
      <c r="CY882" s="17">
        <v>1</v>
      </c>
      <c r="CZ882" s="17">
        <v>1</v>
      </c>
      <c r="DA882" s="17">
        <v>1</v>
      </c>
      <c r="DB882" s="17">
        <v>4</v>
      </c>
      <c r="DC882" s="17">
        <v>3</v>
      </c>
      <c r="DD882" s="17">
        <v>3</v>
      </c>
      <c r="DE882" s="17">
        <v>3</v>
      </c>
      <c r="DF882" s="17">
        <v>1</v>
      </c>
      <c r="DG882" s="17">
        <v>1</v>
      </c>
      <c r="DH882" s="17">
        <v>1</v>
      </c>
      <c r="DI882" s="17">
        <v>3</v>
      </c>
      <c r="DJ882" s="17">
        <v>1</v>
      </c>
      <c r="DK882" s="17">
        <v>3</v>
      </c>
      <c r="DL882" s="17">
        <v>3</v>
      </c>
      <c r="DM882" s="17">
        <v>3</v>
      </c>
      <c r="DN882" s="17">
        <v>1</v>
      </c>
      <c r="DO882" s="17">
        <v>8</v>
      </c>
      <c r="DP882" s="17">
        <v>9</v>
      </c>
      <c r="DR882" s="17">
        <v>5</v>
      </c>
      <c r="DT882" s="17">
        <v>1</v>
      </c>
      <c r="DW882" s="18">
        <v>13</v>
      </c>
      <c r="DY882" s="18">
        <v>1</v>
      </c>
      <c r="ED882" s="19" t="s">
        <v>303</v>
      </c>
      <c r="EE882" s="19">
        <v>5</v>
      </c>
      <c r="EF882" s="37">
        <v>5</v>
      </c>
      <c r="EG882" s="19" t="s">
        <v>167</v>
      </c>
      <c r="EH882" s="19">
        <v>1</v>
      </c>
      <c r="EI882" s="19">
        <v>32</v>
      </c>
      <c r="EJ882" s="19">
        <v>2</v>
      </c>
      <c r="EK882" s="19">
        <v>2</v>
      </c>
      <c r="EL882" s="19">
        <v>1</v>
      </c>
      <c r="EM882" s="20" t="s">
        <v>140</v>
      </c>
      <c r="EO882" s="46">
        <v>1</v>
      </c>
      <c r="EP882" s="46">
        <v>6</v>
      </c>
      <c r="EQ882">
        <f t="shared" si="34"/>
        <v>0</v>
      </c>
      <c r="ER882" t="str">
        <f t="shared" si="35"/>
        <v/>
      </c>
    </row>
    <row r="883" spans="1:149" ht="15" customHeight="1" x14ac:dyDescent="0.25">
      <c r="A883" s="21">
        <v>882</v>
      </c>
      <c r="B883" s="12">
        <v>2</v>
      </c>
      <c r="C883" s="12">
        <v>1</v>
      </c>
      <c r="D883" s="12">
        <v>1</v>
      </c>
      <c r="E883" s="12" t="s">
        <v>378</v>
      </c>
      <c r="F883" s="12">
        <v>4</v>
      </c>
      <c r="G883" s="13">
        <v>3</v>
      </c>
      <c r="M883" s="56">
        <f>IF(SUM(N883:X883)=39,2,1)</f>
        <v>1</v>
      </c>
      <c r="P883" s="13">
        <v>1</v>
      </c>
      <c r="Z883" s="13">
        <v>1</v>
      </c>
      <c r="AA883" s="13">
        <v>1</v>
      </c>
      <c r="AB883" s="13">
        <v>1</v>
      </c>
      <c r="AC883" s="13">
        <v>1</v>
      </c>
      <c r="AL883" s="14">
        <v>1</v>
      </c>
      <c r="AM883" s="14">
        <v>4</v>
      </c>
      <c r="AO883" s="15">
        <v>1</v>
      </c>
      <c r="AP883" s="15">
        <v>5</v>
      </c>
      <c r="AQ883" s="15">
        <v>5</v>
      </c>
      <c r="AR883" s="15">
        <v>1</v>
      </c>
      <c r="AS883" s="15">
        <v>2</v>
      </c>
      <c r="AT883" s="15">
        <v>4</v>
      </c>
      <c r="AU883" s="15">
        <v>3</v>
      </c>
      <c r="AV883" s="15">
        <v>4</v>
      </c>
      <c r="AW883" s="15">
        <v>4</v>
      </c>
      <c r="AX883" s="15">
        <v>1</v>
      </c>
      <c r="AY883" s="15">
        <v>1</v>
      </c>
      <c r="AZ883" s="15">
        <v>1</v>
      </c>
      <c r="BA883" s="15">
        <v>1</v>
      </c>
      <c r="BB883" s="15">
        <v>1</v>
      </c>
      <c r="BC883" s="15">
        <v>1</v>
      </c>
      <c r="BD883" s="15">
        <v>1</v>
      </c>
      <c r="BE883" s="15">
        <v>2</v>
      </c>
      <c r="BF883" s="15">
        <v>1</v>
      </c>
      <c r="BG883" s="15">
        <v>1</v>
      </c>
      <c r="BH883" s="15">
        <v>1</v>
      </c>
      <c r="BK883" s="15">
        <v>1</v>
      </c>
      <c r="BL883" s="15">
        <v>3</v>
      </c>
      <c r="BN883" s="15">
        <v>8</v>
      </c>
      <c r="BQ883" s="15">
        <v>1</v>
      </c>
      <c r="BX883" s="16">
        <v>1</v>
      </c>
      <c r="CD883" s="16">
        <v>0.25</v>
      </c>
      <c r="CE883" s="16">
        <v>2</v>
      </c>
      <c r="CG883" s="16">
        <v>1</v>
      </c>
      <c r="CI883" s="16">
        <v>1</v>
      </c>
      <c r="CK883" s="16">
        <v>3</v>
      </c>
      <c r="CL883" s="16" t="s">
        <v>143</v>
      </c>
      <c r="CM883" s="17">
        <v>1</v>
      </c>
      <c r="CN883" s="17">
        <v>1</v>
      </c>
      <c r="CO883" s="17">
        <v>1</v>
      </c>
      <c r="CP883" s="17">
        <v>1</v>
      </c>
      <c r="CQ883" s="17">
        <v>1</v>
      </c>
      <c r="CR883" s="17">
        <v>1</v>
      </c>
      <c r="CS883" s="17">
        <v>1</v>
      </c>
      <c r="CT883" s="17">
        <v>1</v>
      </c>
      <c r="CU883" s="17">
        <v>4</v>
      </c>
      <c r="CV883" s="17">
        <v>1</v>
      </c>
      <c r="CW883" s="17">
        <v>1</v>
      </c>
      <c r="CX883" s="17">
        <v>1</v>
      </c>
      <c r="CY883" s="17">
        <v>1</v>
      </c>
      <c r="CZ883" s="17">
        <v>1</v>
      </c>
      <c r="DA883" s="17">
        <v>3</v>
      </c>
      <c r="DB883" s="17">
        <v>3</v>
      </c>
      <c r="DC883" s="17">
        <v>3</v>
      </c>
      <c r="DD883" s="17">
        <v>1</v>
      </c>
      <c r="DE883" s="17">
        <v>4</v>
      </c>
      <c r="DF883" s="17">
        <v>1</v>
      </c>
      <c r="DG883" s="17">
        <v>1</v>
      </c>
      <c r="DH883" s="17">
        <v>1</v>
      </c>
      <c r="DI883" s="17">
        <v>1</v>
      </c>
      <c r="DJ883" s="17">
        <v>1</v>
      </c>
      <c r="DK883" s="17">
        <v>1</v>
      </c>
      <c r="DL883" s="17">
        <v>4</v>
      </c>
      <c r="DM883" s="17">
        <v>4</v>
      </c>
      <c r="DN883" s="17">
        <v>1</v>
      </c>
      <c r="DO883" s="17">
        <v>8</v>
      </c>
      <c r="DP883" s="17">
        <v>5</v>
      </c>
      <c r="DR883" s="17">
        <v>9</v>
      </c>
      <c r="DT883" s="17">
        <v>8</v>
      </c>
      <c r="DV883" s="17">
        <v>1</v>
      </c>
      <c r="DW883" s="18">
        <v>13</v>
      </c>
      <c r="DY883" s="18">
        <v>1</v>
      </c>
      <c r="ED883" s="19" t="s">
        <v>302</v>
      </c>
      <c r="EE883" s="19">
        <v>5</v>
      </c>
      <c r="EF883" s="37">
        <v>5</v>
      </c>
      <c r="EG883" s="19" t="s">
        <v>167</v>
      </c>
      <c r="EH883" s="19">
        <v>2</v>
      </c>
      <c r="EI883" s="19">
        <v>51</v>
      </c>
      <c r="EJ883" s="19">
        <v>3</v>
      </c>
      <c r="EK883" s="19">
        <v>4</v>
      </c>
      <c r="EL883" s="19">
        <v>4</v>
      </c>
      <c r="EM883" s="20" t="s">
        <v>140</v>
      </c>
      <c r="EO883" s="46">
        <v>1</v>
      </c>
      <c r="EP883" s="46">
        <v>1</v>
      </c>
      <c r="EQ883">
        <f t="shared" si="34"/>
        <v>1</v>
      </c>
      <c r="ER883">
        <f t="shared" si="35"/>
        <v>1</v>
      </c>
    </row>
    <row r="884" spans="1:149" ht="15" customHeight="1" x14ac:dyDescent="0.25">
      <c r="A884" s="21">
        <v>883</v>
      </c>
      <c r="B884" s="12">
        <v>1</v>
      </c>
      <c r="C884" s="12">
        <v>1</v>
      </c>
      <c r="D884" s="12">
        <v>4</v>
      </c>
      <c r="E884" s="12" t="s">
        <v>379</v>
      </c>
      <c r="F884" s="12">
        <v>1</v>
      </c>
      <c r="G884" s="13">
        <v>4</v>
      </c>
      <c r="H884" s="13">
        <v>1</v>
      </c>
      <c r="I884" s="13">
        <v>4</v>
      </c>
      <c r="J884" s="13">
        <v>4</v>
      </c>
      <c r="M884" s="56">
        <f>IF(SUM(N884:X884)=39,2,1)</f>
        <v>1</v>
      </c>
      <c r="N884" s="13">
        <v>1</v>
      </c>
      <c r="O884" s="13">
        <v>1</v>
      </c>
      <c r="P884" s="13">
        <v>1</v>
      </c>
      <c r="Z884" s="13">
        <v>1</v>
      </c>
      <c r="AA884" s="13">
        <v>1</v>
      </c>
      <c r="AB884" s="13">
        <v>1</v>
      </c>
      <c r="AJ884" s="13">
        <v>1</v>
      </c>
      <c r="AL884" s="14">
        <v>1</v>
      </c>
      <c r="AM884" s="14">
        <v>5</v>
      </c>
      <c r="AO884" s="15">
        <v>1</v>
      </c>
      <c r="AP884" s="15">
        <v>4</v>
      </c>
      <c r="AQ884" s="15">
        <v>4</v>
      </c>
      <c r="AR884" s="15">
        <v>2</v>
      </c>
      <c r="AS884" s="15">
        <v>3</v>
      </c>
      <c r="AT884" s="15">
        <v>3</v>
      </c>
      <c r="AU884" s="15">
        <v>4</v>
      </c>
      <c r="AV884" s="15">
        <v>4</v>
      </c>
      <c r="AW884" s="15">
        <v>5</v>
      </c>
      <c r="AX884" s="15">
        <v>1</v>
      </c>
      <c r="AY884" s="15">
        <v>1</v>
      </c>
      <c r="AZ884" s="15">
        <v>1</v>
      </c>
      <c r="BA884" s="15">
        <v>1</v>
      </c>
      <c r="BB884" s="15">
        <v>1</v>
      </c>
      <c r="BC884" s="15">
        <v>1</v>
      </c>
      <c r="BD884" s="15">
        <v>1</v>
      </c>
      <c r="BE884" s="15">
        <v>2</v>
      </c>
      <c r="BF884" s="15">
        <v>1</v>
      </c>
      <c r="BG884" s="15">
        <v>0</v>
      </c>
      <c r="BK884" s="15">
        <v>2</v>
      </c>
      <c r="BN884" s="15">
        <v>8</v>
      </c>
      <c r="CC884" s="16">
        <v>1</v>
      </c>
      <c r="CI884" s="16">
        <v>2</v>
      </c>
      <c r="CJ884" s="16" t="s">
        <v>151</v>
      </c>
      <c r="CK884" s="16">
        <v>1</v>
      </c>
      <c r="CL884" s="16" t="s">
        <v>186</v>
      </c>
      <c r="CM884" s="17">
        <v>1</v>
      </c>
      <c r="CN884" s="17">
        <v>1</v>
      </c>
      <c r="CO884" s="17">
        <v>1</v>
      </c>
      <c r="CP884" s="17">
        <v>1</v>
      </c>
      <c r="CR884" s="17">
        <v>3</v>
      </c>
      <c r="CS884" s="17">
        <v>3</v>
      </c>
      <c r="CT884" s="17">
        <v>2</v>
      </c>
      <c r="CU884" s="17">
        <v>3</v>
      </c>
      <c r="CV884" s="17">
        <v>1</v>
      </c>
      <c r="CW884" s="17">
        <v>1</v>
      </c>
      <c r="CX884" s="17">
        <v>1</v>
      </c>
      <c r="CY884" s="17">
        <v>1</v>
      </c>
      <c r="CZ884" s="17">
        <v>1</v>
      </c>
      <c r="DA884" s="17">
        <v>2</v>
      </c>
      <c r="DB884" s="17">
        <v>3</v>
      </c>
      <c r="DC884" s="17">
        <v>2</v>
      </c>
      <c r="DD884" s="17">
        <v>2</v>
      </c>
      <c r="DE884" s="17">
        <v>3</v>
      </c>
      <c r="DF884" s="17">
        <v>2</v>
      </c>
      <c r="DG884" s="17">
        <v>2</v>
      </c>
      <c r="DH884" s="17">
        <v>2</v>
      </c>
      <c r="DI884" s="17">
        <v>3</v>
      </c>
      <c r="DJ884" s="17">
        <v>1</v>
      </c>
      <c r="DK884" s="17">
        <v>1</v>
      </c>
      <c r="DL884" s="17">
        <v>4</v>
      </c>
      <c r="DM884" s="17">
        <v>4</v>
      </c>
      <c r="DN884" s="17">
        <v>1</v>
      </c>
      <c r="DO884" s="17">
        <v>8</v>
      </c>
      <c r="DP884" s="17">
        <v>5</v>
      </c>
      <c r="DR884" s="17">
        <v>9</v>
      </c>
      <c r="DT884" s="17">
        <v>10</v>
      </c>
      <c r="DV884" s="17">
        <v>3</v>
      </c>
      <c r="DW884" s="18">
        <v>13</v>
      </c>
      <c r="DY884" s="18">
        <v>1</v>
      </c>
      <c r="ED884" s="19" t="s">
        <v>302</v>
      </c>
      <c r="EE884" s="19">
        <v>5</v>
      </c>
      <c r="EF884" s="37">
        <v>5</v>
      </c>
      <c r="EG884" s="19" t="s">
        <v>167</v>
      </c>
      <c r="EH884" s="19">
        <v>1</v>
      </c>
      <c r="EI884" s="19">
        <v>72</v>
      </c>
      <c r="EJ884" s="19">
        <v>4</v>
      </c>
      <c r="EK884" s="19">
        <v>5</v>
      </c>
      <c r="EL884" s="19">
        <v>1</v>
      </c>
      <c r="EM884" s="20" t="s">
        <v>140</v>
      </c>
      <c r="EO884" s="46">
        <v>1</v>
      </c>
      <c r="EP884" s="46">
        <v>1</v>
      </c>
      <c r="EQ884">
        <f t="shared" si="34"/>
        <v>0</v>
      </c>
      <c r="ER884" t="str">
        <f t="shared" si="35"/>
        <v/>
      </c>
    </row>
    <row r="885" spans="1:149" ht="15" customHeight="1" x14ac:dyDescent="0.25">
      <c r="A885" s="21">
        <v>884</v>
      </c>
      <c r="B885" s="12">
        <v>2</v>
      </c>
      <c r="C885" s="12">
        <v>5</v>
      </c>
      <c r="D885" s="12">
        <v>4</v>
      </c>
      <c r="E885" s="12" t="s">
        <v>374</v>
      </c>
      <c r="F885" s="12">
        <v>1</v>
      </c>
      <c r="G885" s="13">
        <v>3</v>
      </c>
      <c r="H885" s="13">
        <v>2</v>
      </c>
      <c r="M885" s="56">
        <f>IF(SUM(N885:X885)=39,2,1)</f>
        <v>1</v>
      </c>
      <c r="X885" s="13">
        <v>1</v>
      </c>
      <c r="AK885" s="13">
        <v>1</v>
      </c>
      <c r="AL885" s="14">
        <v>1</v>
      </c>
      <c r="AM885" s="14">
        <v>5</v>
      </c>
      <c r="AO885" s="15">
        <v>1</v>
      </c>
      <c r="AP885" s="15">
        <v>5</v>
      </c>
      <c r="AQ885" s="15">
        <v>5</v>
      </c>
      <c r="AR885" s="15">
        <v>5</v>
      </c>
      <c r="AS885" s="15">
        <v>5</v>
      </c>
      <c r="AT885" s="15">
        <v>5</v>
      </c>
      <c r="AU885" s="15">
        <v>5</v>
      </c>
      <c r="AV885" s="15">
        <v>5</v>
      </c>
      <c r="AW885" s="15">
        <v>5</v>
      </c>
      <c r="AX885" s="15">
        <v>1</v>
      </c>
      <c r="AY885" s="15">
        <v>1</v>
      </c>
      <c r="AZ885" s="15">
        <v>1</v>
      </c>
      <c r="BA885" s="15">
        <v>1</v>
      </c>
      <c r="BB885" s="15">
        <v>2</v>
      </c>
      <c r="BC885" s="15">
        <v>1</v>
      </c>
      <c r="BD885" s="15">
        <v>1</v>
      </c>
      <c r="BE885" s="15">
        <v>2</v>
      </c>
      <c r="BF885" s="15">
        <v>0</v>
      </c>
      <c r="BG885" s="15">
        <v>0</v>
      </c>
      <c r="BK885" s="15">
        <v>1</v>
      </c>
      <c r="BL885" s="15">
        <v>1</v>
      </c>
      <c r="BN885" s="15">
        <v>5</v>
      </c>
      <c r="BO885" s="15">
        <v>2</v>
      </c>
      <c r="BP885" s="15" t="s">
        <v>386</v>
      </c>
      <c r="CC885" s="16">
        <v>1</v>
      </c>
      <c r="CI885" s="16">
        <v>2</v>
      </c>
      <c r="CJ885" s="16" t="s">
        <v>151</v>
      </c>
      <c r="CK885" s="16">
        <v>1</v>
      </c>
      <c r="CL885" s="16" t="s">
        <v>256</v>
      </c>
      <c r="CM885" s="17">
        <v>1</v>
      </c>
      <c r="CN885" s="17">
        <v>1</v>
      </c>
      <c r="CO885" s="17">
        <v>1</v>
      </c>
      <c r="CP885" s="17">
        <v>1</v>
      </c>
      <c r="CQ885" s="17">
        <v>1</v>
      </c>
      <c r="CR885" s="17">
        <v>1</v>
      </c>
      <c r="CS885" s="17">
        <v>1</v>
      </c>
      <c r="CT885" s="17">
        <v>1</v>
      </c>
      <c r="CU885" s="17">
        <v>4</v>
      </c>
      <c r="CV885" s="17">
        <v>1</v>
      </c>
      <c r="CW885" s="17">
        <v>1</v>
      </c>
      <c r="CX885" s="17">
        <v>1</v>
      </c>
      <c r="CY885" s="17">
        <v>1</v>
      </c>
      <c r="CZ885" s="17">
        <v>1</v>
      </c>
      <c r="DA885" s="17">
        <v>1</v>
      </c>
      <c r="DB885" s="17">
        <v>4</v>
      </c>
      <c r="DC885" s="17">
        <v>2</v>
      </c>
      <c r="DD885" s="17">
        <v>4</v>
      </c>
      <c r="DE885" s="17">
        <v>4</v>
      </c>
      <c r="DF885" s="17">
        <v>4</v>
      </c>
      <c r="DG885" s="17">
        <v>4</v>
      </c>
      <c r="DH885" s="17">
        <v>4</v>
      </c>
      <c r="DI885" s="17">
        <v>3</v>
      </c>
      <c r="DJ885" s="17">
        <v>1</v>
      </c>
      <c r="DK885" s="17">
        <v>2</v>
      </c>
      <c r="DL885" s="17">
        <v>4</v>
      </c>
      <c r="DM885" s="17">
        <v>4</v>
      </c>
      <c r="DN885" s="17">
        <v>1</v>
      </c>
      <c r="DO885" s="17">
        <v>8</v>
      </c>
      <c r="DP885" s="17">
        <v>5</v>
      </c>
      <c r="DR885" s="17">
        <v>9</v>
      </c>
      <c r="DT885" s="17">
        <v>6</v>
      </c>
      <c r="DV885" s="17">
        <v>4</v>
      </c>
      <c r="DW885" s="18">
        <v>13</v>
      </c>
      <c r="DY885" s="18">
        <v>1</v>
      </c>
      <c r="ED885" s="19" t="s">
        <v>303</v>
      </c>
      <c r="EE885" s="19">
        <v>5</v>
      </c>
      <c r="EF885" s="37">
        <v>5</v>
      </c>
      <c r="EG885" s="19" t="s">
        <v>167</v>
      </c>
      <c r="EH885" s="19">
        <v>1</v>
      </c>
      <c r="EI885" s="19">
        <v>56</v>
      </c>
      <c r="EJ885" s="19">
        <v>3</v>
      </c>
      <c r="EK885" s="19">
        <v>5</v>
      </c>
      <c r="EL885" s="19">
        <v>4</v>
      </c>
      <c r="EM885" s="20" t="s">
        <v>140</v>
      </c>
      <c r="EO885" s="46">
        <v>1</v>
      </c>
      <c r="EP885" s="46">
        <v>2</v>
      </c>
      <c r="EQ885">
        <f t="shared" si="34"/>
        <v>0</v>
      </c>
      <c r="ER885" t="str">
        <f t="shared" si="35"/>
        <v/>
      </c>
    </row>
    <row r="886" spans="1:149" ht="15" customHeight="1" x14ac:dyDescent="0.25">
      <c r="A886" s="21">
        <v>885</v>
      </c>
      <c r="B886" s="12">
        <v>3</v>
      </c>
      <c r="C886" s="12">
        <v>4</v>
      </c>
      <c r="D886" s="12">
        <v>1</v>
      </c>
      <c r="E886" s="12" t="s">
        <v>378</v>
      </c>
      <c r="F886" s="12">
        <v>1</v>
      </c>
      <c r="G886" s="13">
        <v>3</v>
      </c>
      <c r="H886" s="13">
        <v>1</v>
      </c>
      <c r="I886" s="13">
        <v>5</v>
      </c>
      <c r="M886" s="56">
        <f>IF(SUM(N886:X886)=39,2,1)</f>
        <v>1</v>
      </c>
      <c r="S886" s="13">
        <v>1</v>
      </c>
      <c r="AC886" s="13">
        <v>1</v>
      </c>
      <c r="AE886" s="13">
        <v>1</v>
      </c>
      <c r="AL886" s="14">
        <v>6</v>
      </c>
      <c r="AO886" s="15">
        <v>1</v>
      </c>
      <c r="AP886" s="15">
        <v>5</v>
      </c>
      <c r="AQ886" s="15">
        <v>5</v>
      </c>
      <c r="AR886" s="15">
        <v>2</v>
      </c>
      <c r="AS886" s="15">
        <v>5</v>
      </c>
      <c r="AT886" s="15">
        <v>5</v>
      </c>
      <c r="AU886" s="15">
        <v>2</v>
      </c>
      <c r="AV886" s="15">
        <v>5</v>
      </c>
      <c r="AW886" s="15">
        <v>5</v>
      </c>
      <c r="AX886" s="15">
        <v>1</v>
      </c>
      <c r="AY886" s="15">
        <v>2</v>
      </c>
      <c r="AZ886" s="15">
        <v>1</v>
      </c>
      <c r="BA886" s="15">
        <v>1</v>
      </c>
      <c r="BB886" s="15">
        <v>1</v>
      </c>
      <c r="BC886" s="15">
        <v>1</v>
      </c>
      <c r="BD886" s="15">
        <v>1</v>
      </c>
      <c r="BE886" s="15">
        <v>2</v>
      </c>
      <c r="BF886" s="15">
        <v>1</v>
      </c>
      <c r="BG886" s="15">
        <v>1</v>
      </c>
      <c r="BJ886" s="15">
        <v>1</v>
      </c>
      <c r="BK886" s="15">
        <v>1</v>
      </c>
      <c r="BL886" s="15">
        <v>6</v>
      </c>
      <c r="BM886" s="15">
        <v>2</v>
      </c>
      <c r="BN886" s="15">
        <v>2</v>
      </c>
      <c r="CC886" s="16">
        <v>1</v>
      </c>
      <c r="CI886" s="16">
        <v>2</v>
      </c>
      <c r="CJ886" s="16" t="s">
        <v>315</v>
      </c>
      <c r="CK886" s="16">
        <v>2</v>
      </c>
      <c r="CL886" s="16" t="s">
        <v>154</v>
      </c>
      <c r="CM886" s="17">
        <v>1</v>
      </c>
      <c r="CN886" s="17">
        <v>1</v>
      </c>
      <c r="CO886" s="17">
        <v>1</v>
      </c>
      <c r="CP886" s="17">
        <v>1</v>
      </c>
      <c r="CQ886" s="17">
        <v>1</v>
      </c>
      <c r="CR886" s="17">
        <v>1</v>
      </c>
      <c r="CS886" s="17">
        <v>1</v>
      </c>
      <c r="CT886" s="17">
        <v>1</v>
      </c>
      <c r="CU886" s="17">
        <v>4</v>
      </c>
      <c r="CV886" s="17">
        <v>1</v>
      </c>
      <c r="CW886" s="17">
        <v>1</v>
      </c>
      <c r="CX886" s="17">
        <v>1</v>
      </c>
      <c r="CY886" s="17">
        <v>1</v>
      </c>
      <c r="CZ886" s="17">
        <v>1</v>
      </c>
      <c r="DA886" s="17">
        <v>1</v>
      </c>
      <c r="DB886" s="17">
        <v>4</v>
      </c>
      <c r="DC886" s="17">
        <v>1</v>
      </c>
      <c r="DD886" s="17">
        <v>1</v>
      </c>
      <c r="DE886" s="17">
        <v>4</v>
      </c>
      <c r="DF886" s="17">
        <v>4</v>
      </c>
      <c r="DG886" s="17">
        <v>4</v>
      </c>
      <c r="DH886" s="17">
        <v>4</v>
      </c>
      <c r="DI886" s="17">
        <v>3</v>
      </c>
      <c r="DJ886" s="17">
        <v>1</v>
      </c>
      <c r="DK886" s="17">
        <v>2</v>
      </c>
      <c r="DL886" s="17">
        <v>1</v>
      </c>
      <c r="DM886" s="17">
        <v>1</v>
      </c>
      <c r="DN886" s="17">
        <v>1</v>
      </c>
      <c r="DO886" s="17">
        <v>2</v>
      </c>
      <c r="DP886" s="17">
        <v>5</v>
      </c>
      <c r="DR886" s="17">
        <v>8</v>
      </c>
      <c r="DT886" s="17">
        <v>6</v>
      </c>
      <c r="DV886" s="17">
        <v>4</v>
      </c>
      <c r="DW886" s="18">
        <v>6</v>
      </c>
      <c r="DY886" s="18">
        <v>2</v>
      </c>
      <c r="DZ886" s="18" t="s">
        <v>305</v>
      </c>
      <c r="EA886" s="18" t="s">
        <v>306</v>
      </c>
      <c r="EB886" s="18">
        <v>1</v>
      </c>
      <c r="ED886" s="19" t="s">
        <v>303</v>
      </c>
      <c r="EE886" s="19">
        <v>5</v>
      </c>
      <c r="EF886" s="37">
        <v>5</v>
      </c>
      <c r="EG886" s="19" t="s">
        <v>167</v>
      </c>
      <c r="EH886" s="19">
        <v>1</v>
      </c>
      <c r="EI886" s="19">
        <v>39</v>
      </c>
      <c r="EJ886" s="19">
        <v>2</v>
      </c>
      <c r="EK886" s="19">
        <v>3</v>
      </c>
      <c r="EL886" s="19">
        <v>10</v>
      </c>
      <c r="EM886" s="20" t="s">
        <v>140</v>
      </c>
      <c r="EO886" s="46">
        <v>4</v>
      </c>
      <c r="EP886" s="46">
        <v>1</v>
      </c>
      <c r="EQ886">
        <f t="shared" si="34"/>
        <v>0</v>
      </c>
      <c r="ER886" t="str">
        <f t="shared" si="35"/>
        <v/>
      </c>
      <c r="ES886" s="49">
        <v>1</v>
      </c>
    </row>
    <row r="887" spans="1:149" ht="15" customHeight="1" x14ac:dyDescent="0.25">
      <c r="A887" s="21">
        <v>886</v>
      </c>
      <c r="B887" s="12">
        <v>2</v>
      </c>
      <c r="C887" s="12">
        <v>4</v>
      </c>
      <c r="D887" s="12">
        <v>4</v>
      </c>
      <c r="E887" s="12" t="s">
        <v>379</v>
      </c>
      <c r="F887" s="12">
        <v>1</v>
      </c>
      <c r="G887" s="13">
        <v>4</v>
      </c>
      <c r="H887" s="13">
        <v>1</v>
      </c>
      <c r="I887" s="13">
        <v>5</v>
      </c>
      <c r="M887" s="56">
        <f>IF(SUM(N887:X887)=39,2,1)</f>
        <v>1</v>
      </c>
      <c r="Y887" s="13">
        <v>1</v>
      </c>
      <c r="AK887" s="13">
        <v>1</v>
      </c>
      <c r="AL887" s="14">
        <v>1</v>
      </c>
      <c r="AM887" s="14">
        <v>5</v>
      </c>
      <c r="AO887" s="15">
        <v>2</v>
      </c>
      <c r="AP887" s="15">
        <v>2</v>
      </c>
      <c r="AQ887" s="15">
        <v>2</v>
      </c>
      <c r="AR887" s="15">
        <v>5</v>
      </c>
      <c r="AS887" s="15">
        <v>5</v>
      </c>
      <c r="AT887" s="15">
        <v>5</v>
      </c>
      <c r="AU887" s="15">
        <v>5</v>
      </c>
      <c r="AV887" s="15">
        <v>4</v>
      </c>
      <c r="AW887" s="15">
        <v>3</v>
      </c>
      <c r="AX887" s="15">
        <v>1</v>
      </c>
      <c r="AY887" s="15">
        <v>2</v>
      </c>
      <c r="AZ887" s="15">
        <v>1</v>
      </c>
      <c r="BA887" s="15">
        <v>1</v>
      </c>
      <c r="BB887" s="15">
        <v>2</v>
      </c>
      <c r="BC887" s="15">
        <v>1</v>
      </c>
      <c r="BD887" s="15">
        <v>1</v>
      </c>
      <c r="BE887" s="15">
        <v>2</v>
      </c>
      <c r="BF887" s="15">
        <v>1</v>
      </c>
      <c r="BG887" s="15">
        <v>0</v>
      </c>
      <c r="BK887" s="15">
        <v>2</v>
      </c>
      <c r="BM887" s="15">
        <v>8</v>
      </c>
      <c r="BN887" s="15">
        <v>8</v>
      </c>
      <c r="CC887" s="16">
        <v>1</v>
      </c>
      <c r="CI887" s="16">
        <v>2</v>
      </c>
      <c r="CJ887" s="16" t="s">
        <v>151</v>
      </c>
      <c r="CK887" s="16">
        <v>2</v>
      </c>
      <c r="CL887" s="16" t="s">
        <v>147</v>
      </c>
      <c r="CM887" s="17">
        <v>1</v>
      </c>
      <c r="CN887" s="17">
        <v>1</v>
      </c>
      <c r="CO887" s="17">
        <v>1</v>
      </c>
      <c r="CP887" s="17">
        <v>1</v>
      </c>
      <c r="CQ887" s="17">
        <v>1</v>
      </c>
      <c r="CR887" s="17">
        <v>1</v>
      </c>
      <c r="CS887" s="17">
        <v>1</v>
      </c>
      <c r="CT887" s="17">
        <v>1</v>
      </c>
      <c r="CU887" s="17">
        <v>1</v>
      </c>
      <c r="CV887" s="17">
        <v>4</v>
      </c>
      <c r="CW887" s="17">
        <v>1</v>
      </c>
      <c r="CX887" s="17">
        <v>1</v>
      </c>
      <c r="CY887" s="17">
        <v>1</v>
      </c>
      <c r="CZ887" s="17">
        <v>1</v>
      </c>
      <c r="DA887" s="17">
        <v>1</v>
      </c>
      <c r="DB887" s="17">
        <v>4</v>
      </c>
      <c r="DC887" s="17">
        <v>1</v>
      </c>
      <c r="DD887" s="17">
        <v>4</v>
      </c>
      <c r="DE887" s="17">
        <v>4</v>
      </c>
      <c r="DF887" s="17">
        <v>4</v>
      </c>
      <c r="DG887" s="17">
        <v>4</v>
      </c>
      <c r="DH887" s="17">
        <v>4</v>
      </c>
      <c r="DI887" s="17">
        <v>3</v>
      </c>
      <c r="DJ887" s="17">
        <v>1</v>
      </c>
      <c r="DK887" s="17">
        <v>2</v>
      </c>
      <c r="DL887" s="17">
        <v>4</v>
      </c>
      <c r="DM887" s="17">
        <v>4</v>
      </c>
      <c r="DN887" s="17">
        <v>6</v>
      </c>
      <c r="DO887" s="17">
        <v>8</v>
      </c>
      <c r="DP887" s="17">
        <v>5</v>
      </c>
      <c r="DR887" s="17">
        <v>9</v>
      </c>
      <c r="DT887" s="17">
        <v>1</v>
      </c>
      <c r="DV887" s="17">
        <v>3</v>
      </c>
      <c r="DW887" s="18">
        <v>13</v>
      </c>
      <c r="DY887" s="18">
        <v>2</v>
      </c>
      <c r="DZ887" s="18" t="s">
        <v>189</v>
      </c>
      <c r="EA887" s="18" t="s">
        <v>168</v>
      </c>
      <c r="EB887" s="18">
        <v>2</v>
      </c>
      <c r="ED887" s="19" t="s">
        <v>303</v>
      </c>
      <c r="EE887" s="19">
        <v>5</v>
      </c>
      <c r="EF887" s="37">
        <v>5</v>
      </c>
      <c r="EG887" s="19" t="s">
        <v>167</v>
      </c>
      <c r="EH887" s="19">
        <v>2</v>
      </c>
      <c r="EI887" s="19">
        <v>36</v>
      </c>
      <c r="EJ887" s="19">
        <v>2</v>
      </c>
      <c r="EK887" s="19">
        <v>3</v>
      </c>
      <c r="EL887" s="19">
        <v>2</v>
      </c>
      <c r="EM887" s="20" t="s">
        <v>140</v>
      </c>
      <c r="EO887" s="46">
        <v>1</v>
      </c>
      <c r="EP887" s="46">
        <v>3</v>
      </c>
      <c r="EQ887">
        <f t="shared" si="34"/>
        <v>0</v>
      </c>
      <c r="ER887" t="str">
        <f t="shared" si="35"/>
        <v/>
      </c>
    </row>
    <row r="888" spans="1:149" ht="15" customHeight="1" x14ac:dyDescent="0.25">
      <c r="A888" s="21">
        <v>887</v>
      </c>
      <c r="B888" s="12">
        <v>2</v>
      </c>
      <c r="C888" s="12">
        <v>4</v>
      </c>
      <c r="D888" s="12">
        <v>4</v>
      </c>
      <c r="E888" s="12" t="s">
        <v>374</v>
      </c>
      <c r="F888" s="12">
        <v>1</v>
      </c>
      <c r="G888" s="13">
        <v>3</v>
      </c>
      <c r="H888" s="13">
        <v>2</v>
      </c>
      <c r="K888" s="13">
        <v>5</v>
      </c>
      <c r="M888" s="56">
        <f>IF(SUM(N888:X888)=39,2,1)</f>
        <v>1</v>
      </c>
      <c r="R888" s="13">
        <v>1</v>
      </c>
      <c r="AA888" s="13">
        <v>1</v>
      </c>
      <c r="AB888" s="13">
        <v>1</v>
      </c>
      <c r="AC888" s="13">
        <v>1</v>
      </c>
      <c r="AL888" s="14">
        <v>1</v>
      </c>
      <c r="AM888" s="14">
        <v>5</v>
      </c>
      <c r="AO888" s="15">
        <v>1</v>
      </c>
      <c r="AP888" s="15">
        <v>3</v>
      </c>
      <c r="AQ888" s="15">
        <v>3</v>
      </c>
      <c r="AR888" s="15">
        <v>5</v>
      </c>
      <c r="AS888" s="15">
        <v>5</v>
      </c>
      <c r="AT888" s="15">
        <v>3</v>
      </c>
      <c r="AU888" s="15">
        <v>5</v>
      </c>
      <c r="AV888" s="15">
        <v>3</v>
      </c>
      <c r="AW888" s="15">
        <v>5</v>
      </c>
      <c r="AX888" s="15">
        <v>1</v>
      </c>
      <c r="AY888" s="15">
        <v>1</v>
      </c>
      <c r="AZ888" s="15">
        <v>2</v>
      </c>
      <c r="BB888" s="15">
        <v>1</v>
      </c>
      <c r="BC888" s="15">
        <v>1</v>
      </c>
      <c r="BD888" s="15">
        <v>1</v>
      </c>
      <c r="BE888" s="15">
        <v>2</v>
      </c>
      <c r="BF888" s="15">
        <v>1</v>
      </c>
      <c r="BG888" s="15">
        <v>0</v>
      </c>
      <c r="BK888" s="15">
        <v>1</v>
      </c>
      <c r="BL888" s="15">
        <v>2</v>
      </c>
      <c r="BM888" s="15">
        <v>5</v>
      </c>
      <c r="BN888" s="15">
        <v>5</v>
      </c>
      <c r="BO888" s="15">
        <v>2</v>
      </c>
      <c r="BP888" s="15" t="s">
        <v>386</v>
      </c>
      <c r="CC888" s="16">
        <v>1</v>
      </c>
      <c r="CI888" s="16">
        <v>2</v>
      </c>
      <c r="CJ888" s="16" t="s">
        <v>151</v>
      </c>
      <c r="CK888" s="16">
        <v>1</v>
      </c>
      <c r="CL888" s="16" t="s">
        <v>186</v>
      </c>
      <c r="CM888" s="17">
        <v>1</v>
      </c>
      <c r="CN888" s="17">
        <v>1</v>
      </c>
      <c r="CO888" s="17">
        <v>1</v>
      </c>
      <c r="CP888" s="17">
        <v>1</v>
      </c>
      <c r="CQ888" s="17">
        <v>1</v>
      </c>
      <c r="CR888" s="17">
        <v>1</v>
      </c>
      <c r="CS888" s="17">
        <v>1</v>
      </c>
      <c r="CT888" s="17">
        <v>4</v>
      </c>
      <c r="CU888" s="17">
        <v>1</v>
      </c>
      <c r="CV888" s="17">
        <v>1</v>
      </c>
      <c r="CW888" s="17">
        <v>1</v>
      </c>
      <c r="CX888" s="17">
        <v>1</v>
      </c>
      <c r="CY888" s="17">
        <v>1</v>
      </c>
      <c r="CZ888" s="17">
        <v>1</v>
      </c>
      <c r="DA888" s="17">
        <v>1</v>
      </c>
      <c r="DB888" s="17">
        <v>4</v>
      </c>
      <c r="DC888" s="17">
        <v>2</v>
      </c>
      <c r="DD888" s="17">
        <v>4</v>
      </c>
      <c r="DE888" s="17">
        <v>4</v>
      </c>
      <c r="DF888" s="17">
        <v>4</v>
      </c>
      <c r="DG888" s="17">
        <v>4</v>
      </c>
      <c r="DH888" s="17">
        <v>4</v>
      </c>
      <c r="DI888" s="17">
        <v>3</v>
      </c>
      <c r="DJ888" s="17">
        <v>1</v>
      </c>
      <c r="DK888" s="17">
        <v>2</v>
      </c>
      <c r="DL888" s="17">
        <v>1</v>
      </c>
      <c r="DM888" s="17">
        <v>1</v>
      </c>
      <c r="DN888" s="17">
        <v>1</v>
      </c>
      <c r="DO888" s="17">
        <v>8</v>
      </c>
      <c r="DP888" s="17">
        <v>5</v>
      </c>
      <c r="DR888" s="17">
        <v>12</v>
      </c>
      <c r="DT888" s="17">
        <v>1</v>
      </c>
      <c r="DV888" s="17">
        <v>2</v>
      </c>
      <c r="DW888" s="18">
        <v>13</v>
      </c>
      <c r="DY888" s="18">
        <v>2</v>
      </c>
      <c r="DZ888" s="18" t="s">
        <v>245</v>
      </c>
      <c r="EA888" s="18" t="s">
        <v>168</v>
      </c>
      <c r="EB888" s="18">
        <v>2</v>
      </c>
      <c r="ED888" s="19" t="s">
        <v>307</v>
      </c>
      <c r="EE888" s="19">
        <v>5</v>
      </c>
      <c r="EF888" s="37">
        <v>5</v>
      </c>
      <c r="EG888" s="19" t="s">
        <v>167</v>
      </c>
      <c r="EH888" s="19">
        <v>2</v>
      </c>
      <c r="EI888" s="19">
        <v>61</v>
      </c>
      <c r="EJ888" s="19">
        <v>4</v>
      </c>
      <c r="EK888" s="19">
        <v>5</v>
      </c>
      <c r="EL888" s="19">
        <v>2</v>
      </c>
      <c r="EM888" s="20" t="s">
        <v>140</v>
      </c>
      <c r="EO888" s="46">
        <v>1</v>
      </c>
      <c r="EP888" s="46">
        <v>1</v>
      </c>
      <c r="EQ888">
        <f t="shared" si="34"/>
        <v>0</v>
      </c>
      <c r="ER888" t="str">
        <f t="shared" si="35"/>
        <v/>
      </c>
    </row>
    <row r="889" spans="1:149" ht="15" customHeight="1" x14ac:dyDescent="0.25">
      <c r="A889" s="21">
        <v>888</v>
      </c>
      <c r="B889" s="12">
        <v>3</v>
      </c>
      <c r="C889" s="12">
        <v>3</v>
      </c>
      <c r="D889" s="12">
        <v>2</v>
      </c>
      <c r="E889" s="12" t="s">
        <v>378</v>
      </c>
      <c r="F889" s="12">
        <v>2</v>
      </c>
      <c r="G889" s="13">
        <v>4</v>
      </c>
      <c r="H889" s="13">
        <v>1</v>
      </c>
      <c r="I889" s="13">
        <v>4</v>
      </c>
      <c r="J889" s="13">
        <v>4</v>
      </c>
      <c r="M889" s="56">
        <f>IF(SUM(N889:X889)=39,2,1)</f>
        <v>1</v>
      </c>
      <c r="O889" s="13">
        <v>1</v>
      </c>
      <c r="P889" s="13">
        <v>1</v>
      </c>
      <c r="Z889" s="13">
        <v>1</v>
      </c>
      <c r="AA889" s="13">
        <v>1</v>
      </c>
      <c r="AB889" s="13">
        <v>1</v>
      </c>
      <c r="AI889" s="13">
        <v>1</v>
      </c>
      <c r="AJ889" s="13">
        <v>1</v>
      </c>
      <c r="AL889" s="14">
        <v>1</v>
      </c>
      <c r="AM889" s="14">
        <v>2</v>
      </c>
      <c r="AO889" s="15">
        <v>1</v>
      </c>
      <c r="AP889" s="15">
        <v>4</v>
      </c>
      <c r="AQ889" s="15">
        <v>4</v>
      </c>
      <c r="AR889" s="15">
        <v>4</v>
      </c>
      <c r="AS889" s="15">
        <v>4</v>
      </c>
      <c r="AT889" s="15">
        <v>4</v>
      </c>
      <c r="AU889" s="15">
        <v>4</v>
      </c>
      <c r="AV889" s="15">
        <v>4</v>
      </c>
      <c r="AW889" s="15">
        <v>4</v>
      </c>
      <c r="AX889" s="15">
        <v>1</v>
      </c>
      <c r="AY889" s="15">
        <v>1</v>
      </c>
      <c r="AZ889" s="15">
        <v>2</v>
      </c>
      <c r="BB889" s="15">
        <v>1</v>
      </c>
      <c r="BC889" s="15">
        <v>1</v>
      </c>
      <c r="BD889" s="15">
        <v>1</v>
      </c>
      <c r="BE889" s="15">
        <v>1</v>
      </c>
      <c r="BF889" s="15">
        <v>1</v>
      </c>
      <c r="BG889" s="15">
        <v>1</v>
      </c>
      <c r="BJ889" s="15">
        <v>1</v>
      </c>
      <c r="BK889" s="15">
        <v>1</v>
      </c>
      <c r="BL889" s="15">
        <v>5</v>
      </c>
      <c r="BM889" s="15">
        <v>8</v>
      </c>
      <c r="BN889" s="15">
        <v>8</v>
      </c>
      <c r="CC889" s="16">
        <v>1</v>
      </c>
      <c r="CI889" s="16">
        <v>2</v>
      </c>
      <c r="CK889" s="16">
        <v>3</v>
      </c>
      <c r="CL889" s="16" t="s">
        <v>248</v>
      </c>
      <c r="CM889" s="17">
        <v>2</v>
      </c>
      <c r="CN889" s="17">
        <v>2</v>
      </c>
      <c r="CO889" s="17">
        <v>2</v>
      </c>
      <c r="CP889" s="17">
        <v>2</v>
      </c>
      <c r="CQ889" s="17">
        <v>2</v>
      </c>
      <c r="CR889" s="17">
        <v>2</v>
      </c>
      <c r="CS889" s="17">
        <v>2</v>
      </c>
      <c r="CT889" s="17">
        <v>3</v>
      </c>
      <c r="CU889" s="17">
        <v>3</v>
      </c>
      <c r="CV889" s="17">
        <v>3</v>
      </c>
      <c r="CW889" s="17">
        <v>2</v>
      </c>
      <c r="CX889" s="17">
        <v>2</v>
      </c>
      <c r="CY889" s="17">
        <v>2</v>
      </c>
      <c r="CZ889" s="17">
        <v>2</v>
      </c>
      <c r="DA889" s="17">
        <v>3</v>
      </c>
      <c r="DB889" s="17">
        <v>3</v>
      </c>
      <c r="DC889" s="17">
        <v>2</v>
      </c>
      <c r="DD889" s="17">
        <v>3</v>
      </c>
      <c r="DE889" s="17">
        <v>4</v>
      </c>
      <c r="DF889" s="17">
        <v>3</v>
      </c>
      <c r="DG889" s="17">
        <v>3</v>
      </c>
      <c r="DH889" s="17">
        <v>3</v>
      </c>
      <c r="DI889" s="17">
        <v>3</v>
      </c>
      <c r="DJ889" s="17">
        <v>2</v>
      </c>
      <c r="DK889" s="17">
        <v>1</v>
      </c>
      <c r="DL889" s="17">
        <v>3</v>
      </c>
      <c r="DM889" s="17">
        <v>3</v>
      </c>
      <c r="DN889" s="17">
        <v>8</v>
      </c>
      <c r="DO889" s="17">
        <v>1</v>
      </c>
      <c r="DP889" s="17">
        <v>5</v>
      </c>
      <c r="DR889" s="17">
        <v>9</v>
      </c>
      <c r="DT889" s="17">
        <v>8</v>
      </c>
      <c r="DV889" s="17">
        <v>4</v>
      </c>
      <c r="DW889" s="18">
        <v>13</v>
      </c>
      <c r="DY889" s="18">
        <v>1</v>
      </c>
      <c r="ED889" s="19" t="s">
        <v>303</v>
      </c>
      <c r="EE889" s="19">
        <v>5</v>
      </c>
      <c r="EF889" s="37">
        <v>5</v>
      </c>
      <c r="EG889" s="19" t="s">
        <v>167</v>
      </c>
      <c r="EH889" s="19">
        <v>1</v>
      </c>
      <c r="EI889" s="19">
        <v>43</v>
      </c>
      <c r="EJ889" s="19">
        <v>2</v>
      </c>
      <c r="EK889" s="19">
        <v>3</v>
      </c>
      <c r="EL889" s="19">
        <v>1</v>
      </c>
      <c r="EM889" s="20" t="s">
        <v>140</v>
      </c>
      <c r="EO889" s="46">
        <v>4</v>
      </c>
      <c r="EP889" s="46">
        <v>1</v>
      </c>
      <c r="EQ889">
        <f t="shared" si="34"/>
        <v>0</v>
      </c>
      <c r="ER889" t="str">
        <f t="shared" si="35"/>
        <v/>
      </c>
    </row>
    <row r="890" spans="1:149" ht="15" customHeight="1" x14ac:dyDescent="0.25">
      <c r="A890" s="21">
        <v>889</v>
      </c>
      <c r="B890" s="12">
        <v>2</v>
      </c>
      <c r="C890" s="12">
        <v>2</v>
      </c>
      <c r="D890" s="12">
        <v>2</v>
      </c>
      <c r="E890" s="12" t="s">
        <v>377</v>
      </c>
      <c r="F890" s="12">
        <v>2</v>
      </c>
      <c r="G890" s="13">
        <v>5</v>
      </c>
      <c r="H890" s="13">
        <v>1</v>
      </c>
      <c r="K890" s="13">
        <v>5</v>
      </c>
      <c r="M890" s="56">
        <f>IF(SUM(N890:X890)=39,2,1)</f>
        <v>1</v>
      </c>
      <c r="S890" s="13">
        <v>1</v>
      </c>
      <c r="AA890" s="13">
        <v>1</v>
      </c>
      <c r="AE890" s="13">
        <v>1</v>
      </c>
      <c r="AL890" s="14">
        <v>2</v>
      </c>
      <c r="AM890" s="14">
        <v>4</v>
      </c>
      <c r="AO890" s="15">
        <v>1</v>
      </c>
      <c r="AP890" s="15">
        <v>3</v>
      </c>
      <c r="AQ890" s="15">
        <v>2</v>
      </c>
      <c r="AR890" s="15">
        <v>3</v>
      </c>
      <c r="AS890" s="15">
        <v>3</v>
      </c>
      <c r="AT890" s="15">
        <v>3</v>
      </c>
      <c r="AU890" s="15">
        <v>3</v>
      </c>
      <c r="AV890" s="15">
        <v>3</v>
      </c>
      <c r="AW890" s="15">
        <v>3</v>
      </c>
      <c r="AX890" s="15">
        <v>1</v>
      </c>
      <c r="AY890" s="15">
        <v>1</v>
      </c>
      <c r="BC890" s="15">
        <v>1</v>
      </c>
      <c r="BD890" s="15">
        <v>1</v>
      </c>
      <c r="BE890" s="15">
        <v>2</v>
      </c>
      <c r="BF890" s="15">
        <v>2</v>
      </c>
      <c r="BG890" s="15">
        <v>2</v>
      </c>
      <c r="BH890" s="15">
        <v>1</v>
      </c>
      <c r="BI890" s="15">
        <v>1</v>
      </c>
      <c r="BK890" s="15">
        <v>1</v>
      </c>
      <c r="BL890" s="15">
        <v>6</v>
      </c>
      <c r="BM890" s="15">
        <v>8</v>
      </c>
      <c r="BN890" s="15">
        <v>8</v>
      </c>
      <c r="BQ890" s="15">
        <v>1</v>
      </c>
      <c r="BW890" s="16">
        <v>1</v>
      </c>
      <c r="CD890" s="16">
        <v>4</v>
      </c>
      <c r="CE890" s="16">
        <v>9</v>
      </c>
      <c r="CI890" s="16">
        <v>2</v>
      </c>
      <c r="CK890" s="16">
        <v>3</v>
      </c>
      <c r="CL890" s="16" t="s">
        <v>398</v>
      </c>
      <c r="CM890" s="17">
        <v>1</v>
      </c>
      <c r="CN890" s="17">
        <v>1</v>
      </c>
      <c r="CO890" s="17">
        <v>1</v>
      </c>
      <c r="CP890" s="17">
        <v>1</v>
      </c>
      <c r="CQ890" s="17">
        <v>1</v>
      </c>
      <c r="CR890" s="17">
        <v>2</v>
      </c>
      <c r="CS890" s="17">
        <v>2</v>
      </c>
      <c r="CT890" s="17">
        <v>2</v>
      </c>
      <c r="CU890" s="17">
        <v>4</v>
      </c>
      <c r="CV890" s="17">
        <v>1</v>
      </c>
      <c r="CW890" s="17">
        <v>1</v>
      </c>
      <c r="CX890" s="17">
        <v>1</v>
      </c>
      <c r="CY890" s="17">
        <v>1</v>
      </c>
      <c r="CZ890" s="17">
        <v>1</v>
      </c>
      <c r="DA890" s="17">
        <v>2</v>
      </c>
      <c r="DB890" s="17">
        <v>2</v>
      </c>
      <c r="DC890" s="17">
        <v>2</v>
      </c>
      <c r="DD890" s="17">
        <v>3</v>
      </c>
      <c r="DE890" s="17">
        <v>4</v>
      </c>
      <c r="DF890" s="17">
        <v>2</v>
      </c>
      <c r="DG890" s="17">
        <v>2</v>
      </c>
      <c r="DH890" s="17">
        <v>2</v>
      </c>
      <c r="DI890" s="17">
        <v>3</v>
      </c>
      <c r="DJ890" s="17">
        <v>1</v>
      </c>
      <c r="DK890" s="17">
        <v>3</v>
      </c>
      <c r="DL890" s="17">
        <v>4</v>
      </c>
      <c r="DM890" s="17">
        <v>4</v>
      </c>
      <c r="DN890" s="17">
        <v>1</v>
      </c>
      <c r="DO890" s="17">
        <v>8</v>
      </c>
      <c r="DP890" s="17">
        <v>5</v>
      </c>
      <c r="DR890" s="17">
        <v>10</v>
      </c>
      <c r="DT890" s="17">
        <v>7</v>
      </c>
      <c r="DV890" s="17">
        <v>3</v>
      </c>
      <c r="DW890" s="18">
        <v>13</v>
      </c>
      <c r="DY890" s="18">
        <v>1</v>
      </c>
      <c r="ED890" s="19" t="s">
        <v>303</v>
      </c>
      <c r="EE890" s="19">
        <v>5</v>
      </c>
      <c r="EF890" s="37">
        <v>5</v>
      </c>
      <c r="EG890" s="19" t="s">
        <v>167</v>
      </c>
      <c r="EH890" s="19">
        <v>2</v>
      </c>
      <c r="EI890" s="19">
        <v>19</v>
      </c>
      <c r="EJ890" s="19">
        <v>1</v>
      </c>
      <c r="EK890" s="19">
        <v>1</v>
      </c>
      <c r="EL890" s="19">
        <v>5</v>
      </c>
      <c r="EM890" s="20" t="s">
        <v>140</v>
      </c>
      <c r="EO890" s="46">
        <v>4</v>
      </c>
      <c r="EP890" s="46">
        <v>3</v>
      </c>
      <c r="EQ890">
        <f t="shared" si="34"/>
        <v>1</v>
      </c>
      <c r="ER890">
        <f t="shared" si="35"/>
        <v>1</v>
      </c>
    </row>
    <row r="891" spans="1:149" ht="15" customHeight="1" x14ac:dyDescent="0.25">
      <c r="A891" s="21">
        <v>890</v>
      </c>
      <c r="B891" s="12">
        <v>4</v>
      </c>
      <c r="C891" s="12">
        <v>4</v>
      </c>
      <c r="D891" s="12">
        <v>4</v>
      </c>
      <c r="F891" s="12">
        <v>2</v>
      </c>
      <c r="G891" s="13">
        <v>5</v>
      </c>
      <c r="H891" s="13">
        <v>1</v>
      </c>
      <c r="I891" s="13">
        <v>5</v>
      </c>
      <c r="M891" s="56">
        <f>IF(SUM(N891:X891)=39,2,1)</f>
        <v>1</v>
      </c>
      <c r="N891" s="13">
        <v>1</v>
      </c>
      <c r="O891" s="13">
        <v>1</v>
      </c>
      <c r="P891" s="13">
        <v>1</v>
      </c>
      <c r="Z891" s="13">
        <v>1</v>
      </c>
      <c r="AJ891" s="13">
        <v>1</v>
      </c>
      <c r="AL891" s="14">
        <v>1</v>
      </c>
      <c r="AM891" s="14">
        <v>4</v>
      </c>
      <c r="AO891" s="15">
        <v>1</v>
      </c>
      <c r="AP891" s="15">
        <v>4</v>
      </c>
      <c r="AQ891" s="15">
        <v>4</v>
      </c>
      <c r="AR891" s="15">
        <v>4</v>
      </c>
      <c r="AS891" s="15">
        <v>4</v>
      </c>
      <c r="AT891" s="15">
        <v>4</v>
      </c>
      <c r="AU891" s="15">
        <v>4</v>
      </c>
      <c r="AV891" s="15">
        <v>4</v>
      </c>
      <c r="AW891" s="15">
        <v>4</v>
      </c>
      <c r="AX891" s="15">
        <v>1</v>
      </c>
      <c r="AY891" s="15">
        <v>1</v>
      </c>
      <c r="AZ891" s="15">
        <v>2</v>
      </c>
      <c r="BB891" s="15">
        <v>1</v>
      </c>
      <c r="BC891" s="15">
        <v>1</v>
      </c>
      <c r="BD891" s="15">
        <v>1</v>
      </c>
      <c r="BE891" s="15">
        <v>1</v>
      </c>
      <c r="BF891" s="15">
        <v>1</v>
      </c>
      <c r="BG891" s="15">
        <v>0</v>
      </c>
      <c r="BK891" s="15">
        <v>1</v>
      </c>
      <c r="BL891" s="15">
        <v>3</v>
      </c>
      <c r="BM891" s="15">
        <v>8</v>
      </c>
      <c r="BN891" s="15">
        <v>8</v>
      </c>
      <c r="CC891" s="16">
        <v>1</v>
      </c>
      <c r="CI891" s="16">
        <v>2</v>
      </c>
      <c r="CK891" s="16">
        <v>1</v>
      </c>
      <c r="CL891" s="16" t="s">
        <v>258</v>
      </c>
      <c r="CM891" s="17">
        <v>2</v>
      </c>
      <c r="CN891" s="17">
        <v>2</v>
      </c>
      <c r="CO891" s="17">
        <v>2</v>
      </c>
      <c r="CP891" s="17">
        <v>2</v>
      </c>
      <c r="CQ891" s="17">
        <v>2</v>
      </c>
      <c r="CR891" s="17">
        <v>2</v>
      </c>
      <c r="CS891" s="17">
        <v>2</v>
      </c>
      <c r="CT891" s="17">
        <v>2</v>
      </c>
      <c r="CU891" s="17">
        <v>2</v>
      </c>
      <c r="CV891" s="17">
        <v>2</v>
      </c>
      <c r="CW891" s="17">
        <v>2</v>
      </c>
      <c r="CX891" s="17">
        <v>2</v>
      </c>
      <c r="CY891" s="17">
        <v>2</v>
      </c>
      <c r="CZ891" s="17">
        <v>2</v>
      </c>
      <c r="DA891" s="17">
        <v>2</v>
      </c>
      <c r="DB891" s="17">
        <v>2</v>
      </c>
      <c r="DC891" s="17">
        <v>2</v>
      </c>
      <c r="DD891" s="17">
        <v>3</v>
      </c>
      <c r="DE891" s="17">
        <v>4</v>
      </c>
      <c r="DF891" s="17">
        <v>2</v>
      </c>
      <c r="DG891" s="17">
        <v>2</v>
      </c>
      <c r="DH891" s="17">
        <v>2</v>
      </c>
      <c r="DI891" s="17">
        <v>2</v>
      </c>
      <c r="DJ891" s="17">
        <v>2</v>
      </c>
      <c r="DK891" s="17">
        <v>3</v>
      </c>
      <c r="DL891" s="17">
        <v>3</v>
      </c>
      <c r="DM891" s="17">
        <v>3</v>
      </c>
      <c r="DN891" s="17">
        <v>1</v>
      </c>
      <c r="DO891" s="17">
        <v>8</v>
      </c>
      <c r="DP891" s="17">
        <v>7</v>
      </c>
      <c r="DR891" s="17">
        <v>10</v>
      </c>
      <c r="DT891" s="17">
        <v>9</v>
      </c>
      <c r="DV891" s="17">
        <v>4</v>
      </c>
      <c r="DW891" s="18">
        <v>13</v>
      </c>
      <c r="DY891" s="18">
        <v>1</v>
      </c>
      <c r="ED891" s="19" t="s">
        <v>303</v>
      </c>
      <c r="EE891" s="19">
        <v>5</v>
      </c>
      <c r="EF891" s="37">
        <v>5</v>
      </c>
      <c r="EG891" s="19" t="s">
        <v>167</v>
      </c>
      <c r="EH891" s="19">
        <v>1</v>
      </c>
      <c r="EI891" s="19">
        <v>22</v>
      </c>
      <c r="EJ891" s="19">
        <v>1</v>
      </c>
      <c r="EK891" s="19">
        <v>1</v>
      </c>
      <c r="EL891" s="19">
        <v>2</v>
      </c>
      <c r="EM891" s="20" t="s">
        <v>140</v>
      </c>
      <c r="EO891" s="46">
        <v>1</v>
      </c>
      <c r="EP891" s="46">
        <v>1</v>
      </c>
      <c r="EQ891">
        <f t="shared" si="34"/>
        <v>0</v>
      </c>
      <c r="ER891" t="str">
        <f t="shared" si="35"/>
        <v/>
      </c>
    </row>
    <row r="892" spans="1:149" ht="15" customHeight="1" x14ac:dyDescent="0.25">
      <c r="A892" s="21">
        <v>891</v>
      </c>
      <c r="B892" s="12">
        <v>4</v>
      </c>
      <c r="C892" s="12">
        <v>4</v>
      </c>
      <c r="D892" s="12">
        <v>4</v>
      </c>
      <c r="F892" s="12">
        <v>1</v>
      </c>
      <c r="G892" s="13">
        <v>3</v>
      </c>
      <c r="H892" s="13">
        <v>1</v>
      </c>
      <c r="M892" s="56">
        <f>IF(SUM(N892:X892)=39,2,1)</f>
        <v>1</v>
      </c>
      <c r="Y892" s="13">
        <v>1</v>
      </c>
      <c r="AK892" s="13">
        <v>1</v>
      </c>
      <c r="AL892" s="14">
        <v>1</v>
      </c>
      <c r="AM892" s="14">
        <v>4</v>
      </c>
      <c r="AO892" s="15">
        <v>1</v>
      </c>
      <c r="AP892" s="15">
        <v>4</v>
      </c>
      <c r="AQ892" s="15">
        <v>4</v>
      </c>
      <c r="AR892" s="15">
        <v>4</v>
      </c>
      <c r="AS892" s="15">
        <v>4</v>
      </c>
      <c r="AT892" s="15">
        <v>4</v>
      </c>
      <c r="AU892" s="15">
        <v>4</v>
      </c>
      <c r="AV892" s="15">
        <v>4</v>
      </c>
      <c r="AW892" s="15">
        <v>4</v>
      </c>
      <c r="AX892" s="15">
        <v>1</v>
      </c>
      <c r="AY892" s="15">
        <v>1</v>
      </c>
      <c r="AZ892" s="15">
        <v>2</v>
      </c>
      <c r="BB892" s="15">
        <v>1</v>
      </c>
      <c r="BC892" s="15">
        <v>1</v>
      </c>
      <c r="BD892" s="15">
        <v>1</v>
      </c>
      <c r="BE892" s="15">
        <v>1</v>
      </c>
      <c r="BF892" s="15">
        <v>1</v>
      </c>
      <c r="BG892" s="15">
        <v>0</v>
      </c>
      <c r="BK892" s="15">
        <v>1</v>
      </c>
      <c r="BL892" s="15">
        <v>6</v>
      </c>
      <c r="BM892" s="15">
        <v>8</v>
      </c>
      <c r="BN892" s="15">
        <v>8</v>
      </c>
      <c r="CC892" s="16">
        <v>1</v>
      </c>
      <c r="CI892" s="16">
        <v>2</v>
      </c>
      <c r="CK892" s="16">
        <v>1</v>
      </c>
      <c r="CL892" s="16" t="s">
        <v>212</v>
      </c>
      <c r="CM892" s="17">
        <v>1</v>
      </c>
      <c r="CN892" s="17">
        <v>1</v>
      </c>
      <c r="CO892" s="17">
        <v>1</v>
      </c>
      <c r="CP892" s="17">
        <v>1</v>
      </c>
      <c r="CQ892" s="17">
        <v>1</v>
      </c>
      <c r="CR892" s="17">
        <v>1</v>
      </c>
      <c r="CS892" s="17">
        <v>1</v>
      </c>
      <c r="CT892" s="17">
        <v>2</v>
      </c>
      <c r="CU892" s="17">
        <v>4</v>
      </c>
      <c r="CV892" s="17">
        <v>1</v>
      </c>
      <c r="CW892" s="17">
        <v>1</v>
      </c>
      <c r="CX892" s="17">
        <v>1</v>
      </c>
      <c r="CY892" s="17">
        <v>1</v>
      </c>
      <c r="CZ892" s="17">
        <v>1</v>
      </c>
      <c r="DA892" s="17">
        <v>2</v>
      </c>
      <c r="DB892" s="17">
        <v>3</v>
      </c>
      <c r="DC892" s="17">
        <v>2</v>
      </c>
      <c r="DD892" s="17">
        <v>2</v>
      </c>
      <c r="DE892" s="17">
        <v>4</v>
      </c>
      <c r="DF892" s="17">
        <v>2</v>
      </c>
      <c r="DG892" s="17">
        <v>2</v>
      </c>
      <c r="DH892" s="17">
        <v>2</v>
      </c>
      <c r="DI892" s="17">
        <v>3</v>
      </c>
      <c r="DJ892" s="17">
        <v>1</v>
      </c>
      <c r="DK892" s="17">
        <v>3</v>
      </c>
      <c r="DL892" s="17">
        <v>3</v>
      </c>
      <c r="DM892" s="17">
        <v>3</v>
      </c>
      <c r="DN892" s="17">
        <v>1</v>
      </c>
      <c r="DO892" s="17">
        <v>8</v>
      </c>
      <c r="DP892" s="17">
        <v>7</v>
      </c>
      <c r="DR892" s="17">
        <v>5</v>
      </c>
      <c r="DT892" s="17">
        <v>9</v>
      </c>
      <c r="DV892" s="17">
        <v>3</v>
      </c>
      <c r="DW892" s="18">
        <v>13</v>
      </c>
      <c r="DY892" s="18">
        <v>1</v>
      </c>
      <c r="ED892" s="19" t="s">
        <v>303</v>
      </c>
      <c r="EE892" s="19">
        <v>5</v>
      </c>
      <c r="EF892" s="37">
        <v>5</v>
      </c>
      <c r="EG892" s="19" t="s">
        <v>167</v>
      </c>
      <c r="EH892" s="19">
        <v>2</v>
      </c>
      <c r="EI892" s="19">
        <v>26</v>
      </c>
      <c r="EJ892" s="19">
        <v>1</v>
      </c>
      <c r="EK892" s="19">
        <v>2</v>
      </c>
      <c r="EL892" s="19">
        <v>2</v>
      </c>
      <c r="EM892" s="20" t="s">
        <v>140</v>
      </c>
      <c r="EO892" s="46">
        <v>1</v>
      </c>
      <c r="EP892" s="46">
        <v>1</v>
      </c>
      <c r="EQ892">
        <f t="shared" si="34"/>
        <v>0</v>
      </c>
      <c r="ER892" t="str">
        <f t="shared" si="35"/>
        <v/>
      </c>
      <c r="ES892" s="49">
        <v>1</v>
      </c>
    </row>
    <row r="893" spans="1:149" ht="15" customHeight="1" x14ac:dyDescent="0.25">
      <c r="A893" s="21">
        <v>892</v>
      </c>
      <c r="B893" s="12">
        <v>3</v>
      </c>
      <c r="C893" s="12">
        <v>2</v>
      </c>
      <c r="D893" s="12">
        <v>3</v>
      </c>
      <c r="E893" s="12" t="s">
        <v>378</v>
      </c>
      <c r="F893" s="12">
        <v>1</v>
      </c>
      <c r="G893" s="13">
        <v>3</v>
      </c>
      <c r="H893" s="13">
        <v>1</v>
      </c>
      <c r="M893" s="56">
        <f>IF(SUM(N893:X893)=39,2,1)</f>
        <v>1</v>
      </c>
      <c r="N893" s="13">
        <v>1</v>
      </c>
      <c r="X893" s="13">
        <v>1</v>
      </c>
      <c r="AA893" s="13">
        <v>1</v>
      </c>
      <c r="AB893" s="13">
        <v>1</v>
      </c>
      <c r="AC893" s="13">
        <v>1</v>
      </c>
      <c r="AJ893" s="13">
        <v>1</v>
      </c>
      <c r="AL893" s="14">
        <v>1</v>
      </c>
      <c r="AM893" s="14">
        <v>2</v>
      </c>
      <c r="AN893" s="14" t="s">
        <v>383</v>
      </c>
      <c r="AO893" s="15">
        <v>1</v>
      </c>
      <c r="AP893" s="15">
        <v>4</v>
      </c>
      <c r="AQ893" s="15">
        <v>4</v>
      </c>
      <c r="AR893" s="15">
        <v>4</v>
      </c>
      <c r="AS893" s="15">
        <v>4</v>
      </c>
      <c r="AT893" s="15">
        <v>2</v>
      </c>
      <c r="AU893" s="15">
        <v>3</v>
      </c>
      <c r="AV893" s="15">
        <v>3</v>
      </c>
      <c r="AW893" s="15">
        <v>4</v>
      </c>
      <c r="AX893" s="15">
        <v>1</v>
      </c>
      <c r="AZ893" s="15">
        <v>1</v>
      </c>
      <c r="BA893" s="15">
        <v>1</v>
      </c>
      <c r="BB893" s="15">
        <v>2</v>
      </c>
      <c r="BC893" s="15">
        <v>1</v>
      </c>
      <c r="BD893" s="15">
        <v>1</v>
      </c>
      <c r="BE893" s="15">
        <v>2</v>
      </c>
      <c r="BF893" s="15">
        <v>2</v>
      </c>
      <c r="BG893" s="15">
        <v>3</v>
      </c>
      <c r="BH893" s="15">
        <v>3</v>
      </c>
      <c r="BK893" s="15">
        <v>1</v>
      </c>
      <c r="BL893" s="15">
        <v>2</v>
      </c>
      <c r="BM893" s="15">
        <v>8</v>
      </c>
      <c r="BN893" s="15">
        <v>8</v>
      </c>
      <c r="CC893" s="16">
        <v>1</v>
      </c>
      <c r="CI893" s="16">
        <v>1</v>
      </c>
      <c r="CK893" s="16">
        <v>2</v>
      </c>
      <c r="CL893" s="16" t="s">
        <v>143</v>
      </c>
      <c r="CM893" s="17">
        <v>1</v>
      </c>
      <c r="CN893" s="17">
        <v>1</v>
      </c>
      <c r="CO893" s="17">
        <v>1</v>
      </c>
      <c r="CP893" s="17">
        <v>1</v>
      </c>
      <c r="CQ893" s="17">
        <v>1</v>
      </c>
      <c r="CR893" s="17">
        <v>2</v>
      </c>
      <c r="CS893" s="17">
        <v>2</v>
      </c>
      <c r="CT893" s="17">
        <v>3</v>
      </c>
      <c r="CU893" s="17">
        <v>4</v>
      </c>
      <c r="CV893" s="17">
        <v>3</v>
      </c>
      <c r="CW893" s="17">
        <v>2</v>
      </c>
      <c r="CX893" s="17">
        <v>2</v>
      </c>
      <c r="CY893" s="17">
        <v>2</v>
      </c>
      <c r="CZ893" s="17">
        <v>2</v>
      </c>
      <c r="DA893" s="17">
        <v>3</v>
      </c>
      <c r="DB893" s="17">
        <v>4</v>
      </c>
      <c r="DC893" s="17">
        <v>3</v>
      </c>
      <c r="DD893" s="17">
        <v>3</v>
      </c>
      <c r="DE893" s="17">
        <v>4</v>
      </c>
      <c r="DF893" s="17">
        <v>3</v>
      </c>
      <c r="DG893" s="17">
        <v>3</v>
      </c>
      <c r="DH893" s="17">
        <v>3</v>
      </c>
      <c r="DI893" s="17">
        <v>1</v>
      </c>
      <c r="DJ893" s="17">
        <v>1</v>
      </c>
      <c r="DK893" s="17">
        <v>3</v>
      </c>
      <c r="DL893" s="17">
        <v>2</v>
      </c>
      <c r="DM893" s="17">
        <v>2</v>
      </c>
      <c r="DN893" s="17">
        <v>8</v>
      </c>
      <c r="DO893" s="17">
        <v>2</v>
      </c>
      <c r="DP893" s="17">
        <v>7</v>
      </c>
      <c r="DR893" s="17">
        <v>5</v>
      </c>
      <c r="DT893" s="17">
        <v>10</v>
      </c>
      <c r="DV893" s="17">
        <v>1</v>
      </c>
      <c r="DW893" s="18">
        <v>13</v>
      </c>
      <c r="DY893" s="18">
        <v>1</v>
      </c>
      <c r="ED893" s="19" t="s">
        <v>308</v>
      </c>
      <c r="EE893" s="19">
        <v>5</v>
      </c>
      <c r="EF893" s="37">
        <v>5</v>
      </c>
      <c r="EG893" s="19" t="s">
        <v>167</v>
      </c>
      <c r="EH893" s="19">
        <v>2</v>
      </c>
      <c r="EI893" s="19">
        <v>36</v>
      </c>
      <c r="EJ893" s="19">
        <v>2</v>
      </c>
      <c r="EK893" s="19">
        <v>3</v>
      </c>
      <c r="EL893" s="19">
        <v>2</v>
      </c>
      <c r="EM893" s="20" t="s">
        <v>140</v>
      </c>
      <c r="EO893" s="46">
        <v>1</v>
      </c>
      <c r="EP893" s="46">
        <v>1</v>
      </c>
      <c r="EQ893">
        <f t="shared" si="34"/>
        <v>0</v>
      </c>
      <c r="ER893" t="str">
        <f t="shared" si="35"/>
        <v/>
      </c>
    </row>
    <row r="894" spans="1:149" ht="15" customHeight="1" x14ac:dyDescent="0.25">
      <c r="A894" s="21">
        <v>893</v>
      </c>
      <c r="B894" s="12">
        <v>1</v>
      </c>
      <c r="C894" s="12">
        <v>1</v>
      </c>
      <c r="D894" s="12">
        <v>3</v>
      </c>
      <c r="E894" s="12" t="s">
        <v>378</v>
      </c>
      <c r="F894" s="12">
        <v>1</v>
      </c>
      <c r="G894" s="13">
        <v>3</v>
      </c>
      <c r="H894" s="13">
        <v>2</v>
      </c>
      <c r="M894" s="56">
        <f>IF(SUM(N894:X894)=39,2,1)</f>
        <v>1</v>
      </c>
      <c r="N894" s="13">
        <v>1</v>
      </c>
      <c r="R894" s="13">
        <v>1</v>
      </c>
      <c r="X894" s="13">
        <v>1</v>
      </c>
      <c r="Z894" s="13">
        <v>1</v>
      </c>
      <c r="AA894" s="13">
        <v>1</v>
      </c>
      <c r="AB894" s="13">
        <v>1</v>
      </c>
      <c r="AD894" s="13">
        <v>1</v>
      </c>
      <c r="AJ894" s="13">
        <v>1</v>
      </c>
      <c r="AL894" s="14">
        <v>3</v>
      </c>
      <c r="AM894" s="14">
        <v>4</v>
      </c>
      <c r="AO894" s="15">
        <v>3</v>
      </c>
      <c r="AP894" s="15">
        <v>4</v>
      </c>
      <c r="AQ894" s="15">
        <v>5</v>
      </c>
      <c r="AR894" s="15">
        <v>5</v>
      </c>
      <c r="AS894" s="15">
        <v>4</v>
      </c>
      <c r="AT894" s="15">
        <v>4</v>
      </c>
      <c r="AU894" s="15">
        <v>3</v>
      </c>
      <c r="AV894" s="15">
        <v>3</v>
      </c>
      <c r="AW894" s="15">
        <v>3</v>
      </c>
      <c r="AX894" s="15">
        <v>1</v>
      </c>
      <c r="AY894" s="15">
        <v>2</v>
      </c>
      <c r="AZ894" s="15">
        <v>2</v>
      </c>
      <c r="BB894" s="15">
        <v>2</v>
      </c>
      <c r="BC894" s="15">
        <v>1</v>
      </c>
      <c r="BD894" s="15">
        <v>1</v>
      </c>
      <c r="BE894" s="15">
        <v>2</v>
      </c>
      <c r="BF894" s="15">
        <v>0</v>
      </c>
      <c r="BG894" s="15">
        <v>1</v>
      </c>
      <c r="BJ894" s="15">
        <v>1</v>
      </c>
      <c r="BK894" s="15">
        <v>1</v>
      </c>
      <c r="BL894" s="15">
        <v>1</v>
      </c>
      <c r="BM894" s="15">
        <v>5</v>
      </c>
      <c r="BN894" s="15">
        <v>5</v>
      </c>
      <c r="BO894" s="15">
        <v>4</v>
      </c>
      <c r="CC894" s="16">
        <v>1</v>
      </c>
      <c r="CI894" s="16">
        <v>2</v>
      </c>
      <c r="CJ894" s="16" t="s">
        <v>156</v>
      </c>
      <c r="CK894" s="16">
        <v>1</v>
      </c>
      <c r="CL894" s="16" t="s">
        <v>173</v>
      </c>
      <c r="CM894" s="17">
        <v>1</v>
      </c>
      <c r="CN894" s="17">
        <v>1</v>
      </c>
      <c r="CO894" s="17">
        <v>1</v>
      </c>
      <c r="CP894" s="17">
        <v>1</v>
      </c>
      <c r="CQ894" s="17">
        <v>1</v>
      </c>
      <c r="CR894" s="17">
        <v>3</v>
      </c>
      <c r="CS894" s="17">
        <v>3</v>
      </c>
      <c r="CT894" s="17">
        <v>3</v>
      </c>
      <c r="CU894" s="17">
        <v>4</v>
      </c>
      <c r="CV894" s="17">
        <v>3</v>
      </c>
      <c r="CW894" s="17">
        <v>2</v>
      </c>
      <c r="CX894" s="17">
        <v>2</v>
      </c>
      <c r="CY894" s="17">
        <v>2</v>
      </c>
      <c r="CZ894" s="17">
        <v>2</v>
      </c>
      <c r="DA894" s="17">
        <v>3</v>
      </c>
      <c r="DB894" s="17">
        <v>4</v>
      </c>
      <c r="DC894" s="17">
        <v>3</v>
      </c>
      <c r="DD894" s="17">
        <v>3</v>
      </c>
      <c r="DE894" s="17">
        <v>3</v>
      </c>
      <c r="DF894" s="17">
        <v>3</v>
      </c>
      <c r="DG894" s="17">
        <v>3</v>
      </c>
      <c r="DH894" s="17">
        <v>2</v>
      </c>
      <c r="DI894" s="17">
        <v>3</v>
      </c>
      <c r="DJ894" s="17">
        <v>1</v>
      </c>
      <c r="DK894" s="17">
        <v>3</v>
      </c>
      <c r="DL894" s="17">
        <v>3</v>
      </c>
      <c r="DM894" s="17">
        <v>3</v>
      </c>
      <c r="DN894" s="17">
        <v>1</v>
      </c>
      <c r="DO894" s="17">
        <v>7</v>
      </c>
      <c r="DP894" s="17">
        <v>2</v>
      </c>
      <c r="DR894" s="17">
        <v>8</v>
      </c>
      <c r="DT894" s="17">
        <v>10</v>
      </c>
      <c r="DV894" s="17">
        <v>2</v>
      </c>
      <c r="DW894" s="18">
        <v>13</v>
      </c>
      <c r="DY894" s="18">
        <v>1</v>
      </c>
      <c r="ED894" s="19" t="s">
        <v>308</v>
      </c>
      <c r="EE894" s="19">
        <v>5</v>
      </c>
      <c r="EF894" s="37">
        <v>5</v>
      </c>
      <c r="EG894" s="19" t="s">
        <v>167</v>
      </c>
      <c r="EH894" s="19">
        <v>2</v>
      </c>
      <c r="EI894" s="19">
        <v>75</v>
      </c>
      <c r="EJ894" s="19">
        <v>4</v>
      </c>
      <c r="EK894" s="19">
        <v>5</v>
      </c>
      <c r="EL894" s="19">
        <v>1</v>
      </c>
      <c r="EM894" s="20" t="s">
        <v>140</v>
      </c>
      <c r="EO894" s="46">
        <v>4</v>
      </c>
      <c r="EP894" s="46">
        <v>6</v>
      </c>
      <c r="EQ894">
        <f t="shared" si="34"/>
        <v>0</v>
      </c>
      <c r="ER894" t="str">
        <f t="shared" si="35"/>
        <v/>
      </c>
    </row>
    <row r="895" spans="1:149" ht="15" customHeight="1" x14ac:dyDescent="0.25">
      <c r="A895" s="21">
        <v>894</v>
      </c>
      <c r="B895" s="12">
        <v>1</v>
      </c>
      <c r="C895" s="12">
        <v>1</v>
      </c>
      <c r="D895" s="12">
        <v>4</v>
      </c>
      <c r="E895" s="12" t="s">
        <v>374</v>
      </c>
      <c r="F895" s="12">
        <v>1</v>
      </c>
      <c r="G895" s="13">
        <v>2</v>
      </c>
      <c r="H895" s="13">
        <v>1</v>
      </c>
      <c r="K895" s="13">
        <v>3</v>
      </c>
      <c r="L895" s="13" t="s">
        <v>176</v>
      </c>
      <c r="M895" s="56">
        <f>IF(SUM(N895:X895)=39,2,1)</f>
        <v>1</v>
      </c>
      <c r="N895" s="13">
        <v>1</v>
      </c>
      <c r="R895" s="13">
        <v>1</v>
      </c>
      <c r="X895" s="13">
        <v>1</v>
      </c>
      <c r="Z895" s="13">
        <v>1</v>
      </c>
      <c r="AA895" s="13">
        <v>1</v>
      </c>
      <c r="AB895" s="13">
        <v>1</v>
      </c>
      <c r="AD895" s="13">
        <v>1</v>
      </c>
      <c r="AJ895" s="13">
        <v>1</v>
      </c>
      <c r="AL895" s="14">
        <v>1</v>
      </c>
      <c r="AM895" s="14">
        <v>3</v>
      </c>
      <c r="AN895" s="14" t="s">
        <v>155</v>
      </c>
      <c r="AO895" s="15">
        <v>1</v>
      </c>
      <c r="AP895" s="15">
        <v>4</v>
      </c>
      <c r="AQ895" s="15">
        <v>4</v>
      </c>
      <c r="AR895" s="15">
        <v>4</v>
      </c>
      <c r="AS895" s="15">
        <v>4</v>
      </c>
      <c r="AT895" s="15">
        <v>3</v>
      </c>
      <c r="AU895" s="15">
        <v>3</v>
      </c>
      <c r="AV895" s="15">
        <v>3</v>
      </c>
      <c r="AW895" s="15">
        <v>4</v>
      </c>
      <c r="AX895" s="15">
        <v>1</v>
      </c>
      <c r="AY895" s="15">
        <v>2</v>
      </c>
      <c r="AZ895" s="15">
        <v>1</v>
      </c>
      <c r="BA895" s="15">
        <v>1</v>
      </c>
      <c r="BB895" s="15">
        <v>2</v>
      </c>
      <c r="BC895" s="15">
        <v>1</v>
      </c>
      <c r="BD895" s="15">
        <v>1</v>
      </c>
      <c r="BE895" s="15">
        <v>2</v>
      </c>
      <c r="BF895" s="15">
        <v>1</v>
      </c>
      <c r="BG895" s="15">
        <v>3</v>
      </c>
      <c r="BH895" s="15">
        <v>2</v>
      </c>
      <c r="BJ895" s="15">
        <v>2</v>
      </c>
      <c r="BK895" s="15">
        <v>1</v>
      </c>
      <c r="BL895" s="15">
        <v>1</v>
      </c>
      <c r="BM895" s="15">
        <v>5</v>
      </c>
      <c r="BN895" s="15">
        <v>8</v>
      </c>
      <c r="BO895" s="15">
        <v>1</v>
      </c>
      <c r="BP895" s="15" t="s">
        <v>146</v>
      </c>
      <c r="CC895" s="16">
        <v>1</v>
      </c>
      <c r="CI895" s="16">
        <v>1</v>
      </c>
      <c r="CK895" s="16">
        <v>2</v>
      </c>
      <c r="CL895" s="16" t="s">
        <v>143</v>
      </c>
      <c r="CM895" s="17">
        <v>1</v>
      </c>
      <c r="CN895" s="17">
        <v>1</v>
      </c>
      <c r="CO895" s="17">
        <v>1</v>
      </c>
      <c r="CP895" s="17">
        <v>1</v>
      </c>
      <c r="CQ895" s="17">
        <v>1</v>
      </c>
      <c r="CR895" s="17">
        <v>1</v>
      </c>
      <c r="CS895" s="17">
        <v>1</v>
      </c>
      <c r="CT895" s="17">
        <v>3</v>
      </c>
      <c r="CU895" s="17">
        <v>4</v>
      </c>
      <c r="CV895" s="17">
        <v>3</v>
      </c>
      <c r="CW895" s="17">
        <v>2</v>
      </c>
      <c r="CX895" s="17">
        <v>2</v>
      </c>
      <c r="CY895" s="17">
        <v>2</v>
      </c>
      <c r="CZ895" s="17">
        <v>2</v>
      </c>
      <c r="DA895" s="17">
        <v>3</v>
      </c>
      <c r="DB895" s="17">
        <v>3</v>
      </c>
      <c r="DC895" s="17">
        <v>4</v>
      </c>
      <c r="DD895" s="17">
        <v>4</v>
      </c>
      <c r="DE895" s="17">
        <v>4</v>
      </c>
      <c r="DF895" s="17">
        <v>3</v>
      </c>
      <c r="DG895" s="17">
        <v>3</v>
      </c>
      <c r="DH895" s="17">
        <v>3</v>
      </c>
      <c r="DI895" s="17">
        <v>1</v>
      </c>
      <c r="DJ895" s="17">
        <v>1</v>
      </c>
      <c r="DK895" s="17">
        <v>2</v>
      </c>
      <c r="DL895" s="17">
        <v>3</v>
      </c>
      <c r="DM895" s="17">
        <v>3</v>
      </c>
      <c r="DN895" s="17">
        <v>1</v>
      </c>
      <c r="DO895" s="17">
        <v>8</v>
      </c>
      <c r="DP895" s="17">
        <v>10</v>
      </c>
      <c r="DR895" s="17">
        <v>5</v>
      </c>
      <c r="DT895" s="17">
        <v>7</v>
      </c>
      <c r="DV895" s="17">
        <v>1</v>
      </c>
      <c r="DW895" s="18">
        <v>13</v>
      </c>
      <c r="DY895" s="18">
        <v>1</v>
      </c>
      <c r="ED895" s="19" t="s">
        <v>308</v>
      </c>
      <c r="EE895" s="19">
        <v>5</v>
      </c>
      <c r="EF895" s="37">
        <v>5</v>
      </c>
      <c r="EG895" s="19" t="s">
        <v>167</v>
      </c>
      <c r="EH895" s="19">
        <v>1</v>
      </c>
      <c r="EI895" s="19">
        <v>28</v>
      </c>
      <c r="EJ895" s="19">
        <v>1</v>
      </c>
      <c r="EK895" s="19">
        <v>2</v>
      </c>
      <c r="EL895" s="19">
        <v>2</v>
      </c>
      <c r="EM895" s="20" t="s">
        <v>140</v>
      </c>
      <c r="EO895" s="46">
        <v>1</v>
      </c>
      <c r="EP895" s="46">
        <v>6</v>
      </c>
      <c r="EQ895">
        <f t="shared" si="34"/>
        <v>0</v>
      </c>
      <c r="ER895" t="str">
        <f t="shared" si="35"/>
        <v/>
      </c>
    </row>
    <row r="896" spans="1:149" ht="15" customHeight="1" x14ac:dyDescent="0.25">
      <c r="A896" s="21">
        <v>895</v>
      </c>
      <c r="B896" s="12">
        <v>2</v>
      </c>
      <c r="C896" s="12">
        <v>1</v>
      </c>
      <c r="D896" s="12">
        <v>4</v>
      </c>
      <c r="E896" s="12" t="s">
        <v>204</v>
      </c>
      <c r="F896" s="12">
        <v>1</v>
      </c>
      <c r="G896" s="13">
        <v>2</v>
      </c>
      <c r="H896" s="13">
        <v>1</v>
      </c>
      <c r="I896" s="13">
        <v>4</v>
      </c>
      <c r="M896" s="56">
        <f>IF(SUM(N896:X896)=39,2,1)</f>
        <v>1</v>
      </c>
      <c r="R896" s="13">
        <v>1</v>
      </c>
      <c r="X896" s="13">
        <v>1</v>
      </c>
      <c r="Z896" s="13">
        <v>1</v>
      </c>
      <c r="AD896" s="13">
        <v>1</v>
      </c>
      <c r="AJ896" s="13">
        <v>1</v>
      </c>
      <c r="AL896" s="14">
        <v>6</v>
      </c>
      <c r="AO896" s="15">
        <v>1</v>
      </c>
      <c r="AP896" s="15">
        <v>4</v>
      </c>
      <c r="AQ896" s="15">
        <v>4</v>
      </c>
      <c r="AR896" s="15">
        <v>4</v>
      </c>
      <c r="AS896" s="15">
        <v>4</v>
      </c>
      <c r="AT896" s="15">
        <v>2</v>
      </c>
      <c r="AU896" s="15">
        <v>3</v>
      </c>
      <c r="AV896" s="15">
        <v>3</v>
      </c>
      <c r="AW896" s="15">
        <v>4</v>
      </c>
      <c r="AX896" s="15">
        <v>1</v>
      </c>
      <c r="AY896" s="15">
        <v>2</v>
      </c>
      <c r="AZ896" s="15">
        <v>1</v>
      </c>
      <c r="BA896" s="15">
        <v>1</v>
      </c>
      <c r="BB896" s="15">
        <v>2</v>
      </c>
      <c r="BC896" s="15">
        <v>1</v>
      </c>
      <c r="BD896" s="15">
        <v>1</v>
      </c>
      <c r="BE896" s="15">
        <v>2</v>
      </c>
      <c r="BF896" s="15">
        <v>1</v>
      </c>
      <c r="BG896" s="15">
        <v>2</v>
      </c>
      <c r="BH896" s="15">
        <v>2</v>
      </c>
      <c r="BK896" s="15">
        <v>1</v>
      </c>
      <c r="BL896" s="15">
        <v>1</v>
      </c>
      <c r="BM896" s="15">
        <v>5</v>
      </c>
      <c r="BN896" s="15">
        <v>5</v>
      </c>
      <c r="BO896" s="15">
        <v>2</v>
      </c>
      <c r="BP896" s="15" t="s">
        <v>388</v>
      </c>
      <c r="BQ896" s="15">
        <v>1</v>
      </c>
      <c r="BT896" s="16">
        <v>1</v>
      </c>
      <c r="CD896" s="16">
        <v>8</v>
      </c>
      <c r="CE896" s="16">
        <v>7</v>
      </c>
      <c r="CF896" s="16">
        <v>1</v>
      </c>
      <c r="CG896" s="16">
        <v>1</v>
      </c>
      <c r="CH896" s="16">
        <v>1</v>
      </c>
      <c r="CI896" s="16">
        <v>2</v>
      </c>
      <c r="CJ896" s="16" t="s">
        <v>156</v>
      </c>
      <c r="CK896" s="16">
        <v>2</v>
      </c>
      <c r="CL896" s="16" t="s">
        <v>143</v>
      </c>
      <c r="CM896" s="17">
        <v>1</v>
      </c>
      <c r="CN896" s="17">
        <v>1</v>
      </c>
      <c r="CO896" s="17">
        <v>1</v>
      </c>
      <c r="CP896" s="17">
        <v>1</v>
      </c>
      <c r="CQ896" s="17">
        <v>1</v>
      </c>
      <c r="CR896" s="17">
        <v>1</v>
      </c>
      <c r="CS896" s="17">
        <v>2</v>
      </c>
      <c r="CT896" s="17">
        <v>2</v>
      </c>
      <c r="CU896" s="17">
        <v>4</v>
      </c>
      <c r="CV896" s="17">
        <v>3</v>
      </c>
      <c r="CW896" s="17">
        <v>2</v>
      </c>
      <c r="CX896" s="17">
        <v>2</v>
      </c>
      <c r="CY896" s="17">
        <v>2</v>
      </c>
      <c r="CZ896" s="17">
        <v>2</v>
      </c>
      <c r="DA896" s="17">
        <v>2</v>
      </c>
      <c r="DB896" s="17">
        <v>3</v>
      </c>
      <c r="DC896" s="17">
        <v>2</v>
      </c>
      <c r="DD896" s="17">
        <v>3</v>
      </c>
      <c r="DE896" s="17">
        <v>4</v>
      </c>
      <c r="DF896" s="17">
        <v>3</v>
      </c>
      <c r="DG896" s="17">
        <v>3</v>
      </c>
      <c r="DH896" s="17">
        <v>3</v>
      </c>
      <c r="DI896" s="17">
        <v>3</v>
      </c>
      <c r="DJ896" s="17">
        <v>1</v>
      </c>
      <c r="DK896" s="17">
        <v>3</v>
      </c>
      <c r="DL896" s="17">
        <v>3</v>
      </c>
      <c r="DM896" s="17">
        <v>3</v>
      </c>
      <c r="DN896" s="17">
        <v>1</v>
      </c>
      <c r="DO896" s="17">
        <v>8</v>
      </c>
      <c r="DP896" s="17">
        <v>1</v>
      </c>
      <c r="DR896" s="17">
        <v>6</v>
      </c>
      <c r="DT896" s="17">
        <v>7</v>
      </c>
      <c r="DV896" s="17">
        <v>6</v>
      </c>
      <c r="DW896" s="18">
        <v>13</v>
      </c>
      <c r="DY896" s="18">
        <v>1</v>
      </c>
      <c r="ED896" s="19" t="s">
        <v>308</v>
      </c>
      <c r="EE896" s="19">
        <v>5</v>
      </c>
      <c r="EF896" s="37">
        <v>5</v>
      </c>
      <c r="EG896" s="19" t="s">
        <v>167</v>
      </c>
      <c r="EH896" s="19">
        <v>1</v>
      </c>
      <c r="EI896" s="19">
        <v>45</v>
      </c>
      <c r="EJ896" s="19">
        <v>3</v>
      </c>
      <c r="EK896" s="19">
        <v>3</v>
      </c>
      <c r="EL896" s="19">
        <v>1</v>
      </c>
      <c r="EM896" s="20" t="s">
        <v>140</v>
      </c>
      <c r="EO896" s="46">
        <v>1</v>
      </c>
      <c r="EP896" s="46">
        <v>1</v>
      </c>
      <c r="EQ896">
        <f t="shared" si="34"/>
        <v>1</v>
      </c>
      <c r="ER896">
        <f t="shared" si="35"/>
        <v>1</v>
      </c>
    </row>
    <row r="897" spans="1:149" ht="15" customHeight="1" x14ac:dyDescent="0.25">
      <c r="A897" s="21">
        <v>896</v>
      </c>
      <c r="B897" s="12">
        <v>2</v>
      </c>
      <c r="C897" s="12">
        <v>4</v>
      </c>
      <c r="D897" s="12">
        <v>4</v>
      </c>
      <c r="E897" s="12" t="s">
        <v>376</v>
      </c>
      <c r="F897" s="12">
        <v>1</v>
      </c>
      <c r="G897" s="13">
        <v>2</v>
      </c>
      <c r="H897" s="13">
        <v>1</v>
      </c>
      <c r="M897" s="56">
        <f>IF(SUM(N897:X897)=39,2,1)</f>
        <v>1</v>
      </c>
      <c r="X897" s="13">
        <v>1</v>
      </c>
      <c r="Z897" s="13">
        <v>1</v>
      </c>
      <c r="AJ897" s="13">
        <v>1</v>
      </c>
      <c r="AL897" s="14">
        <v>1</v>
      </c>
      <c r="AM897" s="14">
        <v>5</v>
      </c>
      <c r="AO897" s="15">
        <v>1</v>
      </c>
      <c r="AP897" s="15">
        <v>5</v>
      </c>
      <c r="AQ897" s="15">
        <v>5</v>
      </c>
      <c r="AR897" s="15">
        <v>5</v>
      </c>
      <c r="AS897" s="15">
        <v>5</v>
      </c>
      <c r="AT897" s="15">
        <v>5</v>
      </c>
      <c r="AU897" s="15">
        <v>5</v>
      </c>
      <c r="AV897" s="15">
        <v>5</v>
      </c>
      <c r="AW897" s="15">
        <v>5</v>
      </c>
      <c r="AX897" s="15">
        <v>1</v>
      </c>
      <c r="AY897" s="15">
        <v>2</v>
      </c>
      <c r="AZ897" s="15">
        <v>2</v>
      </c>
      <c r="BA897" s="15">
        <v>1</v>
      </c>
      <c r="BB897" s="15">
        <v>2</v>
      </c>
      <c r="BC897" s="15">
        <v>1</v>
      </c>
      <c r="BD897" s="15">
        <v>2</v>
      </c>
      <c r="BE897" s="15">
        <v>2</v>
      </c>
      <c r="BF897" s="15">
        <v>2</v>
      </c>
      <c r="BG897" s="15">
        <v>0</v>
      </c>
      <c r="BK897" s="15">
        <v>1</v>
      </c>
      <c r="BL897" s="15">
        <v>1</v>
      </c>
      <c r="BN897" s="15">
        <v>5</v>
      </c>
      <c r="BO897" s="15">
        <v>3</v>
      </c>
      <c r="BP897" s="15" t="s">
        <v>385</v>
      </c>
      <c r="CC897" s="16">
        <v>1</v>
      </c>
      <c r="CI897" s="16">
        <v>2</v>
      </c>
      <c r="CJ897" s="16" t="s">
        <v>156</v>
      </c>
      <c r="CK897" s="16">
        <v>3</v>
      </c>
      <c r="CL897" s="16" t="s">
        <v>150</v>
      </c>
      <c r="CM897" s="17">
        <v>1</v>
      </c>
      <c r="CN897" s="17">
        <v>1</v>
      </c>
      <c r="CO897" s="17">
        <v>1</v>
      </c>
      <c r="CP897" s="17">
        <v>1</v>
      </c>
      <c r="CQ897" s="17">
        <v>1</v>
      </c>
      <c r="CR897" s="17">
        <v>1</v>
      </c>
      <c r="CS897" s="17">
        <v>1</v>
      </c>
      <c r="CT897" s="17">
        <v>4</v>
      </c>
      <c r="CU897" s="17">
        <v>1</v>
      </c>
      <c r="CV897" s="17">
        <v>1</v>
      </c>
      <c r="CW897" s="17">
        <v>1</v>
      </c>
      <c r="CX897" s="17">
        <v>1</v>
      </c>
      <c r="CY897" s="17">
        <v>1</v>
      </c>
      <c r="CZ897" s="17">
        <v>1</v>
      </c>
      <c r="DA897" s="17">
        <v>4</v>
      </c>
      <c r="DB897" s="17">
        <v>2</v>
      </c>
      <c r="DC897" s="17">
        <v>4</v>
      </c>
      <c r="DD897" s="17">
        <v>4</v>
      </c>
      <c r="DE897" s="17">
        <v>4</v>
      </c>
      <c r="DF897" s="17">
        <v>4</v>
      </c>
      <c r="DG897" s="17">
        <v>4</v>
      </c>
      <c r="DH897" s="17">
        <v>4</v>
      </c>
      <c r="DI897" s="17">
        <v>3</v>
      </c>
      <c r="DJ897" s="17">
        <v>1</v>
      </c>
      <c r="DK897" s="17">
        <v>1</v>
      </c>
      <c r="DL897" s="17">
        <v>4</v>
      </c>
      <c r="DM897" s="17">
        <v>4</v>
      </c>
      <c r="DN897" s="17">
        <v>1</v>
      </c>
      <c r="DO897" s="17">
        <v>8</v>
      </c>
      <c r="DP897" s="17">
        <v>5</v>
      </c>
      <c r="DR897" s="17">
        <v>9</v>
      </c>
      <c r="DT897" s="17">
        <v>7</v>
      </c>
      <c r="DV897" s="17">
        <v>6</v>
      </c>
      <c r="DW897" s="18">
        <v>13</v>
      </c>
      <c r="DY897" s="18">
        <v>1</v>
      </c>
      <c r="ED897" s="19" t="s">
        <v>308</v>
      </c>
      <c r="EE897" s="19">
        <v>5</v>
      </c>
      <c r="EF897" s="37">
        <v>5</v>
      </c>
      <c r="EG897" s="19" t="s">
        <v>167</v>
      </c>
      <c r="EH897" s="19">
        <v>1</v>
      </c>
      <c r="EI897" s="19">
        <v>62</v>
      </c>
      <c r="EJ897" s="19">
        <v>4</v>
      </c>
      <c r="EK897" s="19">
        <v>5</v>
      </c>
      <c r="EL897" s="19">
        <v>1</v>
      </c>
      <c r="EM897" s="20" t="s">
        <v>140</v>
      </c>
      <c r="EO897" s="46">
        <v>1</v>
      </c>
      <c r="EP897" s="46">
        <v>1</v>
      </c>
      <c r="EQ897">
        <f t="shared" si="34"/>
        <v>0</v>
      </c>
      <c r="ER897" t="str">
        <f t="shared" si="35"/>
        <v/>
      </c>
    </row>
    <row r="898" spans="1:149" ht="15" customHeight="1" x14ac:dyDescent="0.25">
      <c r="A898" s="21">
        <v>897</v>
      </c>
      <c r="B898" s="12">
        <v>2</v>
      </c>
      <c r="C898" s="12">
        <v>4</v>
      </c>
      <c r="D898" s="12">
        <v>2</v>
      </c>
      <c r="E898" s="12" t="s">
        <v>378</v>
      </c>
      <c r="F898" s="12">
        <v>1</v>
      </c>
      <c r="G898" s="13">
        <v>3</v>
      </c>
      <c r="H898" s="13">
        <v>1</v>
      </c>
      <c r="M898" s="56">
        <f>IF(SUM(N898:X898)=39,2,1)</f>
        <v>1</v>
      </c>
      <c r="N898" s="13">
        <v>1</v>
      </c>
      <c r="X898" s="13">
        <v>1</v>
      </c>
      <c r="AJ898" s="13">
        <v>1</v>
      </c>
      <c r="AL898" s="14">
        <v>1</v>
      </c>
      <c r="AM898" s="14">
        <v>5</v>
      </c>
      <c r="AO898" s="15">
        <v>1</v>
      </c>
      <c r="AR898" s="15">
        <v>5</v>
      </c>
      <c r="AS898" s="15">
        <v>5</v>
      </c>
      <c r="AT898" s="15">
        <v>2</v>
      </c>
      <c r="AU898" s="15">
        <v>2</v>
      </c>
      <c r="AV898" s="15">
        <v>2</v>
      </c>
      <c r="AW898" s="15">
        <v>2</v>
      </c>
      <c r="AX898" s="15">
        <v>2</v>
      </c>
      <c r="AZ898" s="15">
        <v>2</v>
      </c>
      <c r="BB898" s="15">
        <v>2</v>
      </c>
      <c r="BC898" s="15">
        <v>1</v>
      </c>
      <c r="BD898" s="15">
        <v>1</v>
      </c>
      <c r="BE898" s="15">
        <v>2</v>
      </c>
      <c r="BF898" s="15">
        <v>3</v>
      </c>
      <c r="BG898" s="15">
        <v>0</v>
      </c>
      <c r="BK898" s="15">
        <v>2</v>
      </c>
      <c r="BM898" s="15">
        <v>5</v>
      </c>
      <c r="BN898" s="15">
        <v>5</v>
      </c>
      <c r="BO898" s="15">
        <v>4</v>
      </c>
      <c r="CC898" s="16">
        <v>1</v>
      </c>
      <c r="CI898" s="16">
        <v>2</v>
      </c>
      <c r="CJ898" s="16" t="s">
        <v>151</v>
      </c>
      <c r="CK898" s="16">
        <v>1</v>
      </c>
      <c r="CL898" s="16" t="s">
        <v>397</v>
      </c>
      <c r="CM898" s="17">
        <v>1</v>
      </c>
      <c r="CN898" s="17">
        <v>1</v>
      </c>
      <c r="CO898" s="17">
        <v>1</v>
      </c>
      <c r="CP898" s="17">
        <v>1</v>
      </c>
      <c r="CQ898" s="17">
        <v>1</v>
      </c>
      <c r="CR898" s="17">
        <v>1</v>
      </c>
      <c r="CS898" s="17">
        <v>1</v>
      </c>
      <c r="CT898" s="17">
        <v>1</v>
      </c>
      <c r="CU898" s="17">
        <v>4</v>
      </c>
      <c r="CV898" s="17">
        <v>1</v>
      </c>
      <c r="CW898" s="17">
        <v>1</v>
      </c>
      <c r="CX898" s="17">
        <v>1</v>
      </c>
      <c r="CY898" s="17">
        <v>1</v>
      </c>
      <c r="CZ898" s="17">
        <v>1</v>
      </c>
      <c r="DA898" s="17">
        <v>1</v>
      </c>
      <c r="DB898" s="17">
        <v>4</v>
      </c>
      <c r="DC898" s="17">
        <v>2</v>
      </c>
      <c r="DD898" s="17">
        <v>4</v>
      </c>
      <c r="DE898" s="17">
        <v>4</v>
      </c>
      <c r="DF898" s="17">
        <v>2</v>
      </c>
      <c r="DG898" s="17">
        <v>2</v>
      </c>
      <c r="DH898" s="17">
        <v>4</v>
      </c>
      <c r="DI898" s="17">
        <v>3</v>
      </c>
      <c r="DJ898" s="17">
        <v>1</v>
      </c>
      <c r="DK898" s="17">
        <v>2</v>
      </c>
      <c r="DL898" s="17">
        <v>4</v>
      </c>
      <c r="DM898" s="17">
        <v>4</v>
      </c>
      <c r="DN898" s="17">
        <v>1</v>
      </c>
      <c r="DO898" s="17">
        <v>2</v>
      </c>
      <c r="DP898" s="17">
        <v>9</v>
      </c>
      <c r="DR898" s="17">
        <v>7</v>
      </c>
      <c r="DT898" s="17">
        <v>5</v>
      </c>
      <c r="DV898" s="17">
        <v>2</v>
      </c>
      <c r="DW898" s="18">
        <v>13</v>
      </c>
      <c r="DY898" s="18">
        <v>1</v>
      </c>
      <c r="ED898" s="19" t="s">
        <v>308</v>
      </c>
      <c r="EE898" s="19">
        <v>5</v>
      </c>
      <c r="EF898" s="37">
        <v>5</v>
      </c>
      <c r="EG898" s="19" t="s">
        <v>167</v>
      </c>
      <c r="EH898" s="19">
        <v>2</v>
      </c>
      <c r="EI898" s="19">
        <v>78</v>
      </c>
      <c r="EJ898" s="19">
        <v>4</v>
      </c>
      <c r="EK898" s="19">
        <v>5</v>
      </c>
      <c r="EM898" s="20" t="s">
        <v>140</v>
      </c>
      <c r="EO898" s="46">
        <v>1</v>
      </c>
      <c r="EP898" s="46">
        <v>1</v>
      </c>
      <c r="EQ898">
        <f t="shared" si="34"/>
        <v>0</v>
      </c>
      <c r="ER898" t="str">
        <f t="shared" si="35"/>
        <v/>
      </c>
    </row>
    <row r="899" spans="1:149" ht="15" customHeight="1" x14ac:dyDescent="0.25">
      <c r="A899" s="21">
        <v>898</v>
      </c>
      <c r="B899" s="12">
        <v>2</v>
      </c>
      <c r="C899" s="12">
        <v>4</v>
      </c>
      <c r="D899" s="12">
        <v>2</v>
      </c>
      <c r="F899" s="12">
        <v>1</v>
      </c>
      <c r="G899" s="13">
        <v>2</v>
      </c>
      <c r="H899" s="13">
        <v>1</v>
      </c>
      <c r="I899" s="13">
        <v>5</v>
      </c>
      <c r="M899" s="56">
        <f>IF(SUM(N899:X899)=39,2,1)</f>
        <v>1</v>
      </c>
      <c r="X899" s="13">
        <v>1</v>
      </c>
      <c r="AJ899" s="13">
        <v>1</v>
      </c>
      <c r="AL899" s="14">
        <v>1</v>
      </c>
      <c r="AM899" s="14">
        <v>5</v>
      </c>
      <c r="AO899" s="15">
        <v>1</v>
      </c>
      <c r="AP899" s="15">
        <v>5</v>
      </c>
      <c r="AQ899" s="15">
        <v>5</v>
      </c>
      <c r="AR899" s="15">
        <v>5</v>
      </c>
      <c r="AS899" s="15">
        <v>5</v>
      </c>
      <c r="AT899" s="15">
        <v>5</v>
      </c>
      <c r="AU899" s="15">
        <v>5</v>
      </c>
      <c r="AV899" s="15">
        <v>5</v>
      </c>
      <c r="AW899" s="15">
        <v>5</v>
      </c>
      <c r="AX899" s="15">
        <v>2</v>
      </c>
      <c r="AZ899" s="15">
        <v>1</v>
      </c>
      <c r="BA899" s="15">
        <v>1</v>
      </c>
      <c r="BB899" s="15">
        <v>2</v>
      </c>
      <c r="BC899" s="15">
        <v>1</v>
      </c>
      <c r="BD899" s="15">
        <v>2</v>
      </c>
      <c r="BE899" s="15">
        <v>2</v>
      </c>
      <c r="BF899" s="15">
        <v>2</v>
      </c>
      <c r="BG899" s="15">
        <v>0</v>
      </c>
      <c r="BK899" s="15">
        <v>1</v>
      </c>
      <c r="BL899" s="15">
        <v>3</v>
      </c>
      <c r="BN899" s="15">
        <v>8</v>
      </c>
      <c r="CC899" s="16">
        <v>1</v>
      </c>
      <c r="CI899" s="16">
        <v>2</v>
      </c>
      <c r="CJ899" s="16" t="s">
        <v>151</v>
      </c>
      <c r="CK899" s="16">
        <v>1</v>
      </c>
      <c r="CL899" s="16" t="s">
        <v>173</v>
      </c>
      <c r="CM899" s="17">
        <v>1</v>
      </c>
      <c r="CN899" s="17">
        <v>1</v>
      </c>
      <c r="CO899" s="17">
        <v>1</v>
      </c>
      <c r="CP899" s="17">
        <v>1</v>
      </c>
      <c r="CQ899" s="17">
        <v>1</v>
      </c>
      <c r="CR899" s="17">
        <v>1</v>
      </c>
      <c r="CS899" s="17">
        <v>1</v>
      </c>
      <c r="CT899" s="17">
        <v>1</v>
      </c>
      <c r="CU899" s="17">
        <v>4</v>
      </c>
      <c r="CV899" s="17">
        <v>1</v>
      </c>
      <c r="CW899" s="17">
        <v>1</v>
      </c>
      <c r="CX899" s="17">
        <v>1</v>
      </c>
      <c r="CY899" s="17">
        <v>1</v>
      </c>
      <c r="CZ899" s="17">
        <v>1</v>
      </c>
      <c r="DA899" s="17">
        <v>1</v>
      </c>
      <c r="DB899" s="17">
        <v>4</v>
      </c>
      <c r="DC899" s="17">
        <v>2</v>
      </c>
      <c r="DD899" s="17">
        <v>1</v>
      </c>
      <c r="DE899" s="17">
        <v>4</v>
      </c>
      <c r="DF899" s="17">
        <v>2</v>
      </c>
      <c r="DG899" s="17">
        <v>2</v>
      </c>
      <c r="DH899" s="17">
        <v>2</v>
      </c>
      <c r="DI899" s="17">
        <v>1</v>
      </c>
      <c r="DJ899" s="17">
        <v>1</v>
      </c>
      <c r="DK899" s="17">
        <v>3</v>
      </c>
      <c r="DL899" s="17">
        <v>4</v>
      </c>
      <c r="DM899" s="17">
        <v>4</v>
      </c>
      <c r="DN899" s="17">
        <v>1</v>
      </c>
      <c r="DO899" s="17">
        <v>8</v>
      </c>
      <c r="DP899" s="17">
        <v>5</v>
      </c>
      <c r="DR899" s="17">
        <v>11</v>
      </c>
      <c r="DT899" s="17">
        <v>11</v>
      </c>
      <c r="DV899" s="17">
        <v>6</v>
      </c>
      <c r="DW899" s="18">
        <v>13</v>
      </c>
      <c r="DY899" s="18">
        <v>1</v>
      </c>
      <c r="ED899" s="19" t="s">
        <v>308</v>
      </c>
      <c r="EE899" s="19">
        <v>5</v>
      </c>
      <c r="EF899" s="37">
        <v>5</v>
      </c>
      <c r="EG899" s="19" t="s">
        <v>167</v>
      </c>
      <c r="EH899" s="19">
        <v>1</v>
      </c>
      <c r="EI899" s="19">
        <v>51</v>
      </c>
      <c r="EJ899" s="19">
        <v>3</v>
      </c>
      <c r="EK899" s="19">
        <v>4</v>
      </c>
      <c r="EL899" s="19">
        <v>1</v>
      </c>
      <c r="EM899" s="20" t="s">
        <v>140</v>
      </c>
      <c r="EO899" s="46">
        <v>1</v>
      </c>
      <c r="EP899" s="46">
        <v>1</v>
      </c>
      <c r="EQ899">
        <f t="shared" ref="EQ899:EQ962" si="36">SUM(BR899:CB899)</f>
        <v>0</v>
      </c>
      <c r="ER899" t="str">
        <f t="shared" ref="ER899:ER962" si="37">IF(EQ899&gt;=1,1,"")</f>
        <v/>
      </c>
      <c r="ES899" s="49">
        <v>2</v>
      </c>
    </row>
    <row r="900" spans="1:149" ht="15" customHeight="1" x14ac:dyDescent="0.25">
      <c r="A900" s="21">
        <v>899</v>
      </c>
      <c r="B900" s="12">
        <v>3</v>
      </c>
      <c r="C900" s="12">
        <v>3</v>
      </c>
      <c r="D900" s="12">
        <v>4</v>
      </c>
      <c r="E900" s="12" t="s">
        <v>374</v>
      </c>
      <c r="F900" s="12">
        <v>1</v>
      </c>
      <c r="G900" s="13">
        <v>2</v>
      </c>
      <c r="H900" s="13">
        <v>2</v>
      </c>
      <c r="M900" s="56">
        <f>IF(SUM(N900:X900)=39,2,1)</f>
        <v>1</v>
      </c>
      <c r="X900" s="13">
        <v>1</v>
      </c>
      <c r="AJ900" s="13">
        <v>1</v>
      </c>
      <c r="AL900" s="14">
        <v>1</v>
      </c>
      <c r="AM900" s="14">
        <v>5</v>
      </c>
      <c r="AO900" s="15">
        <v>1</v>
      </c>
      <c r="AP900" s="15">
        <v>5</v>
      </c>
      <c r="AQ900" s="15">
        <v>5</v>
      </c>
      <c r="AR900" s="15">
        <v>5</v>
      </c>
      <c r="AS900" s="15">
        <v>5</v>
      </c>
      <c r="AT900" s="15">
        <v>5</v>
      </c>
      <c r="AU900" s="15">
        <v>5</v>
      </c>
      <c r="AV900" s="15">
        <v>5</v>
      </c>
      <c r="AW900" s="15">
        <v>5</v>
      </c>
      <c r="AX900" s="15">
        <v>1</v>
      </c>
      <c r="AY900" s="15">
        <v>1</v>
      </c>
      <c r="AZ900" s="15">
        <v>1</v>
      </c>
      <c r="BA900" s="15">
        <v>1</v>
      </c>
      <c r="BB900" s="15">
        <v>2</v>
      </c>
      <c r="BC900" s="15">
        <v>1</v>
      </c>
      <c r="BD900" s="15">
        <v>2</v>
      </c>
      <c r="BE900" s="15">
        <v>2</v>
      </c>
      <c r="BF900" s="15">
        <v>0</v>
      </c>
      <c r="BG900" s="15">
        <v>1</v>
      </c>
      <c r="BJ900" s="15">
        <v>1</v>
      </c>
      <c r="BK900" s="15">
        <v>2</v>
      </c>
      <c r="BM900" s="15">
        <v>5</v>
      </c>
      <c r="BN900" s="15">
        <v>5</v>
      </c>
      <c r="BO900" s="15">
        <v>4</v>
      </c>
      <c r="CC900" s="16">
        <v>1</v>
      </c>
      <c r="CI900" s="16">
        <v>1</v>
      </c>
      <c r="CK900" s="16">
        <v>1</v>
      </c>
      <c r="CL900" s="16" t="s">
        <v>186</v>
      </c>
      <c r="CM900" s="17">
        <v>1</v>
      </c>
      <c r="CN900" s="17">
        <v>1</v>
      </c>
      <c r="CO900" s="17">
        <v>1</v>
      </c>
      <c r="CP900" s="17">
        <v>1</v>
      </c>
      <c r="CQ900" s="17">
        <v>1</v>
      </c>
      <c r="CR900" s="17">
        <v>1</v>
      </c>
      <c r="CS900" s="17">
        <v>1</v>
      </c>
      <c r="CT900" s="17">
        <v>1</v>
      </c>
      <c r="CU900" s="17">
        <v>4</v>
      </c>
      <c r="CV900" s="17">
        <v>1</v>
      </c>
      <c r="CW900" s="17">
        <v>1</v>
      </c>
      <c r="CX900" s="17">
        <v>1</v>
      </c>
      <c r="CY900" s="17">
        <v>1</v>
      </c>
      <c r="CZ900" s="17">
        <v>1</v>
      </c>
      <c r="DA900" s="17">
        <v>1</v>
      </c>
      <c r="DB900" s="17">
        <v>3</v>
      </c>
      <c r="DC900" s="17">
        <v>2</v>
      </c>
      <c r="DD900" s="17">
        <v>4</v>
      </c>
      <c r="DE900" s="17">
        <v>4</v>
      </c>
      <c r="DF900" s="17">
        <v>2</v>
      </c>
      <c r="DG900" s="17">
        <v>4</v>
      </c>
      <c r="DH900" s="17">
        <v>4</v>
      </c>
      <c r="DI900" s="17">
        <v>3</v>
      </c>
      <c r="DJ900" s="17">
        <v>1</v>
      </c>
      <c r="DK900" s="17">
        <v>3</v>
      </c>
      <c r="DL900" s="17">
        <v>4</v>
      </c>
      <c r="DM900" s="17">
        <v>4</v>
      </c>
      <c r="DN900" s="17">
        <v>1</v>
      </c>
      <c r="DO900" s="17">
        <v>8</v>
      </c>
      <c r="DP900" s="17">
        <v>5</v>
      </c>
      <c r="DR900" s="17">
        <v>7</v>
      </c>
      <c r="DT900" s="17">
        <v>11</v>
      </c>
      <c r="DV900" s="17">
        <v>2</v>
      </c>
      <c r="DW900" s="18">
        <v>13</v>
      </c>
      <c r="DY900" s="18">
        <v>1</v>
      </c>
      <c r="ED900" s="19" t="s">
        <v>308</v>
      </c>
      <c r="EE900" s="19">
        <v>5</v>
      </c>
      <c r="EF900" s="37">
        <v>5</v>
      </c>
      <c r="EG900" s="19" t="s">
        <v>167</v>
      </c>
      <c r="EH900" s="19">
        <v>2</v>
      </c>
      <c r="EI900" s="19">
        <v>74</v>
      </c>
      <c r="EJ900" s="19">
        <v>4</v>
      </c>
      <c r="EK900" s="19">
        <v>5</v>
      </c>
      <c r="EL900" s="19">
        <v>9</v>
      </c>
      <c r="EM900" s="20" t="s">
        <v>140</v>
      </c>
      <c r="EO900" s="46">
        <v>1</v>
      </c>
      <c r="EP900" s="46">
        <v>1</v>
      </c>
      <c r="EQ900">
        <f t="shared" si="36"/>
        <v>0</v>
      </c>
      <c r="ER900" t="str">
        <f t="shared" si="37"/>
        <v/>
      </c>
    </row>
    <row r="901" spans="1:149" ht="15" customHeight="1" x14ac:dyDescent="0.25">
      <c r="A901" s="21">
        <v>900</v>
      </c>
      <c r="B901" s="12">
        <v>3</v>
      </c>
      <c r="C901" s="12">
        <v>1</v>
      </c>
      <c r="D901" s="12">
        <v>1</v>
      </c>
      <c r="E901" s="12" t="s">
        <v>378</v>
      </c>
      <c r="F901" s="12">
        <v>1</v>
      </c>
      <c r="G901" s="13">
        <v>3</v>
      </c>
      <c r="H901" s="13">
        <v>1</v>
      </c>
      <c r="M901" s="56">
        <f>IF(SUM(N901:X901)=39,2,1)</f>
        <v>1</v>
      </c>
      <c r="Y901" s="13">
        <v>1</v>
      </c>
      <c r="AA901" s="13">
        <v>1</v>
      </c>
      <c r="AB901" s="13">
        <v>1</v>
      </c>
      <c r="AJ901" s="13">
        <v>1</v>
      </c>
      <c r="AL901" s="14">
        <v>6</v>
      </c>
      <c r="AO901" s="15">
        <v>1</v>
      </c>
      <c r="AP901" s="15">
        <v>4</v>
      </c>
      <c r="AQ901" s="15">
        <v>4</v>
      </c>
      <c r="AR901" s="15">
        <v>4</v>
      </c>
      <c r="AS901" s="15">
        <v>4</v>
      </c>
      <c r="AT901" s="15">
        <v>3</v>
      </c>
      <c r="AU901" s="15">
        <v>2</v>
      </c>
      <c r="AV901" s="15">
        <v>4</v>
      </c>
      <c r="AW901" s="15">
        <v>4</v>
      </c>
      <c r="AX901" s="15">
        <v>2</v>
      </c>
      <c r="AZ901" s="15">
        <v>1</v>
      </c>
      <c r="BA901" s="15">
        <v>1</v>
      </c>
      <c r="BB901" s="15">
        <v>2</v>
      </c>
      <c r="BC901" s="15">
        <v>2</v>
      </c>
      <c r="BD901" s="15">
        <v>2</v>
      </c>
      <c r="BE901" s="15">
        <v>2</v>
      </c>
      <c r="BF901" s="15">
        <v>0</v>
      </c>
      <c r="BG901" s="15">
        <v>0</v>
      </c>
      <c r="BN901" s="15">
        <v>5</v>
      </c>
      <c r="BO901" s="15">
        <v>4</v>
      </c>
      <c r="CC901" s="16">
        <v>1</v>
      </c>
      <c r="CI901" s="16">
        <v>1</v>
      </c>
      <c r="CK901" s="16">
        <v>1</v>
      </c>
      <c r="CL901" s="16" t="s">
        <v>290</v>
      </c>
      <c r="CM901" s="17">
        <v>2</v>
      </c>
      <c r="CN901" s="17">
        <v>2</v>
      </c>
      <c r="CO901" s="17">
        <v>3</v>
      </c>
      <c r="CP901" s="17">
        <v>2</v>
      </c>
      <c r="CQ901" s="17">
        <v>1</v>
      </c>
      <c r="CR901" s="17">
        <v>3</v>
      </c>
      <c r="CS901" s="17">
        <v>4</v>
      </c>
      <c r="CT901" s="17">
        <v>1</v>
      </c>
      <c r="CU901" s="17">
        <v>3</v>
      </c>
      <c r="CV901" s="17">
        <v>2</v>
      </c>
      <c r="CW901" s="17">
        <v>3</v>
      </c>
      <c r="CX901" s="17">
        <v>3</v>
      </c>
      <c r="CY901" s="17">
        <v>3</v>
      </c>
      <c r="CZ901" s="17">
        <v>3</v>
      </c>
      <c r="DA901" s="17">
        <v>1</v>
      </c>
      <c r="DB901" s="17">
        <v>4</v>
      </c>
      <c r="DC901" s="17">
        <v>3</v>
      </c>
      <c r="DD901" s="17">
        <v>2</v>
      </c>
      <c r="DE901" s="17">
        <v>3</v>
      </c>
      <c r="DF901" s="17">
        <v>2</v>
      </c>
      <c r="DG901" s="17">
        <v>1</v>
      </c>
      <c r="DH901" s="17">
        <v>1</v>
      </c>
      <c r="DI901" s="17">
        <v>1</v>
      </c>
      <c r="DJ901" s="17">
        <v>1</v>
      </c>
      <c r="DK901" s="17">
        <v>1</v>
      </c>
      <c r="DL901" s="17">
        <v>4</v>
      </c>
      <c r="DM901" s="17">
        <v>4</v>
      </c>
      <c r="DN901" s="17">
        <v>6</v>
      </c>
      <c r="DO901" s="17">
        <v>1</v>
      </c>
      <c r="DP901" s="17">
        <v>5</v>
      </c>
      <c r="DR901" s="17">
        <v>7</v>
      </c>
      <c r="DT901" s="17">
        <v>9</v>
      </c>
      <c r="DV901" s="17">
        <v>3</v>
      </c>
      <c r="DW901" s="18">
        <v>13</v>
      </c>
      <c r="DY901" s="18">
        <v>1</v>
      </c>
      <c r="ED901" s="19" t="s">
        <v>308</v>
      </c>
      <c r="EE901" s="19">
        <v>5</v>
      </c>
      <c r="EF901" s="37">
        <v>5</v>
      </c>
      <c r="EG901" s="19" t="s">
        <v>167</v>
      </c>
      <c r="EH901" s="19">
        <v>1</v>
      </c>
      <c r="EI901" s="19">
        <v>54</v>
      </c>
      <c r="EJ901" s="19">
        <v>3</v>
      </c>
      <c r="EK901" s="19">
        <v>4</v>
      </c>
      <c r="EL901" s="19">
        <v>1</v>
      </c>
      <c r="EM901" s="20" t="s">
        <v>140</v>
      </c>
      <c r="EO901" s="46">
        <v>1</v>
      </c>
      <c r="EP901" s="46">
        <v>1</v>
      </c>
      <c r="EQ901">
        <f t="shared" si="36"/>
        <v>0</v>
      </c>
      <c r="ER901" t="str">
        <f t="shared" si="37"/>
        <v/>
      </c>
      <c r="ES901" s="49">
        <v>2</v>
      </c>
    </row>
    <row r="902" spans="1:149" ht="15" customHeight="1" x14ac:dyDescent="0.25">
      <c r="A902" s="21">
        <v>901</v>
      </c>
      <c r="B902" s="12">
        <v>1</v>
      </c>
      <c r="C902" s="12">
        <v>1</v>
      </c>
      <c r="D902" s="12">
        <v>3</v>
      </c>
      <c r="E902" s="12" t="s">
        <v>378</v>
      </c>
      <c r="F902" s="12">
        <v>2</v>
      </c>
      <c r="G902" s="13">
        <v>3</v>
      </c>
      <c r="H902" s="13">
        <v>2</v>
      </c>
      <c r="K902" s="13">
        <v>5</v>
      </c>
      <c r="M902" s="56">
        <f>IF(SUM(N902:X902)=39,2,1)</f>
        <v>1</v>
      </c>
      <c r="N902" s="13">
        <v>1</v>
      </c>
      <c r="O902" s="13">
        <v>1</v>
      </c>
      <c r="P902" s="13">
        <v>1</v>
      </c>
      <c r="Z902" s="13">
        <v>1</v>
      </c>
      <c r="AA902" s="13">
        <v>1</v>
      </c>
      <c r="AB902" s="13">
        <v>1</v>
      </c>
      <c r="AC902" s="13">
        <v>1</v>
      </c>
      <c r="AL902" s="14">
        <v>2</v>
      </c>
      <c r="AM902" s="14">
        <v>4</v>
      </c>
      <c r="AO902" s="15">
        <v>1</v>
      </c>
      <c r="AP902" s="15">
        <v>4</v>
      </c>
      <c r="AQ902" s="15">
        <v>4</v>
      </c>
      <c r="AR902" s="15">
        <v>4</v>
      </c>
      <c r="AS902" s="15">
        <v>4</v>
      </c>
      <c r="AT902" s="15">
        <v>4</v>
      </c>
      <c r="AU902" s="15">
        <v>4</v>
      </c>
      <c r="AV902" s="15">
        <v>2</v>
      </c>
      <c r="AW902" s="15">
        <v>2</v>
      </c>
      <c r="AX902" s="15">
        <v>1</v>
      </c>
      <c r="AY902" s="15">
        <v>2</v>
      </c>
      <c r="AZ902" s="15">
        <v>1</v>
      </c>
      <c r="BA902" s="15">
        <v>1</v>
      </c>
      <c r="BB902" s="15">
        <v>2</v>
      </c>
      <c r="BC902" s="15">
        <v>1</v>
      </c>
      <c r="BD902" s="15">
        <v>1</v>
      </c>
      <c r="BE902" s="15">
        <v>2</v>
      </c>
      <c r="BF902" s="15">
        <v>2</v>
      </c>
      <c r="BG902" s="15">
        <v>2</v>
      </c>
      <c r="BJ902" s="15">
        <v>2</v>
      </c>
      <c r="BK902" s="15">
        <v>1</v>
      </c>
      <c r="BL902" s="15">
        <v>2</v>
      </c>
      <c r="BM902" s="15">
        <v>8</v>
      </c>
      <c r="BN902" s="15">
        <v>8</v>
      </c>
      <c r="CC902" s="16">
        <v>1</v>
      </c>
      <c r="CI902" s="16">
        <v>2</v>
      </c>
      <c r="CJ902" s="16" t="s">
        <v>156</v>
      </c>
      <c r="CK902" s="16">
        <v>1</v>
      </c>
      <c r="CL902" s="16" t="s">
        <v>186</v>
      </c>
      <c r="CM902" s="17">
        <v>2</v>
      </c>
      <c r="CN902" s="17">
        <v>2</v>
      </c>
      <c r="CO902" s="17">
        <v>1</v>
      </c>
      <c r="CP902" s="17">
        <v>3</v>
      </c>
      <c r="CQ902" s="17">
        <v>2</v>
      </c>
      <c r="CR902" s="17">
        <v>4</v>
      </c>
      <c r="CS902" s="17">
        <v>4</v>
      </c>
      <c r="CT902" s="17">
        <v>2</v>
      </c>
      <c r="CU902" s="17">
        <v>3</v>
      </c>
      <c r="CV902" s="17">
        <v>2</v>
      </c>
      <c r="CW902" s="17">
        <v>3</v>
      </c>
      <c r="CX902" s="17">
        <v>2</v>
      </c>
      <c r="CY902" s="17">
        <v>4</v>
      </c>
      <c r="CZ902" s="17">
        <v>4</v>
      </c>
      <c r="DA902" s="17">
        <v>2</v>
      </c>
      <c r="DB902" s="17">
        <v>4</v>
      </c>
      <c r="DC902" s="17">
        <v>2</v>
      </c>
      <c r="DD902" s="17">
        <v>2</v>
      </c>
      <c r="DE902" s="17">
        <v>3</v>
      </c>
      <c r="DF902" s="17">
        <v>2</v>
      </c>
      <c r="DG902" s="17">
        <v>1</v>
      </c>
      <c r="DH902" s="17">
        <v>1</v>
      </c>
      <c r="DI902" s="17">
        <v>3</v>
      </c>
      <c r="DJ902" s="17">
        <v>1</v>
      </c>
      <c r="DK902" s="17">
        <v>3</v>
      </c>
      <c r="DL902" s="17">
        <v>4</v>
      </c>
      <c r="DM902" s="17">
        <v>4</v>
      </c>
      <c r="DN902" s="17">
        <v>1</v>
      </c>
      <c r="DO902" s="17">
        <v>8</v>
      </c>
      <c r="DP902" s="17">
        <v>5</v>
      </c>
      <c r="DR902" s="17">
        <v>10</v>
      </c>
      <c r="DT902" s="17">
        <v>9</v>
      </c>
      <c r="DV902" s="17">
        <v>2</v>
      </c>
      <c r="DW902" s="18">
        <v>13</v>
      </c>
      <c r="DY902" s="18">
        <v>1</v>
      </c>
      <c r="ED902" s="19" t="s">
        <v>308</v>
      </c>
      <c r="EE902" s="19">
        <v>5</v>
      </c>
      <c r="EF902" s="37">
        <v>5</v>
      </c>
      <c r="EG902" s="19" t="s">
        <v>167</v>
      </c>
      <c r="EH902" s="19">
        <v>2</v>
      </c>
      <c r="EI902" s="19">
        <v>35</v>
      </c>
      <c r="EJ902" s="19">
        <v>2</v>
      </c>
      <c r="EK902" s="19">
        <v>2</v>
      </c>
      <c r="EL902" s="19">
        <v>2</v>
      </c>
      <c r="EM902" s="20" t="s">
        <v>140</v>
      </c>
      <c r="EO902" s="46">
        <v>1</v>
      </c>
      <c r="EP902" s="46">
        <v>1</v>
      </c>
      <c r="EQ902">
        <f t="shared" si="36"/>
        <v>0</v>
      </c>
      <c r="ER902" t="str">
        <f t="shared" si="37"/>
        <v/>
      </c>
      <c r="ES902" s="49">
        <v>2</v>
      </c>
    </row>
    <row r="903" spans="1:149" ht="15" customHeight="1" x14ac:dyDescent="0.25">
      <c r="A903" s="21">
        <v>902</v>
      </c>
      <c r="B903" s="12">
        <v>2</v>
      </c>
      <c r="C903" s="12">
        <v>1</v>
      </c>
      <c r="D903" s="12">
        <v>1</v>
      </c>
      <c r="E903" s="12" t="s">
        <v>376</v>
      </c>
      <c r="F903" s="12">
        <v>1</v>
      </c>
      <c r="G903" s="13">
        <v>2</v>
      </c>
      <c r="H903" s="13">
        <v>2</v>
      </c>
      <c r="M903" s="56">
        <f>IF(SUM(N903:X903)=39,2,1)</f>
        <v>1</v>
      </c>
      <c r="Y903" s="13">
        <v>1</v>
      </c>
      <c r="Z903" s="13">
        <v>1</v>
      </c>
      <c r="AC903" s="13">
        <v>1</v>
      </c>
      <c r="AJ903" s="13">
        <v>1</v>
      </c>
      <c r="AL903" s="14">
        <v>1</v>
      </c>
      <c r="AM903" s="14">
        <v>5</v>
      </c>
      <c r="AO903" s="15">
        <v>1</v>
      </c>
      <c r="AP903" s="15">
        <v>5</v>
      </c>
      <c r="AQ903" s="15">
        <v>5</v>
      </c>
      <c r="AR903" s="15">
        <v>4</v>
      </c>
      <c r="AS903" s="15">
        <v>4</v>
      </c>
      <c r="AT903" s="15">
        <v>4</v>
      </c>
      <c r="AU903" s="15">
        <v>4</v>
      </c>
      <c r="AV903" s="15">
        <v>2</v>
      </c>
      <c r="AW903" s="15">
        <v>1</v>
      </c>
      <c r="AX903" s="15">
        <v>1</v>
      </c>
      <c r="AY903" s="15">
        <v>2</v>
      </c>
      <c r="AZ903" s="15">
        <v>1</v>
      </c>
      <c r="BA903" s="15">
        <v>1</v>
      </c>
      <c r="BB903" s="15">
        <v>2</v>
      </c>
      <c r="BC903" s="15">
        <v>1</v>
      </c>
      <c r="BD903" s="15">
        <v>1</v>
      </c>
      <c r="BE903" s="15">
        <v>2</v>
      </c>
      <c r="BF903" s="15">
        <v>2</v>
      </c>
      <c r="BG903" s="15">
        <v>0</v>
      </c>
      <c r="BK903" s="15">
        <v>2</v>
      </c>
      <c r="BM903" s="15">
        <v>5</v>
      </c>
      <c r="BN903" s="15">
        <v>5</v>
      </c>
      <c r="BO903" s="15">
        <v>4</v>
      </c>
      <c r="CC903" s="16">
        <v>1</v>
      </c>
      <c r="CI903" s="16">
        <v>2</v>
      </c>
      <c r="CJ903" s="16" t="s">
        <v>156</v>
      </c>
      <c r="CK903" s="16">
        <v>1</v>
      </c>
      <c r="CL903" s="16" t="s">
        <v>397</v>
      </c>
      <c r="CM903" s="17">
        <v>1</v>
      </c>
      <c r="CN903" s="17">
        <v>1</v>
      </c>
      <c r="CO903" s="17">
        <v>1</v>
      </c>
      <c r="CP903" s="17">
        <v>1</v>
      </c>
      <c r="CQ903" s="17">
        <v>1</v>
      </c>
      <c r="CR903" s="17">
        <v>1</v>
      </c>
      <c r="CS903" s="17">
        <v>3</v>
      </c>
      <c r="CT903" s="17">
        <v>2</v>
      </c>
      <c r="CU903" s="17">
        <v>4</v>
      </c>
      <c r="CV903" s="17">
        <v>1</v>
      </c>
      <c r="CW903" s="17">
        <v>1</v>
      </c>
      <c r="CX903" s="17">
        <v>1</v>
      </c>
      <c r="CY903" s="17">
        <v>1</v>
      </c>
      <c r="CZ903" s="17">
        <v>1</v>
      </c>
      <c r="DA903" s="17">
        <v>1</v>
      </c>
      <c r="DB903" s="17">
        <v>4</v>
      </c>
      <c r="DC903" s="17">
        <v>1</v>
      </c>
      <c r="DD903" s="17">
        <v>4</v>
      </c>
      <c r="DE903" s="17">
        <v>4</v>
      </c>
      <c r="DF903" s="17">
        <v>1</v>
      </c>
      <c r="DG903" s="17">
        <v>1</v>
      </c>
      <c r="DH903" s="17">
        <v>1</v>
      </c>
      <c r="DI903" s="17">
        <v>3</v>
      </c>
      <c r="DJ903" s="17">
        <v>1</v>
      </c>
      <c r="DK903" s="17">
        <v>3</v>
      </c>
      <c r="DL903" s="17">
        <v>4</v>
      </c>
      <c r="DM903" s="17">
        <v>4</v>
      </c>
      <c r="DN903" s="17">
        <v>1</v>
      </c>
      <c r="DO903" s="17">
        <v>6</v>
      </c>
      <c r="DP903" s="17">
        <v>5</v>
      </c>
      <c r="DR903" s="17">
        <v>7</v>
      </c>
      <c r="DT903" s="17">
        <v>6</v>
      </c>
      <c r="DV903" s="17">
        <v>2</v>
      </c>
      <c r="DW903" s="18">
        <v>13</v>
      </c>
      <c r="DY903" s="18">
        <v>1</v>
      </c>
      <c r="ED903" s="19" t="s">
        <v>308</v>
      </c>
      <c r="EE903" s="19">
        <v>5</v>
      </c>
      <c r="EF903" s="37">
        <v>5</v>
      </c>
      <c r="EG903" s="19" t="s">
        <v>167</v>
      </c>
      <c r="EH903" s="19">
        <v>2</v>
      </c>
      <c r="EI903" s="19">
        <v>61</v>
      </c>
      <c r="EJ903" s="19">
        <v>4</v>
      </c>
      <c r="EK903" s="19">
        <v>5</v>
      </c>
      <c r="EL903" s="19">
        <v>8</v>
      </c>
      <c r="EM903" s="20" t="s">
        <v>140</v>
      </c>
      <c r="EO903" s="46">
        <v>1</v>
      </c>
      <c r="EP903" s="46">
        <v>1</v>
      </c>
      <c r="EQ903">
        <f t="shared" si="36"/>
        <v>0</v>
      </c>
      <c r="ER903" t="str">
        <f t="shared" si="37"/>
        <v/>
      </c>
      <c r="ES903" s="49">
        <v>2</v>
      </c>
    </row>
    <row r="904" spans="1:149" ht="15" customHeight="1" x14ac:dyDescent="0.25">
      <c r="A904" s="21">
        <v>903</v>
      </c>
      <c r="B904" s="12">
        <v>2</v>
      </c>
      <c r="C904" s="12">
        <v>1</v>
      </c>
      <c r="D904" s="12">
        <v>3</v>
      </c>
      <c r="E904" s="12" t="s">
        <v>378</v>
      </c>
      <c r="F904" s="12">
        <v>1</v>
      </c>
      <c r="G904" s="13">
        <v>3</v>
      </c>
      <c r="H904" s="13">
        <v>1</v>
      </c>
      <c r="M904" s="56">
        <f>IF(SUM(N904:X904)=39,2,1)</f>
        <v>1</v>
      </c>
      <c r="O904" s="13">
        <v>1</v>
      </c>
      <c r="P904" s="13">
        <v>1</v>
      </c>
      <c r="Q904" s="13">
        <v>1</v>
      </c>
      <c r="AA904" s="13">
        <v>1</v>
      </c>
      <c r="AB904" s="13">
        <v>1</v>
      </c>
      <c r="AC904" s="13">
        <v>1</v>
      </c>
      <c r="AE904" s="13">
        <v>1</v>
      </c>
      <c r="AL904" s="14">
        <v>6</v>
      </c>
      <c r="AO904" s="15">
        <v>2</v>
      </c>
      <c r="AP904" s="15">
        <v>4</v>
      </c>
      <c r="AQ904" s="15">
        <v>5</v>
      </c>
      <c r="AR904" s="15">
        <v>4</v>
      </c>
      <c r="AS904" s="15">
        <v>4</v>
      </c>
      <c r="AT904" s="15">
        <v>4</v>
      </c>
      <c r="AU904" s="15">
        <v>3</v>
      </c>
      <c r="AV904" s="15">
        <v>1</v>
      </c>
      <c r="AW904" s="15">
        <v>4</v>
      </c>
      <c r="AX904" s="15">
        <v>2</v>
      </c>
      <c r="AZ904" s="15">
        <v>1</v>
      </c>
      <c r="BA904" s="15">
        <v>1</v>
      </c>
      <c r="BB904" s="15">
        <v>2</v>
      </c>
      <c r="BC904" s="15">
        <v>1</v>
      </c>
      <c r="BD904" s="15">
        <v>1</v>
      </c>
      <c r="BE904" s="15">
        <v>2</v>
      </c>
      <c r="BF904" s="15">
        <v>4</v>
      </c>
      <c r="BG904" s="15">
        <v>2</v>
      </c>
      <c r="BJ904" s="15">
        <v>2</v>
      </c>
      <c r="BK904" s="15">
        <v>1</v>
      </c>
      <c r="BL904" s="15">
        <v>3</v>
      </c>
      <c r="BM904" s="15">
        <v>8</v>
      </c>
      <c r="BN904" s="15">
        <v>8</v>
      </c>
      <c r="CC904" s="16">
        <v>1</v>
      </c>
      <c r="CI904" s="16">
        <v>1</v>
      </c>
      <c r="CK904" s="16">
        <v>2</v>
      </c>
      <c r="CL904" s="16" t="s">
        <v>147</v>
      </c>
      <c r="CM904" s="17">
        <v>1</v>
      </c>
      <c r="CN904" s="17">
        <v>1</v>
      </c>
      <c r="CO904" s="17">
        <v>1</v>
      </c>
      <c r="CP904" s="17">
        <v>1</v>
      </c>
      <c r="CQ904" s="17">
        <v>1</v>
      </c>
      <c r="CR904" s="17">
        <v>4</v>
      </c>
      <c r="CS904" s="17">
        <v>4</v>
      </c>
      <c r="CT904" s="17">
        <v>1</v>
      </c>
      <c r="CU904" s="17">
        <v>4</v>
      </c>
      <c r="CV904" s="17">
        <v>1</v>
      </c>
      <c r="CW904" s="17">
        <v>1</v>
      </c>
      <c r="CX904" s="17">
        <v>1</v>
      </c>
      <c r="CY904" s="17">
        <v>1</v>
      </c>
      <c r="CZ904" s="17">
        <v>1</v>
      </c>
      <c r="DA904" s="17">
        <v>2</v>
      </c>
      <c r="DB904" s="17">
        <v>3</v>
      </c>
      <c r="DC904" s="17">
        <v>1</v>
      </c>
      <c r="DD904" s="17">
        <v>4</v>
      </c>
      <c r="DE904" s="17">
        <v>4</v>
      </c>
      <c r="DF904" s="17">
        <v>2</v>
      </c>
      <c r="DG904" s="17">
        <v>1</v>
      </c>
      <c r="DH904" s="17">
        <v>1</v>
      </c>
      <c r="DI904" s="17">
        <v>3</v>
      </c>
      <c r="DJ904" s="17">
        <v>1</v>
      </c>
      <c r="DK904" s="17">
        <v>3</v>
      </c>
      <c r="DL904" s="17">
        <v>4</v>
      </c>
      <c r="DM904" s="17">
        <v>4</v>
      </c>
      <c r="DN904" s="17">
        <v>1</v>
      </c>
      <c r="DO904" s="17">
        <v>8</v>
      </c>
      <c r="DP904" s="17">
        <v>5</v>
      </c>
      <c r="DR904" s="17">
        <v>9</v>
      </c>
      <c r="DT904" s="17">
        <v>8</v>
      </c>
      <c r="DW904" s="18">
        <v>13</v>
      </c>
      <c r="DY904" s="18">
        <v>1</v>
      </c>
      <c r="ED904" s="19" t="s">
        <v>308</v>
      </c>
      <c r="EE904" s="19">
        <v>5</v>
      </c>
      <c r="EF904" s="37">
        <v>5</v>
      </c>
      <c r="EG904" s="19" t="s">
        <v>167</v>
      </c>
      <c r="EH904" s="19">
        <v>2</v>
      </c>
      <c r="EI904" s="19">
        <v>21</v>
      </c>
      <c r="EJ904" s="19">
        <v>1</v>
      </c>
      <c r="EK904" s="19">
        <v>1</v>
      </c>
      <c r="EL904" s="19">
        <v>2</v>
      </c>
      <c r="EM904" s="20" t="s">
        <v>140</v>
      </c>
      <c r="EO904" s="46">
        <v>1</v>
      </c>
      <c r="EP904" s="46">
        <v>1</v>
      </c>
      <c r="EQ904">
        <f t="shared" si="36"/>
        <v>0</v>
      </c>
      <c r="ER904" t="str">
        <f t="shared" si="37"/>
        <v/>
      </c>
      <c r="ES904" s="49">
        <v>1</v>
      </c>
    </row>
    <row r="905" spans="1:149" ht="15" customHeight="1" x14ac:dyDescent="0.25">
      <c r="A905" s="21">
        <v>904</v>
      </c>
      <c r="B905" s="12">
        <v>2</v>
      </c>
      <c r="C905" s="12">
        <v>2</v>
      </c>
      <c r="D905" s="12">
        <v>1</v>
      </c>
      <c r="E905" s="12" t="s">
        <v>377</v>
      </c>
      <c r="F905" s="12">
        <v>2</v>
      </c>
      <c r="G905" s="13">
        <v>2</v>
      </c>
      <c r="H905" s="13">
        <v>2</v>
      </c>
      <c r="M905" s="56">
        <f>IF(SUM(N905:X905)=39,2,1)</f>
        <v>1</v>
      </c>
      <c r="Y905" s="13">
        <v>1</v>
      </c>
      <c r="AK905" s="13">
        <v>1</v>
      </c>
      <c r="AL905" s="14">
        <v>6</v>
      </c>
      <c r="AO905" s="15">
        <v>3</v>
      </c>
      <c r="AP905" s="15">
        <v>4</v>
      </c>
      <c r="AQ905" s="15">
        <v>4</v>
      </c>
      <c r="AR905" s="15">
        <v>1</v>
      </c>
      <c r="AS905" s="15">
        <v>4</v>
      </c>
      <c r="AT905" s="15">
        <v>4</v>
      </c>
      <c r="AU905" s="15">
        <v>3</v>
      </c>
      <c r="AV905" s="15">
        <v>4</v>
      </c>
      <c r="AW905" s="15">
        <v>1</v>
      </c>
      <c r="AX905" s="15">
        <v>1</v>
      </c>
      <c r="AY905" s="15">
        <v>1</v>
      </c>
      <c r="AZ905" s="15">
        <v>1</v>
      </c>
      <c r="BB905" s="15">
        <v>2</v>
      </c>
      <c r="BC905" s="15">
        <v>1</v>
      </c>
      <c r="BD905" s="15">
        <v>2</v>
      </c>
      <c r="BE905" s="15">
        <v>2</v>
      </c>
      <c r="BF905" s="15">
        <v>0</v>
      </c>
      <c r="BG905" s="15">
        <v>0</v>
      </c>
      <c r="BK905" s="15">
        <v>1</v>
      </c>
      <c r="BL905" s="15">
        <v>2</v>
      </c>
      <c r="BM905" s="15">
        <v>5</v>
      </c>
      <c r="BN905" s="15">
        <v>5</v>
      </c>
      <c r="BO905" s="15">
        <v>4</v>
      </c>
      <c r="CC905" s="16">
        <v>1</v>
      </c>
      <c r="CI905" s="16">
        <v>2</v>
      </c>
      <c r="CJ905" s="16" t="s">
        <v>392</v>
      </c>
      <c r="CK905" s="16">
        <v>1</v>
      </c>
      <c r="CL905" s="16" t="s">
        <v>397</v>
      </c>
      <c r="CM905" s="17">
        <v>4</v>
      </c>
      <c r="CN905" s="17">
        <v>4</v>
      </c>
      <c r="CO905" s="17">
        <v>4</v>
      </c>
      <c r="CP905" s="17">
        <v>4</v>
      </c>
      <c r="CQ905" s="17">
        <v>4</v>
      </c>
      <c r="CR905" s="17">
        <v>4</v>
      </c>
      <c r="CS905" s="17">
        <v>4</v>
      </c>
      <c r="CT905" s="17">
        <v>4</v>
      </c>
      <c r="CU905" s="17">
        <v>1</v>
      </c>
      <c r="CV905" s="17">
        <v>4</v>
      </c>
      <c r="CW905" s="17">
        <v>4</v>
      </c>
      <c r="CX905" s="17">
        <v>4</v>
      </c>
      <c r="CY905" s="17">
        <v>4</v>
      </c>
      <c r="CZ905" s="17">
        <v>4</v>
      </c>
      <c r="DA905" s="17">
        <v>4</v>
      </c>
      <c r="DB905" s="17">
        <v>2</v>
      </c>
      <c r="DC905" s="17">
        <v>4</v>
      </c>
      <c r="DD905" s="17">
        <v>4</v>
      </c>
      <c r="DE905" s="17">
        <v>4</v>
      </c>
      <c r="DF905" s="17">
        <v>4</v>
      </c>
      <c r="DG905" s="17">
        <v>3</v>
      </c>
      <c r="DH905" s="17">
        <v>4</v>
      </c>
      <c r="DI905" s="17">
        <v>1</v>
      </c>
      <c r="DJ905" s="17">
        <v>1</v>
      </c>
      <c r="DK905" s="17">
        <v>4</v>
      </c>
      <c r="DL905" s="17">
        <v>1</v>
      </c>
      <c r="DM905" s="17">
        <v>1</v>
      </c>
      <c r="DN905" s="17">
        <v>9</v>
      </c>
      <c r="DO905" s="17">
        <v>9</v>
      </c>
      <c r="DP905" s="17">
        <v>10</v>
      </c>
      <c r="DR905" s="17">
        <v>9</v>
      </c>
      <c r="DT905" s="17">
        <v>8</v>
      </c>
      <c r="DV905" s="17">
        <v>5</v>
      </c>
      <c r="DW905" s="18">
        <v>13</v>
      </c>
      <c r="DY905" s="18">
        <v>1</v>
      </c>
      <c r="ED905" s="19" t="s">
        <v>308</v>
      </c>
      <c r="EE905" s="19">
        <v>5</v>
      </c>
      <c r="EF905" s="37">
        <v>5</v>
      </c>
      <c r="EG905" s="19" t="s">
        <v>167</v>
      </c>
      <c r="EH905" s="19">
        <v>2</v>
      </c>
      <c r="EI905" s="19">
        <v>69</v>
      </c>
      <c r="EJ905" s="19">
        <v>4</v>
      </c>
      <c r="EK905" s="19">
        <v>5</v>
      </c>
      <c r="EL905" s="19">
        <v>4</v>
      </c>
      <c r="EM905" s="20" t="s">
        <v>140</v>
      </c>
      <c r="EO905" s="46">
        <v>1</v>
      </c>
      <c r="EP905" s="46">
        <v>1</v>
      </c>
      <c r="EQ905">
        <f t="shared" si="36"/>
        <v>0</v>
      </c>
      <c r="ER905" t="str">
        <f t="shared" si="37"/>
        <v/>
      </c>
      <c r="ES905" s="49">
        <v>2</v>
      </c>
    </row>
    <row r="906" spans="1:149" ht="15" customHeight="1" x14ac:dyDescent="0.25">
      <c r="A906" s="21">
        <v>905</v>
      </c>
      <c r="B906" s="12">
        <v>2</v>
      </c>
      <c r="C906" s="12">
        <v>2</v>
      </c>
      <c r="D906" s="12">
        <v>1</v>
      </c>
      <c r="E906" s="12" t="s">
        <v>204</v>
      </c>
      <c r="F906" s="12">
        <v>2</v>
      </c>
      <c r="G906" s="13">
        <v>2</v>
      </c>
      <c r="H906" s="13">
        <v>1</v>
      </c>
      <c r="J906" s="13">
        <v>4</v>
      </c>
      <c r="M906" s="56">
        <f>IF(SUM(N906:X906)=39,2,1)</f>
        <v>1</v>
      </c>
      <c r="Y906" s="13">
        <v>1</v>
      </c>
      <c r="AK906" s="13">
        <v>1</v>
      </c>
      <c r="AL906" s="14">
        <v>3</v>
      </c>
      <c r="AO906" s="15">
        <v>1</v>
      </c>
      <c r="AP906" s="15">
        <v>4</v>
      </c>
      <c r="AQ906" s="15">
        <v>4</v>
      </c>
      <c r="AR906" s="15">
        <v>4</v>
      </c>
      <c r="AS906" s="15">
        <v>4</v>
      </c>
      <c r="AT906" s="15">
        <v>4</v>
      </c>
      <c r="AU906" s="15">
        <v>3</v>
      </c>
      <c r="AV906" s="15">
        <v>3</v>
      </c>
      <c r="AW906" s="15">
        <v>2</v>
      </c>
      <c r="AX906" s="15">
        <v>1</v>
      </c>
      <c r="AY906" s="15">
        <v>1</v>
      </c>
      <c r="AZ906" s="15">
        <v>1</v>
      </c>
      <c r="BB906" s="15">
        <v>2</v>
      </c>
      <c r="BC906" s="15">
        <v>1</v>
      </c>
      <c r="BD906" s="15">
        <v>2</v>
      </c>
      <c r="BE906" s="15">
        <v>2</v>
      </c>
      <c r="BF906" s="15">
        <v>0</v>
      </c>
      <c r="BG906" s="15">
        <v>0</v>
      </c>
      <c r="BK906" s="15">
        <v>1</v>
      </c>
      <c r="BL906" s="15">
        <v>2</v>
      </c>
      <c r="BM906" s="15">
        <v>5</v>
      </c>
      <c r="BN906" s="15">
        <v>5</v>
      </c>
      <c r="BO906" s="15">
        <v>3</v>
      </c>
      <c r="BP906" s="15" t="s">
        <v>309</v>
      </c>
      <c r="CC906" s="16">
        <v>1</v>
      </c>
      <c r="CI906" s="16">
        <v>2</v>
      </c>
      <c r="CJ906" s="16" t="s">
        <v>391</v>
      </c>
      <c r="CK906" s="16">
        <v>3</v>
      </c>
      <c r="CL906" s="16" t="s">
        <v>257</v>
      </c>
      <c r="CM906" s="17">
        <v>1</v>
      </c>
      <c r="CN906" s="17">
        <v>1</v>
      </c>
      <c r="CO906" s="17">
        <v>1</v>
      </c>
      <c r="CP906" s="17">
        <v>1</v>
      </c>
      <c r="CQ906" s="17">
        <v>1</v>
      </c>
      <c r="CR906" s="17">
        <v>3</v>
      </c>
      <c r="CS906" s="17">
        <v>3</v>
      </c>
      <c r="CT906" s="17">
        <v>1</v>
      </c>
      <c r="CU906" s="17">
        <v>4</v>
      </c>
      <c r="CV906" s="17">
        <v>1</v>
      </c>
      <c r="CW906" s="17">
        <v>1</v>
      </c>
      <c r="CX906" s="17">
        <v>1</v>
      </c>
      <c r="CY906" s="17">
        <v>1</v>
      </c>
      <c r="CZ906" s="17">
        <v>1</v>
      </c>
      <c r="DA906" s="17">
        <v>2</v>
      </c>
      <c r="DB906" s="17">
        <v>3</v>
      </c>
      <c r="DC906" s="17">
        <v>3</v>
      </c>
      <c r="DD906" s="17">
        <v>4</v>
      </c>
      <c r="DE906" s="17">
        <v>4</v>
      </c>
      <c r="DF906" s="17">
        <v>2</v>
      </c>
      <c r="DG906" s="17">
        <v>3</v>
      </c>
      <c r="DH906" s="17">
        <v>1</v>
      </c>
      <c r="DI906" s="17">
        <v>3</v>
      </c>
      <c r="DJ906" s="17">
        <v>1</v>
      </c>
      <c r="DK906" s="17">
        <v>3</v>
      </c>
      <c r="DL906" s="17">
        <v>4</v>
      </c>
      <c r="DM906" s="17">
        <v>4</v>
      </c>
      <c r="DN906" s="17">
        <v>1</v>
      </c>
      <c r="DO906" s="17">
        <v>2</v>
      </c>
      <c r="DV906" s="17">
        <v>1</v>
      </c>
      <c r="DW906" s="18">
        <v>13</v>
      </c>
      <c r="DY906" s="18">
        <v>1</v>
      </c>
      <c r="ED906" s="19" t="s">
        <v>308</v>
      </c>
      <c r="EE906" s="19">
        <v>5</v>
      </c>
      <c r="EF906" s="37">
        <v>5</v>
      </c>
      <c r="EG906" s="19" t="s">
        <v>167</v>
      </c>
      <c r="EH906" s="19">
        <v>1</v>
      </c>
      <c r="EI906" s="19">
        <v>55</v>
      </c>
      <c r="EJ906" s="19">
        <v>3</v>
      </c>
      <c r="EK906" s="19">
        <v>4</v>
      </c>
      <c r="EL906" s="19">
        <v>1</v>
      </c>
      <c r="EM906" s="20" t="s">
        <v>140</v>
      </c>
      <c r="EO906" s="46">
        <v>1</v>
      </c>
      <c r="EP906" s="46">
        <v>1</v>
      </c>
      <c r="EQ906">
        <f t="shared" si="36"/>
        <v>0</v>
      </c>
      <c r="ER906" t="str">
        <f t="shared" si="37"/>
        <v/>
      </c>
      <c r="ES906" s="49">
        <v>1</v>
      </c>
    </row>
    <row r="907" spans="1:149" ht="15" customHeight="1" x14ac:dyDescent="0.25">
      <c r="A907" s="21">
        <v>906</v>
      </c>
      <c r="B907" s="12">
        <v>2</v>
      </c>
      <c r="C907" s="12">
        <v>2</v>
      </c>
      <c r="D907" s="12">
        <v>4</v>
      </c>
      <c r="E907" s="12" t="s">
        <v>379</v>
      </c>
      <c r="F907" s="12">
        <v>2</v>
      </c>
      <c r="G907" s="13">
        <v>3</v>
      </c>
      <c r="H907" s="13">
        <v>1</v>
      </c>
      <c r="I907" s="13">
        <v>4</v>
      </c>
      <c r="M907" s="56">
        <f>IF(SUM(N907:X907)=39,2,1)</f>
        <v>1</v>
      </c>
      <c r="N907" s="13">
        <v>1</v>
      </c>
      <c r="O907" s="13">
        <v>1</v>
      </c>
      <c r="P907" s="13">
        <v>1</v>
      </c>
      <c r="Q907" s="13">
        <v>1</v>
      </c>
      <c r="S907" s="13">
        <v>1</v>
      </c>
      <c r="Z907" s="13">
        <v>1</v>
      </c>
      <c r="AA907" s="13">
        <v>1</v>
      </c>
      <c r="AL907" s="14">
        <v>1</v>
      </c>
      <c r="AM907" s="14">
        <v>4</v>
      </c>
      <c r="AO907" s="15">
        <v>1</v>
      </c>
      <c r="AP907" s="15">
        <v>4</v>
      </c>
      <c r="AQ907" s="15">
        <v>4</v>
      </c>
      <c r="AR907" s="15">
        <v>4</v>
      </c>
      <c r="AS907" s="15">
        <v>4</v>
      </c>
      <c r="AT907" s="15">
        <v>4</v>
      </c>
      <c r="AU907" s="15">
        <v>4</v>
      </c>
      <c r="AV907" s="15">
        <v>4</v>
      </c>
      <c r="AW907" s="15">
        <v>2</v>
      </c>
      <c r="AX907" s="15">
        <v>1</v>
      </c>
      <c r="AY907" s="15">
        <v>1</v>
      </c>
      <c r="AZ907" s="15">
        <v>1</v>
      </c>
      <c r="BB907" s="15">
        <v>2</v>
      </c>
      <c r="BC907" s="15">
        <v>1</v>
      </c>
      <c r="BD907" s="15">
        <v>2</v>
      </c>
      <c r="BE907" s="15">
        <v>2</v>
      </c>
      <c r="BF907" s="15">
        <v>1</v>
      </c>
      <c r="BG907" s="15">
        <v>2</v>
      </c>
      <c r="BH907" s="15">
        <v>2</v>
      </c>
      <c r="BK907" s="15">
        <v>1</v>
      </c>
      <c r="BL907" s="15">
        <v>1</v>
      </c>
      <c r="BM907" s="15">
        <v>8</v>
      </c>
      <c r="BN907" s="15">
        <v>8</v>
      </c>
      <c r="CC907" s="16">
        <v>1</v>
      </c>
      <c r="CI907" s="16">
        <v>2</v>
      </c>
      <c r="CJ907" s="16" t="s">
        <v>151</v>
      </c>
      <c r="CK907" s="16">
        <v>1</v>
      </c>
      <c r="CL907" s="16" t="s">
        <v>173</v>
      </c>
      <c r="CM907" s="17">
        <v>1</v>
      </c>
      <c r="CN907" s="17">
        <v>1</v>
      </c>
      <c r="CO907" s="17">
        <v>1</v>
      </c>
      <c r="CP907" s="17">
        <v>1</v>
      </c>
      <c r="CQ907" s="17">
        <v>1</v>
      </c>
      <c r="CR907" s="17">
        <v>2</v>
      </c>
      <c r="CS907" s="17">
        <v>2</v>
      </c>
      <c r="CT907" s="17">
        <v>1</v>
      </c>
      <c r="CU907" s="17">
        <v>4</v>
      </c>
      <c r="CV907" s="17">
        <v>1</v>
      </c>
      <c r="CW907" s="17">
        <v>1</v>
      </c>
      <c r="CX907" s="17">
        <v>1</v>
      </c>
      <c r="CY907" s="17">
        <v>1</v>
      </c>
      <c r="CZ907" s="17">
        <v>1</v>
      </c>
      <c r="DA907" s="17">
        <v>1</v>
      </c>
      <c r="DB907" s="17">
        <v>4</v>
      </c>
      <c r="DC907" s="17">
        <v>1</v>
      </c>
      <c r="DD907" s="17">
        <v>4</v>
      </c>
      <c r="DE907" s="17">
        <v>4</v>
      </c>
      <c r="DF907" s="17">
        <v>1</v>
      </c>
      <c r="DG907" s="17">
        <v>1</v>
      </c>
      <c r="DH907" s="17">
        <v>3</v>
      </c>
      <c r="DI907" s="17">
        <v>1</v>
      </c>
      <c r="DJ907" s="17">
        <v>1</v>
      </c>
      <c r="DK907" s="17">
        <v>2</v>
      </c>
      <c r="DL907" s="17">
        <v>3</v>
      </c>
      <c r="DM907" s="17">
        <v>3</v>
      </c>
      <c r="DN907" s="17">
        <v>6</v>
      </c>
      <c r="DO907" s="17">
        <v>2</v>
      </c>
      <c r="DP907" s="17">
        <v>5</v>
      </c>
      <c r="DR907" s="17">
        <v>2</v>
      </c>
      <c r="DT907" s="17">
        <v>7</v>
      </c>
      <c r="DV907" s="17">
        <v>5</v>
      </c>
      <c r="DW907" s="18">
        <v>13</v>
      </c>
      <c r="DY907" s="18">
        <v>1</v>
      </c>
      <c r="ED907" s="19" t="s">
        <v>308</v>
      </c>
      <c r="EE907" s="19">
        <v>5</v>
      </c>
      <c r="EF907" s="37">
        <v>5</v>
      </c>
      <c r="EG907" s="19" t="s">
        <v>167</v>
      </c>
      <c r="EH907" s="19">
        <v>2</v>
      </c>
      <c r="EI907" s="19">
        <v>18</v>
      </c>
      <c r="EJ907" s="19">
        <v>1</v>
      </c>
      <c r="EK907" s="19">
        <v>1</v>
      </c>
      <c r="EL907" s="19">
        <v>3</v>
      </c>
      <c r="EM907" s="20" t="s">
        <v>140</v>
      </c>
      <c r="EO907" s="46">
        <v>1</v>
      </c>
      <c r="EP907" s="46">
        <v>3</v>
      </c>
      <c r="EQ907">
        <f t="shared" si="36"/>
        <v>0</v>
      </c>
      <c r="ER907" t="str">
        <f t="shared" si="37"/>
        <v/>
      </c>
      <c r="ES907" s="49">
        <v>1</v>
      </c>
    </row>
    <row r="908" spans="1:149" ht="15" customHeight="1" x14ac:dyDescent="0.25">
      <c r="A908" s="21">
        <v>907</v>
      </c>
      <c r="B908" s="12">
        <v>3</v>
      </c>
      <c r="C908" s="12">
        <v>3</v>
      </c>
      <c r="D908" s="12">
        <v>4</v>
      </c>
      <c r="E908" s="12" t="s">
        <v>379</v>
      </c>
      <c r="F908" s="12">
        <v>2</v>
      </c>
      <c r="G908" s="13">
        <v>2</v>
      </c>
      <c r="H908" s="13">
        <v>2</v>
      </c>
      <c r="M908" s="56">
        <f>IF(SUM(N908:X908)=39,2,1)</f>
        <v>1</v>
      </c>
      <c r="Y908" s="13">
        <v>1</v>
      </c>
      <c r="AK908" s="13">
        <v>1</v>
      </c>
      <c r="AL908" s="14">
        <v>3</v>
      </c>
      <c r="AM908" s="14">
        <v>4</v>
      </c>
      <c r="AO908" s="15">
        <v>1</v>
      </c>
      <c r="AP908" s="15">
        <v>4</v>
      </c>
      <c r="AQ908" s="15">
        <v>4</v>
      </c>
      <c r="AR908" s="15">
        <v>4</v>
      </c>
      <c r="AS908" s="15">
        <v>4</v>
      </c>
      <c r="AT908" s="15">
        <v>4</v>
      </c>
      <c r="AU908" s="15">
        <v>4</v>
      </c>
      <c r="AV908" s="15">
        <v>4</v>
      </c>
      <c r="AW908" s="15">
        <v>1</v>
      </c>
      <c r="AX908" s="15">
        <v>2</v>
      </c>
      <c r="AY908" s="15">
        <v>2</v>
      </c>
      <c r="AZ908" s="15">
        <v>1</v>
      </c>
      <c r="BA908" s="15">
        <v>1</v>
      </c>
      <c r="BB908" s="15">
        <v>2</v>
      </c>
      <c r="BC908" s="15">
        <v>1</v>
      </c>
      <c r="BD908" s="15">
        <v>2</v>
      </c>
      <c r="BE908" s="15">
        <v>2</v>
      </c>
      <c r="BF908" s="15">
        <v>0</v>
      </c>
      <c r="BG908" s="15">
        <v>0</v>
      </c>
      <c r="BK908" s="15">
        <v>1</v>
      </c>
      <c r="BL908" s="15">
        <v>1</v>
      </c>
      <c r="BM908" s="15">
        <v>5</v>
      </c>
      <c r="BN908" s="15">
        <v>5</v>
      </c>
      <c r="BO908" s="15">
        <v>3</v>
      </c>
      <c r="BP908" s="15" t="s">
        <v>309</v>
      </c>
      <c r="CC908" s="16">
        <v>1</v>
      </c>
      <c r="CI908" s="16">
        <v>2</v>
      </c>
      <c r="CJ908" s="16" t="s">
        <v>151</v>
      </c>
      <c r="CK908" s="16">
        <v>1</v>
      </c>
      <c r="CL908" s="16" t="s">
        <v>157</v>
      </c>
      <c r="CM908" s="17">
        <v>2</v>
      </c>
      <c r="CN908" s="17">
        <v>2</v>
      </c>
      <c r="CO908" s="17">
        <v>2</v>
      </c>
      <c r="CP908" s="17">
        <v>2</v>
      </c>
      <c r="CQ908" s="17">
        <v>2</v>
      </c>
      <c r="CR908" s="17">
        <v>1</v>
      </c>
      <c r="CS908" s="17">
        <v>1</v>
      </c>
      <c r="CT908" s="17">
        <v>2</v>
      </c>
      <c r="CU908" s="17">
        <v>4</v>
      </c>
      <c r="CV908" s="17">
        <v>2</v>
      </c>
      <c r="CW908" s="17">
        <v>2</v>
      </c>
      <c r="CX908" s="17">
        <v>3</v>
      </c>
      <c r="CY908" s="17">
        <v>3</v>
      </c>
      <c r="CZ908" s="17">
        <v>3</v>
      </c>
      <c r="DA908" s="17">
        <v>4</v>
      </c>
      <c r="DB908" s="17">
        <v>3</v>
      </c>
      <c r="DC908" s="17">
        <v>3</v>
      </c>
      <c r="DD908" s="17">
        <v>3</v>
      </c>
      <c r="DE908" s="17">
        <v>3</v>
      </c>
      <c r="DF908" s="17">
        <v>3</v>
      </c>
      <c r="DG908" s="17">
        <v>3</v>
      </c>
      <c r="DH908" s="17">
        <v>3</v>
      </c>
      <c r="DI908" s="17">
        <v>3</v>
      </c>
      <c r="DJ908" s="17">
        <v>1</v>
      </c>
      <c r="DK908" s="17">
        <v>1</v>
      </c>
      <c r="DL908" s="17">
        <v>3</v>
      </c>
      <c r="DM908" s="17">
        <v>3</v>
      </c>
      <c r="DN908" s="17">
        <v>1</v>
      </c>
      <c r="DO908" s="17">
        <v>6</v>
      </c>
      <c r="DP908" s="17">
        <v>5</v>
      </c>
      <c r="DV908" s="17">
        <v>2</v>
      </c>
      <c r="DW908" s="18">
        <v>13</v>
      </c>
      <c r="DY908" s="18">
        <v>1</v>
      </c>
      <c r="ED908" s="19" t="s">
        <v>308</v>
      </c>
      <c r="EE908" s="19">
        <v>5</v>
      </c>
      <c r="EF908" s="37">
        <v>5</v>
      </c>
      <c r="EG908" s="19" t="s">
        <v>167</v>
      </c>
      <c r="EH908" s="19">
        <v>1</v>
      </c>
      <c r="EI908" s="19">
        <v>69</v>
      </c>
      <c r="EJ908" s="19">
        <v>4</v>
      </c>
      <c r="EK908" s="19">
        <v>5</v>
      </c>
      <c r="EL908" s="19">
        <v>1</v>
      </c>
      <c r="EM908" s="20" t="s">
        <v>140</v>
      </c>
      <c r="EO908" s="46">
        <v>1</v>
      </c>
      <c r="EP908" s="46">
        <v>1</v>
      </c>
      <c r="EQ908">
        <f t="shared" si="36"/>
        <v>0</v>
      </c>
      <c r="ER908" t="str">
        <f t="shared" si="37"/>
        <v/>
      </c>
      <c r="ES908" s="49">
        <v>2</v>
      </c>
    </row>
    <row r="909" spans="1:149" ht="15" customHeight="1" x14ac:dyDescent="0.25">
      <c r="A909" s="21">
        <v>908</v>
      </c>
      <c r="B909" s="12">
        <v>2</v>
      </c>
      <c r="C909" s="12">
        <v>2</v>
      </c>
      <c r="D909" s="12">
        <v>2</v>
      </c>
      <c r="E909" s="12" t="s">
        <v>378</v>
      </c>
      <c r="F909" s="12">
        <v>3</v>
      </c>
      <c r="G909" s="13">
        <v>2</v>
      </c>
      <c r="H909" s="13">
        <v>1</v>
      </c>
      <c r="M909" s="56">
        <f>IF(SUM(N909:X909)=39,2,1)</f>
        <v>1</v>
      </c>
      <c r="Y909" s="13">
        <v>1</v>
      </c>
      <c r="Z909" s="13">
        <v>1</v>
      </c>
      <c r="AA909" s="13">
        <v>1</v>
      </c>
      <c r="AB909" s="13">
        <v>1</v>
      </c>
      <c r="AL909" s="14">
        <v>1</v>
      </c>
      <c r="AM909" s="14">
        <v>4</v>
      </c>
      <c r="AO909" s="15">
        <v>1</v>
      </c>
      <c r="AP909" s="15">
        <v>4</v>
      </c>
      <c r="AQ909" s="15">
        <v>4</v>
      </c>
      <c r="AR909" s="15">
        <v>4</v>
      </c>
      <c r="AS909" s="15">
        <v>4</v>
      </c>
      <c r="AT909" s="15">
        <v>4</v>
      </c>
      <c r="AU909" s="15">
        <v>4</v>
      </c>
      <c r="AV909" s="15">
        <v>1</v>
      </c>
      <c r="AW909" s="15">
        <v>4</v>
      </c>
      <c r="AX909" s="15">
        <v>2</v>
      </c>
      <c r="AZ909" s="15">
        <v>2</v>
      </c>
      <c r="BB909" s="15">
        <v>2</v>
      </c>
      <c r="BC909" s="15">
        <v>1</v>
      </c>
      <c r="BD909" s="15">
        <v>2</v>
      </c>
      <c r="BE909" s="15">
        <v>2</v>
      </c>
      <c r="BF909" s="15">
        <v>1</v>
      </c>
      <c r="BG909" s="15">
        <v>1</v>
      </c>
      <c r="BJ909" s="15">
        <v>1</v>
      </c>
      <c r="BK909" s="15">
        <v>1</v>
      </c>
      <c r="BL909" s="15">
        <v>6</v>
      </c>
      <c r="BM909" s="15">
        <v>2</v>
      </c>
      <c r="BN909" s="15">
        <v>2</v>
      </c>
      <c r="CC909" s="16">
        <v>1</v>
      </c>
      <c r="CI909" s="16">
        <v>2</v>
      </c>
      <c r="CJ909" s="16" t="s">
        <v>390</v>
      </c>
      <c r="CK909" s="16">
        <v>1</v>
      </c>
      <c r="CL909" s="16" t="s">
        <v>157</v>
      </c>
      <c r="CM909" s="17">
        <v>1</v>
      </c>
      <c r="CN909" s="17">
        <v>1</v>
      </c>
      <c r="CO909" s="17">
        <v>1</v>
      </c>
      <c r="CP909" s="17">
        <v>1</v>
      </c>
      <c r="CQ909" s="17">
        <v>1</v>
      </c>
      <c r="CR909" s="17">
        <v>2</v>
      </c>
      <c r="CS909" s="17">
        <v>4</v>
      </c>
      <c r="CT909" s="17">
        <v>2</v>
      </c>
      <c r="CU909" s="17">
        <v>4</v>
      </c>
      <c r="CV909" s="17">
        <v>1</v>
      </c>
      <c r="CW909" s="17">
        <v>2</v>
      </c>
      <c r="CX909" s="17">
        <v>2</v>
      </c>
      <c r="CY909" s="17">
        <v>2</v>
      </c>
      <c r="CZ909" s="17">
        <v>2</v>
      </c>
      <c r="DA909" s="17">
        <v>3</v>
      </c>
      <c r="DB909" s="17">
        <v>2</v>
      </c>
      <c r="DC909" s="17">
        <v>2</v>
      </c>
      <c r="DD909" s="17">
        <v>1</v>
      </c>
      <c r="DE909" s="17">
        <v>4</v>
      </c>
      <c r="DF909" s="17">
        <v>2</v>
      </c>
      <c r="DG909" s="17">
        <v>2</v>
      </c>
      <c r="DH909" s="17">
        <v>2</v>
      </c>
      <c r="DI909" s="17">
        <v>1</v>
      </c>
      <c r="DJ909" s="17">
        <v>1</v>
      </c>
      <c r="DK909" s="17">
        <v>4</v>
      </c>
      <c r="DL909" s="17">
        <v>3</v>
      </c>
      <c r="DM909" s="17">
        <v>3</v>
      </c>
      <c r="DN909" s="17">
        <v>8</v>
      </c>
      <c r="DO909" s="17">
        <v>1</v>
      </c>
      <c r="DP909" s="17">
        <v>10</v>
      </c>
      <c r="DR909" s="17">
        <v>9</v>
      </c>
      <c r="DT909" s="17">
        <v>8</v>
      </c>
      <c r="DV909" s="17">
        <v>3</v>
      </c>
      <c r="DW909" s="18">
        <v>13</v>
      </c>
      <c r="DY909" s="18">
        <v>1</v>
      </c>
      <c r="ED909" s="19" t="s">
        <v>308</v>
      </c>
      <c r="EE909" s="19">
        <v>5</v>
      </c>
      <c r="EF909" s="37">
        <v>5</v>
      </c>
      <c r="EG909" s="19" t="s">
        <v>167</v>
      </c>
      <c r="EH909" s="19">
        <v>1</v>
      </c>
      <c r="EI909" s="19">
        <v>67</v>
      </c>
      <c r="EJ909" s="19">
        <v>4</v>
      </c>
      <c r="EK909" s="19">
        <v>5</v>
      </c>
      <c r="EL909" s="19">
        <v>9</v>
      </c>
      <c r="EM909" s="20" t="s">
        <v>140</v>
      </c>
      <c r="EO909" s="46">
        <v>1</v>
      </c>
      <c r="EP909" s="46">
        <v>3</v>
      </c>
      <c r="EQ909">
        <f t="shared" si="36"/>
        <v>0</v>
      </c>
      <c r="ER909" t="str">
        <f t="shared" si="37"/>
        <v/>
      </c>
      <c r="ES909" s="49">
        <v>2</v>
      </c>
    </row>
    <row r="910" spans="1:149" ht="15" customHeight="1" x14ac:dyDescent="0.25">
      <c r="A910" s="21">
        <v>909</v>
      </c>
      <c r="B910" s="12">
        <v>2</v>
      </c>
      <c r="C910" s="12">
        <v>2</v>
      </c>
      <c r="D910" s="12">
        <v>2</v>
      </c>
      <c r="E910" s="12" t="s">
        <v>378</v>
      </c>
      <c r="F910" s="12">
        <v>1</v>
      </c>
      <c r="G910" s="13">
        <v>5</v>
      </c>
      <c r="H910" s="13">
        <v>1</v>
      </c>
      <c r="M910" s="56">
        <f>IF(SUM(N910:X910)=39,2,1)</f>
        <v>1</v>
      </c>
      <c r="O910" s="13">
        <v>1</v>
      </c>
      <c r="W910" s="13">
        <v>1</v>
      </c>
      <c r="AA910" s="13">
        <v>1</v>
      </c>
      <c r="AL910" s="14">
        <v>6</v>
      </c>
      <c r="AO910" s="15">
        <v>1</v>
      </c>
      <c r="AP910" s="15">
        <v>4</v>
      </c>
      <c r="AQ910" s="15">
        <v>4</v>
      </c>
      <c r="AR910" s="15">
        <v>2</v>
      </c>
      <c r="AS910" s="15">
        <v>4</v>
      </c>
      <c r="AT910" s="15">
        <v>4</v>
      </c>
      <c r="AU910" s="15">
        <v>4</v>
      </c>
      <c r="AV910" s="15">
        <v>4</v>
      </c>
      <c r="AW910" s="15">
        <v>4</v>
      </c>
      <c r="AX910" s="15">
        <v>1</v>
      </c>
      <c r="AY910" s="15">
        <v>2</v>
      </c>
      <c r="AZ910" s="15">
        <v>2</v>
      </c>
      <c r="BB910" s="15">
        <v>2</v>
      </c>
      <c r="BC910" s="15">
        <v>1</v>
      </c>
      <c r="BD910" s="15">
        <v>1</v>
      </c>
      <c r="BE910" s="15">
        <v>1</v>
      </c>
      <c r="BF910" s="15">
        <v>0</v>
      </c>
      <c r="BG910" s="15">
        <v>0</v>
      </c>
      <c r="BK910" s="15">
        <v>1</v>
      </c>
      <c r="BL910" s="15">
        <v>4</v>
      </c>
      <c r="BM910" s="15">
        <v>5</v>
      </c>
      <c r="BN910" s="15">
        <v>5</v>
      </c>
      <c r="BO910" s="15">
        <v>3</v>
      </c>
      <c r="BP910" s="15" t="s">
        <v>386</v>
      </c>
      <c r="CC910" s="16">
        <v>1</v>
      </c>
      <c r="CI910" s="16">
        <v>2</v>
      </c>
      <c r="CK910" s="16">
        <v>3</v>
      </c>
      <c r="CL910" s="16" t="s">
        <v>398</v>
      </c>
      <c r="CM910" s="17">
        <v>1</v>
      </c>
      <c r="CN910" s="17">
        <v>1</v>
      </c>
      <c r="CO910" s="17">
        <v>1</v>
      </c>
      <c r="CP910" s="17">
        <v>1</v>
      </c>
      <c r="CQ910" s="17">
        <v>1</v>
      </c>
      <c r="CR910" s="17">
        <v>1</v>
      </c>
      <c r="CS910" s="17">
        <v>1</v>
      </c>
      <c r="CT910" s="17">
        <v>2</v>
      </c>
      <c r="CU910" s="17">
        <v>4</v>
      </c>
      <c r="CV910" s="17">
        <v>1</v>
      </c>
      <c r="CW910" s="17">
        <v>1</v>
      </c>
      <c r="CX910" s="17">
        <v>1</v>
      </c>
      <c r="CY910" s="17">
        <v>1</v>
      </c>
      <c r="CZ910" s="17">
        <v>1</v>
      </c>
      <c r="DA910" s="17">
        <v>2</v>
      </c>
      <c r="DB910" s="17">
        <v>3</v>
      </c>
      <c r="DC910" s="17">
        <v>2</v>
      </c>
      <c r="DD910" s="17">
        <v>1</v>
      </c>
      <c r="DE910" s="17">
        <v>3</v>
      </c>
      <c r="DF910" s="17">
        <v>2</v>
      </c>
      <c r="DG910" s="17">
        <v>2</v>
      </c>
      <c r="DH910" s="17">
        <v>2</v>
      </c>
      <c r="DI910" s="17">
        <v>3</v>
      </c>
      <c r="DJ910" s="17">
        <v>1</v>
      </c>
      <c r="DK910" s="17">
        <v>3</v>
      </c>
      <c r="DL910" s="17">
        <v>4</v>
      </c>
      <c r="DM910" s="17">
        <v>4</v>
      </c>
      <c r="DN910" s="17">
        <v>8</v>
      </c>
      <c r="DO910" s="17">
        <v>1</v>
      </c>
      <c r="DP910" s="17">
        <v>5</v>
      </c>
      <c r="DR910" s="17">
        <v>9</v>
      </c>
      <c r="DT910" s="17">
        <v>2</v>
      </c>
      <c r="DV910" s="17">
        <v>1</v>
      </c>
      <c r="DW910" s="18">
        <v>5</v>
      </c>
      <c r="DY910" s="18">
        <v>2</v>
      </c>
      <c r="DZ910" s="18" t="s">
        <v>245</v>
      </c>
      <c r="EA910" s="18" t="s">
        <v>249</v>
      </c>
      <c r="EB910" s="18">
        <v>8</v>
      </c>
      <c r="ED910" s="19" t="s">
        <v>308</v>
      </c>
      <c r="EE910" s="19">
        <v>5</v>
      </c>
      <c r="EF910" s="37">
        <v>5</v>
      </c>
      <c r="EG910" s="19" t="s">
        <v>167</v>
      </c>
      <c r="EH910" s="19">
        <v>2</v>
      </c>
      <c r="EI910" s="19">
        <v>27</v>
      </c>
      <c r="EJ910" s="19">
        <v>1</v>
      </c>
      <c r="EK910" s="19">
        <v>2</v>
      </c>
      <c r="EL910" s="19">
        <v>4</v>
      </c>
      <c r="EM910" s="20" t="s">
        <v>140</v>
      </c>
      <c r="EO910" s="46">
        <v>1</v>
      </c>
      <c r="EP910" s="46">
        <v>1</v>
      </c>
      <c r="EQ910">
        <f t="shared" si="36"/>
        <v>0</v>
      </c>
      <c r="ER910" t="str">
        <f t="shared" si="37"/>
        <v/>
      </c>
      <c r="ES910" s="49">
        <v>2</v>
      </c>
    </row>
    <row r="911" spans="1:149" ht="15" customHeight="1" x14ac:dyDescent="0.25">
      <c r="A911" s="21">
        <v>910</v>
      </c>
      <c r="B911" s="12">
        <v>2</v>
      </c>
      <c r="C911" s="12">
        <v>2</v>
      </c>
      <c r="D911" s="12">
        <v>2</v>
      </c>
      <c r="E911" s="12" t="s">
        <v>378</v>
      </c>
      <c r="F911" s="12">
        <v>3</v>
      </c>
      <c r="G911" s="13">
        <v>2</v>
      </c>
      <c r="H911" s="13">
        <v>2</v>
      </c>
      <c r="I911" s="13">
        <v>4</v>
      </c>
      <c r="M911" s="56">
        <f>IF(SUM(N911:X911)=39,2,1)</f>
        <v>1</v>
      </c>
      <c r="N911" s="13">
        <v>1</v>
      </c>
      <c r="P911" s="13">
        <v>1</v>
      </c>
      <c r="X911" s="13">
        <v>1</v>
      </c>
      <c r="Z911" s="13">
        <v>1</v>
      </c>
      <c r="AB911" s="13">
        <v>1</v>
      </c>
      <c r="AJ911" s="13">
        <v>1</v>
      </c>
      <c r="AL911" s="14">
        <v>1</v>
      </c>
      <c r="AM911" s="14">
        <v>5</v>
      </c>
      <c r="AO911" s="15">
        <v>1</v>
      </c>
      <c r="AP911" s="15">
        <v>4</v>
      </c>
      <c r="AQ911" s="15">
        <v>4</v>
      </c>
      <c r="AR911" s="15">
        <v>4</v>
      </c>
      <c r="AS911" s="15">
        <v>4</v>
      </c>
      <c r="AT911" s="15">
        <v>4</v>
      </c>
      <c r="AU911" s="15">
        <v>4</v>
      </c>
      <c r="AV911" s="15">
        <v>4</v>
      </c>
      <c r="AW911" s="15">
        <v>4</v>
      </c>
      <c r="AX911" s="15">
        <v>1</v>
      </c>
      <c r="AY911" s="15">
        <v>1</v>
      </c>
      <c r="BC911" s="15">
        <v>2</v>
      </c>
      <c r="BD911" s="15">
        <v>2</v>
      </c>
      <c r="BE911" s="15">
        <v>2</v>
      </c>
      <c r="BF911" s="15">
        <v>2</v>
      </c>
      <c r="BG911" s="15">
        <v>0</v>
      </c>
      <c r="BK911" s="15">
        <v>1</v>
      </c>
      <c r="BL911" s="15">
        <v>6</v>
      </c>
      <c r="BM911" s="15">
        <v>5</v>
      </c>
      <c r="BN911" s="15">
        <v>5</v>
      </c>
      <c r="BO911" s="15">
        <v>4</v>
      </c>
      <c r="CB911" s="16">
        <v>1</v>
      </c>
      <c r="CG911" s="16">
        <v>1</v>
      </c>
      <c r="CI911" s="16">
        <v>2</v>
      </c>
      <c r="CK911" s="16">
        <v>1</v>
      </c>
      <c r="CL911" s="16" t="s">
        <v>222</v>
      </c>
      <c r="CM911" s="17">
        <v>1</v>
      </c>
      <c r="CN911" s="17">
        <v>1</v>
      </c>
      <c r="CO911" s="17">
        <v>1</v>
      </c>
      <c r="CP911" s="17">
        <v>1</v>
      </c>
      <c r="CQ911" s="17">
        <v>1</v>
      </c>
      <c r="CR911" s="17">
        <v>2</v>
      </c>
      <c r="CS911" s="17">
        <v>2</v>
      </c>
      <c r="CT911" s="17">
        <v>1</v>
      </c>
      <c r="CU911" s="17">
        <v>4</v>
      </c>
      <c r="CV911" s="17">
        <v>2</v>
      </c>
      <c r="CW911" s="17">
        <v>1</v>
      </c>
      <c r="CX911" s="17">
        <v>1</v>
      </c>
      <c r="CY911" s="17">
        <v>1</v>
      </c>
      <c r="CZ911" s="17">
        <v>1</v>
      </c>
      <c r="DA911" s="17">
        <v>2</v>
      </c>
      <c r="DB911" s="17">
        <v>2</v>
      </c>
      <c r="DC911" s="17">
        <v>2</v>
      </c>
      <c r="DD911" s="17">
        <v>1</v>
      </c>
      <c r="DE911" s="17">
        <v>4</v>
      </c>
      <c r="DF911" s="17">
        <v>2</v>
      </c>
      <c r="DG911" s="17">
        <v>4</v>
      </c>
      <c r="DH911" s="17">
        <v>2</v>
      </c>
      <c r="DI911" s="17">
        <v>2</v>
      </c>
      <c r="DJ911" s="17">
        <v>3</v>
      </c>
      <c r="DK911" s="17">
        <v>1</v>
      </c>
      <c r="DL911" s="17">
        <v>4</v>
      </c>
      <c r="DM911" s="17">
        <v>4</v>
      </c>
      <c r="DN911" s="17">
        <v>1</v>
      </c>
      <c r="DO911" s="17">
        <v>8</v>
      </c>
      <c r="DP911" s="17">
        <v>10</v>
      </c>
      <c r="DR911" s="17">
        <v>9</v>
      </c>
      <c r="DT911" s="17">
        <v>6</v>
      </c>
      <c r="DV911" s="17">
        <v>2</v>
      </c>
      <c r="DW911" s="18">
        <v>13</v>
      </c>
      <c r="DY911" s="18">
        <v>1</v>
      </c>
      <c r="ED911" s="19" t="s">
        <v>308</v>
      </c>
      <c r="EE911" s="19">
        <v>5</v>
      </c>
      <c r="EF911" s="37">
        <v>5</v>
      </c>
      <c r="EG911" s="19" t="s">
        <v>167</v>
      </c>
      <c r="EH911" s="19">
        <v>1</v>
      </c>
      <c r="EI911" s="19">
        <v>76</v>
      </c>
      <c r="EJ911" s="19">
        <v>4</v>
      </c>
      <c r="EK911" s="19">
        <v>5</v>
      </c>
      <c r="EL911" s="19">
        <v>1</v>
      </c>
      <c r="EM911" s="20" t="s">
        <v>140</v>
      </c>
      <c r="EO911" s="46">
        <v>4</v>
      </c>
      <c r="EP911" s="46">
        <v>6</v>
      </c>
      <c r="EQ911">
        <f t="shared" si="36"/>
        <v>1</v>
      </c>
      <c r="ER911">
        <f t="shared" si="37"/>
        <v>1</v>
      </c>
      <c r="ES911" s="49">
        <v>2</v>
      </c>
    </row>
    <row r="912" spans="1:149" ht="15" customHeight="1" x14ac:dyDescent="0.25">
      <c r="A912" s="21">
        <v>911</v>
      </c>
      <c r="B912" s="12">
        <v>4</v>
      </c>
      <c r="C912" s="12">
        <v>4</v>
      </c>
      <c r="D912" s="12">
        <v>4</v>
      </c>
      <c r="F912" s="12">
        <v>1</v>
      </c>
      <c r="G912" s="13">
        <v>3</v>
      </c>
      <c r="H912" s="13">
        <v>1</v>
      </c>
      <c r="I912" s="13">
        <v>4</v>
      </c>
      <c r="M912" s="56">
        <f>IF(SUM(N912:X912)=39,2,1)</f>
        <v>1</v>
      </c>
      <c r="N912" s="13">
        <v>1</v>
      </c>
      <c r="O912" s="13">
        <v>1</v>
      </c>
      <c r="Z912" s="13">
        <v>1</v>
      </c>
      <c r="AA912" s="13">
        <v>1</v>
      </c>
      <c r="AB912" s="13">
        <v>1</v>
      </c>
      <c r="AL912" s="14">
        <v>1</v>
      </c>
      <c r="AM912" s="14">
        <v>1</v>
      </c>
      <c r="AN912" s="14" t="s">
        <v>383</v>
      </c>
      <c r="AO912" s="15">
        <v>1</v>
      </c>
      <c r="AP912" s="15">
        <v>4</v>
      </c>
      <c r="AQ912" s="15">
        <v>4</v>
      </c>
      <c r="AR912" s="15">
        <v>4</v>
      </c>
      <c r="AS912" s="15">
        <v>4</v>
      </c>
      <c r="AT912" s="15">
        <v>4</v>
      </c>
      <c r="AU912" s="15">
        <v>4</v>
      </c>
      <c r="AV912" s="15">
        <v>4</v>
      </c>
      <c r="AW912" s="15">
        <v>4</v>
      </c>
      <c r="AX912" s="15">
        <v>2</v>
      </c>
      <c r="AZ912" s="15">
        <v>2</v>
      </c>
      <c r="BB912" s="15">
        <v>2</v>
      </c>
      <c r="BC912" s="15">
        <v>1</v>
      </c>
      <c r="BD912" s="15">
        <v>1</v>
      </c>
      <c r="BE912" s="15">
        <v>2</v>
      </c>
      <c r="BF912" s="15">
        <v>1</v>
      </c>
      <c r="BG912" s="15">
        <v>3</v>
      </c>
      <c r="BH912" s="15">
        <v>2</v>
      </c>
      <c r="BJ912" s="15">
        <v>1</v>
      </c>
      <c r="BK912" s="15">
        <v>1</v>
      </c>
      <c r="BL912" s="15">
        <v>5</v>
      </c>
      <c r="BM912" s="15">
        <v>8</v>
      </c>
      <c r="BN912" s="15">
        <v>8</v>
      </c>
      <c r="CC912" s="16">
        <v>1</v>
      </c>
      <c r="CI912" s="16">
        <v>2</v>
      </c>
      <c r="CK912" s="16">
        <v>1</v>
      </c>
      <c r="CL912" s="16" t="s">
        <v>157</v>
      </c>
      <c r="CM912" s="17">
        <v>1</v>
      </c>
      <c r="CN912" s="17">
        <v>1</v>
      </c>
      <c r="CO912" s="17">
        <v>1</v>
      </c>
      <c r="CP912" s="17">
        <v>1</v>
      </c>
      <c r="CQ912" s="17">
        <v>1</v>
      </c>
      <c r="CR912" s="17">
        <v>1</v>
      </c>
      <c r="CS912" s="17">
        <v>1</v>
      </c>
      <c r="CT912" s="17">
        <v>1</v>
      </c>
      <c r="CU912" s="17">
        <v>4</v>
      </c>
      <c r="CV912" s="17">
        <v>1</v>
      </c>
      <c r="CW912" s="17">
        <v>1</v>
      </c>
      <c r="CX912" s="17">
        <v>1</v>
      </c>
      <c r="CY912" s="17">
        <v>1</v>
      </c>
      <c r="CZ912" s="17">
        <v>1</v>
      </c>
      <c r="DA912" s="17">
        <v>1</v>
      </c>
      <c r="DB912" s="17">
        <v>4</v>
      </c>
      <c r="DC912" s="17">
        <v>2</v>
      </c>
      <c r="DD912" s="17">
        <v>1</v>
      </c>
      <c r="DE912" s="17">
        <v>4</v>
      </c>
      <c r="DF912" s="17">
        <v>2</v>
      </c>
      <c r="DG912" s="17">
        <v>2</v>
      </c>
      <c r="DH912" s="17">
        <v>2</v>
      </c>
      <c r="DI912" s="17">
        <v>3</v>
      </c>
      <c r="DJ912" s="17">
        <v>1</v>
      </c>
      <c r="DK912" s="17">
        <v>3</v>
      </c>
      <c r="DL912" s="17">
        <v>4</v>
      </c>
      <c r="DM912" s="17">
        <v>4</v>
      </c>
      <c r="DN912" s="17">
        <v>8</v>
      </c>
      <c r="DO912" s="17">
        <v>6</v>
      </c>
      <c r="DP912" s="17">
        <v>10</v>
      </c>
      <c r="DR912" s="17">
        <v>10</v>
      </c>
      <c r="DT912" s="17">
        <v>6</v>
      </c>
      <c r="DV912" s="17">
        <v>6</v>
      </c>
      <c r="DW912" s="18">
        <v>13</v>
      </c>
      <c r="DY912" s="18">
        <v>1</v>
      </c>
      <c r="ED912" s="19" t="s">
        <v>308</v>
      </c>
      <c r="EE912" s="19">
        <v>5</v>
      </c>
      <c r="EF912" s="37">
        <v>5</v>
      </c>
      <c r="EG912" s="19" t="s">
        <v>167</v>
      </c>
      <c r="EH912" s="19">
        <v>2</v>
      </c>
      <c r="EI912" s="19">
        <v>27</v>
      </c>
      <c r="EJ912" s="19">
        <v>1</v>
      </c>
      <c r="EK912" s="19">
        <v>2</v>
      </c>
      <c r="EL912" s="19">
        <v>2</v>
      </c>
      <c r="EM912" s="20" t="s">
        <v>140</v>
      </c>
      <c r="EO912" s="46">
        <v>1</v>
      </c>
      <c r="EP912" s="46">
        <v>1</v>
      </c>
      <c r="EQ912">
        <f t="shared" si="36"/>
        <v>0</v>
      </c>
      <c r="ER912" t="str">
        <f t="shared" si="37"/>
        <v/>
      </c>
      <c r="ES912" s="49">
        <v>2</v>
      </c>
    </row>
    <row r="913" spans="1:149" ht="15" customHeight="1" x14ac:dyDescent="0.25">
      <c r="A913" s="21">
        <v>912</v>
      </c>
      <c r="B913" s="12">
        <v>3</v>
      </c>
      <c r="C913" s="12">
        <v>3</v>
      </c>
      <c r="D913" s="12">
        <v>2</v>
      </c>
      <c r="E913" s="12" t="s">
        <v>163</v>
      </c>
      <c r="F913" s="12">
        <v>1</v>
      </c>
      <c r="G913" s="13">
        <v>2</v>
      </c>
      <c r="H913" s="13">
        <v>1</v>
      </c>
      <c r="I913" s="13">
        <v>5</v>
      </c>
      <c r="M913" s="56">
        <f>IF(SUM(N913:X913)=39,2,1)</f>
        <v>1</v>
      </c>
      <c r="N913" s="13">
        <v>1</v>
      </c>
      <c r="O913" s="13">
        <v>1</v>
      </c>
      <c r="P913" s="13">
        <v>1</v>
      </c>
      <c r="S913" s="13">
        <v>1</v>
      </c>
      <c r="T913" s="13">
        <v>1</v>
      </c>
      <c r="U913" s="13">
        <v>1</v>
      </c>
      <c r="W913" s="13">
        <v>1</v>
      </c>
      <c r="X913" s="13">
        <v>1</v>
      </c>
      <c r="Z913" s="13">
        <v>1</v>
      </c>
      <c r="AA913" s="13">
        <v>1</v>
      </c>
      <c r="AB913" s="13">
        <v>1</v>
      </c>
      <c r="AE913" s="13">
        <v>1</v>
      </c>
      <c r="AF913" s="13">
        <v>1</v>
      </c>
      <c r="AG913" s="13">
        <v>1</v>
      </c>
      <c r="AI913" s="13">
        <v>1</v>
      </c>
      <c r="AJ913" s="13">
        <v>1</v>
      </c>
      <c r="AL913" s="14">
        <v>1</v>
      </c>
      <c r="AM913" s="14">
        <v>4</v>
      </c>
      <c r="AO913" s="15">
        <v>1</v>
      </c>
      <c r="AP913" s="15">
        <v>4</v>
      </c>
      <c r="AQ913" s="15">
        <v>4</v>
      </c>
      <c r="AR913" s="15">
        <v>4</v>
      </c>
      <c r="AS913" s="15">
        <v>4</v>
      </c>
      <c r="AT913" s="15">
        <v>4</v>
      </c>
      <c r="AU913" s="15">
        <v>4</v>
      </c>
      <c r="AV913" s="15">
        <v>4</v>
      </c>
      <c r="AW913" s="15">
        <v>4</v>
      </c>
      <c r="AX913" s="15">
        <v>2</v>
      </c>
      <c r="AZ913" s="15">
        <v>2</v>
      </c>
      <c r="BB913" s="15">
        <v>2</v>
      </c>
      <c r="BC913" s="15">
        <v>1</v>
      </c>
      <c r="BD913" s="15">
        <v>1</v>
      </c>
      <c r="BE913" s="15">
        <v>1</v>
      </c>
      <c r="BF913" s="15">
        <v>0</v>
      </c>
      <c r="BG913" s="15">
        <v>0</v>
      </c>
      <c r="BK913" s="15">
        <v>2</v>
      </c>
      <c r="BN913" s="15">
        <v>5</v>
      </c>
      <c r="BO913" s="15">
        <v>4</v>
      </c>
      <c r="CC913" s="16">
        <v>1</v>
      </c>
      <c r="CI913" s="16">
        <v>1</v>
      </c>
      <c r="CK913" s="16">
        <v>1</v>
      </c>
      <c r="CL913" s="16" t="s">
        <v>350</v>
      </c>
      <c r="CM913" s="17">
        <v>1</v>
      </c>
      <c r="CN913" s="17">
        <v>1</v>
      </c>
      <c r="CO913" s="17">
        <v>1</v>
      </c>
      <c r="CP913" s="17">
        <v>1</v>
      </c>
      <c r="CR913" s="17">
        <v>4</v>
      </c>
      <c r="CS913" s="17">
        <v>4</v>
      </c>
      <c r="CT913" s="17">
        <v>2</v>
      </c>
      <c r="CU913" s="17">
        <v>2</v>
      </c>
      <c r="CV913" s="17">
        <v>2</v>
      </c>
      <c r="CW913" s="17">
        <v>2</v>
      </c>
      <c r="CX913" s="17">
        <v>2</v>
      </c>
      <c r="CY913" s="17">
        <v>2</v>
      </c>
      <c r="CZ913" s="17">
        <v>2</v>
      </c>
      <c r="DA913" s="17">
        <v>3</v>
      </c>
      <c r="DB913" s="17">
        <v>3</v>
      </c>
      <c r="DC913" s="17">
        <v>4</v>
      </c>
      <c r="DD913" s="17">
        <v>4</v>
      </c>
      <c r="DE913" s="17">
        <v>3</v>
      </c>
      <c r="DF913" s="17">
        <v>3</v>
      </c>
      <c r="DG913" s="17">
        <v>3</v>
      </c>
      <c r="DH913" s="17">
        <v>3</v>
      </c>
      <c r="DI913" s="17">
        <v>3</v>
      </c>
      <c r="DJ913" s="17">
        <v>1</v>
      </c>
      <c r="DK913" s="17">
        <v>2</v>
      </c>
      <c r="DL913" s="17">
        <v>1</v>
      </c>
      <c r="DM913" s="17">
        <v>1</v>
      </c>
      <c r="DN913" s="17">
        <v>1</v>
      </c>
      <c r="DO913" s="17">
        <v>2</v>
      </c>
      <c r="DP913" s="17">
        <v>1</v>
      </c>
      <c r="DR913" s="17">
        <v>6</v>
      </c>
      <c r="DT913" s="17">
        <v>1</v>
      </c>
      <c r="DV913" s="17">
        <v>4</v>
      </c>
      <c r="DW913" s="18">
        <v>7</v>
      </c>
      <c r="DY913" s="18">
        <v>1</v>
      </c>
      <c r="ED913" s="19" t="s">
        <v>308</v>
      </c>
      <c r="EE913" s="19">
        <v>5</v>
      </c>
      <c r="EF913" s="37">
        <v>5</v>
      </c>
      <c r="EG913" s="19" t="s">
        <v>167</v>
      </c>
      <c r="EH913" s="19">
        <v>2</v>
      </c>
      <c r="EI913" s="19">
        <v>52</v>
      </c>
      <c r="EJ913" s="19">
        <v>3</v>
      </c>
      <c r="EK913" s="19">
        <v>4</v>
      </c>
      <c r="EL913" s="19">
        <v>4</v>
      </c>
      <c r="EM913" s="20" t="s">
        <v>140</v>
      </c>
      <c r="EO913" s="46">
        <v>1</v>
      </c>
      <c r="EP913" s="46">
        <v>1</v>
      </c>
      <c r="EQ913">
        <f t="shared" si="36"/>
        <v>0</v>
      </c>
      <c r="ER913" t="str">
        <f t="shared" si="37"/>
        <v/>
      </c>
      <c r="ES913" s="49">
        <v>2</v>
      </c>
    </row>
    <row r="914" spans="1:149" ht="15" customHeight="1" x14ac:dyDescent="0.25">
      <c r="A914" s="21">
        <v>913</v>
      </c>
      <c r="B914" s="12">
        <v>2</v>
      </c>
      <c r="C914" s="12">
        <v>4</v>
      </c>
      <c r="D914" s="12">
        <v>4</v>
      </c>
      <c r="E914" s="12" t="s">
        <v>379</v>
      </c>
      <c r="F914" s="12">
        <v>1</v>
      </c>
      <c r="G914" s="13">
        <v>2</v>
      </c>
      <c r="H914" s="13">
        <v>1</v>
      </c>
      <c r="M914" s="56">
        <f>IF(SUM(N914:X914)=39,2,1)</f>
        <v>1</v>
      </c>
      <c r="Y914" s="13">
        <v>1</v>
      </c>
      <c r="AK914" s="13">
        <v>1</v>
      </c>
      <c r="AL914" s="14">
        <v>1</v>
      </c>
      <c r="AM914" s="14">
        <v>4</v>
      </c>
      <c r="AO914" s="15">
        <v>1</v>
      </c>
      <c r="AP914" s="15">
        <v>4</v>
      </c>
      <c r="AQ914" s="15">
        <v>4</v>
      </c>
      <c r="AR914" s="15">
        <v>4</v>
      </c>
      <c r="AS914" s="15">
        <v>4</v>
      </c>
      <c r="AT914" s="15">
        <v>4</v>
      </c>
      <c r="AU914" s="15">
        <v>4</v>
      </c>
      <c r="AV914" s="15">
        <v>4</v>
      </c>
      <c r="AW914" s="15">
        <v>4</v>
      </c>
      <c r="AX914" s="15">
        <v>1</v>
      </c>
      <c r="AY914" s="15">
        <v>2</v>
      </c>
      <c r="AZ914" s="15">
        <v>2</v>
      </c>
      <c r="BB914" s="15">
        <v>2</v>
      </c>
      <c r="BC914" s="15">
        <v>1</v>
      </c>
      <c r="BD914" s="15">
        <v>1</v>
      </c>
      <c r="BE914" s="15">
        <v>1</v>
      </c>
      <c r="BF914" s="15">
        <v>0</v>
      </c>
      <c r="BG914" s="15">
        <v>0</v>
      </c>
      <c r="BK914" s="15">
        <v>1</v>
      </c>
      <c r="BL914" s="15">
        <v>1</v>
      </c>
      <c r="BN914" s="15">
        <v>5</v>
      </c>
      <c r="BO914" s="15">
        <v>4</v>
      </c>
      <c r="CC914" s="16">
        <v>1</v>
      </c>
      <c r="CI914" s="16">
        <v>2</v>
      </c>
      <c r="CJ914" s="16" t="s">
        <v>393</v>
      </c>
      <c r="CK914" s="16">
        <v>2</v>
      </c>
      <c r="CL914" s="16" t="s">
        <v>147</v>
      </c>
      <c r="CM914" s="17">
        <v>1</v>
      </c>
      <c r="CN914" s="17">
        <v>1</v>
      </c>
      <c r="CO914" s="17">
        <v>1</v>
      </c>
      <c r="CP914" s="17">
        <v>1</v>
      </c>
      <c r="CQ914" s="17">
        <v>1</v>
      </c>
      <c r="CR914" s="17">
        <v>1</v>
      </c>
      <c r="CS914" s="17">
        <v>1</v>
      </c>
      <c r="CT914" s="17">
        <v>2</v>
      </c>
      <c r="CU914" s="17">
        <v>2</v>
      </c>
      <c r="CV914" s="17">
        <v>2</v>
      </c>
      <c r="CW914" s="17">
        <v>2</v>
      </c>
      <c r="CX914" s="17">
        <v>2</v>
      </c>
      <c r="CY914" s="17">
        <v>2</v>
      </c>
      <c r="CZ914" s="17">
        <v>2</v>
      </c>
      <c r="DA914" s="17">
        <v>3</v>
      </c>
      <c r="DB914" s="17">
        <v>3</v>
      </c>
      <c r="DC914" s="17">
        <v>4</v>
      </c>
      <c r="DD914" s="17">
        <v>4</v>
      </c>
      <c r="DE914" s="17">
        <v>2</v>
      </c>
      <c r="DF914" s="17">
        <v>2</v>
      </c>
      <c r="DG914" s="17">
        <v>2</v>
      </c>
      <c r="DH914" s="17">
        <v>2</v>
      </c>
      <c r="DI914" s="17">
        <v>3</v>
      </c>
      <c r="DJ914" s="17">
        <v>2</v>
      </c>
      <c r="DK914" s="17">
        <v>2</v>
      </c>
      <c r="DL914" s="17">
        <v>1</v>
      </c>
      <c r="DM914" s="17">
        <v>1</v>
      </c>
      <c r="DN914" s="17">
        <v>1</v>
      </c>
      <c r="DO914" s="17">
        <v>6</v>
      </c>
      <c r="DP914" s="17">
        <v>2</v>
      </c>
      <c r="DR914" s="17">
        <v>5</v>
      </c>
      <c r="DT914" s="17">
        <v>6</v>
      </c>
      <c r="DV914" s="17">
        <v>3</v>
      </c>
      <c r="DW914" s="18">
        <v>13</v>
      </c>
      <c r="DY914" s="18">
        <v>1</v>
      </c>
      <c r="ED914" s="19" t="s">
        <v>308</v>
      </c>
      <c r="EE914" s="19">
        <v>5</v>
      </c>
      <c r="EF914" s="37">
        <v>5</v>
      </c>
      <c r="EG914" s="19" t="s">
        <v>167</v>
      </c>
      <c r="EH914" s="19">
        <v>1</v>
      </c>
      <c r="EI914" s="19">
        <v>68</v>
      </c>
      <c r="EJ914" s="19">
        <v>4</v>
      </c>
      <c r="EK914" s="19">
        <v>5</v>
      </c>
      <c r="EL914" s="19">
        <v>1</v>
      </c>
      <c r="EM914" s="20" t="s">
        <v>140</v>
      </c>
      <c r="EO914" s="46">
        <v>1</v>
      </c>
      <c r="EP914" s="46">
        <v>1</v>
      </c>
      <c r="EQ914">
        <f t="shared" si="36"/>
        <v>0</v>
      </c>
      <c r="ER914" t="str">
        <f t="shared" si="37"/>
        <v/>
      </c>
      <c r="ES914" s="49">
        <v>2</v>
      </c>
    </row>
    <row r="915" spans="1:149" ht="15" customHeight="1" x14ac:dyDescent="0.25">
      <c r="A915" s="21">
        <v>914</v>
      </c>
      <c r="B915" s="12">
        <v>2</v>
      </c>
      <c r="C915" s="12">
        <v>2</v>
      </c>
      <c r="D915" s="12">
        <v>4</v>
      </c>
      <c r="E915" s="12" t="s">
        <v>376</v>
      </c>
      <c r="F915" s="12">
        <v>1</v>
      </c>
      <c r="G915" s="13">
        <v>2</v>
      </c>
      <c r="H915" s="13">
        <v>1</v>
      </c>
      <c r="M915" s="56">
        <f>IF(SUM(N915:X915)=39,2,1)</f>
        <v>1</v>
      </c>
      <c r="N915" s="13">
        <v>1</v>
      </c>
      <c r="O915" s="13">
        <v>1</v>
      </c>
      <c r="S915" s="13">
        <v>1</v>
      </c>
      <c r="Z915" s="13">
        <v>1</v>
      </c>
      <c r="AA915" s="13">
        <v>1</v>
      </c>
      <c r="AE915" s="13">
        <v>1</v>
      </c>
      <c r="AL915" s="14">
        <v>1</v>
      </c>
      <c r="AM915" s="14">
        <v>4</v>
      </c>
      <c r="AO915" s="15">
        <v>1</v>
      </c>
      <c r="AP915" s="15">
        <v>4</v>
      </c>
      <c r="AQ915" s="15">
        <v>4</v>
      </c>
      <c r="AR915" s="15">
        <v>4</v>
      </c>
      <c r="AS915" s="15">
        <v>4</v>
      </c>
      <c r="AT915" s="15">
        <v>4</v>
      </c>
      <c r="AU915" s="15">
        <v>4</v>
      </c>
      <c r="AV915" s="15">
        <v>4</v>
      </c>
      <c r="AW915" s="15">
        <v>4</v>
      </c>
      <c r="AX915" s="15">
        <v>1</v>
      </c>
      <c r="AY915" s="15">
        <v>2</v>
      </c>
      <c r="AZ915" s="15">
        <v>2</v>
      </c>
      <c r="BB915" s="15">
        <v>1</v>
      </c>
      <c r="BC915" s="15">
        <v>1</v>
      </c>
      <c r="BD915" s="15">
        <v>1</v>
      </c>
      <c r="BE915" s="15">
        <v>1</v>
      </c>
      <c r="BF915" s="15">
        <v>0</v>
      </c>
      <c r="BG915" s="15">
        <v>0</v>
      </c>
      <c r="BK915" s="15">
        <v>2</v>
      </c>
      <c r="BN915" s="15">
        <v>5</v>
      </c>
      <c r="BO915" s="15">
        <v>3</v>
      </c>
      <c r="BP915" s="15" t="s">
        <v>387</v>
      </c>
      <c r="BQ915" s="15">
        <v>1</v>
      </c>
      <c r="BT915" s="16">
        <v>1</v>
      </c>
      <c r="CD915" s="16">
        <v>1</v>
      </c>
      <c r="CE915" s="16">
        <v>3</v>
      </c>
      <c r="CF915" s="16">
        <v>2</v>
      </c>
      <c r="CG915" s="16">
        <v>2</v>
      </c>
      <c r="CH915" s="16">
        <v>2</v>
      </c>
      <c r="CI915" s="16">
        <v>1</v>
      </c>
      <c r="CK915" s="16">
        <v>1</v>
      </c>
      <c r="CL915" s="16" t="s">
        <v>288</v>
      </c>
      <c r="CM915" s="17">
        <v>1</v>
      </c>
      <c r="CN915" s="17">
        <v>1</v>
      </c>
      <c r="CO915" s="17">
        <v>1</v>
      </c>
      <c r="CP915" s="17">
        <v>1</v>
      </c>
      <c r="CQ915" s="17">
        <v>1</v>
      </c>
      <c r="CR915" s="17">
        <v>1</v>
      </c>
      <c r="CS915" s="17">
        <v>1</v>
      </c>
      <c r="CT915" s="17">
        <v>2</v>
      </c>
      <c r="CU915" s="17">
        <v>2</v>
      </c>
      <c r="CV915" s="17">
        <v>2</v>
      </c>
      <c r="CW915" s="17">
        <v>2</v>
      </c>
      <c r="CX915" s="17">
        <v>2</v>
      </c>
      <c r="CY915" s="17">
        <v>2</v>
      </c>
      <c r="CZ915" s="17">
        <v>2</v>
      </c>
      <c r="DA915" s="17">
        <v>2</v>
      </c>
      <c r="DB915" s="17">
        <v>3</v>
      </c>
      <c r="DC915" s="17">
        <v>3</v>
      </c>
      <c r="DD915" s="17">
        <v>4</v>
      </c>
      <c r="DE915" s="17">
        <v>4</v>
      </c>
      <c r="DF915" s="17">
        <v>2</v>
      </c>
      <c r="DG915" s="17">
        <v>2</v>
      </c>
      <c r="DH915" s="17">
        <v>2</v>
      </c>
      <c r="DI915" s="17">
        <v>3</v>
      </c>
      <c r="DJ915" s="17">
        <v>1</v>
      </c>
      <c r="DK915" s="17">
        <v>1</v>
      </c>
      <c r="DL915" s="17">
        <v>1</v>
      </c>
      <c r="DM915" s="17">
        <v>1</v>
      </c>
      <c r="DN915" s="17">
        <v>6</v>
      </c>
      <c r="DO915" s="17">
        <v>1</v>
      </c>
      <c r="DP915" s="17">
        <v>6</v>
      </c>
      <c r="DR915" s="17">
        <v>5</v>
      </c>
      <c r="DT915" s="17">
        <v>9</v>
      </c>
      <c r="DV915" s="17">
        <v>3</v>
      </c>
      <c r="DW915" s="18">
        <v>13</v>
      </c>
      <c r="DY915" s="18">
        <v>1</v>
      </c>
      <c r="ED915" s="19" t="s">
        <v>308</v>
      </c>
      <c r="EE915" s="19">
        <v>5</v>
      </c>
      <c r="EF915" s="37">
        <v>5</v>
      </c>
      <c r="EG915" s="19" t="s">
        <v>167</v>
      </c>
      <c r="EH915" s="19">
        <v>1</v>
      </c>
      <c r="EI915" s="19">
        <v>64</v>
      </c>
      <c r="EJ915" s="19">
        <v>4</v>
      </c>
      <c r="EK915" s="19">
        <v>5</v>
      </c>
      <c r="EL915" s="19">
        <v>1</v>
      </c>
      <c r="EM915" s="20" t="s">
        <v>140</v>
      </c>
      <c r="EO915" s="46">
        <v>4</v>
      </c>
      <c r="EP915" s="46">
        <v>8</v>
      </c>
      <c r="EQ915">
        <f t="shared" si="36"/>
        <v>1</v>
      </c>
      <c r="ER915">
        <f t="shared" si="37"/>
        <v>1</v>
      </c>
      <c r="ES915" s="49">
        <v>2</v>
      </c>
    </row>
    <row r="916" spans="1:149" ht="15" customHeight="1" x14ac:dyDescent="0.25">
      <c r="A916" s="21">
        <v>915</v>
      </c>
      <c r="B916" s="12">
        <v>2</v>
      </c>
      <c r="C916" s="12">
        <v>2</v>
      </c>
      <c r="D916" s="12">
        <v>3</v>
      </c>
      <c r="E916" s="12" t="s">
        <v>204</v>
      </c>
      <c r="F916" s="12">
        <v>1</v>
      </c>
      <c r="G916" s="13">
        <v>2</v>
      </c>
      <c r="H916" s="13">
        <v>1</v>
      </c>
      <c r="M916" s="56">
        <f>IF(SUM(N916:X916)=39,2,1)</f>
        <v>1</v>
      </c>
      <c r="N916" s="13">
        <v>1</v>
      </c>
      <c r="O916" s="13">
        <v>1</v>
      </c>
      <c r="P916" s="13">
        <v>1</v>
      </c>
      <c r="T916" s="13">
        <v>1</v>
      </c>
      <c r="X916" s="13">
        <v>1</v>
      </c>
      <c r="Z916" s="13">
        <v>1</v>
      </c>
      <c r="AA916" s="13">
        <v>1</v>
      </c>
      <c r="AB916" s="13">
        <v>1</v>
      </c>
      <c r="AF916" s="13">
        <v>1</v>
      </c>
      <c r="AJ916" s="13">
        <v>1</v>
      </c>
      <c r="AL916" s="14">
        <v>1</v>
      </c>
      <c r="AM916" s="14">
        <v>2</v>
      </c>
      <c r="AN916" s="14" t="s">
        <v>383</v>
      </c>
      <c r="AO916" s="15">
        <v>1</v>
      </c>
      <c r="AP916" s="15">
        <v>4</v>
      </c>
      <c r="AQ916" s="15">
        <v>4</v>
      </c>
      <c r="AR916" s="15">
        <v>4</v>
      </c>
      <c r="AS916" s="15">
        <v>4</v>
      </c>
      <c r="AT916" s="15">
        <v>4</v>
      </c>
      <c r="AU916" s="15">
        <v>4</v>
      </c>
      <c r="AV916" s="15">
        <v>4</v>
      </c>
      <c r="AW916" s="15">
        <v>4</v>
      </c>
      <c r="AX916" s="15">
        <v>2</v>
      </c>
      <c r="AZ916" s="15">
        <v>2</v>
      </c>
      <c r="BB916" s="15">
        <v>2</v>
      </c>
      <c r="BC916" s="15">
        <v>1</v>
      </c>
      <c r="BD916" s="15">
        <v>1</v>
      </c>
      <c r="BE916" s="15">
        <v>1</v>
      </c>
      <c r="BF916" s="15">
        <v>0</v>
      </c>
      <c r="BG916" s="15">
        <v>1</v>
      </c>
      <c r="BJ916" s="15">
        <v>1</v>
      </c>
      <c r="BK916" s="15">
        <v>1</v>
      </c>
      <c r="BL916" s="15">
        <v>2</v>
      </c>
      <c r="BM916" s="15">
        <v>2</v>
      </c>
      <c r="BN916" s="15">
        <v>2</v>
      </c>
      <c r="CC916" s="16">
        <v>1</v>
      </c>
      <c r="CI916" s="16">
        <v>2</v>
      </c>
      <c r="CJ916" s="16" t="s">
        <v>394</v>
      </c>
      <c r="CK916" s="16">
        <v>2</v>
      </c>
      <c r="CL916" s="16" t="s">
        <v>187</v>
      </c>
      <c r="CM916" s="17">
        <v>1</v>
      </c>
      <c r="CN916" s="17">
        <v>1</v>
      </c>
      <c r="CO916" s="17">
        <v>1</v>
      </c>
      <c r="CP916" s="17">
        <v>1</v>
      </c>
      <c r="CQ916" s="17">
        <v>1</v>
      </c>
      <c r="CR916" s="17">
        <v>2</v>
      </c>
      <c r="CS916" s="17">
        <v>2</v>
      </c>
      <c r="CT916" s="17">
        <v>2</v>
      </c>
      <c r="CU916" s="17">
        <v>2</v>
      </c>
      <c r="CV916" s="17">
        <v>2</v>
      </c>
      <c r="CW916" s="17">
        <v>2</v>
      </c>
      <c r="CX916" s="17">
        <v>2</v>
      </c>
      <c r="CY916" s="17">
        <v>2</v>
      </c>
      <c r="CZ916" s="17">
        <v>2</v>
      </c>
      <c r="DA916" s="17">
        <v>3</v>
      </c>
      <c r="DB916" s="17">
        <v>3</v>
      </c>
      <c r="DC916" s="17">
        <v>3</v>
      </c>
      <c r="DD916" s="17">
        <v>4</v>
      </c>
      <c r="DE916" s="17">
        <v>4</v>
      </c>
      <c r="DF916" s="17">
        <v>2</v>
      </c>
      <c r="DG916" s="17">
        <v>2</v>
      </c>
      <c r="DH916" s="17">
        <v>2</v>
      </c>
      <c r="DI916" s="17">
        <v>1</v>
      </c>
      <c r="DJ916" s="17">
        <v>1</v>
      </c>
      <c r="DK916" s="17">
        <v>3</v>
      </c>
      <c r="DL916" s="17">
        <v>1</v>
      </c>
      <c r="DM916" s="17">
        <v>1</v>
      </c>
      <c r="DN916" s="17">
        <v>6</v>
      </c>
      <c r="DO916" s="17">
        <v>1</v>
      </c>
      <c r="DP916" s="17">
        <v>2</v>
      </c>
      <c r="DR916" s="17">
        <v>5</v>
      </c>
      <c r="DT916" s="17">
        <v>6</v>
      </c>
      <c r="DV916" s="17">
        <v>4</v>
      </c>
      <c r="DW916" s="18">
        <v>13</v>
      </c>
      <c r="DY916" s="18">
        <v>1</v>
      </c>
      <c r="ED916" s="19" t="s">
        <v>308</v>
      </c>
      <c r="EE916" s="19">
        <v>5</v>
      </c>
      <c r="EF916" s="37">
        <v>5</v>
      </c>
      <c r="EG916" s="19" t="s">
        <v>167</v>
      </c>
      <c r="EH916" s="19">
        <v>2</v>
      </c>
      <c r="EI916" s="19">
        <v>59</v>
      </c>
      <c r="EJ916" s="19">
        <v>3</v>
      </c>
      <c r="EK916" s="19">
        <v>5</v>
      </c>
      <c r="EL916" s="19">
        <v>7</v>
      </c>
      <c r="EM916" s="20" t="s">
        <v>140</v>
      </c>
      <c r="EO916" s="46">
        <v>1</v>
      </c>
      <c r="EP916" s="46">
        <v>3</v>
      </c>
      <c r="EQ916">
        <f t="shared" si="36"/>
        <v>0</v>
      </c>
      <c r="ER916" t="str">
        <f t="shared" si="37"/>
        <v/>
      </c>
      <c r="ES916" s="49">
        <v>2</v>
      </c>
    </row>
    <row r="917" spans="1:149" ht="15" customHeight="1" x14ac:dyDescent="0.25">
      <c r="A917" s="21">
        <v>916</v>
      </c>
      <c r="B917" s="12">
        <v>2</v>
      </c>
      <c r="C917" s="12">
        <v>1</v>
      </c>
      <c r="D917" s="12">
        <v>4</v>
      </c>
      <c r="E917" s="12" t="s">
        <v>379</v>
      </c>
      <c r="F917" s="12">
        <v>2</v>
      </c>
      <c r="G917" s="13">
        <v>3</v>
      </c>
      <c r="H917" s="13">
        <v>1</v>
      </c>
      <c r="I917" s="13">
        <v>4</v>
      </c>
      <c r="M917" s="56">
        <f>IF(SUM(N917:X917)=39,2,1)</f>
        <v>1</v>
      </c>
      <c r="N917" s="13">
        <v>1</v>
      </c>
      <c r="S917" s="13">
        <v>1</v>
      </c>
      <c r="AK917" s="13">
        <v>1</v>
      </c>
      <c r="AL917" s="14">
        <v>1</v>
      </c>
      <c r="AM917" s="14">
        <v>4</v>
      </c>
      <c r="AO917" s="15">
        <v>1</v>
      </c>
      <c r="AP917" s="15">
        <v>3</v>
      </c>
      <c r="AQ917" s="15">
        <v>5</v>
      </c>
      <c r="AR917" s="15">
        <v>4</v>
      </c>
      <c r="AS917" s="15">
        <v>4</v>
      </c>
      <c r="AT917" s="15">
        <v>1</v>
      </c>
      <c r="AU917" s="15">
        <v>1</v>
      </c>
      <c r="AV917" s="15">
        <v>3</v>
      </c>
      <c r="AW917" s="15">
        <v>1</v>
      </c>
      <c r="AX917" s="15">
        <v>1</v>
      </c>
      <c r="AY917" s="15">
        <v>1</v>
      </c>
      <c r="AZ917" s="15">
        <v>1</v>
      </c>
      <c r="BA917" s="15">
        <v>1</v>
      </c>
      <c r="BB917" s="15">
        <v>1</v>
      </c>
      <c r="BC917" s="15">
        <v>1</v>
      </c>
      <c r="BD917" s="15">
        <v>1</v>
      </c>
      <c r="BE917" s="15">
        <v>1</v>
      </c>
      <c r="BF917" s="15">
        <v>0</v>
      </c>
      <c r="BG917" s="15">
        <v>0</v>
      </c>
      <c r="BK917" s="15">
        <v>1</v>
      </c>
      <c r="BL917" s="15">
        <v>2</v>
      </c>
      <c r="BM917" s="15">
        <v>5</v>
      </c>
      <c r="BN917" s="15">
        <v>5</v>
      </c>
      <c r="BO917" s="15">
        <v>4</v>
      </c>
      <c r="CC917" s="16">
        <v>1</v>
      </c>
      <c r="CI917" s="16">
        <v>2</v>
      </c>
      <c r="CJ917" s="16" t="s">
        <v>151</v>
      </c>
      <c r="CK917" s="16">
        <v>2</v>
      </c>
      <c r="CL917" s="16" t="s">
        <v>147</v>
      </c>
      <c r="CM917" s="17">
        <v>1</v>
      </c>
      <c r="CN917" s="17">
        <v>1</v>
      </c>
      <c r="CO917" s="17">
        <v>1</v>
      </c>
      <c r="CP917" s="17">
        <v>1</v>
      </c>
      <c r="CQ917" s="17">
        <v>1</v>
      </c>
      <c r="CR917" s="17">
        <v>3</v>
      </c>
      <c r="CS917" s="17">
        <v>4</v>
      </c>
      <c r="CT917" s="17">
        <v>2</v>
      </c>
      <c r="CU917" s="17">
        <v>4</v>
      </c>
      <c r="CV917" s="17">
        <v>2</v>
      </c>
      <c r="CW917" s="17">
        <v>2</v>
      </c>
      <c r="CX917" s="17">
        <v>2</v>
      </c>
      <c r="CY917" s="17">
        <v>2</v>
      </c>
      <c r="CZ917" s="17">
        <v>2</v>
      </c>
      <c r="DA917" s="17">
        <v>2</v>
      </c>
      <c r="DB917" s="17">
        <v>1</v>
      </c>
      <c r="DC917" s="17">
        <v>2</v>
      </c>
      <c r="DD917" s="17">
        <v>3</v>
      </c>
      <c r="DE917" s="17">
        <v>4</v>
      </c>
      <c r="DF917" s="17">
        <v>1</v>
      </c>
      <c r="DG917" s="17">
        <v>1</v>
      </c>
      <c r="DH917" s="17">
        <v>1</v>
      </c>
      <c r="DI917" s="17">
        <v>3</v>
      </c>
      <c r="DJ917" s="17">
        <v>1</v>
      </c>
      <c r="DK917" s="17">
        <v>2</v>
      </c>
      <c r="DL917" s="17">
        <v>4</v>
      </c>
      <c r="DM917" s="17">
        <v>4</v>
      </c>
      <c r="DN917" s="17">
        <v>1</v>
      </c>
      <c r="DO917" s="17">
        <v>8</v>
      </c>
      <c r="DP917" s="17">
        <v>9</v>
      </c>
      <c r="DR917" s="17">
        <v>5</v>
      </c>
      <c r="DT917" s="17">
        <v>7</v>
      </c>
      <c r="DV917" s="17">
        <v>2</v>
      </c>
      <c r="DW917" s="18">
        <v>13</v>
      </c>
      <c r="DY917" s="18">
        <v>1</v>
      </c>
      <c r="ED917" s="19" t="s">
        <v>310</v>
      </c>
      <c r="EE917" s="19">
        <v>8</v>
      </c>
      <c r="EF917" s="37">
        <v>6</v>
      </c>
      <c r="EG917" s="27" t="s">
        <v>139</v>
      </c>
      <c r="EH917" s="19">
        <v>1</v>
      </c>
      <c r="EI917" s="19">
        <v>35</v>
      </c>
      <c r="EJ917" s="19">
        <v>2</v>
      </c>
      <c r="EK917" s="19">
        <v>2</v>
      </c>
      <c r="EL917" s="19">
        <v>3</v>
      </c>
      <c r="EM917" s="20" t="s">
        <v>200</v>
      </c>
      <c r="EO917" s="46">
        <v>1</v>
      </c>
      <c r="EP917" s="46">
        <v>3</v>
      </c>
      <c r="EQ917">
        <f t="shared" si="36"/>
        <v>0</v>
      </c>
      <c r="ER917" t="str">
        <f t="shared" si="37"/>
        <v/>
      </c>
      <c r="ES917" s="49">
        <v>2</v>
      </c>
    </row>
    <row r="918" spans="1:149" ht="15" customHeight="1" x14ac:dyDescent="0.25">
      <c r="A918" s="21">
        <v>917</v>
      </c>
      <c r="B918" s="12">
        <v>2</v>
      </c>
      <c r="C918" s="12">
        <v>4</v>
      </c>
      <c r="D918" s="12">
        <v>1</v>
      </c>
      <c r="E918" s="12" t="s">
        <v>378</v>
      </c>
      <c r="F918" s="12">
        <v>4</v>
      </c>
      <c r="G918" s="13">
        <v>3</v>
      </c>
      <c r="H918" s="13">
        <v>1</v>
      </c>
      <c r="I918" s="13">
        <v>2</v>
      </c>
      <c r="L918" s="13" t="s">
        <v>359</v>
      </c>
      <c r="M918" s="56">
        <f>IF(SUM(N918:X918)=39,2,1)</f>
        <v>1</v>
      </c>
      <c r="N918" s="13">
        <v>1</v>
      </c>
      <c r="S918" s="13">
        <v>1</v>
      </c>
      <c r="AA918" s="13">
        <v>1</v>
      </c>
      <c r="AB918" s="13">
        <v>1</v>
      </c>
      <c r="AC918" s="13">
        <v>1</v>
      </c>
      <c r="AL918" s="14">
        <v>1</v>
      </c>
      <c r="AM918" s="14">
        <v>5</v>
      </c>
      <c r="AO918" s="15">
        <v>1</v>
      </c>
      <c r="AP918" s="15">
        <v>2</v>
      </c>
      <c r="AQ918" s="15">
        <v>2</v>
      </c>
      <c r="AR918" s="15">
        <v>5</v>
      </c>
      <c r="AS918" s="15">
        <v>5</v>
      </c>
      <c r="AT918" s="15">
        <v>3</v>
      </c>
      <c r="AU918" s="15">
        <v>3</v>
      </c>
      <c r="AV918" s="15">
        <v>5</v>
      </c>
      <c r="AW918" s="15">
        <v>5</v>
      </c>
      <c r="AX918" s="15">
        <v>1</v>
      </c>
      <c r="AY918" s="15">
        <v>2</v>
      </c>
      <c r="AZ918" s="15">
        <v>1</v>
      </c>
      <c r="BA918" s="15">
        <v>1</v>
      </c>
      <c r="BB918" s="15">
        <v>2</v>
      </c>
      <c r="BC918" s="15">
        <v>1</v>
      </c>
      <c r="BD918" s="15">
        <v>1</v>
      </c>
      <c r="BE918" s="15">
        <v>2</v>
      </c>
      <c r="BF918" s="15">
        <v>0</v>
      </c>
      <c r="BG918" s="15">
        <v>0</v>
      </c>
      <c r="BK918" s="15">
        <v>1</v>
      </c>
      <c r="BL918" s="15">
        <v>1</v>
      </c>
      <c r="BN918" s="15">
        <v>5</v>
      </c>
      <c r="BO918" s="15">
        <v>2</v>
      </c>
      <c r="BP918" s="15" t="s">
        <v>385</v>
      </c>
      <c r="BQ918" s="15">
        <v>1</v>
      </c>
      <c r="BT918" s="16">
        <v>1</v>
      </c>
      <c r="CD918" s="16">
        <v>15</v>
      </c>
      <c r="CE918" s="16">
        <v>1</v>
      </c>
      <c r="CF918" s="16">
        <v>2</v>
      </c>
      <c r="CG918" s="16">
        <v>1</v>
      </c>
      <c r="CH918" s="16">
        <v>2</v>
      </c>
      <c r="CI918" s="16">
        <v>2</v>
      </c>
      <c r="CJ918" s="16" t="s">
        <v>151</v>
      </c>
      <c r="CK918" s="16">
        <v>3</v>
      </c>
      <c r="CL918" s="16" t="s">
        <v>147</v>
      </c>
      <c r="CM918" s="17">
        <v>1</v>
      </c>
      <c r="CN918" s="17">
        <v>1</v>
      </c>
      <c r="CO918" s="17">
        <v>1</v>
      </c>
      <c r="CP918" s="17">
        <v>1</v>
      </c>
      <c r="CQ918" s="17">
        <v>1</v>
      </c>
      <c r="CR918" s="17">
        <v>1</v>
      </c>
      <c r="CS918" s="17">
        <v>1</v>
      </c>
      <c r="CT918" s="17">
        <v>1</v>
      </c>
      <c r="CU918" s="17">
        <v>4</v>
      </c>
      <c r="CV918" s="17">
        <v>1</v>
      </c>
      <c r="CW918" s="17">
        <v>1</v>
      </c>
      <c r="CX918" s="17">
        <v>1</v>
      </c>
      <c r="CY918" s="17">
        <v>1</v>
      </c>
      <c r="CZ918" s="17">
        <v>1</v>
      </c>
      <c r="DA918" s="17">
        <v>1</v>
      </c>
      <c r="DB918" s="17">
        <v>4</v>
      </c>
      <c r="DC918" s="17">
        <v>2</v>
      </c>
      <c r="DD918" s="17">
        <v>4</v>
      </c>
      <c r="DE918" s="17">
        <v>4</v>
      </c>
      <c r="DF918" s="17">
        <v>4</v>
      </c>
      <c r="DG918" s="17">
        <v>4</v>
      </c>
      <c r="DH918" s="17">
        <v>4</v>
      </c>
      <c r="DI918" s="17">
        <v>3</v>
      </c>
      <c r="DJ918" s="17">
        <v>1</v>
      </c>
      <c r="DK918" s="17">
        <v>3</v>
      </c>
      <c r="DL918" s="17">
        <v>1</v>
      </c>
      <c r="DM918" s="17">
        <v>1</v>
      </c>
      <c r="DN918" s="17">
        <v>1</v>
      </c>
      <c r="DO918" s="17">
        <v>8</v>
      </c>
      <c r="DP918" s="17">
        <v>5</v>
      </c>
      <c r="DR918" s="17">
        <v>10</v>
      </c>
      <c r="DT918" s="17">
        <v>8</v>
      </c>
      <c r="DV918" s="17">
        <v>2</v>
      </c>
      <c r="DW918" s="18">
        <v>13</v>
      </c>
      <c r="DY918" s="18">
        <v>2</v>
      </c>
      <c r="DZ918" s="18" t="s">
        <v>189</v>
      </c>
      <c r="EA918" s="18" t="s">
        <v>249</v>
      </c>
      <c r="EB918" s="18">
        <v>2</v>
      </c>
      <c r="ED918" s="19" t="s">
        <v>310</v>
      </c>
      <c r="EE918" s="19">
        <v>8</v>
      </c>
      <c r="EF918" s="37">
        <v>6</v>
      </c>
      <c r="EG918" s="27" t="s">
        <v>139</v>
      </c>
      <c r="EH918" s="19">
        <v>2</v>
      </c>
      <c r="EI918" s="19">
        <v>42</v>
      </c>
      <c r="EJ918" s="19">
        <v>2</v>
      </c>
      <c r="EK918" s="19">
        <v>3</v>
      </c>
      <c r="EL918" s="19">
        <v>1</v>
      </c>
      <c r="EM918" s="20" t="s">
        <v>200</v>
      </c>
      <c r="EO918" s="46">
        <v>4</v>
      </c>
      <c r="EP918" s="46">
        <v>6</v>
      </c>
      <c r="EQ918">
        <f t="shared" si="36"/>
        <v>1</v>
      </c>
      <c r="ER918">
        <f t="shared" si="37"/>
        <v>1</v>
      </c>
      <c r="ES918" s="49">
        <v>2</v>
      </c>
    </row>
    <row r="919" spans="1:149" ht="15" customHeight="1" x14ac:dyDescent="0.25">
      <c r="A919" s="21">
        <v>918</v>
      </c>
      <c r="B919" s="12">
        <v>4</v>
      </c>
      <c r="C919" s="12">
        <v>2</v>
      </c>
      <c r="D919" s="12">
        <v>4</v>
      </c>
      <c r="E919" s="12" t="s">
        <v>374</v>
      </c>
      <c r="F919" s="12">
        <v>1</v>
      </c>
      <c r="G919" s="13">
        <v>1</v>
      </c>
      <c r="I919" s="13">
        <v>5</v>
      </c>
      <c r="M919" s="56">
        <f>IF(SUM(N919:X919)=39,2,1)</f>
        <v>1</v>
      </c>
      <c r="N919" s="13">
        <v>1</v>
      </c>
      <c r="AD919" s="13">
        <v>1</v>
      </c>
      <c r="AJ919" s="13">
        <v>1</v>
      </c>
      <c r="AL919" s="14">
        <v>3</v>
      </c>
      <c r="AM919" s="14">
        <v>5</v>
      </c>
      <c r="AO919" s="15">
        <v>1</v>
      </c>
      <c r="AP919" s="15">
        <v>5</v>
      </c>
      <c r="AQ919" s="15">
        <v>5</v>
      </c>
      <c r="AR919" s="15">
        <v>5</v>
      </c>
      <c r="AS919" s="15">
        <v>5</v>
      </c>
      <c r="AT919" s="15">
        <v>5</v>
      </c>
      <c r="AU919" s="15">
        <v>2</v>
      </c>
      <c r="AV919" s="15">
        <v>5</v>
      </c>
      <c r="AW919" s="15">
        <v>5</v>
      </c>
      <c r="AX919" s="15">
        <v>1</v>
      </c>
      <c r="AY919" s="15">
        <v>1</v>
      </c>
      <c r="AZ919" s="15">
        <v>1</v>
      </c>
      <c r="BA919" s="15">
        <v>1</v>
      </c>
      <c r="BB919" s="15">
        <v>1</v>
      </c>
      <c r="BC919" s="15">
        <v>1</v>
      </c>
      <c r="BD919" s="15">
        <v>1</v>
      </c>
      <c r="BE919" s="15">
        <v>1</v>
      </c>
      <c r="BF919" s="15">
        <v>0</v>
      </c>
      <c r="BG919" s="15">
        <v>0</v>
      </c>
      <c r="BK919" s="15">
        <v>2</v>
      </c>
      <c r="BN919" s="15">
        <v>5</v>
      </c>
      <c r="BO919" s="15">
        <v>2</v>
      </c>
      <c r="BP919" s="15" t="s">
        <v>388</v>
      </c>
      <c r="BQ919" s="15">
        <v>1</v>
      </c>
      <c r="BT919" s="16">
        <v>1</v>
      </c>
      <c r="CD919" s="16">
        <v>15</v>
      </c>
      <c r="CE919" s="16">
        <v>1</v>
      </c>
      <c r="CF919" s="16">
        <v>1</v>
      </c>
      <c r="CG919" s="16">
        <v>1</v>
      </c>
      <c r="CH919" s="16">
        <v>2</v>
      </c>
      <c r="CI919" s="16">
        <v>2</v>
      </c>
      <c r="CJ919" s="16" t="s">
        <v>291</v>
      </c>
      <c r="CK919" s="16">
        <v>3</v>
      </c>
      <c r="CL919" s="16" t="s">
        <v>147</v>
      </c>
      <c r="CM919" s="17">
        <v>1</v>
      </c>
      <c r="CN919" s="17">
        <v>1</v>
      </c>
      <c r="CO919" s="17">
        <v>1</v>
      </c>
      <c r="CP919" s="17">
        <v>1</v>
      </c>
      <c r="CQ919" s="17">
        <v>1</v>
      </c>
      <c r="CR919" s="17">
        <v>1</v>
      </c>
      <c r="CS919" s="17">
        <v>1</v>
      </c>
      <c r="CT919" s="17">
        <v>1</v>
      </c>
      <c r="CU919" s="17">
        <v>4</v>
      </c>
      <c r="CV919" s="17">
        <v>1</v>
      </c>
      <c r="CW919" s="17">
        <v>1</v>
      </c>
      <c r="CX919" s="17">
        <v>1</v>
      </c>
      <c r="CY919" s="17">
        <v>1</v>
      </c>
      <c r="CZ919" s="17">
        <v>1</v>
      </c>
      <c r="DA919" s="17">
        <v>1</v>
      </c>
      <c r="DB919" s="17">
        <v>4</v>
      </c>
      <c r="DC919" s="17">
        <v>2</v>
      </c>
      <c r="DD919" s="17">
        <v>4</v>
      </c>
      <c r="DE919" s="17">
        <v>4</v>
      </c>
      <c r="DF919" s="17">
        <v>3</v>
      </c>
      <c r="DG919" s="17">
        <v>3</v>
      </c>
      <c r="DH919" s="17">
        <v>3</v>
      </c>
      <c r="DI919" s="17">
        <v>3</v>
      </c>
      <c r="DJ919" s="17">
        <v>1</v>
      </c>
      <c r="DK919" s="17">
        <v>2</v>
      </c>
      <c r="DL919" s="17">
        <v>5</v>
      </c>
      <c r="DM919" s="17">
        <v>5</v>
      </c>
      <c r="DN919" s="17">
        <v>1</v>
      </c>
      <c r="DO919" s="17">
        <v>8</v>
      </c>
      <c r="DP919" s="17">
        <v>5</v>
      </c>
      <c r="DR919" s="17">
        <v>11</v>
      </c>
      <c r="DT919" s="17">
        <v>9</v>
      </c>
      <c r="DV919" s="17">
        <v>3</v>
      </c>
      <c r="DW919" s="18">
        <v>13</v>
      </c>
      <c r="DY919" s="18">
        <v>1</v>
      </c>
      <c r="ED919" s="19" t="s">
        <v>310</v>
      </c>
      <c r="EE919" s="19">
        <v>8</v>
      </c>
      <c r="EF919" s="37">
        <v>6</v>
      </c>
      <c r="EG919" s="27" t="s">
        <v>139</v>
      </c>
      <c r="EH919" s="19">
        <v>1</v>
      </c>
      <c r="EI919" s="19">
        <v>35</v>
      </c>
      <c r="EJ919" s="19">
        <v>2</v>
      </c>
      <c r="EK919" s="19">
        <v>2</v>
      </c>
      <c r="EL919" s="19">
        <v>1</v>
      </c>
      <c r="EM919" s="20" t="s">
        <v>200</v>
      </c>
      <c r="EO919" s="46">
        <v>1</v>
      </c>
      <c r="EP919" s="46">
        <v>1</v>
      </c>
      <c r="EQ919">
        <f t="shared" si="36"/>
        <v>1</v>
      </c>
      <c r="ER919">
        <f t="shared" si="37"/>
        <v>1</v>
      </c>
      <c r="ES919" s="49">
        <v>2</v>
      </c>
    </row>
    <row r="920" spans="1:149" ht="15" customHeight="1" x14ac:dyDescent="0.25">
      <c r="A920" s="21">
        <v>919</v>
      </c>
      <c r="B920" s="12">
        <v>2</v>
      </c>
      <c r="C920" s="12">
        <v>4</v>
      </c>
      <c r="D920" s="12">
        <v>1</v>
      </c>
      <c r="E920" s="12" t="s">
        <v>378</v>
      </c>
      <c r="F920" s="12">
        <v>1</v>
      </c>
      <c r="G920" s="13">
        <v>3</v>
      </c>
      <c r="H920" s="13">
        <v>1</v>
      </c>
      <c r="I920" s="13">
        <v>2</v>
      </c>
      <c r="K920" s="13">
        <v>5</v>
      </c>
      <c r="M920" s="56">
        <f>IF(SUM(N920:X920)=39,2,1)</f>
        <v>1</v>
      </c>
      <c r="N920" s="13">
        <v>1</v>
      </c>
      <c r="Z920" s="13">
        <v>1</v>
      </c>
      <c r="AC920" s="13">
        <v>1</v>
      </c>
      <c r="AJ920" s="13">
        <v>1</v>
      </c>
      <c r="AL920" s="14">
        <v>3</v>
      </c>
      <c r="AM920" s="14">
        <v>5</v>
      </c>
      <c r="AO920" s="15">
        <v>1</v>
      </c>
      <c r="AP920" s="15">
        <v>5</v>
      </c>
      <c r="AQ920" s="15">
        <v>5</v>
      </c>
      <c r="AR920" s="15">
        <v>5</v>
      </c>
      <c r="AS920" s="15">
        <v>2</v>
      </c>
      <c r="AT920" s="15">
        <v>5</v>
      </c>
      <c r="AU920" s="15">
        <v>2</v>
      </c>
      <c r="AV920" s="15">
        <v>2</v>
      </c>
      <c r="AW920" s="15">
        <v>2</v>
      </c>
      <c r="AX920" s="15">
        <v>1</v>
      </c>
      <c r="AY920" s="15">
        <v>1</v>
      </c>
      <c r="AZ920" s="15">
        <v>1</v>
      </c>
      <c r="BA920" s="15">
        <v>1</v>
      </c>
      <c r="BB920" s="15">
        <v>1</v>
      </c>
      <c r="BC920" s="15">
        <v>1</v>
      </c>
      <c r="BD920" s="15">
        <v>1</v>
      </c>
      <c r="BE920" s="15">
        <v>2</v>
      </c>
      <c r="BF920" s="15">
        <v>1</v>
      </c>
      <c r="BG920" s="15">
        <v>0</v>
      </c>
      <c r="BK920" s="15">
        <v>2</v>
      </c>
      <c r="BN920" s="15">
        <v>8</v>
      </c>
      <c r="CC920" s="16">
        <v>1</v>
      </c>
      <c r="CI920" s="16">
        <v>2</v>
      </c>
      <c r="CJ920" s="16" t="s">
        <v>184</v>
      </c>
      <c r="CK920" s="16">
        <v>1</v>
      </c>
      <c r="CL920" s="16" t="s">
        <v>173</v>
      </c>
      <c r="CM920" s="17">
        <v>1</v>
      </c>
      <c r="CN920" s="17">
        <v>1</v>
      </c>
      <c r="CO920" s="17">
        <v>1</v>
      </c>
      <c r="CP920" s="17">
        <v>1</v>
      </c>
      <c r="CQ920" s="17">
        <v>1</v>
      </c>
      <c r="CR920" s="17">
        <v>1</v>
      </c>
      <c r="CS920" s="17">
        <v>1</v>
      </c>
      <c r="CT920" s="17">
        <v>1</v>
      </c>
      <c r="CU920" s="17">
        <v>4</v>
      </c>
      <c r="CV920" s="17">
        <v>1</v>
      </c>
      <c r="CW920" s="17">
        <v>1</v>
      </c>
      <c r="CX920" s="17">
        <v>1</v>
      </c>
      <c r="CY920" s="17">
        <v>1</v>
      </c>
      <c r="CZ920" s="17">
        <v>1</v>
      </c>
      <c r="DA920" s="17">
        <v>1</v>
      </c>
      <c r="DB920" s="17">
        <v>2</v>
      </c>
      <c r="DC920" s="17">
        <v>2</v>
      </c>
      <c r="DD920" s="17">
        <v>4</v>
      </c>
      <c r="DE920" s="17">
        <v>4</v>
      </c>
      <c r="DF920" s="17">
        <v>4</v>
      </c>
      <c r="DG920" s="17">
        <v>4</v>
      </c>
      <c r="DH920" s="17">
        <v>4</v>
      </c>
      <c r="DI920" s="17">
        <v>3</v>
      </c>
      <c r="DJ920" s="17">
        <v>1</v>
      </c>
      <c r="DK920" s="17">
        <v>2</v>
      </c>
      <c r="DL920" s="17">
        <v>4</v>
      </c>
      <c r="DM920" s="17">
        <v>4</v>
      </c>
      <c r="DN920" s="17">
        <v>1</v>
      </c>
      <c r="DO920" s="17">
        <v>6</v>
      </c>
      <c r="DP920" s="17">
        <v>5</v>
      </c>
      <c r="DR920" s="17">
        <v>9</v>
      </c>
      <c r="DT920" s="17">
        <v>1</v>
      </c>
      <c r="DV920" s="17">
        <v>2</v>
      </c>
      <c r="DW920" s="18">
        <v>13</v>
      </c>
      <c r="DY920" s="18">
        <v>1</v>
      </c>
      <c r="ED920" s="19" t="s">
        <v>310</v>
      </c>
      <c r="EE920" s="19">
        <v>8</v>
      </c>
      <c r="EF920" s="37">
        <v>6</v>
      </c>
      <c r="EG920" s="27" t="s">
        <v>139</v>
      </c>
      <c r="EH920" s="19">
        <v>1</v>
      </c>
      <c r="EI920" s="19">
        <v>39</v>
      </c>
      <c r="EJ920" s="19">
        <v>2</v>
      </c>
      <c r="EK920" s="19">
        <v>3</v>
      </c>
      <c r="EL920" s="19">
        <v>1</v>
      </c>
      <c r="EM920" s="20" t="s">
        <v>200</v>
      </c>
      <c r="EO920" s="46">
        <v>4</v>
      </c>
      <c r="EP920" s="46">
        <v>6</v>
      </c>
      <c r="EQ920">
        <f t="shared" si="36"/>
        <v>0</v>
      </c>
      <c r="ER920" t="str">
        <f t="shared" si="37"/>
        <v/>
      </c>
      <c r="ES920" s="49">
        <v>2</v>
      </c>
    </row>
    <row r="921" spans="1:149" ht="15" customHeight="1" x14ac:dyDescent="0.25">
      <c r="A921" s="21">
        <v>920</v>
      </c>
      <c r="B921" s="12">
        <v>4</v>
      </c>
      <c r="C921" s="12">
        <v>5</v>
      </c>
      <c r="D921" s="12">
        <v>2</v>
      </c>
      <c r="E921" s="12" t="s">
        <v>378</v>
      </c>
      <c r="F921" s="12">
        <v>1</v>
      </c>
      <c r="G921" s="13">
        <v>3</v>
      </c>
      <c r="H921" s="13">
        <v>2</v>
      </c>
      <c r="I921" s="13">
        <v>5</v>
      </c>
      <c r="M921" s="56">
        <f>IF(SUM(N921:X921)=39,2,1)</f>
        <v>1</v>
      </c>
      <c r="S921" s="13">
        <v>1</v>
      </c>
      <c r="AC921" s="13">
        <v>1</v>
      </c>
      <c r="AE921" s="13">
        <v>1</v>
      </c>
      <c r="AL921" s="14">
        <v>6</v>
      </c>
      <c r="AO921" s="15">
        <v>2</v>
      </c>
      <c r="AP921" s="15">
        <v>3</v>
      </c>
      <c r="AQ921" s="15">
        <v>3</v>
      </c>
      <c r="AR921" s="15">
        <v>5</v>
      </c>
      <c r="AS921" s="15">
        <v>5</v>
      </c>
      <c r="AT921" s="15">
        <v>5</v>
      </c>
      <c r="AU921" s="15">
        <v>2</v>
      </c>
      <c r="AV921" s="15">
        <v>5</v>
      </c>
      <c r="AW921" s="15">
        <v>5</v>
      </c>
      <c r="AX921" s="15">
        <v>1</v>
      </c>
      <c r="AY921" s="15">
        <v>1</v>
      </c>
      <c r="AZ921" s="15">
        <v>1</v>
      </c>
      <c r="BA921" s="15">
        <v>1</v>
      </c>
      <c r="BB921" s="15">
        <v>2</v>
      </c>
      <c r="BC921" s="15">
        <v>1</v>
      </c>
      <c r="BD921" s="15">
        <v>1</v>
      </c>
      <c r="BE921" s="15">
        <v>1</v>
      </c>
      <c r="BF921" s="15">
        <v>1</v>
      </c>
      <c r="BG921" s="15">
        <v>2</v>
      </c>
      <c r="BH921" s="15">
        <v>2</v>
      </c>
      <c r="BK921" s="15">
        <v>1</v>
      </c>
      <c r="BL921" s="15">
        <v>1</v>
      </c>
      <c r="BN921" s="15">
        <v>1</v>
      </c>
      <c r="CC921" s="16">
        <v>1</v>
      </c>
      <c r="CI921" s="16">
        <v>2</v>
      </c>
      <c r="CJ921" s="16" t="s">
        <v>393</v>
      </c>
      <c r="CK921" s="16">
        <v>1</v>
      </c>
      <c r="CL921" s="16" t="s">
        <v>397</v>
      </c>
      <c r="CM921" s="17">
        <v>1</v>
      </c>
      <c r="CN921" s="17">
        <v>1</v>
      </c>
      <c r="CO921" s="17">
        <v>1</v>
      </c>
      <c r="CP921" s="17">
        <v>1</v>
      </c>
      <c r="CQ921" s="17">
        <v>1</v>
      </c>
      <c r="CR921" s="17">
        <v>1</v>
      </c>
      <c r="CS921" s="17">
        <v>1</v>
      </c>
      <c r="CT921" s="17">
        <v>1</v>
      </c>
      <c r="CU921" s="17">
        <v>4</v>
      </c>
      <c r="CV921" s="17">
        <v>1</v>
      </c>
      <c r="CW921" s="17">
        <v>1</v>
      </c>
      <c r="CX921" s="17">
        <v>1</v>
      </c>
      <c r="CY921" s="17">
        <v>1</v>
      </c>
      <c r="CZ921" s="17">
        <v>1</v>
      </c>
      <c r="DA921" s="17">
        <v>2</v>
      </c>
      <c r="DB921" s="17">
        <v>1</v>
      </c>
      <c r="DC921" s="17">
        <v>2</v>
      </c>
      <c r="DD921" s="17">
        <v>4</v>
      </c>
      <c r="DE921" s="17">
        <v>4</v>
      </c>
      <c r="DF921" s="17">
        <v>4</v>
      </c>
      <c r="DG921" s="17">
        <v>4</v>
      </c>
      <c r="DH921" s="17">
        <v>4</v>
      </c>
      <c r="DI921" s="17">
        <v>1</v>
      </c>
      <c r="DJ921" s="17">
        <v>1</v>
      </c>
      <c r="DK921" s="17">
        <v>2</v>
      </c>
      <c r="DL921" s="17">
        <v>4</v>
      </c>
      <c r="DM921" s="17">
        <v>4</v>
      </c>
      <c r="DN921" s="17">
        <v>1</v>
      </c>
      <c r="DO921" s="17">
        <v>6</v>
      </c>
      <c r="DP921" s="17">
        <v>5</v>
      </c>
      <c r="DR921" s="17">
        <v>7</v>
      </c>
      <c r="DT921" s="17">
        <v>11</v>
      </c>
      <c r="DV921" s="17">
        <v>6</v>
      </c>
      <c r="DW921" s="18">
        <v>13</v>
      </c>
      <c r="DY921" s="18">
        <v>2</v>
      </c>
      <c r="DZ921" s="18" t="s">
        <v>229</v>
      </c>
      <c r="EA921" s="18" t="s">
        <v>168</v>
      </c>
      <c r="EB921" s="18">
        <v>2</v>
      </c>
      <c r="ED921" s="19" t="s">
        <v>310</v>
      </c>
      <c r="EE921" s="19">
        <v>8</v>
      </c>
      <c r="EF921" s="37">
        <v>6</v>
      </c>
      <c r="EG921" s="27" t="s">
        <v>139</v>
      </c>
      <c r="EH921" s="19">
        <v>2</v>
      </c>
      <c r="EI921" s="19">
        <v>19</v>
      </c>
      <c r="EJ921" s="19">
        <v>1</v>
      </c>
      <c r="EK921" s="19">
        <v>1</v>
      </c>
      <c r="EL921" s="19">
        <v>4</v>
      </c>
      <c r="EM921" s="20" t="s">
        <v>200</v>
      </c>
      <c r="EO921" s="46">
        <v>1</v>
      </c>
      <c r="EP921" s="46">
        <v>1</v>
      </c>
      <c r="EQ921">
        <f t="shared" si="36"/>
        <v>0</v>
      </c>
      <c r="ER921" t="str">
        <f t="shared" si="37"/>
        <v/>
      </c>
      <c r="ES921" s="49">
        <v>2</v>
      </c>
    </row>
    <row r="922" spans="1:149" ht="15" customHeight="1" x14ac:dyDescent="0.25">
      <c r="A922" s="21">
        <v>921</v>
      </c>
      <c r="B922" s="12">
        <v>2</v>
      </c>
      <c r="C922" s="12">
        <v>2</v>
      </c>
      <c r="D922" s="12">
        <v>1</v>
      </c>
      <c r="E922" s="12" t="s">
        <v>378</v>
      </c>
      <c r="F922" s="12">
        <v>2</v>
      </c>
      <c r="G922" s="13">
        <v>2</v>
      </c>
      <c r="H922" s="13">
        <v>2</v>
      </c>
      <c r="M922" s="56">
        <f>IF(SUM(N922:X922)=39,2,1)</f>
        <v>1</v>
      </c>
      <c r="Y922" s="13">
        <v>1</v>
      </c>
      <c r="AK922" s="13">
        <v>1</v>
      </c>
      <c r="AL922" s="14">
        <v>3</v>
      </c>
      <c r="AM922" s="14">
        <v>4</v>
      </c>
      <c r="AO922" s="15">
        <v>3</v>
      </c>
      <c r="AP922" s="15">
        <v>4</v>
      </c>
      <c r="AQ922" s="15">
        <v>4</v>
      </c>
      <c r="AR922" s="15">
        <v>4</v>
      </c>
      <c r="AS922" s="15">
        <v>4</v>
      </c>
      <c r="AT922" s="15">
        <v>4</v>
      </c>
      <c r="AU922" s="15">
        <v>4</v>
      </c>
      <c r="AV922" s="15">
        <v>4</v>
      </c>
      <c r="AW922" s="15">
        <v>4</v>
      </c>
      <c r="AX922" s="15">
        <v>1</v>
      </c>
      <c r="AY922" s="15">
        <v>1</v>
      </c>
      <c r="AZ922" s="15">
        <v>1</v>
      </c>
      <c r="BB922" s="15">
        <v>1</v>
      </c>
      <c r="BC922" s="15">
        <v>1</v>
      </c>
      <c r="BD922" s="15">
        <v>1</v>
      </c>
      <c r="BE922" s="15">
        <v>2</v>
      </c>
      <c r="BF922" s="15">
        <v>0</v>
      </c>
      <c r="BG922" s="15">
        <v>0</v>
      </c>
      <c r="BK922" s="15">
        <v>1</v>
      </c>
      <c r="BL922" s="15">
        <v>1</v>
      </c>
      <c r="BM922" s="15">
        <v>5</v>
      </c>
      <c r="BN922" s="15">
        <v>5</v>
      </c>
      <c r="BO922" s="15">
        <v>3</v>
      </c>
      <c r="BP922" s="15" t="s">
        <v>385</v>
      </c>
      <c r="CC922" s="16">
        <v>1</v>
      </c>
      <c r="CI922" s="16">
        <v>2</v>
      </c>
      <c r="CJ922" s="16" t="s">
        <v>151</v>
      </c>
      <c r="CK922" s="16">
        <v>1</v>
      </c>
      <c r="CL922" s="16" t="s">
        <v>296</v>
      </c>
      <c r="CM922" s="17">
        <v>1</v>
      </c>
      <c r="CN922" s="17">
        <v>1</v>
      </c>
      <c r="CO922" s="17">
        <v>1</v>
      </c>
      <c r="CP922" s="17">
        <v>1</v>
      </c>
      <c r="CQ922" s="17">
        <v>1</v>
      </c>
      <c r="CR922" s="17">
        <v>1</v>
      </c>
      <c r="CS922" s="17">
        <v>1</v>
      </c>
      <c r="CT922" s="17">
        <v>1</v>
      </c>
      <c r="CU922" s="17">
        <v>4</v>
      </c>
      <c r="CV922" s="17">
        <v>1</v>
      </c>
      <c r="CW922" s="17">
        <v>1</v>
      </c>
      <c r="CX922" s="17">
        <v>1</v>
      </c>
      <c r="CY922" s="17">
        <v>1</v>
      </c>
      <c r="CZ922" s="17">
        <v>1</v>
      </c>
      <c r="DA922" s="17">
        <v>2</v>
      </c>
      <c r="DB922" s="17">
        <v>4</v>
      </c>
      <c r="DC922" s="17">
        <v>3</v>
      </c>
      <c r="DD922" s="17">
        <v>4</v>
      </c>
      <c r="DE922" s="17">
        <v>4</v>
      </c>
      <c r="DF922" s="17">
        <v>3</v>
      </c>
      <c r="DG922" s="17">
        <v>3</v>
      </c>
      <c r="DH922" s="17">
        <v>3</v>
      </c>
      <c r="DI922" s="17">
        <v>2</v>
      </c>
      <c r="DJ922" s="17">
        <v>1</v>
      </c>
      <c r="DK922" s="17">
        <v>2</v>
      </c>
      <c r="DL922" s="17">
        <v>1</v>
      </c>
      <c r="DM922" s="17">
        <v>1</v>
      </c>
      <c r="DN922" s="17">
        <v>6</v>
      </c>
      <c r="DO922" s="17">
        <v>1</v>
      </c>
      <c r="DP922" s="17">
        <v>5</v>
      </c>
      <c r="DR922" s="17">
        <v>7</v>
      </c>
      <c r="DT922" s="17">
        <v>10</v>
      </c>
      <c r="DV922" s="17">
        <v>1</v>
      </c>
      <c r="DW922" s="18">
        <v>13</v>
      </c>
      <c r="DY922" s="18">
        <v>1</v>
      </c>
      <c r="ED922" s="19" t="s">
        <v>310</v>
      </c>
      <c r="EE922" s="19">
        <v>8</v>
      </c>
      <c r="EF922" s="37">
        <v>6</v>
      </c>
      <c r="EG922" s="27" t="s">
        <v>139</v>
      </c>
      <c r="EH922" s="19">
        <v>1</v>
      </c>
      <c r="EI922" s="19">
        <v>62</v>
      </c>
      <c r="EJ922" s="19">
        <v>4</v>
      </c>
      <c r="EK922" s="19">
        <v>5</v>
      </c>
      <c r="EL922" s="19">
        <v>1</v>
      </c>
      <c r="EM922" s="20" t="s">
        <v>200</v>
      </c>
      <c r="EO922" s="46">
        <v>1</v>
      </c>
      <c r="EP922" s="46">
        <v>1</v>
      </c>
      <c r="EQ922">
        <f t="shared" si="36"/>
        <v>0</v>
      </c>
      <c r="ER922" t="str">
        <f t="shared" si="37"/>
        <v/>
      </c>
      <c r="ES922" s="49">
        <v>2</v>
      </c>
    </row>
    <row r="923" spans="1:149" ht="15" customHeight="1" x14ac:dyDescent="0.25">
      <c r="A923" s="21">
        <v>922</v>
      </c>
      <c r="B923" s="12">
        <v>2</v>
      </c>
      <c r="C923" s="12">
        <v>2</v>
      </c>
      <c r="D923" s="12">
        <v>1</v>
      </c>
      <c r="E923" s="12" t="s">
        <v>378</v>
      </c>
      <c r="F923" s="12">
        <v>2</v>
      </c>
      <c r="G923" s="13">
        <v>1</v>
      </c>
      <c r="M923" s="56">
        <f>IF(SUM(N923:X923)=39,2,1)</f>
        <v>1</v>
      </c>
      <c r="Y923" s="13">
        <v>1</v>
      </c>
      <c r="AK923" s="13">
        <v>1</v>
      </c>
      <c r="AL923" s="14">
        <v>1</v>
      </c>
      <c r="AM923" s="14">
        <v>4</v>
      </c>
      <c r="AO923" s="15">
        <v>1</v>
      </c>
      <c r="AP923" s="15">
        <v>4</v>
      </c>
      <c r="AQ923" s="15">
        <v>4</v>
      </c>
      <c r="AR923" s="15">
        <v>4</v>
      </c>
      <c r="AS923" s="15">
        <v>4</v>
      </c>
      <c r="AT923" s="15">
        <v>4</v>
      </c>
      <c r="AU923" s="15">
        <v>4</v>
      </c>
      <c r="AV923" s="15">
        <v>4</v>
      </c>
      <c r="AW923" s="15">
        <v>4</v>
      </c>
      <c r="AX923" s="15">
        <v>1</v>
      </c>
      <c r="AY923" s="15">
        <v>2</v>
      </c>
      <c r="AZ923" s="15">
        <v>1</v>
      </c>
      <c r="BA923" s="15">
        <v>1</v>
      </c>
      <c r="BB923" s="15">
        <v>1</v>
      </c>
      <c r="BC923" s="15">
        <v>1</v>
      </c>
      <c r="BD923" s="15">
        <v>1</v>
      </c>
      <c r="BE923" s="15">
        <v>1</v>
      </c>
      <c r="BF923" s="15">
        <v>0</v>
      </c>
      <c r="BG923" s="15">
        <v>0</v>
      </c>
      <c r="BM923" s="15">
        <v>8</v>
      </c>
      <c r="BN923" s="15">
        <v>8</v>
      </c>
      <c r="CC923" s="16">
        <v>1</v>
      </c>
      <c r="CI923" s="16">
        <v>1</v>
      </c>
      <c r="CK923" s="16">
        <v>3</v>
      </c>
      <c r="CL923" s="16" t="s">
        <v>143</v>
      </c>
      <c r="CM923" s="17">
        <v>1</v>
      </c>
      <c r="CN923" s="17">
        <v>1</v>
      </c>
      <c r="CO923" s="17">
        <v>1</v>
      </c>
      <c r="CP923" s="17">
        <v>1</v>
      </c>
      <c r="CQ923" s="17">
        <v>1</v>
      </c>
      <c r="CR923" s="17">
        <v>3</v>
      </c>
      <c r="CS923" s="17">
        <v>3</v>
      </c>
      <c r="CT923" s="17">
        <v>1</v>
      </c>
      <c r="CU923" s="17">
        <v>4</v>
      </c>
      <c r="CV923" s="17">
        <v>1</v>
      </c>
      <c r="CW923" s="17">
        <v>1</v>
      </c>
      <c r="CX923" s="17">
        <v>1</v>
      </c>
      <c r="CY923" s="17">
        <v>1</v>
      </c>
      <c r="CZ923" s="17">
        <v>1</v>
      </c>
      <c r="DA923" s="17">
        <v>2</v>
      </c>
      <c r="DB923" s="17">
        <v>3</v>
      </c>
      <c r="DC923" s="17">
        <v>4</v>
      </c>
      <c r="DD923" s="17">
        <v>4</v>
      </c>
      <c r="DE923" s="17">
        <v>3</v>
      </c>
      <c r="DF923" s="17">
        <v>3</v>
      </c>
      <c r="DG923" s="17">
        <v>3</v>
      </c>
      <c r="DH923" s="17">
        <v>3</v>
      </c>
      <c r="DI923" s="17">
        <v>1</v>
      </c>
      <c r="DJ923" s="17">
        <v>1</v>
      </c>
      <c r="DK923" s="17">
        <v>2</v>
      </c>
      <c r="DL923" s="17">
        <v>2</v>
      </c>
      <c r="DM923" s="17">
        <v>2</v>
      </c>
      <c r="DN923" s="17">
        <v>1</v>
      </c>
      <c r="DO923" s="17">
        <v>8</v>
      </c>
      <c r="DV923" s="17">
        <v>2</v>
      </c>
      <c r="DW923" s="18">
        <v>13</v>
      </c>
      <c r="DY923" s="18">
        <v>1</v>
      </c>
      <c r="ED923" s="19" t="s">
        <v>310</v>
      </c>
      <c r="EE923" s="19">
        <v>8</v>
      </c>
      <c r="EF923" s="37">
        <v>6</v>
      </c>
      <c r="EG923" s="27" t="s">
        <v>139</v>
      </c>
      <c r="EH923" s="19">
        <v>2</v>
      </c>
      <c r="EI923" s="19">
        <v>72</v>
      </c>
      <c r="EJ923" s="19">
        <v>4</v>
      </c>
      <c r="EK923" s="19">
        <v>5</v>
      </c>
      <c r="EL923" s="19">
        <v>9</v>
      </c>
      <c r="EM923" s="20" t="s">
        <v>200</v>
      </c>
      <c r="EO923" s="46">
        <v>4</v>
      </c>
      <c r="EP923" s="46">
        <v>6</v>
      </c>
      <c r="EQ923">
        <f t="shared" si="36"/>
        <v>0</v>
      </c>
      <c r="ER923" t="str">
        <f t="shared" si="37"/>
        <v/>
      </c>
      <c r="ES923" s="49">
        <v>2</v>
      </c>
    </row>
    <row r="924" spans="1:149" ht="15" customHeight="1" x14ac:dyDescent="0.25">
      <c r="A924" s="21">
        <v>923</v>
      </c>
      <c r="B924" s="12">
        <v>4</v>
      </c>
      <c r="C924" s="12">
        <v>4</v>
      </c>
      <c r="D924" s="12">
        <v>1</v>
      </c>
      <c r="E924" s="12" t="s">
        <v>378</v>
      </c>
      <c r="F924" s="12">
        <v>2</v>
      </c>
      <c r="G924" s="13">
        <v>2</v>
      </c>
      <c r="H924" s="13">
        <v>1</v>
      </c>
      <c r="I924" s="13">
        <v>4</v>
      </c>
      <c r="M924" s="56">
        <f>IF(SUM(N924:X924)=39,2,1)</f>
        <v>1</v>
      </c>
      <c r="Y924" s="13">
        <v>1</v>
      </c>
      <c r="AK924" s="13">
        <v>1</v>
      </c>
      <c r="AL924" s="14">
        <v>6</v>
      </c>
      <c r="AO924" s="15">
        <v>1</v>
      </c>
      <c r="AP924" s="15">
        <v>4</v>
      </c>
      <c r="AQ924" s="15">
        <v>4</v>
      </c>
      <c r="AR924" s="15">
        <v>4</v>
      </c>
      <c r="AS924" s="15">
        <v>4</v>
      </c>
      <c r="AT924" s="15">
        <v>1</v>
      </c>
      <c r="AU924" s="15">
        <v>3</v>
      </c>
      <c r="AV924" s="15">
        <v>4</v>
      </c>
      <c r="AW924" s="15">
        <v>4</v>
      </c>
      <c r="AX924" s="15">
        <v>1</v>
      </c>
      <c r="AY924" s="15">
        <v>2</v>
      </c>
      <c r="AZ924" s="15">
        <v>1</v>
      </c>
      <c r="BB924" s="15">
        <v>1</v>
      </c>
      <c r="BC924" s="15">
        <v>1</v>
      </c>
      <c r="BD924" s="15">
        <v>1</v>
      </c>
      <c r="BE924" s="15">
        <v>1</v>
      </c>
      <c r="BF924" s="15">
        <v>0</v>
      </c>
      <c r="BG924" s="15">
        <v>0</v>
      </c>
      <c r="BK924" s="15">
        <v>1</v>
      </c>
      <c r="BL924" s="15">
        <v>1</v>
      </c>
      <c r="BM924" s="15">
        <v>5</v>
      </c>
      <c r="BN924" s="15">
        <v>5</v>
      </c>
      <c r="BO924" s="15">
        <v>4</v>
      </c>
      <c r="CC924" s="16">
        <v>1</v>
      </c>
      <c r="CI924" s="16">
        <v>2</v>
      </c>
      <c r="CJ924" s="16" t="s">
        <v>151</v>
      </c>
      <c r="CK924" s="16">
        <v>2</v>
      </c>
      <c r="CM924" s="17">
        <v>1</v>
      </c>
      <c r="CN924" s="17">
        <v>1</v>
      </c>
      <c r="CO924" s="17">
        <v>1</v>
      </c>
      <c r="CP924" s="17">
        <v>1</v>
      </c>
      <c r="CQ924" s="17">
        <v>1</v>
      </c>
      <c r="CR924" s="17">
        <v>3</v>
      </c>
      <c r="CS924" s="17">
        <v>3</v>
      </c>
      <c r="CT924" s="17">
        <v>1</v>
      </c>
      <c r="CU924" s="17">
        <v>4</v>
      </c>
      <c r="CV924" s="17">
        <v>1</v>
      </c>
      <c r="CW924" s="17">
        <v>1</v>
      </c>
      <c r="CX924" s="17">
        <v>1</v>
      </c>
      <c r="CY924" s="17">
        <v>1</v>
      </c>
      <c r="CZ924" s="17">
        <v>1</v>
      </c>
      <c r="DA924" s="17">
        <v>2</v>
      </c>
      <c r="DB924" s="17">
        <v>4</v>
      </c>
      <c r="DC924" s="17">
        <v>1</v>
      </c>
      <c r="DD924" s="17">
        <v>4</v>
      </c>
      <c r="DE924" s="17">
        <v>4</v>
      </c>
      <c r="DF924" s="17">
        <v>1</v>
      </c>
      <c r="DG924" s="17">
        <v>3</v>
      </c>
      <c r="DH924" s="17">
        <v>3</v>
      </c>
      <c r="DI924" s="17">
        <v>3</v>
      </c>
      <c r="DJ924" s="17">
        <v>1</v>
      </c>
      <c r="DK924" s="17">
        <v>2</v>
      </c>
      <c r="DL924" s="17">
        <v>1</v>
      </c>
      <c r="DM924" s="17">
        <v>1</v>
      </c>
      <c r="DN924" s="17">
        <v>1</v>
      </c>
      <c r="DO924" s="17">
        <v>9</v>
      </c>
      <c r="DP924" s="17">
        <v>7</v>
      </c>
      <c r="DR924" s="17">
        <v>5</v>
      </c>
      <c r="DV924" s="17">
        <v>2</v>
      </c>
      <c r="DW924" s="18">
        <v>13</v>
      </c>
      <c r="DY924" s="18">
        <v>1</v>
      </c>
      <c r="ED924" s="19" t="s">
        <v>310</v>
      </c>
      <c r="EE924" s="19">
        <v>8</v>
      </c>
      <c r="EF924" s="37">
        <v>6</v>
      </c>
      <c r="EG924" s="27" t="s">
        <v>139</v>
      </c>
      <c r="EH924" s="19">
        <v>1</v>
      </c>
      <c r="EI924" s="19">
        <v>18</v>
      </c>
      <c r="EJ924" s="19">
        <v>1</v>
      </c>
      <c r="EK924" s="19">
        <v>1</v>
      </c>
      <c r="EM924" s="20" t="s">
        <v>200</v>
      </c>
      <c r="EO924" s="46">
        <v>4</v>
      </c>
      <c r="EP924" s="46">
        <v>1</v>
      </c>
      <c r="EQ924">
        <f t="shared" si="36"/>
        <v>0</v>
      </c>
      <c r="ER924" t="str">
        <f t="shared" si="37"/>
        <v/>
      </c>
      <c r="ES924" s="49">
        <v>2</v>
      </c>
    </row>
    <row r="925" spans="1:149" ht="15" customHeight="1" x14ac:dyDescent="0.25">
      <c r="A925" s="21">
        <v>924</v>
      </c>
      <c r="B925" s="12">
        <v>2</v>
      </c>
      <c r="C925" s="12">
        <v>2</v>
      </c>
      <c r="D925" s="12">
        <v>1</v>
      </c>
      <c r="E925" s="12" t="s">
        <v>378</v>
      </c>
      <c r="F925" s="12">
        <v>2</v>
      </c>
      <c r="G925" s="13">
        <v>5</v>
      </c>
      <c r="H925" s="13">
        <v>2</v>
      </c>
      <c r="K925" s="13">
        <v>4</v>
      </c>
      <c r="M925" s="56">
        <f>IF(SUM(N925:X925)=39,2,1)</f>
        <v>1</v>
      </c>
      <c r="O925" s="13">
        <v>1</v>
      </c>
      <c r="P925" s="13">
        <v>1</v>
      </c>
      <c r="S925" s="13">
        <v>1</v>
      </c>
      <c r="U925" s="13">
        <v>1</v>
      </c>
      <c r="AE925" s="13">
        <v>1</v>
      </c>
      <c r="AG925" s="13">
        <v>1</v>
      </c>
      <c r="AL925" s="14">
        <v>4</v>
      </c>
      <c r="AM925" s="14">
        <v>4</v>
      </c>
      <c r="AO925" s="15">
        <v>1</v>
      </c>
      <c r="AP925" s="15">
        <v>4</v>
      </c>
      <c r="AQ925" s="15">
        <v>4</v>
      </c>
      <c r="AR925" s="15">
        <v>4</v>
      </c>
      <c r="AS925" s="15">
        <v>4</v>
      </c>
      <c r="AT925" s="15">
        <v>4</v>
      </c>
      <c r="AU925" s="15">
        <v>4</v>
      </c>
      <c r="AV925" s="15">
        <v>4</v>
      </c>
      <c r="AW925" s="15">
        <v>1</v>
      </c>
      <c r="AX925" s="15">
        <v>1</v>
      </c>
      <c r="AY925" s="15">
        <v>2</v>
      </c>
      <c r="AZ925" s="15">
        <v>1</v>
      </c>
      <c r="BB925" s="15">
        <v>1</v>
      </c>
      <c r="BC925" s="15">
        <v>1</v>
      </c>
      <c r="BD925" s="15">
        <v>1</v>
      </c>
      <c r="BE925" s="15">
        <v>2</v>
      </c>
      <c r="BF925" s="15">
        <v>1</v>
      </c>
      <c r="BG925" s="15">
        <v>0</v>
      </c>
      <c r="BK925" s="15">
        <v>1</v>
      </c>
      <c r="BL925" s="15">
        <v>3</v>
      </c>
      <c r="BM925" s="15">
        <v>8</v>
      </c>
      <c r="BN925" s="15">
        <v>8</v>
      </c>
      <c r="CC925" s="16">
        <v>1</v>
      </c>
      <c r="CI925" s="16">
        <v>2</v>
      </c>
      <c r="CK925" s="16">
        <v>1</v>
      </c>
      <c r="CL925" s="16" t="s">
        <v>186</v>
      </c>
      <c r="CM925" s="17">
        <v>3</v>
      </c>
      <c r="CN925" s="17">
        <v>3</v>
      </c>
      <c r="CO925" s="17">
        <v>3</v>
      </c>
      <c r="CP925" s="17">
        <v>3</v>
      </c>
      <c r="CQ925" s="17">
        <v>3</v>
      </c>
      <c r="CR925" s="17">
        <v>3</v>
      </c>
      <c r="CS925" s="17">
        <v>1</v>
      </c>
      <c r="CT925" s="17">
        <v>3</v>
      </c>
      <c r="CU925" s="17">
        <v>3</v>
      </c>
      <c r="CV925" s="17">
        <v>3</v>
      </c>
      <c r="CW925" s="17">
        <v>3</v>
      </c>
      <c r="CX925" s="17">
        <v>3</v>
      </c>
      <c r="CY925" s="17">
        <v>3</v>
      </c>
      <c r="CZ925" s="17">
        <v>3</v>
      </c>
      <c r="DA925" s="17">
        <v>1</v>
      </c>
      <c r="DB925" s="17">
        <v>4</v>
      </c>
      <c r="DC925" s="17">
        <v>3</v>
      </c>
      <c r="DD925" s="17">
        <v>4</v>
      </c>
      <c r="DE925" s="17">
        <v>4</v>
      </c>
      <c r="DF925" s="17">
        <v>3</v>
      </c>
      <c r="DG925" s="17">
        <v>1</v>
      </c>
      <c r="DH925" s="17">
        <v>1</v>
      </c>
      <c r="DI925" s="17">
        <v>1</v>
      </c>
      <c r="DJ925" s="17">
        <v>1</v>
      </c>
      <c r="DK925" s="17">
        <v>2</v>
      </c>
      <c r="DL925" s="17">
        <v>4</v>
      </c>
      <c r="DM925" s="17">
        <v>4</v>
      </c>
      <c r="DN925" s="17">
        <v>1</v>
      </c>
      <c r="DO925" s="17">
        <v>6</v>
      </c>
      <c r="DP925" s="17">
        <v>5</v>
      </c>
      <c r="DR925" s="17">
        <v>7</v>
      </c>
      <c r="DT925" s="17">
        <v>1</v>
      </c>
      <c r="DV925" s="17">
        <v>1</v>
      </c>
      <c r="DW925" s="18">
        <v>13</v>
      </c>
      <c r="DY925" s="18">
        <v>1</v>
      </c>
      <c r="ED925" s="19" t="s">
        <v>310</v>
      </c>
      <c r="EE925" s="19">
        <v>8</v>
      </c>
      <c r="EF925" s="37">
        <v>6</v>
      </c>
      <c r="EG925" s="27" t="s">
        <v>139</v>
      </c>
      <c r="EH925" s="19">
        <v>2</v>
      </c>
      <c r="EI925" s="19">
        <v>19</v>
      </c>
      <c r="EJ925" s="19">
        <v>1</v>
      </c>
      <c r="EK925" s="19">
        <v>1</v>
      </c>
      <c r="EL925" s="19">
        <v>6</v>
      </c>
      <c r="EM925" s="20" t="s">
        <v>200</v>
      </c>
      <c r="EO925" s="46">
        <v>1</v>
      </c>
      <c r="EP925" s="46">
        <v>1</v>
      </c>
      <c r="EQ925">
        <f t="shared" si="36"/>
        <v>0</v>
      </c>
      <c r="ER925" t="str">
        <f t="shared" si="37"/>
        <v/>
      </c>
      <c r="ES925" s="49">
        <v>2</v>
      </c>
    </row>
    <row r="926" spans="1:149" ht="15" customHeight="1" x14ac:dyDescent="0.25">
      <c r="A926" s="21">
        <v>925</v>
      </c>
      <c r="B926" s="12">
        <v>2</v>
      </c>
      <c r="C926" s="12">
        <v>2</v>
      </c>
      <c r="D926" s="12">
        <v>4</v>
      </c>
      <c r="E926" s="12" t="s">
        <v>376</v>
      </c>
      <c r="F926" s="12">
        <v>1</v>
      </c>
      <c r="G926" s="13">
        <v>3</v>
      </c>
      <c r="H926" s="13">
        <v>1</v>
      </c>
      <c r="I926" s="13">
        <v>5</v>
      </c>
      <c r="M926" s="56">
        <f>IF(SUM(N926:X926)=39,2,1)</f>
        <v>1</v>
      </c>
      <c r="Y926" s="13">
        <v>1</v>
      </c>
      <c r="AK926" s="13">
        <v>1</v>
      </c>
      <c r="AL926" s="14">
        <v>1</v>
      </c>
      <c r="AM926" s="14">
        <v>4</v>
      </c>
      <c r="AO926" s="15">
        <v>1</v>
      </c>
      <c r="AP926" s="15">
        <v>4</v>
      </c>
      <c r="AQ926" s="15">
        <v>4</v>
      </c>
      <c r="AR926" s="15">
        <v>4</v>
      </c>
      <c r="AS926" s="15">
        <v>4</v>
      </c>
      <c r="AT926" s="15">
        <v>1</v>
      </c>
      <c r="AU926" s="15">
        <v>4</v>
      </c>
      <c r="AV926" s="15">
        <v>4</v>
      </c>
      <c r="AW926" s="15">
        <v>4</v>
      </c>
      <c r="AX926" s="15">
        <v>1</v>
      </c>
      <c r="AY926" s="15">
        <v>2</v>
      </c>
      <c r="AZ926" s="15">
        <v>2</v>
      </c>
      <c r="BB926" s="15">
        <v>2</v>
      </c>
      <c r="BC926" s="15">
        <v>1</v>
      </c>
      <c r="BD926" s="15">
        <v>1</v>
      </c>
      <c r="BE926" s="15">
        <v>1</v>
      </c>
      <c r="BF926" s="15">
        <v>1</v>
      </c>
      <c r="BG926" s="15">
        <v>0</v>
      </c>
      <c r="BK926" s="15">
        <v>1</v>
      </c>
      <c r="BL926" s="15">
        <v>2</v>
      </c>
      <c r="BN926" s="15">
        <v>1</v>
      </c>
      <c r="CC926" s="16">
        <v>1</v>
      </c>
      <c r="CI926" s="16">
        <v>2</v>
      </c>
      <c r="CJ926" s="16" t="s">
        <v>156</v>
      </c>
      <c r="CK926" s="16">
        <v>1</v>
      </c>
      <c r="CL926" s="16" t="s">
        <v>157</v>
      </c>
      <c r="CM926" s="17">
        <v>1</v>
      </c>
      <c r="CN926" s="17">
        <v>1</v>
      </c>
      <c r="CO926" s="17">
        <v>1</v>
      </c>
      <c r="CP926" s="17">
        <v>1</v>
      </c>
      <c r="CQ926" s="17">
        <v>1</v>
      </c>
      <c r="CR926" s="17">
        <v>4</v>
      </c>
      <c r="CS926" s="17">
        <v>4</v>
      </c>
      <c r="CT926" s="17">
        <v>2</v>
      </c>
      <c r="CU926" s="17">
        <v>2</v>
      </c>
      <c r="CV926" s="17">
        <v>2</v>
      </c>
      <c r="CW926" s="17">
        <v>2</v>
      </c>
      <c r="CX926" s="17">
        <v>2</v>
      </c>
      <c r="CY926" s="17">
        <v>2</v>
      </c>
      <c r="CZ926" s="17">
        <v>2</v>
      </c>
      <c r="DA926" s="17">
        <v>2</v>
      </c>
      <c r="DB926" s="17">
        <v>2</v>
      </c>
      <c r="DC926" s="17">
        <v>2</v>
      </c>
      <c r="DD926" s="17">
        <v>4</v>
      </c>
      <c r="DE926" s="17">
        <v>4</v>
      </c>
      <c r="DF926" s="17">
        <v>2</v>
      </c>
      <c r="DG926" s="17">
        <v>2</v>
      </c>
      <c r="DH926" s="17">
        <v>2</v>
      </c>
      <c r="DI926" s="17">
        <v>3</v>
      </c>
      <c r="DJ926" s="17">
        <v>1</v>
      </c>
      <c r="DK926" s="17">
        <v>2</v>
      </c>
      <c r="DL926" s="17">
        <v>1</v>
      </c>
      <c r="DM926" s="17">
        <v>1</v>
      </c>
      <c r="DN926" s="17">
        <v>1</v>
      </c>
      <c r="DO926" s="17">
        <v>6</v>
      </c>
      <c r="DP926" s="17">
        <v>11</v>
      </c>
      <c r="DR926" s="17">
        <v>10</v>
      </c>
      <c r="DT926" s="17">
        <v>9</v>
      </c>
      <c r="DV926" s="17">
        <v>4</v>
      </c>
      <c r="DW926" s="18">
        <v>13</v>
      </c>
      <c r="DY926" s="18">
        <v>1</v>
      </c>
      <c r="ED926" s="19" t="s">
        <v>310</v>
      </c>
      <c r="EE926" s="19">
        <v>8</v>
      </c>
      <c r="EF926" s="37">
        <v>6</v>
      </c>
      <c r="EG926" s="27" t="s">
        <v>139</v>
      </c>
      <c r="EH926" s="19">
        <v>1</v>
      </c>
      <c r="EI926" s="19">
        <v>48</v>
      </c>
      <c r="EJ926" s="19">
        <v>3</v>
      </c>
      <c r="EK926" s="19">
        <v>4</v>
      </c>
      <c r="EL926" s="19">
        <v>7</v>
      </c>
      <c r="EM926" s="20" t="s">
        <v>200</v>
      </c>
      <c r="EO926" s="46">
        <v>1</v>
      </c>
      <c r="EP926" s="46">
        <v>1</v>
      </c>
      <c r="EQ926">
        <f t="shared" si="36"/>
        <v>0</v>
      </c>
      <c r="ER926" t="str">
        <f t="shared" si="37"/>
        <v/>
      </c>
      <c r="ES926" s="49">
        <v>2</v>
      </c>
    </row>
    <row r="927" spans="1:149" ht="15" customHeight="1" x14ac:dyDescent="0.25">
      <c r="A927" s="21">
        <v>926</v>
      </c>
      <c r="B927" s="12">
        <v>2</v>
      </c>
      <c r="C927" s="12">
        <v>2</v>
      </c>
      <c r="D927" s="12">
        <v>4</v>
      </c>
      <c r="E927" s="12" t="s">
        <v>376</v>
      </c>
      <c r="F927" s="12">
        <v>1</v>
      </c>
      <c r="G927" s="13">
        <v>2</v>
      </c>
      <c r="H927" s="13">
        <v>1</v>
      </c>
      <c r="M927" s="56">
        <f>IF(SUM(N927:X927)=39,2,1)</f>
        <v>1</v>
      </c>
      <c r="N927" s="13">
        <v>1</v>
      </c>
      <c r="O927" s="13">
        <v>1</v>
      </c>
      <c r="S927" s="13">
        <v>1</v>
      </c>
      <c r="T927" s="13">
        <v>1</v>
      </c>
      <c r="Z927" s="13">
        <v>1</v>
      </c>
      <c r="AA927" s="13">
        <v>1</v>
      </c>
      <c r="AE927" s="13">
        <v>1</v>
      </c>
      <c r="AF927" s="13">
        <v>1</v>
      </c>
      <c r="AL927" s="14">
        <v>6</v>
      </c>
      <c r="AO927" s="15">
        <v>1</v>
      </c>
      <c r="AP927" s="15">
        <v>4</v>
      </c>
      <c r="AQ927" s="15">
        <v>4</v>
      </c>
      <c r="AR927" s="15">
        <v>4</v>
      </c>
      <c r="AS927" s="15">
        <v>4</v>
      </c>
      <c r="AT927" s="15">
        <v>1</v>
      </c>
      <c r="AU927" s="15">
        <v>4</v>
      </c>
      <c r="AV927" s="15">
        <v>4</v>
      </c>
      <c r="AW927" s="15">
        <v>4</v>
      </c>
      <c r="AX927" s="15">
        <v>1</v>
      </c>
      <c r="AY927" s="15">
        <v>1</v>
      </c>
      <c r="AZ927" s="15">
        <v>2</v>
      </c>
      <c r="BB927" s="15">
        <v>2</v>
      </c>
      <c r="BC927" s="15">
        <v>1</v>
      </c>
      <c r="BD927" s="15">
        <v>1</v>
      </c>
      <c r="BE927" s="15">
        <v>1</v>
      </c>
      <c r="BF927" s="15">
        <v>0</v>
      </c>
      <c r="BG927" s="15">
        <v>0</v>
      </c>
      <c r="BK927" s="15">
        <v>2</v>
      </c>
      <c r="BM927" s="15">
        <v>1</v>
      </c>
      <c r="BN927" s="15">
        <v>1</v>
      </c>
      <c r="CC927" s="16">
        <v>1</v>
      </c>
      <c r="CI927" s="16">
        <v>1</v>
      </c>
      <c r="CK927" s="16">
        <v>3</v>
      </c>
      <c r="CL927" s="16" t="s">
        <v>154</v>
      </c>
      <c r="CM927" s="17">
        <v>3</v>
      </c>
      <c r="CN927" s="17">
        <v>3</v>
      </c>
      <c r="CO927" s="17">
        <v>3</v>
      </c>
      <c r="CP927" s="17">
        <v>3</v>
      </c>
      <c r="CQ927" s="17">
        <v>3</v>
      </c>
      <c r="CR927" s="17">
        <v>4</v>
      </c>
      <c r="CS927" s="17">
        <v>4</v>
      </c>
      <c r="CT927" s="17">
        <v>2</v>
      </c>
      <c r="CU927" s="17">
        <v>2</v>
      </c>
      <c r="CV927" s="17">
        <v>2</v>
      </c>
      <c r="CW927" s="17">
        <v>2</v>
      </c>
      <c r="CX927" s="17">
        <v>2</v>
      </c>
      <c r="CY927" s="17">
        <v>2</v>
      </c>
      <c r="CZ927" s="17">
        <v>2</v>
      </c>
      <c r="DA927" s="17">
        <v>1</v>
      </c>
      <c r="DB927" s="17">
        <v>1</v>
      </c>
      <c r="DC927" s="17">
        <v>1</v>
      </c>
      <c r="DD927" s="17">
        <v>4</v>
      </c>
      <c r="DE927" s="17">
        <v>4</v>
      </c>
      <c r="DF927" s="17">
        <v>1</v>
      </c>
      <c r="DG927" s="17">
        <v>1</v>
      </c>
      <c r="DH927" s="17">
        <v>1</v>
      </c>
      <c r="DI927" s="17">
        <v>2</v>
      </c>
      <c r="DJ927" s="17">
        <v>1</v>
      </c>
      <c r="DK927" s="17">
        <v>1</v>
      </c>
      <c r="DL927" s="17">
        <v>1</v>
      </c>
      <c r="DM927" s="17">
        <v>1</v>
      </c>
      <c r="DN927" s="17">
        <v>7</v>
      </c>
      <c r="DO927" s="17">
        <v>6</v>
      </c>
      <c r="DP927" s="17">
        <v>2</v>
      </c>
      <c r="DR927" s="17">
        <v>6</v>
      </c>
      <c r="DT927" s="17">
        <v>11</v>
      </c>
      <c r="DV927" s="17">
        <v>4</v>
      </c>
      <c r="DW927" s="18">
        <v>13</v>
      </c>
      <c r="DY927" s="18">
        <v>1</v>
      </c>
      <c r="ED927" s="19" t="s">
        <v>310</v>
      </c>
      <c r="EE927" s="19">
        <v>8</v>
      </c>
      <c r="EF927" s="37">
        <v>6</v>
      </c>
      <c r="EG927" s="27" t="s">
        <v>139</v>
      </c>
      <c r="EH927" s="19">
        <v>2</v>
      </c>
      <c r="EI927" s="19">
        <v>55</v>
      </c>
      <c r="EJ927" s="19">
        <v>3</v>
      </c>
      <c r="EK927" s="19">
        <v>4</v>
      </c>
      <c r="EL927" s="19">
        <v>7</v>
      </c>
      <c r="EM927" s="20" t="s">
        <v>200</v>
      </c>
      <c r="EO927" s="46">
        <v>1</v>
      </c>
      <c r="EP927" s="46">
        <v>1</v>
      </c>
      <c r="EQ927">
        <f t="shared" si="36"/>
        <v>0</v>
      </c>
      <c r="ER927" t="str">
        <f t="shared" si="37"/>
        <v/>
      </c>
      <c r="ES927" s="49">
        <v>2</v>
      </c>
    </row>
    <row r="928" spans="1:149" ht="15" customHeight="1" x14ac:dyDescent="0.25">
      <c r="A928" s="21">
        <v>927</v>
      </c>
      <c r="B928" s="12">
        <v>2</v>
      </c>
      <c r="C928" s="12">
        <v>4</v>
      </c>
      <c r="D928" s="12">
        <v>4</v>
      </c>
      <c r="E928" s="12" t="s">
        <v>376</v>
      </c>
      <c r="F928" s="12">
        <v>1</v>
      </c>
      <c r="G928" s="13">
        <v>3</v>
      </c>
      <c r="H928" s="13">
        <v>1</v>
      </c>
      <c r="I928" s="13">
        <v>5</v>
      </c>
      <c r="M928" s="56">
        <f>IF(SUM(N928:X928)=39,2,1)</f>
        <v>1</v>
      </c>
      <c r="N928" s="13">
        <v>1</v>
      </c>
      <c r="O928" s="13">
        <v>1</v>
      </c>
      <c r="P928" s="13">
        <v>1</v>
      </c>
      <c r="Z928" s="13">
        <v>1</v>
      </c>
      <c r="AA928" s="13">
        <v>1</v>
      </c>
      <c r="AB928" s="13">
        <v>1</v>
      </c>
      <c r="AL928" s="14">
        <v>3</v>
      </c>
      <c r="AM928" s="14">
        <v>4</v>
      </c>
      <c r="AO928" s="15">
        <v>1</v>
      </c>
      <c r="AP928" s="15">
        <v>4</v>
      </c>
      <c r="AQ928" s="15">
        <v>4</v>
      </c>
      <c r="AR928" s="15">
        <v>4</v>
      </c>
      <c r="AS928" s="15">
        <v>4</v>
      </c>
      <c r="AT928" s="15">
        <v>4</v>
      </c>
      <c r="AU928" s="15">
        <v>4</v>
      </c>
      <c r="AV928" s="15">
        <v>4</v>
      </c>
      <c r="AW928" s="15">
        <v>4</v>
      </c>
      <c r="AX928" s="15">
        <v>1</v>
      </c>
      <c r="AY928" s="15">
        <v>2</v>
      </c>
      <c r="AZ928" s="15">
        <v>2</v>
      </c>
      <c r="BB928" s="15">
        <v>2</v>
      </c>
      <c r="BC928" s="15">
        <v>1</v>
      </c>
      <c r="BD928" s="15">
        <v>1</v>
      </c>
      <c r="BE928" s="15">
        <v>1</v>
      </c>
      <c r="BF928" s="15">
        <v>0</v>
      </c>
      <c r="BG928" s="15">
        <v>4</v>
      </c>
      <c r="BH928" s="15">
        <v>4</v>
      </c>
      <c r="BK928" s="15">
        <v>2</v>
      </c>
      <c r="BN928" s="15">
        <v>8</v>
      </c>
      <c r="BQ928" s="15">
        <v>1</v>
      </c>
      <c r="BT928" s="16">
        <v>1</v>
      </c>
      <c r="CD928" s="16">
        <v>0.25</v>
      </c>
      <c r="CE928" s="16">
        <v>6</v>
      </c>
      <c r="CF928" s="16">
        <v>2</v>
      </c>
      <c r="CG928" s="16">
        <v>2</v>
      </c>
      <c r="CH928" s="16">
        <v>2</v>
      </c>
      <c r="CI928" s="16">
        <v>2</v>
      </c>
      <c r="CJ928" s="16" t="s">
        <v>156</v>
      </c>
      <c r="CK928" s="16">
        <v>1</v>
      </c>
      <c r="CL928" s="16" t="s">
        <v>396</v>
      </c>
      <c r="CM928" s="17">
        <v>2</v>
      </c>
      <c r="CN928" s="17">
        <v>2</v>
      </c>
      <c r="CO928" s="17">
        <v>2</v>
      </c>
      <c r="CP928" s="17">
        <v>2</v>
      </c>
      <c r="CQ928" s="17">
        <v>2</v>
      </c>
      <c r="CR928" s="17">
        <v>3</v>
      </c>
      <c r="CS928" s="17">
        <v>3</v>
      </c>
      <c r="CT928" s="17">
        <v>3</v>
      </c>
      <c r="CU928" s="17">
        <v>3</v>
      </c>
      <c r="CV928" s="17">
        <v>2</v>
      </c>
      <c r="CW928" s="17">
        <v>2</v>
      </c>
      <c r="CX928" s="17">
        <v>3</v>
      </c>
      <c r="CY928" s="17">
        <v>3</v>
      </c>
      <c r="CZ928" s="17">
        <v>3</v>
      </c>
      <c r="DA928" s="17">
        <v>2</v>
      </c>
      <c r="DB928" s="17">
        <v>2</v>
      </c>
      <c r="DC928" s="17">
        <v>1</v>
      </c>
      <c r="DD928" s="17">
        <v>4</v>
      </c>
      <c r="DE928" s="17">
        <v>4</v>
      </c>
      <c r="DF928" s="17">
        <v>1</v>
      </c>
      <c r="DG928" s="17">
        <v>1</v>
      </c>
      <c r="DH928" s="17">
        <v>1</v>
      </c>
      <c r="DI928" s="17">
        <v>3</v>
      </c>
      <c r="DJ928" s="17">
        <v>1</v>
      </c>
      <c r="DK928" s="17">
        <v>1</v>
      </c>
      <c r="DL928" s="17">
        <v>4</v>
      </c>
      <c r="DM928" s="17">
        <v>4</v>
      </c>
      <c r="DN928" s="17">
        <v>6</v>
      </c>
      <c r="DO928" s="17">
        <v>1</v>
      </c>
      <c r="DP928" s="17">
        <v>11</v>
      </c>
      <c r="DR928" s="17">
        <v>2</v>
      </c>
      <c r="DT928" s="17">
        <v>3</v>
      </c>
      <c r="DV928" s="17">
        <v>2</v>
      </c>
      <c r="DW928" s="18">
        <v>13</v>
      </c>
      <c r="DY928" s="18">
        <v>1</v>
      </c>
      <c r="ED928" s="19" t="s">
        <v>310</v>
      </c>
      <c r="EE928" s="19">
        <v>8</v>
      </c>
      <c r="EF928" s="37">
        <v>6</v>
      </c>
      <c r="EG928" s="27" t="s">
        <v>139</v>
      </c>
      <c r="EH928" s="19">
        <v>2</v>
      </c>
      <c r="EI928" s="19">
        <v>46</v>
      </c>
      <c r="EJ928" s="19">
        <v>3</v>
      </c>
      <c r="EK928" s="19">
        <v>4</v>
      </c>
      <c r="EL928" s="19">
        <v>7</v>
      </c>
      <c r="EM928" s="20" t="s">
        <v>200</v>
      </c>
      <c r="EO928" s="46">
        <v>1</v>
      </c>
      <c r="EP928" s="46">
        <v>1</v>
      </c>
      <c r="EQ928">
        <f t="shared" si="36"/>
        <v>1</v>
      </c>
      <c r="ER928">
        <f t="shared" si="37"/>
        <v>1</v>
      </c>
      <c r="ES928" s="49">
        <v>2</v>
      </c>
    </row>
    <row r="929" spans="1:149" ht="15" customHeight="1" x14ac:dyDescent="0.25">
      <c r="A929" s="21">
        <v>928</v>
      </c>
      <c r="B929" s="12">
        <v>2</v>
      </c>
      <c r="C929" s="12">
        <v>2</v>
      </c>
      <c r="D929" s="12">
        <v>4</v>
      </c>
      <c r="E929" s="12" t="s">
        <v>376</v>
      </c>
      <c r="F929" s="12">
        <v>1</v>
      </c>
      <c r="G929" s="13">
        <v>2</v>
      </c>
      <c r="H929" s="13">
        <v>1</v>
      </c>
      <c r="M929" s="56">
        <f>IF(SUM(N929:X929)=39,2,1)</f>
        <v>1</v>
      </c>
      <c r="N929" s="13">
        <v>1</v>
      </c>
      <c r="O929" s="13">
        <v>1</v>
      </c>
      <c r="P929" s="13">
        <v>1</v>
      </c>
      <c r="S929" s="13">
        <v>1</v>
      </c>
      <c r="Z929" s="13">
        <v>1</v>
      </c>
      <c r="AA929" s="13">
        <v>1</v>
      </c>
      <c r="AB929" s="13">
        <v>1</v>
      </c>
      <c r="AE929" s="13">
        <v>1</v>
      </c>
      <c r="AL929" s="14">
        <v>1</v>
      </c>
      <c r="AM929" s="14">
        <v>4</v>
      </c>
      <c r="AO929" s="15">
        <v>1</v>
      </c>
      <c r="AP929" s="15">
        <v>4</v>
      </c>
      <c r="AQ929" s="15">
        <v>4</v>
      </c>
      <c r="AR929" s="15">
        <v>4</v>
      </c>
      <c r="AS929" s="15">
        <v>4</v>
      </c>
      <c r="AT929" s="15">
        <v>4</v>
      </c>
      <c r="AU929" s="15">
        <v>4</v>
      </c>
      <c r="AV929" s="15">
        <v>4</v>
      </c>
      <c r="AW929" s="15">
        <v>4</v>
      </c>
      <c r="AX929" s="15">
        <v>1</v>
      </c>
      <c r="AY929" s="15">
        <v>2</v>
      </c>
      <c r="AZ929" s="15">
        <v>2</v>
      </c>
      <c r="BB929" s="15">
        <v>2</v>
      </c>
      <c r="BC929" s="15">
        <v>1</v>
      </c>
      <c r="BD929" s="15">
        <v>1</v>
      </c>
      <c r="BE929" s="15">
        <v>1</v>
      </c>
      <c r="BF929" s="15">
        <v>0</v>
      </c>
      <c r="BG929" s="15">
        <v>0</v>
      </c>
      <c r="BK929" s="15">
        <v>1</v>
      </c>
      <c r="BL929" s="15">
        <v>2</v>
      </c>
      <c r="BN929" s="15">
        <v>1</v>
      </c>
      <c r="CC929" s="16">
        <v>1</v>
      </c>
      <c r="CI929" s="16">
        <v>1</v>
      </c>
      <c r="CL929" s="16" t="s">
        <v>171</v>
      </c>
      <c r="CM929" s="17">
        <v>1</v>
      </c>
      <c r="CN929" s="17">
        <v>1</v>
      </c>
      <c r="CO929" s="17">
        <v>1</v>
      </c>
      <c r="CP929" s="17">
        <v>1</v>
      </c>
      <c r="CQ929" s="17">
        <v>1</v>
      </c>
      <c r="CR929" s="17">
        <v>1</v>
      </c>
      <c r="CS929" s="17">
        <v>1</v>
      </c>
      <c r="CT929" s="17">
        <v>2</v>
      </c>
      <c r="CU929" s="17">
        <v>2</v>
      </c>
      <c r="CV929" s="17">
        <v>2</v>
      </c>
      <c r="CW929" s="17">
        <v>2</v>
      </c>
      <c r="CX929" s="17">
        <v>2</v>
      </c>
      <c r="CY929" s="17">
        <v>2</v>
      </c>
      <c r="CZ929" s="17">
        <v>2</v>
      </c>
      <c r="DA929" s="17">
        <v>2</v>
      </c>
      <c r="DB929" s="17">
        <v>2</v>
      </c>
      <c r="DC929" s="17">
        <v>4</v>
      </c>
      <c r="DD929" s="17">
        <v>4</v>
      </c>
      <c r="DE929" s="17">
        <v>2</v>
      </c>
      <c r="DF929" s="17">
        <v>2</v>
      </c>
      <c r="DG929" s="17">
        <v>2</v>
      </c>
      <c r="DH929" s="17">
        <v>2</v>
      </c>
      <c r="DI929" s="17">
        <v>1</v>
      </c>
      <c r="DJ929" s="17">
        <v>1</v>
      </c>
      <c r="DK929" s="17">
        <v>1</v>
      </c>
      <c r="DL929" s="17">
        <v>1</v>
      </c>
      <c r="DM929" s="17">
        <v>1</v>
      </c>
      <c r="DN929" s="17">
        <v>1</v>
      </c>
      <c r="DO929" s="17">
        <v>2</v>
      </c>
      <c r="DP929" s="17">
        <v>2</v>
      </c>
      <c r="DR929" s="17">
        <v>6</v>
      </c>
      <c r="DT929" s="17">
        <v>7</v>
      </c>
      <c r="DV929" s="17">
        <v>6</v>
      </c>
      <c r="DW929" s="18">
        <v>13</v>
      </c>
      <c r="DY929" s="18">
        <v>1</v>
      </c>
      <c r="ED929" s="19" t="s">
        <v>310</v>
      </c>
      <c r="EE929" s="19">
        <v>8</v>
      </c>
      <c r="EF929" s="37">
        <v>6</v>
      </c>
      <c r="EG929" s="27" t="s">
        <v>139</v>
      </c>
      <c r="EH929" s="19">
        <v>1</v>
      </c>
      <c r="EI929" s="19">
        <v>50</v>
      </c>
      <c r="EJ929" s="19">
        <v>3</v>
      </c>
      <c r="EK929" s="19">
        <v>4</v>
      </c>
      <c r="EL929" s="19">
        <v>1</v>
      </c>
      <c r="EM929" s="20" t="s">
        <v>200</v>
      </c>
      <c r="EO929" s="46">
        <v>4</v>
      </c>
      <c r="EP929" s="46">
        <v>6</v>
      </c>
      <c r="EQ929">
        <f t="shared" si="36"/>
        <v>0</v>
      </c>
      <c r="ER929" t="str">
        <f t="shared" si="37"/>
        <v/>
      </c>
      <c r="ES929" s="49">
        <v>2</v>
      </c>
    </row>
    <row r="930" spans="1:149" ht="15" customHeight="1" x14ac:dyDescent="0.25">
      <c r="A930" s="21">
        <v>929</v>
      </c>
      <c r="B930" s="12">
        <v>2</v>
      </c>
      <c r="C930" s="12">
        <v>1</v>
      </c>
      <c r="D930" s="12">
        <v>3</v>
      </c>
      <c r="E930" s="12" t="s">
        <v>375</v>
      </c>
      <c r="F930" s="12">
        <v>2</v>
      </c>
      <c r="G930" s="13">
        <v>1</v>
      </c>
      <c r="I930" s="13">
        <v>3</v>
      </c>
      <c r="L930" s="13" t="s">
        <v>359</v>
      </c>
      <c r="M930" s="56">
        <f>IF(SUM(N930:X930)=39,2,1)</f>
        <v>1</v>
      </c>
      <c r="Y930" s="13">
        <v>1</v>
      </c>
      <c r="AJ930" s="13">
        <v>1</v>
      </c>
      <c r="AL930" s="14">
        <v>1</v>
      </c>
      <c r="AM930" s="14">
        <v>3</v>
      </c>
      <c r="AN930" s="14" t="s">
        <v>383</v>
      </c>
      <c r="AO930" s="15">
        <v>1</v>
      </c>
      <c r="AP930" s="15">
        <v>4</v>
      </c>
      <c r="AQ930" s="15">
        <v>4</v>
      </c>
      <c r="AR930" s="15">
        <v>2</v>
      </c>
      <c r="AS930" s="15">
        <v>4</v>
      </c>
      <c r="AT930" s="15">
        <v>4</v>
      </c>
      <c r="AU930" s="15">
        <v>3</v>
      </c>
      <c r="AV930" s="15">
        <v>3</v>
      </c>
      <c r="AW930" s="15">
        <v>3</v>
      </c>
      <c r="AX930" s="15">
        <v>1</v>
      </c>
      <c r="AY930" s="15">
        <v>2</v>
      </c>
      <c r="AZ930" s="15">
        <v>1</v>
      </c>
      <c r="BB930" s="15">
        <v>1</v>
      </c>
      <c r="BC930" s="15">
        <v>1</v>
      </c>
      <c r="BD930" s="15">
        <v>1</v>
      </c>
      <c r="BE930" s="15">
        <v>1</v>
      </c>
      <c r="BF930" s="15">
        <v>0</v>
      </c>
      <c r="BG930" s="15">
        <v>0</v>
      </c>
      <c r="BK930" s="15">
        <v>1</v>
      </c>
      <c r="BL930" s="15">
        <v>1</v>
      </c>
      <c r="BM930" s="15">
        <v>5</v>
      </c>
      <c r="BN930" s="15">
        <v>5</v>
      </c>
      <c r="BO930" s="15">
        <v>4</v>
      </c>
      <c r="CC930" s="16">
        <v>1</v>
      </c>
      <c r="CI930" s="16">
        <v>1</v>
      </c>
      <c r="CK930" s="16">
        <v>2</v>
      </c>
      <c r="CL930" s="16" t="s">
        <v>143</v>
      </c>
      <c r="CM930" s="17">
        <v>1</v>
      </c>
      <c r="CN930" s="17">
        <v>1</v>
      </c>
      <c r="CO930" s="17">
        <v>1</v>
      </c>
      <c r="CP930" s="17">
        <v>1</v>
      </c>
      <c r="CQ930" s="17">
        <v>1</v>
      </c>
      <c r="CR930" s="17">
        <v>2</v>
      </c>
      <c r="CS930" s="17">
        <v>2</v>
      </c>
      <c r="CT930" s="17">
        <v>3</v>
      </c>
      <c r="CU930" s="17">
        <v>4</v>
      </c>
      <c r="CV930" s="17">
        <v>3</v>
      </c>
      <c r="CW930" s="17">
        <v>2</v>
      </c>
      <c r="CX930" s="17">
        <v>2</v>
      </c>
      <c r="CY930" s="17">
        <v>2</v>
      </c>
      <c r="CZ930" s="17">
        <v>2</v>
      </c>
      <c r="DA930" s="17">
        <v>3</v>
      </c>
      <c r="DB930" s="17">
        <v>4</v>
      </c>
      <c r="DC930" s="17">
        <v>3</v>
      </c>
      <c r="DD930" s="17">
        <v>3</v>
      </c>
      <c r="DE930" s="17">
        <v>3</v>
      </c>
      <c r="DF930" s="17">
        <v>3</v>
      </c>
      <c r="DG930" s="17">
        <v>3</v>
      </c>
      <c r="DH930" s="17">
        <v>3</v>
      </c>
      <c r="DI930" s="17">
        <v>3</v>
      </c>
      <c r="DJ930" s="17">
        <v>2</v>
      </c>
      <c r="DK930" s="17">
        <v>3</v>
      </c>
      <c r="DL930" s="17">
        <v>4</v>
      </c>
      <c r="DM930" s="17">
        <v>4</v>
      </c>
      <c r="DN930" s="17">
        <v>5</v>
      </c>
      <c r="DO930" s="17">
        <v>2</v>
      </c>
      <c r="DP930" s="17">
        <v>5</v>
      </c>
      <c r="DR930" s="17">
        <v>10</v>
      </c>
      <c r="DT930" s="17">
        <v>11</v>
      </c>
      <c r="DV930" s="17">
        <v>6</v>
      </c>
      <c r="DW930" s="18">
        <v>13</v>
      </c>
      <c r="DY930" s="18">
        <v>1</v>
      </c>
      <c r="ED930" s="19" t="s">
        <v>310</v>
      </c>
      <c r="EE930" s="19">
        <v>8</v>
      </c>
      <c r="EF930" s="37">
        <v>6</v>
      </c>
      <c r="EG930" s="27" t="s">
        <v>139</v>
      </c>
      <c r="EH930" s="19">
        <v>1</v>
      </c>
      <c r="EI930" s="19">
        <v>35</v>
      </c>
      <c r="EJ930" s="19">
        <v>2</v>
      </c>
      <c r="EK930" s="19">
        <v>2</v>
      </c>
      <c r="EL930" s="19">
        <v>1</v>
      </c>
      <c r="EM930" s="20" t="s">
        <v>200</v>
      </c>
      <c r="EO930" s="46">
        <v>1</v>
      </c>
      <c r="EP930" s="46">
        <v>1</v>
      </c>
      <c r="EQ930">
        <f t="shared" si="36"/>
        <v>0</v>
      </c>
      <c r="ER930" t="str">
        <f t="shared" si="37"/>
        <v/>
      </c>
      <c r="ES930" s="49">
        <v>1</v>
      </c>
    </row>
    <row r="931" spans="1:149" ht="15" customHeight="1" x14ac:dyDescent="0.25">
      <c r="A931" s="21">
        <v>930</v>
      </c>
      <c r="B931" s="12">
        <v>3</v>
      </c>
      <c r="C931" s="12">
        <v>2</v>
      </c>
      <c r="D931" s="12">
        <v>4</v>
      </c>
      <c r="E931" s="12" t="s">
        <v>379</v>
      </c>
      <c r="F931" s="12">
        <v>1</v>
      </c>
      <c r="G931" s="13">
        <v>5</v>
      </c>
      <c r="H931" s="13">
        <v>2</v>
      </c>
      <c r="J931" s="13">
        <v>4</v>
      </c>
      <c r="M931" s="56">
        <f>IF(SUM(N931:X931)=39,2,1)</f>
        <v>1</v>
      </c>
      <c r="N931" s="13">
        <v>1</v>
      </c>
      <c r="P931" s="13">
        <v>1</v>
      </c>
      <c r="X931" s="13">
        <v>1</v>
      </c>
      <c r="Z931" s="13">
        <v>1</v>
      </c>
      <c r="AB931" s="13">
        <v>1</v>
      </c>
      <c r="AJ931" s="13">
        <v>1</v>
      </c>
      <c r="AL931" s="14">
        <v>1</v>
      </c>
      <c r="AM931" s="14">
        <v>4</v>
      </c>
      <c r="AO931" s="15">
        <v>1</v>
      </c>
      <c r="AP931" s="15">
        <v>4</v>
      </c>
      <c r="AQ931" s="15">
        <v>4</v>
      </c>
      <c r="AR931" s="15">
        <v>4</v>
      </c>
      <c r="AS931" s="15">
        <v>4</v>
      </c>
      <c r="AT931" s="15">
        <v>2</v>
      </c>
      <c r="AU931" s="15">
        <v>3</v>
      </c>
      <c r="AV931" s="15">
        <v>2</v>
      </c>
      <c r="AW931" s="15">
        <v>4</v>
      </c>
      <c r="AX931" s="15">
        <v>2</v>
      </c>
      <c r="AZ931" s="15">
        <v>1</v>
      </c>
      <c r="BB931" s="15">
        <v>1</v>
      </c>
      <c r="BC931" s="15">
        <v>1</v>
      </c>
      <c r="BD931" s="15">
        <v>1</v>
      </c>
      <c r="BE931" s="15">
        <v>1</v>
      </c>
      <c r="BF931" s="15">
        <v>2</v>
      </c>
      <c r="BG931" s="15">
        <v>1</v>
      </c>
      <c r="BH931" s="15">
        <v>1</v>
      </c>
      <c r="BK931" s="15">
        <v>1</v>
      </c>
      <c r="BL931" s="15">
        <v>1</v>
      </c>
      <c r="BM931" s="15">
        <v>8</v>
      </c>
      <c r="BN931" s="15">
        <v>8</v>
      </c>
      <c r="CC931" s="16">
        <v>1</v>
      </c>
      <c r="CI931" s="16">
        <v>2</v>
      </c>
      <c r="CJ931" s="16" t="s">
        <v>151</v>
      </c>
      <c r="CK931" s="16">
        <v>1</v>
      </c>
      <c r="CL931" s="16" t="s">
        <v>258</v>
      </c>
      <c r="CM931" s="17">
        <v>1</v>
      </c>
      <c r="CN931" s="17">
        <v>1</v>
      </c>
      <c r="CO931" s="17">
        <v>1</v>
      </c>
      <c r="CP931" s="17">
        <v>1</v>
      </c>
      <c r="CQ931" s="17">
        <v>1</v>
      </c>
      <c r="CR931" s="17">
        <v>3</v>
      </c>
      <c r="CS931" s="17">
        <v>3</v>
      </c>
      <c r="CT931" s="17">
        <v>3</v>
      </c>
      <c r="CU931" s="17">
        <v>4</v>
      </c>
      <c r="CV931" s="17">
        <v>2</v>
      </c>
      <c r="CW931" s="17">
        <v>2</v>
      </c>
      <c r="CX931" s="17">
        <v>2</v>
      </c>
      <c r="CY931" s="17">
        <v>2</v>
      </c>
      <c r="CZ931" s="17">
        <v>2</v>
      </c>
      <c r="DA931" s="17">
        <v>2</v>
      </c>
      <c r="DB931" s="17">
        <v>3</v>
      </c>
      <c r="DC931" s="17">
        <v>3</v>
      </c>
      <c r="DD931" s="17">
        <v>3</v>
      </c>
      <c r="DE931" s="17">
        <v>3</v>
      </c>
      <c r="DF931" s="17">
        <v>3</v>
      </c>
      <c r="DG931" s="17">
        <v>3</v>
      </c>
      <c r="DH931" s="17">
        <v>3</v>
      </c>
      <c r="DI931" s="17">
        <v>3</v>
      </c>
      <c r="DJ931" s="17">
        <v>3</v>
      </c>
      <c r="DK931" s="17">
        <v>3</v>
      </c>
      <c r="DL931" s="17">
        <v>4</v>
      </c>
      <c r="DM931" s="17">
        <v>4</v>
      </c>
      <c r="DN931" s="17">
        <v>1</v>
      </c>
      <c r="DO931" s="17">
        <v>8</v>
      </c>
      <c r="DP931" s="17">
        <v>2</v>
      </c>
      <c r="DR931" s="17">
        <v>7</v>
      </c>
      <c r="DT931" s="17">
        <v>1</v>
      </c>
      <c r="DV931" s="17">
        <v>4</v>
      </c>
      <c r="DW931" s="18">
        <v>8</v>
      </c>
      <c r="DY931" s="18">
        <v>1</v>
      </c>
      <c r="ED931" s="19" t="s">
        <v>310</v>
      </c>
      <c r="EE931" s="19">
        <v>8</v>
      </c>
      <c r="EF931" s="37">
        <v>6</v>
      </c>
      <c r="EG931" s="27" t="s">
        <v>139</v>
      </c>
      <c r="EH931" s="19">
        <v>1</v>
      </c>
      <c r="EI931" s="19">
        <v>38</v>
      </c>
      <c r="EJ931" s="19">
        <v>2</v>
      </c>
      <c r="EK931" s="19">
        <v>3</v>
      </c>
      <c r="EL931" s="19">
        <v>1</v>
      </c>
      <c r="EM931" s="20" t="s">
        <v>200</v>
      </c>
      <c r="EO931" s="46">
        <v>4</v>
      </c>
      <c r="EP931" s="46">
        <v>1</v>
      </c>
      <c r="EQ931">
        <f t="shared" si="36"/>
        <v>0</v>
      </c>
      <c r="ER931" t="str">
        <f t="shared" si="37"/>
        <v/>
      </c>
      <c r="ES931" s="49">
        <v>2</v>
      </c>
    </row>
    <row r="932" spans="1:149" ht="15" customHeight="1" x14ac:dyDescent="0.25">
      <c r="A932" s="21">
        <v>931</v>
      </c>
      <c r="B932" s="12">
        <v>2</v>
      </c>
      <c r="C932" s="12">
        <v>1</v>
      </c>
      <c r="D932" s="12">
        <v>3</v>
      </c>
      <c r="E932" s="12" t="s">
        <v>378</v>
      </c>
      <c r="F932" s="12">
        <v>1</v>
      </c>
      <c r="G932" s="13">
        <v>3</v>
      </c>
      <c r="H932" s="13">
        <v>1</v>
      </c>
      <c r="M932" s="56">
        <f>IF(SUM(N932:X932)=39,2,1)</f>
        <v>1</v>
      </c>
      <c r="N932" s="13">
        <v>1</v>
      </c>
      <c r="X932" s="13">
        <v>1</v>
      </c>
      <c r="Z932" s="13">
        <v>1</v>
      </c>
      <c r="AA932" s="13">
        <v>1</v>
      </c>
      <c r="AB932" s="13">
        <v>1</v>
      </c>
      <c r="AJ932" s="13">
        <v>1</v>
      </c>
      <c r="AL932" s="14">
        <v>1</v>
      </c>
      <c r="AM932" s="14">
        <v>4</v>
      </c>
      <c r="AO932" s="15">
        <v>1</v>
      </c>
      <c r="AP932" s="15">
        <v>4</v>
      </c>
      <c r="AQ932" s="15">
        <v>4</v>
      </c>
      <c r="AR932" s="15">
        <v>4</v>
      </c>
      <c r="AS932" s="15">
        <v>4</v>
      </c>
      <c r="AT932" s="15">
        <v>3</v>
      </c>
      <c r="AU932" s="15">
        <v>3</v>
      </c>
      <c r="AV932" s="15">
        <v>2</v>
      </c>
      <c r="AW932" s="15">
        <v>3</v>
      </c>
      <c r="AX932" s="15">
        <v>1</v>
      </c>
      <c r="AY932" s="15">
        <v>2</v>
      </c>
      <c r="AZ932" s="15">
        <v>1</v>
      </c>
      <c r="BB932" s="15">
        <v>1</v>
      </c>
      <c r="BC932" s="15">
        <v>1</v>
      </c>
      <c r="BD932" s="15">
        <v>1</v>
      </c>
      <c r="BE932" s="15">
        <v>1</v>
      </c>
      <c r="BF932" s="15">
        <v>3</v>
      </c>
      <c r="BG932" s="15">
        <v>2</v>
      </c>
      <c r="BH932" s="15">
        <v>2</v>
      </c>
      <c r="BK932" s="15">
        <v>1</v>
      </c>
      <c r="BL932" s="15">
        <v>1</v>
      </c>
      <c r="BM932" s="15">
        <v>8</v>
      </c>
      <c r="BN932" s="15">
        <v>8</v>
      </c>
      <c r="CC932" s="16">
        <v>1</v>
      </c>
      <c r="CI932" s="16">
        <v>2</v>
      </c>
      <c r="CJ932" s="16" t="s">
        <v>156</v>
      </c>
      <c r="CK932" s="16">
        <v>1</v>
      </c>
      <c r="CL932" s="16" t="s">
        <v>186</v>
      </c>
      <c r="CM932" s="17">
        <v>3</v>
      </c>
      <c r="CN932" s="17">
        <v>3</v>
      </c>
      <c r="CO932" s="17">
        <v>3</v>
      </c>
      <c r="CP932" s="17">
        <v>3</v>
      </c>
      <c r="CQ932" s="17">
        <v>3</v>
      </c>
      <c r="CR932" s="17">
        <v>3</v>
      </c>
      <c r="CS932" s="17">
        <v>3</v>
      </c>
      <c r="CT932" s="17">
        <v>3</v>
      </c>
      <c r="CU932" s="17">
        <v>4</v>
      </c>
      <c r="CV932" s="17">
        <v>3</v>
      </c>
      <c r="CW932" s="17">
        <v>2</v>
      </c>
      <c r="CX932" s="17">
        <v>2</v>
      </c>
      <c r="CY932" s="17">
        <v>2</v>
      </c>
      <c r="CZ932" s="17">
        <v>2</v>
      </c>
      <c r="DA932" s="17">
        <v>3</v>
      </c>
      <c r="DB932" s="17">
        <v>3</v>
      </c>
      <c r="DC932" s="17">
        <v>3</v>
      </c>
      <c r="DD932" s="17">
        <v>3</v>
      </c>
      <c r="DE932" s="17">
        <v>4</v>
      </c>
      <c r="DF932" s="17">
        <v>3</v>
      </c>
      <c r="DG932" s="17">
        <v>3</v>
      </c>
      <c r="DH932" s="17">
        <v>3</v>
      </c>
      <c r="DI932" s="17">
        <v>3</v>
      </c>
      <c r="DJ932" s="17">
        <v>1</v>
      </c>
      <c r="DK932" s="17">
        <v>3</v>
      </c>
      <c r="DL932" s="17">
        <v>3</v>
      </c>
      <c r="DM932" s="17">
        <v>3</v>
      </c>
      <c r="DN932" s="17">
        <v>2</v>
      </c>
      <c r="DO932" s="17">
        <v>6</v>
      </c>
      <c r="DP932" s="17">
        <v>2</v>
      </c>
      <c r="DR932" s="17">
        <v>5</v>
      </c>
      <c r="DT932" s="17">
        <v>10</v>
      </c>
      <c r="DV932" s="17">
        <v>3</v>
      </c>
      <c r="DW932" s="18">
        <v>13</v>
      </c>
      <c r="DY932" s="18">
        <v>1</v>
      </c>
      <c r="ED932" s="19" t="s">
        <v>310</v>
      </c>
      <c r="EE932" s="19">
        <v>8</v>
      </c>
      <c r="EF932" s="37">
        <v>6</v>
      </c>
      <c r="EG932" s="27" t="s">
        <v>139</v>
      </c>
      <c r="EH932" s="19">
        <v>2</v>
      </c>
      <c r="EI932" s="19">
        <v>32</v>
      </c>
      <c r="EJ932" s="19">
        <v>2</v>
      </c>
      <c r="EK932" s="19">
        <v>2</v>
      </c>
      <c r="EL932" s="19">
        <v>3</v>
      </c>
      <c r="EM932" s="20" t="s">
        <v>200</v>
      </c>
      <c r="EO932" s="46">
        <v>4</v>
      </c>
      <c r="EP932" s="46">
        <v>1</v>
      </c>
      <c r="EQ932">
        <f t="shared" si="36"/>
        <v>0</v>
      </c>
      <c r="ER932" t="str">
        <f t="shared" si="37"/>
        <v/>
      </c>
      <c r="ES932" s="49">
        <v>2</v>
      </c>
    </row>
    <row r="933" spans="1:149" ht="15" customHeight="1" x14ac:dyDescent="0.25">
      <c r="A933" s="21">
        <v>932</v>
      </c>
      <c r="B933" s="12">
        <v>2</v>
      </c>
      <c r="C933" s="12">
        <v>1</v>
      </c>
      <c r="D933" s="12">
        <v>4</v>
      </c>
      <c r="E933" s="12" t="s">
        <v>376</v>
      </c>
      <c r="F933" s="12">
        <v>1</v>
      </c>
      <c r="G933" s="13">
        <v>2</v>
      </c>
      <c r="H933" s="13">
        <v>1</v>
      </c>
      <c r="I933" s="13">
        <v>5</v>
      </c>
      <c r="J933" s="13">
        <v>5</v>
      </c>
      <c r="M933" s="56">
        <f>IF(SUM(N933:X933)=39,2,1)</f>
        <v>1</v>
      </c>
      <c r="O933" s="13">
        <v>1</v>
      </c>
      <c r="P933" s="13">
        <v>1</v>
      </c>
      <c r="Z933" s="13">
        <v>1</v>
      </c>
      <c r="AA933" s="13">
        <v>1</v>
      </c>
      <c r="AB933" s="13">
        <v>1</v>
      </c>
      <c r="AE933" s="13">
        <v>1</v>
      </c>
      <c r="AF933" s="13">
        <v>1</v>
      </c>
      <c r="AJ933" s="13">
        <v>1</v>
      </c>
      <c r="AL933" s="14">
        <v>1</v>
      </c>
      <c r="AM933" s="14">
        <v>4</v>
      </c>
      <c r="AO933" s="15">
        <v>1</v>
      </c>
      <c r="AP933" s="15">
        <v>4</v>
      </c>
      <c r="AQ933" s="15">
        <v>4</v>
      </c>
      <c r="AR933" s="15">
        <v>4</v>
      </c>
      <c r="AS933" s="15">
        <v>4</v>
      </c>
      <c r="AT933" s="15">
        <v>2</v>
      </c>
      <c r="AU933" s="15">
        <v>2</v>
      </c>
      <c r="AV933" s="15">
        <v>1</v>
      </c>
      <c r="AW933" s="15">
        <v>1</v>
      </c>
      <c r="AX933" s="15">
        <v>1</v>
      </c>
      <c r="AY933" s="15">
        <v>2</v>
      </c>
      <c r="AZ933" s="15">
        <v>1</v>
      </c>
      <c r="BA933" s="15">
        <v>1</v>
      </c>
      <c r="BB933" s="15">
        <v>1</v>
      </c>
      <c r="BC933" s="15">
        <v>1</v>
      </c>
      <c r="BD933" s="15">
        <v>1</v>
      </c>
      <c r="BE933" s="15">
        <v>2</v>
      </c>
      <c r="BF933" s="15">
        <v>1</v>
      </c>
      <c r="BG933" s="15">
        <v>1</v>
      </c>
      <c r="BJ933" s="15">
        <v>1</v>
      </c>
      <c r="BK933" s="15">
        <v>2</v>
      </c>
      <c r="BM933" s="15">
        <v>5</v>
      </c>
      <c r="BN933" s="15">
        <v>8</v>
      </c>
      <c r="BO933" s="15">
        <v>2</v>
      </c>
      <c r="BP933" s="15" t="s">
        <v>388</v>
      </c>
      <c r="CC933" s="16">
        <v>1</v>
      </c>
      <c r="CI933" s="16">
        <v>2</v>
      </c>
      <c r="CJ933" s="16" t="s">
        <v>156</v>
      </c>
      <c r="CK933" s="16">
        <v>3</v>
      </c>
      <c r="CL933" s="16" t="s">
        <v>154</v>
      </c>
      <c r="CM933" s="17">
        <v>1</v>
      </c>
      <c r="CN933" s="17">
        <v>1</v>
      </c>
      <c r="CO933" s="17">
        <v>1</v>
      </c>
      <c r="CP933" s="17">
        <v>1</v>
      </c>
      <c r="CQ933" s="17">
        <v>1</v>
      </c>
      <c r="CR933" s="17">
        <v>3</v>
      </c>
      <c r="CS933" s="17">
        <v>3</v>
      </c>
      <c r="CT933" s="17">
        <v>2</v>
      </c>
      <c r="CU933" s="17">
        <v>4</v>
      </c>
      <c r="CV933" s="17">
        <v>2</v>
      </c>
      <c r="CW933" s="17">
        <v>1</v>
      </c>
      <c r="CX933" s="17">
        <v>2</v>
      </c>
      <c r="CY933" s="17">
        <v>2</v>
      </c>
      <c r="CZ933" s="17">
        <v>1</v>
      </c>
      <c r="DA933" s="17">
        <v>3</v>
      </c>
      <c r="DB933" s="17">
        <v>3</v>
      </c>
      <c r="DC933" s="17">
        <v>1</v>
      </c>
      <c r="DD933" s="17">
        <v>4</v>
      </c>
      <c r="DE933" s="17">
        <v>4</v>
      </c>
      <c r="DF933" s="17">
        <v>1</v>
      </c>
      <c r="DG933" s="17">
        <v>1</v>
      </c>
      <c r="DH933" s="17">
        <v>4</v>
      </c>
      <c r="DI933" s="17">
        <v>3</v>
      </c>
      <c r="DJ933" s="17">
        <v>1</v>
      </c>
      <c r="DK933" s="17">
        <v>3</v>
      </c>
      <c r="DL933" s="17">
        <v>4</v>
      </c>
      <c r="DM933" s="17">
        <v>4</v>
      </c>
      <c r="DN933" s="17">
        <v>1</v>
      </c>
      <c r="DO933" s="17">
        <v>8</v>
      </c>
      <c r="DP933" s="17">
        <v>5</v>
      </c>
      <c r="DR933" s="17">
        <v>9</v>
      </c>
      <c r="DT933" s="17">
        <v>7</v>
      </c>
      <c r="DV933" s="17">
        <v>2</v>
      </c>
      <c r="DW933" s="18">
        <v>13</v>
      </c>
      <c r="DY933" s="18">
        <v>1</v>
      </c>
      <c r="ED933" s="19" t="s">
        <v>310</v>
      </c>
      <c r="EE933" s="19">
        <v>8</v>
      </c>
      <c r="EF933" s="37">
        <v>6</v>
      </c>
      <c r="EG933" s="27" t="s">
        <v>139</v>
      </c>
      <c r="EH933" s="19">
        <v>1</v>
      </c>
      <c r="EI933" s="19">
        <v>50</v>
      </c>
      <c r="EJ933" s="19">
        <v>3</v>
      </c>
      <c r="EK933" s="19">
        <v>4</v>
      </c>
      <c r="EL933" s="19">
        <v>2</v>
      </c>
      <c r="EM933" s="20" t="s">
        <v>200</v>
      </c>
      <c r="EO933" s="46">
        <v>1</v>
      </c>
      <c r="EP933" s="46">
        <v>1</v>
      </c>
      <c r="EQ933">
        <f t="shared" si="36"/>
        <v>0</v>
      </c>
      <c r="ER933" t="str">
        <f t="shared" si="37"/>
        <v/>
      </c>
      <c r="ES933" s="49">
        <v>1</v>
      </c>
    </row>
    <row r="934" spans="1:149" ht="15" customHeight="1" x14ac:dyDescent="0.25">
      <c r="A934" s="21">
        <v>933</v>
      </c>
      <c r="B934" s="12">
        <v>2</v>
      </c>
      <c r="C934" s="12">
        <v>2</v>
      </c>
      <c r="D934" s="12">
        <v>2</v>
      </c>
      <c r="E934" s="12" t="s">
        <v>378</v>
      </c>
      <c r="F934" s="12">
        <v>2</v>
      </c>
      <c r="G934" s="13">
        <v>2</v>
      </c>
      <c r="H934" s="13">
        <v>1</v>
      </c>
      <c r="M934" s="56">
        <f>IF(SUM(N934:X934)=39,2,1)</f>
        <v>1</v>
      </c>
      <c r="N934" s="13">
        <v>1</v>
      </c>
      <c r="O934" s="13">
        <v>1</v>
      </c>
      <c r="P934" s="13">
        <v>1</v>
      </c>
      <c r="Z934" s="13">
        <v>1</v>
      </c>
      <c r="AA934" s="13">
        <v>1</v>
      </c>
      <c r="AB934" s="13">
        <v>1</v>
      </c>
      <c r="AL934" s="14">
        <v>1</v>
      </c>
      <c r="AM934" s="14">
        <v>4</v>
      </c>
      <c r="AO934" s="15">
        <v>1</v>
      </c>
      <c r="AP934" s="15">
        <v>4</v>
      </c>
      <c r="AQ934" s="15">
        <v>4</v>
      </c>
      <c r="AR934" s="15">
        <v>4</v>
      </c>
      <c r="AS934" s="15">
        <v>4</v>
      </c>
      <c r="AT934" s="15">
        <v>4</v>
      </c>
      <c r="AU934" s="15">
        <v>4</v>
      </c>
      <c r="AV934" s="15">
        <v>4</v>
      </c>
      <c r="AW934" s="15">
        <v>4</v>
      </c>
      <c r="AX934" s="15">
        <v>2</v>
      </c>
      <c r="BC934" s="15">
        <v>1</v>
      </c>
      <c r="BD934" s="15">
        <v>1</v>
      </c>
      <c r="BF934" s="15">
        <v>1</v>
      </c>
      <c r="BG934" s="15">
        <v>0</v>
      </c>
      <c r="BK934" s="15">
        <v>1</v>
      </c>
      <c r="BL934" s="15">
        <v>7</v>
      </c>
      <c r="BM934" s="15">
        <v>8</v>
      </c>
      <c r="BN934" s="15">
        <v>8</v>
      </c>
      <c r="CC934" s="16">
        <v>1</v>
      </c>
      <c r="CI934" s="16">
        <v>2</v>
      </c>
      <c r="CK934" s="16">
        <v>2</v>
      </c>
      <c r="CL934" s="16" t="s">
        <v>270</v>
      </c>
      <c r="CM934" s="17">
        <v>1</v>
      </c>
      <c r="CN934" s="17">
        <v>1</v>
      </c>
      <c r="CO934" s="17">
        <v>1</v>
      </c>
      <c r="CP934" s="17">
        <v>1</v>
      </c>
      <c r="CQ934" s="17">
        <v>1</v>
      </c>
      <c r="CR934" s="17">
        <v>2</v>
      </c>
      <c r="CS934" s="17">
        <v>3</v>
      </c>
      <c r="CT934" s="17">
        <v>3</v>
      </c>
      <c r="CU934" s="17">
        <v>3</v>
      </c>
      <c r="CV934" s="17">
        <v>2</v>
      </c>
      <c r="CW934" s="17">
        <v>2</v>
      </c>
      <c r="CX934" s="17">
        <v>2</v>
      </c>
      <c r="CY934" s="17">
        <v>2</v>
      </c>
      <c r="CZ934" s="17">
        <v>2</v>
      </c>
      <c r="DA934" s="17">
        <v>2</v>
      </c>
      <c r="DB934" s="17">
        <v>2</v>
      </c>
      <c r="DC934" s="17">
        <v>2</v>
      </c>
      <c r="DD934" s="17">
        <v>1</v>
      </c>
      <c r="DE934" s="17">
        <v>3</v>
      </c>
      <c r="DF934" s="17">
        <v>3</v>
      </c>
      <c r="DG934" s="17">
        <v>2</v>
      </c>
      <c r="DH934" s="17">
        <v>3</v>
      </c>
      <c r="DI934" s="17">
        <v>3</v>
      </c>
      <c r="DJ934" s="17">
        <v>2</v>
      </c>
      <c r="DK934" s="17">
        <v>3</v>
      </c>
      <c r="DL934" s="17">
        <v>3</v>
      </c>
      <c r="DM934" s="17">
        <v>3</v>
      </c>
      <c r="DN934" s="17">
        <v>1</v>
      </c>
      <c r="DO934" s="17">
        <v>8</v>
      </c>
      <c r="DP934" s="17">
        <v>5</v>
      </c>
      <c r="DR934" s="17">
        <v>9</v>
      </c>
      <c r="DT934" s="17">
        <v>7</v>
      </c>
      <c r="DV934" s="17">
        <v>3</v>
      </c>
      <c r="DW934" s="18">
        <v>13</v>
      </c>
      <c r="DY934" s="18">
        <v>1</v>
      </c>
      <c r="ED934" s="19" t="s">
        <v>310</v>
      </c>
      <c r="EE934" s="19">
        <v>8</v>
      </c>
      <c r="EF934" s="37">
        <v>6</v>
      </c>
      <c r="EG934" s="27" t="s">
        <v>139</v>
      </c>
      <c r="EH934" s="19">
        <v>2</v>
      </c>
      <c r="EI934" s="19">
        <v>68</v>
      </c>
      <c r="EJ934" s="19">
        <v>4</v>
      </c>
      <c r="EK934" s="19">
        <v>5</v>
      </c>
      <c r="EL934" s="19">
        <v>9</v>
      </c>
      <c r="EM934" s="20" t="s">
        <v>200</v>
      </c>
      <c r="EO934" s="46">
        <v>1</v>
      </c>
      <c r="EP934" s="46">
        <v>1</v>
      </c>
      <c r="EQ934">
        <f t="shared" si="36"/>
        <v>0</v>
      </c>
      <c r="ER934" t="str">
        <f t="shared" si="37"/>
        <v/>
      </c>
      <c r="ES934" s="49">
        <v>2</v>
      </c>
    </row>
    <row r="935" spans="1:149" ht="15" customHeight="1" x14ac:dyDescent="0.25">
      <c r="A935" s="21">
        <v>934</v>
      </c>
      <c r="B935" s="12">
        <v>2</v>
      </c>
      <c r="C935" s="12">
        <v>1</v>
      </c>
      <c r="D935" s="12">
        <v>1</v>
      </c>
      <c r="E935" s="12" t="s">
        <v>378</v>
      </c>
      <c r="F935" s="12">
        <v>2</v>
      </c>
      <c r="G935" s="13">
        <v>5</v>
      </c>
      <c r="H935" s="13">
        <v>1</v>
      </c>
      <c r="M935" s="56">
        <f>IF(SUM(N935:X935)=39,2,1)</f>
        <v>1</v>
      </c>
      <c r="N935" s="13">
        <v>1</v>
      </c>
      <c r="O935" s="13">
        <v>1</v>
      </c>
      <c r="P935" s="13">
        <v>1</v>
      </c>
      <c r="Z935" s="13">
        <v>1</v>
      </c>
      <c r="AA935" s="13">
        <v>1</v>
      </c>
      <c r="AB935" s="13">
        <v>1</v>
      </c>
      <c r="AJ935" s="13">
        <v>1</v>
      </c>
      <c r="AL935" s="14">
        <v>1</v>
      </c>
      <c r="AM935" s="14">
        <v>4</v>
      </c>
      <c r="AO935" s="15">
        <v>1</v>
      </c>
      <c r="AP935" s="15">
        <v>3</v>
      </c>
      <c r="AQ935" s="15">
        <v>4</v>
      </c>
      <c r="AR935" s="15">
        <v>4</v>
      </c>
      <c r="AS935" s="15">
        <v>4</v>
      </c>
      <c r="AT935" s="15">
        <v>3</v>
      </c>
      <c r="AU935" s="15">
        <v>4</v>
      </c>
      <c r="AV935" s="15">
        <v>4</v>
      </c>
      <c r="AW935" s="15">
        <v>4</v>
      </c>
      <c r="AX935" s="15">
        <v>2</v>
      </c>
      <c r="AZ935" s="15">
        <v>2</v>
      </c>
      <c r="BB935" s="15">
        <v>1</v>
      </c>
      <c r="BC935" s="15">
        <v>1</v>
      </c>
      <c r="BD935" s="15">
        <v>1</v>
      </c>
      <c r="BE935" s="15">
        <v>2</v>
      </c>
      <c r="BF935" s="15">
        <v>2</v>
      </c>
      <c r="BG935" s="15">
        <v>0</v>
      </c>
      <c r="BK935" s="15">
        <v>2</v>
      </c>
      <c r="BM935" s="15">
        <v>8</v>
      </c>
      <c r="BN935" s="15">
        <v>8</v>
      </c>
      <c r="CC935" s="16">
        <v>1</v>
      </c>
      <c r="CI935" s="16">
        <v>2</v>
      </c>
      <c r="CJ935" s="16" t="s">
        <v>151</v>
      </c>
      <c r="CK935" s="16">
        <v>3</v>
      </c>
      <c r="CL935" s="16" t="s">
        <v>147</v>
      </c>
      <c r="CM935" s="17">
        <v>1</v>
      </c>
      <c r="CN935" s="17">
        <v>1</v>
      </c>
      <c r="CO935" s="17">
        <v>1</v>
      </c>
      <c r="CP935" s="17">
        <v>1</v>
      </c>
      <c r="CQ935" s="17">
        <v>1</v>
      </c>
      <c r="CR935" s="17">
        <v>4</v>
      </c>
      <c r="CS935" s="17">
        <v>4</v>
      </c>
      <c r="CT935" s="17">
        <v>3</v>
      </c>
      <c r="CU935" s="17">
        <v>4</v>
      </c>
      <c r="CV935" s="17">
        <v>2</v>
      </c>
      <c r="CW935" s="17">
        <v>1</v>
      </c>
      <c r="CX935" s="17">
        <v>1</v>
      </c>
      <c r="CY935" s="17">
        <v>1</v>
      </c>
      <c r="CZ935" s="17">
        <v>1</v>
      </c>
      <c r="DA935" s="17">
        <v>1</v>
      </c>
      <c r="DB935" s="17">
        <v>4</v>
      </c>
      <c r="DC935" s="17">
        <v>1</v>
      </c>
      <c r="DD935" s="17">
        <v>1</v>
      </c>
      <c r="DE935" s="17">
        <v>3</v>
      </c>
      <c r="DF935" s="17">
        <v>1</v>
      </c>
      <c r="DG935" s="17">
        <v>1</v>
      </c>
      <c r="DH935" s="17">
        <v>1</v>
      </c>
      <c r="DI935" s="17">
        <v>3</v>
      </c>
      <c r="DJ935" s="17">
        <v>1</v>
      </c>
      <c r="DK935" s="17">
        <v>4</v>
      </c>
      <c r="DL935" s="17">
        <v>4</v>
      </c>
      <c r="DM935" s="17">
        <v>4</v>
      </c>
      <c r="DN935" s="17">
        <v>1</v>
      </c>
      <c r="DO935" s="17">
        <v>8</v>
      </c>
      <c r="DP935" s="17">
        <v>8</v>
      </c>
      <c r="DR935" s="17">
        <v>7</v>
      </c>
      <c r="DT935" s="17">
        <v>5</v>
      </c>
      <c r="DV935" s="17">
        <v>3</v>
      </c>
      <c r="DW935" s="18">
        <v>13</v>
      </c>
      <c r="DY935" s="18">
        <v>1</v>
      </c>
      <c r="ED935" s="19" t="s">
        <v>311</v>
      </c>
      <c r="EE935" s="19">
        <v>8</v>
      </c>
      <c r="EF935" s="37">
        <v>6</v>
      </c>
      <c r="EG935" s="27" t="s">
        <v>139</v>
      </c>
      <c r="EH935" s="19">
        <v>1</v>
      </c>
      <c r="EI935" s="19">
        <v>24</v>
      </c>
      <c r="EJ935" s="19">
        <v>1</v>
      </c>
      <c r="EK935" s="19">
        <v>1</v>
      </c>
      <c r="EL935" s="19">
        <v>2</v>
      </c>
      <c r="EM935" s="20" t="s">
        <v>200</v>
      </c>
      <c r="EO935" s="46">
        <v>1</v>
      </c>
      <c r="EP935" s="46">
        <v>1</v>
      </c>
      <c r="EQ935">
        <f t="shared" si="36"/>
        <v>0</v>
      </c>
      <c r="ER935" t="str">
        <f t="shared" si="37"/>
        <v/>
      </c>
      <c r="ES935" s="49">
        <v>2</v>
      </c>
    </row>
    <row r="936" spans="1:149" ht="15" customHeight="1" x14ac:dyDescent="0.25">
      <c r="A936" s="21">
        <v>935</v>
      </c>
      <c r="B936" s="12">
        <v>3</v>
      </c>
      <c r="C936" s="12">
        <v>1</v>
      </c>
      <c r="D936" s="12">
        <v>1</v>
      </c>
      <c r="E936" s="12" t="s">
        <v>378</v>
      </c>
      <c r="F936" s="12">
        <v>2</v>
      </c>
      <c r="G936" s="13">
        <v>3</v>
      </c>
      <c r="H936" s="13">
        <v>1</v>
      </c>
      <c r="M936" s="56">
        <f>IF(SUM(N936:X936)=39,2,1)</f>
        <v>1</v>
      </c>
      <c r="O936" s="13">
        <v>1</v>
      </c>
      <c r="P936" s="13">
        <v>1</v>
      </c>
      <c r="Z936" s="13">
        <v>1</v>
      </c>
      <c r="AA936" s="13">
        <v>1</v>
      </c>
      <c r="AB936" s="13">
        <v>1</v>
      </c>
      <c r="AJ936" s="13">
        <v>1</v>
      </c>
      <c r="AL936" s="14">
        <v>6</v>
      </c>
      <c r="AO936" s="15">
        <v>2</v>
      </c>
      <c r="AP936" s="15">
        <v>2</v>
      </c>
      <c r="AQ936" s="15">
        <v>2</v>
      </c>
      <c r="AR936" s="15">
        <v>4</v>
      </c>
      <c r="AS936" s="15">
        <v>4</v>
      </c>
      <c r="AT936" s="15">
        <v>4</v>
      </c>
      <c r="AU936" s="15">
        <v>1</v>
      </c>
      <c r="AV936" s="15">
        <v>3</v>
      </c>
      <c r="AW936" s="15">
        <v>3</v>
      </c>
      <c r="AX936" s="15">
        <v>1</v>
      </c>
      <c r="AY936" s="15">
        <v>1</v>
      </c>
      <c r="AZ936" s="15">
        <v>2</v>
      </c>
      <c r="BB936" s="15">
        <v>2</v>
      </c>
      <c r="BC936" s="15">
        <v>1</v>
      </c>
      <c r="BD936" s="15">
        <v>1</v>
      </c>
      <c r="BE936" s="15">
        <v>2</v>
      </c>
      <c r="BF936" s="15">
        <v>2</v>
      </c>
      <c r="BG936" s="15">
        <v>0</v>
      </c>
      <c r="BM936" s="15">
        <v>1</v>
      </c>
      <c r="BN936" s="15">
        <v>1</v>
      </c>
      <c r="CC936" s="16">
        <v>1</v>
      </c>
      <c r="CI936" s="16">
        <v>2</v>
      </c>
      <c r="CJ936" s="16" t="s">
        <v>156</v>
      </c>
      <c r="CK936" s="16">
        <v>1</v>
      </c>
      <c r="CL936" s="16" t="s">
        <v>173</v>
      </c>
      <c r="CM936" s="17">
        <v>1</v>
      </c>
      <c r="CN936" s="17">
        <v>1</v>
      </c>
      <c r="CO936" s="17">
        <v>1</v>
      </c>
      <c r="CP936" s="17">
        <v>1</v>
      </c>
      <c r="CQ936" s="17">
        <v>1</v>
      </c>
      <c r="CR936" s="17">
        <v>3</v>
      </c>
      <c r="CS936" s="17">
        <v>4</v>
      </c>
      <c r="CT936" s="17">
        <v>1</v>
      </c>
      <c r="CU936" s="17">
        <v>4</v>
      </c>
      <c r="CV936" s="17">
        <v>2</v>
      </c>
      <c r="CW936" s="17">
        <v>1</v>
      </c>
      <c r="CX936" s="17">
        <v>2</v>
      </c>
      <c r="CY936" s="17">
        <v>2</v>
      </c>
      <c r="CZ936" s="17">
        <v>1</v>
      </c>
      <c r="DA936" s="17">
        <v>2</v>
      </c>
      <c r="DB936" s="17">
        <v>4</v>
      </c>
      <c r="DC936" s="17">
        <v>2</v>
      </c>
      <c r="DD936" s="17">
        <v>3</v>
      </c>
      <c r="DE936" s="17">
        <v>4</v>
      </c>
      <c r="DF936" s="17">
        <v>1</v>
      </c>
      <c r="DG936" s="17">
        <v>1</v>
      </c>
      <c r="DH936" s="17">
        <v>1</v>
      </c>
      <c r="DI936" s="17">
        <v>3</v>
      </c>
      <c r="DJ936" s="17">
        <v>1</v>
      </c>
      <c r="DK936" s="17">
        <v>2</v>
      </c>
      <c r="DL936" s="17">
        <v>4</v>
      </c>
      <c r="DM936" s="17">
        <v>4</v>
      </c>
      <c r="DN936" s="17">
        <v>1</v>
      </c>
      <c r="DO936" s="17">
        <v>8</v>
      </c>
      <c r="DP936" s="17">
        <v>5</v>
      </c>
      <c r="DR936" s="17">
        <v>9</v>
      </c>
      <c r="DT936" s="17">
        <v>6</v>
      </c>
      <c r="DV936" s="17">
        <v>3</v>
      </c>
      <c r="DW936" s="18">
        <v>13</v>
      </c>
      <c r="DY936" s="18">
        <v>1</v>
      </c>
      <c r="ED936" s="19" t="s">
        <v>311</v>
      </c>
      <c r="EE936" s="19">
        <v>8</v>
      </c>
      <c r="EF936" s="37">
        <v>6</v>
      </c>
      <c r="EG936" s="27" t="s">
        <v>139</v>
      </c>
      <c r="EH936" s="19">
        <v>2</v>
      </c>
      <c r="EI936" s="19">
        <v>24</v>
      </c>
      <c r="EJ936" s="19">
        <v>1</v>
      </c>
      <c r="EK936" s="19">
        <v>1</v>
      </c>
      <c r="EL936" s="19">
        <v>8</v>
      </c>
      <c r="EM936" s="20" t="s">
        <v>200</v>
      </c>
      <c r="EO936" s="46">
        <v>1</v>
      </c>
      <c r="EP936" s="46">
        <v>1</v>
      </c>
      <c r="EQ936">
        <f t="shared" si="36"/>
        <v>0</v>
      </c>
      <c r="ER936" t="str">
        <f t="shared" si="37"/>
        <v/>
      </c>
      <c r="ES936" s="49">
        <v>2</v>
      </c>
    </row>
    <row r="937" spans="1:149" ht="15" customHeight="1" x14ac:dyDescent="0.25">
      <c r="A937" s="21">
        <v>936</v>
      </c>
      <c r="B937" s="12">
        <v>2</v>
      </c>
      <c r="C937" s="12">
        <v>1</v>
      </c>
      <c r="D937" s="12">
        <v>1</v>
      </c>
      <c r="E937" s="12" t="s">
        <v>378</v>
      </c>
      <c r="F937" s="12">
        <v>1</v>
      </c>
      <c r="G937" s="13">
        <v>3</v>
      </c>
      <c r="H937" s="13">
        <v>1</v>
      </c>
      <c r="M937" s="56">
        <f>IF(SUM(N937:X937)=39,2,1)</f>
        <v>1</v>
      </c>
      <c r="Y937" s="13">
        <v>1</v>
      </c>
      <c r="Z937" s="13">
        <v>1</v>
      </c>
      <c r="AA937" s="13">
        <v>1</v>
      </c>
      <c r="AB937" s="13">
        <v>1</v>
      </c>
      <c r="AC937" s="13">
        <v>1</v>
      </c>
      <c r="AE937" s="13">
        <v>1</v>
      </c>
      <c r="AF937" s="13">
        <v>1</v>
      </c>
      <c r="AJ937" s="13">
        <v>1</v>
      </c>
      <c r="AL937" s="14">
        <v>3</v>
      </c>
      <c r="AM937" s="14">
        <v>4</v>
      </c>
      <c r="AO937" s="15">
        <v>3</v>
      </c>
      <c r="AP937" s="15">
        <v>4</v>
      </c>
      <c r="AQ937" s="15">
        <v>5</v>
      </c>
      <c r="AR937" s="15">
        <v>2</v>
      </c>
      <c r="AS937" s="15">
        <v>4</v>
      </c>
      <c r="AT937" s="15">
        <v>4</v>
      </c>
      <c r="AU937" s="15">
        <v>3</v>
      </c>
      <c r="AV937" s="15">
        <v>2</v>
      </c>
      <c r="AW937" s="15">
        <v>1</v>
      </c>
      <c r="AX937" s="15">
        <v>2</v>
      </c>
      <c r="AZ937" s="15">
        <v>2</v>
      </c>
      <c r="BB937" s="15">
        <v>2</v>
      </c>
      <c r="BC937" s="15">
        <v>1</v>
      </c>
      <c r="BD937" s="15">
        <v>1</v>
      </c>
      <c r="BE937" s="15">
        <v>1</v>
      </c>
      <c r="BF937" s="15">
        <v>0</v>
      </c>
      <c r="BG937" s="15">
        <v>0</v>
      </c>
      <c r="BK937" s="15">
        <v>1</v>
      </c>
      <c r="BL937" s="15">
        <v>2</v>
      </c>
      <c r="BM937" s="15">
        <v>1</v>
      </c>
      <c r="BN937" s="15">
        <v>1</v>
      </c>
      <c r="CC937" s="16">
        <v>1</v>
      </c>
      <c r="CI937" s="16">
        <v>2</v>
      </c>
      <c r="CJ937" s="16" t="s">
        <v>151</v>
      </c>
      <c r="CK937" s="16">
        <v>3</v>
      </c>
      <c r="CL937" s="16" t="s">
        <v>147</v>
      </c>
      <c r="CM937" s="17">
        <v>1</v>
      </c>
      <c r="CN937" s="17">
        <v>1</v>
      </c>
      <c r="CO937" s="17">
        <v>2</v>
      </c>
      <c r="CP937" s="17">
        <v>1</v>
      </c>
      <c r="CQ937" s="17">
        <v>1</v>
      </c>
      <c r="CR937" s="17">
        <v>1</v>
      </c>
      <c r="CS937" s="17">
        <v>2</v>
      </c>
      <c r="CT937" s="17">
        <v>1</v>
      </c>
      <c r="CU937" s="17">
        <v>4</v>
      </c>
      <c r="CV937" s="17">
        <v>1</v>
      </c>
      <c r="CW937" s="17">
        <v>1</v>
      </c>
      <c r="CX937" s="17">
        <v>1</v>
      </c>
      <c r="CY937" s="17">
        <v>2</v>
      </c>
      <c r="CZ937" s="17">
        <v>1</v>
      </c>
      <c r="DA937" s="17">
        <v>3</v>
      </c>
      <c r="DB937" s="17">
        <v>4</v>
      </c>
      <c r="DC937" s="17">
        <v>1</v>
      </c>
      <c r="DD937" s="17">
        <v>4</v>
      </c>
      <c r="DE937" s="17">
        <v>4</v>
      </c>
      <c r="DF937" s="17">
        <v>2</v>
      </c>
      <c r="DG937" s="17">
        <v>1</v>
      </c>
      <c r="DH937" s="17">
        <v>1</v>
      </c>
      <c r="DI937" s="17">
        <v>3</v>
      </c>
      <c r="DJ937" s="17">
        <v>1</v>
      </c>
      <c r="DK937" s="17">
        <v>1</v>
      </c>
      <c r="DL937" s="17">
        <v>4</v>
      </c>
      <c r="DM937" s="17">
        <v>4</v>
      </c>
      <c r="DN937" s="17">
        <v>1</v>
      </c>
      <c r="DO937" s="17">
        <v>6</v>
      </c>
      <c r="DP937" s="17">
        <v>5</v>
      </c>
      <c r="DR937" s="17">
        <v>10</v>
      </c>
      <c r="DT937" s="17">
        <v>9</v>
      </c>
      <c r="DV937" s="17">
        <v>6</v>
      </c>
      <c r="DW937" s="18">
        <v>13</v>
      </c>
      <c r="DY937" s="18">
        <v>1</v>
      </c>
      <c r="ED937" s="19" t="s">
        <v>311</v>
      </c>
      <c r="EE937" s="19">
        <v>8</v>
      </c>
      <c r="EF937" s="37">
        <v>6</v>
      </c>
      <c r="EG937" s="27" t="s">
        <v>139</v>
      </c>
      <c r="EH937" s="19">
        <v>2</v>
      </c>
      <c r="EI937" s="19">
        <v>35</v>
      </c>
      <c r="EJ937" s="19">
        <v>2</v>
      </c>
      <c r="EK937" s="19">
        <v>2</v>
      </c>
      <c r="EL937" s="19">
        <v>3</v>
      </c>
      <c r="EM937" s="20" t="s">
        <v>200</v>
      </c>
      <c r="EO937" s="46">
        <v>1</v>
      </c>
      <c r="EP937" s="46">
        <v>1</v>
      </c>
      <c r="EQ937">
        <f t="shared" si="36"/>
        <v>0</v>
      </c>
      <c r="ER937" t="str">
        <f t="shared" si="37"/>
        <v/>
      </c>
      <c r="ES937" s="49">
        <v>2</v>
      </c>
    </row>
    <row r="938" spans="1:149" ht="15" customHeight="1" x14ac:dyDescent="0.25">
      <c r="A938" s="21">
        <v>937</v>
      </c>
      <c r="B938" s="12">
        <v>2</v>
      </c>
      <c r="C938" s="12">
        <v>2</v>
      </c>
      <c r="D938" s="12">
        <v>4</v>
      </c>
      <c r="F938" s="12">
        <v>2</v>
      </c>
      <c r="G938" s="13">
        <v>3</v>
      </c>
      <c r="H938" s="13">
        <v>1</v>
      </c>
      <c r="M938" s="56">
        <f>IF(SUM(N938:X938)=39,2,1)</f>
        <v>1</v>
      </c>
      <c r="O938" s="13">
        <v>1</v>
      </c>
      <c r="P938" s="13">
        <v>1</v>
      </c>
      <c r="Z938" s="13">
        <v>1</v>
      </c>
      <c r="AJ938" s="13">
        <v>1</v>
      </c>
      <c r="AL938" s="14">
        <v>6</v>
      </c>
      <c r="AO938" s="15">
        <v>1</v>
      </c>
      <c r="AP938" s="15">
        <v>4</v>
      </c>
      <c r="AQ938" s="15">
        <v>4</v>
      </c>
      <c r="AR938" s="15">
        <v>4</v>
      </c>
      <c r="AS938" s="15">
        <v>4</v>
      </c>
      <c r="AT938" s="15">
        <v>4</v>
      </c>
      <c r="AU938" s="15">
        <v>4</v>
      </c>
      <c r="AV938" s="15">
        <v>4</v>
      </c>
      <c r="AW938" s="15">
        <v>4</v>
      </c>
      <c r="AX938" s="15">
        <v>1</v>
      </c>
      <c r="AY938" s="15">
        <v>2</v>
      </c>
      <c r="AZ938" s="15">
        <v>2</v>
      </c>
      <c r="BB938" s="15">
        <v>1</v>
      </c>
      <c r="BC938" s="15">
        <v>1</v>
      </c>
      <c r="BD938" s="15">
        <v>1</v>
      </c>
      <c r="BE938" s="15">
        <v>2</v>
      </c>
      <c r="BF938" s="15">
        <v>1</v>
      </c>
      <c r="BG938" s="15">
        <v>1</v>
      </c>
      <c r="BJ938" s="15">
        <v>1</v>
      </c>
      <c r="BK938" s="15">
        <v>1</v>
      </c>
      <c r="BL938" s="15">
        <v>4</v>
      </c>
      <c r="BM938" s="15">
        <v>8</v>
      </c>
      <c r="BN938" s="15">
        <v>8</v>
      </c>
      <c r="CC938" s="16">
        <v>1</v>
      </c>
      <c r="CI938" s="16">
        <v>2</v>
      </c>
      <c r="CK938" s="16">
        <v>3</v>
      </c>
      <c r="CL938" s="16" t="s">
        <v>147</v>
      </c>
      <c r="CM938" s="17">
        <v>1</v>
      </c>
      <c r="CN938" s="17">
        <v>1</v>
      </c>
      <c r="CO938" s="17">
        <v>1</v>
      </c>
      <c r="CP938" s="17">
        <v>1</v>
      </c>
      <c r="CQ938" s="17">
        <v>1</v>
      </c>
      <c r="CR938" s="17">
        <v>2</v>
      </c>
      <c r="CS938" s="17">
        <v>3</v>
      </c>
      <c r="CT938" s="17">
        <v>2</v>
      </c>
      <c r="CU938" s="17">
        <v>4</v>
      </c>
      <c r="CV938" s="17">
        <v>1</v>
      </c>
      <c r="CW938" s="17">
        <v>1</v>
      </c>
      <c r="CX938" s="17">
        <v>1</v>
      </c>
      <c r="CY938" s="17">
        <v>1</v>
      </c>
      <c r="CZ938" s="17">
        <v>1</v>
      </c>
      <c r="DA938" s="17">
        <v>2</v>
      </c>
      <c r="DB938" s="17">
        <v>2</v>
      </c>
      <c r="DC938" s="17">
        <v>2</v>
      </c>
      <c r="DD938" s="17">
        <v>3</v>
      </c>
      <c r="DE938" s="17">
        <v>4</v>
      </c>
      <c r="DF938" s="17">
        <v>2</v>
      </c>
      <c r="DG938" s="17">
        <v>2</v>
      </c>
      <c r="DH938" s="17">
        <v>3</v>
      </c>
      <c r="DI938" s="17">
        <v>3</v>
      </c>
      <c r="DJ938" s="17">
        <v>1</v>
      </c>
      <c r="DK938" s="17">
        <v>2</v>
      </c>
      <c r="DL938" s="17">
        <v>3</v>
      </c>
      <c r="DM938" s="17">
        <v>3</v>
      </c>
      <c r="DN938" s="17">
        <v>1</v>
      </c>
      <c r="DO938" s="17">
        <v>8</v>
      </c>
      <c r="DP938" s="17">
        <v>9</v>
      </c>
      <c r="DR938" s="17">
        <v>8</v>
      </c>
      <c r="DT938" s="17">
        <v>5</v>
      </c>
      <c r="DV938" s="17">
        <v>2</v>
      </c>
      <c r="DW938" s="18">
        <v>13</v>
      </c>
      <c r="DY938" s="18">
        <v>1</v>
      </c>
      <c r="ED938" s="19" t="s">
        <v>310</v>
      </c>
      <c r="EE938" s="19">
        <v>8</v>
      </c>
      <c r="EF938" s="37">
        <v>6</v>
      </c>
      <c r="EG938" s="27" t="s">
        <v>139</v>
      </c>
      <c r="EH938" s="19">
        <v>1</v>
      </c>
      <c r="EI938" s="19">
        <v>42</v>
      </c>
      <c r="EJ938" s="19">
        <v>2</v>
      </c>
      <c r="EK938" s="19">
        <v>3</v>
      </c>
      <c r="EL938" s="19">
        <v>1</v>
      </c>
      <c r="EM938" s="20" t="s">
        <v>200</v>
      </c>
      <c r="EO938" s="46">
        <v>1</v>
      </c>
      <c r="EP938" s="46">
        <v>1</v>
      </c>
      <c r="EQ938">
        <f t="shared" si="36"/>
        <v>0</v>
      </c>
      <c r="ER938" t="str">
        <f t="shared" si="37"/>
        <v/>
      </c>
      <c r="ES938" s="49">
        <v>2</v>
      </c>
    </row>
    <row r="939" spans="1:149" ht="15" customHeight="1" x14ac:dyDescent="0.25">
      <c r="A939" s="21">
        <v>938</v>
      </c>
      <c r="B939" s="12">
        <v>3</v>
      </c>
      <c r="C939" s="12">
        <v>2</v>
      </c>
      <c r="D939" s="12">
        <v>2</v>
      </c>
      <c r="E939" s="12" t="s">
        <v>378</v>
      </c>
      <c r="F939" s="12">
        <v>1</v>
      </c>
      <c r="G939" s="13">
        <v>2</v>
      </c>
      <c r="H939" s="13">
        <v>1</v>
      </c>
      <c r="M939" s="56">
        <f>IF(SUM(N939:X939)=39,2,1)</f>
        <v>1</v>
      </c>
      <c r="O939" s="13">
        <v>1</v>
      </c>
      <c r="P939" s="13">
        <v>1</v>
      </c>
      <c r="X939" s="13">
        <v>1</v>
      </c>
      <c r="AA939" s="13">
        <v>1</v>
      </c>
      <c r="AB939" s="13">
        <v>1</v>
      </c>
      <c r="AJ939" s="13">
        <v>1</v>
      </c>
      <c r="AL939" s="14">
        <v>5</v>
      </c>
      <c r="AM939" s="14">
        <v>4</v>
      </c>
      <c r="AO939" s="15">
        <v>1</v>
      </c>
      <c r="AP939" s="15">
        <v>4</v>
      </c>
      <c r="AQ939" s="15">
        <v>4</v>
      </c>
      <c r="AR939" s="15">
        <v>4</v>
      </c>
      <c r="AS939" s="15">
        <v>4</v>
      </c>
      <c r="AT939" s="15">
        <v>4</v>
      </c>
      <c r="AU939" s="15">
        <v>4</v>
      </c>
      <c r="AV939" s="15">
        <v>4</v>
      </c>
      <c r="AW939" s="15">
        <v>4</v>
      </c>
      <c r="AX939" s="15">
        <v>1</v>
      </c>
      <c r="AY939" s="15">
        <v>2</v>
      </c>
      <c r="AZ939" s="15">
        <v>2</v>
      </c>
      <c r="BB939" s="15">
        <v>2</v>
      </c>
      <c r="BC939" s="15">
        <v>1</v>
      </c>
      <c r="BD939" s="15">
        <v>1</v>
      </c>
      <c r="BF939" s="15">
        <v>1</v>
      </c>
      <c r="BG939" s="15">
        <v>1</v>
      </c>
      <c r="BI939" s="15">
        <v>1</v>
      </c>
      <c r="BK939" s="15">
        <v>1</v>
      </c>
      <c r="BL939" s="15">
        <v>4</v>
      </c>
      <c r="BM939" s="15">
        <v>8</v>
      </c>
      <c r="BN939" s="15">
        <v>8</v>
      </c>
      <c r="CC939" s="16">
        <v>1</v>
      </c>
      <c r="CI939" s="16">
        <v>2</v>
      </c>
      <c r="CK939" s="16">
        <v>3</v>
      </c>
      <c r="CL939" s="16" t="s">
        <v>398</v>
      </c>
      <c r="CM939" s="17">
        <v>1</v>
      </c>
      <c r="CN939" s="17">
        <v>1</v>
      </c>
      <c r="CO939" s="17">
        <v>1</v>
      </c>
      <c r="CP939" s="17">
        <v>1</v>
      </c>
      <c r="CQ939" s="17">
        <v>1</v>
      </c>
      <c r="CR939" s="17">
        <v>1</v>
      </c>
      <c r="CS939" s="17">
        <v>1</v>
      </c>
      <c r="CT939" s="17">
        <v>1</v>
      </c>
      <c r="CU939" s="17">
        <v>4</v>
      </c>
      <c r="CV939" s="17">
        <v>1</v>
      </c>
      <c r="CW939" s="17">
        <v>1</v>
      </c>
      <c r="CX939" s="17">
        <v>1</v>
      </c>
      <c r="CY939" s="17">
        <v>1</v>
      </c>
      <c r="CZ939" s="17">
        <v>1</v>
      </c>
      <c r="DA939" s="17">
        <v>1</v>
      </c>
      <c r="DB939" s="17">
        <v>4</v>
      </c>
      <c r="DC939" s="17">
        <v>1</v>
      </c>
      <c r="DD939" s="17">
        <v>1</v>
      </c>
      <c r="DE939" s="17">
        <v>4</v>
      </c>
      <c r="DF939" s="17">
        <v>1</v>
      </c>
      <c r="DG939" s="17">
        <v>1</v>
      </c>
      <c r="DH939" s="17">
        <v>1</v>
      </c>
      <c r="DI939" s="17">
        <v>3</v>
      </c>
      <c r="DJ939" s="17">
        <v>1</v>
      </c>
      <c r="DK939" s="17">
        <v>2</v>
      </c>
      <c r="DL939" s="17">
        <v>4</v>
      </c>
      <c r="DM939" s="17">
        <v>4</v>
      </c>
      <c r="DP939" s="17">
        <v>5</v>
      </c>
      <c r="DR939" s="17">
        <v>7</v>
      </c>
      <c r="DT939" s="17">
        <v>10</v>
      </c>
      <c r="DV939" s="17">
        <v>1</v>
      </c>
      <c r="DW939" s="18">
        <v>2</v>
      </c>
      <c r="DY939" s="18">
        <v>1</v>
      </c>
      <c r="ED939" s="19" t="s">
        <v>310</v>
      </c>
      <c r="EE939" s="19">
        <v>8</v>
      </c>
      <c r="EF939" s="37">
        <v>6</v>
      </c>
      <c r="EG939" s="27" t="s">
        <v>139</v>
      </c>
      <c r="EH939" s="19">
        <v>2</v>
      </c>
      <c r="EI939" s="19">
        <v>45</v>
      </c>
      <c r="EJ939" s="19">
        <v>3</v>
      </c>
      <c r="EK939" s="19">
        <v>3</v>
      </c>
      <c r="EL939" s="19">
        <v>1</v>
      </c>
      <c r="EM939" s="20" t="s">
        <v>200</v>
      </c>
      <c r="EO939" s="46">
        <v>4</v>
      </c>
      <c r="EP939" s="46">
        <v>1</v>
      </c>
      <c r="EQ939">
        <f t="shared" si="36"/>
        <v>0</v>
      </c>
      <c r="ER939" t="str">
        <f t="shared" si="37"/>
        <v/>
      </c>
      <c r="ES939" s="49">
        <v>2</v>
      </c>
    </row>
    <row r="940" spans="1:149" ht="15" customHeight="1" x14ac:dyDescent="0.25">
      <c r="A940" s="21">
        <v>939</v>
      </c>
      <c r="B940" s="12">
        <v>3</v>
      </c>
      <c r="C940" s="12">
        <v>2</v>
      </c>
      <c r="D940" s="12">
        <v>2</v>
      </c>
      <c r="E940" s="12" t="s">
        <v>378</v>
      </c>
      <c r="F940" s="12">
        <v>1</v>
      </c>
      <c r="G940" s="13">
        <v>2</v>
      </c>
      <c r="H940" s="13">
        <v>2</v>
      </c>
      <c r="J940" s="13">
        <v>4</v>
      </c>
      <c r="M940" s="56">
        <f>IF(SUM(N940:X940)=39,2,1)</f>
        <v>1</v>
      </c>
      <c r="N940" s="13">
        <v>1</v>
      </c>
      <c r="O940" s="13">
        <v>1</v>
      </c>
      <c r="P940" s="13">
        <v>1</v>
      </c>
      <c r="Z940" s="13">
        <v>1</v>
      </c>
      <c r="AA940" s="13">
        <v>1</v>
      </c>
      <c r="AB940" s="13">
        <v>1</v>
      </c>
      <c r="AL940" s="14">
        <v>1</v>
      </c>
      <c r="AM940" s="14">
        <v>4</v>
      </c>
      <c r="AO940" s="15">
        <v>1</v>
      </c>
      <c r="AP940" s="15">
        <v>4</v>
      </c>
      <c r="AQ940" s="15">
        <v>4</v>
      </c>
      <c r="AR940" s="15">
        <v>4</v>
      </c>
      <c r="AS940" s="15">
        <v>4</v>
      </c>
      <c r="AT940" s="15">
        <v>1</v>
      </c>
      <c r="AU940" s="15">
        <v>4</v>
      </c>
      <c r="AV940" s="15">
        <v>1</v>
      </c>
      <c r="AW940" s="15">
        <v>1</v>
      </c>
      <c r="AX940" s="15">
        <v>2</v>
      </c>
      <c r="AZ940" s="15">
        <v>2</v>
      </c>
      <c r="BB940" s="15">
        <v>2</v>
      </c>
      <c r="BC940" s="15">
        <v>1</v>
      </c>
      <c r="BD940" s="15">
        <v>1</v>
      </c>
      <c r="BE940" s="15">
        <v>2</v>
      </c>
      <c r="BF940" s="15">
        <v>1</v>
      </c>
      <c r="BG940" s="15">
        <v>0</v>
      </c>
      <c r="BK940" s="15">
        <v>1</v>
      </c>
      <c r="BL940" s="15">
        <v>3</v>
      </c>
      <c r="BM940" s="15">
        <v>5</v>
      </c>
      <c r="BN940" s="15">
        <v>5</v>
      </c>
      <c r="BO940" s="15">
        <v>4</v>
      </c>
      <c r="CC940" s="16">
        <v>1</v>
      </c>
      <c r="CI940" s="16">
        <v>2</v>
      </c>
      <c r="CJ940" s="16" t="s">
        <v>184</v>
      </c>
      <c r="CK940" s="16">
        <v>1</v>
      </c>
      <c r="CL940" s="16" t="s">
        <v>397</v>
      </c>
      <c r="CM940" s="17">
        <v>1</v>
      </c>
      <c r="CN940" s="17">
        <v>1</v>
      </c>
      <c r="CO940" s="17">
        <v>1</v>
      </c>
      <c r="CP940" s="17">
        <v>1</v>
      </c>
      <c r="CQ940" s="17">
        <v>1</v>
      </c>
      <c r="CR940" s="17">
        <v>2</v>
      </c>
      <c r="CS940" s="17">
        <v>2</v>
      </c>
      <c r="CT940" s="17">
        <v>2</v>
      </c>
      <c r="CW940" s="17">
        <v>1</v>
      </c>
      <c r="CX940" s="17">
        <v>1</v>
      </c>
      <c r="CY940" s="17">
        <v>1</v>
      </c>
      <c r="CZ940" s="17">
        <v>1</v>
      </c>
      <c r="DA940" s="17">
        <v>2</v>
      </c>
      <c r="DB940" s="17">
        <v>2</v>
      </c>
      <c r="DC940" s="17">
        <v>2</v>
      </c>
      <c r="DD940" s="17">
        <v>1</v>
      </c>
      <c r="DE940" s="17">
        <v>4</v>
      </c>
      <c r="DF940" s="17">
        <v>2</v>
      </c>
      <c r="DG940" s="17">
        <v>2</v>
      </c>
      <c r="DH940" s="17">
        <v>2</v>
      </c>
      <c r="DI940" s="17">
        <v>4</v>
      </c>
      <c r="DJ940" s="17">
        <v>1</v>
      </c>
      <c r="DK940" s="17">
        <v>2</v>
      </c>
      <c r="DL940" s="17">
        <v>4</v>
      </c>
      <c r="DM940" s="17">
        <v>4</v>
      </c>
      <c r="DN940" s="17">
        <v>1</v>
      </c>
      <c r="DO940" s="17">
        <v>8</v>
      </c>
      <c r="DP940" s="17">
        <v>5</v>
      </c>
      <c r="DR940" s="17">
        <v>2</v>
      </c>
      <c r="DT940" s="17">
        <v>10</v>
      </c>
      <c r="DV940" s="17">
        <v>2</v>
      </c>
      <c r="DW940" s="18">
        <v>13</v>
      </c>
      <c r="DY940" s="18">
        <v>1</v>
      </c>
      <c r="ED940" s="19" t="s">
        <v>310</v>
      </c>
      <c r="EE940" s="19">
        <v>8</v>
      </c>
      <c r="EF940" s="37">
        <v>6</v>
      </c>
      <c r="EG940" s="27" t="s">
        <v>139</v>
      </c>
      <c r="EH940" s="19">
        <v>1</v>
      </c>
      <c r="EK940" s="19">
        <v>3</v>
      </c>
      <c r="EL940" s="19">
        <v>1</v>
      </c>
      <c r="EM940" s="20" t="s">
        <v>200</v>
      </c>
      <c r="EO940" s="46">
        <v>1</v>
      </c>
      <c r="EP940" s="46">
        <v>6</v>
      </c>
      <c r="EQ940">
        <f t="shared" si="36"/>
        <v>0</v>
      </c>
      <c r="ER940" t="str">
        <f t="shared" si="37"/>
        <v/>
      </c>
      <c r="ES940" s="49">
        <v>2</v>
      </c>
    </row>
    <row r="941" spans="1:149" ht="15" customHeight="1" x14ac:dyDescent="0.25">
      <c r="A941" s="21">
        <v>940</v>
      </c>
      <c r="B941" s="12">
        <v>2</v>
      </c>
      <c r="C941" s="12">
        <v>1</v>
      </c>
      <c r="D941" s="12">
        <v>4</v>
      </c>
      <c r="E941" s="12" t="s">
        <v>375</v>
      </c>
      <c r="F941" s="12">
        <v>1</v>
      </c>
      <c r="G941" s="13">
        <v>3</v>
      </c>
      <c r="H941" s="13">
        <v>1</v>
      </c>
      <c r="M941" s="56">
        <f>IF(SUM(N941:X941)=39,2,1)</f>
        <v>1</v>
      </c>
      <c r="Y941" s="13">
        <v>1</v>
      </c>
      <c r="Z941" s="13">
        <v>1</v>
      </c>
      <c r="AJ941" s="13">
        <v>1</v>
      </c>
      <c r="AL941" s="14">
        <v>1</v>
      </c>
      <c r="AM941" s="14">
        <v>5</v>
      </c>
      <c r="AO941" s="15">
        <v>1</v>
      </c>
      <c r="AP941" s="15">
        <v>5</v>
      </c>
      <c r="AQ941" s="15">
        <v>5</v>
      </c>
      <c r="AR941" s="15">
        <v>2</v>
      </c>
      <c r="AS941" s="15">
        <v>4</v>
      </c>
      <c r="AT941" s="15">
        <v>3</v>
      </c>
      <c r="AU941" s="15">
        <v>2</v>
      </c>
      <c r="AV941" s="15">
        <v>2</v>
      </c>
      <c r="AW941" s="15">
        <v>1</v>
      </c>
      <c r="AX941" s="15">
        <v>1</v>
      </c>
      <c r="AY941" s="15">
        <v>2</v>
      </c>
      <c r="AZ941" s="15">
        <v>2</v>
      </c>
      <c r="BB941" s="15">
        <v>2</v>
      </c>
      <c r="BC941" s="15">
        <v>1</v>
      </c>
      <c r="BD941" s="15">
        <v>1</v>
      </c>
      <c r="BE941" s="15">
        <v>2</v>
      </c>
      <c r="BF941" s="15">
        <v>0</v>
      </c>
      <c r="BG941" s="15">
        <v>1</v>
      </c>
      <c r="BJ941" s="15">
        <v>1</v>
      </c>
      <c r="BK941" s="15">
        <v>2</v>
      </c>
      <c r="BM941" s="15">
        <v>2</v>
      </c>
      <c r="BN941" s="15">
        <v>2</v>
      </c>
      <c r="CC941" s="16">
        <v>1</v>
      </c>
      <c r="CI941" s="16">
        <v>1</v>
      </c>
      <c r="CK941" s="16">
        <v>1</v>
      </c>
      <c r="CL941" s="16" t="s">
        <v>258</v>
      </c>
      <c r="CM941" s="17">
        <v>1</v>
      </c>
      <c r="CN941" s="17">
        <v>1</v>
      </c>
      <c r="CO941" s="17">
        <v>1</v>
      </c>
      <c r="CP941" s="17">
        <v>1</v>
      </c>
      <c r="CQ941" s="17">
        <v>1</v>
      </c>
      <c r="CR941" s="17">
        <v>3</v>
      </c>
      <c r="CS941" s="17">
        <v>3</v>
      </c>
      <c r="CT941" s="17">
        <v>1</v>
      </c>
      <c r="CU941" s="17">
        <v>2</v>
      </c>
      <c r="CV941" s="17">
        <v>1</v>
      </c>
      <c r="CW941" s="17">
        <v>1</v>
      </c>
      <c r="CX941" s="17">
        <v>1</v>
      </c>
      <c r="CY941" s="17">
        <v>1</v>
      </c>
      <c r="CZ941" s="17">
        <v>1</v>
      </c>
      <c r="DA941" s="17">
        <v>2</v>
      </c>
      <c r="DB941" s="17">
        <v>4</v>
      </c>
      <c r="DC941" s="17">
        <v>1</v>
      </c>
      <c r="DD941" s="17">
        <v>3</v>
      </c>
      <c r="DE941" s="17">
        <v>4</v>
      </c>
      <c r="DF941" s="17">
        <v>1</v>
      </c>
      <c r="DG941" s="17">
        <v>1</v>
      </c>
      <c r="DH941" s="17">
        <v>1</v>
      </c>
      <c r="DI941" s="17">
        <v>3</v>
      </c>
      <c r="DJ941" s="17">
        <v>1</v>
      </c>
      <c r="DK941" s="17">
        <v>1</v>
      </c>
      <c r="DL941" s="17">
        <v>4</v>
      </c>
      <c r="DM941" s="17">
        <v>4</v>
      </c>
      <c r="DN941" s="17">
        <v>1</v>
      </c>
      <c r="DO941" s="17">
        <v>8</v>
      </c>
      <c r="DP941" s="17">
        <v>5</v>
      </c>
      <c r="DR941" s="17">
        <v>9</v>
      </c>
      <c r="DT941" s="17">
        <v>7</v>
      </c>
      <c r="DV941" s="17">
        <v>3</v>
      </c>
      <c r="DW941" s="18">
        <v>13</v>
      </c>
      <c r="DY941" s="18">
        <v>1</v>
      </c>
      <c r="ED941" s="19" t="s">
        <v>310</v>
      </c>
      <c r="EE941" s="19">
        <v>8</v>
      </c>
      <c r="EF941" s="37">
        <v>6</v>
      </c>
      <c r="EG941" s="27" t="s">
        <v>139</v>
      </c>
      <c r="EH941" s="19">
        <v>2</v>
      </c>
      <c r="EI941" s="19">
        <v>55</v>
      </c>
      <c r="EJ941" s="19">
        <v>3</v>
      </c>
      <c r="EK941" s="19">
        <v>4</v>
      </c>
      <c r="EL941" s="19">
        <v>2</v>
      </c>
      <c r="EM941" s="20" t="s">
        <v>200</v>
      </c>
      <c r="EO941" s="46">
        <v>1</v>
      </c>
      <c r="EP941" s="46">
        <v>2</v>
      </c>
      <c r="EQ941">
        <f t="shared" si="36"/>
        <v>0</v>
      </c>
      <c r="ER941" t="str">
        <f t="shared" si="37"/>
        <v/>
      </c>
      <c r="ES941" s="49">
        <v>2</v>
      </c>
    </row>
    <row r="942" spans="1:149" ht="15" customHeight="1" x14ac:dyDescent="0.25">
      <c r="A942" s="21">
        <v>941</v>
      </c>
      <c r="B942" s="12">
        <v>2</v>
      </c>
      <c r="C942" s="12">
        <v>1</v>
      </c>
      <c r="D942" s="12">
        <v>1</v>
      </c>
      <c r="E942" s="12" t="s">
        <v>378</v>
      </c>
      <c r="F942" s="12">
        <v>1</v>
      </c>
      <c r="G942" s="13">
        <v>3</v>
      </c>
      <c r="H942" s="13">
        <v>1</v>
      </c>
      <c r="I942" s="13">
        <v>5</v>
      </c>
      <c r="M942" s="56">
        <f>IF(SUM(N942:X942)=39,2,1)</f>
        <v>1</v>
      </c>
      <c r="S942" s="13">
        <v>1</v>
      </c>
      <c r="AE942" s="13">
        <v>1</v>
      </c>
      <c r="AL942" s="14">
        <v>1</v>
      </c>
      <c r="AM942" s="14">
        <v>4</v>
      </c>
      <c r="AO942" s="15">
        <v>3</v>
      </c>
      <c r="AP942" s="15">
        <v>2</v>
      </c>
      <c r="AQ942" s="15">
        <v>4</v>
      </c>
      <c r="AR942" s="15">
        <v>4</v>
      </c>
      <c r="AS942" s="15">
        <v>4</v>
      </c>
      <c r="AT942" s="15">
        <v>4</v>
      </c>
      <c r="AU942" s="15">
        <v>3</v>
      </c>
      <c r="AV942" s="15">
        <v>1</v>
      </c>
      <c r="AW942" s="15">
        <v>1</v>
      </c>
      <c r="AX942" s="15">
        <v>1</v>
      </c>
      <c r="AY942" s="15">
        <v>1</v>
      </c>
      <c r="AZ942" s="15">
        <v>1</v>
      </c>
      <c r="BA942" s="15">
        <v>1</v>
      </c>
      <c r="BB942" s="15">
        <v>1</v>
      </c>
      <c r="BC942" s="15">
        <v>1</v>
      </c>
      <c r="BD942" s="15">
        <v>2</v>
      </c>
      <c r="BE942" s="15">
        <v>2</v>
      </c>
      <c r="BF942" s="15">
        <v>3</v>
      </c>
      <c r="BG942" s="15">
        <v>0</v>
      </c>
      <c r="BK942" s="15">
        <v>1</v>
      </c>
      <c r="BL942" s="15">
        <v>2</v>
      </c>
      <c r="BM942" s="15">
        <v>4</v>
      </c>
      <c r="BN942" s="15">
        <v>8</v>
      </c>
      <c r="CC942" s="16">
        <v>1</v>
      </c>
      <c r="CI942" s="16">
        <v>2</v>
      </c>
      <c r="CJ942" s="16" t="s">
        <v>151</v>
      </c>
      <c r="CK942" s="16">
        <v>3</v>
      </c>
      <c r="CL942" s="16" t="s">
        <v>285</v>
      </c>
      <c r="CM942" s="17">
        <v>1</v>
      </c>
      <c r="CN942" s="17">
        <v>1</v>
      </c>
      <c r="CO942" s="17">
        <v>1</v>
      </c>
      <c r="CP942" s="17">
        <v>1</v>
      </c>
      <c r="CQ942" s="17">
        <v>1</v>
      </c>
      <c r="CR942" s="17">
        <v>1</v>
      </c>
      <c r="CS942" s="17">
        <v>1</v>
      </c>
      <c r="CT942" s="17">
        <v>1</v>
      </c>
      <c r="CU942" s="17">
        <v>4</v>
      </c>
      <c r="CV942" s="17">
        <v>1</v>
      </c>
      <c r="CW942" s="17">
        <v>1</v>
      </c>
      <c r="CX942" s="17">
        <v>1</v>
      </c>
      <c r="CY942" s="17">
        <v>1</v>
      </c>
      <c r="CZ942" s="17">
        <v>1</v>
      </c>
      <c r="DA942" s="17">
        <v>2</v>
      </c>
      <c r="DB942" s="17">
        <v>4</v>
      </c>
      <c r="DC942" s="17">
        <v>1</v>
      </c>
      <c r="DD942" s="17">
        <v>4</v>
      </c>
      <c r="DE942" s="17">
        <v>4</v>
      </c>
      <c r="DF942" s="17">
        <v>1</v>
      </c>
      <c r="DG942" s="17">
        <v>1</v>
      </c>
      <c r="DH942" s="17">
        <v>1</v>
      </c>
      <c r="DI942" s="17">
        <v>3</v>
      </c>
      <c r="DJ942" s="17">
        <v>1</v>
      </c>
      <c r="DK942" s="17">
        <v>2</v>
      </c>
      <c r="DL942" s="17">
        <v>4</v>
      </c>
      <c r="DM942" s="17">
        <v>4</v>
      </c>
      <c r="DN942" s="17">
        <v>1</v>
      </c>
      <c r="DO942" s="17">
        <v>8</v>
      </c>
      <c r="DP942" s="17">
        <v>5</v>
      </c>
      <c r="DR942" s="17">
        <v>7</v>
      </c>
      <c r="DT942" s="17">
        <v>9</v>
      </c>
      <c r="DV942" s="17">
        <v>1</v>
      </c>
      <c r="DW942" s="18">
        <v>13</v>
      </c>
      <c r="DY942" s="18">
        <v>1</v>
      </c>
      <c r="ED942" s="19" t="s">
        <v>310</v>
      </c>
      <c r="EE942" s="19">
        <v>8</v>
      </c>
      <c r="EF942" s="37">
        <v>6</v>
      </c>
      <c r="EG942" s="27" t="s">
        <v>139</v>
      </c>
      <c r="EH942" s="19">
        <v>2</v>
      </c>
      <c r="EI942" s="19">
        <v>25</v>
      </c>
      <c r="EJ942" s="19">
        <v>1</v>
      </c>
      <c r="EK942" s="19">
        <v>1</v>
      </c>
      <c r="EL942" s="19">
        <v>2</v>
      </c>
      <c r="EM942" s="20" t="s">
        <v>200</v>
      </c>
      <c r="EO942" s="46">
        <v>1</v>
      </c>
      <c r="EP942" s="46">
        <v>8</v>
      </c>
      <c r="EQ942">
        <f t="shared" si="36"/>
        <v>0</v>
      </c>
      <c r="ER942" t="str">
        <f t="shared" si="37"/>
        <v/>
      </c>
      <c r="ES942" s="49">
        <v>1</v>
      </c>
    </row>
    <row r="943" spans="1:149" ht="15" customHeight="1" x14ac:dyDescent="0.25">
      <c r="A943" s="21">
        <v>942</v>
      </c>
      <c r="B943" s="12">
        <v>2</v>
      </c>
      <c r="C943" s="12">
        <v>1</v>
      </c>
      <c r="D943" s="12">
        <v>2</v>
      </c>
      <c r="E943" s="12" t="s">
        <v>378</v>
      </c>
      <c r="F943" s="12">
        <v>2</v>
      </c>
      <c r="G943" s="13">
        <v>3</v>
      </c>
      <c r="H943" s="13">
        <v>1</v>
      </c>
      <c r="J943" s="13">
        <v>4</v>
      </c>
      <c r="M943" s="56">
        <f>IF(SUM(N943:X943)=39,2,1)</f>
        <v>1</v>
      </c>
      <c r="AL943" s="14">
        <v>3</v>
      </c>
      <c r="AM943" s="14">
        <v>3</v>
      </c>
      <c r="AN943" s="14" t="s">
        <v>145</v>
      </c>
      <c r="AO943" s="15">
        <v>1</v>
      </c>
      <c r="AP943" s="15">
        <v>4</v>
      </c>
      <c r="AQ943" s="15">
        <v>4</v>
      </c>
      <c r="AR943" s="15">
        <v>4</v>
      </c>
      <c r="AS943" s="15">
        <v>4</v>
      </c>
      <c r="AT943" s="15">
        <v>4</v>
      </c>
      <c r="AU943" s="15">
        <v>4</v>
      </c>
      <c r="AV943" s="15">
        <v>4</v>
      </c>
      <c r="AW943" s="15">
        <v>4</v>
      </c>
      <c r="AX943" s="15">
        <v>1</v>
      </c>
      <c r="AY943" s="15">
        <v>2</v>
      </c>
      <c r="AZ943" s="15">
        <v>1</v>
      </c>
      <c r="BA943" s="15">
        <v>1</v>
      </c>
      <c r="BB943" s="15">
        <v>2</v>
      </c>
      <c r="BC943" s="15">
        <v>1</v>
      </c>
      <c r="BD943" s="15">
        <v>1</v>
      </c>
      <c r="BE943" s="15">
        <v>1</v>
      </c>
      <c r="BF943" s="15">
        <v>2</v>
      </c>
      <c r="BG943" s="15">
        <v>1</v>
      </c>
      <c r="BI943" s="15">
        <v>1</v>
      </c>
      <c r="BK943" s="15">
        <v>1</v>
      </c>
      <c r="BL943" s="15">
        <v>4</v>
      </c>
      <c r="BM943" s="15">
        <v>4</v>
      </c>
      <c r="BN943" s="15">
        <v>5</v>
      </c>
      <c r="BO943" s="15">
        <v>3</v>
      </c>
      <c r="BP943" s="15" t="s">
        <v>386</v>
      </c>
      <c r="CC943" s="16">
        <v>1</v>
      </c>
      <c r="CI943" s="16">
        <v>2</v>
      </c>
      <c r="CJ943" s="16" t="s">
        <v>156</v>
      </c>
      <c r="CK943" s="16">
        <v>2</v>
      </c>
      <c r="CL943" s="16" t="s">
        <v>147</v>
      </c>
      <c r="CM943" s="17">
        <v>2</v>
      </c>
      <c r="CN943" s="17">
        <v>2</v>
      </c>
      <c r="CO943" s="17">
        <v>2</v>
      </c>
      <c r="CP943" s="17">
        <v>2</v>
      </c>
      <c r="CQ943" s="17">
        <v>2</v>
      </c>
      <c r="CR943" s="17">
        <v>3</v>
      </c>
      <c r="CS943" s="17">
        <v>3</v>
      </c>
      <c r="CT943" s="17">
        <v>2</v>
      </c>
      <c r="CU943" s="17">
        <v>3</v>
      </c>
      <c r="CV943" s="17">
        <v>2</v>
      </c>
      <c r="CW943" s="17">
        <v>2</v>
      </c>
      <c r="CX943" s="17">
        <v>2</v>
      </c>
      <c r="CY943" s="17">
        <v>2</v>
      </c>
      <c r="CZ943" s="17">
        <v>2</v>
      </c>
      <c r="DA943" s="17">
        <v>3</v>
      </c>
      <c r="DB943" s="17">
        <v>4</v>
      </c>
      <c r="DC943" s="17">
        <v>2</v>
      </c>
      <c r="DD943" s="17">
        <v>4</v>
      </c>
      <c r="DE943" s="17">
        <v>4</v>
      </c>
      <c r="DF943" s="17">
        <v>2</v>
      </c>
      <c r="DG943" s="17">
        <v>2</v>
      </c>
      <c r="DI943" s="17">
        <v>3</v>
      </c>
      <c r="DJ943" s="17">
        <v>1</v>
      </c>
      <c r="DK943" s="17">
        <v>4</v>
      </c>
      <c r="DL943" s="17">
        <v>3</v>
      </c>
      <c r="DM943" s="17">
        <v>2</v>
      </c>
      <c r="DN943" s="17">
        <v>8</v>
      </c>
      <c r="DO943" s="17">
        <v>1</v>
      </c>
      <c r="DP943" s="17">
        <v>9</v>
      </c>
      <c r="DR943" s="17">
        <v>5</v>
      </c>
      <c r="DT943" s="17">
        <v>12</v>
      </c>
      <c r="DV943" s="17">
        <v>4</v>
      </c>
      <c r="DW943" s="18">
        <v>13</v>
      </c>
      <c r="DY943" s="18">
        <v>1</v>
      </c>
      <c r="ED943" s="19" t="s">
        <v>322</v>
      </c>
      <c r="EE943" s="19">
        <v>8</v>
      </c>
      <c r="EF943" s="37">
        <v>6</v>
      </c>
      <c r="EG943" s="27" t="s">
        <v>139</v>
      </c>
      <c r="EH943" s="19">
        <v>1</v>
      </c>
      <c r="EI943" s="19">
        <v>47</v>
      </c>
      <c r="EJ943" s="19">
        <v>3</v>
      </c>
      <c r="EK943" s="19">
        <v>4</v>
      </c>
      <c r="EL943" s="19">
        <v>1</v>
      </c>
      <c r="EM943" s="20" t="s">
        <v>200</v>
      </c>
      <c r="EO943" s="46">
        <v>4</v>
      </c>
      <c r="EP943" s="46">
        <v>1</v>
      </c>
      <c r="EQ943">
        <f t="shared" si="36"/>
        <v>0</v>
      </c>
      <c r="ER943" t="str">
        <f t="shared" si="37"/>
        <v/>
      </c>
      <c r="ES943" s="49">
        <v>2</v>
      </c>
    </row>
    <row r="944" spans="1:149" ht="15" customHeight="1" x14ac:dyDescent="0.25">
      <c r="A944" s="21">
        <v>943</v>
      </c>
      <c r="B944" s="12">
        <v>3</v>
      </c>
      <c r="C944" s="12">
        <v>1</v>
      </c>
      <c r="D944" s="12">
        <v>3</v>
      </c>
      <c r="E944" s="12" t="s">
        <v>378</v>
      </c>
      <c r="F944" s="12">
        <v>2</v>
      </c>
      <c r="G944" s="13">
        <v>4</v>
      </c>
      <c r="H944" s="13">
        <v>2</v>
      </c>
      <c r="I944" s="13">
        <v>4</v>
      </c>
      <c r="J944" s="13">
        <v>4</v>
      </c>
      <c r="M944" s="56">
        <f>IF(SUM(N944:X944)=39,2,1)</f>
        <v>1</v>
      </c>
      <c r="Y944" s="13">
        <v>1</v>
      </c>
      <c r="Z944" s="13">
        <v>1</v>
      </c>
      <c r="AC944" s="13">
        <v>1</v>
      </c>
      <c r="AJ944" s="13">
        <v>1</v>
      </c>
      <c r="AL944" s="14">
        <v>1</v>
      </c>
      <c r="AM944" s="14">
        <v>3</v>
      </c>
      <c r="AN944" s="14" t="s">
        <v>145</v>
      </c>
      <c r="AO944" s="15">
        <v>1</v>
      </c>
      <c r="AP944" s="15">
        <v>4</v>
      </c>
      <c r="AQ944" s="15">
        <v>4</v>
      </c>
      <c r="AR944" s="15">
        <v>4</v>
      </c>
      <c r="AS944" s="15">
        <v>4</v>
      </c>
      <c r="AT944" s="15">
        <v>4</v>
      </c>
      <c r="AU944" s="15">
        <v>4</v>
      </c>
      <c r="AV944" s="15">
        <v>4</v>
      </c>
      <c r="AW944" s="15">
        <v>4</v>
      </c>
      <c r="AX944" s="15">
        <v>1</v>
      </c>
      <c r="AY944" s="15">
        <v>2</v>
      </c>
      <c r="AZ944" s="15">
        <v>2</v>
      </c>
      <c r="BB944" s="15">
        <v>2</v>
      </c>
      <c r="BC944" s="15">
        <v>1</v>
      </c>
      <c r="BD944" s="15">
        <v>1</v>
      </c>
      <c r="BE944" s="15">
        <v>2</v>
      </c>
      <c r="BF944" s="15">
        <v>2</v>
      </c>
      <c r="BG944" s="15">
        <v>1</v>
      </c>
      <c r="BJ944" s="15">
        <v>1</v>
      </c>
      <c r="BK944" s="15">
        <v>1</v>
      </c>
      <c r="BL944" s="15">
        <v>3</v>
      </c>
      <c r="BM944" s="15">
        <v>8</v>
      </c>
      <c r="BN944" s="15">
        <v>8</v>
      </c>
      <c r="CC944" s="16">
        <v>1</v>
      </c>
      <c r="CI944" s="16">
        <v>2</v>
      </c>
      <c r="CJ944" s="16" t="s">
        <v>156</v>
      </c>
      <c r="CK944" s="16">
        <v>2</v>
      </c>
      <c r="CL944" s="16" t="s">
        <v>150</v>
      </c>
      <c r="CM944" s="17">
        <v>2</v>
      </c>
      <c r="CN944" s="17">
        <v>2</v>
      </c>
      <c r="CO944" s="17">
        <v>2</v>
      </c>
      <c r="CP944" s="17">
        <v>2</v>
      </c>
      <c r="CQ944" s="17">
        <v>2</v>
      </c>
      <c r="CR944" s="17">
        <v>3</v>
      </c>
      <c r="CS944" s="17">
        <v>3</v>
      </c>
      <c r="CT944" s="17">
        <v>2</v>
      </c>
      <c r="CU944" s="17">
        <v>4</v>
      </c>
      <c r="CV944" s="17">
        <v>1</v>
      </c>
      <c r="CW944" s="17">
        <v>1</v>
      </c>
      <c r="CX944" s="17">
        <v>1</v>
      </c>
      <c r="CY944" s="17">
        <v>1</v>
      </c>
      <c r="CZ944" s="17">
        <v>2</v>
      </c>
      <c r="DA944" s="17">
        <v>2</v>
      </c>
      <c r="DB944" s="17">
        <v>3</v>
      </c>
      <c r="DC944" s="17">
        <v>4</v>
      </c>
      <c r="DE944" s="17">
        <v>4</v>
      </c>
      <c r="DF944" s="17">
        <v>1</v>
      </c>
      <c r="DG944" s="17">
        <v>1</v>
      </c>
      <c r="DH944" s="17">
        <v>1</v>
      </c>
      <c r="DI944" s="17">
        <v>1</v>
      </c>
      <c r="DJ944" s="17">
        <v>3</v>
      </c>
      <c r="DK944" s="17">
        <v>2</v>
      </c>
      <c r="DL944" s="17">
        <v>3</v>
      </c>
      <c r="DM944" s="17">
        <v>3</v>
      </c>
      <c r="DN944" s="17">
        <v>6</v>
      </c>
      <c r="DO944" s="17">
        <v>8</v>
      </c>
      <c r="DP944" s="17">
        <v>7</v>
      </c>
      <c r="DR944" s="17">
        <v>9</v>
      </c>
      <c r="DT944" s="17">
        <v>1</v>
      </c>
      <c r="DV944" s="17">
        <v>6</v>
      </c>
      <c r="DW944" s="18">
        <v>13</v>
      </c>
      <c r="DY944" s="18">
        <v>1</v>
      </c>
      <c r="ED944" s="19" t="s">
        <v>322</v>
      </c>
      <c r="EE944" s="19">
        <v>8</v>
      </c>
      <c r="EF944" s="37">
        <v>6</v>
      </c>
      <c r="EG944" s="27" t="s">
        <v>139</v>
      </c>
      <c r="EH944" s="19">
        <v>2</v>
      </c>
      <c r="EI944" s="19">
        <v>32</v>
      </c>
      <c r="EJ944" s="19">
        <v>2</v>
      </c>
      <c r="EK944" s="19">
        <v>2</v>
      </c>
      <c r="EL944" s="19">
        <v>2</v>
      </c>
      <c r="EM944" s="20" t="s">
        <v>200</v>
      </c>
      <c r="EO944" s="46">
        <v>1</v>
      </c>
      <c r="EP944" s="46">
        <v>1</v>
      </c>
      <c r="EQ944">
        <f t="shared" si="36"/>
        <v>0</v>
      </c>
      <c r="ER944" t="str">
        <f t="shared" si="37"/>
        <v/>
      </c>
      <c r="ES944" s="49">
        <v>2</v>
      </c>
    </row>
    <row r="945" spans="1:149" ht="15" customHeight="1" x14ac:dyDescent="0.25">
      <c r="A945" s="21">
        <v>944</v>
      </c>
      <c r="D945" s="12">
        <v>1</v>
      </c>
      <c r="E945" s="12" t="s">
        <v>378</v>
      </c>
      <c r="F945" s="12">
        <v>1</v>
      </c>
      <c r="G945" s="13">
        <v>5</v>
      </c>
      <c r="H945" s="13">
        <v>2</v>
      </c>
      <c r="J945" s="13">
        <v>4</v>
      </c>
      <c r="K945" s="13">
        <v>5</v>
      </c>
      <c r="M945" s="56">
        <f>IF(SUM(N945:X945)=39,2,1)</f>
        <v>1</v>
      </c>
      <c r="Y945" s="13">
        <v>1</v>
      </c>
      <c r="AK945" s="13">
        <v>1</v>
      </c>
      <c r="AM945" s="14">
        <v>1</v>
      </c>
      <c r="AN945" s="14" t="s">
        <v>383</v>
      </c>
      <c r="AO945" s="15">
        <v>1</v>
      </c>
      <c r="AP945" s="15">
        <v>4</v>
      </c>
      <c r="AQ945" s="15">
        <v>4</v>
      </c>
      <c r="AS945" s="15">
        <v>4</v>
      </c>
      <c r="AT945" s="15">
        <v>4</v>
      </c>
      <c r="AU945" s="15">
        <v>4</v>
      </c>
      <c r="AV945" s="15">
        <v>4</v>
      </c>
      <c r="AW945" s="15">
        <v>4</v>
      </c>
      <c r="AX945" s="15">
        <v>2</v>
      </c>
      <c r="AZ945" s="15">
        <v>2</v>
      </c>
      <c r="BB945" s="15">
        <v>1</v>
      </c>
      <c r="BC945" s="15">
        <v>1</v>
      </c>
      <c r="BD945" s="15">
        <v>1</v>
      </c>
      <c r="BE945" s="15">
        <v>2</v>
      </c>
      <c r="BF945" s="15">
        <v>2</v>
      </c>
      <c r="BG945" s="15">
        <v>1</v>
      </c>
      <c r="BJ945" s="15">
        <v>1</v>
      </c>
      <c r="BK945" s="15">
        <v>1</v>
      </c>
      <c r="BL945" s="15">
        <v>3</v>
      </c>
      <c r="BM945" s="15">
        <v>8</v>
      </c>
      <c r="BN945" s="15">
        <v>8</v>
      </c>
      <c r="CC945" s="16">
        <v>1</v>
      </c>
      <c r="CI945" s="16">
        <v>2</v>
      </c>
      <c r="CJ945" s="16" t="s">
        <v>315</v>
      </c>
      <c r="CK945" s="16">
        <v>1</v>
      </c>
      <c r="CM945" s="17">
        <v>2</v>
      </c>
      <c r="CN945" s="17">
        <v>2</v>
      </c>
      <c r="CO945" s="17">
        <v>2</v>
      </c>
      <c r="CP945" s="17">
        <v>2</v>
      </c>
      <c r="CQ945" s="17">
        <v>2</v>
      </c>
      <c r="CR945" s="17">
        <v>3</v>
      </c>
      <c r="CS945" s="17">
        <v>4</v>
      </c>
      <c r="CT945" s="17">
        <v>2</v>
      </c>
      <c r="CU945" s="17">
        <v>4</v>
      </c>
      <c r="CV945" s="17">
        <v>2</v>
      </c>
      <c r="CW945" s="17">
        <v>2</v>
      </c>
      <c r="CX945" s="17">
        <v>2</v>
      </c>
      <c r="CY945" s="17">
        <v>2</v>
      </c>
      <c r="CZ945" s="17">
        <v>4</v>
      </c>
      <c r="DA945" s="17">
        <v>2</v>
      </c>
      <c r="DB945" s="17">
        <v>4</v>
      </c>
      <c r="DC945" s="17">
        <v>2</v>
      </c>
      <c r="DD945" s="17">
        <v>4</v>
      </c>
      <c r="DE945" s="17">
        <v>4</v>
      </c>
      <c r="DF945" s="17">
        <v>1</v>
      </c>
      <c r="DG945" s="17">
        <v>1</v>
      </c>
      <c r="DH945" s="17">
        <v>1</v>
      </c>
      <c r="DI945" s="17">
        <v>1</v>
      </c>
      <c r="DJ945" s="17">
        <v>1</v>
      </c>
      <c r="DK945" s="17">
        <v>3</v>
      </c>
      <c r="DL945" s="17">
        <v>3</v>
      </c>
      <c r="DM945" s="17">
        <v>2</v>
      </c>
      <c r="DN945" s="17">
        <v>6</v>
      </c>
      <c r="DO945" s="17">
        <v>1</v>
      </c>
      <c r="DP945" s="17">
        <v>9</v>
      </c>
      <c r="DR945" s="17">
        <v>5</v>
      </c>
      <c r="DT945" s="17">
        <v>6</v>
      </c>
      <c r="DV945" s="17">
        <v>2</v>
      </c>
      <c r="DW945" s="18">
        <v>13</v>
      </c>
      <c r="DY945" s="18">
        <v>2</v>
      </c>
      <c r="DZ945" s="18" t="s">
        <v>245</v>
      </c>
      <c r="EA945" s="18" t="s">
        <v>152</v>
      </c>
      <c r="EB945" s="18">
        <v>8</v>
      </c>
      <c r="ED945" s="19" t="s">
        <v>322</v>
      </c>
      <c r="EE945" s="19">
        <v>8</v>
      </c>
      <c r="EF945" s="37">
        <v>6</v>
      </c>
      <c r="EG945" s="27" t="s">
        <v>139</v>
      </c>
      <c r="EH945" s="19">
        <v>2</v>
      </c>
      <c r="EI945" s="19">
        <v>46</v>
      </c>
      <c r="EJ945" s="19">
        <v>3</v>
      </c>
      <c r="EK945" s="19">
        <v>4</v>
      </c>
      <c r="EL945" s="19">
        <v>2</v>
      </c>
      <c r="EM945" s="20" t="s">
        <v>200</v>
      </c>
      <c r="EO945" s="46">
        <v>1</v>
      </c>
      <c r="EP945" s="46">
        <v>3</v>
      </c>
      <c r="EQ945">
        <f t="shared" si="36"/>
        <v>0</v>
      </c>
      <c r="ER945" t="str">
        <f t="shared" si="37"/>
        <v/>
      </c>
      <c r="ES945" s="49">
        <v>2</v>
      </c>
    </row>
    <row r="946" spans="1:149" ht="15" customHeight="1" x14ac:dyDescent="0.25">
      <c r="A946" s="21">
        <v>945</v>
      </c>
      <c r="B946" s="12">
        <v>3</v>
      </c>
      <c r="C946" s="12">
        <v>1</v>
      </c>
      <c r="D946" s="12">
        <v>1</v>
      </c>
      <c r="E946" s="12" t="s">
        <v>379</v>
      </c>
      <c r="F946" s="12">
        <v>2</v>
      </c>
      <c r="G946" s="13">
        <v>3</v>
      </c>
      <c r="H946" s="13">
        <v>1</v>
      </c>
      <c r="I946" s="13">
        <v>4</v>
      </c>
      <c r="J946" s="13">
        <v>4</v>
      </c>
      <c r="M946" s="56">
        <f>IF(SUM(N946:X946)=39,2,1)</f>
        <v>1</v>
      </c>
      <c r="AL946" s="14">
        <v>3</v>
      </c>
      <c r="AM946" s="14">
        <v>4</v>
      </c>
      <c r="AO946" s="15">
        <v>1</v>
      </c>
      <c r="AP946" s="15">
        <v>4</v>
      </c>
      <c r="AQ946" s="15">
        <v>4</v>
      </c>
      <c r="AR946" s="15">
        <v>4</v>
      </c>
      <c r="AS946" s="15">
        <v>4</v>
      </c>
      <c r="AT946" s="15">
        <v>4</v>
      </c>
      <c r="AU946" s="15">
        <v>4</v>
      </c>
      <c r="AV946" s="15">
        <v>4</v>
      </c>
      <c r="AW946" s="15">
        <v>4</v>
      </c>
      <c r="AX946" s="15">
        <v>1</v>
      </c>
      <c r="AY946" s="15">
        <v>2</v>
      </c>
      <c r="AZ946" s="15">
        <v>2</v>
      </c>
      <c r="BB946" s="15">
        <v>1</v>
      </c>
      <c r="BC946" s="15">
        <v>1</v>
      </c>
      <c r="BD946" s="15">
        <v>1</v>
      </c>
      <c r="BF946" s="15">
        <v>1</v>
      </c>
      <c r="BG946" s="15">
        <v>1</v>
      </c>
      <c r="BI946" s="15">
        <v>1</v>
      </c>
      <c r="BM946" s="15">
        <v>8</v>
      </c>
      <c r="BN946" s="15">
        <v>8</v>
      </c>
      <c r="BQ946" s="15">
        <v>1</v>
      </c>
      <c r="BW946" s="16">
        <v>1</v>
      </c>
      <c r="CD946" s="16">
        <v>1</v>
      </c>
      <c r="CE946" s="16">
        <v>3</v>
      </c>
      <c r="CF946" s="16">
        <v>1</v>
      </c>
      <c r="CG946" s="16">
        <v>2</v>
      </c>
      <c r="CH946" s="16">
        <v>2</v>
      </c>
      <c r="CI946" s="16">
        <v>2</v>
      </c>
      <c r="CJ946" s="16" t="s">
        <v>156</v>
      </c>
      <c r="CK946" s="16">
        <v>1</v>
      </c>
      <c r="CL946" s="16" t="s">
        <v>397</v>
      </c>
      <c r="CM946" s="17">
        <v>4</v>
      </c>
      <c r="CN946" s="17">
        <v>4</v>
      </c>
      <c r="CO946" s="17">
        <v>4</v>
      </c>
      <c r="CP946" s="17">
        <v>4</v>
      </c>
      <c r="CQ946" s="17">
        <v>4</v>
      </c>
      <c r="CR946" s="17">
        <v>2</v>
      </c>
      <c r="CS946" s="17">
        <v>2</v>
      </c>
      <c r="CT946" s="17">
        <v>2</v>
      </c>
      <c r="CU946" s="17">
        <v>3</v>
      </c>
      <c r="CV946" s="17">
        <v>3</v>
      </c>
      <c r="CW946" s="17">
        <v>3</v>
      </c>
      <c r="CX946" s="17">
        <v>3</v>
      </c>
      <c r="CY946" s="17">
        <v>3</v>
      </c>
      <c r="CZ946" s="17">
        <v>3</v>
      </c>
      <c r="DA946" s="17">
        <v>3</v>
      </c>
      <c r="DB946" s="17">
        <v>3</v>
      </c>
      <c r="DC946" s="17">
        <v>3</v>
      </c>
      <c r="DD946" s="17">
        <v>4</v>
      </c>
      <c r="DE946" s="17">
        <v>4</v>
      </c>
      <c r="DF946" s="17">
        <v>2</v>
      </c>
      <c r="DG946" s="17">
        <v>2</v>
      </c>
      <c r="DH946" s="17">
        <v>2</v>
      </c>
      <c r="DI946" s="17">
        <v>4</v>
      </c>
      <c r="DJ946" s="17">
        <v>3</v>
      </c>
      <c r="DK946" s="17">
        <v>4</v>
      </c>
      <c r="DL946" s="17">
        <v>5</v>
      </c>
      <c r="DM946" s="17">
        <v>5</v>
      </c>
      <c r="DN946" s="17">
        <v>9</v>
      </c>
      <c r="DP946" s="17">
        <v>11</v>
      </c>
      <c r="DR946" s="17">
        <v>5</v>
      </c>
      <c r="DT946" s="17">
        <v>11</v>
      </c>
      <c r="DV946" s="17">
        <v>6</v>
      </c>
      <c r="DW946" s="18">
        <v>13</v>
      </c>
      <c r="DY946" s="18">
        <v>1</v>
      </c>
      <c r="ED946" s="19" t="s">
        <v>322</v>
      </c>
      <c r="EE946" s="19">
        <v>8</v>
      </c>
      <c r="EF946" s="37">
        <v>6</v>
      </c>
      <c r="EG946" s="27" t="s">
        <v>139</v>
      </c>
      <c r="EH946" s="19">
        <v>1</v>
      </c>
      <c r="EI946" s="19">
        <v>22</v>
      </c>
      <c r="EJ946" s="19">
        <v>1</v>
      </c>
      <c r="EK946" s="19">
        <v>1</v>
      </c>
      <c r="EL946" s="19">
        <v>2</v>
      </c>
      <c r="EM946" s="20" t="s">
        <v>200</v>
      </c>
      <c r="EO946" s="46">
        <v>4</v>
      </c>
      <c r="EP946" s="46">
        <v>3</v>
      </c>
      <c r="EQ946">
        <f t="shared" si="36"/>
        <v>1</v>
      </c>
      <c r="ER946">
        <f t="shared" si="37"/>
        <v>1</v>
      </c>
    </row>
    <row r="947" spans="1:149" ht="15" customHeight="1" x14ac:dyDescent="0.25">
      <c r="A947" s="21">
        <v>946</v>
      </c>
      <c r="B947" s="12">
        <v>2</v>
      </c>
      <c r="C947" s="12">
        <v>4</v>
      </c>
      <c r="D947" s="12">
        <v>4</v>
      </c>
      <c r="E947" s="12" t="s">
        <v>376</v>
      </c>
      <c r="F947" s="12">
        <v>3</v>
      </c>
      <c r="G947" s="13">
        <v>4</v>
      </c>
      <c r="H947" s="13">
        <v>1</v>
      </c>
      <c r="M947" s="56">
        <f>IF(SUM(N947:X947)=39,2,1)</f>
        <v>1</v>
      </c>
      <c r="N947" s="13">
        <v>1</v>
      </c>
      <c r="X947" s="13">
        <v>1</v>
      </c>
      <c r="Z947" s="13">
        <v>1</v>
      </c>
      <c r="AJ947" s="13">
        <v>1</v>
      </c>
      <c r="AL947" s="14">
        <v>6</v>
      </c>
      <c r="AO947" s="15">
        <v>1</v>
      </c>
      <c r="AP947" s="15">
        <v>4</v>
      </c>
      <c r="AQ947" s="15">
        <v>4</v>
      </c>
      <c r="AR947" s="15">
        <v>4</v>
      </c>
      <c r="AS947" s="15">
        <v>4</v>
      </c>
      <c r="AT947" s="15">
        <v>4</v>
      </c>
      <c r="AU947" s="15">
        <v>4</v>
      </c>
      <c r="AV947" s="15">
        <v>4</v>
      </c>
      <c r="AW947" s="15">
        <v>4</v>
      </c>
      <c r="AX947" s="15">
        <v>2</v>
      </c>
      <c r="AZ947" s="15">
        <v>2</v>
      </c>
      <c r="BB947" s="15">
        <v>2</v>
      </c>
      <c r="BC947" s="15">
        <v>1</v>
      </c>
      <c r="BD947" s="15">
        <v>1</v>
      </c>
      <c r="BE947" s="15">
        <v>1</v>
      </c>
      <c r="BF947" s="15">
        <v>0</v>
      </c>
      <c r="BG947" s="15">
        <v>0</v>
      </c>
      <c r="BK947" s="15">
        <v>1</v>
      </c>
      <c r="BL947" s="15">
        <v>2</v>
      </c>
      <c r="BM947" s="15">
        <v>2</v>
      </c>
      <c r="BN947" s="15">
        <v>2</v>
      </c>
      <c r="CC947" s="16">
        <v>1</v>
      </c>
      <c r="CI947" s="16">
        <v>2</v>
      </c>
      <c r="CJ947" s="16" t="s">
        <v>315</v>
      </c>
      <c r="CK947" s="16">
        <v>1</v>
      </c>
      <c r="CL947" s="16" t="s">
        <v>222</v>
      </c>
      <c r="CM947" s="17">
        <v>1</v>
      </c>
      <c r="CN947" s="17">
        <v>1</v>
      </c>
      <c r="CO947" s="17">
        <v>1</v>
      </c>
      <c r="CP947" s="17">
        <v>1</v>
      </c>
      <c r="CQ947" s="17">
        <v>1</v>
      </c>
      <c r="CR947" s="17">
        <v>1</v>
      </c>
      <c r="CS947" s="17">
        <v>1</v>
      </c>
      <c r="CT947" s="17">
        <v>2</v>
      </c>
      <c r="CU947" s="17">
        <v>2</v>
      </c>
      <c r="CV947" s="17">
        <v>2</v>
      </c>
      <c r="CW947" s="17">
        <v>2</v>
      </c>
      <c r="CX947" s="17">
        <v>2</v>
      </c>
      <c r="CY947" s="17">
        <v>2</v>
      </c>
      <c r="CZ947" s="17">
        <v>2</v>
      </c>
      <c r="DA947" s="17">
        <v>3</v>
      </c>
      <c r="DB947" s="17">
        <v>3</v>
      </c>
      <c r="DC947" s="17">
        <v>3</v>
      </c>
      <c r="DD947" s="17">
        <v>4</v>
      </c>
      <c r="DE947" s="17">
        <v>4</v>
      </c>
      <c r="DF947" s="17">
        <v>3</v>
      </c>
      <c r="DG947" s="17">
        <v>3</v>
      </c>
      <c r="DH947" s="17">
        <v>3</v>
      </c>
      <c r="DI947" s="17">
        <v>1</v>
      </c>
      <c r="DJ947" s="17">
        <v>1</v>
      </c>
      <c r="DK947" s="17">
        <v>1</v>
      </c>
      <c r="DL947" s="17">
        <v>1</v>
      </c>
      <c r="DM947" s="17">
        <v>1</v>
      </c>
      <c r="DN947" s="17">
        <v>6</v>
      </c>
      <c r="DO947" s="17">
        <v>1</v>
      </c>
      <c r="DP947" s="17">
        <v>2</v>
      </c>
      <c r="DR947" s="17">
        <v>5</v>
      </c>
      <c r="DT947" s="17">
        <v>6</v>
      </c>
      <c r="DV947" s="17">
        <v>3</v>
      </c>
      <c r="DW947" s="18">
        <v>13</v>
      </c>
      <c r="DY947" s="18">
        <v>1</v>
      </c>
      <c r="ED947" s="19" t="s">
        <v>312</v>
      </c>
      <c r="EE947" s="19">
        <v>8</v>
      </c>
      <c r="EF947" s="37">
        <v>6</v>
      </c>
      <c r="EG947" s="27" t="s">
        <v>139</v>
      </c>
      <c r="EH947" s="19">
        <v>2</v>
      </c>
      <c r="EI947" s="19">
        <v>66</v>
      </c>
      <c r="EJ947" s="19">
        <v>4</v>
      </c>
      <c r="EK947" s="19">
        <v>5</v>
      </c>
      <c r="EL947" s="19">
        <v>7</v>
      </c>
      <c r="EM947" s="20" t="s">
        <v>200</v>
      </c>
      <c r="EO947" s="46">
        <v>1</v>
      </c>
      <c r="EP947" s="46">
        <v>1</v>
      </c>
      <c r="EQ947">
        <f t="shared" si="36"/>
        <v>0</v>
      </c>
      <c r="ER947" t="str">
        <f t="shared" si="37"/>
        <v/>
      </c>
    </row>
    <row r="948" spans="1:149" ht="15" customHeight="1" x14ac:dyDescent="0.25">
      <c r="A948" s="21">
        <v>947</v>
      </c>
      <c r="B948" s="12">
        <v>2</v>
      </c>
      <c r="C948" s="12">
        <v>2</v>
      </c>
      <c r="D948" s="12">
        <v>4</v>
      </c>
      <c r="E948" s="12" t="s">
        <v>375</v>
      </c>
      <c r="F948" s="12">
        <v>3</v>
      </c>
      <c r="G948" s="13">
        <v>2</v>
      </c>
      <c r="H948" s="13">
        <v>1</v>
      </c>
      <c r="M948" s="56">
        <f>IF(SUM(N948:X948)=39,2,1)</f>
        <v>1</v>
      </c>
      <c r="Y948" s="13">
        <v>1</v>
      </c>
      <c r="AK948" s="13">
        <v>1</v>
      </c>
      <c r="AL948" s="14">
        <v>3</v>
      </c>
      <c r="AM948" s="14">
        <v>3</v>
      </c>
      <c r="AN948" s="14" t="s">
        <v>383</v>
      </c>
      <c r="AO948" s="15">
        <v>1</v>
      </c>
      <c r="AP948" s="15">
        <v>4</v>
      </c>
      <c r="AQ948" s="15">
        <v>4</v>
      </c>
      <c r="AR948" s="15">
        <v>3</v>
      </c>
      <c r="AS948" s="15">
        <v>2</v>
      </c>
      <c r="AT948" s="15">
        <v>1</v>
      </c>
      <c r="AU948" s="15">
        <v>2</v>
      </c>
      <c r="AV948" s="15">
        <v>2</v>
      </c>
      <c r="AW948" s="15">
        <v>2</v>
      </c>
      <c r="AX948" s="15">
        <v>2</v>
      </c>
      <c r="AZ948" s="15">
        <v>2</v>
      </c>
      <c r="BB948" s="15">
        <v>2</v>
      </c>
      <c r="BC948" s="15">
        <v>1</v>
      </c>
      <c r="BD948" s="15">
        <v>1</v>
      </c>
      <c r="BE948" s="15">
        <v>1</v>
      </c>
      <c r="BF948" s="15">
        <v>0</v>
      </c>
      <c r="BG948" s="15">
        <v>0</v>
      </c>
      <c r="BK948" s="15">
        <v>1</v>
      </c>
      <c r="BL948" s="15">
        <v>2</v>
      </c>
      <c r="BN948" s="15">
        <v>5</v>
      </c>
      <c r="BO948" s="15">
        <v>3</v>
      </c>
      <c r="BP948" s="15" t="s">
        <v>235</v>
      </c>
      <c r="CC948" s="16">
        <v>1</v>
      </c>
      <c r="CI948" s="16">
        <v>1</v>
      </c>
      <c r="CK948" s="16">
        <v>3</v>
      </c>
      <c r="CL948" s="16" t="s">
        <v>147</v>
      </c>
      <c r="CM948" s="17">
        <v>4</v>
      </c>
      <c r="CN948" s="17">
        <v>1</v>
      </c>
      <c r="CO948" s="17">
        <v>1</v>
      </c>
      <c r="CP948" s="17">
        <v>1</v>
      </c>
      <c r="CQ948" s="17">
        <v>1</v>
      </c>
      <c r="CR948" s="17">
        <v>2</v>
      </c>
      <c r="CS948" s="17">
        <v>2</v>
      </c>
      <c r="CT948" s="17">
        <v>2</v>
      </c>
      <c r="CU948" s="17">
        <v>2</v>
      </c>
      <c r="CV948" s="17">
        <v>2</v>
      </c>
      <c r="CW948" s="17">
        <v>2</v>
      </c>
      <c r="CX948" s="17">
        <v>2</v>
      </c>
      <c r="CY948" s="17">
        <v>2</v>
      </c>
      <c r="CZ948" s="17">
        <v>2</v>
      </c>
      <c r="DA948" s="17">
        <v>2</v>
      </c>
      <c r="DB948" s="17">
        <v>2</v>
      </c>
      <c r="DC948" s="17">
        <v>4</v>
      </c>
      <c r="DD948" s="17">
        <v>4</v>
      </c>
      <c r="DE948" s="17">
        <v>2</v>
      </c>
      <c r="DF948" s="17">
        <v>2</v>
      </c>
      <c r="DG948" s="17">
        <v>2</v>
      </c>
      <c r="DH948" s="17">
        <v>2</v>
      </c>
      <c r="DI948" s="17">
        <v>4</v>
      </c>
      <c r="DJ948" s="17">
        <v>1</v>
      </c>
      <c r="DK948" s="17">
        <v>4</v>
      </c>
      <c r="DL948" s="17">
        <v>4</v>
      </c>
      <c r="DM948" s="17">
        <v>4</v>
      </c>
      <c r="DN948" s="17">
        <v>1</v>
      </c>
      <c r="DO948" s="17">
        <v>2</v>
      </c>
      <c r="DP948" s="17">
        <v>2</v>
      </c>
      <c r="DR948" s="17">
        <v>5</v>
      </c>
      <c r="DT948" s="17">
        <v>11</v>
      </c>
      <c r="DW948" s="18">
        <v>13</v>
      </c>
      <c r="DY948" s="18">
        <v>1</v>
      </c>
      <c r="ED948" s="19" t="s">
        <v>312</v>
      </c>
      <c r="EE948" s="19">
        <v>8</v>
      </c>
      <c r="EF948" s="37">
        <v>6</v>
      </c>
      <c r="EG948" s="27" t="s">
        <v>139</v>
      </c>
      <c r="EH948" s="19">
        <v>1</v>
      </c>
      <c r="EI948" s="19">
        <v>49</v>
      </c>
      <c r="EJ948" s="19">
        <v>3</v>
      </c>
      <c r="EK948" s="19">
        <v>4</v>
      </c>
      <c r="EL948" s="19">
        <v>4</v>
      </c>
      <c r="EM948" s="20" t="s">
        <v>200</v>
      </c>
      <c r="EO948" s="46">
        <v>1</v>
      </c>
      <c r="EP948" s="46">
        <v>1</v>
      </c>
      <c r="EQ948">
        <f t="shared" si="36"/>
        <v>0</v>
      </c>
      <c r="ER948" t="str">
        <f t="shared" si="37"/>
        <v/>
      </c>
      <c r="ES948" s="49">
        <v>1</v>
      </c>
    </row>
    <row r="949" spans="1:149" ht="15" customHeight="1" x14ac:dyDescent="0.25">
      <c r="A949" s="21">
        <v>948</v>
      </c>
      <c r="B949" s="12">
        <v>1</v>
      </c>
      <c r="C949" s="12">
        <v>2</v>
      </c>
      <c r="D949" s="12">
        <v>1</v>
      </c>
      <c r="E949" s="12" t="s">
        <v>374</v>
      </c>
      <c r="F949" s="12">
        <v>1</v>
      </c>
      <c r="G949" s="13">
        <v>2</v>
      </c>
      <c r="H949" s="13">
        <v>1</v>
      </c>
      <c r="M949" s="56">
        <f>IF(SUM(N949:X949)=39,2,1)</f>
        <v>1</v>
      </c>
      <c r="N949" s="13">
        <v>1</v>
      </c>
      <c r="O949" s="13">
        <v>1</v>
      </c>
      <c r="P949" s="13">
        <v>1</v>
      </c>
      <c r="X949" s="13">
        <v>1</v>
      </c>
      <c r="Z949" s="13">
        <v>1</v>
      </c>
      <c r="AA949" s="13">
        <v>1</v>
      </c>
      <c r="AB949" s="13">
        <v>1</v>
      </c>
      <c r="AJ949" s="13">
        <v>1</v>
      </c>
      <c r="AL949" s="14">
        <v>6</v>
      </c>
      <c r="AO949" s="15">
        <v>3</v>
      </c>
      <c r="AP949" s="15">
        <v>4</v>
      </c>
      <c r="AQ949" s="15">
        <v>4</v>
      </c>
      <c r="AR949" s="15">
        <v>4</v>
      </c>
      <c r="AS949" s="15">
        <v>4</v>
      </c>
      <c r="AT949" s="15">
        <v>4</v>
      </c>
      <c r="AU949" s="15">
        <v>4</v>
      </c>
      <c r="AV949" s="15">
        <v>4</v>
      </c>
      <c r="AW949" s="15">
        <v>4</v>
      </c>
      <c r="AX949" s="15">
        <v>2</v>
      </c>
      <c r="AZ949" s="15">
        <v>2</v>
      </c>
      <c r="BB949" s="15">
        <v>2</v>
      </c>
      <c r="BC949" s="15">
        <v>1</v>
      </c>
      <c r="BD949" s="15">
        <v>1</v>
      </c>
      <c r="BE949" s="15">
        <v>1</v>
      </c>
      <c r="BF949" s="15">
        <v>0</v>
      </c>
      <c r="BG949" s="15">
        <v>0</v>
      </c>
      <c r="BK949" s="15">
        <v>1</v>
      </c>
      <c r="BL949" s="15">
        <v>2</v>
      </c>
      <c r="BN949" s="15">
        <v>5</v>
      </c>
      <c r="BO949" s="15">
        <v>4</v>
      </c>
      <c r="CC949" s="16">
        <v>1</v>
      </c>
      <c r="CI949" s="16">
        <v>1</v>
      </c>
      <c r="CK949" s="16">
        <v>1</v>
      </c>
      <c r="CL949" s="16" t="s">
        <v>398</v>
      </c>
      <c r="CM949" s="17">
        <v>4</v>
      </c>
      <c r="CN949" s="17">
        <v>4</v>
      </c>
      <c r="CO949" s="17">
        <v>4</v>
      </c>
      <c r="CP949" s="17">
        <v>4</v>
      </c>
      <c r="CQ949" s="17">
        <v>4</v>
      </c>
      <c r="CR949" s="17">
        <v>4</v>
      </c>
      <c r="CS949" s="17">
        <v>4</v>
      </c>
      <c r="CT949" s="17">
        <v>2</v>
      </c>
      <c r="CU949" s="17">
        <v>2</v>
      </c>
      <c r="CV949" s="17">
        <v>2</v>
      </c>
      <c r="CW949" s="17">
        <v>3</v>
      </c>
      <c r="CX949" s="17">
        <v>3</v>
      </c>
      <c r="CY949" s="17">
        <v>4</v>
      </c>
      <c r="CZ949" s="17">
        <v>4</v>
      </c>
      <c r="DA949" s="17">
        <v>1</v>
      </c>
      <c r="DB949" s="17">
        <v>1</v>
      </c>
      <c r="DC949" s="17">
        <v>4</v>
      </c>
      <c r="DD949" s="17">
        <v>4</v>
      </c>
      <c r="DE949" s="17">
        <v>2</v>
      </c>
      <c r="DF949" s="17">
        <v>2</v>
      </c>
      <c r="DG949" s="17">
        <v>2</v>
      </c>
      <c r="DH949" s="17">
        <v>3</v>
      </c>
      <c r="DI949" s="17">
        <v>3</v>
      </c>
      <c r="DJ949" s="17">
        <v>1</v>
      </c>
      <c r="DK949" s="17">
        <v>3</v>
      </c>
      <c r="DL949" s="17">
        <v>2</v>
      </c>
      <c r="DM949" s="17">
        <v>4</v>
      </c>
      <c r="DN949" s="17">
        <v>8</v>
      </c>
      <c r="DO949" s="17">
        <v>6</v>
      </c>
      <c r="DP949" s="17">
        <v>2</v>
      </c>
      <c r="DR949" s="17">
        <v>5</v>
      </c>
      <c r="DT949" s="17">
        <v>6</v>
      </c>
      <c r="DV949" s="17">
        <v>3</v>
      </c>
      <c r="DW949" s="18">
        <v>13</v>
      </c>
      <c r="DY949" s="18">
        <v>1</v>
      </c>
      <c r="ED949" s="19" t="s">
        <v>312</v>
      </c>
      <c r="EE949" s="19">
        <v>8</v>
      </c>
      <c r="EF949" s="37">
        <v>6</v>
      </c>
      <c r="EG949" s="27" t="s">
        <v>139</v>
      </c>
      <c r="EH949" s="19">
        <v>1</v>
      </c>
      <c r="EI949" s="19">
        <v>63</v>
      </c>
      <c r="EJ949" s="19">
        <v>4</v>
      </c>
      <c r="EK949" s="19">
        <v>5</v>
      </c>
      <c r="EL949" s="19">
        <v>1</v>
      </c>
      <c r="EM949" s="20" t="s">
        <v>200</v>
      </c>
      <c r="EO949" s="46">
        <v>4</v>
      </c>
      <c r="EP949" s="46">
        <v>8</v>
      </c>
      <c r="EQ949">
        <f t="shared" si="36"/>
        <v>0</v>
      </c>
      <c r="ER949" t="str">
        <f t="shared" si="37"/>
        <v/>
      </c>
    </row>
    <row r="950" spans="1:149" ht="15" customHeight="1" x14ac:dyDescent="0.25">
      <c r="A950" s="21">
        <v>949</v>
      </c>
      <c r="B950" s="12">
        <v>3</v>
      </c>
      <c r="C950" s="12">
        <v>3</v>
      </c>
      <c r="D950" s="12">
        <v>4</v>
      </c>
      <c r="E950" s="12" t="s">
        <v>375</v>
      </c>
      <c r="F950" s="12">
        <v>4</v>
      </c>
      <c r="G950" s="13">
        <v>4</v>
      </c>
      <c r="H950" s="13">
        <v>1</v>
      </c>
      <c r="M950" s="56">
        <f>IF(SUM(N950:X950)=39,2,1)</f>
        <v>1</v>
      </c>
      <c r="Y950" s="13">
        <v>1</v>
      </c>
      <c r="AK950" s="13">
        <v>1</v>
      </c>
      <c r="AL950" s="14">
        <v>1</v>
      </c>
      <c r="AM950" s="14">
        <v>4</v>
      </c>
      <c r="AO950" s="15">
        <v>1</v>
      </c>
      <c r="AP950" s="15">
        <v>4</v>
      </c>
      <c r="AQ950" s="15">
        <v>4</v>
      </c>
      <c r="AR950" s="15">
        <v>4</v>
      </c>
      <c r="AS950" s="15">
        <v>4</v>
      </c>
      <c r="AT950" s="15">
        <v>4</v>
      </c>
      <c r="AU950" s="15">
        <v>4</v>
      </c>
      <c r="AV950" s="15">
        <v>4</v>
      </c>
      <c r="AW950" s="15">
        <v>4</v>
      </c>
      <c r="AX950" s="15">
        <v>2</v>
      </c>
      <c r="AZ950" s="15">
        <v>2</v>
      </c>
      <c r="BB950" s="15">
        <v>2</v>
      </c>
      <c r="BC950" s="15">
        <v>1</v>
      </c>
      <c r="BD950" s="15">
        <v>1</v>
      </c>
      <c r="BE950" s="15">
        <v>1</v>
      </c>
      <c r="BF950" s="15">
        <v>0</v>
      </c>
      <c r="BG950" s="15">
        <v>0</v>
      </c>
      <c r="BK950" s="15">
        <v>1</v>
      </c>
      <c r="BL950" s="15">
        <v>3</v>
      </c>
      <c r="BM950" s="15">
        <v>5</v>
      </c>
      <c r="BN950" s="15">
        <v>5</v>
      </c>
      <c r="BO950" s="15">
        <v>4</v>
      </c>
      <c r="CC950" s="16">
        <v>1</v>
      </c>
      <c r="CI950" s="16">
        <v>1</v>
      </c>
      <c r="CK950" s="16">
        <v>1</v>
      </c>
      <c r="CL950" s="16" t="s">
        <v>397</v>
      </c>
      <c r="CM950" s="17">
        <v>1</v>
      </c>
      <c r="CN950" s="17">
        <v>1</v>
      </c>
      <c r="CO950" s="17">
        <v>1</v>
      </c>
      <c r="CP950" s="17">
        <v>1</v>
      </c>
      <c r="CQ950" s="17">
        <v>1</v>
      </c>
      <c r="CR950" s="17">
        <v>1</v>
      </c>
      <c r="CS950" s="17">
        <v>1</v>
      </c>
      <c r="CT950" s="17">
        <v>1</v>
      </c>
      <c r="CU950" s="17">
        <v>1</v>
      </c>
      <c r="CV950" s="17">
        <v>2</v>
      </c>
      <c r="CW950" s="17">
        <v>2</v>
      </c>
      <c r="CX950" s="17">
        <v>2</v>
      </c>
      <c r="CY950" s="17">
        <v>1</v>
      </c>
      <c r="CZ950" s="17">
        <v>1</v>
      </c>
      <c r="DA950" s="17">
        <v>4</v>
      </c>
      <c r="DB950" s="17">
        <v>4</v>
      </c>
      <c r="DC950" s="17">
        <v>4</v>
      </c>
      <c r="DD950" s="17">
        <v>4</v>
      </c>
      <c r="DE950" s="17">
        <v>4</v>
      </c>
      <c r="DF950" s="17">
        <v>4</v>
      </c>
      <c r="DG950" s="17">
        <v>4</v>
      </c>
      <c r="DH950" s="17">
        <v>4</v>
      </c>
      <c r="DI950" s="17">
        <v>1</v>
      </c>
      <c r="DJ950" s="17">
        <v>1</v>
      </c>
      <c r="DK950" s="17">
        <v>3</v>
      </c>
      <c r="DL950" s="17">
        <v>1</v>
      </c>
      <c r="DM950" s="17">
        <v>1</v>
      </c>
      <c r="DN950" s="17">
        <v>1</v>
      </c>
      <c r="DO950" s="17">
        <v>5</v>
      </c>
      <c r="DP950" s="17">
        <v>2</v>
      </c>
      <c r="DR950" s="17">
        <v>7</v>
      </c>
      <c r="DT950" s="17">
        <v>11</v>
      </c>
      <c r="DV950" s="17">
        <v>6</v>
      </c>
      <c r="DW950" s="18">
        <v>13</v>
      </c>
      <c r="DY950" s="18">
        <v>1</v>
      </c>
      <c r="DZ950" s="18" t="s">
        <v>245</v>
      </c>
      <c r="EA950" s="18" t="s">
        <v>313</v>
      </c>
      <c r="ED950" s="19" t="s">
        <v>312</v>
      </c>
      <c r="EE950" s="19">
        <v>8</v>
      </c>
      <c r="EF950" s="37">
        <v>6</v>
      </c>
      <c r="EG950" s="27" t="s">
        <v>139</v>
      </c>
      <c r="EH950" s="19">
        <v>2</v>
      </c>
      <c r="EI950" s="19">
        <v>50</v>
      </c>
      <c r="EJ950" s="19">
        <v>3</v>
      </c>
      <c r="EK950" s="19">
        <v>4</v>
      </c>
      <c r="EL950" s="19">
        <v>7</v>
      </c>
      <c r="EM950" s="20" t="s">
        <v>200</v>
      </c>
      <c r="EO950" s="46">
        <v>1</v>
      </c>
      <c r="EP950" s="46">
        <v>1</v>
      </c>
      <c r="EQ950">
        <f t="shared" si="36"/>
        <v>0</v>
      </c>
      <c r="ER950" t="str">
        <f t="shared" si="37"/>
        <v/>
      </c>
      <c r="ES950" s="49">
        <v>1</v>
      </c>
    </row>
    <row r="951" spans="1:149" ht="15" customHeight="1" x14ac:dyDescent="0.25">
      <c r="A951" s="21">
        <v>950</v>
      </c>
      <c r="B951" s="12">
        <v>2</v>
      </c>
      <c r="C951" s="12">
        <v>4</v>
      </c>
      <c r="D951" s="12">
        <v>4</v>
      </c>
      <c r="E951" s="12" t="s">
        <v>374</v>
      </c>
      <c r="F951" s="12">
        <v>2</v>
      </c>
      <c r="G951" s="13">
        <v>2</v>
      </c>
      <c r="H951" s="13">
        <v>1</v>
      </c>
      <c r="I951" s="13">
        <v>5</v>
      </c>
      <c r="M951" s="56">
        <f>IF(SUM(N951:X951)=39,2,1)</f>
        <v>1</v>
      </c>
      <c r="Y951" s="13">
        <v>1</v>
      </c>
      <c r="AK951" s="13">
        <v>1</v>
      </c>
      <c r="AL951" s="14">
        <v>1</v>
      </c>
      <c r="AM951" s="14">
        <v>5</v>
      </c>
      <c r="AO951" s="15">
        <v>3</v>
      </c>
      <c r="AP951" s="15">
        <v>4</v>
      </c>
      <c r="AQ951" s="15">
        <v>4</v>
      </c>
      <c r="AR951" s="15">
        <v>5</v>
      </c>
      <c r="AS951" s="15">
        <v>5</v>
      </c>
      <c r="AT951" s="15">
        <v>5</v>
      </c>
      <c r="AU951" s="15">
        <v>5</v>
      </c>
      <c r="AV951" s="15">
        <v>1</v>
      </c>
      <c r="AW951" s="15">
        <v>5</v>
      </c>
      <c r="AX951" s="15">
        <v>2</v>
      </c>
      <c r="AZ951" s="15">
        <v>2</v>
      </c>
      <c r="BB951" s="15">
        <v>2</v>
      </c>
      <c r="BC951" s="15">
        <v>1</v>
      </c>
      <c r="BD951" s="15">
        <v>2</v>
      </c>
      <c r="BE951" s="15">
        <v>2</v>
      </c>
      <c r="BF951" s="15">
        <v>0</v>
      </c>
      <c r="BG951" s="15">
        <v>0</v>
      </c>
      <c r="BK951" s="15">
        <v>1</v>
      </c>
      <c r="BL951" s="15">
        <v>1</v>
      </c>
      <c r="BM951" s="15">
        <v>5</v>
      </c>
      <c r="BN951" s="15">
        <v>5</v>
      </c>
      <c r="BO951" s="15">
        <v>2</v>
      </c>
      <c r="BP951" s="15" t="s">
        <v>368</v>
      </c>
      <c r="CC951" s="16">
        <v>1</v>
      </c>
      <c r="CI951" s="16">
        <v>2</v>
      </c>
      <c r="CJ951" s="16" t="s">
        <v>151</v>
      </c>
      <c r="CK951" s="16">
        <v>3</v>
      </c>
      <c r="CL951" s="16" t="s">
        <v>187</v>
      </c>
      <c r="CM951" s="17">
        <v>1</v>
      </c>
      <c r="CN951" s="17">
        <v>1</v>
      </c>
      <c r="CO951" s="17">
        <v>1</v>
      </c>
      <c r="CP951" s="17">
        <v>1</v>
      </c>
      <c r="CQ951" s="17">
        <v>1</v>
      </c>
      <c r="CR951" s="17">
        <v>1</v>
      </c>
      <c r="CS951" s="17">
        <v>1</v>
      </c>
      <c r="CT951" s="17">
        <v>1</v>
      </c>
      <c r="CU951" s="17">
        <v>4</v>
      </c>
      <c r="CV951" s="17">
        <v>1</v>
      </c>
      <c r="CW951" s="17">
        <v>1</v>
      </c>
      <c r="CX951" s="17">
        <v>1</v>
      </c>
      <c r="CY951" s="17">
        <v>1</v>
      </c>
      <c r="CZ951" s="17">
        <v>1</v>
      </c>
      <c r="DA951" s="17">
        <v>1</v>
      </c>
      <c r="DB951" s="17">
        <v>4</v>
      </c>
      <c r="DC951" s="17">
        <v>2</v>
      </c>
      <c r="DD951" s="17">
        <v>4</v>
      </c>
      <c r="DE951" s="17">
        <v>1</v>
      </c>
      <c r="DF951" s="17">
        <v>4</v>
      </c>
      <c r="DG951" s="17">
        <v>4</v>
      </c>
      <c r="DH951" s="17">
        <v>4</v>
      </c>
      <c r="DI951" s="17">
        <v>3</v>
      </c>
      <c r="DJ951" s="17">
        <v>1</v>
      </c>
      <c r="DK951" s="17">
        <v>2</v>
      </c>
      <c r="DL951" s="17">
        <v>3</v>
      </c>
      <c r="DM951" s="17">
        <v>3</v>
      </c>
      <c r="DN951" s="17">
        <v>8</v>
      </c>
      <c r="DO951" s="17">
        <v>1</v>
      </c>
      <c r="DP951" s="17">
        <v>5</v>
      </c>
      <c r="DR951" s="17">
        <v>7</v>
      </c>
      <c r="DT951" s="17">
        <v>9</v>
      </c>
      <c r="DV951" s="17">
        <v>2</v>
      </c>
      <c r="DW951" s="18">
        <v>13</v>
      </c>
      <c r="DY951" s="18">
        <v>1</v>
      </c>
      <c r="ED951" s="19" t="s">
        <v>314</v>
      </c>
      <c r="EE951" s="19">
        <v>8</v>
      </c>
      <c r="EF951" s="37">
        <v>6</v>
      </c>
      <c r="EG951" s="27" t="s">
        <v>139</v>
      </c>
      <c r="EH951" s="19">
        <v>2</v>
      </c>
      <c r="EI951" s="19">
        <v>42</v>
      </c>
      <c r="EJ951" s="19">
        <v>2</v>
      </c>
      <c r="EK951" s="19">
        <v>3</v>
      </c>
      <c r="EL951" s="19">
        <v>2</v>
      </c>
      <c r="EM951" s="20" t="s">
        <v>200</v>
      </c>
      <c r="EO951" s="46">
        <v>1</v>
      </c>
      <c r="EP951" s="46">
        <v>3</v>
      </c>
      <c r="EQ951">
        <f t="shared" si="36"/>
        <v>0</v>
      </c>
      <c r="ER951" t="str">
        <f t="shared" si="37"/>
        <v/>
      </c>
      <c r="ES951" s="49">
        <v>2</v>
      </c>
    </row>
    <row r="952" spans="1:149" ht="15" customHeight="1" x14ac:dyDescent="0.25">
      <c r="A952" s="21">
        <v>951</v>
      </c>
      <c r="B952" s="12">
        <v>2</v>
      </c>
      <c r="C952" s="12">
        <v>4</v>
      </c>
      <c r="D952" s="12">
        <v>1</v>
      </c>
      <c r="E952" s="12" t="s">
        <v>378</v>
      </c>
      <c r="F952" s="12">
        <v>1</v>
      </c>
      <c r="G952" s="13">
        <v>2</v>
      </c>
      <c r="H952" s="13">
        <v>2</v>
      </c>
      <c r="M952" s="56">
        <f>IF(SUM(N952:X952)=39,2,1)</f>
        <v>1</v>
      </c>
      <c r="Y952" s="13">
        <v>1</v>
      </c>
      <c r="AK952" s="13">
        <v>1</v>
      </c>
      <c r="AL952" s="14">
        <v>6</v>
      </c>
      <c r="AO952" s="15">
        <v>1</v>
      </c>
      <c r="AP952" s="15">
        <v>5</v>
      </c>
      <c r="AQ952" s="15">
        <v>5</v>
      </c>
      <c r="AR952" s="15">
        <v>5</v>
      </c>
      <c r="AS952" s="15">
        <v>5</v>
      </c>
      <c r="AT952" s="15">
        <v>5</v>
      </c>
      <c r="AU952" s="15">
        <v>2</v>
      </c>
      <c r="AV952" s="15">
        <v>5</v>
      </c>
      <c r="AW952" s="15">
        <v>5</v>
      </c>
      <c r="AX952" s="15">
        <v>2</v>
      </c>
      <c r="AZ952" s="15">
        <v>2</v>
      </c>
      <c r="BB952" s="15">
        <v>2</v>
      </c>
      <c r="BC952" s="15">
        <v>1</v>
      </c>
      <c r="BD952" s="15">
        <v>1</v>
      </c>
      <c r="BE952" s="15">
        <v>2</v>
      </c>
      <c r="BF952" s="15">
        <v>2</v>
      </c>
      <c r="BG952" s="15">
        <v>0</v>
      </c>
      <c r="BK952" s="15">
        <v>2</v>
      </c>
      <c r="BN952" s="15">
        <v>8</v>
      </c>
      <c r="BQ952" s="15">
        <v>1</v>
      </c>
      <c r="BT952" s="16">
        <v>1</v>
      </c>
      <c r="CD952" s="16">
        <v>10</v>
      </c>
      <c r="CE952" s="16">
        <v>2</v>
      </c>
      <c r="CF952" s="16">
        <v>2</v>
      </c>
      <c r="CG952" s="16">
        <v>1</v>
      </c>
      <c r="CH952" s="16">
        <v>2</v>
      </c>
      <c r="CI952" s="16">
        <v>2</v>
      </c>
      <c r="CJ952" s="16" t="s">
        <v>392</v>
      </c>
      <c r="CK952" s="16">
        <v>3</v>
      </c>
      <c r="CL952" s="16" t="s">
        <v>219</v>
      </c>
      <c r="CM952" s="17">
        <v>1</v>
      </c>
      <c r="CN952" s="17">
        <v>1</v>
      </c>
      <c r="CO952" s="17">
        <v>1</v>
      </c>
      <c r="CP952" s="17">
        <v>1</v>
      </c>
      <c r="CQ952" s="17">
        <v>1</v>
      </c>
      <c r="CR952" s="17">
        <v>1</v>
      </c>
      <c r="CS952" s="17">
        <v>1</v>
      </c>
      <c r="CT952" s="17">
        <v>1</v>
      </c>
      <c r="CU952" s="17">
        <v>4</v>
      </c>
      <c r="CV952" s="17">
        <v>1</v>
      </c>
      <c r="CW952" s="17">
        <v>1</v>
      </c>
      <c r="CX952" s="17">
        <v>1</v>
      </c>
      <c r="CY952" s="17">
        <v>1</v>
      </c>
      <c r="CZ952" s="17">
        <v>1</v>
      </c>
      <c r="DA952" s="17">
        <v>1</v>
      </c>
      <c r="DB952" s="17">
        <v>4</v>
      </c>
      <c r="DC952" s="17">
        <v>2</v>
      </c>
      <c r="DD952" s="17">
        <v>4</v>
      </c>
      <c r="DE952" s="17">
        <v>4</v>
      </c>
      <c r="DF952" s="17">
        <v>2</v>
      </c>
      <c r="DG952" s="17">
        <v>2</v>
      </c>
      <c r="DH952" s="17">
        <v>2</v>
      </c>
      <c r="DI952" s="17">
        <v>3</v>
      </c>
      <c r="DJ952" s="17">
        <v>1</v>
      </c>
      <c r="DK952" s="17">
        <v>2</v>
      </c>
      <c r="DL952" s="17">
        <v>4</v>
      </c>
      <c r="DM952" s="17">
        <v>4</v>
      </c>
      <c r="DN952" s="17">
        <v>8</v>
      </c>
      <c r="DO952" s="17">
        <v>1</v>
      </c>
      <c r="DP952" s="17">
        <v>5</v>
      </c>
      <c r="DR952" s="17">
        <v>7</v>
      </c>
      <c r="DT952" s="17">
        <v>6</v>
      </c>
      <c r="DV952" s="17">
        <v>3</v>
      </c>
      <c r="DW952" s="18">
        <v>13</v>
      </c>
      <c r="DY952" s="18">
        <v>1</v>
      </c>
      <c r="ED952" s="19" t="s">
        <v>314</v>
      </c>
      <c r="EE952" s="19">
        <v>8</v>
      </c>
      <c r="EF952" s="37">
        <v>6</v>
      </c>
      <c r="EG952" s="27" t="s">
        <v>139</v>
      </c>
      <c r="EH952" s="19">
        <v>1</v>
      </c>
      <c r="EI952" s="19">
        <v>74</v>
      </c>
      <c r="EJ952" s="19">
        <v>4</v>
      </c>
      <c r="EK952" s="19">
        <v>5</v>
      </c>
      <c r="EL952" s="19">
        <v>1</v>
      </c>
      <c r="EM952" s="20" t="s">
        <v>200</v>
      </c>
      <c r="EO952" s="46">
        <v>1</v>
      </c>
      <c r="EP952" s="46">
        <v>6</v>
      </c>
      <c r="EQ952">
        <f t="shared" si="36"/>
        <v>1</v>
      </c>
      <c r="ER952">
        <f t="shared" si="37"/>
        <v>1</v>
      </c>
      <c r="ES952" s="49">
        <v>1</v>
      </c>
    </row>
    <row r="953" spans="1:149" ht="15" customHeight="1" x14ac:dyDescent="0.25">
      <c r="A953" s="21">
        <v>952</v>
      </c>
      <c r="B953" s="12">
        <v>2</v>
      </c>
      <c r="C953" s="12">
        <v>4</v>
      </c>
      <c r="D953" s="12">
        <v>1</v>
      </c>
      <c r="E953" s="12" t="s">
        <v>378</v>
      </c>
      <c r="F953" s="12">
        <v>1</v>
      </c>
      <c r="G953" s="13">
        <v>4</v>
      </c>
      <c r="H953" s="13">
        <v>1</v>
      </c>
      <c r="I953" s="13">
        <v>5</v>
      </c>
      <c r="M953" s="56">
        <f>IF(SUM(N953:X953)=39,2,1)</f>
        <v>1</v>
      </c>
      <c r="R953" s="13">
        <v>1</v>
      </c>
      <c r="T953" s="13">
        <v>1</v>
      </c>
      <c r="Z953" s="13">
        <v>1</v>
      </c>
      <c r="AB953" s="13">
        <v>1</v>
      </c>
      <c r="AJ953" s="13">
        <v>1</v>
      </c>
      <c r="AL953" s="14">
        <v>1</v>
      </c>
      <c r="AM953" s="14">
        <v>2</v>
      </c>
      <c r="AO953" s="15">
        <v>3</v>
      </c>
      <c r="AP953" s="15">
        <v>2</v>
      </c>
      <c r="AQ953" s="15">
        <v>2</v>
      </c>
      <c r="AR953" s="15">
        <v>5</v>
      </c>
      <c r="AS953" s="15">
        <v>5</v>
      </c>
      <c r="AT953" s="15">
        <v>2</v>
      </c>
      <c r="AU953" s="15">
        <v>2</v>
      </c>
      <c r="AV953" s="15">
        <v>5</v>
      </c>
      <c r="AW953" s="15">
        <v>5</v>
      </c>
      <c r="AX953" s="15">
        <v>2</v>
      </c>
      <c r="AZ953" s="15">
        <v>1</v>
      </c>
      <c r="BA953" s="15">
        <v>1</v>
      </c>
      <c r="BB953" s="15">
        <v>2</v>
      </c>
      <c r="BC953" s="15">
        <v>1</v>
      </c>
      <c r="BD953" s="15">
        <v>1</v>
      </c>
      <c r="BE953" s="15">
        <v>1</v>
      </c>
      <c r="BF953" s="15">
        <v>0</v>
      </c>
      <c r="BG953" s="15">
        <v>0</v>
      </c>
      <c r="BK953" s="15">
        <v>1</v>
      </c>
      <c r="BL953" s="15">
        <v>1</v>
      </c>
      <c r="BM953" s="15">
        <v>1</v>
      </c>
      <c r="BN953" s="15">
        <v>1</v>
      </c>
      <c r="CC953" s="16">
        <v>1</v>
      </c>
      <c r="CI953" s="16">
        <v>2</v>
      </c>
      <c r="CJ953" s="16" t="s">
        <v>315</v>
      </c>
      <c r="CK953" s="16">
        <v>1</v>
      </c>
      <c r="CL953" s="16" t="s">
        <v>397</v>
      </c>
      <c r="CM953" s="17">
        <v>1</v>
      </c>
      <c r="CN953" s="17">
        <v>1</v>
      </c>
      <c r="CO953" s="17">
        <v>1</v>
      </c>
      <c r="CP953" s="17">
        <v>1</v>
      </c>
      <c r="CQ953" s="17">
        <v>1</v>
      </c>
      <c r="CR953" s="17">
        <v>1</v>
      </c>
      <c r="CS953" s="17">
        <v>1</v>
      </c>
      <c r="CT953" s="17">
        <v>1</v>
      </c>
      <c r="CU953" s="17">
        <v>4</v>
      </c>
      <c r="CV953" s="17">
        <v>1</v>
      </c>
      <c r="CW953" s="17">
        <v>1</v>
      </c>
      <c r="CX953" s="17">
        <v>1</v>
      </c>
      <c r="CY953" s="17">
        <v>1</v>
      </c>
      <c r="CZ953" s="17">
        <v>1</v>
      </c>
      <c r="DA953" s="17">
        <v>2</v>
      </c>
      <c r="DB953" s="17">
        <v>3</v>
      </c>
      <c r="DC953" s="17">
        <v>2</v>
      </c>
      <c r="DD953" s="17">
        <v>2</v>
      </c>
      <c r="DE953" s="17">
        <v>4</v>
      </c>
      <c r="DF953" s="17">
        <v>2</v>
      </c>
      <c r="DG953" s="17">
        <v>2</v>
      </c>
      <c r="DH953" s="17">
        <v>2</v>
      </c>
      <c r="DI953" s="17">
        <v>3</v>
      </c>
      <c r="DJ953" s="17">
        <v>1</v>
      </c>
      <c r="DK953" s="17">
        <v>2</v>
      </c>
      <c r="DL953" s="17">
        <v>1</v>
      </c>
      <c r="DM953" s="17">
        <v>1</v>
      </c>
      <c r="DN953" s="17">
        <v>1</v>
      </c>
      <c r="DO953" s="17">
        <v>2</v>
      </c>
      <c r="DP953" s="17">
        <v>9</v>
      </c>
      <c r="DR953" s="17">
        <v>5</v>
      </c>
      <c r="DT953" s="17">
        <v>11</v>
      </c>
      <c r="DV953" s="17">
        <v>1</v>
      </c>
      <c r="DW953" s="18">
        <v>13</v>
      </c>
      <c r="DY953" s="18">
        <v>2</v>
      </c>
      <c r="DZ953" s="18" t="s">
        <v>245</v>
      </c>
      <c r="EA953" s="18" t="s">
        <v>232</v>
      </c>
      <c r="EB953" s="18">
        <v>6</v>
      </c>
      <c r="ED953" s="19" t="s">
        <v>314</v>
      </c>
      <c r="EE953" s="19">
        <v>8</v>
      </c>
      <c r="EF953" s="37">
        <v>6</v>
      </c>
      <c r="EG953" s="27" t="s">
        <v>139</v>
      </c>
      <c r="EH953" s="19">
        <v>2</v>
      </c>
      <c r="EI953" s="19">
        <v>56</v>
      </c>
      <c r="EJ953" s="19">
        <v>3</v>
      </c>
      <c r="EK953" s="19">
        <v>5</v>
      </c>
      <c r="EL953" s="19">
        <v>2</v>
      </c>
      <c r="EM953" s="20" t="s">
        <v>200</v>
      </c>
      <c r="EO953" s="46">
        <v>1</v>
      </c>
      <c r="EP953" s="46">
        <v>1</v>
      </c>
      <c r="EQ953">
        <f t="shared" si="36"/>
        <v>0</v>
      </c>
      <c r="ER953" t="str">
        <f t="shared" si="37"/>
        <v/>
      </c>
      <c r="ES953" s="49">
        <v>2</v>
      </c>
    </row>
    <row r="954" spans="1:149" ht="15" customHeight="1" x14ac:dyDescent="0.25">
      <c r="A954" s="21">
        <v>953</v>
      </c>
      <c r="B954" s="12">
        <v>2</v>
      </c>
      <c r="C954" s="12">
        <v>4</v>
      </c>
      <c r="D954" s="12">
        <v>1</v>
      </c>
      <c r="E954" s="12" t="s">
        <v>378</v>
      </c>
      <c r="F954" s="12">
        <v>1</v>
      </c>
      <c r="G954" s="13">
        <v>3</v>
      </c>
      <c r="H954" s="13">
        <v>2</v>
      </c>
      <c r="M954" s="56">
        <f>IF(SUM(N954:X954)=39,2,1)</f>
        <v>1</v>
      </c>
      <c r="X954" s="13">
        <v>1</v>
      </c>
      <c r="Z954" s="13">
        <v>1</v>
      </c>
      <c r="AA954" s="13">
        <v>1</v>
      </c>
      <c r="AB954" s="13">
        <v>1</v>
      </c>
      <c r="AL954" s="14">
        <v>3</v>
      </c>
      <c r="AM954" s="14">
        <v>2</v>
      </c>
      <c r="AO954" s="15">
        <v>1</v>
      </c>
      <c r="AP954" s="15">
        <v>5</v>
      </c>
      <c r="AQ954" s="15">
        <v>5</v>
      </c>
      <c r="AR954" s="15">
        <v>5</v>
      </c>
      <c r="AS954" s="15">
        <v>5</v>
      </c>
      <c r="AT954" s="15">
        <v>5</v>
      </c>
      <c r="AU954" s="15">
        <v>2</v>
      </c>
      <c r="AV954" s="15">
        <v>4</v>
      </c>
      <c r="AW954" s="15">
        <v>5</v>
      </c>
      <c r="AX954" s="15">
        <v>2</v>
      </c>
      <c r="AZ954" s="15">
        <v>2</v>
      </c>
      <c r="BB954" s="15">
        <v>2</v>
      </c>
      <c r="BC954" s="15">
        <v>1</v>
      </c>
      <c r="BD954" s="15">
        <v>2</v>
      </c>
      <c r="BE954" s="15">
        <v>2</v>
      </c>
      <c r="BF954" s="15">
        <v>0</v>
      </c>
      <c r="BG954" s="15">
        <v>0</v>
      </c>
      <c r="BK954" s="15">
        <v>2</v>
      </c>
      <c r="BM954" s="15">
        <v>5</v>
      </c>
      <c r="BN954" s="15">
        <v>5</v>
      </c>
      <c r="BO954" s="15">
        <v>2</v>
      </c>
      <c r="BP954" s="15" t="s">
        <v>146</v>
      </c>
      <c r="CC954" s="16">
        <v>1</v>
      </c>
      <c r="CI954" s="16">
        <v>2</v>
      </c>
      <c r="CJ954" s="16" t="s">
        <v>393</v>
      </c>
      <c r="CK954" s="16">
        <v>3</v>
      </c>
      <c r="CL954" s="16" t="s">
        <v>398</v>
      </c>
      <c r="CM954" s="17">
        <v>1</v>
      </c>
      <c r="CN954" s="17">
        <v>1</v>
      </c>
      <c r="CO954" s="17">
        <v>1</v>
      </c>
      <c r="CP954" s="17">
        <v>1</v>
      </c>
      <c r="CQ954" s="17">
        <v>1</v>
      </c>
      <c r="CR954" s="17">
        <v>1</v>
      </c>
      <c r="CS954" s="17">
        <v>1</v>
      </c>
      <c r="CT954" s="17">
        <v>1</v>
      </c>
      <c r="CU954" s="17">
        <v>4</v>
      </c>
      <c r="CV954" s="17">
        <v>1</v>
      </c>
      <c r="CW954" s="17">
        <v>1</v>
      </c>
      <c r="CX954" s="17">
        <v>1</v>
      </c>
      <c r="CY954" s="17">
        <v>1</v>
      </c>
      <c r="CZ954" s="17">
        <v>1</v>
      </c>
      <c r="DA954" s="17">
        <v>2</v>
      </c>
      <c r="DB954" s="17">
        <v>4</v>
      </c>
      <c r="DC954" s="17">
        <v>2</v>
      </c>
      <c r="DD954" s="17">
        <v>4</v>
      </c>
      <c r="DE954" s="17">
        <v>4</v>
      </c>
      <c r="DF954" s="17">
        <v>4</v>
      </c>
      <c r="DG954" s="17">
        <v>4</v>
      </c>
      <c r="DH954" s="17">
        <v>4</v>
      </c>
      <c r="DI954" s="17">
        <v>1</v>
      </c>
      <c r="DJ954" s="17">
        <v>1</v>
      </c>
      <c r="DK954" s="17">
        <v>2</v>
      </c>
      <c r="DL954" s="17">
        <v>1</v>
      </c>
      <c r="DM954" s="17">
        <v>1</v>
      </c>
      <c r="DN954" s="17">
        <v>1</v>
      </c>
      <c r="DO954" s="17">
        <v>8</v>
      </c>
      <c r="DP954" s="17">
        <v>5</v>
      </c>
      <c r="DR954" s="17">
        <v>10</v>
      </c>
      <c r="DT954" s="17">
        <v>9</v>
      </c>
      <c r="DV954" s="17">
        <v>4</v>
      </c>
      <c r="DW954" s="18">
        <v>13</v>
      </c>
      <c r="DY954" s="18">
        <v>1</v>
      </c>
      <c r="ED954" s="19" t="s">
        <v>314</v>
      </c>
      <c r="EE954" s="19">
        <v>8</v>
      </c>
      <c r="EF954" s="37">
        <v>6</v>
      </c>
      <c r="EG954" s="27" t="s">
        <v>139</v>
      </c>
      <c r="EH954" s="19">
        <v>1</v>
      </c>
      <c r="EI954" s="19">
        <v>55</v>
      </c>
      <c r="EJ954" s="19">
        <v>3</v>
      </c>
      <c r="EK954" s="19">
        <v>4</v>
      </c>
      <c r="EL954" s="19">
        <v>2</v>
      </c>
      <c r="EM954" s="20" t="s">
        <v>200</v>
      </c>
      <c r="EO954" s="46">
        <v>1</v>
      </c>
      <c r="EP954" s="46">
        <v>8</v>
      </c>
      <c r="EQ954">
        <f t="shared" si="36"/>
        <v>0</v>
      </c>
      <c r="ER954" t="str">
        <f t="shared" si="37"/>
        <v/>
      </c>
      <c r="ES954" s="49">
        <v>2</v>
      </c>
    </row>
    <row r="955" spans="1:149" ht="15" customHeight="1" x14ac:dyDescent="0.25">
      <c r="A955" s="21">
        <v>954</v>
      </c>
      <c r="B955" s="12">
        <v>2</v>
      </c>
      <c r="C955" s="12">
        <v>2</v>
      </c>
      <c r="D955" s="12">
        <v>2</v>
      </c>
      <c r="E955" s="12" t="s">
        <v>378</v>
      </c>
      <c r="F955" s="12">
        <v>4</v>
      </c>
      <c r="G955" s="13">
        <v>2</v>
      </c>
      <c r="H955" s="13">
        <v>2</v>
      </c>
      <c r="I955" s="13">
        <v>2</v>
      </c>
      <c r="M955" s="56">
        <f>IF(SUM(N955:X955)=39,2,1)</f>
        <v>1</v>
      </c>
      <c r="O955" s="13">
        <v>1</v>
      </c>
      <c r="P955" s="13">
        <v>1</v>
      </c>
      <c r="Z955" s="13">
        <v>1</v>
      </c>
      <c r="AA955" s="13">
        <v>1</v>
      </c>
      <c r="AB955" s="13">
        <v>1</v>
      </c>
      <c r="AJ955" s="13">
        <v>1</v>
      </c>
      <c r="AL955" s="14">
        <v>1</v>
      </c>
      <c r="AM955" s="14">
        <v>4</v>
      </c>
      <c r="AO955" s="15">
        <v>1</v>
      </c>
      <c r="AP955" s="15">
        <v>4</v>
      </c>
      <c r="AQ955" s="15">
        <v>4</v>
      </c>
      <c r="AR955" s="15">
        <v>4</v>
      </c>
      <c r="AS955" s="15">
        <v>4</v>
      </c>
      <c r="AT955" s="15">
        <v>1</v>
      </c>
      <c r="AU955" s="15">
        <v>4</v>
      </c>
      <c r="AV955" s="15">
        <v>2</v>
      </c>
      <c r="AW955" s="15">
        <v>4</v>
      </c>
      <c r="AX955" s="15">
        <v>1</v>
      </c>
      <c r="AZ955" s="15">
        <v>2</v>
      </c>
      <c r="BB955" s="15">
        <v>2</v>
      </c>
      <c r="BC955" s="15">
        <v>1</v>
      </c>
      <c r="BD955" s="15">
        <v>1</v>
      </c>
      <c r="BE955" s="15">
        <v>1</v>
      </c>
      <c r="BF955" s="15">
        <v>1</v>
      </c>
      <c r="BG955" s="15">
        <v>0</v>
      </c>
      <c r="BK955" s="15">
        <v>1</v>
      </c>
      <c r="BL955" s="15">
        <v>3</v>
      </c>
      <c r="BM955" s="15">
        <v>5</v>
      </c>
      <c r="BN955" s="15">
        <v>5</v>
      </c>
      <c r="CC955" s="16">
        <v>1</v>
      </c>
      <c r="CI955" s="16">
        <v>2</v>
      </c>
      <c r="CK955" s="16">
        <v>3</v>
      </c>
      <c r="CL955" s="16" t="s">
        <v>154</v>
      </c>
      <c r="CM955" s="17">
        <v>1</v>
      </c>
      <c r="CN955" s="17">
        <v>1</v>
      </c>
      <c r="CO955" s="17">
        <v>1</v>
      </c>
      <c r="CP955" s="17">
        <v>1</v>
      </c>
      <c r="CQ955" s="17">
        <v>1</v>
      </c>
      <c r="CR955" s="17">
        <v>2</v>
      </c>
      <c r="CS955" s="17">
        <v>2</v>
      </c>
      <c r="CT955" s="17">
        <v>3</v>
      </c>
      <c r="CU955" s="17">
        <v>3</v>
      </c>
      <c r="CV955" s="17">
        <v>1</v>
      </c>
      <c r="CW955" s="17">
        <v>1</v>
      </c>
      <c r="CX955" s="17">
        <v>1</v>
      </c>
      <c r="CY955" s="17">
        <v>1</v>
      </c>
      <c r="CZ955" s="17">
        <v>1</v>
      </c>
      <c r="DA955" s="17">
        <v>2</v>
      </c>
      <c r="DB955" s="17">
        <v>3</v>
      </c>
      <c r="DC955" s="17">
        <v>2</v>
      </c>
      <c r="DD955" s="17">
        <v>1</v>
      </c>
      <c r="DE955" s="17">
        <v>4</v>
      </c>
      <c r="DF955" s="17">
        <v>2</v>
      </c>
      <c r="DG955" s="17">
        <v>2</v>
      </c>
      <c r="DH955" s="17">
        <v>4</v>
      </c>
      <c r="DI955" s="17">
        <v>3</v>
      </c>
      <c r="DJ955" s="17">
        <v>1</v>
      </c>
      <c r="DK955" s="17">
        <v>2</v>
      </c>
      <c r="DL955" s="17">
        <v>4</v>
      </c>
      <c r="DM955" s="17">
        <v>4</v>
      </c>
      <c r="DN955" s="17">
        <v>1</v>
      </c>
      <c r="DO955" s="17">
        <v>8</v>
      </c>
      <c r="DP955" s="17">
        <v>5</v>
      </c>
      <c r="DR955" s="17">
        <v>7</v>
      </c>
      <c r="DT955" s="17">
        <v>2</v>
      </c>
      <c r="DV955" s="17">
        <v>3</v>
      </c>
      <c r="DW955" s="18">
        <v>13</v>
      </c>
      <c r="DY955" s="18">
        <v>1</v>
      </c>
      <c r="ED955" s="19" t="s">
        <v>316</v>
      </c>
      <c r="EE955" s="19">
        <v>8</v>
      </c>
      <c r="EF955" s="37">
        <v>6</v>
      </c>
      <c r="EG955" s="27" t="s">
        <v>139</v>
      </c>
      <c r="EH955" s="19">
        <v>2</v>
      </c>
      <c r="EI955" s="19">
        <v>60</v>
      </c>
      <c r="EJ955" s="19">
        <v>4</v>
      </c>
      <c r="EK955" s="19">
        <v>5</v>
      </c>
      <c r="EL955" s="19">
        <v>1</v>
      </c>
      <c r="EM955" s="20" t="s">
        <v>200</v>
      </c>
      <c r="EO955" s="46">
        <v>4</v>
      </c>
      <c r="EP955" s="46">
        <v>1</v>
      </c>
      <c r="EQ955">
        <f t="shared" si="36"/>
        <v>0</v>
      </c>
      <c r="ER955" t="str">
        <f t="shared" si="37"/>
        <v/>
      </c>
      <c r="ES955" s="49">
        <v>2</v>
      </c>
    </row>
    <row r="956" spans="1:149" ht="15" customHeight="1" x14ac:dyDescent="0.25">
      <c r="A956" s="21">
        <v>955</v>
      </c>
      <c r="B956" s="12">
        <v>2</v>
      </c>
      <c r="C956" s="12">
        <v>2</v>
      </c>
      <c r="D956" s="12">
        <v>4</v>
      </c>
      <c r="F956" s="12">
        <v>2</v>
      </c>
      <c r="G956" s="13">
        <v>2</v>
      </c>
      <c r="H956" s="13">
        <v>2</v>
      </c>
      <c r="M956" s="56">
        <f>IF(SUM(N956:X956)=39,2,1)</f>
        <v>1</v>
      </c>
      <c r="R956" s="13">
        <v>1</v>
      </c>
      <c r="AD956" s="13">
        <v>1</v>
      </c>
      <c r="AL956" s="14">
        <v>3</v>
      </c>
      <c r="AM956" s="14">
        <v>4</v>
      </c>
      <c r="AO956" s="15">
        <v>1</v>
      </c>
      <c r="AP956" s="15">
        <v>4</v>
      </c>
      <c r="AQ956" s="15">
        <v>4</v>
      </c>
      <c r="AR956" s="15">
        <v>1</v>
      </c>
      <c r="AS956" s="15">
        <v>4</v>
      </c>
      <c r="AT956" s="15">
        <v>4</v>
      </c>
      <c r="AU956" s="15">
        <v>4</v>
      </c>
      <c r="AV956" s="15">
        <v>4</v>
      </c>
      <c r="AW956" s="15">
        <v>4</v>
      </c>
      <c r="AX956" s="15">
        <v>1</v>
      </c>
      <c r="AY956" s="15">
        <v>2</v>
      </c>
      <c r="BB956" s="15">
        <v>1</v>
      </c>
      <c r="BC956" s="15">
        <v>1</v>
      </c>
      <c r="BD956" s="15">
        <v>1</v>
      </c>
      <c r="BF956" s="15">
        <v>0</v>
      </c>
      <c r="BG956" s="15">
        <v>0</v>
      </c>
      <c r="BK956" s="15">
        <v>1</v>
      </c>
      <c r="BL956" s="15">
        <v>4</v>
      </c>
      <c r="BM956" s="15">
        <v>8</v>
      </c>
      <c r="BN956" s="15">
        <v>8</v>
      </c>
      <c r="CC956" s="16">
        <v>1</v>
      </c>
      <c r="CI956" s="16">
        <v>2</v>
      </c>
      <c r="CJ956" s="16" t="s">
        <v>390</v>
      </c>
      <c r="CK956" s="16">
        <v>1</v>
      </c>
      <c r="CL956" s="16" t="s">
        <v>157</v>
      </c>
      <c r="CM956" s="17">
        <v>2</v>
      </c>
      <c r="CN956" s="17">
        <v>2</v>
      </c>
      <c r="CO956" s="17">
        <v>2</v>
      </c>
      <c r="CP956" s="17">
        <v>2</v>
      </c>
      <c r="CQ956" s="17">
        <v>2</v>
      </c>
      <c r="CR956" s="17">
        <v>2</v>
      </c>
      <c r="CS956" s="17">
        <v>3</v>
      </c>
      <c r="CT956" s="17">
        <v>2</v>
      </c>
      <c r="CU956" s="17">
        <v>3</v>
      </c>
      <c r="CV956" s="17">
        <v>2</v>
      </c>
      <c r="CW956" s="17">
        <v>2</v>
      </c>
      <c r="CX956" s="17">
        <v>2</v>
      </c>
      <c r="CY956" s="17">
        <v>2</v>
      </c>
      <c r="CZ956" s="17">
        <v>2</v>
      </c>
      <c r="DA956" s="17">
        <v>2</v>
      </c>
      <c r="DB956" s="17">
        <v>2</v>
      </c>
      <c r="DC956" s="17">
        <v>2</v>
      </c>
      <c r="DD956" s="17">
        <v>1</v>
      </c>
      <c r="DE956" s="17">
        <v>2</v>
      </c>
      <c r="DF956" s="17">
        <v>2</v>
      </c>
      <c r="DG956" s="17">
        <v>2</v>
      </c>
      <c r="DH956" s="17">
        <v>2</v>
      </c>
      <c r="DI956" s="17">
        <v>3</v>
      </c>
      <c r="DJ956" s="17">
        <v>2</v>
      </c>
      <c r="DK956" s="17">
        <v>1</v>
      </c>
      <c r="DL956" s="17">
        <v>3</v>
      </c>
      <c r="DM956" s="17">
        <v>3</v>
      </c>
      <c r="DN956" s="17">
        <v>1</v>
      </c>
      <c r="DO956" s="17">
        <v>8</v>
      </c>
      <c r="DP956" s="17">
        <v>10</v>
      </c>
      <c r="DR956" s="17">
        <v>2</v>
      </c>
      <c r="DT956" s="17">
        <v>7</v>
      </c>
      <c r="DV956" s="17">
        <v>2</v>
      </c>
      <c r="DW956" s="18">
        <v>13</v>
      </c>
      <c r="DY956" s="18">
        <v>1</v>
      </c>
      <c r="ED956" s="19" t="s">
        <v>311</v>
      </c>
      <c r="EE956" s="19">
        <v>8</v>
      </c>
      <c r="EF956" s="37">
        <v>6</v>
      </c>
      <c r="EG956" s="27" t="s">
        <v>139</v>
      </c>
      <c r="EH956" s="19">
        <v>1</v>
      </c>
      <c r="EI956" s="19">
        <v>78</v>
      </c>
      <c r="EJ956" s="19">
        <v>4</v>
      </c>
      <c r="EK956" s="19">
        <v>5</v>
      </c>
      <c r="EL956" s="19">
        <v>1</v>
      </c>
      <c r="EM956" s="20" t="s">
        <v>200</v>
      </c>
      <c r="EO956" s="46">
        <v>1</v>
      </c>
      <c r="EP956" s="46">
        <v>2</v>
      </c>
      <c r="EQ956">
        <f t="shared" si="36"/>
        <v>0</v>
      </c>
      <c r="ER956" t="str">
        <f t="shared" si="37"/>
        <v/>
      </c>
      <c r="ES956" s="49">
        <v>2</v>
      </c>
    </row>
    <row r="957" spans="1:149" ht="15" customHeight="1" x14ac:dyDescent="0.25">
      <c r="A957" s="21">
        <v>956</v>
      </c>
      <c r="B957" s="12">
        <v>3</v>
      </c>
      <c r="C957" s="12">
        <v>2</v>
      </c>
      <c r="D957" s="12">
        <v>2</v>
      </c>
      <c r="E957" s="12" t="s">
        <v>378</v>
      </c>
      <c r="F957" s="12">
        <v>2</v>
      </c>
      <c r="G957" s="13">
        <v>4</v>
      </c>
      <c r="H957" s="13">
        <v>1</v>
      </c>
      <c r="M957" s="56">
        <f>IF(SUM(N957:X957)=39,2,1)</f>
        <v>1</v>
      </c>
      <c r="N957" s="13">
        <v>1</v>
      </c>
      <c r="O957" s="13">
        <v>1</v>
      </c>
      <c r="P957" s="13">
        <v>1</v>
      </c>
      <c r="Z957" s="13">
        <v>1</v>
      </c>
      <c r="AA957" s="13">
        <v>1</v>
      </c>
      <c r="AB957" s="13">
        <v>1</v>
      </c>
      <c r="AL957" s="14">
        <v>1</v>
      </c>
      <c r="AM957" s="14">
        <v>5</v>
      </c>
      <c r="AO957" s="15">
        <v>1</v>
      </c>
      <c r="AP957" s="15">
        <v>4</v>
      </c>
      <c r="AQ957" s="15">
        <v>4</v>
      </c>
      <c r="AR957" s="15">
        <v>4</v>
      </c>
      <c r="AS957" s="15">
        <v>4</v>
      </c>
      <c r="AT957" s="15">
        <v>4</v>
      </c>
      <c r="AU957" s="15">
        <v>3</v>
      </c>
      <c r="AV957" s="15">
        <v>1</v>
      </c>
      <c r="AW957" s="15">
        <v>1</v>
      </c>
      <c r="AX957" s="15">
        <v>1</v>
      </c>
      <c r="AY957" s="15">
        <v>2</v>
      </c>
      <c r="BC957" s="15">
        <v>1</v>
      </c>
      <c r="BD957" s="15">
        <v>1</v>
      </c>
      <c r="BE957" s="15">
        <v>1</v>
      </c>
      <c r="BF957" s="15">
        <v>1</v>
      </c>
      <c r="BG957" s="15">
        <v>0</v>
      </c>
      <c r="BK957" s="15">
        <v>2</v>
      </c>
      <c r="BM957" s="15">
        <v>8</v>
      </c>
      <c r="BN957" s="15">
        <v>8</v>
      </c>
      <c r="CC957" s="16">
        <v>1</v>
      </c>
      <c r="CI957" s="16">
        <v>2</v>
      </c>
      <c r="CK957" s="16">
        <v>1</v>
      </c>
      <c r="CM957" s="17">
        <v>1</v>
      </c>
      <c r="CN957" s="17">
        <v>1</v>
      </c>
      <c r="CO957" s="17">
        <v>1</v>
      </c>
      <c r="CP957" s="17">
        <v>1</v>
      </c>
      <c r="CQ957" s="17">
        <v>1</v>
      </c>
      <c r="CR957" s="17">
        <v>1</v>
      </c>
      <c r="CS957" s="17">
        <v>1</v>
      </c>
      <c r="CT957" s="17">
        <v>1</v>
      </c>
      <c r="CU957" s="17">
        <v>4</v>
      </c>
      <c r="CV957" s="17">
        <v>1</v>
      </c>
      <c r="CW957" s="17">
        <v>1</v>
      </c>
      <c r="CX957" s="17">
        <v>1</v>
      </c>
      <c r="CY957" s="17">
        <v>1</v>
      </c>
      <c r="CZ957" s="17">
        <v>1</v>
      </c>
      <c r="DA957" s="17">
        <v>1</v>
      </c>
      <c r="DB957" s="17">
        <v>1</v>
      </c>
      <c r="DC957" s="17">
        <v>1</v>
      </c>
      <c r="DD957" s="17">
        <v>1</v>
      </c>
      <c r="DE957" s="17">
        <v>4</v>
      </c>
      <c r="DF957" s="17">
        <v>2</v>
      </c>
      <c r="DG957" s="17">
        <v>2</v>
      </c>
      <c r="DH957" s="17">
        <v>3</v>
      </c>
      <c r="DI957" s="17">
        <v>1</v>
      </c>
      <c r="DJ957" s="17">
        <v>1</v>
      </c>
      <c r="DK957" s="17">
        <v>2</v>
      </c>
      <c r="DL957" s="17">
        <v>3</v>
      </c>
      <c r="DM957" s="17">
        <v>3</v>
      </c>
      <c r="DN957" s="17">
        <v>1</v>
      </c>
      <c r="DO957" s="17">
        <v>8</v>
      </c>
      <c r="DP957" s="17">
        <v>5</v>
      </c>
      <c r="DR957" s="17">
        <v>9</v>
      </c>
      <c r="DT957" s="17">
        <v>7</v>
      </c>
      <c r="DV957" s="17">
        <v>3</v>
      </c>
      <c r="DW957" s="18">
        <v>13</v>
      </c>
      <c r="DY957" s="18">
        <v>1</v>
      </c>
      <c r="ED957" s="19" t="s">
        <v>311</v>
      </c>
      <c r="EE957" s="19">
        <v>8</v>
      </c>
      <c r="EF957" s="37">
        <v>6</v>
      </c>
      <c r="EG957" s="27" t="s">
        <v>139</v>
      </c>
      <c r="EH957" s="19">
        <v>1</v>
      </c>
      <c r="EI957" s="19">
        <v>66</v>
      </c>
      <c r="EJ957" s="19">
        <v>4</v>
      </c>
      <c r="EK957" s="19">
        <v>5</v>
      </c>
      <c r="EL957" s="19">
        <v>1</v>
      </c>
      <c r="EM957" s="20" t="s">
        <v>200</v>
      </c>
      <c r="EO957" s="46">
        <v>1</v>
      </c>
      <c r="EP957" s="46">
        <v>3</v>
      </c>
      <c r="EQ957">
        <f t="shared" si="36"/>
        <v>0</v>
      </c>
      <c r="ER957" t="str">
        <f t="shared" si="37"/>
        <v/>
      </c>
      <c r="ES957" s="49">
        <v>2</v>
      </c>
    </row>
    <row r="958" spans="1:149" ht="15" customHeight="1" x14ac:dyDescent="0.25">
      <c r="A958" s="21">
        <v>957</v>
      </c>
      <c r="B958" s="12">
        <v>2</v>
      </c>
      <c r="C958" s="12">
        <v>2</v>
      </c>
      <c r="D958" s="12">
        <v>2</v>
      </c>
      <c r="E958" s="12" t="s">
        <v>378</v>
      </c>
      <c r="F958" s="12">
        <v>2</v>
      </c>
      <c r="G958" s="13">
        <v>4</v>
      </c>
      <c r="H958" s="13">
        <v>1</v>
      </c>
      <c r="I958" s="13">
        <v>4</v>
      </c>
      <c r="M958" s="56">
        <f>IF(SUM(N958:X958)=39,2,1)</f>
        <v>1</v>
      </c>
      <c r="O958" s="13">
        <v>1</v>
      </c>
      <c r="P958" s="13">
        <v>1</v>
      </c>
      <c r="Z958" s="13">
        <v>1</v>
      </c>
      <c r="AA958" s="13">
        <v>1</v>
      </c>
      <c r="AB958" s="13">
        <v>1</v>
      </c>
      <c r="AJ958" s="13">
        <v>1</v>
      </c>
      <c r="AL958" s="14">
        <v>1</v>
      </c>
      <c r="AM958" s="14">
        <v>4</v>
      </c>
      <c r="AO958" s="15">
        <v>1</v>
      </c>
      <c r="AP958" s="15">
        <v>4</v>
      </c>
      <c r="AQ958" s="15">
        <v>4</v>
      </c>
      <c r="AR958" s="15">
        <v>4</v>
      </c>
      <c r="AS958" s="15">
        <v>4</v>
      </c>
      <c r="AT958" s="15">
        <v>4</v>
      </c>
      <c r="AU958" s="15">
        <v>4</v>
      </c>
      <c r="AV958" s="15">
        <v>4</v>
      </c>
      <c r="AW958" s="15">
        <v>4</v>
      </c>
      <c r="AX958" s="15">
        <v>1</v>
      </c>
      <c r="AY958" s="15">
        <v>2</v>
      </c>
      <c r="AZ958" s="15">
        <v>2</v>
      </c>
      <c r="BB958" s="15">
        <v>1</v>
      </c>
      <c r="BC958" s="15">
        <v>1</v>
      </c>
      <c r="BD958" s="15">
        <v>1</v>
      </c>
      <c r="BE958" s="15">
        <v>2</v>
      </c>
      <c r="BF958" s="15">
        <v>1</v>
      </c>
      <c r="BG958" s="15">
        <v>0</v>
      </c>
      <c r="BK958" s="15">
        <v>1</v>
      </c>
      <c r="BL958" s="15">
        <v>5</v>
      </c>
      <c r="BM958" s="15">
        <v>8</v>
      </c>
      <c r="BN958" s="15">
        <v>8</v>
      </c>
      <c r="CC958" s="16">
        <v>1</v>
      </c>
      <c r="CI958" s="16">
        <v>2</v>
      </c>
      <c r="CJ958" s="16" t="s">
        <v>315</v>
      </c>
      <c r="CK958" s="16">
        <v>3</v>
      </c>
      <c r="CL958" s="16" t="s">
        <v>154</v>
      </c>
      <c r="CM958" s="17">
        <v>1</v>
      </c>
      <c r="CN958" s="17">
        <v>1</v>
      </c>
      <c r="CO958" s="17">
        <v>1</v>
      </c>
      <c r="CP958" s="17">
        <v>1</v>
      </c>
      <c r="CQ958" s="17">
        <v>1</v>
      </c>
      <c r="CR958" s="17">
        <v>1</v>
      </c>
      <c r="CS958" s="17">
        <v>1</v>
      </c>
      <c r="CT958" s="17">
        <v>1</v>
      </c>
      <c r="CU958" s="17">
        <v>4</v>
      </c>
      <c r="CV958" s="17">
        <v>1</v>
      </c>
      <c r="CW958" s="17">
        <v>1</v>
      </c>
      <c r="CX958" s="17">
        <v>1</v>
      </c>
      <c r="CY958" s="17">
        <v>1</v>
      </c>
      <c r="CZ958" s="17">
        <v>1</v>
      </c>
      <c r="DA958" s="17">
        <v>2</v>
      </c>
      <c r="DB958" s="17">
        <v>3</v>
      </c>
      <c r="DC958" s="17">
        <v>1</v>
      </c>
      <c r="DD958" s="17">
        <v>1</v>
      </c>
      <c r="DE958" s="17">
        <v>4</v>
      </c>
      <c r="DF958" s="17">
        <v>2</v>
      </c>
      <c r="DG958" s="17">
        <v>2</v>
      </c>
      <c r="DH958" s="17">
        <v>2</v>
      </c>
      <c r="DI958" s="17">
        <v>1</v>
      </c>
      <c r="DJ958" s="17">
        <v>1</v>
      </c>
      <c r="DK958" s="17">
        <v>2</v>
      </c>
      <c r="DL958" s="17">
        <v>4</v>
      </c>
      <c r="DM958" s="17">
        <v>4</v>
      </c>
      <c r="DN958" s="17">
        <v>1</v>
      </c>
      <c r="DO958" s="17">
        <v>7</v>
      </c>
      <c r="DP958" s="17">
        <v>5</v>
      </c>
      <c r="DR958" s="17">
        <v>2</v>
      </c>
      <c r="DT958" s="17">
        <v>2</v>
      </c>
      <c r="DV958" s="17">
        <v>6</v>
      </c>
      <c r="DW958" s="18">
        <v>13</v>
      </c>
      <c r="DY958" s="18">
        <v>1</v>
      </c>
      <c r="ED958" s="19" t="s">
        <v>311</v>
      </c>
      <c r="EE958" s="19">
        <v>8</v>
      </c>
      <c r="EF958" s="37">
        <v>6</v>
      </c>
      <c r="EG958" s="27" t="s">
        <v>139</v>
      </c>
      <c r="EH958" s="19">
        <v>2</v>
      </c>
      <c r="EI958" s="19">
        <v>50</v>
      </c>
      <c r="EJ958" s="19">
        <v>3</v>
      </c>
      <c r="EK958" s="19">
        <v>4</v>
      </c>
      <c r="EL958" s="19">
        <v>2</v>
      </c>
      <c r="EM958" s="20" t="s">
        <v>200</v>
      </c>
      <c r="EO958" s="46">
        <v>1</v>
      </c>
      <c r="EP958" s="46">
        <v>1</v>
      </c>
      <c r="EQ958">
        <f t="shared" si="36"/>
        <v>0</v>
      </c>
      <c r="ER958" t="str">
        <f t="shared" si="37"/>
        <v/>
      </c>
    </row>
    <row r="959" spans="1:149" ht="15" customHeight="1" x14ac:dyDescent="0.25">
      <c r="A959" s="21">
        <v>958</v>
      </c>
      <c r="B959" s="12">
        <v>2</v>
      </c>
      <c r="C959" s="12">
        <v>2</v>
      </c>
      <c r="D959" s="12">
        <v>4</v>
      </c>
      <c r="E959" s="12" t="s">
        <v>379</v>
      </c>
      <c r="F959" s="12">
        <v>2</v>
      </c>
      <c r="G959" s="13">
        <v>2</v>
      </c>
      <c r="H959" s="13">
        <v>1</v>
      </c>
      <c r="M959" s="56">
        <f>IF(SUM(N959:X959)=39,2,1)</f>
        <v>1</v>
      </c>
      <c r="N959" s="13">
        <v>1</v>
      </c>
      <c r="Z959" s="13">
        <v>1</v>
      </c>
      <c r="AL959" s="14">
        <v>3</v>
      </c>
      <c r="AM959" s="14">
        <v>3</v>
      </c>
      <c r="AN959" s="14" t="s">
        <v>170</v>
      </c>
      <c r="AO959" s="15">
        <v>2</v>
      </c>
      <c r="AP959" s="15">
        <v>1</v>
      </c>
      <c r="AQ959" s="15">
        <v>1</v>
      </c>
      <c r="AR959" s="15">
        <v>4</v>
      </c>
      <c r="AS959" s="15">
        <v>4</v>
      </c>
      <c r="AT959" s="15">
        <v>4</v>
      </c>
      <c r="AU959" s="15">
        <v>4</v>
      </c>
      <c r="AV959" s="15">
        <v>4</v>
      </c>
      <c r="AW959" s="15">
        <v>4</v>
      </c>
      <c r="AX959" s="15">
        <v>2</v>
      </c>
      <c r="AZ959" s="15">
        <v>2</v>
      </c>
      <c r="BB959" s="15">
        <v>1</v>
      </c>
      <c r="BC959" s="15">
        <v>1</v>
      </c>
      <c r="BD959" s="15">
        <v>1</v>
      </c>
      <c r="BE959" s="15">
        <v>1</v>
      </c>
      <c r="BF959" s="15">
        <v>1</v>
      </c>
      <c r="BG959" s="15">
        <v>0</v>
      </c>
      <c r="BK959" s="15">
        <v>2</v>
      </c>
      <c r="BM959" s="15">
        <v>8</v>
      </c>
      <c r="BN959" s="15">
        <v>8</v>
      </c>
      <c r="CC959" s="16">
        <v>1</v>
      </c>
      <c r="CI959" s="16">
        <v>2</v>
      </c>
      <c r="CJ959" s="16" t="s">
        <v>151</v>
      </c>
      <c r="CK959" s="16">
        <v>1</v>
      </c>
      <c r="CM959" s="17">
        <v>1</v>
      </c>
      <c r="CN959" s="17">
        <v>1</v>
      </c>
      <c r="CO959" s="17">
        <v>1</v>
      </c>
      <c r="CP959" s="17">
        <v>1</v>
      </c>
      <c r="CQ959" s="17">
        <v>1</v>
      </c>
      <c r="CR959" s="17">
        <v>1</v>
      </c>
      <c r="CS959" s="17">
        <v>1</v>
      </c>
      <c r="CT959" s="17">
        <v>1</v>
      </c>
      <c r="CU959" s="17">
        <v>4</v>
      </c>
      <c r="CV959" s="17">
        <v>1</v>
      </c>
      <c r="CW959" s="17">
        <v>1</v>
      </c>
      <c r="CX959" s="17">
        <v>1</v>
      </c>
      <c r="CY959" s="17">
        <v>1</v>
      </c>
      <c r="CZ959" s="17">
        <v>1</v>
      </c>
      <c r="DA959" s="17">
        <v>1</v>
      </c>
      <c r="DB959" s="17">
        <v>4</v>
      </c>
      <c r="DC959" s="17">
        <v>1</v>
      </c>
      <c r="DD959" s="17">
        <v>4</v>
      </c>
      <c r="DE959" s="17">
        <v>4</v>
      </c>
      <c r="DF959" s="17">
        <v>1</v>
      </c>
      <c r="DG959" s="17">
        <v>1</v>
      </c>
      <c r="DH959" s="17">
        <v>1</v>
      </c>
      <c r="DI959" s="17">
        <v>3</v>
      </c>
      <c r="DJ959" s="17">
        <v>1</v>
      </c>
      <c r="DK959" s="17">
        <v>2</v>
      </c>
      <c r="DL959" s="17">
        <v>3</v>
      </c>
      <c r="DM959" s="17">
        <v>3</v>
      </c>
      <c r="DN959" s="17">
        <v>1</v>
      </c>
      <c r="DO959" s="17">
        <v>2</v>
      </c>
      <c r="DP959" s="17">
        <v>5</v>
      </c>
      <c r="DR959" s="17">
        <v>7</v>
      </c>
      <c r="DV959" s="17">
        <v>2</v>
      </c>
      <c r="DW959" s="18">
        <v>13</v>
      </c>
      <c r="DY959" s="18">
        <v>1</v>
      </c>
      <c r="ED959" s="19" t="s">
        <v>311</v>
      </c>
      <c r="EE959" s="19">
        <v>8</v>
      </c>
      <c r="EF959" s="37">
        <v>6</v>
      </c>
      <c r="EG959" s="27" t="s">
        <v>139</v>
      </c>
      <c r="EH959" s="19">
        <v>2</v>
      </c>
      <c r="EI959" s="19">
        <v>40</v>
      </c>
      <c r="EJ959" s="19">
        <v>2</v>
      </c>
      <c r="EK959" s="19">
        <v>3</v>
      </c>
      <c r="EL959" s="19">
        <v>3</v>
      </c>
      <c r="EM959" s="20" t="s">
        <v>200</v>
      </c>
      <c r="EO959" s="46">
        <v>1</v>
      </c>
      <c r="EP959" s="46">
        <v>6</v>
      </c>
      <c r="EQ959">
        <f t="shared" si="36"/>
        <v>0</v>
      </c>
      <c r="ER959" t="str">
        <f t="shared" si="37"/>
        <v/>
      </c>
    </row>
    <row r="960" spans="1:149" ht="15" customHeight="1" x14ac:dyDescent="0.25">
      <c r="A960" s="21">
        <v>959</v>
      </c>
      <c r="B960" s="12">
        <v>2</v>
      </c>
      <c r="C960" s="12">
        <v>2</v>
      </c>
      <c r="D960" s="12">
        <v>4</v>
      </c>
      <c r="E960" s="12" t="s">
        <v>379</v>
      </c>
      <c r="F960" s="12">
        <v>2</v>
      </c>
      <c r="G960" s="13">
        <v>2</v>
      </c>
      <c r="H960" s="13">
        <v>1</v>
      </c>
      <c r="M960" s="56">
        <f>IF(SUM(N960:X960)=39,2,1)</f>
        <v>1</v>
      </c>
      <c r="Y960" s="13">
        <v>1</v>
      </c>
      <c r="AK960" s="13">
        <v>1</v>
      </c>
      <c r="AL960" s="14">
        <v>6</v>
      </c>
      <c r="AO960" s="15">
        <v>1</v>
      </c>
      <c r="AP960" s="15">
        <v>4</v>
      </c>
      <c r="AQ960" s="15">
        <v>4</v>
      </c>
      <c r="AR960" s="15">
        <v>4</v>
      </c>
      <c r="AS960" s="15">
        <v>4</v>
      </c>
      <c r="AT960" s="15">
        <v>1</v>
      </c>
      <c r="AU960" s="15">
        <v>3</v>
      </c>
      <c r="AV960" s="15">
        <v>3</v>
      </c>
      <c r="AW960" s="15">
        <v>1</v>
      </c>
      <c r="AX960" s="15">
        <v>2</v>
      </c>
      <c r="AZ960" s="15">
        <v>2</v>
      </c>
      <c r="BB960" s="15">
        <v>2</v>
      </c>
      <c r="BC960" s="15">
        <v>1</v>
      </c>
      <c r="BD960" s="15">
        <v>2</v>
      </c>
      <c r="BE960" s="15">
        <v>2</v>
      </c>
      <c r="BF960" s="15">
        <v>0</v>
      </c>
      <c r="BG960" s="15">
        <v>0</v>
      </c>
      <c r="BK960" s="15">
        <v>2</v>
      </c>
      <c r="CI960" s="16">
        <v>2</v>
      </c>
      <c r="CJ960" s="16" t="s">
        <v>151</v>
      </c>
      <c r="CK960" s="16">
        <v>2</v>
      </c>
      <c r="CL960" s="16" t="s">
        <v>147</v>
      </c>
      <c r="CM960" s="17">
        <v>1</v>
      </c>
      <c r="CN960" s="17">
        <v>1</v>
      </c>
      <c r="CO960" s="17">
        <v>1</v>
      </c>
      <c r="CP960" s="17">
        <v>1</v>
      </c>
      <c r="CQ960" s="17">
        <v>1</v>
      </c>
      <c r="CR960" s="17">
        <v>2</v>
      </c>
      <c r="CS960" s="17">
        <v>3</v>
      </c>
      <c r="CT960" s="17">
        <v>1</v>
      </c>
      <c r="CU960" s="17">
        <v>4</v>
      </c>
      <c r="CV960" s="17">
        <v>1</v>
      </c>
      <c r="CW960" s="17">
        <v>1</v>
      </c>
      <c r="CX960" s="17">
        <v>1</v>
      </c>
      <c r="CY960" s="17">
        <v>1</v>
      </c>
      <c r="CZ960" s="17">
        <v>1</v>
      </c>
      <c r="DA960" s="17">
        <v>1</v>
      </c>
      <c r="DB960" s="17">
        <v>4</v>
      </c>
      <c r="DC960" s="17">
        <v>1</v>
      </c>
      <c r="DD960" s="17">
        <v>4</v>
      </c>
      <c r="DE960" s="17">
        <v>4</v>
      </c>
      <c r="DF960" s="17">
        <v>1</v>
      </c>
      <c r="DG960" s="17">
        <v>4</v>
      </c>
      <c r="DH960" s="17">
        <v>4</v>
      </c>
      <c r="DI960" s="17">
        <v>3</v>
      </c>
      <c r="DJ960" s="17">
        <v>1</v>
      </c>
      <c r="DK960" s="17">
        <v>2</v>
      </c>
      <c r="DL960" s="17">
        <v>4</v>
      </c>
      <c r="DM960" s="17">
        <v>4</v>
      </c>
      <c r="DN960" s="17">
        <v>1</v>
      </c>
      <c r="DO960" s="17">
        <v>2</v>
      </c>
      <c r="DP960" s="17">
        <v>5</v>
      </c>
      <c r="DR960" s="17">
        <v>9</v>
      </c>
      <c r="DT960" s="17">
        <v>4</v>
      </c>
      <c r="DV960" s="17">
        <v>2</v>
      </c>
      <c r="DW960" s="18">
        <v>13</v>
      </c>
      <c r="DY960" s="18">
        <v>1</v>
      </c>
      <c r="ED960" s="19" t="s">
        <v>314</v>
      </c>
      <c r="EE960" s="19">
        <v>8</v>
      </c>
      <c r="EF960" s="37">
        <v>6</v>
      </c>
      <c r="EG960" s="27" t="s">
        <v>139</v>
      </c>
      <c r="EH960" s="19">
        <v>2</v>
      </c>
      <c r="EI960" s="19">
        <v>40</v>
      </c>
      <c r="EJ960" s="19">
        <v>2</v>
      </c>
      <c r="EK960" s="19">
        <v>3</v>
      </c>
      <c r="EL960" s="19">
        <v>9</v>
      </c>
      <c r="EM960" s="20" t="s">
        <v>200</v>
      </c>
      <c r="EO960" s="46">
        <v>1</v>
      </c>
      <c r="EP960" s="46">
        <v>1</v>
      </c>
      <c r="EQ960">
        <f t="shared" si="36"/>
        <v>0</v>
      </c>
      <c r="ER960" t="str">
        <f t="shared" si="37"/>
        <v/>
      </c>
    </row>
    <row r="961" spans="1:149" ht="15" customHeight="1" x14ac:dyDescent="0.25">
      <c r="A961" s="21">
        <v>960</v>
      </c>
      <c r="B961" s="12">
        <v>2</v>
      </c>
      <c r="C961" s="12">
        <v>2</v>
      </c>
      <c r="D961" s="12">
        <v>2</v>
      </c>
      <c r="E961" s="12" t="s">
        <v>374</v>
      </c>
      <c r="F961" s="12">
        <v>2</v>
      </c>
      <c r="G961" s="13">
        <v>2</v>
      </c>
      <c r="H961" s="13">
        <v>1</v>
      </c>
      <c r="I961" s="13">
        <v>1</v>
      </c>
      <c r="J961" s="13">
        <v>1</v>
      </c>
      <c r="L961" s="13" t="s">
        <v>359</v>
      </c>
      <c r="M961" s="56">
        <f>IF(SUM(N961:X961)=39,2,1)</f>
        <v>1</v>
      </c>
      <c r="Y961" s="13">
        <v>1</v>
      </c>
      <c r="AK961" s="13">
        <v>1</v>
      </c>
      <c r="AL961" s="14">
        <v>3</v>
      </c>
      <c r="AM961" s="14">
        <v>4</v>
      </c>
      <c r="AO961" s="15">
        <v>1</v>
      </c>
      <c r="AP961" s="15">
        <v>4</v>
      </c>
      <c r="AQ961" s="15">
        <v>4</v>
      </c>
      <c r="AR961" s="15">
        <v>4</v>
      </c>
      <c r="AS961" s="15">
        <v>4</v>
      </c>
      <c r="AT961" s="15">
        <v>4</v>
      </c>
      <c r="AU961" s="15">
        <v>4</v>
      </c>
      <c r="AV961" s="15">
        <v>4</v>
      </c>
      <c r="AW961" s="15">
        <v>4</v>
      </c>
      <c r="AX961" s="15">
        <v>2</v>
      </c>
      <c r="AZ961" s="15">
        <v>2</v>
      </c>
      <c r="BB961" s="15">
        <v>2</v>
      </c>
      <c r="BC961" s="15">
        <v>1</v>
      </c>
      <c r="BD961" s="15">
        <v>2</v>
      </c>
      <c r="BE961" s="15">
        <v>2</v>
      </c>
      <c r="BF961" s="15">
        <v>0</v>
      </c>
      <c r="BG961" s="15">
        <v>0</v>
      </c>
      <c r="BK961" s="15">
        <v>2</v>
      </c>
      <c r="BM961" s="15">
        <v>5</v>
      </c>
      <c r="BN961" s="15">
        <v>5</v>
      </c>
      <c r="BO961" s="15">
        <v>1</v>
      </c>
      <c r="BP961" s="15" t="s">
        <v>385</v>
      </c>
      <c r="CC961" s="16">
        <v>1</v>
      </c>
      <c r="CI961" s="16">
        <v>2</v>
      </c>
      <c r="CJ961" s="16" t="s">
        <v>151</v>
      </c>
      <c r="CK961" s="16">
        <v>1</v>
      </c>
      <c r="CL961" s="16" t="s">
        <v>157</v>
      </c>
      <c r="CM961" s="17">
        <v>1</v>
      </c>
      <c r="CN961" s="17">
        <v>1</v>
      </c>
      <c r="CO961" s="17">
        <v>1</v>
      </c>
      <c r="CP961" s="17">
        <v>1</v>
      </c>
      <c r="CQ961" s="17">
        <v>1</v>
      </c>
      <c r="CR961" s="17">
        <v>2</v>
      </c>
      <c r="CS961" s="17">
        <v>2</v>
      </c>
      <c r="CT961" s="17">
        <v>1</v>
      </c>
      <c r="CU961" s="17">
        <v>4</v>
      </c>
      <c r="CV961" s="17">
        <v>1</v>
      </c>
      <c r="CW961" s="17">
        <v>1</v>
      </c>
      <c r="CX961" s="17">
        <v>1</v>
      </c>
      <c r="CY961" s="17">
        <v>1</v>
      </c>
      <c r="CZ961" s="17">
        <v>1</v>
      </c>
      <c r="DA961" s="17">
        <v>2</v>
      </c>
      <c r="DB961" s="17">
        <v>3</v>
      </c>
      <c r="DC961" s="17">
        <v>1</v>
      </c>
      <c r="DD961" s="17">
        <v>3</v>
      </c>
      <c r="DE961" s="17">
        <v>3</v>
      </c>
      <c r="DF961" s="17">
        <v>4</v>
      </c>
      <c r="DG961" s="17">
        <v>1</v>
      </c>
      <c r="DH961" s="17">
        <v>2</v>
      </c>
      <c r="DI961" s="17">
        <v>3</v>
      </c>
      <c r="DJ961" s="17">
        <v>1</v>
      </c>
      <c r="DK961" s="17">
        <v>2</v>
      </c>
      <c r="DL961" s="17">
        <v>2</v>
      </c>
      <c r="DM961" s="17">
        <v>2</v>
      </c>
      <c r="DN961" s="17">
        <v>1</v>
      </c>
      <c r="DO961" s="17">
        <v>6</v>
      </c>
      <c r="DP961" s="17">
        <v>5</v>
      </c>
      <c r="DR961" s="17">
        <v>4</v>
      </c>
      <c r="DV961" s="17">
        <v>2</v>
      </c>
      <c r="DW961" s="18">
        <v>13</v>
      </c>
      <c r="DY961" s="18">
        <v>1</v>
      </c>
      <c r="ED961" s="19" t="s">
        <v>311</v>
      </c>
      <c r="EE961" s="19">
        <v>8</v>
      </c>
      <c r="EF961" s="37">
        <v>6</v>
      </c>
      <c r="EG961" s="27" t="s">
        <v>139</v>
      </c>
      <c r="EH961" s="19">
        <v>1</v>
      </c>
      <c r="EI961" s="19">
        <v>42</v>
      </c>
      <c r="EJ961" s="19">
        <v>2</v>
      </c>
      <c r="EK961" s="19">
        <v>3</v>
      </c>
      <c r="EL961" s="19">
        <v>4</v>
      </c>
      <c r="EM961" s="20" t="s">
        <v>200</v>
      </c>
      <c r="EO961" s="46">
        <v>1</v>
      </c>
      <c r="EP961" s="46">
        <v>1</v>
      </c>
      <c r="EQ961">
        <f t="shared" si="36"/>
        <v>0</v>
      </c>
      <c r="ER961" t="str">
        <f t="shared" si="37"/>
        <v/>
      </c>
      <c r="ES961" s="49">
        <v>1</v>
      </c>
    </row>
    <row r="962" spans="1:149" ht="15" customHeight="1" x14ac:dyDescent="0.25">
      <c r="A962" s="21">
        <v>961</v>
      </c>
      <c r="B962" s="12">
        <v>2</v>
      </c>
      <c r="C962" s="12">
        <v>1</v>
      </c>
      <c r="D962" s="12">
        <v>4</v>
      </c>
      <c r="E962" s="12" t="s">
        <v>375</v>
      </c>
      <c r="F962" s="12">
        <v>2</v>
      </c>
      <c r="G962" s="13">
        <v>2</v>
      </c>
      <c r="H962" s="13">
        <v>2</v>
      </c>
      <c r="M962" s="56">
        <f>IF(SUM(N962:X962)=39,2,1)</f>
        <v>1</v>
      </c>
      <c r="Y962" s="13">
        <v>1</v>
      </c>
      <c r="AK962" s="13">
        <v>1</v>
      </c>
      <c r="AL962" s="14">
        <v>1</v>
      </c>
      <c r="AM962" s="14">
        <v>4</v>
      </c>
      <c r="AO962" s="15">
        <v>1</v>
      </c>
      <c r="AP962" s="15">
        <v>4</v>
      </c>
      <c r="AQ962" s="15">
        <v>4</v>
      </c>
      <c r="AR962" s="15">
        <v>4</v>
      </c>
      <c r="AS962" s="15">
        <v>4</v>
      </c>
      <c r="AT962" s="15">
        <v>4</v>
      </c>
      <c r="AU962" s="15">
        <v>4</v>
      </c>
      <c r="AV962" s="15">
        <v>3</v>
      </c>
      <c r="AW962" s="15">
        <v>4</v>
      </c>
      <c r="AX962" s="15">
        <v>1</v>
      </c>
      <c r="AY962" s="15">
        <v>1</v>
      </c>
      <c r="AZ962" s="15">
        <v>2</v>
      </c>
      <c r="BB962" s="15">
        <v>2</v>
      </c>
      <c r="BC962" s="15">
        <v>1</v>
      </c>
      <c r="BD962" s="15">
        <v>2</v>
      </c>
      <c r="BE962" s="15">
        <v>2</v>
      </c>
      <c r="BF962" s="15">
        <v>1</v>
      </c>
      <c r="BG962" s="15">
        <v>0</v>
      </c>
      <c r="BK962" s="15">
        <v>2</v>
      </c>
      <c r="BM962" s="15">
        <v>8</v>
      </c>
      <c r="BN962" s="15">
        <v>8</v>
      </c>
      <c r="CC962" s="16">
        <v>1</v>
      </c>
      <c r="CI962" s="16">
        <v>2</v>
      </c>
      <c r="CJ962" s="16" t="s">
        <v>151</v>
      </c>
      <c r="CK962" s="16">
        <v>1</v>
      </c>
      <c r="CL962" s="16" t="s">
        <v>186</v>
      </c>
      <c r="CM962" s="17">
        <v>3</v>
      </c>
      <c r="CN962" s="17">
        <v>3</v>
      </c>
      <c r="CO962" s="17">
        <v>3</v>
      </c>
      <c r="CP962" s="17">
        <v>3</v>
      </c>
      <c r="CQ962" s="17">
        <v>3</v>
      </c>
      <c r="CR962" s="17">
        <v>1</v>
      </c>
      <c r="CS962" s="17">
        <v>4</v>
      </c>
      <c r="CT962" s="17">
        <v>3</v>
      </c>
      <c r="CU962" s="17">
        <v>3</v>
      </c>
      <c r="CV962" s="17">
        <v>1</v>
      </c>
      <c r="CW962" s="17">
        <v>3</v>
      </c>
      <c r="CX962" s="17">
        <v>3</v>
      </c>
      <c r="CY962" s="17">
        <v>3</v>
      </c>
      <c r="CZ962" s="17">
        <v>3</v>
      </c>
      <c r="DC962" s="17">
        <v>2</v>
      </c>
      <c r="DD962" s="17">
        <v>4</v>
      </c>
      <c r="DE962" s="17">
        <v>4</v>
      </c>
      <c r="DF962" s="17">
        <v>3</v>
      </c>
      <c r="DG962" s="17">
        <v>3</v>
      </c>
      <c r="DH962" s="17">
        <v>3</v>
      </c>
      <c r="DI962" s="17">
        <v>3</v>
      </c>
      <c r="DJ962" s="17">
        <v>2</v>
      </c>
      <c r="DK962" s="17">
        <v>1</v>
      </c>
      <c r="DL962" s="17">
        <v>1</v>
      </c>
      <c r="DM962" s="17">
        <v>1</v>
      </c>
      <c r="DN962" s="17">
        <v>1</v>
      </c>
      <c r="DO962" s="17">
        <v>6</v>
      </c>
      <c r="DP962" s="17">
        <v>5</v>
      </c>
      <c r="DR962" s="17">
        <v>9</v>
      </c>
      <c r="DT962" s="17">
        <v>8</v>
      </c>
      <c r="DV962" s="17">
        <v>5</v>
      </c>
      <c r="DW962" s="18">
        <v>13</v>
      </c>
      <c r="DY962" s="18">
        <v>1</v>
      </c>
      <c r="ED962" s="19" t="s">
        <v>314</v>
      </c>
      <c r="EE962" s="19">
        <v>8</v>
      </c>
      <c r="EF962" s="37">
        <v>6</v>
      </c>
      <c r="EG962" s="27" t="s">
        <v>139</v>
      </c>
      <c r="EH962" s="19">
        <v>1</v>
      </c>
      <c r="EI962" s="19">
        <v>66</v>
      </c>
      <c r="EJ962" s="19">
        <v>4</v>
      </c>
      <c r="EK962" s="19">
        <v>5</v>
      </c>
      <c r="EL962" s="19">
        <v>1</v>
      </c>
      <c r="EM962" s="20" t="s">
        <v>200</v>
      </c>
      <c r="EO962" s="46">
        <v>1</v>
      </c>
      <c r="EP962" s="46">
        <v>3</v>
      </c>
      <c r="EQ962">
        <f t="shared" si="36"/>
        <v>0</v>
      </c>
      <c r="ER962" t="str">
        <f t="shared" si="37"/>
        <v/>
      </c>
    </row>
    <row r="963" spans="1:149" ht="15" customHeight="1" x14ac:dyDescent="0.25">
      <c r="A963" s="21">
        <v>962</v>
      </c>
      <c r="B963" s="12">
        <v>2</v>
      </c>
      <c r="C963" s="12">
        <v>1</v>
      </c>
      <c r="D963" s="12">
        <v>2</v>
      </c>
      <c r="E963" s="12" t="s">
        <v>378</v>
      </c>
      <c r="F963" s="12">
        <v>1</v>
      </c>
      <c r="G963" s="13">
        <v>4</v>
      </c>
      <c r="H963" s="13">
        <v>1</v>
      </c>
      <c r="M963" s="56">
        <f>IF(SUM(N963:X963)=39,2,1)</f>
        <v>1</v>
      </c>
      <c r="N963" s="13">
        <v>1</v>
      </c>
      <c r="O963" s="13">
        <v>1</v>
      </c>
      <c r="P963" s="13">
        <v>1</v>
      </c>
      <c r="X963" s="13">
        <v>1</v>
      </c>
      <c r="Z963" s="13">
        <v>1</v>
      </c>
      <c r="AA963" s="13">
        <v>1</v>
      </c>
      <c r="AB963" s="13">
        <v>1</v>
      </c>
      <c r="AJ963" s="13">
        <v>1</v>
      </c>
      <c r="AL963" s="14">
        <v>1</v>
      </c>
      <c r="AM963" s="14">
        <v>4</v>
      </c>
      <c r="AO963" s="15">
        <v>1</v>
      </c>
      <c r="AP963" s="15">
        <v>4</v>
      </c>
      <c r="AQ963" s="15">
        <v>4</v>
      </c>
      <c r="AR963" s="15">
        <v>4</v>
      </c>
      <c r="AS963" s="15">
        <v>4</v>
      </c>
      <c r="AT963" s="15">
        <v>3</v>
      </c>
      <c r="AU963" s="15">
        <v>3</v>
      </c>
      <c r="AV963" s="15">
        <v>2</v>
      </c>
      <c r="AW963" s="15">
        <v>3</v>
      </c>
      <c r="AX963" s="15">
        <v>2</v>
      </c>
      <c r="AZ963" s="15">
        <v>2</v>
      </c>
      <c r="BB963" s="15">
        <v>2</v>
      </c>
      <c r="BC963" s="15">
        <v>1</v>
      </c>
      <c r="BD963" s="15">
        <v>1</v>
      </c>
      <c r="BE963" s="15">
        <v>2</v>
      </c>
      <c r="BF963" s="15">
        <v>2</v>
      </c>
      <c r="BG963" s="15">
        <v>2</v>
      </c>
      <c r="BH963" s="15">
        <v>1</v>
      </c>
      <c r="BI963" s="15">
        <v>1</v>
      </c>
      <c r="BK963" s="15">
        <v>1</v>
      </c>
      <c r="BL963" s="15">
        <v>1</v>
      </c>
      <c r="BM963" s="15">
        <v>5</v>
      </c>
      <c r="BN963" s="15">
        <v>8</v>
      </c>
      <c r="BO963" s="15">
        <v>4</v>
      </c>
      <c r="CC963" s="16">
        <v>1</v>
      </c>
      <c r="CI963" s="16">
        <v>2</v>
      </c>
      <c r="CJ963" s="16" t="s">
        <v>315</v>
      </c>
      <c r="CK963" s="16">
        <v>1</v>
      </c>
      <c r="CL963" s="16" t="s">
        <v>186</v>
      </c>
      <c r="CM963" s="17">
        <v>1</v>
      </c>
      <c r="CN963" s="17">
        <v>1</v>
      </c>
      <c r="CO963" s="17">
        <v>1</v>
      </c>
      <c r="CP963" s="17">
        <v>1</v>
      </c>
      <c r="CQ963" s="17">
        <v>1</v>
      </c>
      <c r="CR963" s="17">
        <v>3</v>
      </c>
      <c r="CS963" s="17">
        <v>3</v>
      </c>
      <c r="CT963" s="17">
        <v>1</v>
      </c>
      <c r="CU963" s="17">
        <v>4</v>
      </c>
      <c r="CV963" s="17">
        <v>3</v>
      </c>
      <c r="CW963" s="17">
        <v>2</v>
      </c>
      <c r="CX963" s="17">
        <v>2</v>
      </c>
      <c r="CY963" s="17">
        <v>1</v>
      </c>
      <c r="CZ963" s="17">
        <v>2</v>
      </c>
      <c r="DA963" s="17">
        <v>2</v>
      </c>
      <c r="DB963" s="17">
        <v>3</v>
      </c>
      <c r="DC963" s="17">
        <v>3</v>
      </c>
      <c r="DD963" s="17">
        <v>4</v>
      </c>
      <c r="DE963" s="17">
        <v>4</v>
      </c>
      <c r="DF963" s="17">
        <v>3</v>
      </c>
      <c r="DG963" s="17">
        <v>3</v>
      </c>
      <c r="DH963" s="17">
        <v>3</v>
      </c>
      <c r="DI963" s="17">
        <v>3</v>
      </c>
      <c r="DJ963" s="17">
        <v>1</v>
      </c>
      <c r="DK963" s="17">
        <v>2</v>
      </c>
      <c r="DL963" s="17">
        <v>2</v>
      </c>
      <c r="DM963" s="17">
        <v>2</v>
      </c>
      <c r="DN963" s="17">
        <v>1</v>
      </c>
      <c r="DO963" s="17">
        <v>5</v>
      </c>
      <c r="DP963" s="17">
        <v>1</v>
      </c>
      <c r="DR963" s="17">
        <v>3</v>
      </c>
      <c r="DT963" s="17">
        <v>10</v>
      </c>
      <c r="DW963" s="18">
        <v>13</v>
      </c>
      <c r="DY963" s="18">
        <v>2</v>
      </c>
      <c r="DZ963" s="18" t="s">
        <v>229</v>
      </c>
      <c r="EA963" s="18" t="s">
        <v>232</v>
      </c>
      <c r="EB963" s="18">
        <v>1</v>
      </c>
      <c r="ED963" s="19" t="s">
        <v>311</v>
      </c>
      <c r="EE963" s="19">
        <v>8</v>
      </c>
      <c r="EF963" s="37">
        <v>6</v>
      </c>
      <c r="EG963" s="27" t="s">
        <v>139</v>
      </c>
      <c r="EH963" s="19">
        <v>2</v>
      </c>
      <c r="EI963" s="19">
        <v>25</v>
      </c>
      <c r="EJ963" s="19">
        <v>1</v>
      </c>
      <c r="EK963" s="19">
        <v>1</v>
      </c>
      <c r="EL963" s="19">
        <v>3</v>
      </c>
      <c r="EM963" s="20" t="s">
        <v>216</v>
      </c>
      <c r="EP963" s="46">
        <v>6</v>
      </c>
      <c r="EQ963">
        <f t="shared" ref="EQ963:EQ1026" si="38">SUM(BR963:CB963)</f>
        <v>0</v>
      </c>
      <c r="ER963" t="str">
        <f t="shared" ref="ER963:ER1026" si="39">IF(EQ963&gt;=1,1,"")</f>
        <v/>
      </c>
      <c r="ES963" s="49">
        <v>2</v>
      </c>
    </row>
    <row r="964" spans="1:149" ht="15" customHeight="1" x14ac:dyDescent="0.25">
      <c r="A964" s="21">
        <v>963</v>
      </c>
      <c r="B964" s="12">
        <v>2</v>
      </c>
      <c r="C964" s="12">
        <v>1</v>
      </c>
      <c r="D964" s="12">
        <v>4</v>
      </c>
      <c r="E964" s="12" t="s">
        <v>379</v>
      </c>
      <c r="F964" s="12">
        <v>2</v>
      </c>
      <c r="G964" s="13">
        <v>3</v>
      </c>
      <c r="H964" s="13">
        <v>1</v>
      </c>
      <c r="M964" s="56">
        <f>IF(SUM(N964:X964)=39,2,1)</f>
        <v>1</v>
      </c>
      <c r="N964" s="13">
        <v>1</v>
      </c>
      <c r="R964" s="13">
        <v>1</v>
      </c>
      <c r="X964" s="13">
        <v>1</v>
      </c>
      <c r="Z964" s="13">
        <v>1</v>
      </c>
      <c r="AC964" s="13">
        <v>1</v>
      </c>
      <c r="AD964" s="13">
        <v>1</v>
      </c>
      <c r="AJ964" s="13">
        <v>1</v>
      </c>
      <c r="AL964" s="14">
        <v>1</v>
      </c>
      <c r="AM964" s="14">
        <v>4</v>
      </c>
      <c r="AO964" s="15">
        <v>2</v>
      </c>
      <c r="AP964" s="15">
        <v>4</v>
      </c>
      <c r="AQ964" s="15">
        <v>4</v>
      </c>
      <c r="AR964" s="15">
        <v>4</v>
      </c>
      <c r="AS964" s="15">
        <v>4</v>
      </c>
      <c r="AT964" s="15">
        <v>4</v>
      </c>
      <c r="AU964" s="15">
        <v>3</v>
      </c>
      <c r="AV964" s="15">
        <v>2</v>
      </c>
      <c r="AW964" s="15">
        <v>2</v>
      </c>
      <c r="AX964" s="15">
        <v>1</v>
      </c>
      <c r="AY964" s="15">
        <v>2</v>
      </c>
      <c r="AZ964" s="15">
        <v>2</v>
      </c>
      <c r="BB964" s="15">
        <v>2</v>
      </c>
      <c r="BC964" s="15">
        <v>1</v>
      </c>
      <c r="BD964" s="15">
        <v>1</v>
      </c>
      <c r="BE964" s="15">
        <v>2</v>
      </c>
      <c r="BF964" s="15">
        <v>0</v>
      </c>
      <c r="BG964" s="15">
        <v>0</v>
      </c>
      <c r="BK964" s="15">
        <v>2</v>
      </c>
      <c r="BM964" s="15">
        <v>5</v>
      </c>
      <c r="BN964" s="15">
        <v>5</v>
      </c>
      <c r="BO964" s="15">
        <v>4</v>
      </c>
      <c r="CC964" s="16">
        <v>1</v>
      </c>
      <c r="CI964" s="16">
        <v>1</v>
      </c>
      <c r="CK964" s="16">
        <v>1</v>
      </c>
      <c r="CL964" s="16" t="s">
        <v>157</v>
      </c>
      <c r="CM964" s="17">
        <v>1</v>
      </c>
      <c r="CN964" s="17">
        <v>1</v>
      </c>
      <c r="CO964" s="17">
        <v>1</v>
      </c>
      <c r="CP964" s="17">
        <v>1</v>
      </c>
      <c r="CQ964" s="17">
        <v>1</v>
      </c>
      <c r="CR964" s="17">
        <v>1</v>
      </c>
      <c r="CS964" s="17">
        <v>1</v>
      </c>
      <c r="CT964" s="17">
        <v>3</v>
      </c>
      <c r="CU964" s="17">
        <v>4</v>
      </c>
      <c r="CV964" s="17">
        <v>2</v>
      </c>
      <c r="CW964" s="17">
        <v>2</v>
      </c>
      <c r="CX964" s="17">
        <v>2</v>
      </c>
      <c r="CY964" s="17">
        <v>2</v>
      </c>
      <c r="CZ964" s="17">
        <v>2</v>
      </c>
      <c r="DA964" s="17">
        <v>3</v>
      </c>
      <c r="DB964" s="17">
        <v>4</v>
      </c>
      <c r="DC964" s="17">
        <v>3</v>
      </c>
      <c r="DD964" s="17">
        <v>3</v>
      </c>
      <c r="DE964" s="17">
        <v>4</v>
      </c>
      <c r="DF964" s="17">
        <v>3</v>
      </c>
      <c r="DG964" s="17">
        <v>3</v>
      </c>
      <c r="DH964" s="17">
        <v>3</v>
      </c>
      <c r="DI964" s="17">
        <v>1</v>
      </c>
      <c r="DJ964" s="17">
        <v>1</v>
      </c>
      <c r="DK964" s="17">
        <v>1</v>
      </c>
      <c r="DL964" s="17">
        <v>3</v>
      </c>
      <c r="DM964" s="17">
        <v>3</v>
      </c>
      <c r="DN964" s="17">
        <v>8</v>
      </c>
      <c r="DO964" s="17">
        <v>2</v>
      </c>
      <c r="DP964" s="17">
        <v>7</v>
      </c>
      <c r="DR964" s="17">
        <v>6</v>
      </c>
      <c r="DT964" s="17">
        <v>10</v>
      </c>
      <c r="DW964" s="18">
        <v>13</v>
      </c>
      <c r="DY964" s="18">
        <v>1</v>
      </c>
      <c r="ED964" s="19" t="s">
        <v>311</v>
      </c>
      <c r="EE964" s="19">
        <v>8</v>
      </c>
      <c r="EF964" s="37">
        <v>6</v>
      </c>
      <c r="EG964" s="27" t="s">
        <v>139</v>
      </c>
      <c r="EH964" s="19">
        <v>1</v>
      </c>
      <c r="EI964" s="19">
        <v>34</v>
      </c>
      <c r="EJ964" s="19">
        <v>2</v>
      </c>
      <c r="EK964" s="19">
        <v>2</v>
      </c>
      <c r="EL964" s="19">
        <v>3</v>
      </c>
      <c r="EM964" s="20" t="s">
        <v>216</v>
      </c>
      <c r="EP964" s="46">
        <v>6</v>
      </c>
      <c r="EQ964">
        <f t="shared" si="38"/>
        <v>0</v>
      </c>
      <c r="ER964" t="str">
        <f t="shared" si="39"/>
        <v/>
      </c>
      <c r="ES964" s="49">
        <v>2</v>
      </c>
    </row>
    <row r="965" spans="1:149" ht="15" customHeight="1" x14ac:dyDescent="0.25">
      <c r="A965" s="21">
        <v>964</v>
      </c>
      <c r="B965" s="12">
        <v>2</v>
      </c>
      <c r="C965" s="12">
        <v>3</v>
      </c>
      <c r="D965" s="12">
        <v>4</v>
      </c>
      <c r="E965" s="12" t="s">
        <v>374</v>
      </c>
      <c r="F965" s="12">
        <v>1</v>
      </c>
      <c r="G965" s="13">
        <v>2</v>
      </c>
      <c r="H965" s="13">
        <v>1</v>
      </c>
      <c r="M965" s="56">
        <f>IF(SUM(N965:X965)=39,2,1)</f>
        <v>1</v>
      </c>
      <c r="N965" s="13">
        <v>1</v>
      </c>
      <c r="X965" s="13">
        <v>1</v>
      </c>
      <c r="Z965" s="13">
        <v>1</v>
      </c>
      <c r="AA965" s="13">
        <v>1</v>
      </c>
      <c r="AJ965" s="13">
        <v>1</v>
      </c>
      <c r="AL965" s="14">
        <v>3</v>
      </c>
      <c r="AM965" s="14">
        <v>4</v>
      </c>
      <c r="AO965" s="15">
        <v>3</v>
      </c>
      <c r="AP965" s="15">
        <v>4</v>
      </c>
      <c r="AQ965" s="15">
        <v>4</v>
      </c>
      <c r="AR965" s="15">
        <v>4</v>
      </c>
      <c r="AS965" s="15">
        <v>4</v>
      </c>
      <c r="AT965" s="15">
        <v>4</v>
      </c>
      <c r="AU965" s="15">
        <v>3</v>
      </c>
      <c r="AV965" s="15">
        <v>4</v>
      </c>
      <c r="AW965" s="15">
        <v>4</v>
      </c>
      <c r="AX965" s="15">
        <v>1</v>
      </c>
      <c r="AY965" s="15">
        <v>1</v>
      </c>
      <c r="AZ965" s="15">
        <v>1</v>
      </c>
      <c r="BA965" s="15">
        <v>1</v>
      </c>
      <c r="BB965" s="15">
        <v>2</v>
      </c>
      <c r="BC965" s="15">
        <v>1</v>
      </c>
      <c r="BD965" s="15">
        <v>1</v>
      </c>
      <c r="BE965" s="15">
        <v>2</v>
      </c>
      <c r="BF965" s="15">
        <v>0</v>
      </c>
      <c r="BG965" s="15">
        <v>1</v>
      </c>
      <c r="BJ965" s="15">
        <v>1</v>
      </c>
      <c r="BK965" s="15">
        <v>2</v>
      </c>
      <c r="BM965" s="15">
        <v>5</v>
      </c>
      <c r="BN965" s="15">
        <v>1</v>
      </c>
      <c r="BO965" s="15">
        <v>4</v>
      </c>
      <c r="CC965" s="16">
        <v>1</v>
      </c>
      <c r="CI965" s="16">
        <v>2</v>
      </c>
      <c r="CJ965" s="16" t="s">
        <v>156</v>
      </c>
      <c r="CK965" s="16">
        <v>3</v>
      </c>
      <c r="CL965" s="16" t="s">
        <v>246</v>
      </c>
      <c r="CM965" s="17">
        <v>1</v>
      </c>
      <c r="CN965" s="17">
        <v>1</v>
      </c>
      <c r="CO965" s="17">
        <v>1</v>
      </c>
      <c r="CP965" s="17">
        <v>1</v>
      </c>
      <c r="CQ965" s="17">
        <v>1</v>
      </c>
      <c r="CR965" s="17">
        <v>2</v>
      </c>
      <c r="CS965" s="17">
        <v>3</v>
      </c>
      <c r="CT965" s="17">
        <v>3</v>
      </c>
      <c r="CU965" s="17">
        <v>4</v>
      </c>
      <c r="CV965" s="17">
        <v>3</v>
      </c>
      <c r="CW965" s="17">
        <v>2</v>
      </c>
      <c r="CX965" s="17">
        <v>2</v>
      </c>
      <c r="CY965" s="17">
        <v>2</v>
      </c>
      <c r="CZ965" s="17">
        <v>2</v>
      </c>
      <c r="DA965" s="17">
        <v>2</v>
      </c>
      <c r="DB965" s="17">
        <v>3</v>
      </c>
      <c r="DC965" s="17">
        <v>3</v>
      </c>
      <c r="DD965" s="17">
        <v>3</v>
      </c>
      <c r="DE965" s="17">
        <v>4</v>
      </c>
      <c r="DF965" s="17">
        <v>3</v>
      </c>
      <c r="DG965" s="17">
        <v>3</v>
      </c>
      <c r="DH965" s="17">
        <v>2</v>
      </c>
      <c r="DI965" s="17">
        <v>1</v>
      </c>
      <c r="DJ965" s="17">
        <v>1</v>
      </c>
      <c r="DK965" s="17">
        <v>2</v>
      </c>
      <c r="DL965" s="17">
        <v>2</v>
      </c>
      <c r="DM965" s="17">
        <v>2</v>
      </c>
      <c r="DN965" s="17">
        <v>8</v>
      </c>
      <c r="DO965" s="17">
        <v>1</v>
      </c>
      <c r="DP965" s="17">
        <v>3</v>
      </c>
      <c r="DR965" s="17">
        <v>7</v>
      </c>
      <c r="DT965" s="17">
        <v>10</v>
      </c>
      <c r="DV965" s="17">
        <v>3</v>
      </c>
      <c r="DW965" s="18">
        <v>13</v>
      </c>
      <c r="DY965" s="18">
        <v>1</v>
      </c>
      <c r="ED965" s="19" t="s">
        <v>311</v>
      </c>
      <c r="EE965" s="19">
        <v>8</v>
      </c>
      <c r="EF965" s="37">
        <v>6</v>
      </c>
      <c r="EG965" s="27" t="s">
        <v>139</v>
      </c>
      <c r="EH965" s="19">
        <v>2</v>
      </c>
      <c r="EI965" s="19">
        <v>37</v>
      </c>
      <c r="EJ965" s="19">
        <v>2</v>
      </c>
      <c r="EK965" s="19">
        <v>3</v>
      </c>
      <c r="EL965" s="19">
        <v>2</v>
      </c>
      <c r="EM965" s="20" t="s">
        <v>216</v>
      </c>
      <c r="EP965" s="46">
        <v>6</v>
      </c>
      <c r="EQ965">
        <f t="shared" si="38"/>
        <v>0</v>
      </c>
      <c r="ER965" t="str">
        <f t="shared" si="39"/>
        <v/>
      </c>
      <c r="ES965" s="49">
        <v>2</v>
      </c>
    </row>
    <row r="966" spans="1:149" ht="15" customHeight="1" x14ac:dyDescent="0.25">
      <c r="A966" s="21">
        <v>965</v>
      </c>
      <c r="B966" s="12">
        <v>2</v>
      </c>
      <c r="C966" s="12">
        <v>1</v>
      </c>
      <c r="D966" s="12">
        <v>3</v>
      </c>
      <c r="E966" s="12" t="s">
        <v>378</v>
      </c>
      <c r="F966" s="12">
        <v>2</v>
      </c>
      <c r="G966" s="13">
        <v>2</v>
      </c>
      <c r="H966" s="13">
        <v>2</v>
      </c>
      <c r="J966" s="13">
        <v>5</v>
      </c>
      <c r="M966" s="56">
        <f>IF(SUM(N966:X966)=39,2,1)</f>
        <v>1</v>
      </c>
      <c r="N966" s="13">
        <v>1</v>
      </c>
      <c r="X966" s="13">
        <v>1</v>
      </c>
      <c r="Z966" s="13">
        <v>1</v>
      </c>
      <c r="AA966" s="13">
        <v>1</v>
      </c>
      <c r="AB966" s="13">
        <v>1</v>
      </c>
      <c r="AC966" s="13">
        <v>1</v>
      </c>
      <c r="AJ966" s="13">
        <v>1</v>
      </c>
      <c r="AL966" s="14">
        <v>6</v>
      </c>
      <c r="AO966" s="15">
        <v>1</v>
      </c>
      <c r="AP966" s="15">
        <v>4</v>
      </c>
      <c r="AQ966" s="15">
        <v>4</v>
      </c>
      <c r="AR966" s="15">
        <v>4</v>
      </c>
      <c r="AS966" s="15">
        <v>4</v>
      </c>
      <c r="AT966" s="15">
        <v>4</v>
      </c>
      <c r="AU966" s="15">
        <v>3</v>
      </c>
      <c r="AV966" s="15">
        <v>3</v>
      </c>
      <c r="AW966" s="15">
        <v>2</v>
      </c>
      <c r="AX966" s="15">
        <v>1</v>
      </c>
      <c r="AY966" s="15">
        <v>2</v>
      </c>
      <c r="AZ966" s="15">
        <v>1</v>
      </c>
      <c r="BB966" s="15">
        <v>2</v>
      </c>
      <c r="BC966" s="15">
        <v>1</v>
      </c>
      <c r="BD966" s="15">
        <v>1</v>
      </c>
      <c r="BE966" s="15">
        <v>2</v>
      </c>
      <c r="BF966" s="15">
        <v>1</v>
      </c>
      <c r="BG966" s="15">
        <v>0</v>
      </c>
      <c r="BK966" s="15">
        <v>1</v>
      </c>
      <c r="BL966" s="15">
        <v>1</v>
      </c>
      <c r="BM966" s="15">
        <v>5</v>
      </c>
      <c r="BN966" s="15">
        <v>8</v>
      </c>
      <c r="BO966" s="15">
        <v>2</v>
      </c>
      <c r="BP966" s="15" t="s">
        <v>333</v>
      </c>
      <c r="CC966" s="16">
        <v>1</v>
      </c>
      <c r="CI966" s="16">
        <v>2</v>
      </c>
      <c r="CJ966" s="16" t="s">
        <v>156</v>
      </c>
      <c r="CK966" s="16">
        <v>1</v>
      </c>
      <c r="CL966" s="16" t="s">
        <v>173</v>
      </c>
      <c r="CM966" s="17">
        <v>2</v>
      </c>
      <c r="CN966" s="17">
        <v>2</v>
      </c>
      <c r="CO966" s="17">
        <v>2</v>
      </c>
      <c r="CP966" s="17">
        <v>2</v>
      </c>
      <c r="CQ966" s="17">
        <v>2</v>
      </c>
      <c r="CR966" s="17">
        <v>3</v>
      </c>
      <c r="CS966" s="17">
        <v>3</v>
      </c>
      <c r="CT966" s="17">
        <v>3</v>
      </c>
      <c r="CU966" s="17">
        <v>3</v>
      </c>
      <c r="CV966" s="17">
        <v>2</v>
      </c>
      <c r="CW966" s="17">
        <v>2</v>
      </c>
      <c r="CX966" s="17">
        <v>2</v>
      </c>
      <c r="CY966" s="17">
        <v>2</v>
      </c>
      <c r="CZ966" s="17">
        <v>2</v>
      </c>
      <c r="DA966" s="17">
        <v>3</v>
      </c>
      <c r="DB966" s="17">
        <v>3</v>
      </c>
      <c r="DC966" s="17">
        <v>3</v>
      </c>
      <c r="DD966" s="17">
        <v>3</v>
      </c>
      <c r="DE966" s="17">
        <v>4</v>
      </c>
      <c r="DF966" s="17">
        <v>3</v>
      </c>
      <c r="DG966" s="17">
        <v>3</v>
      </c>
      <c r="DH966" s="17">
        <v>3</v>
      </c>
      <c r="DI966" s="17">
        <v>3</v>
      </c>
      <c r="DJ966" s="17">
        <v>1</v>
      </c>
      <c r="DK966" s="17">
        <v>3</v>
      </c>
      <c r="DL966" s="17">
        <v>3</v>
      </c>
      <c r="DM966" s="17">
        <v>3</v>
      </c>
      <c r="DN966" s="17">
        <v>8</v>
      </c>
      <c r="DO966" s="17">
        <v>2</v>
      </c>
      <c r="DP966" s="17">
        <v>2</v>
      </c>
      <c r="DR966" s="17">
        <v>10</v>
      </c>
      <c r="DT966" s="17">
        <v>8</v>
      </c>
      <c r="DV966" s="17">
        <v>2</v>
      </c>
      <c r="DW966" s="18">
        <v>13</v>
      </c>
      <c r="DY966" s="18">
        <v>1</v>
      </c>
      <c r="ED966" s="19" t="s">
        <v>311</v>
      </c>
      <c r="EE966" s="19">
        <v>8</v>
      </c>
      <c r="EF966" s="37">
        <v>6</v>
      </c>
      <c r="EG966" s="27" t="s">
        <v>139</v>
      </c>
      <c r="EH966" s="19">
        <v>1</v>
      </c>
      <c r="EI966" s="19">
        <v>47</v>
      </c>
      <c r="EJ966" s="19">
        <v>3</v>
      </c>
      <c r="EK966" s="19">
        <v>4</v>
      </c>
      <c r="EL966" s="19">
        <v>1</v>
      </c>
      <c r="EM966" s="20" t="s">
        <v>216</v>
      </c>
      <c r="EP966" s="46">
        <v>1</v>
      </c>
      <c r="EQ966">
        <f t="shared" si="38"/>
        <v>0</v>
      </c>
      <c r="ER966" t="str">
        <f t="shared" si="39"/>
        <v/>
      </c>
      <c r="ES966" s="49">
        <v>2</v>
      </c>
    </row>
    <row r="967" spans="1:149" ht="15" customHeight="1" x14ac:dyDescent="0.25">
      <c r="A967" s="21">
        <v>966</v>
      </c>
      <c r="B967" s="12">
        <v>1</v>
      </c>
      <c r="C967" s="12">
        <v>1</v>
      </c>
      <c r="D967" s="12">
        <v>1</v>
      </c>
      <c r="E967" s="12" t="s">
        <v>378</v>
      </c>
      <c r="F967" s="12">
        <v>2</v>
      </c>
      <c r="G967" s="13">
        <v>4</v>
      </c>
      <c r="H967" s="13">
        <v>1</v>
      </c>
      <c r="I967" s="13">
        <v>5</v>
      </c>
      <c r="M967" s="56">
        <f>IF(SUM(N967:X967)=39,2,1)</f>
        <v>1</v>
      </c>
      <c r="Q967" s="13">
        <v>1</v>
      </c>
      <c r="S967" s="13">
        <v>1</v>
      </c>
      <c r="Z967" s="13">
        <v>1</v>
      </c>
      <c r="AA967" s="13">
        <v>1</v>
      </c>
      <c r="AB967" s="13">
        <v>1</v>
      </c>
      <c r="AC967" s="13">
        <v>1</v>
      </c>
      <c r="AE967" s="13">
        <v>1</v>
      </c>
      <c r="AJ967" s="13">
        <v>1</v>
      </c>
      <c r="AL967" s="14">
        <v>6</v>
      </c>
      <c r="AO967" s="15">
        <v>1</v>
      </c>
      <c r="AP967" s="15">
        <v>4</v>
      </c>
      <c r="AQ967" s="15">
        <v>5</v>
      </c>
      <c r="AR967" s="15">
        <v>5</v>
      </c>
      <c r="AS967" s="15">
        <v>2</v>
      </c>
      <c r="AT967" s="15">
        <v>1</v>
      </c>
      <c r="AU967" s="15">
        <v>1</v>
      </c>
      <c r="AV967" s="15">
        <v>2</v>
      </c>
      <c r="AW967" s="15">
        <v>3</v>
      </c>
      <c r="AX967" s="15">
        <v>1</v>
      </c>
      <c r="AY967" s="15">
        <v>1</v>
      </c>
      <c r="AZ967" s="15">
        <v>2</v>
      </c>
      <c r="BB967" s="15">
        <v>2</v>
      </c>
      <c r="BC967" s="15">
        <v>2</v>
      </c>
      <c r="BD967" s="15">
        <v>1</v>
      </c>
      <c r="BE967" s="15">
        <v>1</v>
      </c>
      <c r="BF967" s="15">
        <v>3</v>
      </c>
      <c r="BG967" s="15">
        <v>0</v>
      </c>
      <c r="BM967" s="15">
        <v>8</v>
      </c>
      <c r="BN967" s="15">
        <v>8</v>
      </c>
      <c r="CC967" s="16">
        <v>1</v>
      </c>
      <c r="CI967" s="16">
        <v>1</v>
      </c>
      <c r="CK967" s="16">
        <v>1</v>
      </c>
      <c r="CL967" s="16" t="s">
        <v>290</v>
      </c>
      <c r="CM967" s="17">
        <v>1</v>
      </c>
      <c r="CN967" s="17">
        <v>1</v>
      </c>
      <c r="CO967" s="17">
        <v>1</v>
      </c>
      <c r="CP967" s="17">
        <v>1</v>
      </c>
      <c r="CQ967" s="17">
        <v>1</v>
      </c>
      <c r="CR967" s="17">
        <v>3</v>
      </c>
      <c r="CS967" s="17">
        <v>3</v>
      </c>
      <c r="CT967" s="17">
        <v>1</v>
      </c>
      <c r="CU967" s="17">
        <v>4</v>
      </c>
      <c r="CV967" s="17">
        <v>2</v>
      </c>
      <c r="CW967" s="17">
        <v>1</v>
      </c>
      <c r="CX967" s="17">
        <v>1</v>
      </c>
      <c r="CY967" s="17">
        <v>1</v>
      </c>
      <c r="CZ967" s="17">
        <v>1</v>
      </c>
      <c r="DA967" s="17">
        <v>2</v>
      </c>
      <c r="DB967" s="17">
        <v>4</v>
      </c>
      <c r="DC967" s="17">
        <v>1</v>
      </c>
      <c r="DD967" s="17">
        <v>2</v>
      </c>
      <c r="DE967" s="17">
        <v>4</v>
      </c>
      <c r="DF967" s="17">
        <v>1</v>
      </c>
      <c r="DG967" s="17">
        <v>1</v>
      </c>
      <c r="DH967" s="17">
        <v>1</v>
      </c>
      <c r="DI967" s="17">
        <v>1</v>
      </c>
      <c r="DJ967" s="17">
        <v>1</v>
      </c>
      <c r="DK967" s="17">
        <v>1</v>
      </c>
      <c r="DL967" s="17">
        <v>4</v>
      </c>
      <c r="DM967" s="17">
        <v>4</v>
      </c>
      <c r="DN967" s="17">
        <v>1</v>
      </c>
      <c r="DO967" s="17">
        <v>8</v>
      </c>
      <c r="DP967" s="17">
        <v>5</v>
      </c>
      <c r="DR967" s="17">
        <v>9</v>
      </c>
      <c r="DT967" s="17">
        <v>7</v>
      </c>
      <c r="DV967" s="17">
        <v>2</v>
      </c>
      <c r="DW967" s="18">
        <v>13</v>
      </c>
      <c r="DY967" s="18">
        <v>1</v>
      </c>
      <c r="ED967" s="19" t="s">
        <v>311</v>
      </c>
      <c r="EE967" s="19">
        <v>8</v>
      </c>
      <c r="EF967" s="37">
        <v>6</v>
      </c>
      <c r="EG967" s="27" t="s">
        <v>139</v>
      </c>
      <c r="EH967" s="19">
        <v>2</v>
      </c>
      <c r="EI967" s="19">
        <v>27</v>
      </c>
      <c r="EJ967" s="19">
        <v>1</v>
      </c>
      <c r="EK967" s="19">
        <v>2</v>
      </c>
      <c r="EL967" s="19">
        <v>2</v>
      </c>
      <c r="EM967" s="20" t="s">
        <v>216</v>
      </c>
      <c r="EO967" s="46">
        <v>4</v>
      </c>
      <c r="EP967" s="46">
        <v>1</v>
      </c>
      <c r="EQ967">
        <f t="shared" si="38"/>
        <v>0</v>
      </c>
      <c r="ER967" t="str">
        <f t="shared" si="39"/>
        <v/>
      </c>
      <c r="ES967" s="49">
        <v>2</v>
      </c>
    </row>
    <row r="968" spans="1:149" ht="15" customHeight="1" x14ac:dyDescent="0.25">
      <c r="A968" s="21">
        <v>967</v>
      </c>
      <c r="B968" s="12">
        <v>2</v>
      </c>
      <c r="C968" s="12">
        <v>1</v>
      </c>
      <c r="D968" s="12">
        <v>2</v>
      </c>
      <c r="E968" s="12" t="s">
        <v>378</v>
      </c>
      <c r="F968" s="12">
        <v>2</v>
      </c>
      <c r="G968" s="13">
        <v>3</v>
      </c>
      <c r="H968" s="13">
        <v>1</v>
      </c>
      <c r="I968" s="13">
        <v>4</v>
      </c>
      <c r="M968" s="56">
        <f>IF(SUM(N968:X968)=39,2,1)</f>
        <v>1</v>
      </c>
      <c r="Y968" s="13">
        <v>1</v>
      </c>
      <c r="Z968" s="13">
        <v>1</v>
      </c>
      <c r="AA968" s="13">
        <v>1</v>
      </c>
      <c r="AJ968" s="13">
        <v>1</v>
      </c>
      <c r="AL968" s="14">
        <v>1</v>
      </c>
      <c r="AM968" s="14">
        <v>4</v>
      </c>
      <c r="AO968" s="15">
        <v>1</v>
      </c>
      <c r="AP968" s="15">
        <v>4</v>
      </c>
      <c r="AQ968" s="15">
        <v>4</v>
      </c>
      <c r="AR968" s="15">
        <v>4</v>
      </c>
      <c r="AS968" s="15">
        <v>4</v>
      </c>
      <c r="AT968" s="15">
        <v>4</v>
      </c>
      <c r="AU968" s="15">
        <v>4</v>
      </c>
      <c r="AV968" s="15">
        <v>4</v>
      </c>
      <c r="AW968" s="15">
        <v>1</v>
      </c>
      <c r="AX968" s="15">
        <v>1</v>
      </c>
      <c r="AY968" s="15">
        <v>2</v>
      </c>
      <c r="AZ968" s="15">
        <v>2</v>
      </c>
      <c r="BB968" s="15">
        <v>2</v>
      </c>
      <c r="BC968" s="15">
        <v>1</v>
      </c>
      <c r="BD968" s="15">
        <v>1</v>
      </c>
      <c r="BE968" s="15">
        <v>2</v>
      </c>
      <c r="BF968" s="15">
        <v>2</v>
      </c>
      <c r="BG968" s="15">
        <v>0</v>
      </c>
      <c r="BK968" s="15">
        <v>2</v>
      </c>
      <c r="BM968" s="15">
        <v>8</v>
      </c>
      <c r="BN968" s="15">
        <v>8</v>
      </c>
      <c r="CI968" s="16">
        <v>2</v>
      </c>
      <c r="CJ968" s="16" t="s">
        <v>151</v>
      </c>
      <c r="CK968" s="16">
        <v>2</v>
      </c>
      <c r="CL968" s="16" t="s">
        <v>186</v>
      </c>
      <c r="CM968" s="17">
        <v>1</v>
      </c>
      <c r="CN968" s="17">
        <v>1</v>
      </c>
      <c r="CO968" s="17">
        <v>1</v>
      </c>
      <c r="CP968" s="17">
        <v>1</v>
      </c>
      <c r="CQ968" s="17">
        <v>1</v>
      </c>
      <c r="CR968" s="17">
        <v>3</v>
      </c>
      <c r="CS968" s="17">
        <v>3</v>
      </c>
      <c r="CT968" s="17">
        <v>1</v>
      </c>
      <c r="CU968" s="17">
        <v>4</v>
      </c>
      <c r="CV968" s="17">
        <v>1</v>
      </c>
      <c r="CW968" s="17">
        <v>1</v>
      </c>
      <c r="CX968" s="17">
        <v>1</v>
      </c>
      <c r="CY968" s="17">
        <v>1</v>
      </c>
      <c r="CZ968" s="17">
        <v>1</v>
      </c>
      <c r="DA968" s="17">
        <v>1</v>
      </c>
      <c r="DB968" s="17">
        <v>4</v>
      </c>
      <c r="DC968" s="17">
        <v>1</v>
      </c>
      <c r="DD968" s="17">
        <v>3</v>
      </c>
      <c r="DE968" s="17">
        <v>4</v>
      </c>
      <c r="DF968" s="17">
        <v>1</v>
      </c>
      <c r="DG968" s="17">
        <v>1</v>
      </c>
      <c r="DH968" s="17">
        <v>1</v>
      </c>
      <c r="DI968" s="17">
        <v>3</v>
      </c>
      <c r="DJ968" s="17">
        <v>1</v>
      </c>
      <c r="DK968" s="17">
        <v>2</v>
      </c>
      <c r="DL968" s="17">
        <v>4</v>
      </c>
      <c r="DM968" s="17">
        <v>2</v>
      </c>
      <c r="DN968" s="17">
        <v>9</v>
      </c>
      <c r="DP968" s="17">
        <v>5</v>
      </c>
      <c r="DR968" s="17">
        <v>7</v>
      </c>
      <c r="DT968" s="17">
        <v>11</v>
      </c>
      <c r="DV968" s="17">
        <v>3</v>
      </c>
      <c r="DW968" s="18">
        <v>13</v>
      </c>
      <c r="DY968" s="18">
        <v>1</v>
      </c>
      <c r="ED968" s="19" t="s">
        <v>297</v>
      </c>
      <c r="EE968" s="19">
        <v>7</v>
      </c>
      <c r="EF968" s="37">
        <v>7</v>
      </c>
      <c r="EG968" s="27" t="s">
        <v>139</v>
      </c>
      <c r="EH968" s="19">
        <v>2</v>
      </c>
      <c r="EI968" s="19">
        <v>38</v>
      </c>
      <c r="EJ968" s="19">
        <v>2</v>
      </c>
      <c r="EK968" s="19">
        <v>3</v>
      </c>
      <c r="EL968" s="19">
        <v>2</v>
      </c>
      <c r="EM968" s="20" t="s">
        <v>174</v>
      </c>
      <c r="EO968" s="46">
        <v>1</v>
      </c>
      <c r="EP968" s="46">
        <v>6</v>
      </c>
      <c r="EQ968">
        <f t="shared" si="38"/>
        <v>0</v>
      </c>
      <c r="ER968" t="str">
        <f t="shared" si="39"/>
        <v/>
      </c>
      <c r="ES968" s="49">
        <v>2</v>
      </c>
    </row>
    <row r="969" spans="1:149" ht="15" customHeight="1" x14ac:dyDescent="0.25">
      <c r="A969" s="21">
        <v>968</v>
      </c>
      <c r="B969" s="12">
        <v>3</v>
      </c>
      <c r="C969" s="12">
        <v>2</v>
      </c>
      <c r="D969" s="12">
        <v>4</v>
      </c>
      <c r="E969" s="12" t="s">
        <v>376</v>
      </c>
      <c r="F969" s="12">
        <v>2</v>
      </c>
      <c r="G969" s="13">
        <v>2</v>
      </c>
      <c r="H969" s="13">
        <v>1</v>
      </c>
      <c r="I969" s="13">
        <v>4</v>
      </c>
      <c r="M969" s="56">
        <f>IF(SUM(N969:X969)=39,2,1)</f>
        <v>1</v>
      </c>
      <c r="Y969" s="13">
        <v>1</v>
      </c>
      <c r="Z969" s="13">
        <v>1</v>
      </c>
      <c r="AB969" s="13">
        <v>1</v>
      </c>
      <c r="AJ969" s="13">
        <v>1</v>
      </c>
      <c r="AL969" s="14">
        <v>1</v>
      </c>
      <c r="AM969" s="14">
        <v>4</v>
      </c>
      <c r="AO969" s="15">
        <v>1</v>
      </c>
      <c r="AP969" s="15">
        <v>3</v>
      </c>
      <c r="AQ969" s="15">
        <v>3</v>
      </c>
      <c r="AR969" s="15">
        <v>3</v>
      </c>
      <c r="AS969" s="15">
        <v>3</v>
      </c>
      <c r="AT969" s="15">
        <v>3</v>
      </c>
      <c r="AU969" s="15">
        <v>3</v>
      </c>
      <c r="AV969" s="15">
        <v>3</v>
      </c>
      <c r="AW969" s="15">
        <v>3</v>
      </c>
      <c r="AX969" s="15">
        <v>1</v>
      </c>
      <c r="AY969" s="15">
        <v>1</v>
      </c>
      <c r="AZ969" s="15">
        <v>1</v>
      </c>
      <c r="BA969" s="15">
        <v>1</v>
      </c>
      <c r="BB969" s="15">
        <v>2</v>
      </c>
      <c r="BC969" s="15">
        <v>1</v>
      </c>
      <c r="BD969" s="15">
        <v>1</v>
      </c>
      <c r="BE969" s="15">
        <v>2</v>
      </c>
      <c r="BF969" s="15">
        <v>1</v>
      </c>
      <c r="BG969" s="15">
        <v>0</v>
      </c>
      <c r="BK969" s="15">
        <v>1</v>
      </c>
      <c r="BL969" s="15">
        <v>2</v>
      </c>
      <c r="BM969" s="15">
        <v>9</v>
      </c>
      <c r="BN969" s="15">
        <v>8</v>
      </c>
      <c r="CI969" s="16">
        <v>2</v>
      </c>
      <c r="CJ969" s="16" t="s">
        <v>151</v>
      </c>
      <c r="CK969" s="16">
        <v>2</v>
      </c>
      <c r="CL969" s="16" t="s">
        <v>147</v>
      </c>
      <c r="CM969" s="17">
        <v>1</v>
      </c>
      <c r="CN969" s="17">
        <v>1</v>
      </c>
      <c r="CO969" s="17">
        <v>1</v>
      </c>
      <c r="CP969" s="17">
        <v>1</v>
      </c>
      <c r="CQ969" s="17">
        <v>1</v>
      </c>
      <c r="CR969" s="17">
        <v>4</v>
      </c>
      <c r="CS969" s="17">
        <v>4</v>
      </c>
      <c r="CT969" s="17">
        <v>1</v>
      </c>
      <c r="CU969" s="17">
        <v>4</v>
      </c>
      <c r="CV969" s="17">
        <v>1</v>
      </c>
      <c r="CW969" s="17">
        <v>1</v>
      </c>
      <c r="CX969" s="17">
        <v>1</v>
      </c>
      <c r="CY969" s="17">
        <v>1</v>
      </c>
      <c r="CZ969" s="17">
        <v>1</v>
      </c>
      <c r="DA969" s="17">
        <v>1</v>
      </c>
      <c r="DB969" s="17">
        <v>4</v>
      </c>
      <c r="DC969" s="17">
        <v>1</v>
      </c>
      <c r="DD969" s="17">
        <v>1</v>
      </c>
      <c r="DE969" s="17">
        <v>4</v>
      </c>
      <c r="DF969" s="17">
        <v>1</v>
      </c>
      <c r="DG969" s="17">
        <v>1</v>
      </c>
      <c r="DH969" s="17">
        <v>1</v>
      </c>
      <c r="DI969" s="17">
        <v>1</v>
      </c>
      <c r="DJ969" s="17">
        <v>1</v>
      </c>
      <c r="DK969" s="17">
        <v>2</v>
      </c>
      <c r="DL969" s="17">
        <v>1</v>
      </c>
      <c r="DM969" s="17">
        <v>1</v>
      </c>
      <c r="DN969" s="17">
        <v>1</v>
      </c>
      <c r="DO969" s="17">
        <v>8</v>
      </c>
      <c r="DP969" s="17">
        <v>5</v>
      </c>
      <c r="DR969" s="17">
        <v>9</v>
      </c>
      <c r="DT969" s="17">
        <v>6</v>
      </c>
      <c r="DV969" s="17">
        <v>3</v>
      </c>
      <c r="DW969" s="18">
        <v>13</v>
      </c>
      <c r="DY969" s="18">
        <v>1</v>
      </c>
      <c r="ED969" s="19" t="s">
        <v>301</v>
      </c>
      <c r="EE969" s="19">
        <v>8</v>
      </c>
      <c r="EF969" s="37">
        <v>6</v>
      </c>
      <c r="EG969" s="27" t="s">
        <v>139</v>
      </c>
      <c r="EH969" s="19">
        <v>1</v>
      </c>
      <c r="EI969" s="19">
        <v>18</v>
      </c>
      <c r="EJ969" s="19">
        <v>1</v>
      </c>
      <c r="EK969" s="19">
        <v>1</v>
      </c>
      <c r="EL969" s="19">
        <v>5</v>
      </c>
      <c r="EM969" s="20" t="s">
        <v>174</v>
      </c>
      <c r="EO969" s="46">
        <v>4</v>
      </c>
      <c r="EP969" s="46">
        <v>3</v>
      </c>
      <c r="EQ969">
        <f t="shared" si="38"/>
        <v>0</v>
      </c>
      <c r="ER969" t="str">
        <f t="shared" si="39"/>
        <v/>
      </c>
      <c r="ES969" s="49">
        <v>2</v>
      </c>
    </row>
    <row r="970" spans="1:149" ht="15" customHeight="1" x14ac:dyDescent="0.25">
      <c r="A970" s="21">
        <v>969</v>
      </c>
      <c r="B970" s="12">
        <v>3</v>
      </c>
      <c r="C970" s="12">
        <v>2</v>
      </c>
      <c r="D970" s="12">
        <v>2</v>
      </c>
      <c r="E970" s="12" t="s">
        <v>378</v>
      </c>
      <c r="F970" s="12">
        <v>3</v>
      </c>
      <c r="G970" s="13">
        <v>3</v>
      </c>
      <c r="H970" s="13">
        <v>1</v>
      </c>
      <c r="I970" s="13">
        <v>4</v>
      </c>
      <c r="M970" s="56">
        <f>IF(SUM(N970:X970)=39,2,1)</f>
        <v>1</v>
      </c>
      <c r="Y970" s="13">
        <v>1</v>
      </c>
      <c r="AK970" s="13">
        <v>1</v>
      </c>
      <c r="AL970" s="14">
        <v>1</v>
      </c>
      <c r="AM970" s="14">
        <v>4</v>
      </c>
      <c r="AO970" s="15">
        <v>1</v>
      </c>
      <c r="AP970" s="15">
        <v>3</v>
      </c>
      <c r="AQ970" s="15">
        <v>3</v>
      </c>
      <c r="AR970" s="15">
        <v>3</v>
      </c>
      <c r="AS970" s="15">
        <v>3</v>
      </c>
      <c r="AT970" s="15">
        <v>3</v>
      </c>
      <c r="AU970" s="15">
        <v>3</v>
      </c>
      <c r="AV970" s="15">
        <v>3</v>
      </c>
      <c r="AW970" s="15">
        <v>1</v>
      </c>
      <c r="AX970" s="15">
        <v>1</v>
      </c>
      <c r="AY970" s="15">
        <v>1</v>
      </c>
      <c r="AZ970" s="15">
        <v>2</v>
      </c>
      <c r="BB970" s="15">
        <v>2</v>
      </c>
      <c r="BC970" s="15">
        <v>1</v>
      </c>
      <c r="BD970" s="15">
        <v>1</v>
      </c>
      <c r="BE970" s="15">
        <v>2</v>
      </c>
      <c r="BF970" s="15">
        <v>0</v>
      </c>
      <c r="BG970" s="15">
        <v>0</v>
      </c>
      <c r="BK970" s="15">
        <v>1</v>
      </c>
      <c r="BL970" s="15">
        <v>3</v>
      </c>
      <c r="BM970" s="15">
        <v>5</v>
      </c>
      <c r="BN970" s="15">
        <v>5</v>
      </c>
      <c r="BQ970" s="15">
        <v>1</v>
      </c>
      <c r="BX970" s="16">
        <v>1</v>
      </c>
      <c r="CD970" s="16">
        <v>2</v>
      </c>
      <c r="CE970" s="16">
        <v>4</v>
      </c>
      <c r="CG970" s="16">
        <v>1</v>
      </c>
      <c r="CI970" s="16">
        <v>2</v>
      </c>
      <c r="CJ970" s="16" t="s">
        <v>151</v>
      </c>
      <c r="CK970" s="16">
        <v>1</v>
      </c>
      <c r="CL970" s="16" t="s">
        <v>397</v>
      </c>
      <c r="CM970" s="17">
        <v>3</v>
      </c>
      <c r="CN970" s="17">
        <v>3</v>
      </c>
      <c r="CO970" s="17">
        <v>3</v>
      </c>
      <c r="CP970" s="17">
        <v>3</v>
      </c>
      <c r="CQ970" s="17">
        <v>3</v>
      </c>
      <c r="CR970" s="17">
        <v>4</v>
      </c>
      <c r="CS970" s="17">
        <v>4</v>
      </c>
      <c r="CT970" s="17">
        <v>2</v>
      </c>
      <c r="CU970" s="17">
        <v>4</v>
      </c>
      <c r="CV970" s="17">
        <v>3</v>
      </c>
      <c r="CW970" s="17">
        <v>3</v>
      </c>
      <c r="CX970" s="17">
        <v>3</v>
      </c>
      <c r="CY970" s="17">
        <v>3</v>
      </c>
      <c r="CZ970" s="17">
        <v>3</v>
      </c>
      <c r="DA970" s="17">
        <v>3</v>
      </c>
      <c r="DB970" s="17">
        <v>4</v>
      </c>
      <c r="DC970" s="17">
        <v>2</v>
      </c>
      <c r="DD970" s="17">
        <v>4</v>
      </c>
      <c r="DE970" s="17">
        <v>4</v>
      </c>
      <c r="DF970" s="17">
        <v>2</v>
      </c>
      <c r="DG970" s="17">
        <v>2</v>
      </c>
      <c r="DH970" s="17">
        <v>2</v>
      </c>
      <c r="DI970" s="17">
        <v>2</v>
      </c>
      <c r="DJ970" s="17">
        <v>3</v>
      </c>
      <c r="DK970" s="17">
        <v>2</v>
      </c>
      <c r="DL970" s="17">
        <v>5</v>
      </c>
      <c r="DN970" s="17">
        <v>8</v>
      </c>
      <c r="DO970" s="17">
        <v>4</v>
      </c>
      <c r="DP970" s="17">
        <v>7</v>
      </c>
      <c r="DR970" s="17">
        <v>6</v>
      </c>
      <c r="DT970" s="17">
        <v>5</v>
      </c>
      <c r="DV970" s="17">
        <v>4</v>
      </c>
      <c r="DW970" s="18">
        <v>13</v>
      </c>
      <c r="DY970" s="18">
        <v>1</v>
      </c>
      <c r="ED970" s="19" t="s">
        <v>301</v>
      </c>
      <c r="EE970" s="19">
        <v>8</v>
      </c>
      <c r="EF970" s="37">
        <v>6</v>
      </c>
      <c r="EG970" s="27" t="s">
        <v>139</v>
      </c>
      <c r="EH970" s="19">
        <v>1</v>
      </c>
      <c r="EI970" s="19">
        <v>70</v>
      </c>
      <c r="EJ970" s="19">
        <v>4</v>
      </c>
      <c r="EK970" s="19">
        <v>5</v>
      </c>
      <c r="EL970" s="19">
        <v>9</v>
      </c>
      <c r="EM970" s="20" t="s">
        <v>174</v>
      </c>
      <c r="EO970" s="46">
        <v>1</v>
      </c>
      <c r="EP970" s="46">
        <v>3</v>
      </c>
      <c r="EQ970">
        <f t="shared" si="38"/>
        <v>1</v>
      </c>
      <c r="ER970">
        <f t="shared" si="39"/>
        <v>1</v>
      </c>
      <c r="ES970" s="49">
        <v>2</v>
      </c>
    </row>
    <row r="971" spans="1:149" ht="15" customHeight="1" x14ac:dyDescent="0.25">
      <c r="A971" s="21">
        <v>970</v>
      </c>
      <c r="B971" s="12">
        <v>2</v>
      </c>
      <c r="C971" s="12">
        <v>1</v>
      </c>
      <c r="D971" s="12">
        <v>2</v>
      </c>
      <c r="E971" s="12" t="s">
        <v>379</v>
      </c>
      <c r="F971" s="12">
        <v>2</v>
      </c>
      <c r="G971" s="13">
        <v>2</v>
      </c>
      <c r="H971" s="13">
        <v>1</v>
      </c>
      <c r="M971" s="56">
        <f>IF(SUM(N971:X971)=39,2,1)</f>
        <v>1</v>
      </c>
      <c r="Y971" s="13">
        <v>1</v>
      </c>
      <c r="AK971" s="13">
        <v>1</v>
      </c>
      <c r="AL971" s="14">
        <v>2</v>
      </c>
      <c r="AM971" s="14">
        <v>4</v>
      </c>
      <c r="AO971" s="15">
        <v>1</v>
      </c>
      <c r="AP971" s="15">
        <v>4</v>
      </c>
      <c r="AQ971" s="15">
        <v>4</v>
      </c>
      <c r="AR971" s="15">
        <v>4</v>
      </c>
      <c r="AS971" s="15">
        <v>5</v>
      </c>
      <c r="AT971" s="15">
        <v>4</v>
      </c>
      <c r="AU971" s="15">
        <v>4</v>
      </c>
      <c r="AV971" s="15">
        <v>4</v>
      </c>
      <c r="AW971" s="15">
        <v>4</v>
      </c>
      <c r="AX971" s="15">
        <v>1</v>
      </c>
      <c r="AY971" s="15">
        <v>2</v>
      </c>
      <c r="AZ971" s="15">
        <v>1</v>
      </c>
      <c r="BB971" s="15">
        <v>2</v>
      </c>
      <c r="BC971" s="15">
        <v>1</v>
      </c>
      <c r="BD971" s="15">
        <v>1</v>
      </c>
      <c r="BE971" s="15">
        <v>2</v>
      </c>
      <c r="BF971" s="15">
        <v>0</v>
      </c>
      <c r="BG971" s="15">
        <v>1</v>
      </c>
      <c r="BJ971" s="15">
        <v>1</v>
      </c>
      <c r="BK971" s="15">
        <v>1</v>
      </c>
      <c r="BL971" s="15">
        <v>1</v>
      </c>
      <c r="BM971" s="15">
        <v>5</v>
      </c>
      <c r="BN971" s="15">
        <v>5</v>
      </c>
      <c r="BO971" s="15">
        <v>2</v>
      </c>
      <c r="BP971" s="15" t="s">
        <v>388</v>
      </c>
      <c r="CI971" s="16">
        <v>2</v>
      </c>
      <c r="CJ971" s="16" t="s">
        <v>151</v>
      </c>
      <c r="CK971" s="16">
        <v>1</v>
      </c>
      <c r="CL971" s="16" t="s">
        <v>258</v>
      </c>
      <c r="CM971" s="17">
        <v>2</v>
      </c>
      <c r="CN971" s="17">
        <v>2</v>
      </c>
      <c r="CO971" s="17">
        <v>2</v>
      </c>
      <c r="CP971" s="17">
        <v>2</v>
      </c>
      <c r="CQ971" s="17">
        <v>2</v>
      </c>
      <c r="CR971" s="17">
        <v>4</v>
      </c>
      <c r="CS971" s="17">
        <v>4</v>
      </c>
      <c r="CT971" s="17">
        <v>2</v>
      </c>
      <c r="CU971" s="17">
        <v>3</v>
      </c>
      <c r="CV971" s="17">
        <v>2</v>
      </c>
      <c r="CW971" s="17">
        <v>2</v>
      </c>
      <c r="CX971" s="17">
        <v>2</v>
      </c>
      <c r="CY971" s="17">
        <v>2</v>
      </c>
      <c r="CZ971" s="17">
        <v>3</v>
      </c>
      <c r="DA971" s="17">
        <v>2</v>
      </c>
      <c r="DB971" s="17">
        <v>4</v>
      </c>
      <c r="DC971" s="17">
        <v>3</v>
      </c>
      <c r="DD971" s="17">
        <v>4</v>
      </c>
      <c r="DE971" s="17">
        <v>4</v>
      </c>
      <c r="DF971" s="17">
        <v>1</v>
      </c>
      <c r="DG971" s="17">
        <v>1</v>
      </c>
      <c r="DH971" s="17">
        <v>1</v>
      </c>
      <c r="DI971" s="17">
        <v>1</v>
      </c>
      <c r="DJ971" s="17">
        <v>3</v>
      </c>
      <c r="DK971" s="17">
        <v>1</v>
      </c>
      <c r="DL971" s="17">
        <v>3</v>
      </c>
      <c r="DM971" s="17">
        <v>2</v>
      </c>
      <c r="DN971" s="17">
        <v>8</v>
      </c>
      <c r="DO971" s="17">
        <v>6</v>
      </c>
      <c r="DP971" s="17">
        <v>5</v>
      </c>
      <c r="DR971" s="17">
        <v>8</v>
      </c>
      <c r="DT971" s="17">
        <v>6</v>
      </c>
      <c r="DV971" s="17">
        <v>3</v>
      </c>
      <c r="DW971" s="18">
        <v>13</v>
      </c>
      <c r="DY971" s="18">
        <v>1</v>
      </c>
      <c r="ED971" s="19" t="s">
        <v>301</v>
      </c>
      <c r="EE971" s="19">
        <v>8</v>
      </c>
      <c r="EF971" s="37">
        <v>6</v>
      </c>
      <c r="EG971" s="27" t="s">
        <v>139</v>
      </c>
      <c r="EH971" s="19">
        <v>2</v>
      </c>
      <c r="EI971" s="19">
        <v>47</v>
      </c>
      <c r="EJ971" s="19">
        <v>3</v>
      </c>
      <c r="EK971" s="19">
        <v>4</v>
      </c>
      <c r="EL971" s="19">
        <v>2</v>
      </c>
      <c r="EM971" s="20" t="s">
        <v>174</v>
      </c>
      <c r="EO971" s="46">
        <v>1</v>
      </c>
      <c r="EP971" s="46">
        <v>1</v>
      </c>
      <c r="EQ971">
        <f t="shared" si="38"/>
        <v>0</v>
      </c>
      <c r="ER971" t="str">
        <f t="shared" si="39"/>
        <v/>
      </c>
      <c r="ES971" s="49">
        <v>2</v>
      </c>
    </row>
    <row r="972" spans="1:149" ht="15" customHeight="1" x14ac:dyDescent="0.25">
      <c r="A972" s="21">
        <v>971</v>
      </c>
      <c r="D972" s="12">
        <v>4</v>
      </c>
      <c r="E972" s="12" t="s">
        <v>379</v>
      </c>
      <c r="F972" s="12">
        <v>2</v>
      </c>
      <c r="G972" s="13">
        <v>3</v>
      </c>
      <c r="H972" s="13">
        <v>1</v>
      </c>
      <c r="M972" s="56">
        <f>IF(SUM(N972:X972)=39,2,1)</f>
        <v>1</v>
      </c>
      <c r="Y972" s="13">
        <v>1</v>
      </c>
      <c r="Z972" s="13">
        <v>1</v>
      </c>
      <c r="AB972" s="13">
        <v>1</v>
      </c>
      <c r="AJ972" s="13">
        <v>1</v>
      </c>
      <c r="AL972" s="14">
        <v>1</v>
      </c>
      <c r="AM972" s="14">
        <v>4</v>
      </c>
      <c r="AO972" s="15">
        <v>1</v>
      </c>
      <c r="AP972" s="15">
        <v>4</v>
      </c>
      <c r="AQ972" s="15">
        <v>4</v>
      </c>
      <c r="AR972" s="15">
        <v>4</v>
      </c>
      <c r="AS972" s="15">
        <v>4</v>
      </c>
      <c r="AT972" s="15">
        <v>4</v>
      </c>
      <c r="AU972" s="15">
        <v>4</v>
      </c>
      <c r="AV972" s="15">
        <v>4</v>
      </c>
      <c r="AW972" s="15">
        <v>4</v>
      </c>
      <c r="BC972" s="15">
        <v>1</v>
      </c>
      <c r="BD972" s="15">
        <v>1</v>
      </c>
      <c r="BE972" s="15">
        <v>2</v>
      </c>
      <c r="BF972" s="15">
        <v>1</v>
      </c>
      <c r="BG972" s="15">
        <v>2</v>
      </c>
      <c r="BH972" s="15">
        <v>1</v>
      </c>
      <c r="BJ972" s="15">
        <v>1</v>
      </c>
      <c r="BK972" s="15">
        <v>1</v>
      </c>
      <c r="BL972" s="15">
        <v>5</v>
      </c>
      <c r="BM972" s="15">
        <v>1</v>
      </c>
      <c r="BN972" s="15">
        <v>8</v>
      </c>
      <c r="CI972" s="16">
        <v>2</v>
      </c>
      <c r="CJ972" s="16" t="s">
        <v>151</v>
      </c>
      <c r="CK972" s="16">
        <v>1</v>
      </c>
      <c r="CL972" s="16" t="s">
        <v>396</v>
      </c>
      <c r="CM972" s="17">
        <v>1</v>
      </c>
      <c r="CN972" s="17">
        <v>1</v>
      </c>
      <c r="CO972" s="17">
        <v>1</v>
      </c>
      <c r="CP972" s="17">
        <v>1</v>
      </c>
      <c r="CQ972" s="17">
        <v>1</v>
      </c>
      <c r="CR972" s="17">
        <v>4</v>
      </c>
      <c r="CS972" s="17">
        <v>4</v>
      </c>
      <c r="CT972" s="17">
        <v>1</v>
      </c>
      <c r="CU972" s="17">
        <v>4</v>
      </c>
      <c r="CV972" s="17">
        <v>1</v>
      </c>
      <c r="CW972" s="17">
        <v>1</v>
      </c>
      <c r="CX972" s="17">
        <v>1</v>
      </c>
      <c r="CY972" s="17">
        <v>1</v>
      </c>
      <c r="CZ972" s="17">
        <v>1</v>
      </c>
      <c r="DA972" s="17">
        <v>1</v>
      </c>
      <c r="DB972" s="17">
        <v>4</v>
      </c>
      <c r="DC972" s="17">
        <v>1</v>
      </c>
      <c r="DD972" s="17">
        <v>3</v>
      </c>
      <c r="DE972" s="17">
        <v>4</v>
      </c>
      <c r="DF972" s="17">
        <v>1</v>
      </c>
      <c r="DG972" s="17">
        <v>1</v>
      </c>
      <c r="DH972" s="17">
        <v>1</v>
      </c>
      <c r="DI972" s="17">
        <v>2</v>
      </c>
      <c r="DJ972" s="17">
        <v>1</v>
      </c>
      <c r="DK972" s="17">
        <v>3</v>
      </c>
      <c r="DL972" s="17">
        <v>3</v>
      </c>
      <c r="DM972" s="17">
        <v>3</v>
      </c>
      <c r="DN972" s="17">
        <v>9</v>
      </c>
      <c r="DP972" s="17">
        <v>5</v>
      </c>
      <c r="DR972" s="17">
        <v>7</v>
      </c>
      <c r="DT972" s="17">
        <v>9</v>
      </c>
      <c r="DV972" s="17">
        <v>1</v>
      </c>
      <c r="DW972" s="18">
        <v>13</v>
      </c>
      <c r="DY972" s="18">
        <v>1</v>
      </c>
      <c r="ED972" s="19" t="s">
        <v>301</v>
      </c>
      <c r="EE972" s="19">
        <v>8</v>
      </c>
      <c r="EF972" s="37">
        <v>6</v>
      </c>
      <c r="EG972" s="27" t="s">
        <v>139</v>
      </c>
      <c r="EH972" s="19">
        <v>2</v>
      </c>
      <c r="EI972" s="19">
        <v>21</v>
      </c>
      <c r="EJ972" s="19">
        <v>1</v>
      </c>
      <c r="EK972" s="19">
        <v>1</v>
      </c>
      <c r="EL972" s="19">
        <v>4</v>
      </c>
      <c r="EM972" s="20" t="s">
        <v>174</v>
      </c>
      <c r="EO972" s="46">
        <v>4</v>
      </c>
      <c r="EP972" s="46">
        <v>1</v>
      </c>
      <c r="EQ972">
        <f t="shared" si="38"/>
        <v>0</v>
      </c>
      <c r="ER972" t="str">
        <f t="shared" si="39"/>
        <v/>
      </c>
      <c r="ES972" s="49">
        <v>1</v>
      </c>
    </row>
    <row r="973" spans="1:149" ht="15" customHeight="1" x14ac:dyDescent="0.25">
      <c r="A973" s="21">
        <v>972</v>
      </c>
      <c r="B973" s="12">
        <v>2</v>
      </c>
      <c r="C973" s="12">
        <v>1</v>
      </c>
      <c r="D973" s="12">
        <v>3</v>
      </c>
      <c r="E973" s="12" t="s">
        <v>379</v>
      </c>
      <c r="F973" s="12">
        <v>2</v>
      </c>
      <c r="G973" s="13">
        <v>3</v>
      </c>
      <c r="H973" s="13">
        <v>1</v>
      </c>
      <c r="I973" s="13">
        <v>4</v>
      </c>
      <c r="M973" s="56">
        <f>IF(SUM(N973:X973)=39,2,1)</f>
        <v>1</v>
      </c>
      <c r="Y973" s="13">
        <v>1</v>
      </c>
      <c r="Z973" s="13">
        <v>1</v>
      </c>
      <c r="AB973" s="13">
        <v>1</v>
      </c>
      <c r="AJ973" s="13">
        <v>1</v>
      </c>
      <c r="AL973" s="14">
        <v>3</v>
      </c>
      <c r="AM973" s="14">
        <v>4</v>
      </c>
      <c r="AO973" s="15">
        <v>1</v>
      </c>
      <c r="AP973" s="15">
        <v>4</v>
      </c>
      <c r="AQ973" s="15">
        <v>4</v>
      </c>
      <c r="AR973" s="15">
        <v>4</v>
      </c>
      <c r="AS973" s="15">
        <v>4</v>
      </c>
      <c r="AT973" s="15">
        <v>4</v>
      </c>
      <c r="AU973" s="15">
        <v>4</v>
      </c>
      <c r="AV973" s="15">
        <v>4</v>
      </c>
      <c r="AW973" s="15">
        <v>4</v>
      </c>
      <c r="AX973" s="15">
        <v>1</v>
      </c>
      <c r="AY973" s="15">
        <v>1</v>
      </c>
      <c r="AZ973" s="15">
        <v>2</v>
      </c>
      <c r="BB973" s="15">
        <v>2</v>
      </c>
      <c r="BC973" s="15">
        <v>1</v>
      </c>
      <c r="BD973" s="15">
        <v>1</v>
      </c>
      <c r="BE973" s="15">
        <v>1</v>
      </c>
      <c r="BF973" s="15">
        <v>1</v>
      </c>
      <c r="BG973" s="15">
        <v>0</v>
      </c>
      <c r="BK973" s="15">
        <v>1</v>
      </c>
      <c r="BL973" s="15">
        <v>4</v>
      </c>
      <c r="BM973" s="15">
        <v>4</v>
      </c>
      <c r="BN973" s="15">
        <v>8</v>
      </c>
      <c r="CI973" s="16">
        <v>2</v>
      </c>
      <c r="CJ973" s="16" t="s">
        <v>151</v>
      </c>
      <c r="CK973" s="16">
        <v>2</v>
      </c>
      <c r="CM973" s="17">
        <v>2</v>
      </c>
      <c r="CN973" s="17">
        <v>2</v>
      </c>
      <c r="CO973" s="17">
        <v>2</v>
      </c>
      <c r="CP973" s="17">
        <v>2</v>
      </c>
      <c r="CQ973" s="17">
        <v>2</v>
      </c>
      <c r="CR973" s="17">
        <v>3</v>
      </c>
      <c r="CS973" s="17">
        <v>4</v>
      </c>
      <c r="CT973" s="17">
        <v>2</v>
      </c>
      <c r="CU973" s="17">
        <v>3</v>
      </c>
      <c r="CV973" s="17">
        <v>4</v>
      </c>
      <c r="CW973" s="17">
        <v>4</v>
      </c>
      <c r="CX973" s="17">
        <v>3</v>
      </c>
      <c r="CY973" s="17">
        <v>2</v>
      </c>
      <c r="CZ973" s="17">
        <v>2</v>
      </c>
      <c r="DA973" s="17">
        <v>3</v>
      </c>
      <c r="DB973" s="17">
        <v>4</v>
      </c>
      <c r="DC973" s="17">
        <v>2</v>
      </c>
      <c r="DD973" s="17">
        <v>3</v>
      </c>
      <c r="DE973" s="17">
        <v>4</v>
      </c>
      <c r="DF973" s="17">
        <v>2</v>
      </c>
      <c r="DG973" s="17">
        <v>2</v>
      </c>
      <c r="DH973" s="17">
        <v>1</v>
      </c>
      <c r="DI973" s="17">
        <v>1</v>
      </c>
      <c r="DJ973" s="17">
        <v>2</v>
      </c>
      <c r="DK973" s="17">
        <v>3</v>
      </c>
      <c r="DL973" s="17">
        <v>3</v>
      </c>
      <c r="DM973" s="17">
        <v>3</v>
      </c>
      <c r="DN973" s="17">
        <v>3</v>
      </c>
      <c r="DO973" s="17">
        <v>5</v>
      </c>
      <c r="DP973" s="17">
        <v>8</v>
      </c>
      <c r="DR973" s="17">
        <v>6</v>
      </c>
      <c r="DT973" s="17">
        <v>5</v>
      </c>
      <c r="DV973" s="17">
        <v>2</v>
      </c>
      <c r="DW973" s="18">
        <v>13</v>
      </c>
      <c r="DY973" s="18">
        <v>1</v>
      </c>
      <c r="ED973" s="19" t="s">
        <v>303</v>
      </c>
      <c r="EE973" s="19">
        <v>5</v>
      </c>
      <c r="EF973" s="37">
        <v>5</v>
      </c>
      <c r="EG973" s="19" t="s">
        <v>167</v>
      </c>
      <c r="EH973" s="19">
        <v>1</v>
      </c>
      <c r="EI973" s="19">
        <v>28</v>
      </c>
      <c r="EJ973" s="19">
        <v>1</v>
      </c>
      <c r="EK973" s="19">
        <v>2</v>
      </c>
      <c r="EL973" s="19">
        <v>4</v>
      </c>
      <c r="EM973" s="20" t="s">
        <v>174</v>
      </c>
      <c r="EO973" s="46">
        <v>1</v>
      </c>
      <c r="EP973" s="46">
        <v>1</v>
      </c>
      <c r="EQ973">
        <f t="shared" si="38"/>
        <v>0</v>
      </c>
      <c r="ER973" t="str">
        <f t="shared" si="39"/>
        <v/>
      </c>
      <c r="ES973" s="49">
        <v>2</v>
      </c>
    </row>
    <row r="974" spans="1:149" ht="15" customHeight="1" x14ac:dyDescent="0.25">
      <c r="A974" s="21">
        <v>973</v>
      </c>
      <c r="B974" s="12">
        <v>2</v>
      </c>
      <c r="C974" s="12">
        <v>1</v>
      </c>
      <c r="D974" s="12">
        <v>4</v>
      </c>
      <c r="E974" s="12" t="s">
        <v>374</v>
      </c>
      <c r="F974" s="12">
        <v>2</v>
      </c>
      <c r="G974" s="13">
        <v>4</v>
      </c>
      <c r="M974" s="56">
        <f>IF(SUM(N974:X974)=39,2,1)</f>
        <v>1</v>
      </c>
      <c r="Y974" s="13">
        <v>1</v>
      </c>
      <c r="AK974" s="13">
        <v>1</v>
      </c>
      <c r="AL974" s="14">
        <v>2</v>
      </c>
      <c r="AM974" s="14">
        <v>5</v>
      </c>
      <c r="AO974" s="15">
        <v>1</v>
      </c>
      <c r="AP974" s="15">
        <v>4</v>
      </c>
      <c r="AQ974" s="15">
        <v>4</v>
      </c>
      <c r="AR974" s="15">
        <v>4</v>
      </c>
      <c r="AS974" s="15">
        <v>4</v>
      </c>
      <c r="AT974" s="15">
        <v>4</v>
      </c>
      <c r="AU974" s="15">
        <v>4</v>
      </c>
      <c r="AV974" s="15">
        <v>4</v>
      </c>
      <c r="AW974" s="15">
        <v>4</v>
      </c>
      <c r="AX974" s="15">
        <v>1</v>
      </c>
      <c r="AY974" s="15">
        <v>2</v>
      </c>
      <c r="AZ974" s="15">
        <v>2</v>
      </c>
      <c r="BB974" s="15">
        <v>2</v>
      </c>
      <c r="BC974" s="15">
        <v>1</v>
      </c>
      <c r="BD974" s="15">
        <v>1</v>
      </c>
      <c r="BF974" s="15">
        <v>1</v>
      </c>
      <c r="BG974" s="15">
        <v>0</v>
      </c>
      <c r="BN974" s="15">
        <v>8</v>
      </c>
      <c r="CI974" s="16">
        <v>2</v>
      </c>
      <c r="CJ974" s="16" t="s">
        <v>156</v>
      </c>
      <c r="CK974" s="16">
        <v>2</v>
      </c>
      <c r="CL974" s="16" t="s">
        <v>186</v>
      </c>
      <c r="CM974" s="17">
        <v>2</v>
      </c>
      <c r="CN974" s="17">
        <v>2</v>
      </c>
      <c r="CO974" s="17">
        <v>2</v>
      </c>
      <c r="CP974" s="17">
        <v>3</v>
      </c>
      <c r="CQ974" s="17">
        <v>2</v>
      </c>
      <c r="CR974" s="17">
        <v>3</v>
      </c>
      <c r="CS974" s="17">
        <v>4</v>
      </c>
      <c r="CT974" s="17">
        <v>2</v>
      </c>
      <c r="CU974" s="17">
        <v>4</v>
      </c>
      <c r="CV974" s="17">
        <v>2</v>
      </c>
      <c r="CW974" s="17">
        <v>2</v>
      </c>
      <c r="CX974" s="17">
        <v>2</v>
      </c>
      <c r="CY974" s="17">
        <v>2</v>
      </c>
      <c r="CZ974" s="17">
        <v>2</v>
      </c>
      <c r="DA974" s="17">
        <v>2</v>
      </c>
      <c r="DB974" s="17">
        <v>3</v>
      </c>
      <c r="DC974" s="17">
        <v>4</v>
      </c>
      <c r="DD974" s="17">
        <v>4</v>
      </c>
      <c r="DE974" s="17">
        <v>4</v>
      </c>
      <c r="DF974" s="17">
        <v>4</v>
      </c>
      <c r="DG974" s="17">
        <v>2</v>
      </c>
      <c r="DH974" s="17">
        <v>1</v>
      </c>
      <c r="DI974" s="17">
        <v>3</v>
      </c>
      <c r="DJ974" s="17">
        <v>3</v>
      </c>
      <c r="DK974" s="17">
        <v>3</v>
      </c>
      <c r="DL974" s="17">
        <v>4</v>
      </c>
      <c r="DM974" s="17">
        <v>4</v>
      </c>
      <c r="DN974" s="17">
        <v>5</v>
      </c>
      <c r="DO974" s="17">
        <v>1</v>
      </c>
      <c r="DP974" s="17">
        <v>11</v>
      </c>
      <c r="DR974" s="17">
        <v>5</v>
      </c>
      <c r="DT974" s="17">
        <v>7</v>
      </c>
      <c r="DV974" s="17">
        <v>4</v>
      </c>
      <c r="DW974" s="18">
        <v>13</v>
      </c>
      <c r="DY974" s="18">
        <v>1</v>
      </c>
      <c r="ED974" s="19" t="s">
        <v>303</v>
      </c>
      <c r="EE974" s="19">
        <v>5</v>
      </c>
      <c r="EF974" s="37">
        <v>5</v>
      </c>
      <c r="EG974" s="19" t="s">
        <v>167</v>
      </c>
      <c r="EH974" s="19">
        <v>2</v>
      </c>
      <c r="EI974" s="19">
        <v>70</v>
      </c>
      <c r="EJ974" s="19">
        <v>4</v>
      </c>
      <c r="EK974" s="19">
        <v>5</v>
      </c>
      <c r="EL974" s="19">
        <v>9</v>
      </c>
      <c r="EM974" s="20" t="s">
        <v>174</v>
      </c>
      <c r="EO974" s="46">
        <v>1</v>
      </c>
      <c r="EP974" s="46">
        <v>1</v>
      </c>
      <c r="EQ974">
        <f t="shared" si="38"/>
        <v>0</v>
      </c>
      <c r="ER974" t="str">
        <f t="shared" si="39"/>
        <v/>
      </c>
      <c r="ES974" s="49">
        <v>2</v>
      </c>
    </row>
    <row r="975" spans="1:149" ht="15" customHeight="1" x14ac:dyDescent="0.25">
      <c r="A975" s="21">
        <v>974</v>
      </c>
      <c r="B975" s="12">
        <v>3</v>
      </c>
      <c r="C975" s="12">
        <v>3</v>
      </c>
      <c r="D975" s="12">
        <v>4</v>
      </c>
      <c r="E975" s="12" t="s">
        <v>380</v>
      </c>
      <c r="F975" s="12">
        <v>1</v>
      </c>
      <c r="G975" s="13">
        <v>3</v>
      </c>
      <c r="H975" s="13">
        <v>1</v>
      </c>
      <c r="M975" s="56">
        <f>IF(SUM(N975:X975)=39,2,1)</f>
        <v>1</v>
      </c>
      <c r="Y975" s="13">
        <v>1</v>
      </c>
      <c r="AK975" s="13">
        <v>1</v>
      </c>
      <c r="AL975" s="14">
        <v>3</v>
      </c>
      <c r="AM975" s="14">
        <v>4</v>
      </c>
      <c r="AO975" s="15">
        <v>2</v>
      </c>
      <c r="AP975" s="15">
        <v>4</v>
      </c>
      <c r="AQ975" s="15">
        <v>4</v>
      </c>
      <c r="AR975" s="15">
        <v>4</v>
      </c>
      <c r="AS975" s="15">
        <v>4</v>
      </c>
      <c r="AT975" s="15">
        <v>4</v>
      </c>
      <c r="AU975" s="15">
        <v>4</v>
      </c>
      <c r="AV975" s="15">
        <v>4</v>
      </c>
      <c r="AW975" s="15">
        <v>4</v>
      </c>
      <c r="AX975" s="15">
        <v>1</v>
      </c>
      <c r="AY975" s="15">
        <v>1</v>
      </c>
      <c r="AZ975" s="15">
        <v>2</v>
      </c>
      <c r="BB975" s="15">
        <v>1</v>
      </c>
      <c r="BC975" s="15">
        <v>1</v>
      </c>
      <c r="BD975" s="15">
        <v>1</v>
      </c>
      <c r="BE975" s="15">
        <v>1</v>
      </c>
      <c r="BF975" s="15">
        <v>0</v>
      </c>
      <c r="BG975" s="15">
        <v>0</v>
      </c>
      <c r="BK975" s="15">
        <v>1</v>
      </c>
      <c r="BL975" s="15">
        <v>3</v>
      </c>
      <c r="BM975" s="15">
        <v>5</v>
      </c>
      <c r="BN975" s="15">
        <v>5</v>
      </c>
      <c r="BO975" s="15">
        <v>5</v>
      </c>
      <c r="CI975" s="16">
        <v>2</v>
      </c>
      <c r="CJ975" s="16" t="s">
        <v>151</v>
      </c>
      <c r="CK975" s="16">
        <v>1</v>
      </c>
      <c r="CL975" s="16" t="s">
        <v>397</v>
      </c>
      <c r="CM975" s="17">
        <v>4</v>
      </c>
      <c r="CN975" s="17">
        <v>4</v>
      </c>
      <c r="CO975" s="17">
        <v>4</v>
      </c>
      <c r="CP975" s="17">
        <v>4</v>
      </c>
      <c r="CQ975" s="17">
        <v>4</v>
      </c>
      <c r="CR975" s="17">
        <v>4</v>
      </c>
      <c r="CS975" s="17">
        <v>4</v>
      </c>
      <c r="CT975" s="17">
        <v>4</v>
      </c>
      <c r="CU975" s="17">
        <v>1</v>
      </c>
      <c r="CV975" s="17">
        <v>4</v>
      </c>
      <c r="CW975" s="17">
        <v>4</v>
      </c>
      <c r="CX975" s="17">
        <v>4</v>
      </c>
      <c r="CY975" s="17">
        <v>4</v>
      </c>
      <c r="CZ975" s="17">
        <v>4</v>
      </c>
      <c r="DA975" s="17">
        <v>4</v>
      </c>
      <c r="DB975" s="17">
        <v>4</v>
      </c>
      <c r="DC975" s="17">
        <v>4</v>
      </c>
      <c r="DD975" s="17">
        <v>4</v>
      </c>
      <c r="DE975" s="17">
        <v>4</v>
      </c>
      <c r="DF975" s="17">
        <v>4</v>
      </c>
      <c r="DG975" s="17">
        <v>4</v>
      </c>
      <c r="DH975" s="17">
        <v>4</v>
      </c>
      <c r="DI975" s="17">
        <v>2</v>
      </c>
      <c r="DJ975" s="17">
        <v>1</v>
      </c>
      <c r="DK975" s="17">
        <v>1</v>
      </c>
      <c r="DL975" s="17">
        <v>2</v>
      </c>
      <c r="DM975" s="17">
        <v>2</v>
      </c>
      <c r="DN975" s="17">
        <v>9</v>
      </c>
      <c r="DP975" s="17">
        <v>1</v>
      </c>
      <c r="DR975" s="17">
        <v>12</v>
      </c>
      <c r="DT975" s="17">
        <v>6</v>
      </c>
      <c r="DV975" s="17">
        <v>4</v>
      </c>
      <c r="DW975" s="18">
        <v>13</v>
      </c>
      <c r="DY975" s="18">
        <v>1</v>
      </c>
      <c r="ED975" s="19" t="s">
        <v>303</v>
      </c>
      <c r="EE975" s="19">
        <v>5</v>
      </c>
      <c r="EF975" s="37">
        <v>5</v>
      </c>
      <c r="EG975" s="19" t="s">
        <v>167</v>
      </c>
      <c r="EH975" s="19">
        <v>2</v>
      </c>
      <c r="EI975" s="19">
        <v>36</v>
      </c>
      <c r="EJ975" s="19">
        <v>2</v>
      </c>
      <c r="EK975" s="19">
        <v>3</v>
      </c>
      <c r="EL975" s="19">
        <v>2</v>
      </c>
      <c r="EM975" s="20" t="s">
        <v>174</v>
      </c>
      <c r="EO975" s="46">
        <v>1</v>
      </c>
      <c r="EP975" s="46">
        <v>1</v>
      </c>
      <c r="EQ975">
        <f t="shared" si="38"/>
        <v>0</v>
      </c>
      <c r="ER975" t="str">
        <f t="shared" si="39"/>
        <v/>
      </c>
      <c r="ES975" s="49">
        <v>1</v>
      </c>
    </row>
    <row r="976" spans="1:149" ht="15" customHeight="1" x14ac:dyDescent="0.25">
      <c r="A976" s="21">
        <v>975</v>
      </c>
      <c r="B976" s="12">
        <v>2</v>
      </c>
      <c r="C976" s="12">
        <v>1</v>
      </c>
      <c r="D976" s="12">
        <v>4</v>
      </c>
      <c r="E976" s="12" t="s">
        <v>379</v>
      </c>
      <c r="F976" s="12">
        <v>2</v>
      </c>
      <c r="G976" s="13">
        <v>4</v>
      </c>
      <c r="H976" s="13">
        <v>2</v>
      </c>
      <c r="J976" s="13">
        <v>4</v>
      </c>
      <c r="M976" s="56">
        <f>IF(SUM(N976:X976)=39,2,1)</f>
        <v>1</v>
      </c>
      <c r="AL976" s="14">
        <v>6</v>
      </c>
      <c r="AO976" s="15">
        <v>1</v>
      </c>
      <c r="AP976" s="15">
        <v>4</v>
      </c>
      <c r="AQ976" s="15">
        <v>4</v>
      </c>
      <c r="AR976" s="15">
        <v>4</v>
      </c>
      <c r="AS976" s="15">
        <v>4</v>
      </c>
      <c r="AT976" s="15">
        <v>4</v>
      </c>
      <c r="AU976" s="15">
        <v>4</v>
      </c>
      <c r="AV976" s="15">
        <v>4</v>
      </c>
      <c r="AW976" s="15">
        <v>4</v>
      </c>
      <c r="AX976" s="15">
        <v>1</v>
      </c>
      <c r="AY976" s="15">
        <v>1</v>
      </c>
      <c r="AZ976" s="15">
        <v>1</v>
      </c>
      <c r="BA976" s="15">
        <v>1</v>
      </c>
      <c r="BB976" s="15">
        <v>2</v>
      </c>
      <c r="BC976" s="15">
        <v>1</v>
      </c>
      <c r="BD976" s="15">
        <v>1</v>
      </c>
      <c r="BE976" s="15">
        <v>1</v>
      </c>
      <c r="BF976" s="15">
        <v>2</v>
      </c>
      <c r="BG976" s="15">
        <v>0</v>
      </c>
      <c r="BK976" s="15">
        <v>1</v>
      </c>
      <c r="BL976" s="15">
        <v>4</v>
      </c>
      <c r="BM976" s="15">
        <v>8</v>
      </c>
      <c r="BN976" s="15">
        <v>8</v>
      </c>
      <c r="CI976" s="16">
        <v>2</v>
      </c>
      <c r="CJ976" s="16" t="s">
        <v>156</v>
      </c>
      <c r="CK976" s="16">
        <v>1</v>
      </c>
      <c r="CL976" s="16" t="s">
        <v>290</v>
      </c>
      <c r="CM976" s="17">
        <v>2</v>
      </c>
      <c r="CN976" s="17">
        <v>2</v>
      </c>
      <c r="CO976" s="17">
        <v>2</v>
      </c>
      <c r="CP976" s="17">
        <v>2</v>
      </c>
      <c r="CQ976" s="17">
        <v>2</v>
      </c>
      <c r="CR976" s="17">
        <v>4</v>
      </c>
      <c r="CS976" s="17">
        <v>4</v>
      </c>
      <c r="CT976" s="17">
        <v>2</v>
      </c>
      <c r="CU976" s="17">
        <v>4</v>
      </c>
      <c r="CV976" s="17">
        <v>2</v>
      </c>
      <c r="CW976" s="17">
        <v>2</v>
      </c>
      <c r="CX976" s="17">
        <v>2</v>
      </c>
      <c r="CY976" s="17">
        <v>2</v>
      </c>
      <c r="CZ976" s="17">
        <v>2</v>
      </c>
      <c r="DA976" s="17">
        <v>3</v>
      </c>
      <c r="DB976" s="17">
        <v>4</v>
      </c>
      <c r="DC976" s="17">
        <v>3</v>
      </c>
      <c r="DD976" s="17">
        <v>3</v>
      </c>
      <c r="DE976" s="17">
        <v>4</v>
      </c>
      <c r="DF976" s="17">
        <v>2</v>
      </c>
      <c r="DG976" s="17">
        <v>2</v>
      </c>
      <c r="DH976" s="17">
        <v>2</v>
      </c>
      <c r="DI976" s="17">
        <v>3</v>
      </c>
      <c r="DJ976" s="17">
        <v>1</v>
      </c>
      <c r="DK976" s="17">
        <v>2</v>
      </c>
      <c r="DL976" s="17">
        <v>5</v>
      </c>
      <c r="DM976" s="17">
        <v>3</v>
      </c>
      <c r="DN976" s="17">
        <v>1</v>
      </c>
      <c r="DO976" s="17">
        <v>6</v>
      </c>
      <c r="DP976" s="17">
        <v>5</v>
      </c>
      <c r="DR976" s="17">
        <v>7</v>
      </c>
      <c r="DT976" s="17">
        <v>11</v>
      </c>
      <c r="DV976" s="17">
        <v>4</v>
      </c>
      <c r="DW976" s="18">
        <v>13</v>
      </c>
      <c r="DY976" s="18">
        <v>1</v>
      </c>
      <c r="ED976" s="19" t="s">
        <v>303</v>
      </c>
      <c r="EE976" s="19">
        <v>5</v>
      </c>
      <c r="EF976" s="37">
        <v>5</v>
      </c>
      <c r="EG976" s="19" t="s">
        <v>167</v>
      </c>
      <c r="EH976" s="19">
        <v>1</v>
      </c>
      <c r="EI976" s="19">
        <v>33</v>
      </c>
      <c r="EJ976" s="19">
        <v>2</v>
      </c>
      <c r="EK976" s="19">
        <v>2</v>
      </c>
      <c r="EL976" s="19">
        <v>7</v>
      </c>
      <c r="EM976" s="20" t="s">
        <v>174</v>
      </c>
      <c r="EO976" s="46">
        <v>4</v>
      </c>
      <c r="EP976" s="46">
        <v>8</v>
      </c>
      <c r="EQ976">
        <f t="shared" si="38"/>
        <v>0</v>
      </c>
      <c r="ER976" t="str">
        <f t="shared" si="39"/>
        <v/>
      </c>
      <c r="ES976" s="49">
        <v>1</v>
      </c>
    </row>
    <row r="977" spans="1:149" ht="15" customHeight="1" x14ac:dyDescent="0.25">
      <c r="A977" s="21">
        <v>976</v>
      </c>
      <c r="B977" s="12">
        <v>1</v>
      </c>
      <c r="C977" s="12">
        <v>1</v>
      </c>
      <c r="D977" s="12">
        <v>4</v>
      </c>
      <c r="E977" s="12" t="s">
        <v>379</v>
      </c>
      <c r="F977" s="12">
        <v>1</v>
      </c>
      <c r="G977" s="13">
        <v>2</v>
      </c>
      <c r="H977" s="13">
        <v>1</v>
      </c>
      <c r="M977" s="56">
        <f>IF(SUM(N977:X977)=39,2,1)</f>
        <v>1</v>
      </c>
      <c r="Y977" s="13">
        <v>1</v>
      </c>
      <c r="AK977" s="13">
        <v>1</v>
      </c>
      <c r="AL977" s="14">
        <v>3</v>
      </c>
      <c r="AM977" s="14">
        <v>4</v>
      </c>
      <c r="AO977" s="15">
        <v>1</v>
      </c>
      <c r="AP977" s="15">
        <v>4</v>
      </c>
      <c r="AQ977" s="15">
        <v>5</v>
      </c>
      <c r="AR977" s="15">
        <v>5</v>
      </c>
      <c r="AS977" s="15">
        <v>5</v>
      </c>
      <c r="AT977" s="15">
        <v>5</v>
      </c>
      <c r="AU977" s="15">
        <v>4</v>
      </c>
      <c r="AV977" s="15">
        <v>4</v>
      </c>
      <c r="AW977" s="15">
        <v>5</v>
      </c>
      <c r="AX977" s="15">
        <v>1</v>
      </c>
      <c r="AY977" s="15">
        <v>2</v>
      </c>
      <c r="AZ977" s="15">
        <v>1</v>
      </c>
      <c r="BA977" s="15">
        <v>1</v>
      </c>
      <c r="BB977" s="15">
        <v>1</v>
      </c>
      <c r="BC977" s="15">
        <v>1</v>
      </c>
      <c r="BD977" s="15">
        <v>1</v>
      </c>
      <c r="BE977" s="15">
        <v>2</v>
      </c>
      <c r="BF977" s="15">
        <v>0</v>
      </c>
      <c r="BG977" s="15">
        <v>0</v>
      </c>
      <c r="BK977" s="15">
        <v>2</v>
      </c>
      <c r="BM977" s="15">
        <v>6</v>
      </c>
      <c r="BN977" s="15">
        <v>6</v>
      </c>
      <c r="CI977" s="16">
        <v>2</v>
      </c>
      <c r="CJ977" s="16" t="s">
        <v>156</v>
      </c>
      <c r="CK977" s="16">
        <v>1</v>
      </c>
      <c r="CL977" s="16" t="s">
        <v>318</v>
      </c>
      <c r="CM977" s="17">
        <v>1</v>
      </c>
      <c r="CN977" s="17">
        <v>1</v>
      </c>
      <c r="CO977" s="17">
        <v>1</v>
      </c>
      <c r="CP977" s="17">
        <v>1</v>
      </c>
      <c r="CQ977" s="17">
        <v>1</v>
      </c>
      <c r="CR977" s="17">
        <v>4</v>
      </c>
      <c r="CS977" s="17">
        <v>4</v>
      </c>
      <c r="CU977" s="17">
        <v>1</v>
      </c>
      <c r="CV977" s="17">
        <v>4</v>
      </c>
      <c r="CW977" s="17">
        <v>1</v>
      </c>
      <c r="CX977" s="17">
        <v>1</v>
      </c>
      <c r="CY977" s="17">
        <v>4</v>
      </c>
      <c r="CZ977" s="17">
        <v>1</v>
      </c>
      <c r="DA977" s="17">
        <v>2</v>
      </c>
      <c r="DB977" s="17">
        <v>3</v>
      </c>
      <c r="DC977" s="17">
        <v>2</v>
      </c>
      <c r="DD977" s="17">
        <v>4</v>
      </c>
      <c r="DE977" s="17">
        <v>4</v>
      </c>
      <c r="DF977" s="17">
        <v>1</v>
      </c>
      <c r="DG977" s="17">
        <v>1</v>
      </c>
      <c r="DH977" s="17">
        <v>1</v>
      </c>
      <c r="DI977" s="17">
        <v>3</v>
      </c>
      <c r="DJ977" s="17">
        <v>2</v>
      </c>
      <c r="DK977" s="17">
        <v>3</v>
      </c>
      <c r="DL977" s="17">
        <v>3</v>
      </c>
      <c r="DM977" s="17">
        <v>3</v>
      </c>
      <c r="DN977" s="17">
        <v>6</v>
      </c>
      <c r="DO977" s="17">
        <v>1</v>
      </c>
      <c r="DP977" s="17">
        <v>1</v>
      </c>
      <c r="DR977" s="17">
        <v>6</v>
      </c>
      <c r="DT977" s="17">
        <v>5</v>
      </c>
      <c r="DV977" s="17">
        <v>4</v>
      </c>
      <c r="DW977" s="18">
        <v>13</v>
      </c>
      <c r="DY977" s="18">
        <v>1</v>
      </c>
      <c r="ED977" s="19" t="s">
        <v>308</v>
      </c>
      <c r="EE977" s="19">
        <v>5</v>
      </c>
      <c r="EF977" s="37">
        <v>5</v>
      </c>
      <c r="EG977" s="19" t="s">
        <v>167</v>
      </c>
      <c r="EH977" s="19">
        <v>1</v>
      </c>
      <c r="EI977" s="19">
        <v>75</v>
      </c>
      <c r="EJ977" s="19">
        <v>4</v>
      </c>
      <c r="EK977" s="19">
        <v>5</v>
      </c>
      <c r="EL977" s="19">
        <v>1</v>
      </c>
      <c r="EM977" s="20" t="s">
        <v>174</v>
      </c>
      <c r="EO977" s="46">
        <v>1</v>
      </c>
      <c r="EP977" s="46">
        <v>8</v>
      </c>
      <c r="EQ977">
        <f t="shared" si="38"/>
        <v>0</v>
      </c>
      <c r="ER977" t="str">
        <f t="shared" si="39"/>
        <v/>
      </c>
      <c r="ES977" s="49">
        <v>1</v>
      </c>
    </row>
    <row r="978" spans="1:149" ht="15" customHeight="1" x14ac:dyDescent="0.25">
      <c r="A978" s="21">
        <v>977</v>
      </c>
      <c r="B978" s="12">
        <v>4</v>
      </c>
      <c r="C978" s="12">
        <v>3</v>
      </c>
      <c r="D978" s="12">
        <v>2</v>
      </c>
      <c r="E978" s="12" t="s">
        <v>379</v>
      </c>
      <c r="F978" s="12">
        <v>2</v>
      </c>
      <c r="G978" s="13">
        <v>3</v>
      </c>
      <c r="H978" s="13">
        <v>1</v>
      </c>
      <c r="I978" s="13">
        <v>4</v>
      </c>
      <c r="M978" s="56">
        <f>IF(SUM(N978:X978)=39,2,1)</f>
        <v>1</v>
      </c>
      <c r="S978" s="13">
        <v>1</v>
      </c>
      <c r="AK978" s="13">
        <v>1</v>
      </c>
      <c r="AL978" s="14">
        <v>3</v>
      </c>
      <c r="AM978" s="14">
        <v>5</v>
      </c>
      <c r="AO978" s="15">
        <v>2</v>
      </c>
      <c r="AP978" s="15">
        <v>4</v>
      </c>
      <c r="AQ978" s="15">
        <v>4</v>
      </c>
      <c r="AR978" s="15">
        <v>4</v>
      </c>
      <c r="AS978" s="15">
        <v>4</v>
      </c>
      <c r="AT978" s="15">
        <v>5</v>
      </c>
      <c r="AU978" s="15">
        <v>5</v>
      </c>
      <c r="AV978" s="15">
        <v>5</v>
      </c>
      <c r="AW978" s="15">
        <v>5</v>
      </c>
      <c r="AX978" s="15">
        <v>2</v>
      </c>
      <c r="AZ978" s="15">
        <v>1</v>
      </c>
      <c r="BA978" s="15">
        <v>1</v>
      </c>
      <c r="BB978" s="15">
        <v>1</v>
      </c>
      <c r="BC978" s="15">
        <v>1</v>
      </c>
      <c r="BD978" s="15">
        <v>1</v>
      </c>
      <c r="BE978" s="15">
        <v>2</v>
      </c>
      <c r="BF978" s="15">
        <v>1</v>
      </c>
      <c r="BG978" s="15">
        <v>0</v>
      </c>
      <c r="BK978" s="15">
        <v>2</v>
      </c>
      <c r="CI978" s="16">
        <v>2</v>
      </c>
      <c r="CJ978" s="16" t="s">
        <v>151</v>
      </c>
      <c r="CK978" s="16">
        <v>1</v>
      </c>
      <c r="CL978" s="16" t="s">
        <v>186</v>
      </c>
      <c r="CM978" s="17">
        <v>4</v>
      </c>
      <c r="CN978" s="17">
        <v>4</v>
      </c>
      <c r="CO978" s="17">
        <v>4</v>
      </c>
      <c r="CP978" s="17">
        <v>4</v>
      </c>
      <c r="CQ978" s="17">
        <v>4</v>
      </c>
      <c r="CR978" s="17">
        <v>4</v>
      </c>
      <c r="CS978" s="17">
        <v>4</v>
      </c>
      <c r="CT978" s="17">
        <v>2</v>
      </c>
      <c r="CU978" s="17">
        <v>4</v>
      </c>
      <c r="CV978" s="17">
        <v>4</v>
      </c>
      <c r="CW978" s="17">
        <v>4</v>
      </c>
      <c r="CX978" s="17">
        <v>4</v>
      </c>
      <c r="CY978" s="17">
        <v>4</v>
      </c>
      <c r="CZ978" s="17">
        <v>4</v>
      </c>
      <c r="DA978" s="17">
        <v>2</v>
      </c>
      <c r="DB978" s="17">
        <v>2</v>
      </c>
      <c r="DC978" s="17">
        <v>4</v>
      </c>
      <c r="DD978" s="17">
        <v>4</v>
      </c>
      <c r="DE978" s="17">
        <v>3</v>
      </c>
      <c r="DF978" s="17">
        <v>3</v>
      </c>
      <c r="DG978" s="17">
        <v>3</v>
      </c>
      <c r="DH978" s="17">
        <v>3</v>
      </c>
      <c r="DI978" s="17">
        <v>3</v>
      </c>
      <c r="DJ978" s="17">
        <v>2</v>
      </c>
      <c r="DK978" s="17">
        <v>1</v>
      </c>
      <c r="DL978" s="17">
        <v>1</v>
      </c>
      <c r="DM978" s="17">
        <v>1</v>
      </c>
      <c r="DN978" s="17">
        <v>3</v>
      </c>
      <c r="DO978" s="17">
        <v>1</v>
      </c>
      <c r="DP978" s="17">
        <v>5</v>
      </c>
      <c r="DR978" s="17">
        <v>2</v>
      </c>
      <c r="DT978" s="17">
        <v>1</v>
      </c>
      <c r="DV978" s="17">
        <v>4</v>
      </c>
      <c r="DW978" s="18">
        <v>13</v>
      </c>
      <c r="DY978" s="18">
        <v>1</v>
      </c>
      <c r="ED978" s="19" t="s">
        <v>308</v>
      </c>
      <c r="EE978" s="19">
        <v>5</v>
      </c>
      <c r="EF978" s="37">
        <v>5</v>
      </c>
      <c r="EG978" s="19" t="s">
        <v>167</v>
      </c>
      <c r="EH978" s="19">
        <v>2</v>
      </c>
      <c r="EI978" s="19">
        <v>18</v>
      </c>
      <c r="EJ978" s="19">
        <v>1</v>
      </c>
      <c r="EK978" s="19">
        <v>1</v>
      </c>
      <c r="EL978" s="19">
        <v>2</v>
      </c>
      <c r="EM978" s="20" t="s">
        <v>174</v>
      </c>
      <c r="EO978" s="46">
        <v>1</v>
      </c>
      <c r="EP978" s="46">
        <v>1</v>
      </c>
      <c r="EQ978">
        <f t="shared" si="38"/>
        <v>0</v>
      </c>
      <c r="ER978" t="str">
        <f t="shared" si="39"/>
        <v/>
      </c>
      <c r="ES978" s="49">
        <v>1</v>
      </c>
    </row>
    <row r="979" spans="1:149" ht="15" customHeight="1" x14ac:dyDescent="0.25">
      <c r="A979" s="21">
        <v>978</v>
      </c>
      <c r="B979" s="12">
        <v>3</v>
      </c>
      <c r="C979" s="12">
        <v>2</v>
      </c>
      <c r="D979" s="12">
        <v>2</v>
      </c>
      <c r="E979" s="12" t="s">
        <v>379</v>
      </c>
      <c r="F979" s="12">
        <v>1</v>
      </c>
      <c r="G979" s="13">
        <v>3</v>
      </c>
      <c r="H979" s="13">
        <v>2</v>
      </c>
      <c r="I979" s="13">
        <v>4</v>
      </c>
      <c r="J979" s="13">
        <v>4</v>
      </c>
      <c r="M979" s="56">
        <f>IF(SUM(N979:X979)=39,2,1)</f>
        <v>1</v>
      </c>
      <c r="AL979" s="14">
        <v>3</v>
      </c>
      <c r="AM979" s="14">
        <v>4</v>
      </c>
      <c r="AO979" s="15">
        <v>1</v>
      </c>
      <c r="AP979" s="15">
        <v>4</v>
      </c>
      <c r="AQ979" s="15">
        <v>4</v>
      </c>
      <c r="AR979" s="15">
        <v>4</v>
      </c>
      <c r="AS979" s="15">
        <v>4</v>
      </c>
      <c r="AT979" s="15">
        <v>4</v>
      </c>
      <c r="AU979" s="15">
        <v>4</v>
      </c>
      <c r="AV979" s="15">
        <v>4</v>
      </c>
      <c r="AW979" s="15">
        <v>4</v>
      </c>
      <c r="AX979" s="15">
        <v>1</v>
      </c>
      <c r="AY979" s="15">
        <v>1</v>
      </c>
      <c r="AZ979" s="15">
        <v>1</v>
      </c>
      <c r="BA979" s="15">
        <v>1</v>
      </c>
      <c r="BB979" s="15">
        <v>1</v>
      </c>
      <c r="BC979" s="15">
        <v>1</v>
      </c>
      <c r="BD979" s="15">
        <v>1</v>
      </c>
      <c r="BE979" s="15">
        <v>1</v>
      </c>
      <c r="BF979" s="15">
        <v>0</v>
      </c>
      <c r="BG979" s="15">
        <v>0</v>
      </c>
      <c r="BK979" s="15">
        <v>1</v>
      </c>
      <c r="BL979" s="15">
        <v>2</v>
      </c>
      <c r="BM979" s="15">
        <v>4</v>
      </c>
      <c r="BN979" s="15">
        <v>5</v>
      </c>
      <c r="BO979" s="15">
        <v>4</v>
      </c>
      <c r="CI979" s="16">
        <v>2</v>
      </c>
      <c r="CJ979" s="16" t="s">
        <v>151</v>
      </c>
      <c r="CK979" s="16">
        <v>1</v>
      </c>
      <c r="CL979" s="16" t="s">
        <v>186</v>
      </c>
      <c r="CM979" s="17">
        <v>3</v>
      </c>
      <c r="CN979" s="17">
        <v>3</v>
      </c>
      <c r="CO979" s="17">
        <v>3</v>
      </c>
      <c r="CP979" s="17">
        <v>3</v>
      </c>
      <c r="CQ979" s="17">
        <v>3</v>
      </c>
      <c r="CR979" s="17">
        <v>4</v>
      </c>
      <c r="CS979" s="17">
        <v>4</v>
      </c>
      <c r="CT979" s="17">
        <v>3</v>
      </c>
      <c r="CU979" s="17">
        <v>4</v>
      </c>
      <c r="CV979" s="17">
        <v>3</v>
      </c>
      <c r="CW979" s="17">
        <v>3</v>
      </c>
      <c r="CX979" s="17">
        <v>3</v>
      </c>
      <c r="CY979" s="17">
        <v>3</v>
      </c>
      <c r="CZ979" s="17">
        <v>3</v>
      </c>
      <c r="DA979" s="17">
        <v>3</v>
      </c>
      <c r="DB979" s="17">
        <v>4</v>
      </c>
      <c r="DC979" s="17">
        <v>3</v>
      </c>
      <c r="DD979" s="17">
        <v>4</v>
      </c>
      <c r="DE979" s="17">
        <v>4</v>
      </c>
      <c r="DF979" s="17">
        <v>3</v>
      </c>
      <c r="DG979" s="17">
        <v>2</v>
      </c>
      <c r="DH979" s="17">
        <v>2</v>
      </c>
      <c r="DI979" s="17">
        <v>1</v>
      </c>
      <c r="DJ979" s="17">
        <v>1</v>
      </c>
      <c r="DK979" s="17">
        <v>3</v>
      </c>
      <c r="DL979" s="17">
        <v>3</v>
      </c>
      <c r="DM979" s="17">
        <v>3</v>
      </c>
      <c r="DN979" s="17">
        <v>9</v>
      </c>
      <c r="DP979" s="17">
        <v>5</v>
      </c>
      <c r="DR979" s="17">
        <v>7</v>
      </c>
      <c r="DT979" s="17">
        <v>6</v>
      </c>
      <c r="DV979" s="17">
        <v>4</v>
      </c>
      <c r="DW979" s="18">
        <v>13</v>
      </c>
      <c r="DY979" s="18">
        <v>1</v>
      </c>
      <c r="ED979" s="19" t="s">
        <v>308</v>
      </c>
      <c r="EE979" s="19">
        <v>5</v>
      </c>
      <c r="EF979" s="37">
        <v>5</v>
      </c>
      <c r="EG979" s="19" t="s">
        <v>167</v>
      </c>
      <c r="EH979" s="19">
        <v>2</v>
      </c>
      <c r="EI979" s="19">
        <v>21</v>
      </c>
      <c r="EJ979" s="19">
        <v>1</v>
      </c>
      <c r="EK979" s="19">
        <v>1</v>
      </c>
      <c r="EL979" s="19">
        <v>2</v>
      </c>
      <c r="EM979" s="20" t="s">
        <v>174</v>
      </c>
      <c r="EO979" s="46">
        <v>1</v>
      </c>
      <c r="EP979" s="46">
        <v>3</v>
      </c>
      <c r="EQ979">
        <f t="shared" si="38"/>
        <v>0</v>
      </c>
      <c r="ER979" t="str">
        <f t="shared" si="39"/>
        <v/>
      </c>
      <c r="ES979" s="49">
        <v>1</v>
      </c>
    </row>
    <row r="980" spans="1:149" ht="15" customHeight="1" x14ac:dyDescent="0.25">
      <c r="A980" s="21">
        <v>979</v>
      </c>
      <c r="B980" s="12">
        <v>4</v>
      </c>
      <c r="C980" s="12">
        <v>1</v>
      </c>
      <c r="D980" s="12">
        <v>4</v>
      </c>
      <c r="E980" s="12" t="s">
        <v>379</v>
      </c>
      <c r="F980" s="12">
        <v>2</v>
      </c>
      <c r="G980" s="13">
        <v>3</v>
      </c>
      <c r="H980" s="13">
        <v>1</v>
      </c>
      <c r="I980" s="13">
        <v>4</v>
      </c>
      <c r="M980" s="56">
        <f>IF(SUM(N980:X980)=39,2,1)</f>
        <v>1</v>
      </c>
      <c r="N980" s="13">
        <v>1</v>
      </c>
      <c r="O980" s="13">
        <v>1</v>
      </c>
      <c r="P980" s="13">
        <v>1</v>
      </c>
      <c r="R980" s="13">
        <v>1</v>
      </c>
      <c r="Z980" s="13">
        <v>1</v>
      </c>
      <c r="AA980" s="13">
        <v>1</v>
      </c>
      <c r="AC980" s="13">
        <v>1</v>
      </c>
      <c r="AJ980" s="13">
        <v>1</v>
      </c>
      <c r="AL980" s="14">
        <v>3</v>
      </c>
      <c r="AM980" s="14">
        <v>4</v>
      </c>
      <c r="AO980" s="15">
        <v>1</v>
      </c>
      <c r="AP980" s="15">
        <v>4</v>
      </c>
      <c r="AQ980" s="15">
        <v>4</v>
      </c>
      <c r="AR980" s="15">
        <v>4</v>
      </c>
      <c r="AS980" s="15">
        <v>4</v>
      </c>
      <c r="AT980" s="15">
        <v>4</v>
      </c>
      <c r="AU980" s="15">
        <v>4</v>
      </c>
      <c r="AV980" s="15">
        <v>4</v>
      </c>
      <c r="AW980" s="15">
        <v>4</v>
      </c>
      <c r="AX980" s="15">
        <v>1</v>
      </c>
      <c r="AY980" s="15">
        <v>2</v>
      </c>
      <c r="AZ980" s="15">
        <v>1</v>
      </c>
      <c r="BA980" s="15">
        <v>1</v>
      </c>
      <c r="BB980" s="15">
        <v>1</v>
      </c>
      <c r="BC980" s="15">
        <v>1</v>
      </c>
      <c r="BD980" s="15">
        <v>1</v>
      </c>
      <c r="BE980" s="15">
        <v>2</v>
      </c>
      <c r="BF980" s="15">
        <v>0</v>
      </c>
      <c r="BG980" s="15">
        <v>1</v>
      </c>
      <c r="BI980" s="15">
        <v>1</v>
      </c>
      <c r="BK980" s="15">
        <v>1</v>
      </c>
      <c r="BL980" s="15">
        <v>2</v>
      </c>
      <c r="BO980" s="15">
        <v>3</v>
      </c>
      <c r="BP980" s="15" t="s">
        <v>388</v>
      </c>
      <c r="CI980" s="16">
        <v>2</v>
      </c>
      <c r="CJ980" s="16" t="s">
        <v>156</v>
      </c>
      <c r="CK980" s="16">
        <v>1</v>
      </c>
      <c r="CL980" s="16" t="s">
        <v>159</v>
      </c>
      <c r="CM980" s="17">
        <v>3</v>
      </c>
      <c r="CN980" s="17">
        <v>3</v>
      </c>
      <c r="CO980" s="17">
        <v>3</v>
      </c>
      <c r="CP980" s="17">
        <v>3</v>
      </c>
      <c r="CQ980" s="17">
        <v>3</v>
      </c>
      <c r="CR980" s="17">
        <v>4</v>
      </c>
      <c r="CS980" s="17">
        <v>4</v>
      </c>
      <c r="CT980" s="17">
        <v>3</v>
      </c>
      <c r="CU980" s="17">
        <v>4</v>
      </c>
      <c r="CV980" s="17">
        <v>3</v>
      </c>
      <c r="CW980" s="17">
        <v>3</v>
      </c>
      <c r="CX980" s="17">
        <v>3</v>
      </c>
      <c r="CY980" s="17">
        <v>3</v>
      </c>
      <c r="CZ980" s="17">
        <v>3</v>
      </c>
      <c r="DA980" s="17">
        <v>4</v>
      </c>
      <c r="DB980" s="17">
        <v>4</v>
      </c>
      <c r="DC980" s="17">
        <v>1</v>
      </c>
      <c r="DD980" s="17">
        <v>1</v>
      </c>
      <c r="DE980" s="17">
        <v>3</v>
      </c>
      <c r="DF980" s="17">
        <v>1</v>
      </c>
      <c r="DG980" s="17">
        <v>1</v>
      </c>
      <c r="DH980" s="17">
        <v>1</v>
      </c>
      <c r="DI980" s="17">
        <v>1</v>
      </c>
      <c r="DJ980" s="17">
        <v>1</v>
      </c>
      <c r="DK980" s="17">
        <v>3</v>
      </c>
      <c r="DL980" s="17">
        <v>4</v>
      </c>
      <c r="DM980" s="17">
        <v>4</v>
      </c>
      <c r="DN980" s="17">
        <v>1</v>
      </c>
      <c r="DO980" s="17">
        <v>5</v>
      </c>
      <c r="DP980" s="17">
        <v>5</v>
      </c>
      <c r="DT980" s="17">
        <v>11</v>
      </c>
      <c r="DV980" s="17">
        <v>4</v>
      </c>
      <c r="DW980" s="18">
        <v>13</v>
      </c>
      <c r="DY980" s="18">
        <v>1</v>
      </c>
      <c r="ED980" s="19" t="s">
        <v>308</v>
      </c>
      <c r="EE980" s="19">
        <v>5</v>
      </c>
      <c r="EF980" s="37">
        <v>5</v>
      </c>
      <c r="EG980" s="19" t="s">
        <v>167</v>
      </c>
      <c r="EH980" s="19">
        <v>1</v>
      </c>
      <c r="EI980" s="19">
        <v>34</v>
      </c>
      <c r="EJ980" s="19">
        <v>2</v>
      </c>
      <c r="EK980" s="19">
        <v>2</v>
      </c>
      <c r="EL980" s="19">
        <v>9</v>
      </c>
      <c r="EM980" s="20" t="s">
        <v>174</v>
      </c>
      <c r="EO980" s="46">
        <v>1</v>
      </c>
      <c r="EP980" s="46">
        <v>6</v>
      </c>
      <c r="EQ980">
        <f t="shared" si="38"/>
        <v>0</v>
      </c>
      <c r="ER980" t="str">
        <f t="shared" si="39"/>
        <v/>
      </c>
      <c r="ES980" s="49">
        <v>2</v>
      </c>
    </row>
    <row r="981" spans="1:149" ht="15" customHeight="1" x14ac:dyDescent="0.25">
      <c r="A981" s="21">
        <v>980</v>
      </c>
      <c r="B981" s="12">
        <v>1</v>
      </c>
      <c r="C981" s="12">
        <v>1</v>
      </c>
      <c r="D981" s="12">
        <v>4</v>
      </c>
      <c r="E981" s="12" t="s">
        <v>375</v>
      </c>
      <c r="F981" s="12">
        <v>4</v>
      </c>
      <c r="G981" s="13">
        <v>2</v>
      </c>
      <c r="H981" s="13">
        <v>1</v>
      </c>
      <c r="M981" s="56">
        <f>IF(SUM(N981:X981)=39,2,1)</f>
        <v>1</v>
      </c>
      <c r="Y981" s="13">
        <v>1</v>
      </c>
      <c r="AK981" s="13">
        <v>1</v>
      </c>
      <c r="AL981" s="14">
        <v>3</v>
      </c>
      <c r="AM981" s="14">
        <v>3</v>
      </c>
      <c r="AN981" s="14" t="s">
        <v>383</v>
      </c>
      <c r="AO981" s="15">
        <v>1</v>
      </c>
      <c r="AP981" s="15">
        <v>4</v>
      </c>
      <c r="AQ981" s="15">
        <v>4</v>
      </c>
      <c r="AR981" s="15">
        <v>4</v>
      </c>
      <c r="AS981" s="15">
        <v>4</v>
      </c>
      <c r="AT981" s="15">
        <v>4</v>
      </c>
      <c r="AU981" s="15">
        <v>4</v>
      </c>
      <c r="AV981" s="15">
        <v>4</v>
      </c>
      <c r="AW981" s="15">
        <v>4</v>
      </c>
      <c r="AX981" s="15">
        <v>2</v>
      </c>
      <c r="AZ981" s="15">
        <v>1</v>
      </c>
      <c r="BA981" s="15">
        <v>2</v>
      </c>
      <c r="BB981" s="15">
        <v>2</v>
      </c>
      <c r="BC981" s="15">
        <v>1</v>
      </c>
      <c r="BD981" s="15">
        <v>1</v>
      </c>
      <c r="BE981" s="15">
        <v>2</v>
      </c>
      <c r="BF981" s="15">
        <v>0</v>
      </c>
      <c r="BG981" s="15">
        <v>0</v>
      </c>
      <c r="BK981" s="15">
        <v>1</v>
      </c>
      <c r="BL981" s="15">
        <v>4</v>
      </c>
      <c r="BM981" s="15">
        <v>5</v>
      </c>
      <c r="BN981" s="15">
        <v>5</v>
      </c>
      <c r="BO981" s="15">
        <v>1</v>
      </c>
      <c r="BP981" s="15" t="s">
        <v>388</v>
      </c>
      <c r="CI981" s="16">
        <v>2</v>
      </c>
      <c r="CJ981" s="16" t="s">
        <v>315</v>
      </c>
      <c r="CK981" s="16">
        <v>3</v>
      </c>
      <c r="CL981" s="16" t="s">
        <v>147</v>
      </c>
      <c r="CM981" s="17">
        <v>1</v>
      </c>
      <c r="CN981" s="17">
        <v>1</v>
      </c>
      <c r="CO981" s="17">
        <v>1</v>
      </c>
      <c r="CP981" s="17">
        <v>1</v>
      </c>
      <c r="CQ981" s="17">
        <v>1</v>
      </c>
      <c r="CR981" s="17">
        <v>3</v>
      </c>
      <c r="CS981" s="17">
        <v>3</v>
      </c>
      <c r="CT981" s="17">
        <v>1</v>
      </c>
      <c r="CU981" s="17">
        <v>4</v>
      </c>
      <c r="CV981" s="17">
        <v>2</v>
      </c>
      <c r="CW981" s="17">
        <v>1</v>
      </c>
      <c r="CX981" s="17">
        <v>1</v>
      </c>
      <c r="CY981" s="17">
        <v>1</v>
      </c>
      <c r="CZ981" s="17">
        <v>1</v>
      </c>
      <c r="DA981" s="17">
        <v>1</v>
      </c>
      <c r="DB981" s="17">
        <v>2</v>
      </c>
      <c r="DC981" s="17">
        <v>4</v>
      </c>
      <c r="DD981" s="17">
        <v>3</v>
      </c>
      <c r="DE981" s="17">
        <v>1</v>
      </c>
      <c r="DF981" s="17">
        <v>1</v>
      </c>
      <c r="DG981" s="17">
        <v>1</v>
      </c>
      <c r="DH981" s="17">
        <v>1</v>
      </c>
      <c r="DI981" s="17">
        <v>1</v>
      </c>
      <c r="DJ981" s="17">
        <v>1</v>
      </c>
      <c r="DK981" s="17">
        <v>2</v>
      </c>
      <c r="DL981" s="17">
        <v>3</v>
      </c>
      <c r="DM981" s="17">
        <v>3</v>
      </c>
      <c r="DN981" s="17">
        <v>1</v>
      </c>
      <c r="DO981" s="17">
        <v>4</v>
      </c>
      <c r="DP981" s="17">
        <v>5</v>
      </c>
      <c r="DR981" s="17">
        <v>11</v>
      </c>
      <c r="DT981" s="17">
        <v>6</v>
      </c>
      <c r="DV981" s="17">
        <v>3</v>
      </c>
      <c r="DW981" s="18">
        <v>13</v>
      </c>
      <c r="DY981" s="18">
        <v>1</v>
      </c>
      <c r="ED981" s="19" t="s">
        <v>311</v>
      </c>
      <c r="EE981" s="19">
        <v>8</v>
      </c>
      <c r="EF981" s="37">
        <v>6</v>
      </c>
      <c r="EG981" s="19" t="s">
        <v>167</v>
      </c>
      <c r="EH981" s="19">
        <v>1</v>
      </c>
      <c r="EI981" s="19">
        <v>80</v>
      </c>
      <c r="EJ981" s="19">
        <v>4</v>
      </c>
      <c r="EK981" s="19">
        <v>5</v>
      </c>
      <c r="EL981" s="19">
        <v>4</v>
      </c>
      <c r="EM981" s="20" t="s">
        <v>174</v>
      </c>
      <c r="EO981" s="46">
        <v>1</v>
      </c>
      <c r="EP981" s="46">
        <v>3</v>
      </c>
      <c r="EQ981">
        <f t="shared" si="38"/>
        <v>0</v>
      </c>
      <c r="ER981" t="str">
        <f t="shared" si="39"/>
        <v/>
      </c>
      <c r="ES981" s="49">
        <v>2</v>
      </c>
    </row>
    <row r="982" spans="1:149" ht="15" customHeight="1" x14ac:dyDescent="0.25">
      <c r="A982" s="21">
        <v>981</v>
      </c>
      <c r="B982" s="12">
        <v>1</v>
      </c>
      <c r="C982" s="12">
        <v>2</v>
      </c>
      <c r="D982" s="12">
        <v>4</v>
      </c>
      <c r="E982" s="12" t="s">
        <v>379</v>
      </c>
      <c r="F982" s="12">
        <v>3</v>
      </c>
      <c r="G982" s="13">
        <v>3</v>
      </c>
      <c r="H982" s="13">
        <v>1</v>
      </c>
      <c r="I982" s="13">
        <v>4</v>
      </c>
      <c r="M982" s="56">
        <f>IF(SUM(N982:X982)=39,2,1)</f>
        <v>1</v>
      </c>
      <c r="Y982" s="13">
        <v>1</v>
      </c>
      <c r="AK982" s="13">
        <v>1</v>
      </c>
      <c r="AL982" s="14">
        <v>3</v>
      </c>
      <c r="AM982" s="14">
        <v>4</v>
      </c>
      <c r="AO982" s="15">
        <v>1</v>
      </c>
      <c r="AP982" s="15">
        <v>4</v>
      </c>
      <c r="AQ982" s="15">
        <v>4</v>
      </c>
      <c r="AR982" s="15">
        <v>1</v>
      </c>
      <c r="AS982" s="15">
        <v>4</v>
      </c>
      <c r="AT982" s="15">
        <v>4</v>
      </c>
      <c r="AU982" s="15">
        <v>4</v>
      </c>
      <c r="AV982" s="15">
        <v>3</v>
      </c>
      <c r="AW982" s="15">
        <v>3</v>
      </c>
      <c r="AX982" s="15">
        <v>2</v>
      </c>
      <c r="AZ982" s="15">
        <v>1</v>
      </c>
      <c r="BB982" s="15">
        <v>1</v>
      </c>
      <c r="BC982" s="15">
        <v>2</v>
      </c>
      <c r="BD982" s="15">
        <v>1</v>
      </c>
      <c r="BE982" s="15">
        <v>1</v>
      </c>
      <c r="BF982" s="15">
        <v>0</v>
      </c>
      <c r="BG982" s="15">
        <v>1</v>
      </c>
      <c r="BH982" s="15">
        <v>1</v>
      </c>
      <c r="BK982" s="15">
        <v>1</v>
      </c>
      <c r="BL982" s="15">
        <v>3</v>
      </c>
      <c r="BM982" s="15">
        <v>4</v>
      </c>
      <c r="BN982" s="15">
        <v>5</v>
      </c>
      <c r="BO982" s="15">
        <v>4</v>
      </c>
      <c r="CI982" s="16">
        <v>2</v>
      </c>
      <c r="CJ982" s="16" t="s">
        <v>156</v>
      </c>
      <c r="CK982" s="16">
        <v>2</v>
      </c>
      <c r="CL982" s="16" t="s">
        <v>154</v>
      </c>
      <c r="CM982" s="17">
        <v>1</v>
      </c>
      <c r="CN982" s="17">
        <v>1</v>
      </c>
      <c r="CO982" s="17">
        <v>1</v>
      </c>
      <c r="CP982" s="17">
        <v>1</v>
      </c>
      <c r="CQ982" s="17">
        <v>1</v>
      </c>
      <c r="CR982" s="17">
        <v>3</v>
      </c>
      <c r="CS982" s="17">
        <v>3</v>
      </c>
      <c r="CT982" s="17">
        <v>2</v>
      </c>
      <c r="CU982" s="17">
        <v>4</v>
      </c>
      <c r="CV982" s="17">
        <v>2</v>
      </c>
      <c r="CW982" s="17">
        <v>1</v>
      </c>
      <c r="CX982" s="17">
        <v>1</v>
      </c>
      <c r="CY982" s="17">
        <v>1</v>
      </c>
      <c r="CZ982" s="17">
        <v>1</v>
      </c>
      <c r="DA982" s="17">
        <v>1</v>
      </c>
      <c r="DB982" s="17">
        <v>4</v>
      </c>
      <c r="DC982" s="17">
        <v>1</v>
      </c>
      <c r="DD982" s="17">
        <v>3</v>
      </c>
      <c r="DE982" s="17">
        <v>3</v>
      </c>
      <c r="DF982" s="17">
        <v>2</v>
      </c>
      <c r="DG982" s="17">
        <v>1</v>
      </c>
      <c r="DH982" s="17">
        <v>1</v>
      </c>
      <c r="DI982" s="17">
        <v>1</v>
      </c>
      <c r="DJ982" s="17">
        <v>1</v>
      </c>
      <c r="DK982" s="17">
        <v>2</v>
      </c>
      <c r="DL982" s="17">
        <v>3</v>
      </c>
      <c r="DM982" s="17">
        <v>3</v>
      </c>
      <c r="DN982" s="17">
        <v>4</v>
      </c>
      <c r="DO982" s="17">
        <v>1</v>
      </c>
      <c r="DP982" s="17">
        <v>5</v>
      </c>
      <c r="DR982" s="17">
        <v>8</v>
      </c>
      <c r="DT982" s="17">
        <v>6</v>
      </c>
      <c r="DV982" s="17">
        <v>4</v>
      </c>
      <c r="DW982" s="18">
        <v>13</v>
      </c>
      <c r="ED982" s="19" t="s">
        <v>311</v>
      </c>
      <c r="EE982" s="19">
        <v>8</v>
      </c>
      <c r="EF982" s="37">
        <v>6</v>
      </c>
      <c r="EG982" s="19" t="s">
        <v>167</v>
      </c>
      <c r="EH982" s="19">
        <v>2</v>
      </c>
      <c r="EI982" s="19">
        <v>42</v>
      </c>
      <c r="EJ982" s="19">
        <v>2</v>
      </c>
      <c r="EK982" s="19">
        <v>3</v>
      </c>
      <c r="EL982" s="19">
        <v>2</v>
      </c>
      <c r="EM982" s="20" t="s">
        <v>174</v>
      </c>
      <c r="EO982" s="46">
        <v>1</v>
      </c>
      <c r="EP982" s="46">
        <v>3</v>
      </c>
      <c r="EQ982">
        <f t="shared" si="38"/>
        <v>0</v>
      </c>
      <c r="ER982" t="str">
        <f t="shared" si="39"/>
        <v/>
      </c>
      <c r="ES982" s="49">
        <v>2</v>
      </c>
    </row>
    <row r="983" spans="1:149" ht="15" customHeight="1" x14ac:dyDescent="0.25">
      <c r="A983" s="21">
        <v>982</v>
      </c>
      <c r="B983" s="12">
        <v>1</v>
      </c>
      <c r="C983" s="12">
        <v>1</v>
      </c>
      <c r="D983" s="12">
        <v>1</v>
      </c>
      <c r="E983" s="12" t="s">
        <v>377</v>
      </c>
      <c r="F983" s="12">
        <v>2</v>
      </c>
      <c r="G983" s="13">
        <v>2</v>
      </c>
      <c r="H983" s="13">
        <v>1</v>
      </c>
      <c r="I983" s="13">
        <v>4</v>
      </c>
      <c r="M983" s="56">
        <f>IF(SUM(N983:X983)=39,2,1)</f>
        <v>1</v>
      </c>
      <c r="Y983" s="13">
        <v>1</v>
      </c>
      <c r="AK983" s="13">
        <v>1</v>
      </c>
      <c r="AL983" s="14">
        <v>3</v>
      </c>
      <c r="AM983" s="14">
        <v>4</v>
      </c>
      <c r="AO983" s="15">
        <v>1</v>
      </c>
      <c r="AP983" s="15">
        <v>4</v>
      </c>
      <c r="AQ983" s="15">
        <v>4</v>
      </c>
      <c r="AR983" s="15">
        <v>4</v>
      </c>
      <c r="AS983" s="15">
        <v>4</v>
      </c>
      <c r="AT983" s="15">
        <v>4</v>
      </c>
      <c r="AU983" s="15">
        <v>4</v>
      </c>
      <c r="AV983" s="15">
        <v>4</v>
      </c>
      <c r="AW983" s="15">
        <v>4</v>
      </c>
      <c r="AX983" s="15">
        <v>1</v>
      </c>
      <c r="AY983" s="15">
        <v>1</v>
      </c>
      <c r="AZ983" s="15">
        <v>1</v>
      </c>
      <c r="BA983" s="15">
        <v>2</v>
      </c>
      <c r="BB983" s="15">
        <v>2</v>
      </c>
      <c r="BC983" s="15">
        <v>1</v>
      </c>
      <c r="BD983" s="15">
        <v>1</v>
      </c>
      <c r="BE983" s="15">
        <v>2</v>
      </c>
      <c r="BF983" s="15">
        <v>4</v>
      </c>
      <c r="BG983" s="15">
        <v>0</v>
      </c>
      <c r="BK983" s="15">
        <v>1</v>
      </c>
      <c r="BL983" s="15">
        <v>3</v>
      </c>
      <c r="BM983" s="15">
        <v>8</v>
      </c>
      <c r="BN983" s="15">
        <v>8</v>
      </c>
      <c r="CI983" s="16">
        <v>2</v>
      </c>
      <c r="CJ983" s="16" t="s">
        <v>151</v>
      </c>
      <c r="CK983" s="16">
        <v>3</v>
      </c>
      <c r="CL983" s="16" t="s">
        <v>147</v>
      </c>
      <c r="CM983" s="17">
        <v>1</v>
      </c>
      <c r="CN983" s="17">
        <v>1</v>
      </c>
      <c r="CO983" s="17">
        <v>1</v>
      </c>
      <c r="CP983" s="17">
        <v>1</v>
      </c>
      <c r="CQ983" s="17">
        <v>1</v>
      </c>
      <c r="CR983" s="17">
        <v>3</v>
      </c>
      <c r="CS983" s="17">
        <v>3</v>
      </c>
      <c r="CT983" s="17">
        <v>1</v>
      </c>
      <c r="CU983" s="17">
        <v>4</v>
      </c>
      <c r="CV983" s="17">
        <v>1</v>
      </c>
      <c r="CW983" s="17">
        <v>1</v>
      </c>
      <c r="CX983" s="17">
        <v>1</v>
      </c>
      <c r="CY983" s="17">
        <v>1</v>
      </c>
      <c r="CZ983" s="17">
        <v>1</v>
      </c>
      <c r="DA983" s="17">
        <v>1</v>
      </c>
      <c r="DB983" s="17">
        <v>4</v>
      </c>
      <c r="DC983" s="17">
        <v>1</v>
      </c>
      <c r="DD983" s="17">
        <v>4</v>
      </c>
      <c r="DE983" s="17">
        <v>4</v>
      </c>
      <c r="DF983" s="17">
        <v>4</v>
      </c>
      <c r="DG983" s="17">
        <v>1</v>
      </c>
      <c r="DH983" s="17">
        <v>1</v>
      </c>
      <c r="DI983" s="17">
        <v>1</v>
      </c>
      <c r="DJ983" s="17">
        <v>1</v>
      </c>
      <c r="DK983" s="17">
        <v>3</v>
      </c>
      <c r="DL983" s="17">
        <v>4</v>
      </c>
      <c r="DM983" s="17">
        <v>3</v>
      </c>
      <c r="DN983" s="17">
        <v>1</v>
      </c>
      <c r="DO983" s="17">
        <v>3</v>
      </c>
      <c r="DP983" s="17">
        <v>5</v>
      </c>
      <c r="DR983" s="17">
        <v>2</v>
      </c>
      <c r="DT983" s="17">
        <v>10</v>
      </c>
      <c r="DV983" s="17">
        <v>4</v>
      </c>
      <c r="DW983" s="18">
        <v>13</v>
      </c>
      <c r="DY983" s="18">
        <v>1</v>
      </c>
      <c r="ED983" s="19" t="s">
        <v>311</v>
      </c>
      <c r="EE983" s="19">
        <v>8</v>
      </c>
      <c r="EF983" s="37">
        <v>6</v>
      </c>
      <c r="EG983" s="19" t="s">
        <v>167</v>
      </c>
      <c r="EH983" s="19">
        <v>1</v>
      </c>
      <c r="EI983" s="19">
        <v>34</v>
      </c>
      <c r="EJ983" s="19">
        <v>2</v>
      </c>
      <c r="EK983" s="19">
        <v>2</v>
      </c>
      <c r="EL983" s="19">
        <v>7</v>
      </c>
      <c r="EM983" s="20" t="s">
        <v>174</v>
      </c>
      <c r="EO983" s="46">
        <v>4</v>
      </c>
      <c r="EP983" s="46">
        <v>1</v>
      </c>
      <c r="EQ983">
        <f t="shared" si="38"/>
        <v>0</v>
      </c>
      <c r="ER983" t="str">
        <f t="shared" si="39"/>
        <v/>
      </c>
      <c r="ES983" s="49">
        <v>1</v>
      </c>
    </row>
    <row r="984" spans="1:149" ht="15" customHeight="1" x14ac:dyDescent="0.25">
      <c r="A984" s="21">
        <v>983</v>
      </c>
      <c r="B984" s="12">
        <v>4</v>
      </c>
      <c r="C984" s="12">
        <v>3</v>
      </c>
      <c r="D984" s="12">
        <v>2</v>
      </c>
      <c r="E984" s="12" t="s">
        <v>379</v>
      </c>
      <c r="F984" s="12">
        <v>2</v>
      </c>
      <c r="G984" s="13">
        <v>2</v>
      </c>
      <c r="H984" s="13">
        <v>1</v>
      </c>
      <c r="I984" s="13">
        <v>4</v>
      </c>
      <c r="M984" s="56">
        <f>IF(SUM(N984:X984)=39,2,1)</f>
        <v>1</v>
      </c>
      <c r="AL984" s="14">
        <v>3</v>
      </c>
      <c r="AM984" s="14">
        <v>4</v>
      </c>
      <c r="AO984" s="15">
        <v>1</v>
      </c>
      <c r="AP984" s="15">
        <v>4</v>
      </c>
      <c r="AQ984" s="15">
        <v>4</v>
      </c>
      <c r="AR984" s="15">
        <v>4</v>
      </c>
      <c r="AS984" s="15">
        <v>4</v>
      </c>
      <c r="AT984" s="15">
        <v>4</v>
      </c>
      <c r="AU984" s="15">
        <v>4</v>
      </c>
      <c r="AV984" s="15">
        <v>4</v>
      </c>
      <c r="AW984" s="15">
        <v>3</v>
      </c>
      <c r="AX984" s="15">
        <v>2</v>
      </c>
      <c r="AZ984" s="15">
        <v>2</v>
      </c>
      <c r="BB984" s="15">
        <v>2</v>
      </c>
      <c r="BC984" s="15">
        <v>1</v>
      </c>
      <c r="BD984" s="15">
        <v>2</v>
      </c>
      <c r="BE984" s="15">
        <v>2</v>
      </c>
      <c r="BF984" s="15">
        <v>1</v>
      </c>
      <c r="BG984" s="15">
        <v>0</v>
      </c>
      <c r="BK984" s="15">
        <v>1</v>
      </c>
      <c r="BL984" s="15">
        <v>2</v>
      </c>
      <c r="BM984" s="15">
        <v>8</v>
      </c>
      <c r="BN984" s="15">
        <v>8</v>
      </c>
      <c r="CI984" s="16">
        <v>2</v>
      </c>
      <c r="CJ984" s="16" t="s">
        <v>151</v>
      </c>
      <c r="CK984" s="16">
        <v>2</v>
      </c>
      <c r="CL984" s="16" t="s">
        <v>186</v>
      </c>
      <c r="CM984" s="17">
        <v>2</v>
      </c>
      <c r="CN984" s="17">
        <v>2</v>
      </c>
      <c r="CO984" s="17">
        <v>2</v>
      </c>
      <c r="CP984" s="17">
        <v>2</v>
      </c>
      <c r="CQ984" s="17">
        <v>2</v>
      </c>
      <c r="CR984" s="17">
        <v>4</v>
      </c>
      <c r="CS984" s="17">
        <v>4</v>
      </c>
      <c r="CT984" s="17">
        <v>2</v>
      </c>
      <c r="CU984" s="17">
        <v>3</v>
      </c>
      <c r="CV984" s="17">
        <v>2</v>
      </c>
      <c r="CW984" s="17">
        <v>2</v>
      </c>
      <c r="CX984" s="17">
        <v>2</v>
      </c>
      <c r="CY984" s="17">
        <v>2</v>
      </c>
      <c r="CZ984" s="17">
        <v>2</v>
      </c>
      <c r="DA984" s="17">
        <v>2</v>
      </c>
      <c r="DB984" s="17">
        <v>3</v>
      </c>
      <c r="DC984" s="17">
        <v>4</v>
      </c>
      <c r="DD984" s="17">
        <v>4</v>
      </c>
      <c r="DE984" s="17">
        <v>2</v>
      </c>
      <c r="DF984" s="17">
        <v>2</v>
      </c>
      <c r="DG984" s="17">
        <v>2</v>
      </c>
      <c r="DH984" s="17">
        <v>1</v>
      </c>
      <c r="DI984" s="17">
        <v>1</v>
      </c>
      <c r="DJ984" s="17">
        <v>1</v>
      </c>
      <c r="DK984" s="17">
        <v>2</v>
      </c>
      <c r="DL984" s="17">
        <v>3</v>
      </c>
      <c r="DM984" s="17">
        <v>3</v>
      </c>
      <c r="DN984" s="17">
        <v>8</v>
      </c>
      <c r="DO984" s="17">
        <v>3</v>
      </c>
      <c r="DP984" s="17">
        <v>6</v>
      </c>
      <c r="DR984" s="17">
        <v>8</v>
      </c>
      <c r="DT984" s="17">
        <v>10</v>
      </c>
      <c r="DV984" s="17">
        <v>3</v>
      </c>
      <c r="DW984" s="18">
        <v>13</v>
      </c>
      <c r="DY984" s="18">
        <v>1</v>
      </c>
      <c r="ED984" s="19" t="s">
        <v>311</v>
      </c>
      <c r="EE984" s="19">
        <v>8</v>
      </c>
      <c r="EF984" s="37">
        <v>6</v>
      </c>
      <c r="EG984" s="19" t="s">
        <v>167</v>
      </c>
      <c r="EH984" s="19">
        <v>2</v>
      </c>
      <c r="EI984" s="19">
        <v>35</v>
      </c>
      <c r="EJ984" s="19">
        <v>2</v>
      </c>
      <c r="EK984" s="19">
        <v>2</v>
      </c>
      <c r="EL984" s="19">
        <v>2</v>
      </c>
      <c r="EM984" s="20" t="s">
        <v>174</v>
      </c>
      <c r="EO984" s="46">
        <v>4</v>
      </c>
      <c r="EP984" s="46">
        <v>8</v>
      </c>
      <c r="EQ984">
        <f t="shared" si="38"/>
        <v>0</v>
      </c>
      <c r="ER984" t="str">
        <f t="shared" si="39"/>
        <v/>
      </c>
      <c r="ES984" s="49">
        <v>1</v>
      </c>
    </row>
    <row r="985" spans="1:149" ht="15" customHeight="1" x14ac:dyDescent="0.25">
      <c r="A985" s="21">
        <v>984</v>
      </c>
      <c r="B985" s="12">
        <v>2</v>
      </c>
      <c r="C985" s="12">
        <v>3</v>
      </c>
      <c r="D985" s="12">
        <v>4</v>
      </c>
      <c r="E985" s="12" t="s">
        <v>354</v>
      </c>
      <c r="F985" s="12">
        <v>2</v>
      </c>
      <c r="G985" s="13">
        <v>2</v>
      </c>
      <c r="M985" s="56">
        <f>IF(SUM(N985:X985)=39,2,1)</f>
        <v>1</v>
      </c>
      <c r="X985" s="13">
        <v>1</v>
      </c>
      <c r="AK985" s="13">
        <v>1</v>
      </c>
      <c r="AL985" s="14">
        <v>3</v>
      </c>
      <c r="AM985" s="14">
        <v>5</v>
      </c>
      <c r="AO985" s="15">
        <v>1</v>
      </c>
      <c r="AP985" s="15">
        <v>4</v>
      </c>
      <c r="AQ985" s="15">
        <v>3</v>
      </c>
      <c r="AR985" s="15">
        <v>3</v>
      </c>
      <c r="AS985" s="15">
        <v>3</v>
      </c>
      <c r="AT985" s="15">
        <v>3</v>
      </c>
      <c r="AU985" s="15">
        <v>3</v>
      </c>
      <c r="AV985" s="15">
        <v>3</v>
      </c>
      <c r="AW985" s="15">
        <v>2</v>
      </c>
      <c r="AX985" s="15">
        <v>1</v>
      </c>
      <c r="AY985" s="15">
        <v>2</v>
      </c>
      <c r="AZ985" s="15">
        <v>1</v>
      </c>
      <c r="BA985" s="15">
        <v>1</v>
      </c>
      <c r="BB985" s="15">
        <v>1</v>
      </c>
      <c r="BC985" s="15">
        <v>1</v>
      </c>
      <c r="BD985" s="15">
        <v>2</v>
      </c>
      <c r="BE985" s="15">
        <v>2</v>
      </c>
      <c r="BF985" s="15">
        <v>0</v>
      </c>
      <c r="BG985" s="15">
        <v>1</v>
      </c>
      <c r="BH985" s="15">
        <v>1</v>
      </c>
      <c r="BM985" s="15">
        <v>5</v>
      </c>
      <c r="BN985" s="15">
        <v>5</v>
      </c>
      <c r="BO985" s="15">
        <v>4</v>
      </c>
      <c r="CI985" s="16">
        <v>2</v>
      </c>
      <c r="CJ985" s="16" t="s">
        <v>156</v>
      </c>
      <c r="CK985" s="16">
        <v>1</v>
      </c>
      <c r="CL985" s="16" t="s">
        <v>157</v>
      </c>
      <c r="CM985" s="17">
        <v>2</v>
      </c>
      <c r="CN985" s="17">
        <v>2</v>
      </c>
      <c r="CO985" s="17">
        <v>2</v>
      </c>
      <c r="CP985" s="17">
        <v>2</v>
      </c>
      <c r="CQ985" s="17">
        <v>2</v>
      </c>
      <c r="CR985" s="17">
        <v>3</v>
      </c>
      <c r="CS985" s="17">
        <v>4</v>
      </c>
      <c r="CT985" s="17">
        <v>2</v>
      </c>
      <c r="CU985" s="17">
        <v>3</v>
      </c>
      <c r="CV985" s="17">
        <v>2</v>
      </c>
      <c r="CW985" s="17">
        <v>2</v>
      </c>
      <c r="CX985" s="17">
        <v>2</v>
      </c>
      <c r="CY985" s="17">
        <v>2</v>
      </c>
      <c r="CZ985" s="17">
        <v>2</v>
      </c>
      <c r="DA985" s="17">
        <v>3</v>
      </c>
      <c r="DB985" s="17">
        <v>2</v>
      </c>
      <c r="DC985" s="17">
        <v>2</v>
      </c>
      <c r="DD985" s="17">
        <v>4</v>
      </c>
      <c r="DE985" s="17">
        <v>4</v>
      </c>
      <c r="DF985" s="17">
        <v>3</v>
      </c>
      <c r="DG985" s="17">
        <v>2</v>
      </c>
      <c r="DH985" s="17">
        <v>1</v>
      </c>
      <c r="DI985" s="17">
        <v>4</v>
      </c>
      <c r="DJ985" s="17">
        <v>1</v>
      </c>
      <c r="DK985" s="17">
        <v>4</v>
      </c>
      <c r="DL985" s="17">
        <v>3</v>
      </c>
      <c r="DM985" s="17">
        <v>3</v>
      </c>
      <c r="DN985" s="17">
        <v>1</v>
      </c>
      <c r="DO985" s="17">
        <v>2</v>
      </c>
      <c r="DP985" s="17">
        <v>10</v>
      </c>
      <c r="DR985" s="17">
        <v>5</v>
      </c>
      <c r="DT985" s="17">
        <v>11</v>
      </c>
      <c r="DV985" s="17">
        <v>4</v>
      </c>
      <c r="DW985" s="18">
        <v>7</v>
      </c>
      <c r="DY985" s="18">
        <v>1</v>
      </c>
      <c r="ED985" s="19" t="s">
        <v>310</v>
      </c>
      <c r="EE985" s="19">
        <v>8</v>
      </c>
      <c r="EF985" s="37">
        <v>6</v>
      </c>
      <c r="EG985" s="27" t="s">
        <v>139</v>
      </c>
      <c r="EH985" s="19">
        <v>1</v>
      </c>
      <c r="EI985" s="19">
        <v>65</v>
      </c>
      <c r="EJ985" s="19">
        <v>4</v>
      </c>
      <c r="EK985" s="19">
        <v>5</v>
      </c>
      <c r="EL985" s="19">
        <v>4</v>
      </c>
      <c r="EM985" s="20" t="s">
        <v>174</v>
      </c>
      <c r="EO985" s="46">
        <v>1</v>
      </c>
      <c r="EP985" s="46">
        <v>6</v>
      </c>
      <c r="EQ985">
        <f t="shared" si="38"/>
        <v>0</v>
      </c>
      <c r="ER985" t="str">
        <f t="shared" si="39"/>
        <v/>
      </c>
      <c r="ES985" s="49">
        <v>1</v>
      </c>
    </row>
    <row r="986" spans="1:149" ht="15" customHeight="1" x14ac:dyDescent="0.25">
      <c r="A986" s="21">
        <v>985</v>
      </c>
      <c r="B986" s="12">
        <v>2</v>
      </c>
      <c r="C986" s="12">
        <v>3</v>
      </c>
      <c r="D986" s="12">
        <v>2</v>
      </c>
      <c r="E986" s="12" t="s">
        <v>354</v>
      </c>
      <c r="F986" s="12">
        <v>2</v>
      </c>
      <c r="G986" s="13">
        <v>2</v>
      </c>
      <c r="H986" s="13">
        <v>2</v>
      </c>
      <c r="M986" s="56">
        <f>IF(SUM(N986:X986)=39,2,1)</f>
        <v>1</v>
      </c>
      <c r="Y986" s="13">
        <v>1</v>
      </c>
      <c r="AK986" s="13">
        <v>1</v>
      </c>
      <c r="AL986" s="14">
        <v>6</v>
      </c>
      <c r="AO986" s="15">
        <v>1</v>
      </c>
      <c r="AP986" s="15">
        <v>5</v>
      </c>
      <c r="AQ986" s="15">
        <v>4</v>
      </c>
      <c r="AR986" s="15">
        <v>4</v>
      </c>
      <c r="AS986" s="15">
        <v>4</v>
      </c>
      <c r="AT986" s="15">
        <v>4</v>
      </c>
      <c r="AU986" s="15">
        <v>4</v>
      </c>
      <c r="AV986" s="15">
        <v>4</v>
      </c>
      <c r="AW986" s="15">
        <v>4</v>
      </c>
      <c r="AX986" s="15">
        <v>1</v>
      </c>
      <c r="AY986" s="15">
        <v>2</v>
      </c>
      <c r="AZ986" s="15">
        <v>1</v>
      </c>
      <c r="BA986" s="15">
        <v>1</v>
      </c>
      <c r="BB986" s="15">
        <v>1</v>
      </c>
      <c r="BC986" s="15">
        <v>1</v>
      </c>
      <c r="BD986" s="15">
        <v>1</v>
      </c>
      <c r="BE986" s="15">
        <v>2</v>
      </c>
      <c r="BF986" s="15">
        <v>0</v>
      </c>
      <c r="BI986" s="15">
        <v>1</v>
      </c>
      <c r="BK986" s="15">
        <v>1</v>
      </c>
      <c r="BL986" s="15">
        <v>4</v>
      </c>
      <c r="BM986" s="15">
        <v>5</v>
      </c>
      <c r="BN986" s="15">
        <v>5</v>
      </c>
      <c r="BO986" s="15">
        <v>4</v>
      </c>
      <c r="CI986" s="16">
        <v>2</v>
      </c>
      <c r="CJ986" s="16" t="s">
        <v>151</v>
      </c>
      <c r="CK986" s="16">
        <v>2</v>
      </c>
      <c r="CL986" s="16" t="s">
        <v>147</v>
      </c>
      <c r="CM986" s="17">
        <v>1</v>
      </c>
      <c r="CN986" s="17">
        <v>1</v>
      </c>
      <c r="CO986" s="17">
        <v>1</v>
      </c>
      <c r="CP986" s="17">
        <v>1</v>
      </c>
      <c r="CQ986" s="17">
        <v>1</v>
      </c>
      <c r="CR986" s="17">
        <v>1</v>
      </c>
      <c r="CS986" s="17">
        <v>4</v>
      </c>
      <c r="CT986" s="17">
        <v>1</v>
      </c>
      <c r="CU986" s="17">
        <v>4</v>
      </c>
      <c r="CV986" s="17">
        <v>1</v>
      </c>
      <c r="CW986" s="17">
        <v>1</v>
      </c>
      <c r="CX986" s="17">
        <v>1</v>
      </c>
      <c r="CY986" s="17">
        <v>1</v>
      </c>
      <c r="CZ986" s="17">
        <v>1</v>
      </c>
      <c r="DA986" s="17">
        <v>1</v>
      </c>
      <c r="DB986" s="17">
        <v>2</v>
      </c>
      <c r="DC986" s="17">
        <v>1</v>
      </c>
      <c r="DD986" s="17">
        <v>2</v>
      </c>
      <c r="DE986" s="17">
        <v>4</v>
      </c>
      <c r="DF986" s="17">
        <v>1</v>
      </c>
      <c r="DG986" s="17">
        <v>1</v>
      </c>
      <c r="DH986" s="17">
        <v>4</v>
      </c>
      <c r="DI986" s="17">
        <v>4</v>
      </c>
      <c r="DJ986" s="17">
        <v>1</v>
      </c>
      <c r="DK986" s="17">
        <v>4</v>
      </c>
      <c r="DL986" s="17">
        <v>3</v>
      </c>
      <c r="DM986" s="17">
        <v>3</v>
      </c>
      <c r="DN986" s="17">
        <v>8</v>
      </c>
      <c r="DO986" s="17">
        <v>3</v>
      </c>
      <c r="DP986" s="17">
        <v>5</v>
      </c>
      <c r="DR986" s="17">
        <v>10</v>
      </c>
      <c r="DT986" s="17">
        <v>4</v>
      </c>
      <c r="DV986" s="17">
        <v>1</v>
      </c>
      <c r="DW986" s="18">
        <v>13</v>
      </c>
      <c r="DY986" s="18">
        <v>1</v>
      </c>
      <c r="ED986" s="19" t="s">
        <v>310</v>
      </c>
      <c r="EE986" s="19">
        <v>8</v>
      </c>
      <c r="EF986" s="37">
        <v>6</v>
      </c>
      <c r="EG986" s="27" t="s">
        <v>139</v>
      </c>
      <c r="EH986" s="19">
        <v>2</v>
      </c>
      <c r="EI986" s="19">
        <v>38</v>
      </c>
      <c r="EJ986" s="19">
        <v>2</v>
      </c>
      <c r="EK986" s="19">
        <v>3</v>
      </c>
      <c r="EL986" s="19">
        <v>4</v>
      </c>
      <c r="EM986" s="20" t="s">
        <v>174</v>
      </c>
      <c r="EO986" s="46">
        <v>1</v>
      </c>
      <c r="EP986" s="46">
        <v>2</v>
      </c>
      <c r="EQ986">
        <f t="shared" si="38"/>
        <v>0</v>
      </c>
      <c r="ER986" t="str">
        <f t="shared" si="39"/>
        <v/>
      </c>
      <c r="ES986" s="49">
        <v>2</v>
      </c>
    </row>
    <row r="987" spans="1:149" ht="15" customHeight="1" x14ac:dyDescent="0.25">
      <c r="A987" s="21">
        <v>986</v>
      </c>
      <c r="B987" s="12">
        <v>2</v>
      </c>
      <c r="C987" s="12">
        <v>1</v>
      </c>
      <c r="D987" s="12">
        <v>4</v>
      </c>
      <c r="E987" s="12" t="s">
        <v>375</v>
      </c>
      <c r="F987" s="12">
        <v>3</v>
      </c>
      <c r="G987" s="13">
        <v>2</v>
      </c>
      <c r="H987" s="13">
        <v>1</v>
      </c>
      <c r="I987" s="13">
        <v>4</v>
      </c>
      <c r="M987" s="56">
        <f>IF(SUM(N987:X987)=39,2,1)</f>
        <v>1</v>
      </c>
      <c r="Y987" s="13">
        <v>1</v>
      </c>
      <c r="AK987" s="13">
        <v>1</v>
      </c>
      <c r="AL987" s="14">
        <v>1</v>
      </c>
      <c r="AM987" s="14">
        <v>4</v>
      </c>
      <c r="AO987" s="15">
        <v>1</v>
      </c>
      <c r="AP987" s="15">
        <v>4</v>
      </c>
      <c r="AQ987" s="15">
        <v>4</v>
      </c>
      <c r="AR987" s="15">
        <v>4</v>
      </c>
      <c r="AS987" s="15">
        <v>4</v>
      </c>
      <c r="AT987" s="15">
        <v>4</v>
      </c>
      <c r="AU987" s="15">
        <v>4</v>
      </c>
      <c r="AV987" s="15">
        <v>4</v>
      </c>
      <c r="AW987" s="15">
        <v>4</v>
      </c>
      <c r="AX987" s="15">
        <v>1</v>
      </c>
      <c r="AY987" s="15">
        <v>2</v>
      </c>
      <c r="AZ987" s="15">
        <v>1</v>
      </c>
      <c r="BA987" s="15">
        <v>1</v>
      </c>
      <c r="BC987" s="15">
        <v>1</v>
      </c>
      <c r="BD987" s="15">
        <v>1</v>
      </c>
      <c r="BE987" s="15">
        <v>2</v>
      </c>
      <c r="BF987" s="15">
        <v>0</v>
      </c>
      <c r="BG987" s="15">
        <v>0</v>
      </c>
      <c r="BK987" s="15">
        <v>1</v>
      </c>
      <c r="BL987" s="15">
        <v>8</v>
      </c>
      <c r="BM987" s="15">
        <v>5</v>
      </c>
      <c r="BN987" s="15">
        <v>5</v>
      </c>
      <c r="CI987" s="16">
        <v>2</v>
      </c>
      <c r="CJ987" s="16" t="s">
        <v>151</v>
      </c>
      <c r="CK987" s="16">
        <v>1</v>
      </c>
      <c r="CL987" s="16" t="s">
        <v>397</v>
      </c>
      <c r="CM987" s="17">
        <v>1</v>
      </c>
      <c r="CN987" s="17">
        <v>1</v>
      </c>
      <c r="CO987" s="17">
        <v>1</v>
      </c>
      <c r="CP987" s="17">
        <v>1</v>
      </c>
      <c r="CQ987" s="17">
        <v>1</v>
      </c>
      <c r="CR987" s="17">
        <v>3</v>
      </c>
      <c r="CS987" s="17">
        <v>4</v>
      </c>
      <c r="CT987" s="17">
        <v>2</v>
      </c>
      <c r="CU987" s="17">
        <v>3</v>
      </c>
      <c r="CV987" s="17">
        <v>1</v>
      </c>
      <c r="CW987" s="17">
        <v>1</v>
      </c>
      <c r="CX987" s="17">
        <v>1</v>
      </c>
      <c r="CY987" s="17">
        <v>1</v>
      </c>
      <c r="CZ987" s="17">
        <v>1</v>
      </c>
      <c r="DA987" s="17">
        <v>1</v>
      </c>
      <c r="DB987" s="17">
        <v>4</v>
      </c>
      <c r="DC987" s="17">
        <v>2</v>
      </c>
      <c r="DD987" s="17">
        <v>4</v>
      </c>
      <c r="DE987" s="17">
        <v>4</v>
      </c>
      <c r="DF987" s="17">
        <v>1</v>
      </c>
      <c r="DG987" s="17">
        <v>1</v>
      </c>
      <c r="DH987" s="17">
        <v>1</v>
      </c>
      <c r="DI987" s="17">
        <v>1</v>
      </c>
      <c r="DJ987" s="17">
        <v>1</v>
      </c>
      <c r="DK987" s="17">
        <v>4</v>
      </c>
      <c r="DL987" s="17">
        <v>4</v>
      </c>
      <c r="DM987" s="17">
        <v>3</v>
      </c>
      <c r="DN987" s="17">
        <v>1</v>
      </c>
      <c r="DP987" s="17">
        <v>6</v>
      </c>
      <c r="DR987" s="17">
        <v>7</v>
      </c>
      <c r="DT987" s="17">
        <v>5</v>
      </c>
      <c r="DV987" s="17">
        <v>3</v>
      </c>
      <c r="DW987" s="18">
        <v>13</v>
      </c>
      <c r="DY987" s="18">
        <v>1</v>
      </c>
      <c r="ED987" s="19" t="s">
        <v>310</v>
      </c>
      <c r="EE987" s="19">
        <v>8</v>
      </c>
      <c r="EF987" s="37">
        <v>6</v>
      </c>
      <c r="EG987" s="27" t="s">
        <v>139</v>
      </c>
      <c r="EH987" s="19">
        <v>1</v>
      </c>
      <c r="EI987" s="19">
        <v>38</v>
      </c>
      <c r="EJ987" s="19">
        <v>2</v>
      </c>
      <c r="EK987" s="19">
        <v>3</v>
      </c>
      <c r="EL987" s="19">
        <v>1</v>
      </c>
      <c r="EM987" s="20" t="s">
        <v>174</v>
      </c>
      <c r="EO987" s="46">
        <v>1</v>
      </c>
      <c r="EP987" s="46">
        <v>3</v>
      </c>
      <c r="EQ987">
        <f t="shared" si="38"/>
        <v>0</v>
      </c>
      <c r="ER987" t="str">
        <f t="shared" si="39"/>
        <v/>
      </c>
      <c r="ES987" s="49">
        <v>2</v>
      </c>
    </row>
    <row r="988" spans="1:149" ht="15" customHeight="1" x14ac:dyDescent="0.25">
      <c r="A988" s="21">
        <v>987</v>
      </c>
      <c r="B988" s="12">
        <v>2</v>
      </c>
      <c r="C988" s="12">
        <v>1</v>
      </c>
      <c r="D988" s="12">
        <v>4</v>
      </c>
      <c r="E988" s="12" t="s">
        <v>379</v>
      </c>
      <c r="F988" s="12">
        <v>4</v>
      </c>
      <c r="G988" s="13">
        <v>3</v>
      </c>
      <c r="H988" s="13">
        <v>2</v>
      </c>
      <c r="I988" s="13">
        <v>4</v>
      </c>
      <c r="J988" s="13">
        <v>4</v>
      </c>
      <c r="M988" s="56">
        <f>IF(SUM(N988:X988)=39,2,1)</f>
        <v>1</v>
      </c>
      <c r="S988" s="13">
        <v>1</v>
      </c>
      <c r="X988" s="13">
        <v>1</v>
      </c>
      <c r="Z988" s="13">
        <v>1</v>
      </c>
      <c r="AE988" s="13">
        <v>1</v>
      </c>
      <c r="AJ988" s="13">
        <v>1</v>
      </c>
      <c r="AL988" s="14">
        <v>1</v>
      </c>
      <c r="AM988" s="14">
        <v>4</v>
      </c>
      <c r="AO988" s="15">
        <v>1</v>
      </c>
      <c r="AP988" s="15">
        <v>4</v>
      </c>
      <c r="AQ988" s="15">
        <v>4</v>
      </c>
      <c r="AR988" s="15">
        <v>4</v>
      </c>
      <c r="AS988" s="15">
        <v>4</v>
      </c>
      <c r="AT988" s="15">
        <v>4</v>
      </c>
      <c r="AU988" s="15">
        <v>4</v>
      </c>
      <c r="AV988" s="15">
        <v>4</v>
      </c>
      <c r="AW988" s="15">
        <v>4</v>
      </c>
      <c r="AX988" s="15">
        <v>1</v>
      </c>
      <c r="AY988" s="15">
        <v>2</v>
      </c>
      <c r="AZ988" s="15">
        <v>2</v>
      </c>
      <c r="BB988" s="15">
        <v>1</v>
      </c>
      <c r="BC988" s="15">
        <v>1</v>
      </c>
      <c r="BD988" s="15">
        <v>1</v>
      </c>
      <c r="BE988" s="15">
        <v>2</v>
      </c>
      <c r="BF988" s="15">
        <v>0</v>
      </c>
      <c r="BG988" s="15">
        <v>1</v>
      </c>
      <c r="BJ988" s="15">
        <v>1</v>
      </c>
      <c r="BK988" s="15">
        <v>1</v>
      </c>
      <c r="BL988" s="15">
        <v>2</v>
      </c>
      <c r="BM988" s="15">
        <v>5</v>
      </c>
      <c r="BN988" s="15">
        <v>5</v>
      </c>
      <c r="BO988" s="15">
        <v>4</v>
      </c>
      <c r="CI988" s="16">
        <v>2</v>
      </c>
      <c r="CJ988" s="16" t="s">
        <v>151</v>
      </c>
      <c r="CK988" s="16">
        <v>1</v>
      </c>
      <c r="CL988" s="16" t="s">
        <v>397</v>
      </c>
      <c r="CM988" s="17">
        <v>1</v>
      </c>
      <c r="CN988" s="17">
        <v>1</v>
      </c>
      <c r="CO988" s="17">
        <v>1</v>
      </c>
      <c r="CP988" s="17">
        <v>1</v>
      </c>
      <c r="CQ988" s="17">
        <v>1</v>
      </c>
      <c r="CR988" s="17">
        <v>3</v>
      </c>
      <c r="CS988" s="17">
        <v>4</v>
      </c>
      <c r="CT988" s="17">
        <v>1</v>
      </c>
      <c r="CU988" s="17">
        <v>4</v>
      </c>
      <c r="CV988" s="17">
        <v>1</v>
      </c>
      <c r="CW988" s="17">
        <v>1</v>
      </c>
      <c r="CX988" s="17">
        <v>1</v>
      </c>
      <c r="CY988" s="17">
        <v>1</v>
      </c>
      <c r="CZ988" s="17">
        <v>1</v>
      </c>
      <c r="DA988" s="17">
        <v>1</v>
      </c>
      <c r="DB988" s="17">
        <v>3</v>
      </c>
      <c r="DC988" s="17">
        <v>1</v>
      </c>
      <c r="DD988" s="17">
        <v>3</v>
      </c>
      <c r="DE988" s="17">
        <v>4</v>
      </c>
      <c r="DF988" s="17">
        <v>1</v>
      </c>
      <c r="DG988" s="17">
        <v>1</v>
      </c>
      <c r="DH988" s="17">
        <v>1</v>
      </c>
      <c r="DI988" s="17">
        <v>1</v>
      </c>
      <c r="DJ988" s="17">
        <v>1</v>
      </c>
      <c r="DK988" s="17">
        <v>1</v>
      </c>
      <c r="DL988" s="17">
        <v>3</v>
      </c>
      <c r="DM988" s="17">
        <v>2</v>
      </c>
      <c r="DN988" s="17">
        <v>1</v>
      </c>
      <c r="DO988" s="17">
        <v>4</v>
      </c>
      <c r="DP988" s="17">
        <v>9</v>
      </c>
      <c r="DR988" s="17">
        <v>5</v>
      </c>
      <c r="DT988" s="17">
        <v>11</v>
      </c>
      <c r="DV988" s="17">
        <v>6</v>
      </c>
      <c r="DW988" s="18">
        <v>13</v>
      </c>
      <c r="DY988" s="18">
        <v>1</v>
      </c>
      <c r="ED988" s="19" t="s">
        <v>310</v>
      </c>
      <c r="EE988" s="19">
        <v>8</v>
      </c>
      <c r="EF988" s="37">
        <v>6</v>
      </c>
      <c r="EG988" s="27" t="s">
        <v>139</v>
      </c>
      <c r="EH988" s="19">
        <v>2</v>
      </c>
      <c r="EI988" s="19">
        <v>40</v>
      </c>
      <c r="EJ988" s="19">
        <v>2</v>
      </c>
      <c r="EK988" s="19">
        <v>3</v>
      </c>
      <c r="EL988" s="19">
        <v>4</v>
      </c>
      <c r="EM988" s="20" t="s">
        <v>174</v>
      </c>
      <c r="EO988" s="46">
        <v>1</v>
      </c>
      <c r="EP988" s="46">
        <v>3</v>
      </c>
      <c r="EQ988">
        <f t="shared" si="38"/>
        <v>0</v>
      </c>
      <c r="ER988" t="str">
        <f t="shared" si="39"/>
        <v/>
      </c>
      <c r="ES988" s="49">
        <v>1</v>
      </c>
    </row>
    <row r="989" spans="1:149" ht="15" customHeight="1" x14ac:dyDescent="0.25">
      <c r="A989" s="21">
        <v>988</v>
      </c>
      <c r="B989" s="12">
        <v>3</v>
      </c>
      <c r="C989" s="12">
        <v>2</v>
      </c>
      <c r="D989" s="12">
        <v>4</v>
      </c>
      <c r="E989" s="12" t="s">
        <v>379</v>
      </c>
      <c r="F989" s="12">
        <v>1</v>
      </c>
      <c r="G989" s="13">
        <v>4</v>
      </c>
      <c r="H989" s="13">
        <v>1</v>
      </c>
      <c r="I989" s="13">
        <v>4</v>
      </c>
      <c r="M989" s="56">
        <f>IF(SUM(N989:X989)=39,2,1)</f>
        <v>1</v>
      </c>
      <c r="Y989" s="13">
        <v>1</v>
      </c>
      <c r="Z989" s="13">
        <v>1</v>
      </c>
      <c r="AJ989" s="13">
        <v>1</v>
      </c>
      <c r="AL989" s="14">
        <v>1</v>
      </c>
      <c r="AM989" s="14">
        <v>3</v>
      </c>
      <c r="AN989" s="14" t="s">
        <v>145</v>
      </c>
      <c r="AO989" s="15">
        <v>1</v>
      </c>
      <c r="AP989" s="15">
        <v>4</v>
      </c>
      <c r="AQ989" s="15">
        <v>4</v>
      </c>
      <c r="AR989" s="15">
        <v>4</v>
      </c>
      <c r="AS989" s="15">
        <v>4</v>
      </c>
      <c r="AT989" s="15">
        <v>4</v>
      </c>
      <c r="AU989" s="15">
        <v>4</v>
      </c>
      <c r="AV989" s="15">
        <v>4</v>
      </c>
      <c r="AW989" s="15">
        <v>1</v>
      </c>
      <c r="AX989" s="15">
        <v>2</v>
      </c>
      <c r="AZ989" s="15">
        <v>2</v>
      </c>
      <c r="BB989" s="15">
        <v>1</v>
      </c>
      <c r="BC989" s="15">
        <v>1</v>
      </c>
      <c r="BD989" s="15">
        <v>1</v>
      </c>
      <c r="BE989" s="15">
        <v>1</v>
      </c>
      <c r="BF989" s="15">
        <v>1</v>
      </c>
      <c r="BG989" s="15">
        <v>1</v>
      </c>
      <c r="BH989" s="15">
        <v>1</v>
      </c>
      <c r="BK989" s="15">
        <v>1</v>
      </c>
      <c r="BL989" s="15">
        <v>3</v>
      </c>
      <c r="BM989" s="15">
        <v>5</v>
      </c>
      <c r="BN989" s="15">
        <v>5</v>
      </c>
      <c r="BO989" s="15">
        <v>2</v>
      </c>
      <c r="BP989" s="15" t="s">
        <v>388</v>
      </c>
      <c r="CI989" s="16">
        <v>2</v>
      </c>
      <c r="CJ989" s="16" t="s">
        <v>156</v>
      </c>
      <c r="CK989" s="16">
        <v>1</v>
      </c>
      <c r="CL989" s="16" t="s">
        <v>147</v>
      </c>
      <c r="CM989" s="17">
        <v>4</v>
      </c>
      <c r="CN989" s="17">
        <v>4</v>
      </c>
      <c r="CO989" s="17">
        <v>4</v>
      </c>
      <c r="CP989" s="17">
        <v>4</v>
      </c>
      <c r="CQ989" s="17">
        <v>4</v>
      </c>
      <c r="CR989" s="17">
        <v>4</v>
      </c>
      <c r="CS989" s="17">
        <v>4</v>
      </c>
      <c r="CT989" s="17">
        <v>2</v>
      </c>
      <c r="CU989" s="17">
        <v>4</v>
      </c>
      <c r="CV989" s="17">
        <v>2</v>
      </c>
      <c r="CW989" s="17">
        <v>2</v>
      </c>
      <c r="CX989" s="17">
        <v>2</v>
      </c>
      <c r="CY989" s="17">
        <v>2</v>
      </c>
      <c r="CZ989" s="17">
        <v>2</v>
      </c>
      <c r="DA989" s="17">
        <v>2</v>
      </c>
      <c r="DB989" s="17">
        <v>4</v>
      </c>
      <c r="DC989" s="17">
        <v>2</v>
      </c>
      <c r="DD989" s="17">
        <v>1</v>
      </c>
      <c r="DE989" s="17">
        <v>1</v>
      </c>
      <c r="DF989" s="17">
        <v>2</v>
      </c>
      <c r="DG989" s="17">
        <v>2</v>
      </c>
      <c r="DH989" s="17">
        <v>2</v>
      </c>
      <c r="DI989" s="17">
        <v>2</v>
      </c>
      <c r="DJ989" s="17">
        <v>2</v>
      </c>
      <c r="DK989" s="17">
        <v>3</v>
      </c>
      <c r="DL989" s="17">
        <v>3</v>
      </c>
      <c r="DM989" s="17">
        <v>3</v>
      </c>
      <c r="DN989" s="17">
        <v>1</v>
      </c>
      <c r="DO989" s="17">
        <v>4</v>
      </c>
      <c r="DP989" s="17">
        <v>5</v>
      </c>
      <c r="DR989" s="17">
        <v>9</v>
      </c>
      <c r="DT989" s="17">
        <v>6</v>
      </c>
      <c r="DV989" s="17">
        <v>4</v>
      </c>
      <c r="DW989" s="18">
        <v>13</v>
      </c>
      <c r="DY989" s="18">
        <v>1</v>
      </c>
      <c r="ED989" s="19" t="s">
        <v>266</v>
      </c>
      <c r="EE989" s="19">
        <v>9</v>
      </c>
      <c r="EF989" s="37">
        <v>6</v>
      </c>
      <c r="EG989" s="27" t="s">
        <v>139</v>
      </c>
      <c r="EH989" s="19">
        <v>1</v>
      </c>
      <c r="EI989" s="19">
        <v>46</v>
      </c>
      <c r="EJ989" s="19">
        <v>3</v>
      </c>
      <c r="EK989" s="19">
        <v>4</v>
      </c>
      <c r="EL989" s="19">
        <v>2</v>
      </c>
      <c r="EM989" s="20" t="s">
        <v>174</v>
      </c>
      <c r="EO989" s="46">
        <v>1</v>
      </c>
      <c r="EP989" s="46">
        <v>6</v>
      </c>
      <c r="EQ989">
        <f t="shared" si="38"/>
        <v>0</v>
      </c>
      <c r="ER989" t="str">
        <f t="shared" si="39"/>
        <v/>
      </c>
      <c r="ES989" s="49">
        <v>2</v>
      </c>
    </row>
    <row r="990" spans="1:149" ht="15" customHeight="1" x14ac:dyDescent="0.25">
      <c r="A990" s="21">
        <v>989</v>
      </c>
      <c r="B990" s="12">
        <v>3</v>
      </c>
      <c r="C990" s="12">
        <v>2</v>
      </c>
      <c r="D990" s="12">
        <v>1</v>
      </c>
      <c r="E990" s="12" t="s">
        <v>379</v>
      </c>
      <c r="F990" s="12">
        <v>2</v>
      </c>
      <c r="G990" s="13">
        <v>3</v>
      </c>
      <c r="H990" s="13">
        <v>1</v>
      </c>
      <c r="M990" s="56">
        <f>IF(SUM(N990:X990)=39,2,1)</f>
        <v>1</v>
      </c>
      <c r="Y990" s="13">
        <v>1</v>
      </c>
      <c r="AK990" s="13">
        <v>1</v>
      </c>
      <c r="AL990" s="14">
        <v>6</v>
      </c>
      <c r="AO990" s="15">
        <v>1</v>
      </c>
      <c r="AP990" s="15">
        <v>4</v>
      </c>
      <c r="AQ990" s="15">
        <v>4</v>
      </c>
      <c r="AR990" s="15">
        <v>4</v>
      </c>
      <c r="AS990" s="15">
        <v>4</v>
      </c>
      <c r="AT990" s="15">
        <v>4</v>
      </c>
      <c r="AU990" s="15">
        <v>4</v>
      </c>
      <c r="AV990" s="15">
        <v>4</v>
      </c>
      <c r="AW990" s="15">
        <v>1</v>
      </c>
      <c r="AX990" s="15">
        <v>2</v>
      </c>
      <c r="AZ990" s="15">
        <v>2</v>
      </c>
      <c r="BB990" s="15">
        <v>2</v>
      </c>
      <c r="BC990" s="15">
        <v>1</v>
      </c>
      <c r="BD990" s="15">
        <v>1</v>
      </c>
      <c r="BE990" s="15">
        <v>2</v>
      </c>
      <c r="BF990" s="15">
        <v>2</v>
      </c>
      <c r="BG990" s="15">
        <v>1</v>
      </c>
      <c r="BJ990" s="15">
        <v>1</v>
      </c>
      <c r="BK990" s="15">
        <v>1</v>
      </c>
      <c r="BL990" s="15">
        <v>4</v>
      </c>
      <c r="BM990" s="15">
        <v>5</v>
      </c>
      <c r="BN990" s="15">
        <v>8</v>
      </c>
      <c r="BO990" s="15">
        <v>4</v>
      </c>
      <c r="CI990" s="16">
        <v>2</v>
      </c>
      <c r="CJ990" s="16" t="s">
        <v>156</v>
      </c>
      <c r="CK990" s="16">
        <v>1</v>
      </c>
      <c r="CL990" s="16" t="s">
        <v>258</v>
      </c>
      <c r="CM990" s="17">
        <v>2</v>
      </c>
      <c r="CN990" s="17">
        <v>2</v>
      </c>
      <c r="CO990" s="17">
        <v>2</v>
      </c>
      <c r="CP990" s="17">
        <v>2</v>
      </c>
      <c r="CQ990" s="17">
        <v>2</v>
      </c>
      <c r="CR990" s="17">
        <v>2</v>
      </c>
      <c r="CS990" s="17">
        <v>4</v>
      </c>
      <c r="CT990" s="17">
        <v>2</v>
      </c>
      <c r="CU990" s="17">
        <v>4</v>
      </c>
      <c r="CV990" s="17">
        <v>2</v>
      </c>
      <c r="CW990" s="17">
        <v>2</v>
      </c>
      <c r="CX990" s="17">
        <v>2</v>
      </c>
      <c r="CY990" s="17">
        <v>2</v>
      </c>
      <c r="CZ990" s="17">
        <v>2</v>
      </c>
      <c r="DA990" s="17">
        <v>1</v>
      </c>
      <c r="DB990" s="17">
        <v>4</v>
      </c>
      <c r="DC990" s="17">
        <v>2</v>
      </c>
      <c r="DD990" s="17">
        <v>4</v>
      </c>
      <c r="DE990" s="17">
        <v>4</v>
      </c>
      <c r="DF990" s="17">
        <v>2</v>
      </c>
      <c r="DG990" s="17">
        <v>2</v>
      </c>
      <c r="DH990" s="17">
        <v>1</v>
      </c>
      <c r="DI990" s="17">
        <v>1</v>
      </c>
      <c r="DJ990" s="17">
        <v>3</v>
      </c>
      <c r="DK990" s="17">
        <v>2</v>
      </c>
      <c r="DL990" s="17">
        <v>4</v>
      </c>
      <c r="DM990" s="17">
        <v>5</v>
      </c>
      <c r="DN990" s="17">
        <v>9</v>
      </c>
      <c r="DP990" s="17">
        <v>5</v>
      </c>
      <c r="DR990" s="17">
        <v>6</v>
      </c>
      <c r="DT990" s="17">
        <v>9</v>
      </c>
      <c r="DV990" s="17">
        <v>6</v>
      </c>
      <c r="DW990" s="18">
        <v>13</v>
      </c>
      <c r="DY990" s="18">
        <v>1</v>
      </c>
      <c r="ED990" s="19" t="s">
        <v>266</v>
      </c>
      <c r="EE990" s="19">
        <v>9</v>
      </c>
      <c r="EF990" s="37">
        <v>6</v>
      </c>
      <c r="EG990" s="27" t="s">
        <v>139</v>
      </c>
      <c r="EI990" s="19">
        <v>42</v>
      </c>
      <c r="EJ990" s="19">
        <v>2</v>
      </c>
      <c r="EK990" s="19">
        <v>3</v>
      </c>
      <c r="EL990" s="19">
        <v>2</v>
      </c>
      <c r="EM990" s="20" t="s">
        <v>174</v>
      </c>
      <c r="EO990" s="46">
        <v>1</v>
      </c>
      <c r="EP990" s="46">
        <v>1</v>
      </c>
      <c r="EQ990">
        <f t="shared" si="38"/>
        <v>0</v>
      </c>
      <c r="ER990" t="str">
        <f t="shared" si="39"/>
        <v/>
      </c>
      <c r="ES990" s="49">
        <v>2</v>
      </c>
    </row>
    <row r="991" spans="1:149" ht="15" customHeight="1" x14ac:dyDescent="0.25">
      <c r="A991" s="21">
        <v>990</v>
      </c>
      <c r="B991" s="12">
        <v>2</v>
      </c>
      <c r="C991" s="12">
        <v>1</v>
      </c>
      <c r="D991" s="12">
        <v>4</v>
      </c>
      <c r="E991" s="12" t="s">
        <v>379</v>
      </c>
      <c r="F991" s="12">
        <v>2</v>
      </c>
      <c r="G991" s="13">
        <v>3</v>
      </c>
      <c r="H991" s="13">
        <v>1</v>
      </c>
      <c r="I991" s="13">
        <v>4</v>
      </c>
      <c r="M991" s="56">
        <f>IF(SUM(N991:X991)=39,2,1)</f>
        <v>1</v>
      </c>
      <c r="R991" s="13">
        <v>1</v>
      </c>
      <c r="S991" s="13">
        <v>1</v>
      </c>
      <c r="AD991" s="13">
        <v>1</v>
      </c>
      <c r="AE991" s="13">
        <v>1</v>
      </c>
      <c r="AL991" s="14">
        <v>3</v>
      </c>
      <c r="AM991" s="14">
        <v>4</v>
      </c>
      <c r="AO991" s="15">
        <v>1</v>
      </c>
      <c r="AP991" s="15">
        <v>4</v>
      </c>
      <c r="AQ991" s="15">
        <v>4</v>
      </c>
      <c r="AR991" s="15">
        <v>4</v>
      </c>
      <c r="AS991" s="15">
        <v>4</v>
      </c>
      <c r="AT991" s="15">
        <v>4</v>
      </c>
      <c r="AU991" s="15">
        <v>4</v>
      </c>
      <c r="AV991" s="15">
        <v>4</v>
      </c>
      <c r="AW991" s="15">
        <v>2</v>
      </c>
      <c r="AX991" s="15">
        <v>2</v>
      </c>
      <c r="AZ991" s="15">
        <v>1</v>
      </c>
      <c r="BA991" s="15">
        <v>1</v>
      </c>
      <c r="BB991" s="15">
        <v>1</v>
      </c>
      <c r="BC991" s="15">
        <v>1</v>
      </c>
      <c r="BD991" s="15">
        <v>1</v>
      </c>
      <c r="BE991" s="15">
        <v>2</v>
      </c>
      <c r="BF991" s="15">
        <v>1</v>
      </c>
      <c r="BG991" s="15">
        <v>0</v>
      </c>
      <c r="BK991" s="15">
        <v>1</v>
      </c>
      <c r="BL991" s="15">
        <v>9</v>
      </c>
      <c r="BM991" s="15">
        <v>8</v>
      </c>
      <c r="BN991" s="15">
        <v>8</v>
      </c>
      <c r="CI991" s="16">
        <v>2</v>
      </c>
      <c r="CJ991" s="16" t="s">
        <v>156</v>
      </c>
      <c r="CK991" s="16">
        <v>1</v>
      </c>
      <c r="CL991" s="16" t="s">
        <v>186</v>
      </c>
      <c r="CM991" s="17">
        <v>2</v>
      </c>
      <c r="CN991" s="17">
        <v>2</v>
      </c>
      <c r="CO991" s="17">
        <v>2</v>
      </c>
      <c r="CP991" s="17">
        <v>2</v>
      </c>
      <c r="CQ991" s="17">
        <v>2</v>
      </c>
      <c r="CR991" s="17">
        <v>3</v>
      </c>
      <c r="CS991" s="17">
        <v>4</v>
      </c>
      <c r="CT991" s="17">
        <v>1</v>
      </c>
      <c r="CU991" s="17">
        <v>4</v>
      </c>
      <c r="CV991" s="17">
        <v>1</v>
      </c>
      <c r="CW991" s="17">
        <v>1</v>
      </c>
      <c r="CX991" s="17">
        <v>1</v>
      </c>
      <c r="CY991" s="17">
        <v>1</v>
      </c>
      <c r="CZ991" s="17">
        <v>1</v>
      </c>
      <c r="DA991" s="17">
        <v>2</v>
      </c>
      <c r="DB991" s="17">
        <v>3</v>
      </c>
      <c r="DC991" s="17">
        <v>4</v>
      </c>
      <c r="DD991" s="17">
        <v>4</v>
      </c>
      <c r="DE991" s="17">
        <v>2</v>
      </c>
      <c r="DF991" s="17">
        <v>2</v>
      </c>
      <c r="DG991" s="17">
        <v>2</v>
      </c>
      <c r="DH991" s="17">
        <v>1</v>
      </c>
      <c r="DI991" s="17">
        <v>1</v>
      </c>
      <c r="DJ991" s="17">
        <v>3</v>
      </c>
      <c r="DK991" s="17">
        <v>2</v>
      </c>
      <c r="DL991" s="17">
        <v>3</v>
      </c>
      <c r="DM991" s="17">
        <v>5</v>
      </c>
      <c r="DN991" s="17">
        <v>3</v>
      </c>
      <c r="DO991" s="17">
        <v>8</v>
      </c>
      <c r="DP991" s="17">
        <v>6</v>
      </c>
      <c r="DR991" s="17">
        <v>4</v>
      </c>
      <c r="DT991" s="17">
        <v>5</v>
      </c>
      <c r="DV991" s="17">
        <v>4</v>
      </c>
      <c r="DW991" s="18">
        <v>13</v>
      </c>
      <c r="DY991" s="18">
        <v>1</v>
      </c>
      <c r="ED991" s="19" t="s">
        <v>266</v>
      </c>
      <c r="EE991" s="19">
        <v>9</v>
      </c>
      <c r="EF991" s="37">
        <v>6</v>
      </c>
      <c r="EG991" s="27" t="s">
        <v>139</v>
      </c>
      <c r="EH991" s="19">
        <v>1</v>
      </c>
      <c r="EI991" s="19">
        <v>53</v>
      </c>
      <c r="EJ991" s="19">
        <v>3</v>
      </c>
      <c r="EK991" s="19">
        <v>4</v>
      </c>
      <c r="EL991" s="19">
        <v>8</v>
      </c>
      <c r="EM991" s="20" t="s">
        <v>174</v>
      </c>
      <c r="EO991" s="46">
        <v>1</v>
      </c>
      <c r="EP991" s="46">
        <v>1</v>
      </c>
      <c r="EQ991">
        <f t="shared" si="38"/>
        <v>0</v>
      </c>
      <c r="ER991" t="str">
        <f t="shared" si="39"/>
        <v/>
      </c>
    </row>
    <row r="992" spans="1:149" ht="15" customHeight="1" x14ac:dyDescent="0.25">
      <c r="A992" s="21">
        <v>991</v>
      </c>
      <c r="B992" s="12">
        <v>2</v>
      </c>
      <c r="C992" s="12">
        <v>1</v>
      </c>
      <c r="D992" s="12">
        <v>1</v>
      </c>
      <c r="E992" s="12" t="s">
        <v>262</v>
      </c>
      <c r="F992" s="12">
        <v>2</v>
      </c>
      <c r="G992" s="13">
        <v>5</v>
      </c>
      <c r="H992" s="13">
        <v>1</v>
      </c>
      <c r="I992" s="13">
        <v>5</v>
      </c>
      <c r="J992" s="13">
        <v>5</v>
      </c>
      <c r="M992" s="56">
        <f>IF(SUM(N992:X992)=39,2,1)</f>
        <v>1</v>
      </c>
      <c r="S992" s="13">
        <v>1</v>
      </c>
      <c r="AE992" s="13">
        <v>1</v>
      </c>
      <c r="AL992" s="14">
        <v>1</v>
      </c>
      <c r="AM992" s="14">
        <v>4</v>
      </c>
      <c r="AO992" s="15">
        <v>1</v>
      </c>
      <c r="AP992" s="15">
        <v>5</v>
      </c>
      <c r="AQ992" s="15">
        <v>5</v>
      </c>
      <c r="AR992" s="15">
        <v>4</v>
      </c>
      <c r="AS992" s="15">
        <v>4</v>
      </c>
      <c r="AT992" s="15">
        <v>3</v>
      </c>
      <c r="AU992" s="15">
        <v>3</v>
      </c>
      <c r="AV992" s="15">
        <v>3</v>
      </c>
      <c r="AW992" s="15">
        <v>4</v>
      </c>
      <c r="AX992" s="15">
        <v>1</v>
      </c>
      <c r="AY992" s="15">
        <v>1</v>
      </c>
      <c r="AZ992" s="15">
        <v>1</v>
      </c>
      <c r="BA992" s="15">
        <v>1</v>
      </c>
      <c r="BB992" s="15">
        <v>2</v>
      </c>
      <c r="BC992" s="15">
        <v>1</v>
      </c>
      <c r="BD992" s="15">
        <v>1</v>
      </c>
      <c r="BE992" s="15">
        <v>2</v>
      </c>
      <c r="BF992" s="15">
        <v>2</v>
      </c>
      <c r="BG992" s="15">
        <v>5</v>
      </c>
      <c r="BH992" s="15">
        <v>2</v>
      </c>
      <c r="BJ992" s="15">
        <v>3</v>
      </c>
      <c r="BK992" s="15">
        <v>1</v>
      </c>
      <c r="BL992" s="15">
        <v>1</v>
      </c>
      <c r="BM992" s="15">
        <v>8</v>
      </c>
      <c r="BN992" s="15">
        <v>8</v>
      </c>
      <c r="CI992" s="16">
        <v>2</v>
      </c>
      <c r="CJ992" s="16" t="s">
        <v>315</v>
      </c>
      <c r="CK992" s="16">
        <v>3</v>
      </c>
      <c r="CL992" s="16" t="s">
        <v>248</v>
      </c>
      <c r="CM992" s="17">
        <v>1</v>
      </c>
      <c r="CN992" s="17">
        <v>1</v>
      </c>
      <c r="CO992" s="17">
        <v>1</v>
      </c>
      <c r="CP992" s="17">
        <v>1</v>
      </c>
      <c r="CQ992" s="17">
        <v>1</v>
      </c>
      <c r="CR992" s="17">
        <v>3</v>
      </c>
      <c r="CS992" s="17">
        <v>3</v>
      </c>
      <c r="CT992" s="17">
        <v>1</v>
      </c>
      <c r="CU992" s="17">
        <v>4</v>
      </c>
      <c r="CV992" s="17">
        <v>1</v>
      </c>
      <c r="CW992" s="17">
        <v>1</v>
      </c>
      <c r="CX992" s="17">
        <v>1</v>
      </c>
      <c r="CY992" s="17">
        <v>1</v>
      </c>
      <c r="CZ992" s="17">
        <v>1</v>
      </c>
      <c r="DA992" s="17">
        <v>1</v>
      </c>
      <c r="DB992" s="17">
        <v>3</v>
      </c>
      <c r="DC992" s="17">
        <v>3</v>
      </c>
      <c r="DD992" s="17">
        <v>3</v>
      </c>
      <c r="DE992" s="17">
        <v>3</v>
      </c>
      <c r="DF992" s="17">
        <v>3</v>
      </c>
      <c r="DG992" s="17">
        <v>1</v>
      </c>
      <c r="DH992" s="17">
        <v>1</v>
      </c>
      <c r="DI992" s="17">
        <v>3</v>
      </c>
      <c r="DJ992" s="17">
        <v>1</v>
      </c>
      <c r="DK992" s="17">
        <v>1</v>
      </c>
      <c r="DL992" s="17">
        <v>4</v>
      </c>
      <c r="DM992" s="17">
        <v>4</v>
      </c>
      <c r="DN992" s="17">
        <v>1</v>
      </c>
      <c r="DO992" s="17">
        <v>6</v>
      </c>
      <c r="DP992" s="17">
        <v>5</v>
      </c>
      <c r="DR992" s="17">
        <v>4</v>
      </c>
      <c r="DT992" s="17">
        <v>7</v>
      </c>
      <c r="DV992" s="17">
        <v>4</v>
      </c>
      <c r="DW992" s="18">
        <v>13</v>
      </c>
      <c r="DY992" s="18">
        <v>1</v>
      </c>
      <c r="ED992" s="19" t="s">
        <v>301</v>
      </c>
      <c r="EE992" s="19">
        <v>8</v>
      </c>
      <c r="EF992" s="37">
        <v>6</v>
      </c>
      <c r="EG992" s="27" t="s">
        <v>139</v>
      </c>
      <c r="EH992" s="19">
        <v>2</v>
      </c>
      <c r="EI992" s="19">
        <v>42</v>
      </c>
      <c r="EJ992" s="19">
        <v>2</v>
      </c>
      <c r="EK992" s="19">
        <v>3</v>
      </c>
      <c r="EL992" s="19">
        <v>2</v>
      </c>
      <c r="EM992" s="20" t="s">
        <v>174</v>
      </c>
      <c r="EO992" s="46">
        <v>4</v>
      </c>
      <c r="EP992" s="46">
        <v>1</v>
      </c>
      <c r="EQ992">
        <f t="shared" si="38"/>
        <v>0</v>
      </c>
      <c r="ER992" t="str">
        <f t="shared" si="39"/>
        <v/>
      </c>
    </row>
    <row r="993" spans="1:149" ht="15" customHeight="1" x14ac:dyDescent="0.25">
      <c r="A993" s="21">
        <v>992</v>
      </c>
      <c r="B993" s="12">
        <v>3</v>
      </c>
      <c r="C993" s="12">
        <v>3</v>
      </c>
      <c r="D993" s="12">
        <v>1</v>
      </c>
      <c r="E993" s="12" t="s">
        <v>378</v>
      </c>
      <c r="F993" s="12">
        <v>3</v>
      </c>
      <c r="G993" s="13">
        <v>2</v>
      </c>
      <c r="H993" s="13">
        <v>1</v>
      </c>
      <c r="M993" s="56">
        <f>IF(SUM(N993:X993)=39,2,1)</f>
        <v>1</v>
      </c>
      <c r="P993" s="13">
        <v>1</v>
      </c>
      <c r="R993" s="13">
        <v>1</v>
      </c>
      <c r="AB993" s="13">
        <v>1</v>
      </c>
      <c r="AD993" s="13">
        <v>1</v>
      </c>
      <c r="AL993" s="14">
        <v>6</v>
      </c>
      <c r="AO993" s="15">
        <v>1</v>
      </c>
      <c r="AP993" s="15">
        <v>4</v>
      </c>
      <c r="AQ993" s="15">
        <v>4</v>
      </c>
      <c r="AR993" s="15">
        <v>4</v>
      </c>
      <c r="AS993" s="15">
        <v>4</v>
      </c>
      <c r="AT993" s="15">
        <v>4</v>
      </c>
      <c r="AU993" s="15">
        <v>4</v>
      </c>
      <c r="AV993" s="15">
        <v>4</v>
      </c>
      <c r="AW993" s="15">
        <v>4</v>
      </c>
      <c r="AX993" s="15">
        <v>1</v>
      </c>
      <c r="AY993" s="15">
        <v>1</v>
      </c>
      <c r="AZ993" s="15">
        <v>1</v>
      </c>
      <c r="BB993" s="15">
        <v>1</v>
      </c>
      <c r="BC993" s="15">
        <v>1</v>
      </c>
      <c r="BD993" s="15">
        <v>1</v>
      </c>
      <c r="BE993" s="15">
        <v>1</v>
      </c>
      <c r="BF993" s="15">
        <v>1</v>
      </c>
      <c r="BG993" s="15">
        <v>0</v>
      </c>
      <c r="BK993" s="15">
        <v>2</v>
      </c>
      <c r="BM993" s="15">
        <v>5</v>
      </c>
      <c r="BN993" s="15">
        <v>5</v>
      </c>
      <c r="BO993" s="15">
        <v>4</v>
      </c>
      <c r="CK993" s="16">
        <v>1</v>
      </c>
      <c r="CL993" s="16" t="s">
        <v>157</v>
      </c>
      <c r="CM993" s="17">
        <v>4</v>
      </c>
      <c r="CN993" s="17">
        <v>4</v>
      </c>
      <c r="CO993" s="17">
        <v>4</v>
      </c>
      <c r="CP993" s="17">
        <v>4</v>
      </c>
      <c r="CQ993" s="17">
        <v>4</v>
      </c>
      <c r="CR993" s="17">
        <v>4</v>
      </c>
      <c r="CS993" s="17">
        <v>4</v>
      </c>
      <c r="CT993" s="17">
        <v>1</v>
      </c>
      <c r="CU993" s="17">
        <v>3</v>
      </c>
      <c r="CV993" s="17">
        <v>3</v>
      </c>
      <c r="CW993" s="17">
        <v>3</v>
      </c>
      <c r="CX993" s="17">
        <v>3</v>
      </c>
      <c r="CY993" s="17">
        <v>3</v>
      </c>
      <c r="CZ993" s="17">
        <v>3</v>
      </c>
      <c r="DA993" s="17">
        <v>3</v>
      </c>
      <c r="DB993" s="17">
        <v>2</v>
      </c>
      <c r="DC993" s="17">
        <v>3</v>
      </c>
      <c r="DD993" s="17">
        <v>3</v>
      </c>
      <c r="DE993" s="17">
        <v>3</v>
      </c>
      <c r="DF993" s="17">
        <v>3</v>
      </c>
      <c r="DG993" s="17">
        <v>4</v>
      </c>
      <c r="DH993" s="17">
        <v>4</v>
      </c>
      <c r="DI993" s="17">
        <v>3</v>
      </c>
      <c r="DJ993" s="17">
        <v>3</v>
      </c>
      <c r="DK993" s="17">
        <v>4</v>
      </c>
      <c r="DL993" s="17">
        <v>1</v>
      </c>
      <c r="DM993" s="17">
        <v>1</v>
      </c>
      <c r="DN993" s="17">
        <v>1</v>
      </c>
      <c r="DO993" s="17">
        <v>7</v>
      </c>
      <c r="DP993" s="17">
        <v>1</v>
      </c>
      <c r="DR993" s="17">
        <v>6</v>
      </c>
      <c r="DT993" s="17">
        <v>7</v>
      </c>
      <c r="DV993" s="17">
        <v>3</v>
      </c>
      <c r="DW993" s="18">
        <v>13</v>
      </c>
      <c r="DY993" s="18">
        <v>1</v>
      </c>
      <c r="ED993" s="19" t="s">
        <v>301</v>
      </c>
      <c r="EE993" s="19">
        <v>8</v>
      </c>
      <c r="EF993" s="37">
        <v>6</v>
      </c>
      <c r="EG993" s="27" t="s">
        <v>139</v>
      </c>
      <c r="EH993" s="19">
        <v>2</v>
      </c>
      <c r="EI993" s="19">
        <v>47</v>
      </c>
      <c r="EJ993" s="19">
        <v>3</v>
      </c>
      <c r="EK993" s="19">
        <v>4</v>
      </c>
      <c r="EL993" s="19">
        <v>4</v>
      </c>
      <c r="EM993" s="20" t="s">
        <v>174</v>
      </c>
      <c r="EO993" s="46">
        <v>1</v>
      </c>
      <c r="EP993" s="46">
        <v>1</v>
      </c>
      <c r="EQ993">
        <f t="shared" si="38"/>
        <v>0</v>
      </c>
      <c r="ER993" t="str">
        <f t="shared" si="39"/>
        <v/>
      </c>
    </row>
    <row r="994" spans="1:149" ht="15" customHeight="1" x14ac:dyDescent="0.25">
      <c r="A994" s="21">
        <v>993</v>
      </c>
      <c r="B994" s="12">
        <v>2</v>
      </c>
      <c r="C994" s="12">
        <v>2</v>
      </c>
      <c r="D994" s="12">
        <v>4</v>
      </c>
      <c r="E994" s="12" t="s">
        <v>379</v>
      </c>
      <c r="F994" s="12">
        <v>2</v>
      </c>
      <c r="G994" s="13">
        <v>3</v>
      </c>
      <c r="H994" s="13">
        <v>1</v>
      </c>
      <c r="I994" s="13">
        <v>4</v>
      </c>
      <c r="M994" s="56">
        <f>IF(SUM(N994:X994)=39,2,1)</f>
        <v>1</v>
      </c>
      <c r="N994" s="13">
        <v>1</v>
      </c>
      <c r="O994" s="13">
        <v>1</v>
      </c>
      <c r="P994" s="13">
        <v>1</v>
      </c>
      <c r="Z994" s="13">
        <v>1</v>
      </c>
      <c r="AA994" s="13">
        <v>1</v>
      </c>
      <c r="AB994" s="13">
        <v>1</v>
      </c>
      <c r="AC994" s="13">
        <v>1</v>
      </c>
      <c r="AJ994" s="13">
        <v>1</v>
      </c>
      <c r="AL994" s="14">
        <v>1</v>
      </c>
      <c r="AM994" s="14">
        <v>3</v>
      </c>
      <c r="AN994" s="14" t="s">
        <v>155</v>
      </c>
      <c r="AO994" s="15">
        <v>1</v>
      </c>
      <c r="AP994" s="15">
        <v>4</v>
      </c>
      <c r="AQ994" s="15">
        <v>4</v>
      </c>
      <c r="AR994" s="15">
        <v>4</v>
      </c>
      <c r="AS994" s="15">
        <v>4</v>
      </c>
      <c r="AT994" s="15">
        <v>4</v>
      </c>
      <c r="AU994" s="15">
        <v>4</v>
      </c>
      <c r="AV994" s="15">
        <v>4</v>
      </c>
      <c r="AW994" s="15">
        <v>1</v>
      </c>
      <c r="AX994" s="15">
        <v>1</v>
      </c>
      <c r="AY994" s="15">
        <v>2</v>
      </c>
      <c r="AZ994" s="15">
        <v>1</v>
      </c>
      <c r="BB994" s="15">
        <v>1</v>
      </c>
      <c r="BC994" s="15">
        <v>1</v>
      </c>
      <c r="BD994" s="15">
        <v>1</v>
      </c>
      <c r="BE994" s="15">
        <v>1</v>
      </c>
      <c r="BF994" s="15">
        <v>1</v>
      </c>
      <c r="BG994" s="15">
        <v>1</v>
      </c>
      <c r="BM994" s="15">
        <v>8</v>
      </c>
      <c r="BN994" s="15">
        <v>8</v>
      </c>
      <c r="CI994" s="16">
        <v>2</v>
      </c>
      <c r="CJ994" s="16" t="s">
        <v>151</v>
      </c>
      <c r="CK994" s="16">
        <v>1</v>
      </c>
      <c r="CL994" s="16" t="s">
        <v>157</v>
      </c>
      <c r="CM994" s="17">
        <v>1</v>
      </c>
      <c r="CN994" s="17">
        <v>1</v>
      </c>
      <c r="CO994" s="17">
        <v>1</v>
      </c>
      <c r="CP994" s="17">
        <v>1</v>
      </c>
      <c r="CQ994" s="17">
        <v>1</v>
      </c>
      <c r="CR994" s="17">
        <v>1</v>
      </c>
      <c r="CS994" s="17">
        <v>3</v>
      </c>
      <c r="CT994" s="17">
        <v>1</v>
      </c>
      <c r="CU994" s="17">
        <v>4</v>
      </c>
      <c r="CV994" s="17">
        <v>1</v>
      </c>
      <c r="CW994" s="17">
        <v>1</v>
      </c>
      <c r="CX994" s="17">
        <v>1</v>
      </c>
      <c r="CY994" s="17">
        <v>1</v>
      </c>
      <c r="CZ994" s="17">
        <v>1</v>
      </c>
      <c r="DA994" s="17">
        <v>1</v>
      </c>
      <c r="DB994" s="17">
        <v>4</v>
      </c>
      <c r="DC994" s="17">
        <v>1</v>
      </c>
      <c r="DD994" s="17">
        <v>4</v>
      </c>
      <c r="DE994" s="17">
        <v>4</v>
      </c>
      <c r="DF994" s="17">
        <v>3</v>
      </c>
      <c r="DG994" s="17">
        <v>3</v>
      </c>
      <c r="DH994" s="17">
        <v>3</v>
      </c>
      <c r="DI994" s="17">
        <v>1</v>
      </c>
      <c r="DJ994" s="17">
        <v>1</v>
      </c>
      <c r="DK994" s="17">
        <v>2</v>
      </c>
      <c r="DL994" s="17">
        <v>4</v>
      </c>
      <c r="DM994" s="17">
        <v>4</v>
      </c>
      <c r="DN994" s="17">
        <v>1</v>
      </c>
      <c r="DO994" s="17">
        <v>3</v>
      </c>
      <c r="DP994" s="17">
        <v>5</v>
      </c>
      <c r="DR994" s="17">
        <v>5</v>
      </c>
      <c r="DT994" s="17">
        <v>4</v>
      </c>
      <c r="DV994" s="17">
        <v>4</v>
      </c>
      <c r="DW994" s="18">
        <v>13</v>
      </c>
      <c r="DY994" s="18">
        <v>1</v>
      </c>
      <c r="ED994" s="19" t="s">
        <v>301</v>
      </c>
      <c r="EE994" s="19">
        <v>8</v>
      </c>
      <c r="EF994" s="37">
        <v>6</v>
      </c>
      <c r="EG994" s="27" t="s">
        <v>139</v>
      </c>
      <c r="EH994" s="19">
        <v>1</v>
      </c>
      <c r="EI994" s="19">
        <v>28</v>
      </c>
      <c r="EJ994" s="19">
        <v>1</v>
      </c>
      <c r="EK994" s="19">
        <v>2</v>
      </c>
      <c r="EL994" s="19">
        <v>1</v>
      </c>
      <c r="EM994" s="20" t="s">
        <v>174</v>
      </c>
      <c r="EO994" s="46">
        <v>1</v>
      </c>
      <c r="EP994" s="46">
        <v>1</v>
      </c>
      <c r="EQ994">
        <f t="shared" si="38"/>
        <v>0</v>
      </c>
      <c r="ER994" t="str">
        <f t="shared" si="39"/>
        <v/>
      </c>
    </row>
    <row r="995" spans="1:149" ht="15" customHeight="1" x14ac:dyDescent="0.25">
      <c r="A995" s="21">
        <v>994</v>
      </c>
      <c r="B995" s="12">
        <v>2</v>
      </c>
      <c r="C995" s="12">
        <v>2</v>
      </c>
      <c r="D995" s="12">
        <v>1</v>
      </c>
      <c r="E995" s="12" t="s">
        <v>378</v>
      </c>
      <c r="F995" s="12">
        <v>2</v>
      </c>
      <c r="G995" s="13">
        <v>3</v>
      </c>
      <c r="H995" s="13">
        <v>1</v>
      </c>
      <c r="I995" s="13">
        <v>4</v>
      </c>
      <c r="M995" s="56">
        <f>IF(SUM(N995:X995)=39,2,1)</f>
        <v>1</v>
      </c>
      <c r="Y995" s="13">
        <v>1</v>
      </c>
      <c r="AK995" s="13">
        <v>1</v>
      </c>
      <c r="AL995" s="14">
        <v>3</v>
      </c>
      <c r="AM995" s="14">
        <v>4</v>
      </c>
      <c r="AO995" s="15">
        <v>1</v>
      </c>
      <c r="AP995" s="15">
        <v>4</v>
      </c>
      <c r="AQ995" s="15">
        <v>4</v>
      </c>
      <c r="AR995" s="15">
        <v>4</v>
      </c>
      <c r="AS995" s="15">
        <v>4</v>
      </c>
      <c r="AT995" s="15">
        <v>3</v>
      </c>
      <c r="AU995" s="15">
        <v>3</v>
      </c>
      <c r="AV995" s="15">
        <v>3</v>
      </c>
      <c r="AW995" s="15">
        <v>3</v>
      </c>
      <c r="AX995" s="15">
        <v>1</v>
      </c>
      <c r="AY995" s="15">
        <v>1</v>
      </c>
      <c r="AZ995" s="15">
        <v>2</v>
      </c>
      <c r="BA995" s="15">
        <v>2</v>
      </c>
      <c r="BC995" s="15">
        <v>1</v>
      </c>
      <c r="BD995" s="15">
        <v>2</v>
      </c>
      <c r="BE995" s="15">
        <v>2</v>
      </c>
      <c r="BF995" s="15">
        <v>0</v>
      </c>
      <c r="BG995" s="15">
        <v>0</v>
      </c>
      <c r="BK995" s="15">
        <v>2</v>
      </c>
      <c r="BM995" s="15">
        <v>1</v>
      </c>
      <c r="BN995" s="15">
        <v>1</v>
      </c>
      <c r="CI995" s="16">
        <v>1</v>
      </c>
      <c r="CK995" s="16">
        <v>3</v>
      </c>
      <c r="CL995" s="16" t="s">
        <v>398</v>
      </c>
      <c r="CM995" s="17">
        <v>1</v>
      </c>
      <c r="CN995" s="17">
        <v>1</v>
      </c>
      <c r="CO995" s="17">
        <v>1</v>
      </c>
      <c r="CP995" s="17">
        <v>1</v>
      </c>
      <c r="CQ995" s="17">
        <v>1</v>
      </c>
      <c r="CR995" s="17">
        <v>1</v>
      </c>
      <c r="CS995" s="17">
        <v>1</v>
      </c>
      <c r="CT995" s="17">
        <v>1</v>
      </c>
      <c r="CU995" s="17">
        <v>4</v>
      </c>
      <c r="CV995" s="17">
        <v>1</v>
      </c>
      <c r="CW995" s="17">
        <v>1</v>
      </c>
      <c r="CX995" s="17">
        <v>1</v>
      </c>
      <c r="CY995" s="17">
        <v>1</v>
      </c>
      <c r="CZ995" s="17">
        <v>1</v>
      </c>
      <c r="DA995" s="17">
        <v>3</v>
      </c>
      <c r="DB995" s="17">
        <v>3</v>
      </c>
      <c r="DC995" s="17">
        <v>3</v>
      </c>
      <c r="DD995" s="17">
        <v>4</v>
      </c>
      <c r="DE995" s="17">
        <v>4</v>
      </c>
      <c r="DF995" s="17">
        <v>3</v>
      </c>
      <c r="DG995" s="17">
        <v>3</v>
      </c>
      <c r="DH995" s="17">
        <v>3</v>
      </c>
      <c r="DI995" s="17">
        <v>1</v>
      </c>
      <c r="DJ995" s="17">
        <v>2</v>
      </c>
      <c r="DK995" s="17">
        <v>3</v>
      </c>
      <c r="DL995" s="17">
        <v>4</v>
      </c>
      <c r="DM995" s="17">
        <v>4</v>
      </c>
      <c r="DN995" s="17">
        <v>1</v>
      </c>
      <c r="DO995" s="17">
        <v>8</v>
      </c>
      <c r="DP995" s="17">
        <v>5</v>
      </c>
      <c r="DR995" s="17">
        <v>5</v>
      </c>
      <c r="DV995" s="17">
        <v>6</v>
      </c>
      <c r="DW995" s="18">
        <v>13</v>
      </c>
      <c r="DY995" s="18">
        <v>1</v>
      </c>
      <c r="ED995" s="19" t="s">
        <v>301</v>
      </c>
      <c r="EE995" s="19">
        <v>8</v>
      </c>
      <c r="EF995" s="37">
        <v>6</v>
      </c>
      <c r="EG995" s="27" t="s">
        <v>139</v>
      </c>
      <c r="EH995" s="19">
        <v>2</v>
      </c>
      <c r="EI995" s="19">
        <v>29</v>
      </c>
      <c r="EJ995" s="19">
        <v>1</v>
      </c>
      <c r="EK995" s="19">
        <v>2</v>
      </c>
      <c r="EL995" s="19">
        <v>3</v>
      </c>
      <c r="EM995" s="20" t="s">
        <v>174</v>
      </c>
      <c r="EO995" s="46">
        <v>1</v>
      </c>
      <c r="EP995" s="46">
        <v>1</v>
      </c>
      <c r="EQ995">
        <f t="shared" si="38"/>
        <v>0</v>
      </c>
      <c r="ER995" t="str">
        <f t="shared" si="39"/>
        <v/>
      </c>
      <c r="ES995" s="49">
        <v>1</v>
      </c>
    </row>
    <row r="996" spans="1:149" ht="15" customHeight="1" x14ac:dyDescent="0.25">
      <c r="A996" s="21">
        <v>995</v>
      </c>
      <c r="B996" s="12">
        <v>4</v>
      </c>
      <c r="C996" s="12">
        <v>4</v>
      </c>
      <c r="D996" s="12">
        <v>4</v>
      </c>
      <c r="F996" s="12">
        <v>1</v>
      </c>
      <c r="G996" s="13">
        <v>5</v>
      </c>
      <c r="K996" s="13">
        <v>5</v>
      </c>
      <c r="M996" s="56">
        <f>IF(SUM(N996:X996)=39,2,1)</f>
        <v>1</v>
      </c>
      <c r="N996" s="13">
        <v>1</v>
      </c>
      <c r="O996" s="13">
        <v>1</v>
      </c>
      <c r="P996" s="13">
        <v>1</v>
      </c>
      <c r="S996" s="13">
        <v>1</v>
      </c>
      <c r="AA996" s="13">
        <v>1</v>
      </c>
      <c r="AB996" s="13">
        <v>1</v>
      </c>
      <c r="AL996" s="14">
        <v>1</v>
      </c>
      <c r="AM996" s="14">
        <v>4</v>
      </c>
      <c r="AO996" s="15">
        <v>1</v>
      </c>
      <c r="AP996" s="15">
        <v>4</v>
      </c>
      <c r="AQ996" s="15">
        <v>5</v>
      </c>
      <c r="AR996" s="15">
        <v>4</v>
      </c>
      <c r="AS996" s="15">
        <v>4</v>
      </c>
      <c r="AT996" s="15">
        <v>4</v>
      </c>
      <c r="AU996" s="15">
        <v>4</v>
      </c>
      <c r="AV996" s="15">
        <v>3</v>
      </c>
      <c r="AW996" s="15">
        <v>1</v>
      </c>
      <c r="AX996" s="15">
        <v>1</v>
      </c>
      <c r="AZ996" s="15">
        <v>2</v>
      </c>
      <c r="BB996" s="15">
        <v>2</v>
      </c>
      <c r="BC996" s="15">
        <v>1</v>
      </c>
      <c r="BD996" s="15">
        <v>1</v>
      </c>
      <c r="BE996" s="15">
        <v>1</v>
      </c>
      <c r="BF996" s="15">
        <v>2</v>
      </c>
      <c r="BG996" s="15">
        <v>1</v>
      </c>
      <c r="BJ996" s="15">
        <v>1</v>
      </c>
      <c r="BK996" s="15">
        <v>1</v>
      </c>
      <c r="BL996" s="15">
        <v>5</v>
      </c>
      <c r="BM996" s="15">
        <v>8</v>
      </c>
      <c r="BN996" s="15">
        <v>8</v>
      </c>
      <c r="BQ996" s="15">
        <v>1</v>
      </c>
      <c r="BW996" s="16">
        <v>1</v>
      </c>
      <c r="CD996" s="16">
        <v>10</v>
      </c>
      <c r="CE996" s="16">
        <v>12</v>
      </c>
      <c r="CI996" s="16">
        <v>2</v>
      </c>
      <c r="CK996" s="16">
        <v>2</v>
      </c>
      <c r="CL996" s="16" t="s">
        <v>150</v>
      </c>
      <c r="CM996" s="17">
        <v>1</v>
      </c>
      <c r="CN996" s="17">
        <v>1</v>
      </c>
      <c r="CO996" s="17">
        <v>1</v>
      </c>
      <c r="CP996" s="17">
        <v>1</v>
      </c>
      <c r="CQ996" s="17">
        <v>1</v>
      </c>
      <c r="CR996" s="17">
        <v>1</v>
      </c>
      <c r="CS996" s="17">
        <v>1</v>
      </c>
      <c r="CT996" s="17">
        <v>1</v>
      </c>
      <c r="CU996" s="17">
        <v>4</v>
      </c>
      <c r="CV996" s="17">
        <v>1</v>
      </c>
      <c r="CW996" s="17">
        <v>1</v>
      </c>
      <c r="CX996" s="17">
        <v>1</v>
      </c>
      <c r="CY996" s="17">
        <v>1</v>
      </c>
      <c r="CZ996" s="17">
        <v>1</v>
      </c>
      <c r="DA996" s="17">
        <v>3</v>
      </c>
      <c r="DB996" s="17">
        <v>3</v>
      </c>
      <c r="DC996" s="17">
        <v>2</v>
      </c>
      <c r="DD996" s="17">
        <v>1</v>
      </c>
      <c r="DE996" s="17">
        <v>4</v>
      </c>
      <c r="DF996" s="17">
        <v>2</v>
      </c>
      <c r="DG996" s="17">
        <v>2</v>
      </c>
      <c r="DH996" s="17">
        <v>3</v>
      </c>
      <c r="DI996" s="17">
        <v>2</v>
      </c>
      <c r="DJ996" s="17">
        <v>1</v>
      </c>
      <c r="DK996" s="17">
        <v>1</v>
      </c>
      <c r="DL996" s="17">
        <v>3</v>
      </c>
      <c r="DM996" s="17">
        <v>3</v>
      </c>
      <c r="DN996" s="17">
        <v>1</v>
      </c>
      <c r="DO996" s="17">
        <v>8</v>
      </c>
      <c r="DP996" s="17">
        <v>5</v>
      </c>
      <c r="DR996" s="17">
        <v>9</v>
      </c>
      <c r="DT996" s="17">
        <v>8</v>
      </c>
      <c r="DV996" s="17">
        <v>3</v>
      </c>
      <c r="DW996" s="18">
        <v>13</v>
      </c>
      <c r="DY996" s="18">
        <v>1</v>
      </c>
      <c r="ED996" s="19" t="s">
        <v>301</v>
      </c>
      <c r="EE996" s="19">
        <v>8</v>
      </c>
      <c r="EF996" s="37">
        <v>6</v>
      </c>
      <c r="EG996" s="27" t="s">
        <v>139</v>
      </c>
      <c r="EH996" s="19">
        <v>2</v>
      </c>
      <c r="EI996" s="19">
        <v>21</v>
      </c>
      <c r="EJ996" s="19">
        <v>1</v>
      </c>
      <c r="EK996" s="19">
        <v>1</v>
      </c>
      <c r="EL996" s="19">
        <v>6</v>
      </c>
      <c r="EM996" s="20" t="s">
        <v>174</v>
      </c>
      <c r="EO996" s="46">
        <v>1</v>
      </c>
      <c r="EP996" s="46">
        <v>1</v>
      </c>
      <c r="EQ996">
        <f t="shared" si="38"/>
        <v>1</v>
      </c>
      <c r="ER996">
        <f t="shared" si="39"/>
        <v>1</v>
      </c>
    </row>
    <row r="997" spans="1:149" ht="15" customHeight="1" x14ac:dyDescent="0.25">
      <c r="A997" s="21">
        <v>996</v>
      </c>
      <c r="B997" s="12">
        <v>2</v>
      </c>
      <c r="C997" s="12">
        <v>2</v>
      </c>
      <c r="D997" s="12">
        <v>4</v>
      </c>
      <c r="E997" s="12" t="s">
        <v>377</v>
      </c>
      <c r="F997" s="12">
        <v>1</v>
      </c>
      <c r="G997" s="13">
        <v>4</v>
      </c>
      <c r="H997" s="13">
        <v>2</v>
      </c>
      <c r="M997" s="56">
        <f>IF(SUM(N997:X997)=39,2,1)</f>
        <v>1</v>
      </c>
      <c r="N997" s="13">
        <v>1</v>
      </c>
      <c r="O997" s="13">
        <v>1</v>
      </c>
      <c r="S997" s="13">
        <v>1</v>
      </c>
      <c r="X997" s="13">
        <v>1</v>
      </c>
      <c r="Z997" s="13">
        <v>1</v>
      </c>
      <c r="AA997" s="13">
        <v>1</v>
      </c>
      <c r="AE997" s="13">
        <v>1</v>
      </c>
      <c r="AJ997" s="13">
        <v>1</v>
      </c>
      <c r="AL997" s="14">
        <v>1</v>
      </c>
      <c r="AM997" s="14">
        <v>4</v>
      </c>
      <c r="AO997" s="15">
        <v>2</v>
      </c>
      <c r="AP997" s="15">
        <v>4</v>
      </c>
      <c r="AQ997" s="15">
        <v>4</v>
      </c>
      <c r="AR997" s="15">
        <v>4</v>
      </c>
      <c r="AS997" s="15">
        <v>4</v>
      </c>
      <c r="AT997" s="15">
        <v>1</v>
      </c>
      <c r="AU997" s="15">
        <v>4</v>
      </c>
      <c r="AV997" s="15">
        <v>4</v>
      </c>
      <c r="AW997" s="15">
        <v>4</v>
      </c>
      <c r="AX997" s="15">
        <v>2</v>
      </c>
      <c r="AZ997" s="15">
        <v>2</v>
      </c>
      <c r="BB997" s="15">
        <v>2</v>
      </c>
      <c r="BC997" s="15">
        <v>1</v>
      </c>
      <c r="BD997" s="15">
        <v>1</v>
      </c>
      <c r="BE997" s="15">
        <v>1</v>
      </c>
      <c r="BF997" s="15">
        <v>0</v>
      </c>
      <c r="BG997" s="15">
        <v>0</v>
      </c>
      <c r="BK997" s="15">
        <v>1</v>
      </c>
      <c r="BL997" s="15">
        <v>5</v>
      </c>
      <c r="BN997" s="15">
        <v>1</v>
      </c>
      <c r="CI997" s="16">
        <v>1</v>
      </c>
      <c r="CK997" s="16">
        <v>3</v>
      </c>
      <c r="CL997" s="16" t="s">
        <v>296</v>
      </c>
      <c r="CM997" s="17">
        <v>1</v>
      </c>
      <c r="CN997" s="17">
        <v>1</v>
      </c>
      <c r="CO997" s="17">
        <v>1</v>
      </c>
      <c r="CP997" s="17">
        <v>1</v>
      </c>
      <c r="CQ997" s="17">
        <v>1</v>
      </c>
      <c r="CR997" s="17">
        <v>1</v>
      </c>
      <c r="CS997" s="17">
        <v>1</v>
      </c>
      <c r="CT997" s="17">
        <v>2</v>
      </c>
      <c r="CU997" s="17">
        <v>2</v>
      </c>
      <c r="CV997" s="17">
        <v>2</v>
      </c>
      <c r="CW997" s="17">
        <v>2</v>
      </c>
      <c r="CX997" s="17">
        <v>2</v>
      </c>
      <c r="CY997" s="17">
        <v>2</v>
      </c>
      <c r="CZ997" s="17">
        <v>2</v>
      </c>
      <c r="DA997" s="17">
        <v>2</v>
      </c>
      <c r="DB997" s="17">
        <v>2</v>
      </c>
      <c r="DC997" s="17">
        <v>4</v>
      </c>
      <c r="DD997" s="17">
        <v>4</v>
      </c>
      <c r="DE997" s="17">
        <v>4</v>
      </c>
      <c r="DF997" s="17">
        <v>2</v>
      </c>
      <c r="DG997" s="17">
        <v>2</v>
      </c>
      <c r="DH997" s="17">
        <v>2</v>
      </c>
      <c r="DI997" s="17">
        <v>3</v>
      </c>
      <c r="DJ997" s="17">
        <v>1</v>
      </c>
      <c r="DK997" s="17">
        <v>1</v>
      </c>
      <c r="DL997" s="17">
        <v>1</v>
      </c>
      <c r="DM997" s="17">
        <v>1</v>
      </c>
      <c r="DN997" s="17">
        <v>6</v>
      </c>
      <c r="DO997" s="17">
        <v>2</v>
      </c>
      <c r="DP997" s="17">
        <v>4</v>
      </c>
      <c r="DR997" s="17">
        <v>5</v>
      </c>
      <c r="DT997" s="17">
        <v>10</v>
      </c>
      <c r="DV997" s="17">
        <v>5</v>
      </c>
      <c r="DW997" s="18">
        <v>13</v>
      </c>
      <c r="DY997" s="18">
        <v>2</v>
      </c>
      <c r="DZ997" s="18" t="s">
        <v>229</v>
      </c>
      <c r="EA997" s="18" t="s">
        <v>232</v>
      </c>
      <c r="EB997" s="18">
        <v>3</v>
      </c>
      <c r="ED997" s="19" t="s">
        <v>301</v>
      </c>
      <c r="EE997" s="19">
        <v>8</v>
      </c>
      <c r="EF997" s="37">
        <v>6</v>
      </c>
      <c r="EG997" s="27" t="s">
        <v>139</v>
      </c>
      <c r="EH997" s="19">
        <v>2</v>
      </c>
      <c r="EI997" s="19">
        <v>18</v>
      </c>
      <c r="EJ997" s="19">
        <v>1</v>
      </c>
      <c r="EK997" s="19">
        <v>1</v>
      </c>
      <c r="EL997" s="19">
        <v>5</v>
      </c>
      <c r="EM997" s="20" t="s">
        <v>174</v>
      </c>
      <c r="EO997" s="46">
        <v>1</v>
      </c>
      <c r="EP997" s="46">
        <v>1</v>
      </c>
      <c r="EQ997">
        <f t="shared" si="38"/>
        <v>0</v>
      </c>
      <c r="ER997" t="str">
        <f t="shared" si="39"/>
        <v/>
      </c>
    </row>
    <row r="998" spans="1:149" ht="15" customHeight="1" x14ac:dyDescent="0.25">
      <c r="A998" s="21">
        <v>997</v>
      </c>
      <c r="B998" s="12">
        <v>3</v>
      </c>
      <c r="C998" s="12">
        <v>3</v>
      </c>
      <c r="D998" s="12">
        <v>4</v>
      </c>
      <c r="E998" s="12" t="s">
        <v>376</v>
      </c>
      <c r="F998" s="12">
        <v>1</v>
      </c>
      <c r="G998" s="13">
        <v>4</v>
      </c>
      <c r="H998" s="13">
        <v>2</v>
      </c>
      <c r="M998" s="56">
        <f>IF(SUM(N998:X998)=39,2,1)</f>
        <v>1</v>
      </c>
      <c r="N998" s="13">
        <v>1</v>
      </c>
      <c r="O998" s="13">
        <v>1</v>
      </c>
      <c r="R998" s="13">
        <v>1</v>
      </c>
      <c r="T998" s="13">
        <v>1</v>
      </c>
      <c r="X998" s="13">
        <v>1</v>
      </c>
      <c r="Z998" s="13">
        <v>1</v>
      </c>
      <c r="AA998" s="13">
        <v>1</v>
      </c>
      <c r="AD998" s="13">
        <v>1</v>
      </c>
      <c r="AF998" s="13">
        <v>1</v>
      </c>
      <c r="AJ998" s="13">
        <v>1</v>
      </c>
      <c r="AL998" s="14">
        <v>1</v>
      </c>
      <c r="AM998" s="14">
        <v>3</v>
      </c>
      <c r="AN998" s="14" t="s">
        <v>383</v>
      </c>
      <c r="AO998" s="15">
        <v>1</v>
      </c>
      <c r="AP998" s="15">
        <v>4</v>
      </c>
      <c r="AQ998" s="15">
        <v>4</v>
      </c>
      <c r="AR998" s="15">
        <v>4</v>
      </c>
      <c r="AS998" s="15">
        <v>4</v>
      </c>
      <c r="AT998" s="15">
        <v>4</v>
      </c>
      <c r="AU998" s="15">
        <v>4</v>
      </c>
      <c r="AV998" s="15">
        <v>4</v>
      </c>
      <c r="AW998" s="15">
        <v>4</v>
      </c>
      <c r="AX998" s="15">
        <v>1</v>
      </c>
      <c r="AY998" s="15">
        <v>2</v>
      </c>
      <c r="AZ998" s="15">
        <v>2</v>
      </c>
      <c r="BB998" s="15">
        <v>2</v>
      </c>
      <c r="BC998" s="15">
        <v>1</v>
      </c>
      <c r="BD998" s="15">
        <v>1</v>
      </c>
      <c r="BE998" s="15">
        <v>1</v>
      </c>
      <c r="BF998" s="15">
        <v>0</v>
      </c>
      <c r="BG998" s="15">
        <v>2</v>
      </c>
      <c r="BH998" s="15">
        <v>1</v>
      </c>
      <c r="BJ998" s="15">
        <v>1</v>
      </c>
      <c r="BK998" s="15">
        <v>1</v>
      </c>
      <c r="BL998" s="15">
        <v>3</v>
      </c>
      <c r="BN998" s="15">
        <v>5</v>
      </c>
      <c r="BO998" s="15">
        <v>3</v>
      </c>
      <c r="BP998" s="15" t="s">
        <v>162</v>
      </c>
      <c r="CI998" s="16">
        <v>2</v>
      </c>
      <c r="CJ998" s="16" t="s">
        <v>321</v>
      </c>
      <c r="CK998" s="16">
        <v>1</v>
      </c>
      <c r="CL998" s="16" t="s">
        <v>186</v>
      </c>
      <c r="CM998" s="17">
        <v>2</v>
      </c>
      <c r="CN998" s="17">
        <v>2</v>
      </c>
      <c r="CO998" s="17">
        <v>2</v>
      </c>
      <c r="CP998" s="17">
        <v>2</v>
      </c>
      <c r="CQ998" s="17">
        <v>2</v>
      </c>
      <c r="CR998" s="17">
        <v>4</v>
      </c>
      <c r="CS998" s="17">
        <v>4</v>
      </c>
      <c r="CT998" s="17">
        <v>2</v>
      </c>
      <c r="CU998" s="17">
        <v>2</v>
      </c>
      <c r="CV998" s="17">
        <v>2</v>
      </c>
      <c r="CW998" s="17">
        <v>2</v>
      </c>
      <c r="CX998" s="17">
        <v>2</v>
      </c>
      <c r="CY998" s="17">
        <v>2</v>
      </c>
      <c r="CZ998" s="17">
        <v>2</v>
      </c>
      <c r="DA998" s="17">
        <v>2</v>
      </c>
      <c r="DB998" s="17">
        <v>3</v>
      </c>
      <c r="DC998" s="17">
        <v>4</v>
      </c>
      <c r="DD998" s="17">
        <v>4</v>
      </c>
      <c r="DE998" s="17">
        <v>3</v>
      </c>
      <c r="DF998" s="17">
        <v>3</v>
      </c>
      <c r="DG998" s="17">
        <v>3</v>
      </c>
      <c r="DH998" s="17">
        <v>3</v>
      </c>
      <c r="DI998" s="17">
        <v>3</v>
      </c>
      <c r="DJ998" s="17">
        <v>1</v>
      </c>
      <c r="DK998" s="17">
        <v>3</v>
      </c>
      <c r="DL998" s="17">
        <v>1</v>
      </c>
      <c r="DM998" s="17">
        <v>1</v>
      </c>
      <c r="DN998" s="17">
        <v>1</v>
      </c>
      <c r="DO998" s="17">
        <v>6</v>
      </c>
      <c r="DP998" s="17">
        <v>2</v>
      </c>
      <c r="DR998" s="17">
        <v>5</v>
      </c>
      <c r="DT998" s="17">
        <v>6</v>
      </c>
      <c r="DV998" s="17">
        <v>5</v>
      </c>
      <c r="DW998" s="18">
        <v>5</v>
      </c>
      <c r="DY998" s="18">
        <v>1</v>
      </c>
      <c r="ED998" s="19" t="s">
        <v>301</v>
      </c>
      <c r="EE998" s="19">
        <v>8</v>
      </c>
      <c r="EF998" s="37">
        <v>6</v>
      </c>
      <c r="EG998" s="27" t="s">
        <v>139</v>
      </c>
      <c r="EH998" s="19">
        <v>1</v>
      </c>
      <c r="EI998" s="19">
        <v>18</v>
      </c>
      <c r="EJ998" s="19">
        <v>1</v>
      </c>
      <c r="EK998" s="19">
        <v>1</v>
      </c>
      <c r="EL998" s="19">
        <v>5</v>
      </c>
      <c r="EM998" s="20" t="s">
        <v>174</v>
      </c>
      <c r="EP998" s="46">
        <v>1</v>
      </c>
      <c r="EQ998">
        <f t="shared" si="38"/>
        <v>0</v>
      </c>
      <c r="ER998" t="str">
        <f t="shared" si="39"/>
        <v/>
      </c>
    </row>
    <row r="999" spans="1:149" ht="15" customHeight="1" x14ac:dyDescent="0.25">
      <c r="A999" s="21">
        <v>998</v>
      </c>
      <c r="B999" s="12">
        <v>2</v>
      </c>
      <c r="C999" s="12">
        <v>4</v>
      </c>
      <c r="D999" s="12">
        <v>4</v>
      </c>
      <c r="E999" s="12" t="s">
        <v>380</v>
      </c>
      <c r="F999" s="12">
        <v>1</v>
      </c>
      <c r="G999" s="13">
        <v>3</v>
      </c>
      <c r="H999" s="13">
        <v>1</v>
      </c>
      <c r="I999" s="13">
        <v>5</v>
      </c>
      <c r="M999" s="56">
        <f>IF(SUM(N999:X999)=39,2,1)</f>
        <v>1</v>
      </c>
      <c r="N999" s="13">
        <v>1</v>
      </c>
      <c r="X999" s="13">
        <v>1</v>
      </c>
      <c r="Z999" s="13">
        <v>1</v>
      </c>
      <c r="AB999" s="13">
        <v>1</v>
      </c>
      <c r="AJ999" s="13">
        <v>1</v>
      </c>
      <c r="AL999" s="14">
        <v>1</v>
      </c>
      <c r="AM999" s="14">
        <v>5</v>
      </c>
      <c r="AP999" s="15">
        <v>5</v>
      </c>
      <c r="AQ999" s="15">
        <v>5</v>
      </c>
      <c r="AR999" s="15">
        <v>5</v>
      </c>
      <c r="AS999" s="15">
        <v>5</v>
      </c>
      <c r="AT999" s="15">
        <v>5</v>
      </c>
      <c r="AU999" s="15">
        <v>5</v>
      </c>
      <c r="AV999" s="15">
        <v>5</v>
      </c>
      <c r="AW999" s="15">
        <v>5</v>
      </c>
      <c r="AX999" s="15">
        <v>1</v>
      </c>
      <c r="AY999" s="15">
        <v>2</v>
      </c>
      <c r="AZ999" s="15">
        <v>1</v>
      </c>
      <c r="BA999" s="15">
        <v>1</v>
      </c>
      <c r="BB999" s="15">
        <v>2</v>
      </c>
      <c r="BC999" s="15">
        <v>1</v>
      </c>
      <c r="BD999" s="15">
        <v>2</v>
      </c>
      <c r="BE999" s="15">
        <v>2</v>
      </c>
      <c r="BF999" s="15">
        <v>1</v>
      </c>
      <c r="BG999" s="15">
        <v>3</v>
      </c>
      <c r="BH999" s="15">
        <v>3</v>
      </c>
      <c r="BK999" s="15">
        <v>1</v>
      </c>
      <c r="BL999" s="15">
        <v>2</v>
      </c>
      <c r="BM999" s="15">
        <v>5</v>
      </c>
      <c r="BN999" s="15">
        <v>5</v>
      </c>
      <c r="BO999" s="15">
        <v>5</v>
      </c>
      <c r="CC999" s="16">
        <v>1</v>
      </c>
      <c r="CI999" s="16">
        <v>2</v>
      </c>
      <c r="CJ999" s="16" t="s">
        <v>151</v>
      </c>
      <c r="CK999" s="16">
        <v>1</v>
      </c>
      <c r="CL999" s="16" t="s">
        <v>397</v>
      </c>
      <c r="CM999" s="17">
        <v>1</v>
      </c>
      <c r="CN999" s="17">
        <v>1</v>
      </c>
      <c r="CO999" s="17">
        <v>1</v>
      </c>
      <c r="CP999" s="17">
        <v>1</v>
      </c>
      <c r="CQ999" s="17">
        <v>1</v>
      </c>
      <c r="CR999" s="17">
        <v>1</v>
      </c>
      <c r="CS999" s="17">
        <v>1</v>
      </c>
      <c r="CT999" s="17">
        <v>1</v>
      </c>
      <c r="CU999" s="17">
        <v>4</v>
      </c>
      <c r="CV999" s="17">
        <v>1</v>
      </c>
      <c r="CW999" s="17">
        <v>1</v>
      </c>
      <c r="CX999" s="17">
        <v>1</v>
      </c>
      <c r="CY999" s="17">
        <v>1</v>
      </c>
      <c r="CZ999" s="17">
        <v>1</v>
      </c>
      <c r="DA999" s="17">
        <v>1</v>
      </c>
      <c r="DB999" s="17">
        <v>4</v>
      </c>
      <c r="DC999" s="17">
        <v>2</v>
      </c>
      <c r="DD999" s="17">
        <v>4</v>
      </c>
      <c r="DE999" s="17">
        <v>4</v>
      </c>
      <c r="DF999" s="17">
        <v>4</v>
      </c>
      <c r="DG999" s="17">
        <v>4</v>
      </c>
      <c r="DH999" s="17">
        <v>4</v>
      </c>
      <c r="DI999" s="17">
        <v>3</v>
      </c>
      <c r="DJ999" s="17">
        <v>1</v>
      </c>
      <c r="DK999" s="17">
        <v>1</v>
      </c>
      <c r="DL999" s="17">
        <v>1</v>
      </c>
      <c r="DM999" s="17">
        <v>1</v>
      </c>
      <c r="DN999" s="17">
        <v>8</v>
      </c>
      <c r="DO999" s="17">
        <v>1</v>
      </c>
      <c r="DP999" s="17">
        <v>5</v>
      </c>
      <c r="DR999" s="17">
        <v>7</v>
      </c>
      <c r="DT999" s="17">
        <v>11</v>
      </c>
      <c r="DV999" s="17">
        <v>1</v>
      </c>
      <c r="DW999" s="18">
        <v>13</v>
      </c>
      <c r="DY999" s="18">
        <v>1</v>
      </c>
      <c r="ED999" s="19" t="s">
        <v>317</v>
      </c>
      <c r="EE999" s="19">
        <v>2</v>
      </c>
      <c r="EF999" s="37">
        <v>7</v>
      </c>
      <c r="EG999" s="19" t="s">
        <v>149</v>
      </c>
      <c r="EH999" s="19">
        <v>2</v>
      </c>
      <c r="EI999" s="19">
        <v>42</v>
      </c>
      <c r="EJ999" s="19">
        <v>2</v>
      </c>
      <c r="EK999" s="19">
        <v>3</v>
      </c>
      <c r="EL999" s="19">
        <v>2</v>
      </c>
      <c r="EM999" s="20" t="s">
        <v>216</v>
      </c>
      <c r="EO999" s="46">
        <v>4</v>
      </c>
      <c r="EP999" s="46">
        <v>6</v>
      </c>
      <c r="EQ999">
        <f t="shared" si="38"/>
        <v>0</v>
      </c>
      <c r="ER999" t="str">
        <f t="shared" si="39"/>
        <v/>
      </c>
    </row>
    <row r="1000" spans="1:149" ht="15" customHeight="1" x14ac:dyDescent="0.25">
      <c r="A1000" s="21">
        <v>999</v>
      </c>
      <c r="B1000" s="12">
        <v>3</v>
      </c>
      <c r="C1000" s="12">
        <v>3</v>
      </c>
      <c r="D1000" s="12">
        <v>4</v>
      </c>
      <c r="E1000" s="12" t="s">
        <v>379</v>
      </c>
      <c r="F1000" s="12">
        <v>1</v>
      </c>
      <c r="G1000" s="13">
        <v>3</v>
      </c>
      <c r="H1000" s="13">
        <v>2</v>
      </c>
      <c r="I1000" s="13">
        <v>5</v>
      </c>
      <c r="M1000" s="56">
        <f>IF(SUM(N1000:X1000)=39,2,1)</f>
        <v>1</v>
      </c>
      <c r="Y1000" s="13">
        <v>1</v>
      </c>
      <c r="AK1000" s="13">
        <v>1</v>
      </c>
      <c r="AO1000" s="15">
        <v>1</v>
      </c>
      <c r="AP1000" s="15">
        <v>4</v>
      </c>
      <c r="AQ1000" s="15">
        <v>4</v>
      </c>
      <c r="AR1000" s="15">
        <v>4</v>
      </c>
      <c r="AS1000" s="15">
        <v>4</v>
      </c>
      <c r="AT1000" s="15">
        <v>4</v>
      </c>
      <c r="AU1000" s="15">
        <v>4</v>
      </c>
      <c r="AV1000" s="15">
        <v>4</v>
      </c>
      <c r="AW1000" s="15">
        <v>4</v>
      </c>
      <c r="AX1000" s="15">
        <v>1</v>
      </c>
      <c r="AY1000" s="15">
        <v>1</v>
      </c>
      <c r="AZ1000" s="15">
        <v>2</v>
      </c>
      <c r="BB1000" s="15">
        <v>2</v>
      </c>
      <c r="BC1000" s="15">
        <v>1</v>
      </c>
      <c r="BD1000" s="15">
        <v>1</v>
      </c>
      <c r="BE1000" s="15">
        <v>1</v>
      </c>
      <c r="BF1000" s="15">
        <v>0</v>
      </c>
      <c r="BG1000" s="15">
        <v>0</v>
      </c>
      <c r="BK1000" s="15">
        <v>2</v>
      </c>
      <c r="BN1000" s="15">
        <v>1</v>
      </c>
      <c r="CC1000" s="16">
        <v>1</v>
      </c>
      <c r="CI1000" s="16">
        <v>1</v>
      </c>
      <c r="CK1000" s="16">
        <v>1</v>
      </c>
      <c r="CL1000" s="16" t="s">
        <v>157</v>
      </c>
      <c r="CM1000" s="17">
        <v>1</v>
      </c>
      <c r="CN1000" s="17">
        <v>1</v>
      </c>
      <c r="CO1000" s="17">
        <v>1</v>
      </c>
      <c r="CP1000" s="17">
        <v>1</v>
      </c>
      <c r="CQ1000" s="17">
        <v>1</v>
      </c>
      <c r="CR1000" s="17">
        <v>2</v>
      </c>
      <c r="CS1000" s="17">
        <v>2</v>
      </c>
      <c r="CT1000" s="17">
        <v>2</v>
      </c>
      <c r="CU1000" s="17">
        <v>4</v>
      </c>
      <c r="CV1000" s="17">
        <v>2</v>
      </c>
      <c r="CW1000" s="17">
        <v>2</v>
      </c>
      <c r="CX1000" s="17">
        <v>2</v>
      </c>
      <c r="CY1000" s="17">
        <v>2</v>
      </c>
      <c r="CZ1000" s="17">
        <v>2</v>
      </c>
      <c r="DA1000" s="17">
        <v>2</v>
      </c>
      <c r="DB1000" s="17">
        <v>2</v>
      </c>
      <c r="DC1000" s="17">
        <v>4</v>
      </c>
      <c r="DD1000" s="17">
        <v>4</v>
      </c>
      <c r="DE1000" s="17">
        <v>2</v>
      </c>
      <c r="DF1000" s="17">
        <v>2</v>
      </c>
      <c r="DG1000" s="17">
        <v>2</v>
      </c>
      <c r="DH1000" s="17">
        <v>2</v>
      </c>
      <c r="DI1000" s="17">
        <v>3</v>
      </c>
      <c r="DJ1000" s="17">
        <v>1</v>
      </c>
      <c r="DK1000" s="17">
        <v>1</v>
      </c>
      <c r="DL1000" s="17">
        <v>2</v>
      </c>
      <c r="DM1000" s="17">
        <v>2</v>
      </c>
      <c r="DN1000" s="17">
        <v>6</v>
      </c>
      <c r="DO1000" s="17">
        <v>1</v>
      </c>
      <c r="DP1000" s="17">
        <v>6</v>
      </c>
      <c r="DR1000" s="17">
        <v>5</v>
      </c>
      <c r="DV1000" s="17">
        <v>5</v>
      </c>
      <c r="DW1000" s="18">
        <v>13</v>
      </c>
      <c r="DY1000" s="18">
        <v>1</v>
      </c>
      <c r="ED1000" s="19" t="s">
        <v>301</v>
      </c>
      <c r="EE1000" s="19">
        <v>8</v>
      </c>
      <c r="EF1000" s="37">
        <v>6</v>
      </c>
      <c r="EG1000" s="27" t="s">
        <v>139</v>
      </c>
      <c r="EH1000" s="19">
        <v>2</v>
      </c>
      <c r="EI1000" s="19">
        <v>53</v>
      </c>
      <c r="EJ1000" s="19">
        <v>3</v>
      </c>
      <c r="EK1000" s="19">
        <v>4</v>
      </c>
      <c r="EL1000" s="19">
        <v>4</v>
      </c>
      <c r="EM1000" s="20" t="s">
        <v>216</v>
      </c>
      <c r="EO1000" s="46">
        <v>1</v>
      </c>
      <c r="EP1000" s="46">
        <v>1</v>
      </c>
      <c r="EQ1000">
        <f t="shared" si="38"/>
        <v>0</v>
      </c>
      <c r="ER1000" t="str">
        <f t="shared" si="39"/>
        <v/>
      </c>
    </row>
    <row r="1001" spans="1:149" ht="15" customHeight="1" x14ac:dyDescent="0.25">
      <c r="A1001" s="21">
        <v>1000</v>
      </c>
      <c r="B1001" s="12">
        <v>2</v>
      </c>
      <c r="C1001" s="12">
        <v>1</v>
      </c>
      <c r="D1001" s="12">
        <v>4</v>
      </c>
      <c r="E1001" s="12" t="s">
        <v>379</v>
      </c>
      <c r="F1001" s="12">
        <v>1</v>
      </c>
      <c r="G1001" s="13">
        <v>3</v>
      </c>
      <c r="H1001" s="13">
        <v>1</v>
      </c>
      <c r="K1001" s="13">
        <v>4</v>
      </c>
      <c r="M1001" s="56">
        <f>IF(SUM(N1001:X1001)=39,2,1)</f>
        <v>1</v>
      </c>
      <c r="N1001" s="13">
        <v>1</v>
      </c>
      <c r="O1001" s="13">
        <v>1</v>
      </c>
      <c r="P1001" s="13">
        <v>1</v>
      </c>
      <c r="X1001" s="13">
        <v>1</v>
      </c>
      <c r="Z1001" s="13">
        <v>1</v>
      </c>
      <c r="AA1001" s="13">
        <v>1</v>
      </c>
      <c r="AB1001" s="13">
        <v>1</v>
      </c>
      <c r="AJ1001" s="13">
        <v>1</v>
      </c>
      <c r="AL1001" s="14">
        <v>6</v>
      </c>
      <c r="AO1001" s="15">
        <v>1</v>
      </c>
      <c r="AP1001" s="15">
        <v>4</v>
      </c>
      <c r="AQ1001" s="15">
        <v>4</v>
      </c>
      <c r="AR1001" s="15">
        <v>2</v>
      </c>
      <c r="AS1001" s="15">
        <v>5</v>
      </c>
      <c r="AT1001" s="15">
        <v>5</v>
      </c>
      <c r="AU1001" s="15">
        <v>4</v>
      </c>
      <c r="AV1001" s="15">
        <v>4</v>
      </c>
      <c r="AW1001" s="15">
        <v>3</v>
      </c>
      <c r="AX1001" s="15">
        <v>1</v>
      </c>
      <c r="AY1001" s="15">
        <v>1</v>
      </c>
      <c r="AZ1001" s="15">
        <v>1</v>
      </c>
      <c r="BB1001" s="15">
        <v>1</v>
      </c>
      <c r="BC1001" s="15">
        <v>1</v>
      </c>
      <c r="BD1001" s="15">
        <v>1</v>
      </c>
      <c r="BE1001" s="15">
        <v>2</v>
      </c>
      <c r="BF1001" s="15">
        <v>1</v>
      </c>
      <c r="BG1001" s="15">
        <v>0</v>
      </c>
      <c r="BK1001" s="15">
        <v>1</v>
      </c>
      <c r="BL1001" s="15">
        <v>2</v>
      </c>
      <c r="BM1001" s="15">
        <v>8</v>
      </c>
      <c r="BN1001" s="15">
        <v>8</v>
      </c>
      <c r="CC1001" s="16">
        <v>1</v>
      </c>
      <c r="CI1001" s="16">
        <v>2</v>
      </c>
      <c r="CJ1001" s="16" t="s">
        <v>156</v>
      </c>
      <c r="CK1001" s="16">
        <v>3</v>
      </c>
      <c r="CL1001" s="16" t="s">
        <v>246</v>
      </c>
      <c r="CM1001" s="17">
        <v>1</v>
      </c>
      <c r="CN1001" s="17">
        <v>1</v>
      </c>
      <c r="CO1001" s="17">
        <v>1</v>
      </c>
      <c r="CP1001" s="17">
        <v>1</v>
      </c>
      <c r="CQ1001" s="17">
        <v>1</v>
      </c>
      <c r="CR1001" s="17">
        <v>1</v>
      </c>
      <c r="CS1001" s="17">
        <v>1</v>
      </c>
      <c r="CT1001" s="17">
        <v>2</v>
      </c>
      <c r="CU1001" s="17">
        <v>3</v>
      </c>
      <c r="CV1001" s="17">
        <v>3</v>
      </c>
      <c r="CW1001" s="17">
        <v>2</v>
      </c>
      <c r="CX1001" s="17">
        <v>2</v>
      </c>
      <c r="CY1001" s="17">
        <v>2</v>
      </c>
      <c r="CZ1001" s="17">
        <v>1</v>
      </c>
      <c r="DA1001" s="17">
        <v>2</v>
      </c>
      <c r="DB1001" s="17">
        <v>4</v>
      </c>
      <c r="DC1001" s="17">
        <v>1</v>
      </c>
      <c r="DD1001" s="17">
        <v>3</v>
      </c>
      <c r="DE1001" s="17">
        <v>4</v>
      </c>
      <c r="DF1001" s="17">
        <v>3</v>
      </c>
      <c r="DG1001" s="17">
        <v>3</v>
      </c>
      <c r="DH1001" s="17">
        <v>3</v>
      </c>
      <c r="DI1001" s="17">
        <v>1</v>
      </c>
      <c r="DJ1001" s="17">
        <v>1</v>
      </c>
      <c r="DK1001" s="17">
        <v>1</v>
      </c>
      <c r="DL1001" s="17">
        <v>2</v>
      </c>
      <c r="DM1001" s="17">
        <v>2</v>
      </c>
      <c r="DN1001" s="17">
        <v>5</v>
      </c>
      <c r="DO1001" s="17">
        <v>1</v>
      </c>
      <c r="DP1001" s="17">
        <v>7</v>
      </c>
      <c r="DR1001" s="17">
        <v>5</v>
      </c>
      <c r="DT1001" s="17">
        <v>10</v>
      </c>
      <c r="DV1001" s="17">
        <v>3</v>
      </c>
      <c r="DW1001" s="18">
        <v>13</v>
      </c>
      <c r="DY1001" s="18">
        <v>1</v>
      </c>
      <c r="ED1001" s="19" t="s">
        <v>301</v>
      </c>
      <c r="EE1001" s="19">
        <v>8</v>
      </c>
      <c r="EF1001" s="37">
        <v>6</v>
      </c>
      <c r="EG1001" s="27" t="s">
        <v>139</v>
      </c>
      <c r="EH1001" s="19">
        <v>2</v>
      </c>
      <c r="EI1001" s="19">
        <v>19</v>
      </c>
      <c r="EJ1001" s="19">
        <v>1</v>
      </c>
      <c r="EK1001" s="19">
        <v>1</v>
      </c>
      <c r="EL1001" s="19">
        <v>5</v>
      </c>
      <c r="EM1001" s="20" t="s">
        <v>216</v>
      </c>
      <c r="EO1001" s="46">
        <v>1</v>
      </c>
      <c r="EP1001" s="46">
        <v>1</v>
      </c>
      <c r="EQ1001">
        <f t="shared" si="38"/>
        <v>0</v>
      </c>
      <c r="ER1001" t="str">
        <f t="shared" si="39"/>
        <v/>
      </c>
      <c r="ES1001" s="49">
        <v>1</v>
      </c>
    </row>
    <row r="1002" spans="1:149" ht="15" customHeight="1" x14ac:dyDescent="0.25">
      <c r="A1002" s="21">
        <v>1001</v>
      </c>
      <c r="B1002" s="12">
        <v>1</v>
      </c>
      <c r="C1002" s="12">
        <v>1</v>
      </c>
      <c r="D1002" s="12">
        <v>4</v>
      </c>
      <c r="E1002" s="12" t="s">
        <v>379</v>
      </c>
      <c r="F1002" s="12">
        <v>3</v>
      </c>
      <c r="G1002" s="13">
        <v>2</v>
      </c>
      <c r="H1002" s="13">
        <v>1</v>
      </c>
      <c r="M1002" s="56">
        <f>IF(SUM(N1002:X1002)=39,2,1)</f>
        <v>1</v>
      </c>
      <c r="Y1002" s="13">
        <v>1</v>
      </c>
      <c r="AK1002" s="13">
        <v>1</v>
      </c>
      <c r="AL1002" s="14">
        <v>1</v>
      </c>
      <c r="AM1002" s="14">
        <v>5</v>
      </c>
      <c r="AO1002" s="15">
        <v>2</v>
      </c>
      <c r="AP1002" s="15">
        <v>5</v>
      </c>
      <c r="AQ1002" s="15">
        <v>5</v>
      </c>
      <c r="AR1002" s="15">
        <v>4</v>
      </c>
      <c r="AS1002" s="15">
        <v>5</v>
      </c>
      <c r="AT1002" s="15">
        <v>4</v>
      </c>
      <c r="AU1002" s="15">
        <v>4</v>
      </c>
      <c r="AV1002" s="15">
        <v>4</v>
      </c>
      <c r="AW1002" s="15">
        <v>3</v>
      </c>
      <c r="AX1002" s="15">
        <v>1</v>
      </c>
      <c r="AY1002" s="15">
        <v>1</v>
      </c>
      <c r="AZ1002" s="15">
        <v>1</v>
      </c>
      <c r="BA1002" s="15">
        <v>1</v>
      </c>
      <c r="BB1002" s="15">
        <v>1</v>
      </c>
      <c r="BC1002" s="15">
        <v>1</v>
      </c>
      <c r="BD1002" s="15">
        <v>2</v>
      </c>
      <c r="BE1002" s="15">
        <v>2</v>
      </c>
      <c r="BF1002" s="15">
        <v>0</v>
      </c>
      <c r="BG1002" s="15">
        <v>0</v>
      </c>
      <c r="BK1002" s="15">
        <v>1</v>
      </c>
      <c r="BL1002" s="15">
        <v>1</v>
      </c>
      <c r="BM1002" s="15">
        <v>4</v>
      </c>
      <c r="BN1002" s="15">
        <v>1</v>
      </c>
      <c r="CC1002" s="16">
        <v>1</v>
      </c>
      <c r="CI1002" s="16">
        <v>2</v>
      </c>
      <c r="CJ1002" s="16" t="s">
        <v>390</v>
      </c>
      <c r="CK1002" s="16">
        <v>1</v>
      </c>
      <c r="CL1002" s="16" t="s">
        <v>157</v>
      </c>
      <c r="CM1002" s="17">
        <v>2</v>
      </c>
      <c r="CN1002" s="17">
        <v>2</v>
      </c>
      <c r="CO1002" s="17">
        <v>2</v>
      </c>
      <c r="CP1002" s="17">
        <v>2</v>
      </c>
      <c r="CQ1002" s="17">
        <v>2</v>
      </c>
      <c r="CR1002" s="17">
        <v>3</v>
      </c>
      <c r="CS1002" s="17">
        <v>3</v>
      </c>
      <c r="CT1002" s="17">
        <v>3</v>
      </c>
      <c r="CU1002" s="17">
        <v>4</v>
      </c>
      <c r="CV1002" s="17">
        <v>3</v>
      </c>
      <c r="CW1002" s="17">
        <v>2</v>
      </c>
      <c r="CX1002" s="17">
        <v>2</v>
      </c>
      <c r="CY1002" s="17">
        <v>2</v>
      </c>
      <c r="CZ1002" s="17">
        <v>2</v>
      </c>
      <c r="DA1002" s="17">
        <v>3</v>
      </c>
      <c r="DB1002" s="17">
        <v>4</v>
      </c>
      <c r="DC1002" s="17">
        <v>3</v>
      </c>
      <c r="DD1002" s="17">
        <v>4</v>
      </c>
      <c r="DE1002" s="17">
        <v>4</v>
      </c>
      <c r="DF1002" s="17">
        <v>3</v>
      </c>
      <c r="DG1002" s="17">
        <v>3</v>
      </c>
      <c r="DH1002" s="17">
        <v>3</v>
      </c>
      <c r="DI1002" s="17">
        <v>1</v>
      </c>
      <c r="DJ1002" s="17">
        <v>1</v>
      </c>
      <c r="DK1002" s="17">
        <v>2</v>
      </c>
      <c r="DL1002" s="17">
        <v>3</v>
      </c>
      <c r="DM1002" s="17">
        <v>3</v>
      </c>
      <c r="DN1002" s="17">
        <v>1</v>
      </c>
      <c r="DO1002" s="17">
        <v>2</v>
      </c>
      <c r="DP1002" s="17">
        <v>6</v>
      </c>
      <c r="DR1002" s="17">
        <v>8</v>
      </c>
      <c r="DT1002" s="17">
        <v>10</v>
      </c>
      <c r="DV1002" s="17">
        <v>4</v>
      </c>
      <c r="DW1002" s="18">
        <v>13</v>
      </c>
      <c r="DY1002" s="18">
        <v>1</v>
      </c>
      <c r="ED1002" s="19" t="s">
        <v>301</v>
      </c>
      <c r="EE1002" s="19">
        <v>8</v>
      </c>
      <c r="EF1002" s="37">
        <v>6</v>
      </c>
      <c r="EG1002" s="27" t="s">
        <v>139</v>
      </c>
      <c r="EH1002" s="19">
        <v>1</v>
      </c>
      <c r="EI1002" s="19">
        <v>59</v>
      </c>
      <c r="EJ1002" s="19">
        <v>3</v>
      </c>
      <c r="EK1002" s="19">
        <v>5</v>
      </c>
      <c r="EL1002" s="19">
        <v>2</v>
      </c>
      <c r="EM1002" s="20" t="s">
        <v>216</v>
      </c>
      <c r="EO1002" s="46">
        <v>4</v>
      </c>
      <c r="EP1002" s="46">
        <v>1</v>
      </c>
      <c r="EQ1002">
        <f t="shared" si="38"/>
        <v>0</v>
      </c>
      <c r="ER1002" t="str">
        <f t="shared" si="39"/>
        <v/>
      </c>
    </row>
    <row r="1003" spans="1:149" ht="15" customHeight="1" x14ac:dyDescent="0.25">
      <c r="A1003" s="21">
        <v>1002</v>
      </c>
      <c r="B1003" s="12">
        <v>2</v>
      </c>
      <c r="C1003" s="12">
        <v>1</v>
      </c>
      <c r="D1003" s="12">
        <v>3</v>
      </c>
      <c r="E1003" s="12" t="s">
        <v>378</v>
      </c>
      <c r="F1003" s="12">
        <v>1</v>
      </c>
      <c r="G1003" s="13">
        <v>3</v>
      </c>
      <c r="H1003" s="13">
        <v>1</v>
      </c>
      <c r="K1003" s="13">
        <v>4</v>
      </c>
      <c r="M1003" s="56">
        <f>IF(SUM(N1003:X1003)=39,2,1)</f>
        <v>1</v>
      </c>
      <c r="N1003" s="13">
        <v>1</v>
      </c>
      <c r="X1003" s="13">
        <v>1</v>
      </c>
      <c r="Z1003" s="13">
        <v>1</v>
      </c>
      <c r="AA1003" s="13">
        <v>1</v>
      </c>
      <c r="AB1003" s="13">
        <v>1</v>
      </c>
      <c r="AJ1003" s="13">
        <v>1</v>
      </c>
      <c r="AL1003" s="14">
        <v>1</v>
      </c>
      <c r="AM1003" s="14">
        <v>4</v>
      </c>
      <c r="AO1003" s="15">
        <v>3</v>
      </c>
      <c r="AP1003" s="15">
        <v>3</v>
      </c>
      <c r="AQ1003" s="15">
        <v>4</v>
      </c>
      <c r="AR1003" s="15">
        <v>4</v>
      </c>
      <c r="AS1003" s="15">
        <v>4</v>
      </c>
      <c r="AT1003" s="15">
        <v>4</v>
      </c>
      <c r="AU1003" s="15">
        <v>4</v>
      </c>
      <c r="AV1003" s="15">
        <v>2</v>
      </c>
      <c r="AW1003" s="15">
        <v>1</v>
      </c>
      <c r="AX1003" s="15">
        <v>1</v>
      </c>
      <c r="AY1003" s="15">
        <v>1</v>
      </c>
      <c r="BA1003" s="15">
        <v>1</v>
      </c>
      <c r="BB1003" s="15">
        <v>1</v>
      </c>
      <c r="BC1003" s="15">
        <v>1</v>
      </c>
      <c r="BD1003" s="15">
        <v>2</v>
      </c>
      <c r="BE1003" s="15">
        <v>1</v>
      </c>
      <c r="BF1003" s="15">
        <v>0</v>
      </c>
      <c r="BK1003" s="15">
        <v>1</v>
      </c>
      <c r="BL1003" s="15">
        <v>1</v>
      </c>
      <c r="BM1003" s="15">
        <v>8</v>
      </c>
      <c r="BN1003" s="15">
        <v>8</v>
      </c>
      <c r="BQ1003" s="15">
        <v>1</v>
      </c>
      <c r="BT1003" s="16">
        <v>1</v>
      </c>
      <c r="CD1003" s="16">
        <v>16</v>
      </c>
      <c r="CE1003" s="16">
        <v>27</v>
      </c>
      <c r="CF1003" s="16">
        <v>1</v>
      </c>
      <c r="CG1003" s="16">
        <v>1</v>
      </c>
      <c r="CH1003" s="16">
        <v>1</v>
      </c>
      <c r="CI1003" s="16">
        <v>2</v>
      </c>
      <c r="CJ1003" s="16" t="s">
        <v>156</v>
      </c>
      <c r="CK1003" s="16">
        <v>3</v>
      </c>
      <c r="CL1003" s="16" t="s">
        <v>219</v>
      </c>
      <c r="CM1003" s="17">
        <v>1</v>
      </c>
      <c r="CN1003" s="17">
        <v>1</v>
      </c>
      <c r="CO1003" s="17">
        <v>1</v>
      </c>
      <c r="CP1003" s="17">
        <v>1</v>
      </c>
      <c r="CQ1003" s="17">
        <v>1</v>
      </c>
      <c r="CR1003" s="17">
        <v>1</v>
      </c>
      <c r="CS1003" s="17">
        <v>1</v>
      </c>
      <c r="CT1003" s="17">
        <v>1</v>
      </c>
      <c r="CU1003" s="17">
        <v>4</v>
      </c>
      <c r="CV1003" s="17">
        <v>3</v>
      </c>
      <c r="CW1003" s="17">
        <v>3</v>
      </c>
      <c r="CX1003" s="17">
        <v>3</v>
      </c>
      <c r="CY1003" s="17">
        <v>3</v>
      </c>
      <c r="CZ1003" s="17">
        <v>3</v>
      </c>
      <c r="DA1003" s="17">
        <v>2</v>
      </c>
      <c r="DB1003" s="17">
        <v>3</v>
      </c>
      <c r="DC1003" s="17">
        <v>2</v>
      </c>
      <c r="DD1003" s="17">
        <v>2</v>
      </c>
      <c r="DE1003" s="17">
        <v>2</v>
      </c>
      <c r="DF1003" s="17">
        <v>2</v>
      </c>
      <c r="DG1003" s="17">
        <v>2</v>
      </c>
      <c r="DI1003" s="17">
        <v>1</v>
      </c>
      <c r="DJ1003" s="17">
        <v>1</v>
      </c>
      <c r="DK1003" s="17">
        <v>4</v>
      </c>
      <c r="DL1003" s="17">
        <v>3</v>
      </c>
      <c r="DM1003" s="17">
        <v>3</v>
      </c>
      <c r="DN1003" s="17">
        <v>1</v>
      </c>
      <c r="DO1003" s="17">
        <v>2</v>
      </c>
      <c r="DV1003" s="17">
        <v>1</v>
      </c>
      <c r="DW1003" s="18">
        <v>13</v>
      </c>
      <c r="DY1003" s="18">
        <v>1</v>
      </c>
      <c r="ED1003" s="19" t="s">
        <v>301</v>
      </c>
      <c r="EE1003" s="19">
        <v>8</v>
      </c>
      <c r="EF1003" s="37">
        <v>6</v>
      </c>
      <c r="EG1003" s="27" t="s">
        <v>139</v>
      </c>
      <c r="EH1003" s="19">
        <v>2</v>
      </c>
      <c r="EI1003" s="19">
        <v>62</v>
      </c>
      <c r="EJ1003" s="19">
        <v>4</v>
      </c>
      <c r="EK1003" s="19">
        <v>5</v>
      </c>
      <c r="EL1003" s="19">
        <v>9</v>
      </c>
      <c r="EM1003" s="20" t="s">
        <v>216</v>
      </c>
      <c r="EO1003" s="46">
        <v>4</v>
      </c>
      <c r="EP1003" s="46">
        <v>3</v>
      </c>
      <c r="EQ1003">
        <f t="shared" si="38"/>
        <v>1</v>
      </c>
      <c r="ER1003">
        <f t="shared" si="39"/>
        <v>1</v>
      </c>
    </row>
    <row r="1004" spans="1:149" ht="15" customHeight="1" x14ac:dyDescent="0.25">
      <c r="A1004" s="21">
        <v>1003</v>
      </c>
      <c r="B1004" s="12">
        <v>1</v>
      </c>
      <c r="C1004" s="12">
        <v>1</v>
      </c>
      <c r="D1004" s="12">
        <v>4</v>
      </c>
      <c r="E1004" s="12" t="s">
        <v>379</v>
      </c>
      <c r="F1004" s="12">
        <v>2</v>
      </c>
      <c r="G1004" s="13">
        <v>4</v>
      </c>
      <c r="H1004" s="13">
        <v>1</v>
      </c>
      <c r="M1004" s="56">
        <f>IF(SUM(N1004:X1004)=39,2,1)</f>
        <v>1</v>
      </c>
      <c r="N1004" s="13">
        <v>1</v>
      </c>
      <c r="X1004" s="13">
        <v>1</v>
      </c>
      <c r="Z1004" s="13">
        <v>1</v>
      </c>
      <c r="AA1004" s="13">
        <v>1</v>
      </c>
      <c r="AB1004" s="13">
        <v>1</v>
      </c>
      <c r="AC1004" s="13">
        <v>1</v>
      </c>
      <c r="AJ1004" s="13">
        <v>1</v>
      </c>
      <c r="AL1004" s="14">
        <v>3</v>
      </c>
      <c r="AM1004" s="14">
        <v>4</v>
      </c>
      <c r="AO1004" s="15">
        <v>2</v>
      </c>
      <c r="AP1004" s="15">
        <v>4</v>
      </c>
      <c r="AQ1004" s="15">
        <v>4</v>
      </c>
      <c r="AR1004" s="15">
        <v>4</v>
      </c>
      <c r="AS1004" s="15">
        <v>4</v>
      </c>
      <c r="AT1004" s="15">
        <v>4</v>
      </c>
      <c r="AU1004" s="15">
        <v>4</v>
      </c>
      <c r="AV1004" s="15">
        <v>4</v>
      </c>
      <c r="AW1004" s="15">
        <v>4</v>
      </c>
      <c r="AX1004" s="15">
        <v>1</v>
      </c>
      <c r="AY1004" s="15">
        <v>1</v>
      </c>
      <c r="AZ1004" s="15">
        <v>1</v>
      </c>
      <c r="BB1004" s="15">
        <v>1</v>
      </c>
      <c r="BC1004" s="15">
        <v>1</v>
      </c>
      <c r="BD1004" s="15">
        <v>1</v>
      </c>
      <c r="BE1004" s="15">
        <v>2</v>
      </c>
      <c r="BF1004" s="15">
        <v>1</v>
      </c>
      <c r="BG1004" s="15">
        <v>0</v>
      </c>
      <c r="BK1004" s="15">
        <v>1</v>
      </c>
      <c r="BL1004" s="15">
        <v>1</v>
      </c>
      <c r="BM1004" s="15">
        <v>1</v>
      </c>
      <c r="BN1004" s="15">
        <v>1</v>
      </c>
      <c r="CC1004" s="16">
        <v>1</v>
      </c>
      <c r="CI1004" s="16">
        <v>1</v>
      </c>
      <c r="CK1004" s="16">
        <v>2</v>
      </c>
      <c r="CL1004" s="16" t="s">
        <v>173</v>
      </c>
      <c r="CM1004" s="17">
        <v>1</v>
      </c>
      <c r="CN1004" s="17">
        <v>1</v>
      </c>
      <c r="CO1004" s="17">
        <v>1</v>
      </c>
      <c r="CP1004" s="17">
        <v>1</v>
      </c>
      <c r="CQ1004" s="17">
        <v>1</v>
      </c>
      <c r="CR1004" s="17">
        <v>2</v>
      </c>
      <c r="CS1004" s="17">
        <v>2</v>
      </c>
      <c r="CT1004" s="17">
        <v>3</v>
      </c>
      <c r="CU1004" s="17">
        <v>4</v>
      </c>
      <c r="CV1004" s="17">
        <v>1</v>
      </c>
      <c r="CW1004" s="17">
        <v>1</v>
      </c>
      <c r="CX1004" s="17">
        <v>1</v>
      </c>
      <c r="CY1004" s="17">
        <v>1</v>
      </c>
      <c r="CZ1004" s="17">
        <v>1</v>
      </c>
      <c r="DA1004" s="17">
        <v>3</v>
      </c>
      <c r="DB1004" s="17">
        <v>4</v>
      </c>
      <c r="DC1004" s="17">
        <v>3</v>
      </c>
      <c r="DD1004" s="17">
        <v>4</v>
      </c>
      <c r="DE1004" s="17">
        <v>4</v>
      </c>
      <c r="DF1004" s="17">
        <v>4</v>
      </c>
      <c r="DG1004" s="17">
        <v>4</v>
      </c>
      <c r="DH1004" s="17">
        <v>4</v>
      </c>
      <c r="DI1004" s="17">
        <v>3</v>
      </c>
      <c r="DJ1004" s="17">
        <v>1</v>
      </c>
      <c r="DK1004" s="17">
        <v>2</v>
      </c>
      <c r="DL1004" s="17">
        <v>2</v>
      </c>
      <c r="DM1004" s="17">
        <v>2</v>
      </c>
      <c r="DN1004" s="17">
        <v>2</v>
      </c>
      <c r="DO1004" s="17">
        <v>5</v>
      </c>
      <c r="DP1004" s="17">
        <v>11</v>
      </c>
      <c r="DR1004" s="17">
        <v>2</v>
      </c>
      <c r="DT1004" s="17">
        <v>10</v>
      </c>
      <c r="DV1004" s="17">
        <v>3</v>
      </c>
      <c r="DW1004" s="18">
        <v>13</v>
      </c>
      <c r="DY1004" s="18">
        <v>1</v>
      </c>
      <c r="ED1004" s="19" t="s">
        <v>301</v>
      </c>
      <c r="EE1004" s="19">
        <v>8</v>
      </c>
      <c r="EF1004" s="37">
        <v>6</v>
      </c>
      <c r="EG1004" s="27" t="s">
        <v>139</v>
      </c>
      <c r="EH1004" s="19">
        <v>1</v>
      </c>
      <c r="EI1004" s="19">
        <v>27</v>
      </c>
      <c r="EJ1004" s="19">
        <v>1</v>
      </c>
      <c r="EK1004" s="19">
        <v>2</v>
      </c>
      <c r="EL1004" s="19">
        <v>1</v>
      </c>
      <c r="EM1004" s="20" t="s">
        <v>216</v>
      </c>
      <c r="EO1004" s="46">
        <v>1</v>
      </c>
      <c r="EP1004" s="46">
        <v>6</v>
      </c>
      <c r="EQ1004">
        <f t="shared" si="38"/>
        <v>0</v>
      </c>
      <c r="ER1004" t="str">
        <f t="shared" si="39"/>
        <v/>
      </c>
    </row>
    <row r="1005" spans="1:149" ht="15" customHeight="1" x14ac:dyDescent="0.25">
      <c r="A1005" s="21">
        <v>1004</v>
      </c>
      <c r="B1005" s="12">
        <v>2</v>
      </c>
      <c r="C1005" s="12">
        <v>4</v>
      </c>
      <c r="D1005" s="12">
        <v>4</v>
      </c>
      <c r="E1005" s="12" t="s">
        <v>379</v>
      </c>
      <c r="F1005" s="12">
        <v>4</v>
      </c>
      <c r="G1005" s="13">
        <v>3</v>
      </c>
      <c r="H1005" s="13">
        <v>2</v>
      </c>
      <c r="J1005" s="13">
        <v>5</v>
      </c>
      <c r="M1005" s="56">
        <f>IF(SUM(N1005:X1005)=39,2,1)</f>
        <v>1</v>
      </c>
      <c r="Y1005" s="13">
        <v>1</v>
      </c>
      <c r="AK1005" s="13">
        <v>1</v>
      </c>
      <c r="AL1005" s="14">
        <v>1</v>
      </c>
      <c r="AM1005" s="14">
        <v>2</v>
      </c>
      <c r="AO1005" s="15">
        <v>1</v>
      </c>
      <c r="AP1005" s="15">
        <v>5</v>
      </c>
      <c r="AQ1005" s="15">
        <v>5</v>
      </c>
      <c r="AR1005" s="15">
        <v>5</v>
      </c>
      <c r="AS1005" s="15">
        <v>5</v>
      </c>
      <c r="AT1005" s="15">
        <v>5</v>
      </c>
      <c r="AU1005" s="15">
        <v>5</v>
      </c>
      <c r="AV1005" s="15">
        <v>5</v>
      </c>
      <c r="AW1005" s="15">
        <v>2</v>
      </c>
      <c r="AX1005" s="15">
        <v>1</v>
      </c>
      <c r="AY1005" s="15">
        <v>1</v>
      </c>
      <c r="AZ1005" s="15">
        <v>1</v>
      </c>
      <c r="BA1005" s="15">
        <v>1</v>
      </c>
      <c r="BB1005" s="15">
        <v>1</v>
      </c>
      <c r="BC1005" s="15">
        <v>1</v>
      </c>
      <c r="BD1005" s="15">
        <v>2</v>
      </c>
      <c r="BE1005" s="15">
        <v>2</v>
      </c>
      <c r="BF1005" s="15">
        <v>0</v>
      </c>
      <c r="BG1005" s="15">
        <v>1</v>
      </c>
      <c r="BH1005" s="15">
        <v>1</v>
      </c>
      <c r="BK1005" s="15">
        <v>1</v>
      </c>
      <c r="BL1005" s="15">
        <v>3</v>
      </c>
      <c r="BN1005" s="15">
        <v>1</v>
      </c>
      <c r="CC1005" s="16">
        <v>1</v>
      </c>
      <c r="CI1005" s="16">
        <v>2</v>
      </c>
      <c r="CJ1005" s="16" t="s">
        <v>393</v>
      </c>
      <c r="CK1005" s="16">
        <v>1</v>
      </c>
      <c r="CL1005" s="16" t="s">
        <v>177</v>
      </c>
      <c r="CM1005" s="17">
        <v>1</v>
      </c>
      <c r="CN1005" s="17">
        <v>1</v>
      </c>
      <c r="CO1005" s="17">
        <v>1</v>
      </c>
      <c r="CP1005" s="17">
        <v>1</v>
      </c>
      <c r="CQ1005" s="17">
        <v>1</v>
      </c>
      <c r="CR1005" s="17">
        <v>1</v>
      </c>
      <c r="CS1005" s="17">
        <v>1</v>
      </c>
      <c r="CT1005" s="17">
        <v>1</v>
      </c>
      <c r="CU1005" s="17">
        <v>4</v>
      </c>
      <c r="CV1005" s="17">
        <v>1</v>
      </c>
      <c r="CW1005" s="17">
        <v>1</v>
      </c>
      <c r="CX1005" s="17">
        <v>1</v>
      </c>
      <c r="CY1005" s="17">
        <v>1</v>
      </c>
      <c r="CZ1005" s="17">
        <v>1</v>
      </c>
      <c r="DA1005" s="17">
        <v>1</v>
      </c>
      <c r="DB1005" s="17">
        <v>4</v>
      </c>
      <c r="DC1005" s="17">
        <v>2</v>
      </c>
      <c r="DD1005" s="17">
        <v>1</v>
      </c>
      <c r="DE1005" s="17">
        <v>4</v>
      </c>
      <c r="DF1005" s="17">
        <v>4</v>
      </c>
      <c r="DG1005" s="17">
        <v>4</v>
      </c>
      <c r="DH1005" s="17">
        <v>4</v>
      </c>
      <c r="DI1005" s="17">
        <v>3</v>
      </c>
      <c r="DJ1005" s="17">
        <v>1</v>
      </c>
      <c r="DK1005" s="17">
        <v>1</v>
      </c>
      <c r="DL1005" s="17">
        <v>1</v>
      </c>
      <c r="DM1005" s="17">
        <v>1</v>
      </c>
      <c r="DN1005" s="17">
        <v>1</v>
      </c>
      <c r="DO1005" s="17">
        <v>8</v>
      </c>
      <c r="DP1005" s="17">
        <v>5</v>
      </c>
      <c r="DR1005" s="17">
        <v>6</v>
      </c>
      <c r="DT1005" s="17">
        <v>9</v>
      </c>
      <c r="DV1005" s="17">
        <v>2</v>
      </c>
      <c r="DW1005" s="18">
        <v>13</v>
      </c>
      <c r="DY1005" s="18">
        <v>1</v>
      </c>
      <c r="ED1005" s="19" t="s">
        <v>301</v>
      </c>
      <c r="EE1005" s="19">
        <v>8</v>
      </c>
      <c r="EF1005" s="37">
        <v>6</v>
      </c>
      <c r="EG1005" s="27" t="s">
        <v>139</v>
      </c>
      <c r="EH1005" s="19">
        <v>1</v>
      </c>
      <c r="EI1005" s="19">
        <v>54</v>
      </c>
      <c r="EJ1005" s="19">
        <v>3</v>
      </c>
      <c r="EK1005" s="19">
        <v>4</v>
      </c>
      <c r="EL1005" s="19">
        <v>1</v>
      </c>
      <c r="EM1005" s="20" t="s">
        <v>216</v>
      </c>
      <c r="EO1005" s="46">
        <v>1</v>
      </c>
      <c r="EP1005" s="46">
        <v>1</v>
      </c>
      <c r="EQ1005">
        <f t="shared" si="38"/>
        <v>0</v>
      </c>
      <c r="ER1005" t="str">
        <f t="shared" si="39"/>
        <v/>
      </c>
    </row>
    <row r="1006" spans="1:149" ht="15" customHeight="1" x14ac:dyDescent="0.25">
      <c r="A1006" s="21">
        <v>1005</v>
      </c>
      <c r="B1006" s="12">
        <v>2</v>
      </c>
      <c r="C1006" s="12">
        <v>4</v>
      </c>
      <c r="D1006" s="12">
        <v>1</v>
      </c>
      <c r="E1006" s="12" t="s">
        <v>378</v>
      </c>
      <c r="F1006" s="12">
        <v>1</v>
      </c>
      <c r="G1006" s="13">
        <v>3</v>
      </c>
      <c r="H1006" s="13">
        <v>1</v>
      </c>
      <c r="J1006" s="13">
        <v>5</v>
      </c>
      <c r="M1006" s="56">
        <f>IF(SUM(N1006:X1006)=39,2,1)</f>
        <v>1</v>
      </c>
      <c r="Y1006" s="13">
        <v>1</v>
      </c>
      <c r="Z1006" s="13">
        <v>1</v>
      </c>
      <c r="AJ1006" s="13">
        <v>1</v>
      </c>
      <c r="AL1006" s="14">
        <v>6</v>
      </c>
      <c r="AO1006" s="15">
        <v>3</v>
      </c>
      <c r="AP1006" s="15">
        <v>2</v>
      </c>
      <c r="AQ1006" s="15">
        <v>2</v>
      </c>
      <c r="AR1006" s="15">
        <v>2</v>
      </c>
      <c r="AS1006" s="15">
        <v>2</v>
      </c>
      <c r="AT1006" s="15">
        <v>2</v>
      </c>
      <c r="AU1006" s="15">
        <v>2</v>
      </c>
      <c r="AV1006" s="15">
        <v>2</v>
      </c>
      <c r="AW1006" s="15">
        <v>5</v>
      </c>
      <c r="AX1006" s="15">
        <v>1</v>
      </c>
      <c r="AY1006" s="15">
        <v>1</v>
      </c>
      <c r="AZ1006" s="15">
        <v>1</v>
      </c>
      <c r="BA1006" s="15">
        <v>1</v>
      </c>
      <c r="BB1006" s="15">
        <v>2</v>
      </c>
      <c r="BC1006" s="15">
        <v>1</v>
      </c>
      <c r="BD1006" s="15">
        <v>1</v>
      </c>
      <c r="BE1006" s="15">
        <v>2</v>
      </c>
      <c r="BF1006" s="15">
        <v>0</v>
      </c>
      <c r="BG1006" s="15">
        <v>0</v>
      </c>
      <c r="BK1006" s="15">
        <v>1</v>
      </c>
      <c r="BL1006" s="15">
        <v>1</v>
      </c>
      <c r="BN1006" s="15">
        <v>5</v>
      </c>
      <c r="BO1006" s="15">
        <v>2</v>
      </c>
      <c r="BP1006" s="15" t="s">
        <v>235</v>
      </c>
      <c r="BQ1006" s="15">
        <v>1</v>
      </c>
      <c r="BT1006" s="16">
        <v>1</v>
      </c>
      <c r="CD1006" s="16">
        <v>7</v>
      </c>
      <c r="CE1006" s="16">
        <v>5</v>
      </c>
      <c r="CF1006" s="16">
        <v>2</v>
      </c>
      <c r="CG1006" s="16">
        <v>1</v>
      </c>
      <c r="CH1006" s="16">
        <v>2</v>
      </c>
      <c r="CI1006" s="16">
        <v>2</v>
      </c>
      <c r="CJ1006" s="16" t="s">
        <v>394</v>
      </c>
      <c r="CK1006" s="16">
        <v>1</v>
      </c>
      <c r="CL1006" s="16" t="s">
        <v>157</v>
      </c>
      <c r="CM1006" s="17">
        <v>1</v>
      </c>
      <c r="CN1006" s="17">
        <v>1</v>
      </c>
      <c r="CO1006" s="17">
        <v>1</v>
      </c>
      <c r="CP1006" s="17">
        <v>1</v>
      </c>
      <c r="CQ1006" s="17">
        <v>1</v>
      </c>
      <c r="CR1006" s="17">
        <v>1</v>
      </c>
      <c r="CS1006" s="17">
        <v>1</v>
      </c>
      <c r="CT1006" s="17">
        <v>1</v>
      </c>
      <c r="CU1006" s="17">
        <v>4</v>
      </c>
      <c r="CV1006" s="17">
        <v>1</v>
      </c>
      <c r="CW1006" s="17">
        <v>1</v>
      </c>
      <c r="CX1006" s="17">
        <v>1</v>
      </c>
      <c r="CY1006" s="17">
        <v>1</v>
      </c>
      <c r="CZ1006" s="17">
        <v>1</v>
      </c>
      <c r="DA1006" s="17">
        <v>1</v>
      </c>
      <c r="DB1006" s="17">
        <v>4</v>
      </c>
      <c r="DC1006" s="17">
        <v>1</v>
      </c>
      <c r="DD1006" s="17">
        <v>1</v>
      </c>
      <c r="DE1006" s="17">
        <v>4</v>
      </c>
      <c r="DF1006" s="17">
        <v>4</v>
      </c>
      <c r="DG1006" s="17">
        <v>4</v>
      </c>
      <c r="DH1006" s="17">
        <v>4</v>
      </c>
      <c r="DI1006" s="17">
        <v>3</v>
      </c>
      <c r="DJ1006" s="17">
        <v>1</v>
      </c>
      <c r="DK1006" s="17">
        <v>1</v>
      </c>
      <c r="DL1006" s="17">
        <v>1</v>
      </c>
      <c r="DM1006" s="17">
        <v>1</v>
      </c>
      <c r="DN1006" s="17">
        <v>1</v>
      </c>
      <c r="DO1006" s="17">
        <v>8</v>
      </c>
      <c r="DP1006" s="17">
        <v>5</v>
      </c>
      <c r="DR1006" s="17">
        <v>9</v>
      </c>
      <c r="DT1006" s="17">
        <v>7</v>
      </c>
      <c r="DV1006" s="17">
        <v>2</v>
      </c>
      <c r="DW1006" s="18">
        <v>13</v>
      </c>
      <c r="DY1006" s="18">
        <v>1</v>
      </c>
      <c r="ED1006" s="19" t="s">
        <v>301</v>
      </c>
      <c r="EE1006" s="19">
        <v>8</v>
      </c>
      <c r="EF1006" s="37">
        <v>6</v>
      </c>
      <c r="EG1006" s="27" t="s">
        <v>139</v>
      </c>
      <c r="EH1006" s="19">
        <v>2</v>
      </c>
      <c r="EI1006" s="19">
        <v>19</v>
      </c>
      <c r="EJ1006" s="19">
        <v>1</v>
      </c>
      <c r="EK1006" s="19">
        <v>1</v>
      </c>
      <c r="EL1006" s="19">
        <v>4</v>
      </c>
      <c r="EM1006" s="20" t="s">
        <v>216</v>
      </c>
      <c r="EO1006" s="46">
        <v>4</v>
      </c>
      <c r="EP1006" s="46">
        <v>3</v>
      </c>
      <c r="EQ1006">
        <f t="shared" si="38"/>
        <v>1</v>
      </c>
      <c r="ER1006">
        <f t="shared" si="39"/>
        <v>1</v>
      </c>
    </row>
    <row r="1007" spans="1:149" ht="15" customHeight="1" x14ac:dyDescent="0.25">
      <c r="A1007" s="21">
        <v>1006</v>
      </c>
      <c r="B1007" s="12">
        <v>2</v>
      </c>
      <c r="C1007" s="12">
        <v>4</v>
      </c>
      <c r="D1007" s="12">
        <v>1</v>
      </c>
      <c r="E1007" s="12" t="s">
        <v>378</v>
      </c>
      <c r="F1007" s="12">
        <v>1</v>
      </c>
      <c r="G1007" s="13">
        <v>3</v>
      </c>
      <c r="H1007" s="13">
        <v>1</v>
      </c>
      <c r="J1007" s="13">
        <v>5</v>
      </c>
      <c r="M1007" s="56">
        <f>IF(SUM(N1007:X1007)=39,2,1)</f>
        <v>1</v>
      </c>
      <c r="N1007" s="13">
        <v>1</v>
      </c>
      <c r="X1007" s="13">
        <v>1</v>
      </c>
      <c r="Z1007" s="13">
        <v>1</v>
      </c>
      <c r="AA1007" s="13">
        <v>1</v>
      </c>
      <c r="AB1007" s="13">
        <v>1</v>
      </c>
      <c r="AJ1007" s="13">
        <v>1</v>
      </c>
      <c r="AL1007" s="14">
        <v>3</v>
      </c>
      <c r="AM1007" s="14">
        <v>3</v>
      </c>
      <c r="AO1007" s="15">
        <v>3</v>
      </c>
      <c r="AP1007" s="15">
        <v>2</v>
      </c>
      <c r="AQ1007" s="15">
        <v>5</v>
      </c>
      <c r="AR1007" s="15">
        <v>5</v>
      </c>
      <c r="AS1007" s="15">
        <v>5</v>
      </c>
      <c r="AT1007" s="15">
        <v>5</v>
      </c>
      <c r="AU1007" s="15">
        <v>5</v>
      </c>
      <c r="AV1007" s="15">
        <v>5</v>
      </c>
      <c r="AW1007" s="15">
        <v>2</v>
      </c>
      <c r="AX1007" s="15">
        <v>1</v>
      </c>
      <c r="AY1007" s="15">
        <v>1</v>
      </c>
      <c r="AZ1007" s="15">
        <v>1</v>
      </c>
      <c r="BA1007" s="15">
        <v>1</v>
      </c>
      <c r="BB1007" s="15">
        <v>2</v>
      </c>
      <c r="BD1007" s="15">
        <v>1</v>
      </c>
      <c r="BE1007" s="15">
        <v>2</v>
      </c>
      <c r="BF1007" s="15">
        <v>0</v>
      </c>
      <c r="BG1007" s="15">
        <v>0</v>
      </c>
      <c r="BK1007" s="15">
        <v>1</v>
      </c>
      <c r="BL1007" s="15">
        <v>3</v>
      </c>
      <c r="BN1007" s="15">
        <v>5</v>
      </c>
      <c r="BO1007" s="15">
        <v>2</v>
      </c>
      <c r="BP1007" s="15" t="s">
        <v>367</v>
      </c>
      <c r="CC1007" s="16">
        <v>1</v>
      </c>
      <c r="CI1007" s="16">
        <v>2</v>
      </c>
      <c r="CJ1007" s="16" t="s">
        <v>151</v>
      </c>
      <c r="CK1007" s="16">
        <v>3</v>
      </c>
      <c r="CL1007" s="16" t="s">
        <v>154</v>
      </c>
      <c r="CM1007" s="17">
        <v>1</v>
      </c>
      <c r="CN1007" s="17">
        <v>1</v>
      </c>
      <c r="CO1007" s="17">
        <v>1</v>
      </c>
      <c r="CP1007" s="17">
        <v>1</v>
      </c>
      <c r="CQ1007" s="17">
        <v>1</v>
      </c>
      <c r="CR1007" s="17">
        <v>1</v>
      </c>
      <c r="CS1007" s="17">
        <v>1</v>
      </c>
      <c r="CT1007" s="17">
        <v>1</v>
      </c>
      <c r="CU1007" s="17">
        <v>4</v>
      </c>
      <c r="CV1007" s="17">
        <v>1</v>
      </c>
      <c r="CW1007" s="17">
        <v>1</v>
      </c>
      <c r="CX1007" s="17">
        <v>1</v>
      </c>
      <c r="CY1007" s="17">
        <v>1</v>
      </c>
      <c r="CZ1007" s="17">
        <v>1</v>
      </c>
      <c r="DA1007" s="17">
        <v>1</v>
      </c>
      <c r="DB1007" s="17">
        <v>4</v>
      </c>
      <c r="DC1007" s="17">
        <v>2</v>
      </c>
      <c r="DD1007" s="17">
        <v>1</v>
      </c>
      <c r="DE1007" s="17">
        <v>4</v>
      </c>
      <c r="DF1007" s="17">
        <v>4</v>
      </c>
      <c r="DG1007" s="17">
        <v>4</v>
      </c>
      <c r="DH1007" s="17">
        <v>4</v>
      </c>
      <c r="DI1007" s="17">
        <v>3</v>
      </c>
      <c r="DJ1007" s="17">
        <v>1</v>
      </c>
      <c r="DK1007" s="17">
        <v>2</v>
      </c>
      <c r="DL1007" s="17">
        <v>4</v>
      </c>
      <c r="DM1007" s="17">
        <v>4</v>
      </c>
      <c r="DN1007" s="17">
        <v>1</v>
      </c>
      <c r="DO1007" s="17">
        <v>6</v>
      </c>
      <c r="DP1007" s="17">
        <v>5</v>
      </c>
      <c r="DR1007" s="17">
        <v>1</v>
      </c>
      <c r="DT1007" s="17">
        <v>11</v>
      </c>
      <c r="DV1007" s="17">
        <v>2</v>
      </c>
      <c r="DW1007" s="18">
        <v>13</v>
      </c>
      <c r="DY1007" s="18">
        <v>1</v>
      </c>
      <c r="ED1007" s="19" t="s">
        <v>301</v>
      </c>
      <c r="EE1007" s="19">
        <v>8</v>
      </c>
      <c r="EF1007" s="37">
        <v>6</v>
      </c>
      <c r="EG1007" s="27" t="s">
        <v>139</v>
      </c>
      <c r="EH1007" s="19">
        <v>2</v>
      </c>
      <c r="EI1007" s="19">
        <v>18</v>
      </c>
      <c r="EJ1007" s="19">
        <v>1</v>
      </c>
      <c r="EK1007" s="19">
        <v>1</v>
      </c>
      <c r="EL1007" s="19">
        <v>5</v>
      </c>
      <c r="EM1007" s="20" t="s">
        <v>216</v>
      </c>
      <c r="EO1007" s="46">
        <v>1</v>
      </c>
      <c r="EP1007" s="46">
        <v>6</v>
      </c>
      <c r="EQ1007">
        <f t="shared" si="38"/>
        <v>0</v>
      </c>
      <c r="ER1007" t="str">
        <f t="shared" si="39"/>
        <v/>
      </c>
    </row>
    <row r="1008" spans="1:149" x14ac:dyDescent="0.25">
      <c r="A1008" s="21">
        <v>1007</v>
      </c>
      <c r="B1008" s="12">
        <v>2</v>
      </c>
      <c r="C1008" s="12">
        <v>4</v>
      </c>
      <c r="D1008" s="12">
        <v>2</v>
      </c>
      <c r="E1008" s="12" t="s">
        <v>378</v>
      </c>
      <c r="F1008" s="12">
        <v>1</v>
      </c>
      <c r="G1008" s="13">
        <v>2</v>
      </c>
      <c r="H1008" s="13">
        <v>2</v>
      </c>
      <c r="M1008" s="56">
        <f>IF(SUM(N1008:X1008)=39,2,1)</f>
        <v>1</v>
      </c>
      <c r="N1008" s="13">
        <v>1</v>
      </c>
      <c r="X1008" s="13">
        <v>1</v>
      </c>
      <c r="Z1008" s="13">
        <v>1</v>
      </c>
      <c r="AA1008" s="13">
        <v>1</v>
      </c>
      <c r="AB1008" s="13">
        <v>1</v>
      </c>
      <c r="AL1008" s="14">
        <v>3</v>
      </c>
      <c r="AM1008" s="14">
        <v>5</v>
      </c>
      <c r="AO1008" s="15">
        <v>1</v>
      </c>
      <c r="AP1008" s="15">
        <v>5</v>
      </c>
      <c r="AQ1008" s="15">
        <v>2</v>
      </c>
      <c r="AR1008" s="15">
        <v>5</v>
      </c>
      <c r="AS1008" s="15">
        <v>5</v>
      </c>
      <c r="AT1008" s="15">
        <v>5</v>
      </c>
      <c r="AU1008" s="15">
        <v>5</v>
      </c>
      <c r="AV1008" s="15">
        <v>5</v>
      </c>
      <c r="AW1008" s="15">
        <v>2</v>
      </c>
      <c r="AX1008" s="15">
        <v>1</v>
      </c>
      <c r="AY1008" s="15">
        <v>2</v>
      </c>
      <c r="AZ1008" s="15">
        <v>2</v>
      </c>
      <c r="BB1008" s="15">
        <v>2</v>
      </c>
      <c r="BC1008" s="15">
        <v>1</v>
      </c>
      <c r="BD1008" s="15">
        <v>1</v>
      </c>
      <c r="BE1008" s="15">
        <v>2</v>
      </c>
      <c r="BF1008" s="15">
        <v>0</v>
      </c>
      <c r="BG1008" s="15">
        <v>2</v>
      </c>
      <c r="BJ1008" s="15">
        <v>2</v>
      </c>
      <c r="BK1008" s="15">
        <v>1</v>
      </c>
      <c r="BL1008" s="15">
        <v>1</v>
      </c>
      <c r="BM1008" s="15">
        <v>5</v>
      </c>
      <c r="BN1008" s="15">
        <v>5</v>
      </c>
      <c r="BO1008" s="15">
        <v>2</v>
      </c>
      <c r="BP1008" s="15" t="s">
        <v>385</v>
      </c>
      <c r="CC1008" s="16">
        <v>1</v>
      </c>
      <c r="CI1008" s="16">
        <v>2</v>
      </c>
      <c r="CJ1008" s="16" t="s">
        <v>394</v>
      </c>
      <c r="CK1008" s="16">
        <v>1</v>
      </c>
      <c r="CL1008" s="16" t="s">
        <v>186</v>
      </c>
      <c r="CM1008" s="17">
        <v>2</v>
      </c>
      <c r="CN1008" s="17">
        <v>2</v>
      </c>
      <c r="CO1008" s="17">
        <v>2</v>
      </c>
      <c r="CP1008" s="17">
        <v>2</v>
      </c>
      <c r="CQ1008" s="17">
        <v>2</v>
      </c>
      <c r="CR1008" s="17">
        <v>2</v>
      </c>
      <c r="CS1008" s="17">
        <v>2</v>
      </c>
      <c r="CT1008" s="17">
        <v>1</v>
      </c>
      <c r="CU1008" s="17">
        <v>4</v>
      </c>
      <c r="CV1008" s="17">
        <v>2</v>
      </c>
      <c r="CW1008" s="17">
        <v>2</v>
      </c>
      <c r="CX1008" s="17">
        <v>2</v>
      </c>
      <c r="CY1008" s="17">
        <v>2</v>
      </c>
      <c r="CZ1008" s="17">
        <v>2</v>
      </c>
      <c r="DA1008" s="17">
        <v>4</v>
      </c>
      <c r="DB1008" s="17">
        <v>4</v>
      </c>
      <c r="DC1008" s="17">
        <v>2</v>
      </c>
      <c r="DD1008" s="17">
        <v>4</v>
      </c>
      <c r="DE1008" s="17">
        <v>4</v>
      </c>
      <c r="DF1008" s="17">
        <v>4</v>
      </c>
      <c r="DG1008" s="17">
        <v>4</v>
      </c>
      <c r="DH1008" s="17">
        <v>4</v>
      </c>
      <c r="DI1008" s="17">
        <v>3</v>
      </c>
      <c r="DJ1008" s="17">
        <v>1</v>
      </c>
      <c r="DK1008" s="17">
        <v>1</v>
      </c>
      <c r="DL1008" s="17">
        <v>4</v>
      </c>
      <c r="DM1008" s="17">
        <v>4</v>
      </c>
      <c r="DN1008" s="17">
        <v>1</v>
      </c>
      <c r="DO1008" s="17">
        <v>8</v>
      </c>
      <c r="DP1008" s="17">
        <v>5</v>
      </c>
      <c r="DR1008" s="17">
        <v>7</v>
      </c>
      <c r="DT1008" s="17">
        <v>11</v>
      </c>
      <c r="DV1008" s="17">
        <v>2</v>
      </c>
      <c r="DW1008" s="18">
        <v>13</v>
      </c>
      <c r="DY1008" s="18">
        <v>1</v>
      </c>
      <c r="ED1008" s="19" t="s">
        <v>301</v>
      </c>
      <c r="EE1008" s="19">
        <v>8</v>
      </c>
      <c r="EF1008" s="37">
        <v>6</v>
      </c>
      <c r="EG1008" s="27" t="s">
        <v>139</v>
      </c>
      <c r="EH1008" s="19">
        <v>1</v>
      </c>
      <c r="EI1008" s="19">
        <v>56</v>
      </c>
      <c r="EJ1008" s="19">
        <v>3</v>
      </c>
      <c r="EK1008" s="19">
        <v>5</v>
      </c>
      <c r="EL1008" s="19">
        <v>10</v>
      </c>
      <c r="EM1008" s="20" t="s">
        <v>216</v>
      </c>
      <c r="EO1008" s="46">
        <v>1</v>
      </c>
      <c r="EP1008" s="46">
        <v>6</v>
      </c>
      <c r="EQ1008">
        <f t="shared" si="38"/>
        <v>0</v>
      </c>
      <c r="ER1008" t="str">
        <f t="shared" si="39"/>
        <v/>
      </c>
      <c r="ES1008" s="49">
        <v>1</v>
      </c>
    </row>
    <row r="1009" spans="1:149" ht="15" customHeight="1" x14ac:dyDescent="0.25">
      <c r="A1009" s="21">
        <v>1008</v>
      </c>
      <c r="B1009" s="12">
        <v>2</v>
      </c>
      <c r="C1009" s="12">
        <v>2</v>
      </c>
      <c r="D1009" s="12">
        <v>4</v>
      </c>
      <c r="E1009" s="12" t="s">
        <v>379</v>
      </c>
      <c r="F1009" s="12">
        <v>1</v>
      </c>
      <c r="G1009" s="13">
        <v>4</v>
      </c>
      <c r="H1009" s="13">
        <v>2</v>
      </c>
      <c r="I1009" s="13">
        <v>4</v>
      </c>
      <c r="M1009" s="56">
        <f>IF(SUM(N1009:X1009)=39,2,1)</f>
        <v>1</v>
      </c>
      <c r="Y1009" s="13">
        <v>1</v>
      </c>
      <c r="AK1009" s="13">
        <v>1</v>
      </c>
      <c r="AL1009" s="14">
        <v>1</v>
      </c>
      <c r="AM1009" s="14">
        <v>4</v>
      </c>
      <c r="AO1009" s="15">
        <v>3</v>
      </c>
      <c r="AP1009" s="15">
        <v>3</v>
      </c>
      <c r="AQ1009" s="15">
        <v>3</v>
      </c>
      <c r="AR1009" s="15">
        <v>4</v>
      </c>
      <c r="AS1009" s="15">
        <v>4</v>
      </c>
      <c r="AT1009" s="15">
        <v>3</v>
      </c>
      <c r="AU1009" s="15">
        <v>3</v>
      </c>
      <c r="AV1009" s="15">
        <v>4</v>
      </c>
      <c r="AW1009" s="15">
        <v>4</v>
      </c>
      <c r="AX1009" s="15">
        <v>1</v>
      </c>
      <c r="AY1009" s="15">
        <v>1</v>
      </c>
      <c r="AZ1009" s="15">
        <v>1</v>
      </c>
      <c r="BB1009" s="15">
        <v>1</v>
      </c>
      <c r="BC1009" s="15">
        <v>1</v>
      </c>
      <c r="BD1009" s="15">
        <v>1</v>
      </c>
      <c r="BE1009" s="15">
        <v>2</v>
      </c>
      <c r="BF1009" s="15">
        <v>0</v>
      </c>
      <c r="BG1009" s="15">
        <v>2</v>
      </c>
      <c r="BH1009" s="15">
        <v>2</v>
      </c>
      <c r="BK1009" s="15">
        <v>2</v>
      </c>
      <c r="BN1009" s="15">
        <v>5</v>
      </c>
      <c r="BO1009" s="15">
        <v>3</v>
      </c>
      <c r="BP1009" s="15" t="s">
        <v>368</v>
      </c>
      <c r="CC1009" s="16">
        <v>1</v>
      </c>
      <c r="CI1009" s="16">
        <v>2</v>
      </c>
      <c r="CJ1009" s="16" t="s">
        <v>151</v>
      </c>
      <c r="CK1009" s="16">
        <v>1</v>
      </c>
      <c r="CM1009" s="17">
        <v>3</v>
      </c>
      <c r="CN1009" s="17">
        <v>3</v>
      </c>
      <c r="CO1009" s="17">
        <v>3</v>
      </c>
      <c r="CP1009" s="17">
        <v>3</v>
      </c>
      <c r="CQ1009" s="17">
        <v>3</v>
      </c>
      <c r="CR1009" s="17">
        <v>4</v>
      </c>
      <c r="CS1009" s="17">
        <v>4</v>
      </c>
      <c r="CU1009" s="17">
        <v>4</v>
      </c>
      <c r="CV1009" s="17">
        <v>2</v>
      </c>
      <c r="CW1009" s="17">
        <v>3</v>
      </c>
      <c r="CX1009" s="17">
        <v>3</v>
      </c>
      <c r="CY1009" s="17">
        <v>3</v>
      </c>
      <c r="CZ1009" s="17">
        <v>3</v>
      </c>
      <c r="DA1009" s="17">
        <v>1</v>
      </c>
      <c r="DB1009" s="17">
        <v>4</v>
      </c>
      <c r="DC1009" s="17">
        <v>4</v>
      </c>
      <c r="DD1009" s="17">
        <v>4</v>
      </c>
      <c r="DE1009" s="17">
        <v>4</v>
      </c>
      <c r="DF1009" s="17">
        <v>4</v>
      </c>
      <c r="DG1009" s="17">
        <v>4</v>
      </c>
      <c r="DH1009" s="17">
        <v>3</v>
      </c>
      <c r="DI1009" s="17">
        <v>3</v>
      </c>
      <c r="DJ1009" s="17">
        <v>1</v>
      </c>
      <c r="DK1009" s="17">
        <v>3</v>
      </c>
      <c r="DL1009" s="17">
        <v>3</v>
      </c>
      <c r="DM1009" s="17">
        <v>3</v>
      </c>
      <c r="DN1009" s="17">
        <v>1</v>
      </c>
      <c r="DO1009" s="17">
        <v>2</v>
      </c>
      <c r="DP1009" s="17">
        <v>5</v>
      </c>
      <c r="DR1009" s="17">
        <v>5</v>
      </c>
      <c r="DT1009" s="17">
        <v>8</v>
      </c>
      <c r="DV1009" s="17">
        <v>4</v>
      </c>
      <c r="DW1009" s="18">
        <v>13</v>
      </c>
      <c r="DY1009" s="18">
        <v>1</v>
      </c>
      <c r="ED1009" s="19" t="s">
        <v>301</v>
      </c>
      <c r="EE1009" s="19">
        <v>8</v>
      </c>
      <c r="EF1009" s="37">
        <v>6</v>
      </c>
      <c r="EG1009" s="27" t="s">
        <v>139</v>
      </c>
      <c r="EH1009" s="19">
        <v>1</v>
      </c>
      <c r="EI1009" s="19">
        <v>31</v>
      </c>
      <c r="EJ1009" s="19">
        <v>2</v>
      </c>
      <c r="EK1009" s="19">
        <v>2</v>
      </c>
      <c r="EL1009" s="19">
        <v>1</v>
      </c>
      <c r="EM1009" s="20" t="s">
        <v>216</v>
      </c>
      <c r="EO1009" s="46">
        <v>4</v>
      </c>
      <c r="EP1009" s="46">
        <v>1</v>
      </c>
      <c r="EQ1009">
        <f t="shared" si="38"/>
        <v>0</v>
      </c>
      <c r="ER1009" t="str">
        <f t="shared" si="39"/>
        <v/>
      </c>
    </row>
    <row r="1010" spans="1:149" ht="15" customHeight="1" x14ac:dyDescent="0.25">
      <c r="A1010" s="21">
        <v>1009</v>
      </c>
      <c r="B1010" s="12">
        <v>2</v>
      </c>
      <c r="C1010" s="12">
        <v>2</v>
      </c>
      <c r="D1010" s="12">
        <v>3</v>
      </c>
      <c r="E1010" s="12" t="s">
        <v>378</v>
      </c>
      <c r="F1010" s="12">
        <v>1</v>
      </c>
      <c r="G1010" s="13">
        <v>4</v>
      </c>
      <c r="H1010" s="13">
        <v>1</v>
      </c>
      <c r="I1010" s="13">
        <v>4</v>
      </c>
      <c r="M1010" s="56">
        <f>IF(SUM(N1010:X1010)=39,2,1)</f>
        <v>1</v>
      </c>
      <c r="S1010" s="13">
        <v>1</v>
      </c>
      <c r="AE1010" s="13">
        <v>1</v>
      </c>
      <c r="AL1010" s="14">
        <v>1</v>
      </c>
      <c r="AM1010" s="14">
        <v>4</v>
      </c>
      <c r="AO1010" s="15">
        <v>1</v>
      </c>
      <c r="AP1010" s="15">
        <v>4</v>
      </c>
      <c r="AQ1010" s="15">
        <v>4</v>
      </c>
      <c r="AR1010" s="15">
        <v>4</v>
      </c>
      <c r="AS1010" s="15">
        <v>4</v>
      </c>
      <c r="AT1010" s="15">
        <v>4</v>
      </c>
      <c r="AU1010" s="15">
        <v>4</v>
      </c>
      <c r="AV1010" s="15">
        <v>4</v>
      </c>
      <c r="AW1010" s="15">
        <v>4</v>
      </c>
      <c r="AX1010" s="15">
        <v>1</v>
      </c>
      <c r="AY1010" s="15">
        <v>1</v>
      </c>
      <c r="AZ1010" s="15">
        <v>1</v>
      </c>
      <c r="BA1010" s="15">
        <v>1</v>
      </c>
      <c r="BB1010" s="15">
        <v>1</v>
      </c>
      <c r="BC1010" s="15">
        <v>1</v>
      </c>
      <c r="BD1010" s="15">
        <v>1</v>
      </c>
      <c r="BE1010" s="15">
        <v>2</v>
      </c>
      <c r="BF1010" s="15">
        <v>1</v>
      </c>
      <c r="BG1010" s="15">
        <v>0</v>
      </c>
      <c r="BK1010" s="15">
        <v>1</v>
      </c>
      <c r="BL1010" s="15">
        <v>8</v>
      </c>
      <c r="BQ1010" s="15">
        <v>1</v>
      </c>
      <c r="BW1010" s="16">
        <v>1</v>
      </c>
      <c r="CD1010" s="16">
        <v>4</v>
      </c>
      <c r="CE1010" s="16">
        <v>2</v>
      </c>
      <c r="CF1010" s="16">
        <v>2</v>
      </c>
      <c r="CG1010" s="16">
        <v>1</v>
      </c>
      <c r="CH1010" s="16">
        <v>2</v>
      </c>
      <c r="CI1010" s="16">
        <v>2</v>
      </c>
      <c r="CJ1010" s="16" t="s">
        <v>151</v>
      </c>
      <c r="CK1010" s="16">
        <v>1</v>
      </c>
      <c r="CL1010" s="16" t="s">
        <v>318</v>
      </c>
      <c r="CM1010" s="17">
        <v>1</v>
      </c>
      <c r="CN1010" s="17">
        <v>1</v>
      </c>
      <c r="CO1010" s="17">
        <v>1</v>
      </c>
      <c r="CP1010" s="17">
        <v>1</v>
      </c>
      <c r="CQ1010" s="17">
        <v>1</v>
      </c>
      <c r="CR1010" s="17">
        <v>1</v>
      </c>
      <c r="CS1010" s="17">
        <v>1</v>
      </c>
      <c r="CT1010" s="17">
        <v>1</v>
      </c>
      <c r="CU1010" s="17">
        <v>4</v>
      </c>
      <c r="CV1010" s="17">
        <v>1</v>
      </c>
      <c r="CW1010" s="17">
        <v>1</v>
      </c>
      <c r="CX1010" s="17">
        <v>1</v>
      </c>
      <c r="CY1010" s="17">
        <v>1</v>
      </c>
      <c r="CZ1010" s="17">
        <v>1</v>
      </c>
      <c r="DA1010" s="17">
        <v>2</v>
      </c>
      <c r="DB1010" s="17">
        <v>2</v>
      </c>
      <c r="DC1010" s="17">
        <v>2</v>
      </c>
      <c r="DD1010" s="17">
        <v>4</v>
      </c>
      <c r="DE1010" s="17">
        <v>2</v>
      </c>
      <c r="DF1010" s="17">
        <v>3</v>
      </c>
      <c r="DG1010" s="17">
        <v>1</v>
      </c>
      <c r="DH1010" s="17">
        <v>2</v>
      </c>
      <c r="DI1010" s="17">
        <v>3</v>
      </c>
      <c r="DJ1010" s="17">
        <v>1</v>
      </c>
      <c r="DK1010" s="17">
        <v>2</v>
      </c>
      <c r="DL1010" s="17">
        <v>4</v>
      </c>
      <c r="DM1010" s="17">
        <v>3</v>
      </c>
      <c r="DN1010" s="17">
        <v>1</v>
      </c>
      <c r="DO1010" s="17">
        <v>8</v>
      </c>
      <c r="DP1010" s="17">
        <v>5</v>
      </c>
      <c r="DR1010" s="17">
        <v>9</v>
      </c>
      <c r="DT1010" s="17">
        <v>1</v>
      </c>
      <c r="DV1010" s="17">
        <v>1</v>
      </c>
      <c r="DW1010" s="18">
        <v>13</v>
      </c>
      <c r="DY1010" s="18">
        <v>1</v>
      </c>
      <c r="ED1010" s="19" t="s">
        <v>295</v>
      </c>
      <c r="EE1010" s="19">
        <v>9</v>
      </c>
      <c r="EF1010" s="37">
        <v>8</v>
      </c>
      <c r="EG1010" s="27" t="s">
        <v>139</v>
      </c>
      <c r="EH1010" s="19">
        <v>2</v>
      </c>
      <c r="EI1010" s="19">
        <v>18</v>
      </c>
      <c r="EJ1010" s="19">
        <v>1</v>
      </c>
      <c r="EK1010" s="19">
        <v>1</v>
      </c>
      <c r="EL1010" s="19">
        <v>5</v>
      </c>
      <c r="EM1010" s="20" t="s">
        <v>216</v>
      </c>
      <c r="EO1010" s="46">
        <v>1</v>
      </c>
      <c r="EP1010" s="46">
        <v>1</v>
      </c>
      <c r="EQ1010">
        <f t="shared" si="38"/>
        <v>1</v>
      </c>
      <c r="ER1010">
        <f t="shared" si="39"/>
        <v>1</v>
      </c>
    </row>
    <row r="1011" spans="1:149" ht="15" customHeight="1" x14ac:dyDescent="0.25">
      <c r="A1011" s="21">
        <v>1010</v>
      </c>
      <c r="B1011" s="12">
        <v>1</v>
      </c>
      <c r="C1011" s="12">
        <v>1</v>
      </c>
      <c r="D1011" s="12">
        <v>2</v>
      </c>
      <c r="E1011" s="12" t="s">
        <v>378</v>
      </c>
      <c r="F1011" s="12">
        <v>1</v>
      </c>
      <c r="G1011" s="13">
        <v>5</v>
      </c>
      <c r="H1011" s="13">
        <v>1</v>
      </c>
      <c r="I1011" s="13">
        <v>4</v>
      </c>
      <c r="J1011" s="13">
        <v>4</v>
      </c>
      <c r="M1011" s="56">
        <f>IF(SUM(N1011:X1011)=39,2,1)</f>
        <v>1</v>
      </c>
      <c r="O1011" s="13">
        <v>1</v>
      </c>
      <c r="Z1011" s="13">
        <v>1</v>
      </c>
      <c r="AA1011" s="13">
        <v>1</v>
      </c>
      <c r="AL1011" s="14">
        <v>5</v>
      </c>
      <c r="AM1011" s="14">
        <v>5</v>
      </c>
      <c r="AO1011" s="15">
        <v>1</v>
      </c>
      <c r="AP1011" s="15">
        <v>4</v>
      </c>
      <c r="AQ1011" s="15">
        <v>4</v>
      </c>
      <c r="AR1011" s="15">
        <v>4</v>
      </c>
      <c r="AS1011" s="15">
        <v>4</v>
      </c>
      <c r="AT1011" s="15">
        <v>4</v>
      </c>
      <c r="AU1011" s="15">
        <v>4</v>
      </c>
      <c r="AV1011" s="15">
        <v>4</v>
      </c>
      <c r="AW1011" s="15">
        <v>4</v>
      </c>
      <c r="AX1011" s="15">
        <v>1</v>
      </c>
      <c r="AY1011" s="15">
        <v>1</v>
      </c>
      <c r="AZ1011" s="15">
        <v>1</v>
      </c>
      <c r="BA1011" s="15">
        <v>1</v>
      </c>
      <c r="BB1011" s="15">
        <v>1</v>
      </c>
      <c r="BC1011" s="15">
        <v>1</v>
      </c>
      <c r="BD1011" s="15">
        <v>1</v>
      </c>
      <c r="BE1011" s="15">
        <v>2</v>
      </c>
      <c r="BF1011" s="15">
        <v>2</v>
      </c>
      <c r="BG1011" s="15">
        <v>0</v>
      </c>
      <c r="BK1011" s="15">
        <v>1</v>
      </c>
      <c r="BL1011" s="15">
        <v>3</v>
      </c>
      <c r="BN1011" s="15">
        <v>8</v>
      </c>
      <c r="CC1011" s="16">
        <v>1</v>
      </c>
      <c r="CI1011" s="16">
        <v>2</v>
      </c>
      <c r="CJ1011" s="16" t="s">
        <v>156</v>
      </c>
      <c r="CK1011" s="16">
        <v>1</v>
      </c>
      <c r="CL1011" s="16" t="s">
        <v>396</v>
      </c>
      <c r="CM1011" s="17">
        <v>1</v>
      </c>
      <c r="CN1011" s="17">
        <v>1</v>
      </c>
      <c r="CO1011" s="17">
        <v>1</v>
      </c>
      <c r="CP1011" s="17">
        <v>1</v>
      </c>
      <c r="CQ1011" s="17">
        <v>1</v>
      </c>
      <c r="CR1011" s="17">
        <v>3</v>
      </c>
      <c r="CS1011" s="17">
        <v>3</v>
      </c>
      <c r="CT1011" s="17">
        <v>1</v>
      </c>
      <c r="CU1011" s="17">
        <v>4</v>
      </c>
      <c r="CV1011" s="17">
        <v>1</v>
      </c>
      <c r="CW1011" s="17">
        <v>1</v>
      </c>
      <c r="CX1011" s="17">
        <v>1</v>
      </c>
      <c r="CY1011" s="17">
        <v>1</v>
      </c>
      <c r="CZ1011" s="17">
        <v>1</v>
      </c>
      <c r="DA1011" s="17">
        <v>1</v>
      </c>
      <c r="DB1011" s="17">
        <v>4</v>
      </c>
      <c r="DC1011" s="17">
        <v>2</v>
      </c>
      <c r="DD1011" s="17">
        <v>4</v>
      </c>
      <c r="DE1011" s="17">
        <v>4</v>
      </c>
      <c r="DF1011" s="17">
        <v>3</v>
      </c>
      <c r="DG1011" s="17">
        <v>1</v>
      </c>
      <c r="DH1011" s="17">
        <v>1</v>
      </c>
      <c r="DI1011" s="17">
        <v>1</v>
      </c>
      <c r="DJ1011" s="17">
        <v>1</v>
      </c>
      <c r="DK1011" s="17">
        <v>4</v>
      </c>
      <c r="DL1011" s="17">
        <v>3</v>
      </c>
      <c r="DM1011" s="17">
        <v>3</v>
      </c>
      <c r="DN1011" s="17">
        <v>8</v>
      </c>
      <c r="DP1011" s="17">
        <v>5</v>
      </c>
      <c r="DR1011" s="17">
        <v>7</v>
      </c>
      <c r="DT1011" s="17">
        <v>11</v>
      </c>
      <c r="DV1011" s="17">
        <v>3</v>
      </c>
      <c r="DW1011" s="18">
        <v>13</v>
      </c>
      <c r="DY1011" s="18">
        <v>1</v>
      </c>
      <c r="ED1011" s="19" t="s">
        <v>295</v>
      </c>
      <c r="EE1011" s="19">
        <v>9</v>
      </c>
      <c r="EF1011" s="37">
        <v>8</v>
      </c>
      <c r="EG1011" s="27" t="s">
        <v>139</v>
      </c>
      <c r="EH1011" s="19">
        <v>1</v>
      </c>
      <c r="EI1011" s="19">
        <v>22</v>
      </c>
      <c r="EJ1011" s="19">
        <v>1</v>
      </c>
      <c r="EK1011" s="19">
        <v>1</v>
      </c>
      <c r="EL1011" s="19">
        <v>1</v>
      </c>
      <c r="EM1011" s="20" t="s">
        <v>216</v>
      </c>
      <c r="EO1011" s="46">
        <v>4</v>
      </c>
      <c r="EP1011" s="46">
        <v>1</v>
      </c>
      <c r="EQ1011">
        <f t="shared" si="38"/>
        <v>0</v>
      </c>
      <c r="ER1011" t="str">
        <f t="shared" si="39"/>
        <v/>
      </c>
      <c r="ES1011" s="49">
        <v>1</v>
      </c>
    </row>
    <row r="1012" spans="1:149" ht="15" customHeight="1" x14ac:dyDescent="0.25">
      <c r="A1012" s="21">
        <v>1011</v>
      </c>
      <c r="B1012" s="12">
        <v>2</v>
      </c>
      <c r="C1012" s="12">
        <v>1</v>
      </c>
      <c r="D1012" s="12">
        <v>4</v>
      </c>
      <c r="E1012" s="12" t="s">
        <v>377</v>
      </c>
      <c r="F1012" s="12">
        <v>1</v>
      </c>
      <c r="G1012" s="13">
        <v>3</v>
      </c>
      <c r="H1012" s="13">
        <v>1</v>
      </c>
      <c r="I1012" s="13">
        <v>4</v>
      </c>
      <c r="M1012" s="56">
        <f>IF(SUM(N1012:X1012)=39,2,1)</f>
        <v>1</v>
      </c>
      <c r="T1012" s="13">
        <v>1</v>
      </c>
      <c r="AB1012" s="13">
        <v>1</v>
      </c>
      <c r="AJ1012" s="13">
        <v>1</v>
      </c>
      <c r="AL1012" s="14">
        <v>1</v>
      </c>
      <c r="AM1012" s="14">
        <v>5</v>
      </c>
      <c r="AO1012" s="15">
        <v>1</v>
      </c>
      <c r="AP1012" s="15">
        <v>4</v>
      </c>
      <c r="AQ1012" s="15">
        <v>4</v>
      </c>
      <c r="AR1012" s="15">
        <v>4</v>
      </c>
      <c r="AS1012" s="15">
        <v>4</v>
      </c>
      <c r="AT1012" s="15">
        <v>4</v>
      </c>
      <c r="AU1012" s="15">
        <v>4</v>
      </c>
      <c r="AV1012" s="15">
        <v>4</v>
      </c>
      <c r="AW1012" s="15">
        <v>4</v>
      </c>
      <c r="AX1012" s="15">
        <v>1</v>
      </c>
      <c r="AZ1012" s="15">
        <v>1</v>
      </c>
      <c r="BA1012" s="15">
        <v>1</v>
      </c>
      <c r="BB1012" s="15">
        <v>1</v>
      </c>
      <c r="BC1012" s="15">
        <v>1</v>
      </c>
      <c r="BD1012" s="15">
        <v>1</v>
      </c>
      <c r="BE1012" s="15">
        <v>2</v>
      </c>
      <c r="BF1012" s="15">
        <v>1</v>
      </c>
      <c r="BG1012" s="15">
        <v>0</v>
      </c>
      <c r="BK1012" s="15">
        <v>1</v>
      </c>
      <c r="BL1012" s="15">
        <v>6</v>
      </c>
      <c r="BM1012" s="15">
        <v>8</v>
      </c>
      <c r="BN1012" s="15">
        <v>8</v>
      </c>
      <c r="CC1012" s="16">
        <v>1</v>
      </c>
      <c r="CI1012" s="16">
        <v>2</v>
      </c>
      <c r="CJ1012" s="16" t="s">
        <v>151</v>
      </c>
      <c r="CK1012" s="16">
        <v>1</v>
      </c>
      <c r="CL1012" s="16" t="s">
        <v>318</v>
      </c>
      <c r="CM1012" s="17">
        <v>1</v>
      </c>
      <c r="CN1012" s="17">
        <v>1</v>
      </c>
      <c r="CO1012" s="17">
        <v>1</v>
      </c>
      <c r="CP1012" s="17">
        <v>1</v>
      </c>
      <c r="CQ1012" s="17">
        <v>1</v>
      </c>
      <c r="CR1012" s="17">
        <v>4</v>
      </c>
      <c r="CS1012" s="17">
        <v>4</v>
      </c>
      <c r="CT1012" s="17">
        <v>1</v>
      </c>
      <c r="CU1012" s="17">
        <v>4</v>
      </c>
      <c r="CV1012" s="17">
        <v>1</v>
      </c>
      <c r="CW1012" s="17">
        <v>1</v>
      </c>
      <c r="CX1012" s="17">
        <v>1</v>
      </c>
      <c r="CY1012" s="17">
        <v>1</v>
      </c>
      <c r="CZ1012" s="17">
        <v>1</v>
      </c>
      <c r="DA1012" s="17">
        <v>1</v>
      </c>
      <c r="DB1012" s="17">
        <v>4</v>
      </c>
      <c r="DC1012" s="17">
        <v>1</v>
      </c>
      <c r="DD1012" s="17">
        <v>4</v>
      </c>
      <c r="DE1012" s="17">
        <v>4</v>
      </c>
      <c r="DF1012" s="17">
        <v>1</v>
      </c>
      <c r="DG1012" s="17">
        <v>1</v>
      </c>
      <c r="DH1012" s="17">
        <v>1</v>
      </c>
      <c r="DI1012" s="17">
        <v>1</v>
      </c>
      <c r="DJ1012" s="17">
        <v>1</v>
      </c>
      <c r="DK1012" s="17">
        <v>1</v>
      </c>
      <c r="DL1012" s="17">
        <v>3</v>
      </c>
      <c r="DM1012" s="17">
        <v>3</v>
      </c>
      <c r="DN1012" s="17">
        <v>9</v>
      </c>
      <c r="DP1012" s="17">
        <v>5</v>
      </c>
      <c r="DR1012" s="17">
        <v>9</v>
      </c>
      <c r="DT1012" s="17">
        <v>6</v>
      </c>
      <c r="DV1012" s="17">
        <v>2</v>
      </c>
      <c r="DW1012" s="18">
        <v>13</v>
      </c>
      <c r="DY1012" s="18">
        <v>1</v>
      </c>
      <c r="ED1012" s="19" t="s">
        <v>295</v>
      </c>
      <c r="EE1012" s="19">
        <v>9</v>
      </c>
      <c r="EF1012" s="37">
        <v>8</v>
      </c>
      <c r="EG1012" s="27" t="s">
        <v>139</v>
      </c>
      <c r="EH1012" s="19">
        <v>1</v>
      </c>
      <c r="EI1012" s="19">
        <v>45</v>
      </c>
      <c r="EJ1012" s="19">
        <v>3</v>
      </c>
      <c r="EK1012" s="19">
        <v>3</v>
      </c>
      <c r="EL1012" s="19">
        <v>8</v>
      </c>
      <c r="EM1012" s="20" t="s">
        <v>216</v>
      </c>
      <c r="EO1012" s="46">
        <v>1</v>
      </c>
      <c r="EP1012" s="46">
        <v>1</v>
      </c>
      <c r="EQ1012">
        <f t="shared" si="38"/>
        <v>0</v>
      </c>
      <c r="ER1012" t="str">
        <f t="shared" si="39"/>
        <v/>
      </c>
      <c r="ES1012" s="49">
        <v>2</v>
      </c>
    </row>
    <row r="1013" spans="1:149" ht="15" customHeight="1" x14ac:dyDescent="0.25">
      <c r="A1013" s="21">
        <v>1012</v>
      </c>
      <c r="B1013" s="12">
        <v>2</v>
      </c>
      <c r="C1013" s="12">
        <v>1</v>
      </c>
      <c r="D1013" s="12">
        <v>2</v>
      </c>
      <c r="E1013" s="12" t="s">
        <v>378</v>
      </c>
      <c r="F1013" s="12">
        <v>4</v>
      </c>
      <c r="G1013" s="13">
        <v>3</v>
      </c>
      <c r="H1013" s="13">
        <v>1</v>
      </c>
      <c r="I1013" s="13">
        <v>4</v>
      </c>
      <c r="J1013" s="13">
        <v>4</v>
      </c>
      <c r="M1013" s="56">
        <f>IF(SUM(N1013:X1013)=39,2,1)</f>
        <v>1</v>
      </c>
      <c r="P1013" s="13">
        <v>1</v>
      </c>
      <c r="Z1013" s="13">
        <v>1</v>
      </c>
      <c r="AB1013" s="13">
        <v>1</v>
      </c>
      <c r="AL1013" s="14">
        <v>1</v>
      </c>
      <c r="AM1013" s="14">
        <v>4</v>
      </c>
      <c r="AO1013" s="15">
        <v>1</v>
      </c>
      <c r="AP1013" s="15">
        <v>4</v>
      </c>
      <c r="AQ1013" s="15">
        <v>4</v>
      </c>
      <c r="AR1013" s="15">
        <v>4</v>
      </c>
      <c r="AS1013" s="15">
        <v>4</v>
      </c>
      <c r="AT1013" s="15">
        <v>4</v>
      </c>
      <c r="AU1013" s="15">
        <v>4</v>
      </c>
      <c r="AV1013" s="15">
        <v>4</v>
      </c>
      <c r="AW1013" s="15">
        <v>3</v>
      </c>
      <c r="AX1013" s="15">
        <v>1</v>
      </c>
      <c r="AY1013" s="15">
        <v>1</v>
      </c>
      <c r="AZ1013" s="15">
        <v>1</v>
      </c>
      <c r="BA1013" s="15">
        <v>1</v>
      </c>
      <c r="BC1013" s="15">
        <v>1</v>
      </c>
      <c r="BD1013" s="15">
        <v>1</v>
      </c>
      <c r="BE1013" s="15">
        <v>2</v>
      </c>
      <c r="BF1013" s="15">
        <v>1</v>
      </c>
      <c r="BG1013" s="15">
        <v>1</v>
      </c>
      <c r="BH1013" s="15">
        <v>1</v>
      </c>
      <c r="BK1013" s="15">
        <v>1</v>
      </c>
      <c r="BL1013" s="15">
        <v>3</v>
      </c>
      <c r="BM1013" s="15">
        <v>4</v>
      </c>
      <c r="BN1013" s="15">
        <v>8</v>
      </c>
      <c r="CC1013" s="16">
        <v>1</v>
      </c>
      <c r="CI1013" s="16">
        <v>2</v>
      </c>
      <c r="CJ1013" s="16" t="s">
        <v>156</v>
      </c>
      <c r="CK1013" s="16">
        <v>1</v>
      </c>
      <c r="CL1013" s="16" t="s">
        <v>212</v>
      </c>
      <c r="CM1013" s="17">
        <v>1</v>
      </c>
      <c r="CN1013" s="17">
        <v>1</v>
      </c>
      <c r="CO1013" s="17">
        <v>1</v>
      </c>
      <c r="CP1013" s="17">
        <v>1</v>
      </c>
      <c r="CQ1013" s="17">
        <v>1</v>
      </c>
      <c r="CR1013" s="17">
        <v>4</v>
      </c>
      <c r="CS1013" s="17">
        <v>4</v>
      </c>
      <c r="CT1013" s="17">
        <v>1</v>
      </c>
      <c r="CU1013" s="17">
        <v>4</v>
      </c>
      <c r="CV1013" s="17">
        <v>2</v>
      </c>
      <c r="CW1013" s="17">
        <v>2</v>
      </c>
      <c r="CX1013" s="17">
        <v>2</v>
      </c>
      <c r="CY1013" s="17">
        <v>2</v>
      </c>
      <c r="CZ1013" s="17">
        <v>2</v>
      </c>
      <c r="DA1013" s="17">
        <v>2</v>
      </c>
      <c r="DB1013" s="17">
        <v>4</v>
      </c>
      <c r="DC1013" s="17">
        <v>2</v>
      </c>
      <c r="DD1013" s="17">
        <v>3</v>
      </c>
      <c r="DE1013" s="17">
        <v>4</v>
      </c>
      <c r="DF1013" s="17">
        <v>1</v>
      </c>
      <c r="DG1013" s="17">
        <v>1</v>
      </c>
      <c r="DH1013" s="17">
        <v>1</v>
      </c>
      <c r="DI1013" s="17">
        <v>2</v>
      </c>
      <c r="DJ1013" s="17">
        <v>1</v>
      </c>
      <c r="DK1013" s="17">
        <v>3</v>
      </c>
      <c r="DL1013" s="17">
        <v>3</v>
      </c>
      <c r="DM1013" s="17">
        <v>2</v>
      </c>
      <c r="DN1013" s="17">
        <v>5</v>
      </c>
      <c r="DO1013" s="17">
        <v>1</v>
      </c>
      <c r="DP1013" s="17">
        <v>5</v>
      </c>
      <c r="DR1013" s="17">
        <v>10</v>
      </c>
      <c r="DT1013" s="17">
        <v>9</v>
      </c>
      <c r="DV1013" s="17">
        <v>4</v>
      </c>
      <c r="DW1013" s="18">
        <v>13</v>
      </c>
      <c r="DY1013" s="18">
        <v>1</v>
      </c>
      <c r="ED1013" s="19" t="s">
        <v>295</v>
      </c>
      <c r="EE1013" s="19">
        <v>9</v>
      </c>
      <c r="EF1013" s="37">
        <v>8</v>
      </c>
      <c r="EG1013" s="27" t="s">
        <v>139</v>
      </c>
      <c r="EH1013" s="19">
        <v>2</v>
      </c>
      <c r="EI1013" s="19">
        <v>38</v>
      </c>
      <c r="EJ1013" s="19">
        <v>2</v>
      </c>
      <c r="EK1013" s="19">
        <v>3</v>
      </c>
      <c r="EL1013" s="19">
        <v>2</v>
      </c>
      <c r="EM1013" s="20" t="s">
        <v>216</v>
      </c>
      <c r="EO1013" s="46">
        <v>1</v>
      </c>
      <c r="EP1013" s="46">
        <v>1</v>
      </c>
      <c r="EQ1013">
        <f t="shared" si="38"/>
        <v>0</v>
      </c>
      <c r="ER1013" t="str">
        <f t="shared" si="39"/>
        <v/>
      </c>
      <c r="ES1013" s="49">
        <v>2</v>
      </c>
    </row>
    <row r="1014" spans="1:149" ht="15" customHeight="1" x14ac:dyDescent="0.25">
      <c r="A1014" s="21">
        <v>1013</v>
      </c>
      <c r="B1014" s="12">
        <v>2</v>
      </c>
      <c r="C1014" s="12">
        <v>1</v>
      </c>
      <c r="D1014" s="12">
        <v>1</v>
      </c>
      <c r="E1014" s="12" t="s">
        <v>378</v>
      </c>
      <c r="F1014" s="12">
        <v>1</v>
      </c>
      <c r="G1014" s="13">
        <v>4</v>
      </c>
      <c r="H1014" s="13">
        <v>1</v>
      </c>
      <c r="I1014" s="13">
        <v>4</v>
      </c>
      <c r="M1014" s="56">
        <f>IF(SUM(N1014:X1014)=39,2,1)</f>
        <v>1</v>
      </c>
      <c r="N1014" s="13">
        <v>1</v>
      </c>
      <c r="O1014" s="13">
        <v>1</v>
      </c>
      <c r="Z1014" s="13">
        <v>1</v>
      </c>
      <c r="AA1014" s="13">
        <v>1</v>
      </c>
      <c r="AL1014" s="14">
        <v>1</v>
      </c>
      <c r="AM1014" s="14">
        <v>3</v>
      </c>
      <c r="AO1014" s="15">
        <v>1</v>
      </c>
      <c r="AP1014" s="15">
        <v>4</v>
      </c>
      <c r="AQ1014" s="15">
        <v>4</v>
      </c>
      <c r="AR1014" s="15">
        <v>4</v>
      </c>
      <c r="AS1014" s="15">
        <v>4</v>
      </c>
      <c r="AT1014" s="15">
        <v>4</v>
      </c>
      <c r="AU1014" s="15">
        <v>4</v>
      </c>
      <c r="AV1014" s="15">
        <v>4</v>
      </c>
      <c r="AW1014" s="15">
        <v>1</v>
      </c>
      <c r="AX1014" s="15">
        <v>1</v>
      </c>
      <c r="AY1014" s="15">
        <v>2</v>
      </c>
      <c r="AZ1014" s="15">
        <v>2</v>
      </c>
      <c r="BB1014" s="15">
        <v>1</v>
      </c>
      <c r="BC1014" s="15">
        <v>1</v>
      </c>
      <c r="BD1014" s="15">
        <v>1</v>
      </c>
      <c r="BE1014" s="15">
        <v>2</v>
      </c>
      <c r="BF1014" s="15">
        <v>2</v>
      </c>
      <c r="BG1014" s="15">
        <v>1</v>
      </c>
      <c r="BJ1014" s="15">
        <v>1</v>
      </c>
      <c r="BK1014" s="15">
        <v>1</v>
      </c>
      <c r="BL1014" s="15">
        <v>2</v>
      </c>
      <c r="BM1014" s="15">
        <v>8</v>
      </c>
      <c r="BN1014" s="15">
        <v>8</v>
      </c>
      <c r="CC1014" s="16">
        <v>1</v>
      </c>
      <c r="CI1014" s="16">
        <v>2</v>
      </c>
      <c r="CJ1014" s="16" t="s">
        <v>184</v>
      </c>
      <c r="CK1014" s="16">
        <v>1</v>
      </c>
      <c r="CL1014" s="16" t="s">
        <v>186</v>
      </c>
      <c r="CM1014" s="17">
        <v>1</v>
      </c>
      <c r="CN1014" s="17">
        <v>1</v>
      </c>
      <c r="CO1014" s="17">
        <v>1</v>
      </c>
      <c r="CP1014" s="17">
        <v>1</v>
      </c>
      <c r="CQ1014" s="17">
        <v>1</v>
      </c>
      <c r="CR1014" s="17">
        <v>3</v>
      </c>
      <c r="CS1014" s="17">
        <v>3</v>
      </c>
      <c r="CT1014" s="17">
        <v>2</v>
      </c>
      <c r="CU1014" s="17">
        <v>3</v>
      </c>
      <c r="CV1014" s="17">
        <v>2</v>
      </c>
      <c r="CW1014" s="17">
        <v>2</v>
      </c>
      <c r="CX1014" s="17">
        <v>2</v>
      </c>
      <c r="CY1014" s="17">
        <v>2</v>
      </c>
      <c r="CZ1014" s="17">
        <v>2</v>
      </c>
      <c r="DA1014" s="17">
        <v>1</v>
      </c>
      <c r="DB1014" s="17">
        <v>4</v>
      </c>
      <c r="DC1014" s="17">
        <v>2</v>
      </c>
      <c r="DD1014" s="17">
        <v>4</v>
      </c>
      <c r="DE1014" s="17">
        <v>4</v>
      </c>
      <c r="DF1014" s="17">
        <v>1</v>
      </c>
      <c r="DG1014" s="17">
        <v>1</v>
      </c>
      <c r="DH1014" s="17">
        <v>1</v>
      </c>
      <c r="DI1014" s="17">
        <v>3</v>
      </c>
      <c r="DJ1014" s="17">
        <v>1</v>
      </c>
      <c r="DK1014" s="17">
        <v>3</v>
      </c>
      <c r="DL1014" s="17">
        <v>1</v>
      </c>
      <c r="DM1014" s="17">
        <v>1</v>
      </c>
      <c r="DN1014" s="17">
        <v>1</v>
      </c>
      <c r="DO1014" s="17">
        <v>4</v>
      </c>
      <c r="DP1014" s="17">
        <v>5</v>
      </c>
      <c r="DR1014" s="17">
        <v>9</v>
      </c>
      <c r="DT1014" s="17">
        <v>8</v>
      </c>
      <c r="DV1014" s="17">
        <v>4</v>
      </c>
      <c r="DW1014" s="18">
        <v>13</v>
      </c>
      <c r="DY1014" s="18">
        <v>1</v>
      </c>
      <c r="ED1014" s="19" t="s">
        <v>297</v>
      </c>
      <c r="EE1014" s="19">
        <v>7</v>
      </c>
      <c r="EF1014" s="37">
        <v>7</v>
      </c>
      <c r="EG1014" s="27" t="s">
        <v>139</v>
      </c>
      <c r="EH1014" s="19">
        <v>1</v>
      </c>
      <c r="EI1014" s="19">
        <v>35</v>
      </c>
      <c r="EJ1014" s="19">
        <v>2</v>
      </c>
      <c r="EK1014" s="19">
        <v>2</v>
      </c>
      <c r="EL1014" s="19">
        <v>2</v>
      </c>
      <c r="EM1014" s="20" t="s">
        <v>216</v>
      </c>
      <c r="EO1014" s="46">
        <v>4</v>
      </c>
      <c r="EP1014" s="46">
        <v>6</v>
      </c>
      <c r="EQ1014">
        <f t="shared" si="38"/>
        <v>0</v>
      </c>
      <c r="ER1014" t="str">
        <f t="shared" si="39"/>
        <v/>
      </c>
      <c r="ES1014" s="49">
        <v>2</v>
      </c>
    </row>
    <row r="1015" spans="1:149" ht="15" customHeight="1" x14ac:dyDescent="0.25">
      <c r="A1015" s="21">
        <v>1014</v>
      </c>
      <c r="B1015" s="12">
        <v>2</v>
      </c>
      <c r="C1015" s="12">
        <v>1</v>
      </c>
      <c r="D1015" s="12">
        <v>4</v>
      </c>
      <c r="E1015" s="12" t="s">
        <v>376</v>
      </c>
      <c r="F1015" s="12">
        <v>2</v>
      </c>
      <c r="G1015" s="13">
        <v>3</v>
      </c>
      <c r="H1015" s="13">
        <v>1</v>
      </c>
      <c r="I1015" s="13">
        <v>4</v>
      </c>
      <c r="M1015" s="56">
        <f>IF(SUM(N1015:X1015)=39,2,1)</f>
        <v>1</v>
      </c>
      <c r="Y1015" s="13">
        <v>1</v>
      </c>
      <c r="AK1015" s="13">
        <v>1</v>
      </c>
      <c r="AL1015" s="14">
        <v>1</v>
      </c>
      <c r="AM1015" s="14">
        <v>3</v>
      </c>
      <c r="AN1015" s="14" t="s">
        <v>383</v>
      </c>
      <c r="AO1015" s="15">
        <v>1</v>
      </c>
      <c r="AP1015" s="15">
        <v>4</v>
      </c>
      <c r="AQ1015" s="15">
        <v>4</v>
      </c>
      <c r="AR1015" s="15">
        <v>4</v>
      </c>
      <c r="AS1015" s="15">
        <v>4</v>
      </c>
      <c r="AT1015" s="15">
        <v>4</v>
      </c>
      <c r="AU1015" s="15">
        <v>4</v>
      </c>
      <c r="AV1015" s="15">
        <v>4</v>
      </c>
      <c r="AW1015" s="15">
        <v>2</v>
      </c>
      <c r="AX1015" s="15">
        <v>1</v>
      </c>
      <c r="AY1015" s="15">
        <v>2</v>
      </c>
      <c r="AZ1015" s="15">
        <v>1</v>
      </c>
      <c r="BA1015" s="15">
        <v>1</v>
      </c>
      <c r="BB1015" s="15">
        <v>1</v>
      </c>
      <c r="BC1015" s="15">
        <v>1</v>
      </c>
      <c r="BD1015" s="15">
        <v>1</v>
      </c>
      <c r="BE1015" s="15">
        <v>2</v>
      </c>
      <c r="BF1015" s="15">
        <v>1</v>
      </c>
      <c r="BG1015" s="15">
        <v>0</v>
      </c>
      <c r="BK1015" s="15">
        <v>1</v>
      </c>
      <c r="BL1015" s="15">
        <v>4</v>
      </c>
      <c r="BN1015" s="15">
        <v>8</v>
      </c>
      <c r="CC1015" s="16">
        <v>1</v>
      </c>
      <c r="CI1015" s="16">
        <v>2</v>
      </c>
      <c r="CJ1015" s="16" t="s">
        <v>151</v>
      </c>
      <c r="CK1015" s="16">
        <v>2</v>
      </c>
      <c r="CL1015" s="16" t="s">
        <v>150</v>
      </c>
      <c r="CM1015" s="17">
        <v>1</v>
      </c>
      <c r="CN1015" s="17">
        <v>1</v>
      </c>
      <c r="CO1015" s="17">
        <v>1</v>
      </c>
      <c r="CP1015" s="17">
        <v>1</v>
      </c>
      <c r="CQ1015" s="17">
        <v>1</v>
      </c>
      <c r="CR1015" s="17">
        <v>3</v>
      </c>
      <c r="CS1015" s="17">
        <v>3</v>
      </c>
      <c r="CT1015" s="17">
        <v>2</v>
      </c>
      <c r="CU1015" s="17">
        <v>4</v>
      </c>
      <c r="CV1015" s="17">
        <v>2</v>
      </c>
      <c r="CW1015" s="17">
        <v>2</v>
      </c>
      <c r="CX1015" s="17">
        <v>2</v>
      </c>
      <c r="CY1015" s="17">
        <v>2</v>
      </c>
      <c r="CZ1015" s="17">
        <v>2</v>
      </c>
      <c r="DA1015" s="17">
        <v>2</v>
      </c>
      <c r="DB1015" s="17">
        <v>2</v>
      </c>
      <c r="DC1015" s="17">
        <v>3</v>
      </c>
      <c r="DD1015" s="17">
        <v>3</v>
      </c>
      <c r="DE1015" s="17">
        <v>4</v>
      </c>
      <c r="DF1015" s="17">
        <v>1</v>
      </c>
      <c r="DG1015" s="17">
        <v>1</v>
      </c>
      <c r="DH1015" s="17">
        <v>1</v>
      </c>
      <c r="DI1015" s="17">
        <v>3</v>
      </c>
      <c r="DJ1015" s="17">
        <v>1</v>
      </c>
      <c r="DK1015" s="17">
        <v>2</v>
      </c>
      <c r="DL1015" s="17">
        <v>3</v>
      </c>
      <c r="DM1015" s="17">
        <v>3</v>
      </c>
      <c r="DN1015" s="17">
        <v>5</v>
      </c>
      <c r="DO1015" s="17">
        <v>8</v>
      </c>
      <c r="DP1015" s="17">
        <v>7</v>
      </c>
      <c r="DR1015" s="17">
        <v>5</v>
      </c>
      <c r="DT1015" s="17">
        <v>11</v>
      </c>
      <c r="DV1015" s="17">
        <v>6</v>
      </c>
      <c r="DW1015" s="18">
        <v>13</v>
      </c>
      <c r="DY1015" s="18">
        <v>1</v>
      </c>
      <c r="ED1015" s="19" t="s">
        <v>297</v>
      </c>
      <c r="EE1015" s="19">
        <v>7</v>
      </c>
      <c r="EF1015" s="37">
        <v>7</v>
      </c>
      <c r="EG1015" s="27" t="s">
        <v>139</v>
      </c>
      <c r="EH1015" s="19">
        <v>1</v>
      </c>
      <c r="EI1015" s="19">
        <v>38</v>
      </c>
      <c r="EJ1015" s="19">
        <v>2</v>
      </c>
      <c r="EK1015" s="19">
        <v>3</v>
      </c>
      <c r="EL1015" s="19">
        <v>1</v>
      </c>
      <c r="EM1015" s="20" t="s">
        <v>216</v>
      </c>
      <c r="EO1015" s="46">
        <v>4</v>
      </c>
      <c r="EP1015" s="46">
        <v>3</v>
      </c>
      <c r="EQ1015">
        <f t="shared" si="38"/>
        <v>0</v>
      </c>
      <c r="ER1015" t="str">
        <f t="shared" si="39"/>
        <v/>
      </c>
      <c r="ES1015" s="49">
        <v>2</v>
      </c>
    </row>
    <row r="1016" spans="1:149" ht="15" customHeight="1" x14ac:dyDescent="0.25">
      <c r="A1016" s="21">
        <v>1015</v>
      </c>
      <c r="B1016" s="12">
        <v>3</v>
      </c>
      <c r="C1016" s="12">
        <v>1</v>
      </c>
      <c r="E1016" s="12" t="s">
        <v>378</v>
      </c>
      <c r="F1016" s="12">
        <v>3</v>
      </c>
      <c r="G1016" s="13">
        <v>1</v>
      </c>
      <c r="M1016" s="56">
        <f>IF(SUM(N1016:X1016)=39,2,1)</f>
        <v>1</v>
      </c>
      <c r="Y1016" s="13">
        <v>1</v>
      </c>
      <c r="AK1016" s="13">
        <v>1</v>
      </c>
      <c r="AL1016" s="14">
        <v>3</v>
      </c>
      <c r="AM1016" s="14">
        <v>4</v>
      </c>
      <c r="AO1016" s="15">
        <v>1</v>
      </c>
      <c r="AP1016" s="15">
        <v>4</v>
      </c>
      <c r="AQ1016" s="15">
        <v>4</v>
      </c>
      <c r="AR1016" s="15">
        <v>4</v>
      </c>
      <c r="AS1016" s="15">
        <v>4</v>
      </c>
      <c r="AT1016" s="15">
        <v>4</v>
      </c>
      <c r="AU1016" s="15">
        <v>4</v>
      </c>
      <c r="AV1016" s="15">
        <v>4</v>
      </c>
      <c r="AW1016" s="15">
        <v>1</v>
      </c>
      <c r="AX1016" s="15">
        <v>1</v>
      </c>
      <c r="AY1016" s="15">
        <v>2</v>
      </c>
      <c r="AZ1016" s="15">
        <v>2</v>
      </c>
      <c r="BB1016" s="15">
        <v>2</v>
      </c>
      <c r="BC1016" s="15">
        <v>1</v>
      </c>
      <c r="BD1016" s="15">
        <v>1</v>
      </c>
      <c r="BE1016" s="15">
        <v>2</v>
      </c>
      <c r="BF1016" s="15">
        <v>1</v>
      </c>
      <c r="BG1016" s="15">
        <v>0</v>
      </c>
      <c r="BK1016" s="15">
        <v>1</v>
      </c>
      <c r="BL1016" s="15">
        <v>3</v>
      </c>
      <c r="BM1016" s="15">
        <v>5</v>
      </c>
      <c r="BN1016" s="15">
        <v>8</v>
      </c>
      <c r="BO1016" s="15">
        <v>1</v>
      </c>
      <c r="BP1016" s="15" t="s">
        <v>386</v>
      </c>
      <c r="CC1016" s="16">
        <v>1</v>
      </c>
      <c r="CI1016" s="16">
        <v>2</v>
      </c>
      <c r="CJ1016" s="16" t="s">
        <v>151</v>
      </c>
      <c r="CK1016" s="16">
        <v>1</v>
      </c>
      <c r="CL1016" s="16" t="s">
        <v>159</v>
      </c>
      <c r="CM1016" s="17">
        <v>1</v>
      </c>
      <c r="CN1016" s="17">
        <v>1</v>
      </c>
      <c r="CO1016" s="17">
        <v>1</v>
      </c>
      <c r="CP1016" s="17">
        <v>1</v>
      </c>
      <c r="CQ1016" s="17">
        <v>1</v>
      </c>
      <c r="CR1016" s="17">
        <v>3</v>
      </c>
      <c r="CS1016" s="17">
        <v>4</v>
      </c>
      <c r="CT1016" s="17">
        <v>1</v>
      </c>
      <c r="CU1016" s="17">
        <v>4</v>
      </c>
      <c r="CV1016" s="17">
        <v>1</v>
      </c>
      <c r="CW1016" s="17">
        <v>1</v>
      </c>
      <c r="CX1016" s="17">
        <v>1</v>
      </c>
      <c r="CY1016" s="17">
        <v>1</v>
      </c>
      <c r="CZ1016" s="17">
        <v>1</v>
      </c>
      <c r="DA1016" s="17">
        <v>1</v>
      </c>
      <c r="DB1016" s="17">
        <v>4</v>
      </c>
      <c r="DC1016" s="17">
        <v>1</v>
      </c>
      <c r="DD1016" s="17">
        <v>4</v>
      </c>
      <c r="DE1016" s="17">
        <v>4</v>
      </c>
      <c r="DF1016" s="17">
        <v>1</v>
      </c>
      <c r="DG1016" s="17">
        <v>1</v>
      </c>
      <c r="DH1016" s="17">
        <v>1</v>
      </c>
      <c r="DI1016" s="17">
        <v>2</v>
      </c>
      <c r="DJ1016" s="17">
        <v>1</v>
      </c>
      <c r="DK1016" s="17">
        <v>2</v>
      </c>
      <c r="DL1016" s="17">
        <v>3</v>
      </c>
      <c r="DM1016" s="17">
        <v>3</v>
      </c>
      <c r="DN1016" s="17">
        <v>2</v>
      </c>
      <c r="DO1016" s="17">
        <v>6</v>
      </c>
      <c r="DP1016" s="17">
        <v>7</v>
      </c>
      <c r="DR1016" s="17">
        <v>11</v>
      </c>
      <c r="DT1016" s="17">
        <v>10</v>
      </c>
      <c r="DV1016" s="17">
        <v>3</v>
      </c>
      <c r="DW1016" s="18">
        <v>13</v>
      </c>
      <c r="DY1016" s="18">
        <v>1</v>
      </c>
      <c r="ED1016" s="19" t="s">
        <v>297</v>
      </c>
      <c r="EE1016" s="19">
        <v>7</v>
      </c>
      <c r="EF1016" s="37">
        <v>7</v>
      </c>
      <c r="EG1016" s="27" t="s">
        <v>139</v>
      </c>
      <c r="EH1016" s="19">
        <v>2</v>
      </c>
      <c r="EI1016" s="19">
        <v>55</v>
      </c>
      <c r="EJ1016" s="19">
        <v>3</v>
      </c>
      <c r="EK1016" s="19">
        <v>4</v>
      </c>
      <c r="EL1016" s="19">
        <v>2</v>
      </c>
      <c r="EM1016" s="20" t="s">
        <v>216</v>
      </c>
      <c r="EO1016" s="46">
        <v>1</v>
      </c>
      <c r="EP1016" s="46">
        <v>3</v>
      </c>
      <c r="EQ1016">
        <f t="shared" si="38"/>
        <v>0</v>
      </c>
      <c r="ER1016" t="str">
        <f t="shared" si="39"/>
        <v/>
      </c>
      <c r="ES1016" s="49">
        <v>2</v>
      </c>
    </row>
    <row r="1017" spans="1:149" ht="15" customHeight="1" x14ac:dyDescent="0.25">
      <c r="A1017" s="21">
        <v>1016</v>
      </c>
      <c r="B1017" s="12">
        <v>2</v>
      </c>
      <c r="C1017" s="12">
        <v>4</v>
      </c>
      <c r="D1017" s="12">
        <v>1</v>
      </c>
      <c r="E1017" s="12" t="s">
        <v>378</v>
      </c>
      <c r="F1017" s="12">
        <v>1</v>
      </c>
      <c r="G1017" s="13">
        <v>4</v>
      </c>
      <c r="H1017" s="13">
        <v>1</v>
      </c>
      <c r="J1017" s="13">
        <v>5</v>
      </c>
      <c r="M1017" s="56">
        <f>IF(SUM(N1017:X1017)=39,2,1)</f>
        <v>1</v>
      </c>
      <c r="X1017" s="13">
        <v>1</v>
      </c>
      <c r="Z1017" s="13">
        <v>1</v>
      </c>
      <c r="AB1017" s="13">
        <v>1</v>
      </c>
      <c r="AC1017" s="13">
        <v>1</v>
      </c>
      <c r="AL1017" s="14">
        <v>3</v>
      </c>
      <c r="AM1017" s="14">
        <v>5</v>
      </c>
      <c r="AO1017" s="15">
        <v>3</v>
      </c>
      <c r="AP1017" s="15">
        <v>5</v>
      </c>
      <c r="AQ1017" s="15">
        <v>5</v>
      </c>
      <c r="AR1017" s="15">
        <v>5</v>
      </c>
      <c r="AS1017" s="15">
        <v>5</v>
      </c>
      <c r="AT1017" s="15">
        <v>5</v>
      </c>
      <c r="AU1017" s="15">
        <v>5</v>
      </c>
      <c r="AV1017" s="15">
        <v>5</v>
      </c>
      <c r="AW1017" s="15">
        <v>5</v>
      </c>
      <c r="AX1017" s="15">
        <v>1</v>
      </c>
      <c r="AY1017" s="15">
        <v>2</v>
      </c>
      <c r="AZ1017" s="15">
        <v>1</v>
      </c>
      <c r="BA1017" s="15">
        <v>1</v>
      </c>
      <c r="BB1017" s="15">
        <v>2</v>
      </c>
      <c r="BC1017" s="15">
        <v>1</v>
      </c>
      <c r="BD1017" s="15">
        <v>1</v>
      </c>
      <c r="BE1017" s="15">
        <v>2</v>
      </c>
      <c r="BF1017" s="15">
        <v>2</v>
      </c>
      <c r="BG1017" s="15">
        <v>0</v>
      </c>
      <c r="BK1017" s="15">
        <v>2</v>
      </c>
      <c r="BM1017" s="15">
        <v>5</v>
      </c>
      <c r="BN1017" s="15">
        <v>5</v>
      </c>
      <c r="BO1017" s="15">
        <v>2</v>
      </c>
      <c r="BP1017" s="15" t="s">
        <v>162</v>
      </c>
      <c r="CC1017" s="16">
        <v>1</v>
      </c>
      <c r="CI1017" s="16">
        <v>2</v>
      </c>
      <c r="CJ1017" s="16" t="s">
        <v>390</v>
      </c>
      <c r="CK1017" s="16">
        <v>3</v>
      </c>
      <c r="CL1017" s="16" t="s">
        <v>147</v>
      </c>
      <c r="CM1017" s="17">
        <v>1</v>
      </c>
      <c r="CN1017" s="17">
        <v>1</v>
      </c>
      <c r="CO1017" s="17">
        <v>1</v>
      </c>
      <c r="CP1017" s="17">
        <v>1</v>
      </c>
      <c r="CQ1017" s="17">
        <v>1</v>
      </c>
      <c r="CR1017" s="17">
        <v>1</v>
      </c>
      <c r="CS1017" s="17">
        <v>1</v>
      </c>
      <c r="CT1017" s="17">
        <v>1</v>
      </c>
      <c r="CU1017" s="17">
        <v>4</v>
      </c>
      <c r="CV1017" s="17">
        <v>1</v>
      </c>
      <c r="CW1017" s="17">
        <v>1</v>
      </c>
      <c r="CX1017" s="17">
        <v>1</v>
      </c>
      <c r="CY1017" s="17">
        <v>1</v>
      </c>
      <c r="CZ1017" s="17">
        <v>1</v>
      </c>
      <c r="DA1017" s="17">
        <v>1</v>
      </c>
      <c r="DB1017" s="17">
        <v>4</v>
      </c>
      <c r="DC1017" s="17">
        <v>2</v>
      </c>
      <c r="DD1017" s="17">
        <v>1</v>
      </c>
      <c r="DE1017" s="17">
        <v>4</v>
      </c>
      <c r="DF1017" s="17">
        <v>4</v>
      </c>
      <c r="DG1017" s="17">
        <v>4</v>
      </c>
      <c r="DH1017" s="17">
        <v>4</v>
      </c>
      <c r="DI1017" s="17">
        <v>1</v>
      </c>
      <c r="DJ1017" s="17">
        <v>1</v>
      </c>
      <c r="DK1017" s="17">
        <v>2</v>
      </c>
      <c r="DL1017" s="17">
        <v>4</v>
      </c>
      <c r="DM1017" s="17">
        <v>4</v>
      </c>
      <c r="DN1017" s="17">
        <v>1</v>
      </c>
      <c r="DO1017" s="17">
        <v>8</v>
      </c>
      <c r="DP1017" s="17">
        <v>7</v>
      </c>
      <c r="DR1017" s="17">
        <v>5</v>
      </c>
      <c r="DT1017" s="17">
        <v>9</v>
      </c>
      <c r="DV1017" s="17">
        <v>1</v>
      </c>
      <c r="DW1017" s="18">
        <v>13</v>
      </c>
      <c r="DY1017" s="18">
        <v>1</v>
      </c>
      <c r="ED1017" s="19" t="s">
        <v>317</v>
      </c>
      <c r="EE1017" s="19">
        <v>2</v>
      </c>
      <c r="EF1017" s="37">
        <v>7</v>
      </c>
      <c r="EG1017" s="19" t="s">
        <v>149</v>
      </c>
      <c r="EH1017" s="19">
        <v>1</v>
      </c>
      <c r="EI1017" s="19">
        <v>36</v>
      </c>
      <c r="EJ1017" s="19">
        <v>2</v>
      </c>
      <c r="EK1017" s="19">
        <v>3</v>
      </c>
      <c r="EL1017" s="19">
        <v>2</v>
      </c>
      <c r="EM1017" s="20" t="s">
        <v>216</v>
      </c>
      <c r="EO1017" s="46">
        <v>1</v>
      </c>
      <c r="EP1017" s="46">
        <v>1</v>
      </c>
      <c r="EQ1017">
        <f t="shared" si="38"/>
        <v>0</v>
      </c>
      <c r="ER1017" t="str">
        <f t="shared" si="39"/>
        <v/>
      </c>
      <c r="ES1017" s="49">
        <v>2</v>
      </c>
    </row>
    <row r="1018" spans="1:149" ht="15" customHeight="1" x14ac:dyDescent="0.25">
      <c r="A1018" s="21">
        <v>1017</v>
      </c>
      <c r="B1018" s="12">
        <v>2</v>
      </c>
      <c r="C1018" s="12">
        <v>4</v>
      </c>
      <c r="D1018" s="12">
        <v>1</v>
      </c>
      <c r="E1018" s="12" t="s">
        <v>378</v>
      </c>
      <c r="F1018" s="12">
        <v>1</v>
      </c>
      <c r="G1018" s="13">
        <v>2</v>
      </c>
      <c r="H1018" s="13">
        <v>1</v>
      </c>
      <c r="I1018" s="13">
        <v>5</v>
      </c>
      <c r="M1018" s="56">
        <f>IF(SUM(N1018:X1018)=39,2,1)</f>
        <v>1</v>
      </c>
      <c r="Y1018" s="13">
        <v>1</v>
      </c>
      <c r="AK1018" s="13">
        <v>1</v>
      </c>
      <c r="AL1018" s="14">
        <v>3</v>
      </c>
      <c r="AM1018" s="14">
        <v>5</v>
      </c>
      <c r="AO1018" s="15">
        <v>1</v>
      </c>
      <c r="AP1018" s="15">
        <v>5</v>
      </c>
      <c r="AQ1018" s="15">
        <v>5</v>
      </c>
      <c r="AR1018" s="15">
        <v>5</v>
      </c>
      <c r="AS1018" s="15">
        <v>5</v>
      </c>
      <c r="AT1018" s="15">
        <v>5</v>
      </c>
      <c r="AU1018" s="15">
        <v>5</v>
      </c>
      <c r="AV1018" s="15">
        <v>5</v>
      </c>
      <c r="AW1018" s="15">
        <v>5</v>
      </c>
      <c r="AX1018" s="15">
        <v>1</v>
      </c>
      <c r="AY1018" s="15">
        <v>1</v>
      </c>
      <c r="AZ1018" s="15">
        <v>2</v>
      </c>
      <c r="BB1018" s="15">
        <v>2</v>
      </c>
      <c r="BC1018" s="15">
        <v>1</v>
      </c>
      <c r="BD1018" s="15">
        <v>1</v>
      </c>
      <c r="BE1018" s="15">
        <v>2</v>
      </c>
      <c r="BF1018" s="15">
        <v>0</v>
      </c>
      <c r="BG1018" s="15">
        <v>0</v>
      </c>
      <c r="BK1018" s="15">
        <v>1</v>
      </c>
      <c r="BL1018" s="15">
        <v>1</v>
      </c>
      <c r="BN1018" s="15">
        <v>1</v>
      </c>
      <c r="CC1018" s="16">
        <v>1</v>
      </c>
      <c r="CI1018" s="16">
        <v>2</v>
      </c>
      <c r="CJ1018" s="16" t="s">
        <v>393</v>
      </c>
      <c r="CK1018" s="16">
        <v>1</v>
      </c>
      <c r="CL1018" s="16" t="s">
        <v>227</v>
      </c>
      <c r="CM1018" s="17">
        <v>1</v>
      </c>
      <c r="CN1018" s="17">
        <v>1</v>
      </c>
      <c r="CO1018" s="17">
        <v>1</v>
      </c>
      <c r="CP1018" s="17">
        <v>1</v>
      </c>
      <c r="CQ1018" s="17">
        <v>1</v>
      </c>
      <c r="CR1018" s="17">
        <v>1</v>
      </c>
      <c r="CS1018" s="17">
        <v>1</v>
      </c>
      <c r="CT1018" s="17">
        <v>1</v>
      </c>
      <c r="CU1018" s="17">
        <v>4</v>
      </c>
      <c r="CV1018" s="17">
        <v>1</v>
      </c>
      <c r="CW1018" s="17">
        <v>1</v>
      </c>
      <c r="CX1018" s="17">
        <v>1</v>
      </c>
      <c r="CY1018" s="17">
        <v>1</v>
      </c>
      <c r="CZ1018" s="17">
        <v>1</v>
      </c>
      <c r="DA1018" s="17">
        <v>1</v>
      </c>
      <c r="DB1018" s="17">
        <v>4</v>
      </c>
      <c r="DC1018" s="17">
        <v>1</v>
      </c>
      <c r="DD1018" s="17">
        <v>2</v>
      </c>
      <c r="DE1018" s="17">
        <v>3</v>
      </c>
      <c r="DF1018" s="17">
        <v>3</v>
      </c>
      <c r="DG1018" s="17">
        <v>3</v>
      </c>
      <c r="DH1018" s="17">
        <v>3</v>
      </c>
      <c r="DI1018" s="17">
        <v>3</v>
      </c>
      <c r="DJ1018" s="17">
        <v>1</v>
      </c>
      <c r="DK1018" s="17">
        <v>3</v>
      </c>
      <c r="DL1018" s="17">
        <v>1</v>
      </c>
      <c r="DM1018" s="17">
        <v>1</v>
      </c>
      <c r="DN1018" s="17">
        <v>1</v>
      </c>
      <c r="DO1018" s="17">
        <v>8</v>
      </c>
      <c r="DP1018" s="17">
        <v>5</v>
      </c>
      <c r="DR1018" s="17">
        <v>7</v>
      </c>
      <c r="DT1018" s="17">
        <v>11</v>
      </c>
      <c r="DV1018" s="17">
        <v>6</v>
      </c>
      <c r="DW1018" s="18">
        <v>13</v>
      </c>
      <c r="DY1018" s="18">
        <v>1</v>
      </c>
      <c r="ED1018" s="19" t="s">
        <v>317</v>
      </c>
      <c r="EE1018" s="19">
        <v>2</v>
      </c>
      <c r="EF1018" s="37">
        <v>7</v>
      </c>
      <c r="EG1018" s="19" t="s">
        <v>149</v>
      </c>
      <c r="EH1018" s="19">
        <v>1</v>
      </c>
      <c r="EI1018" s="19">
        <v>29</v>
      </c>
      <c r="EJ1018" s="19">
        <v>1</v>
      </c>
      <c r="EK1018" s="19">
        <v>2</v>
      </c>
      <c r="EL1018" s="19">
        <v>1</v>
      </c>
      <c r="EM1018" s="20" t="s">
        <v>216</v>
      </c>
      <c r="EO1018" s="46">
        <v>1</v>
      </c>
      <c r="EP1018" s="46">
        <v>1</v>
      </c>
      <c r="EQ1018">
        <f t="shared" si="38"/>
        <v>0</v>
      </c>
      <c r="ER1018" t="str">
        <f t="shared" si="39"/>
        <v/>
      </c>
      <c r="ES1018" s="49">
        <v>2</v>
      </c>
    </row>
    <row r="1019" spans="1:149" ht="15" customHeight="1" x14ac:dyDescent="0.25">
      <c r="A1019" s="21">
        <v>1018</v>
      </c>
      <c r="B1019" s="12">
        <v>2</v>
      </c>
      <c r="C1019" s="12">
        <v>1</v>
      </c>
      <c r="D1019" s="12">
        <v>4</v>
      </c>
      <c r="E1019" s="12" t="s">
        <v>375</v>
      </c>
      <c r="F1019" s="12">
        <v>1</v>
      </c>
      <c r="G1019" s="13">
        <v>2</v>
      </c>
      <c r="H1019" s="13">
        <v>2</v>
      </c>
      <c r="I1019" s="13">
        <v>4</v>
      </c>
      <c r="J1019" s="13">
        <v>4</v>
      </c>
      <c r="M1019" s="56">
        <f>IF(SUM(N1019:X1019)=39,2,1)</f>
        <v>1</v>
      </c>
      <c r="P1019" s="13">
        <v>1</v>
      </c>
      <c r="X1019" s="13">
        <v>1</v>
      </c>
      <c r="Z1019" s="13">
        <v>1</v>
      </c>
      <c r="AB1019" s="13">
        <v>1</v>
      </c>
      <c r="AJ1019" s="13">
        <v>1</v>
      </c>
      <c r="AL1019" s="14">
        <v>1</v>
      </c>
      <c r="AM1019" s="14">
        <v>4</v>
      </c>
      <c r="AO1019" s="15">
        <v>1</v>
      </c>
      <c r="AP1019" s="15">
        <v>4</v>
      </c>
      <c r="AQ1019" s="15">
        <v>4</v>
      </c>
      <c r="AR1019" s="15">
        <v>4</v>
      </c>
      <c r="AS1019" s="15">
        <v>3</v>
      </c>
      <c r="AT1019" s="15">
        <v>4</v>
      </c>
      <c r="AU1019" s="15">
        <v>4</v>
      </c>
      <c r="AV1019" s="15">
        <v>1</v>
      </c>
      <c r="AW1019" s="15">
        <v>3</v>
      </c>
      <c r="AX1019" s="15">
        <v>1</v>
      </c>
      <c r="AY1019" s="15">
        <v>2</v>
      </c>
      <c r="AZ1019" s="15">
        <v>1</v>
      </c>
      <c r="BA1019" s="15">
        <v>1</v>
      </c>
      <c r="BB1019" s="15">
        <v>2</v>
      </c>
      <c r="BC1019" s="15">
        <v>1</v>
      </c>
      <c r="BD1019" s="15">
        <v>1</v>
      </c>
      <c r="BE1019" s="15">
        <v>1</v>
      </c>
      <c r="BF1019" s="15">
        <v>1</v>
      </c>
      <c r="BG1019" s="15">
        <v>0</v>
      </c>
      <c r="BK1019" s="15">
        <v>2</v>
      </c>
      <c r="BN1019" s="15">
        <v>8</v>
      </c>
      <c r="CC1019" s="16">
        <v>1</v>
      </c>
      <c r="CI1019" s="16">
        <v>2</v>
      </c>
      <c r="CJ1019" s="16" t="s">
        <v>151</v>
      </c>
      <c r="CK1019" s="16">
        <v>1</v>
      </c>
      <c r="CL1019" s="16" t="s">
        <v>186</v>
      </c>
      <c r="CM1019" s="17">
        <v>2</v>
      </c>
      <c r="CN1019" s="17">
        <v>2</v>
      </c>
      <c r="CO1019" s="17">
        <v>2</v>
      </c>
      <c r="CP1019" s="17">
        <v>2</v>
      </c>
      <c r="CQ1019" s="17">
        <v>2</v>
      </c>
      <c r="CR1019" s="17">
        <v>3</v>
      </c>
      <c r="CS1019" s="17">
        <v>4</v>
      </c>
      <c r="CT1019" s="17">
        <v>2</v>
      </c>
      <c r="CU1019" s="17">
        <v>4</v>
      </c>
      <c r="CV1019" s="17">
        <v>2</v>
      </c>
      <c r="CW1019" s="17">
        <v>1</v>
      </c>
      <c r="CX1019" s="17">
        <v>1</v>
      </c>
      <c r="CY1019" s="17">
        <v>1</v>
      </c>
      <c r="CZ1019" s="17">
        <v>1</v>
      </c>
      <c r="DA1019" s="17">
        <v>2</v>
      </c>
      <c r="DB1019" s="17">
        <v>4</v>
      </c>
      <c r="DC1019" s="17">
        <v>2</v>
      </c>
      <c r="DD1019" s="17">
        <v>2</v>
      </c>
      <c r="DE1019" s="17">
        <v>4</v>
      </c>
      <c r="DF1019" s="17">
        <v>2</v>
      </c>
      <c r="DG1019" s="17">
        <v>1</v>
      </c>
      <c r="DH1019" s="17">
        <v>1</v>
      </c>
      <c r="DI1019" s="17">
        <v>3</v>
      </c>
      <c r="DJ1019" s="17">
        <v>1</v>
      </c>
      <c r="DK1019" s="17">
        <v>1</v>
      </c>
      <c r="DL1019" s="17">
        <v>4</v>
      </c>
      <c r="DM1019" s="17">
        <v>4</v>
      </c>
      <c r="DN1019" s="17">
        <v>8</v>
      </c>
      <c r="DO1019" s="17">
        <v>1</v>
      </c>
      <c r="DP1019" s="17">
        <v>9</v>
      </c>
      <c r="DR1019" s="17">
        <v>5</v>
      </c>
      <c r="DT1019" s="17">
        <v>2</v>
      </c>
      <c r="DV1019" s="17">
        <v>3</v>
      </c>
      <c r="DW1019" s="18">
        <v>13</v>
      </c>
      <c r="DY1019" s="18">
        <v>1</v>
      </c>
      <c r="ED1019" s="19" t="s">
        <v>266</v>
      </c>
      <c r="EE1019" s="19">
        <v>9</v>
      </c>
      <c r="EF1019" s="37">
        <v>6</v>
      </c>
      <c r="EG1019" s="27" t="s">
        <v>139</v>
      </c>
      <c r="EH1019" s="19">
        <v>1</v>
      </c>
      <c r="EI1019" s="19">
        <v>56</v>
      </c>
      <c r="EJ1019" s="19">
        <v>3</v>
      </c>
      <c r="EK1019" s="19">
        <v>5</v>
      </c>
      <c r="EL1019" s="19">
        <v>1</v>
      </c>
      <c r="EM1019" s="20" t="s">
        <v>216</v>
      </c>
      <c r="EO1019" s="46">
        <v>4</v>
      </c>
      <c r="EP1019" s="46">
        <v>3</v>
      </c>
      <c r="EQ1019">
        <f t="shared" si="38"/>
        <v>0</v>
      </c>
      <c r="ER1019" t="str">
        <f t="shared" si="39"/>
        <v/>
      </c>
      <c r="ES1019" s="49">
        <v>2</v>
      </c>
    </row>
    <row r="1020" spans="1:149" ht="15" customHeight="1" x14ac:dyDescent="0.25">
      <c r="A1020" s="21">
        <v>1019</v>
      </c>
      <c r="B1020" s="12">
        <v>2</v>
      </c>
      <c r="C1020" s="12">
        <v>1</v>
      </c>
      <c r="D1020" s="12">
        <v>1</v>
      </c>
      <c r="E1020" s="12" t="s">
        <v>378</v>
      </c>
      <c r="F1020" s="12">
        <v>3</v>
      </c>
      <c r="G1020" s="13">
        <v>3</v>
      </c>
      <c r="H1020" s="13">
        <v>1</v>
      </c>
      <c r="M1020" s="56">
        <f>IF(SUM(N1020:X1020)=39,2,1)</f>
        <v>1</v>
      </c>
      <c r="N1020" s="13">
        <v>1</v>
      </c>
      <c r="O1020" s="13">
        <v>1</v>
      </c>
      <c r="P1020" s="13">
        <v>1</v>
      </c>
      <c r="Z1020" s="13">
        <v>1</v>
      </c>
      <c r="AA1020" s="13">
        <v>1</v>
      </c>
      <c r="AB1020" s="13">
        <v>1</v>
      </c>
      <c r="AC1020" s="13">
        <v>1</v>
      </c>
      <c r="AL1020" s="14">
        <v>6</v>
      </c>
      <c r="AO1020" s="15">
        <v>1</v>
      </c>
      <c r="AP1020" s="15">
        <v>4</v>
      </c>
      <c r="AQ1020" s="15">
        <v>4</v>
      </c>
      <c r="AR1020" s="15">
        <v>4</v>
      </c>
      <c r="AS1020" s="15">
        <v>4</v>
      </c>
      <c r="AT1020" s="15">
        <v>3</v>
      </c>
      <c r="AU1020" s="15">
        <v>3</v>
      </c>
      <c r="AV1020" s="15">
        <v>2</v>
      </c>
      <c r="AW1020" s="15">
        <v>1</v>
      </c>
      <c r="AX1020" s="15">
        <v>1</v>
      </c>
      <c r="AY1020" s="15">
        <v>2</v>
      </c>
      <c r="AZ1020" s="15">
        <v>1</v>
      </c>
      <c r="BA1020" s="15">
        <v>1</v>
      </c>
      <c r="BB1020" s="15">
        <v>1</v>
      </c>
      <c r="BC1020" s="15">
        <v>1</v>
      </c>
      <c r="BD1020" s="15">
        <v>2</v>
      </c>
      <c r="BE1020" s="15">
        <v>1</v>
      </c>
      <c r="BF1020" s="15">
        <v>2</v>
      </c>
      <c r="BG1020" s="15">
        <v>0</v>
      </c>
      <c r="BK1020" s="15">
        <v>2</v>
      </c>
      <c r="BM1020" s="15">
        <v>8</v>
      </c>
      <c r="BN1020" s="15">
        <v>8</v>
      </c>
      <c r="CC1020" s="16">
        <v>1</v>
      </c>
      <c r="CI1020" s="16">
        <v>2</v>
      </c>
      <c r="CJ1020" s="16" t="s">
        <v>151</v>
      </c>
      <c r="CK1020" s="16">
        <v>1</v>
      </c>
      <c r="CL1020" s="16" t="s">
        <v>212</v>
      </c>
      <c r="CM1020" s="17">
        <v>1</v>
      </c>
      <c r="CN1020" s="17">
        <v>1</v>
      </c>
      <c r="CO1020" s="17">
        <v>1</v>
      </c>
      <c r="CP1020" s="17">
        <v>1</v>
      </c>
      <c r="CQ1020" s="17">
        <v>1</v>
      </c>
      <c r="CR1020" s="17">
        <v>3</v>
      </c>
      <c r="CS1020" s="17">
        <v>4</v>
      </c>
      <c r="CT1020" s="17">
        <v>1</v>
      </c>
      <c r="CU1020" s="17">
        <v>4</v>
      </c>
      <c r="CV1020" s="17">
        <v>1</v>
      </c>
      <c r="CW1020" s="17">
        <v>1</v>
      </c>
      <c r="CX1020" s="17">
        <v>1</v>
      </c>
      <c r="CY1020" s="17">
        <v>1</v>
      </c>
      <c r="CZ1020" s="17">
        <v>1</v>
      </c>
      <c r="DA1020" s="17">
        <v>1</v>
      </c>
      <c r="DB1020" s="17">
        <v>3</v>
      </c>
      <c r="DC1020" s="17">
        <v>1</v>
      </c>
      <c r="DD1020" s="17">
        <v>1</v>
      </c>
      <c r="DE1020" s="17">
        <v>1</v>
      </c>
      <c r="DF1020" s="17">
        <v>1</v>
      </c>
      <c r="DG1020" s="17">
        <v>1</v>
      </c>
      <c r="DH1020" s="17">
        <v>1</v>
      </c>
      <c r="DI1020" s="17">
        <v>3</v>
      </c>
      <c r="DJ1020" s="17">
        <v>1</v>
      </c>
      <c r="DK1020" s="17">
        <v>1</v>
      </c>
      <c r="DL1020" s="17">
        <v>4</v>
      </c>
      <c r="DM1020" s="17">
        <v>4</v>
      </c>
      <c r="DN1020" s="17">
        <v>6</v>
      </c>
      <c r="DO1020" s="17">
        <v>1</v>
      </c>
      <c r="DP1020" s="17">
        <v>7</v>
      </c>
      <c r="DR1020" s="17">
        <v>5</v>
      </c>
      <c r="DT1020" s="17">
        <v>10</v>
      </c>
      <c r="DV1020" s="17">
        <v>1</v>
      </c>
      <c r="DW1020" s="18">
        <v>13</v>
      </c>
      <c r="DY1020" s="18">
        <v>1</v>
      </c>
      <c r="ED1020" s="19" t="s">
        <v>266</v>
      </c>
      <c r="EE1020" s="19">
        <v>9</v>
      </c>
      <c r="EF1020" s="37">
        <v>6</v>
      </c>
      <c r="EG1020" s="27" t="s">
        <v>139</v>
      </c>
      <c r="EH1020" s="19">
        <v>1</v>
      </c>
      <c r="EI1020" s="19">
        <v>21</v>
      </c>
      <c r="EJ1020" s="19">
        <v>1</v>
      </c>
      <c r="EK1020" s="19">
        <v>1</v>
      </c>
      <c r="EL1020" s="19">
        <v>4</v>
      </c>
      <c r="EM1020" s="20" t="s">
        <v>216</v>
      </c>
      <c r="EO1020" s="46">
        <v>1</v>
      </c>
      <c r="EP1020" s="46">
        <v>3</v>
      </c>
      <c r="EQ1020">
        <f t="shared" si="38"/>
        <v>0</v>
      </c>
      <c r="ER1020" t="str">
        <f t="shared" si="39"/>
        <v/>
      </c>
      <c r="ES1020" s="49">
        <v>2</v>
      </c>
    </row>
    <row r="1021" spans="1:149" ht="15" customHeight="1" x14ac:dyDescent="0.25">
      <c r="A1021" s="21">
        <v>1020</v>
      </c>
      <c r="B1021" s="12">
        <v>2</v>
      </c>
      <c r="C1021" s="12">
        <v>1</v>
      </c>
      <c r="D1021" s="12">
        <v>4</v>
      </c>
      <c r="E1021" s="12" t="s">
        <v>375</v>
      </c>
      <c r="F1021" s="12">
        <v>1</v>
      </c>
      <c r="G1021" s="13">
        <v>2</v>
      </c>
      <c r="H1021" s="13">
        <v>1</v>
      </c>
      <c r="M1021" s="56">
        <f>IF(SUM(N1021:X1021)=39,2,1)</f>
        <v>1</v>
      </c>
      <c r="N1021" s="13">
        <v>1</v>
      </c>
      <c r="X1021" s="13">
        <v>1</v>
      </c>
      <c r="Z1021" s="13">
        <v>1</v>
      </c>
      <c r="AB1021" s="13">
        <v>1</v>
      </c>
      <c r="AJ1021" s="13">
        <v>1</v>
      </c>
      <c r="AL1021" s="14">
        <v>1</v>
      </c>
      <c r="AM1021" s="14">
        <v>4</v>
      </c>
      <c r="AO1021" s="15">
        <v>1</v>
      </c>
      <c r="AP1021" s="15">
        <v>5</v>
      </c>
      <c r="AQ1021" s="15">
        <v>5</v>
      </c>
      <c r="AR1021" s="15">
        <v>4</v>
      </c>
      <c r="AS1021" s="15">
        <v>4</v>
      </c>
      <c r="AT1021" s="15">
        <v>3</v>
      </c>
      <c r="AU1021" s="15">
        <v>3</v>
      </c>
      <c r="AV1021" s="15">
        <v>3</v>
      </c>
      <c r="AW1021" s="15">
        <v>3</v>
      </c>
      <c r="AX1021" s="15">
        <v>1</v>
      </c>
      <c r="AY1021" s="15">
        <v>2</v>
      </c>
      <c r="AZ1021" s="15">
        <v>1</v>
      </c>
      <c r="BA1021" s="15">
        <v>1</v>
      </c>
      <c r="BB1021" s="15">
        <v>2</v>
      </c>
      <c r="BC1021" s="15">
        <v>1</v>
      </c>
      <c r="BD1021" s="15">
        <v>1</v>
      </c>
      <c r="BE1021" s="15">
        <v>2</v>
      </c>
      <c r="BF1021" s="15">
        <v>3</v>
      </c>
      <c r="BG1021" s="15">
        <v>3</v>
      </c>
      <c r="BJ1021" s="15">
        <v>3</v>
      </c>
      <c r="BK1021" s="15">
        <v>1</v>
      </c>
      <c r="BL1021" s="15">
        <v>1</v>
      </c>
      <c r="BM1021" s="15">
        <v>8</v>
      </c>
      <c r="BN1021" s="15">
        <v>8</v>
      </c>
      <c r="CC1021" s="16">
        <v>1</v>
      </c>
      <c r="CI1021" s="16">
        <v>1</v>
      </c>
      <c r="CK1021" s="16">
        <v>3</v>
      </c>
      <c r="CL1021" s="16" t="s">
        <v>147</v>
      </c>
      <c r="CM1021" s="17">
        <v>1</v>
      </c>
      <c r="CN1021" s="17">
        <v>1</v>
      </c>
      <c r="CO1021" s="17">
        <v>1</v>
      </c>
      <c r="CP1021" s="17">
        <v>1</v>
      </c>
      <c r="CQ1021" s="17">
        <v>1</v>
      </c>
      <c r="CR1021" s="17">
        <v>4</v>
      </c>
      <c r="CS1021" s="17">
        <v>4</v>
      </c>
      <c r="CT1021" s="17">
        <v>1</v>
      </c>
      <c r="CU1021" s="17">
        <v>4</v>
      </c>
      <c r="CV1021" s="17">
        <v>1</v>
      </c>
      <c r="CW1021" s="17">
        <v>1</v>
      </c>
      <c r="CX1021" s="17">
        <v>1</v>
      </c>
      <c r="CY1021" s="17">
        <v>1</v>
      </c>
      <c r="CZ1021" s="17">
        <v>1</v>
      </c>
      <c r="DA1021" s="17">
        <v>2</v>
      </c>
      <c r="DB1021" s="17">
        <v>4</v>
      </c>
      <c r="DC1021" s="17">
        <v>1</v>
      </c>
      <c r="DD1021" s="17">
        <v>4</v>
      </c>
      <c r="DE1021" s="17">
        <v>3</v>
      </c>
      <c r="DF1021" s="17">
        <v>1</v>
      </c>
      <c r="DG1021" s="17">
        <v>1</v>
      </c>
      <c r="DH1021" s="17">
        <v>1</v>
      </c>
      <c r="DI1021" s="17">
        <v>3</v>
      </c>
      <c r="DJ1021" s="17">
        <v>1</v>
      </c>
      <c r="DK1021" s="17">
        <v>3</v>
      </c>
      <c r="DL1021" s="17">
        <v>4</v>
      </c>
      <c r="DM1021" s="17">
        <v>4</v>
      </c>
      <c r="DN1021" s="17">
        <v>1</v>
      </c>
      <c r="DO1021" s="17">
        <v>8</v>
      </c>
      <c r="DP1021" s="17">
        <v>5</v>
      </c>
      <c r="DR1021" s="17">
        <v>6</v>
      </c>
      <c r="DT1021" s="17">
        <v>9</v>
      </c>
      <c r="DV1021" s="17">
        <v>1</v>
      </c>
      <c r="DW1021" s="18">
        <v>13</v>
      </c>
      <c r="DY1021" s="18">
        <v>1</v>
      </c>
      <c r="ED1021" s="19" t="s">
        <v>266</v>
      </c>
      <c r="EE1021" s="19">
        <v>9</v>
      </c>
      <c r="EF1021" s="37">
        <v>6</v>
      </c>
      <c r="EG1021" s="27" t="s">
        <v>139</v>
      </c>
      <c r="EH1021" s="19">
        <v>2</v>
      </c>
      <c r="EI1021" s="19">
        <v>67</v>
      </c>
      <c r="EJ1021" s="19">
        <v>4</v>
      </c>
      <c r="EK1021" s="19">
        <v>5</v>
      </c>
      <c r="EL1021" s="19">
        <v>4</v>
      </c>
      <c r="EM1021" s="20" t="s">
        <v>216</v>
      </c>
      <c r="EO1021" s="46">
        <v>1</v>
      </c>
      <c r="EP1021" s="46">
        <v>1</v>
      </c>
      <c r="EQ1021">
        <f t="shared" si="38"/>
        <v>0</v>
      </c>
      <c r="ER1021" t="str">
        <f t="shared" si="39"/>
        <v/>
      </c>
      <c r="ES1021" s="49">
        <v>2</v>
      </c>
    </row>
    <row r="1022" spans="1:149" ht="15" customHeight="1" x14ac:dyDescent="0.25">
      <c r="A1022" s="21">
        <v>1021</v>
      </c>
      <c r="B1022" s="12">
        <v>2</v>
      </c>
      <c r="C1022" s="12">
        <v>1</v>
      </c>
      <c r="D1022" s="12">
        <v>1</v>
      </c>
      <c r="E1022" s="12" t="s">
        <v>378</v>
      </c>
      <c r="F1022" s="12">
        <v>1</v>
      </c>
      <c r="G1022" s="13">
        <v>2</v>
      </c>
      <c r="H1022" s="13">
        <v>2</v>
      </c>
      <c r="M1022" s="56">
        <f>IF(SUM(N1022:X1022)=39,2,1)</f>
        <v>1</v>
      </c>
      <c r="N1022" s="13">
        <v>1</v>
      </c>
      <c r="R1022" s="13">
        <v>1</v>
      </c>
      <c r="X1022" s="13">
        <v>1</v>
      </c>
      <c r="Z1022" s="13">
        <v>1</v>
      </c>
      <c r="AD1022" s="13">
        <v>1</v>
      </c>
      <c r="AJ1022" s="13">
        <v>1</v>
      </c>
      <c r="AL1022" s="14">
        <v>1</v>
      </c>
      <c r="AM1022" s="14">
        <v>4</v>
      </c>
      <c r="AO1022" s="15">
        <v>2</v>
      </c>
      <c r="AP1022" s="15">
        <v>4</v>
      </c>
      <c r="AQ1022" s="15">
        <v>4</v>
      </c>
      <c r="AR1022" s="15">
        <v>4</v>
      </c>
      <c r="AS1022" s="15">
        <v>4</v>
      </c>
      <c r="AT1022" s="15">
        <v>4</v>
      </c>
      <c r="AU1022" s="15">
        <v>4</v>
      </c>
      <c r="AV1022" s="15">
        <v>3</v>
      </c>
      <c r="AW1022" s="15">
        <v>3</v>
      </c>
      <c r="AX1022" s="15">
        <v>1</v>
      </c>
      <c r="AY1022" s="15">
        <v>2</v>
      </c>
      <c r="AZ1022" s="15">
        <v>1</v>
      </c>
      <c r="BA1022" s="15">
        <v>1</v>
      </c>
      <c r="BB1022" s="15">
        <v>1</v>
      </c>
      <c r="BC1022" s="15">
        <v>1</v>
      </c>
      <c r="BD1022" s="15">
        <v>1</v>
      </c>
      <c r="BE1022" s="15">
        <v>2</v>
      </c>
      <c r="BF1022" s="15">
        <v>1</v>
      </c>
      <c r="BG1022" s="15">
        <v>1</v>
      </c>
      <c r="BJ1022" s="15">
        <v>1</v>
      </c>
      <c r="BK1022" s="15">
        <v>1</v>
      </c>
      <c r="BL1022" s="15">
        <v>7</v>
      </c>
      <c r="BM1022" s="15">
        <v>8</v>
      </c>
      <c r="BN1022" s="15">
        <v>8</v>
      </c>
      <c r="CC1022" s="16">
        <v>1</v>
      </c>
      <c r="CI1022" s="16">
        <v>2</v>
      </c>
      <c r="CJ1022" s="16" t="s">
        <v>151</v>
      </c>
      <c r="CK1022" s="16">
        <v>1</v>
      </c>
      <c r="CL1022" s="16" t="s">
        <v>173</v>
      </c>
      <c r="CM1022" s="17">
        <v>1</v>
      </c>
      <c r="CN1022" s="17">
        <v>1</v>
      </c>
      <c r="CO1022" s="17">
        <v>1</v>
      </c>
      <c r="CP1022" s="17">
        <v>1</v>
      </c>
      <c r="CQ1022" s="17">
        <v>1</v>
      </c>
      <c r="CR1022" s="17">
        <v>4</v>
      </c>
      <c r="CS1022" s="17">
        <v>4</v>
      </c>
      <c r="CT1022" s="17">
        <v>1</v>
      </c>
      <c r="CU1022" s="17">
        <v>4</v>
      </c>
      <c r="CV1022" s="17">
        <v>1</v>
      </c>
      <c r="CW1022" s="17">
        <v>1</v>
      </c>
      <c r="CX1022" s="17">
        <v>1</v>
      </c>
      <c r="CY1022" s="17">
        <v>1</v>
      </c>
      <c r="CZ1022" s="17">
        <v>1</v>
      </c>
      <c r="DA1022" s="17">
        <v>3</v>
      </c>
      <c r="DB1022" s="17">
        <v>4</v>
      </c>
      <c r="DC1022" s="17">
        <v>1</v>
      </c>
      <c r="DD1022" s="17">
        <v>4</v>
      </c>
      <c r="DE1022" s="17">
        <v>4</v>
      </c>
      <c r="DF1022" s="17">
        <v>3</v>
      </c>
      <c r="DG1022" s="17">
        <v>3</v>
      </c>
      <c r="DH1022" s="17">
        <v>3</v>
      </c>
      <c r="DI1022" s="17">
        <v>3</v>
      </c>
      <c r="DJ1022" s="17">
        <v>1</v>
      </c>
      <c r="DK1022" s="17">
        <v>3</v>
      </c>
      <c r="DL1022" s="17">
        <v>4</v>
      </c>
      <c r="DM1022" s="17">
        <v>4</v>
      </c>
      <c r="DN1022" s="17">
        <v>1</v>
      </c>
      <c r="DO1022" s="17">
        <v>6</v>
      </c>
      <c r="DP1022" s="17">
        <v>5</v>
      </c>
      <c r="DR1022" s="17">
        <v>9</v>
      </c>
      <c r="DT1022" s="17">
        <v>7</v>
      </c>
      <c r="DV1022" s="17">
        <v>3</v>
      </c>
      <c r="DW1022" s="18">
        <v>13</v>
      </c>
      <c r="DY1022" s="18">
        <v>1</v>
      </c>
      <c r="ED1022" s="19" t="s">
        <v>266</v>
      </c>
      <c r="EE1022" s="19">
        <v>9</v>
      </c>
      <c r="EF1022" s="37">
        <v>6</v>
      </c>
      <c r="EG1022" s="27" t="s">
        <v>139</v>
      </c>
      <c r="EH1022" s="19">
        <v>2</v>
      </c>
      <c r="EI1022" s="19">
        <v>83</v>
      </c>
      <c r="EJ1022" s="19">
        <v>4</v>
      </c>
      <c r="EK1022" s="19">
        <v>5</v>
      </c>
      <c r="EL1022" s="19">
        <v>4</v>
      </c>
      <c r="EM1022" s="20" t="s">
        <v>216</v>
      </c>
      <c r="EO1022" s="46">
        <v>4</v>
      </c>
      <c r="EP1022" s="46">
        <v>1</v>
      </c>
      <c r="EQ1022">
        <f t="shared" si="38"/>
        <v>0</v>
      </c>
      <c r="ER1022" t="str">
        <f t="shared" si="39"/>
        <v/>
      </c>
      <c r="ES1022" s="49">
        <v>2</v>
      </c>
    </row>
    <row r="1023" spans="1:149" ht="15" customHeight="1" x14ac:dyDescent="0.25">
      <c r="A1023" s="21">
        <v>1022</v>
      </c>
      <c r="B1023" s="12">
        <v>2</v>
      </c>
      <c r="C1023" s="12">
        <v>1</v>
      </c>
      <c r="E1023" s="12" t="s">
        <v>379</v>
      </c>
      <c r="F1023" s="12">
        <v>1</v>
      </c>
      <c r="G1023" s="13">
        <v>1</v>
      </c>
      <c r="M1023" s="56">
        <f>IF(SUM(N1023:X1023)=39,2,1)</f>
        <v>1</v>
      </c>
      <c r="S1023" s="13">
        <v>1</v>
      </c>
      <c r="AE1023" s="13">
        <v>1</v>
      </c>
      <c r="AL1023" s="14">
        <v>6</v>
      </c>
      <c r="AO1023" s="15">
        <v>3</v>
      </c>
      <c r="AP1023" s="15">
        <v>4</v>
      </c>
      <c r="AQ1023" s="15">
        <v>4</v>
      </c>
      <c r="AR1023" s="15">
        <v>4</v>
      </c>
      <c r="AS1023" s="15">
        <v>4</v>
      </c>
      <c r="AT1023" s="15">
        <v>4</v>
      </c>
      <c r="AU1023" s="15">
        <v>4</v>
      </c>
      <c r="AV1023" s="15">
        <v>3</v>
      </c>
      <c r="AW1023" s="15">
        <v>2</v>
      </c>
      <c r="AX1023" s="15">
        <v>1</v>
      </c>
      <c r="AY1023" s="15">
        <v>1</v>
      </c>
      <c r="AZ1023" s="15">
        <v>2</v>
      </c>
      <c r="BB1023" s="15">
        <v>1</v>
      </c>
      <c r="BC1023" s="15">
        <v>1</v>
      </c>
      <c r="BD1023" s="15">
        <v>1</v>
      </c>
      <c r="BE1023" s="15">
        <v>1</v>
      </c>
      <c r="BF1023" s="15">
        <v>0</v>
      </c>
      <c r="BG1023" s="15">
        <v>1</v>
      </c>
      <c r="BJ1023" s="15">
        <v>1</v>
      </c>
      <c r="BK1023" s="15">
        <v>1</v>
      </c>
      <c r="BL1023" s="15">
        <v>1</v>
      </c>
      <c r="BM1023" s="15">
        <v>5</v>
      </c>
      <c r="BN1023" s="15">
        <v>5</v>
      </c>
      <c r="BO1023" s="15">
        <v>3</v>
      </c>
      <c r="BP1023" s="15" t="s">
        <v>146</v>
      </c>
      <c r="CC1023" s="16">
        <v>1</v>
      </c>
      <c r="CI1023" s="16">
        <v>2</v>
      </c>
      <c r="CJ1023" s="16" t="s">
        <v>156</v>
      </c>
      <c r="CK1023" s="16">
        <v>1</v>
      </c>
      <c r="CL1023" s="16" t="s">
        <v>186</v>
      </c>
      <c r="CM1023" s="17">
        <v>1</v>
      </c>
      <c r="CN1023" s="17">
        <v>1</v>
      </c>
      <c r="CO1023" s="17">
        <v>1</v>
      </c>
      <c r="CP1023" s="17">
        <v>1</v>
      </c>
      <c r="CQ1023" s="17">
        <v>1</v>
      </c>
      <c r="CR1023" s="17">
        <v>1</v>
      </c>
      <c r="CS1023" s="17">
        <v>1</v>
      </c>
      <c r="CT1023" s="17">
        <v>1</v>
      </c>
      <c r="CU1023" s="17">
        <v>3</v>
      </c>
      <c r="CV1023" s="17">
        <v>1</v>
      </c>
      <c r="CW1023" s="17">
        <v>2</v>
      </c>
      <c r="CX1023" s="17">
        <v>2</v>
      </c>
      <c r="CY1023" s="17">
        <v>2</v>
      </c>
      <c r="CZ1023" s="17">
        <v>2</v>
      </c>
      <c r="DA1023" s="17">
        <v>1</v>
      </c>
      <c r="DB1023" s="17">
        <v>3</v>
      </c>
      <c r="DC1023" s="17">
        <v>2</v>
      </c>
      <c r="DD1023" s="17">
        <v>3</v>
      </c>
      <c r="DE1023" s="17">
        <v>4</v>
      </c>
      <c r="DF1023" s="17">
        <v>3</v>
      </c>
      <c r="DG1023" s="17">
        <v>3</v>
      </c>
      <c r="DH1023" s="17">
        <v>3</v>
      </c>
      <c r="DI1023" s="17">
        <v>3</v>
      </c>
      <c r="DJ1023" s="17">
        <v>1</v>
      </c>
      <c r="DK1023" s="17">
        <v>4</v>
      </c>
      <c r="DL1023" s="17">
        <v>3</v>
      </c>
      <c r="DM1023" s="17">
        <v>3</v>
      </c>
      <c r="DN1023" s="17">
        <v>6</v>
      </c>
      <c r="DO1023" s="17">
        <v>2</v>
      </c>
      <c r="DP1023" s="17">
        <v>2</v>
      </c>
      <c r="DR1023" s="17">
        <v>11</v>
      </c>
      <c r="DT1023" s="17">
        <v>10</v>
      </c>
      <c r="DV1023" s="17">
        <v>4</v>
      </c>
      <c r="DW1023" s="18">
        <v>13</v>
      </c>
      <c r="DY1023" s="18">
        <v>1</v>
      </c>
      <c r="ED1023" s="19" t="s">
        <v>266</v>
      </c>
      <c r="EE1023" s="19">
        <v>9</v>
      </c>
      <c r="EF1023" s="37">
        <v>6</v>
      </c>
      <c r="EG1023" s="27" t="s">
        <v>139</v>
      </c>
      <c r="EH1023" s="19">
        <v>2</v>
      </c>
      <c r="EI1023" s="19">
        <v>23</v>
      </c>
      <c r="EJ1023" s="19">
        <v>1</v>
      </c>
      <c r="EK1023" s="19">
        <v>1</v>
      </c>
      <c r="EL1023" s="19">
        <v>4</v>
      </c>
      <c r="EM1023" s="20" t="s">
        <v>216</v>
      </c>
      <c r="EO1023" s="46">
        <v>4</v>
      </c>
      <c r="EP1023" s="46">
        <v>3</v>
      </c>
      <c r="EQ1023">
        <f t="shared" si="38"/>
        <v>0</v>
      </c>
      <c r="ER1023" t="str">
        <f t="shared" si="39"/>
        <v/>
      </c>
      <c r="ES1023" s="49">
        <v>2</v>
      </c>
    </row>
    <row r="1024" spans="1:149" ht="15" customHeight="1" x14ac:dyDescent="0.25">
      <c r="A1024" s="21">
        <v>1023</v>
      </c>
      <c r="B1024" s="12">
        <v>2</v>
      </c>
      <c r="C1024" s="12">
        <v>1</v>
      </c>
      <c r="D1024" s="12">
        <v>2</v>
      </c>
      <c r="E1024" s="12" t="s">
        <v>378</v>
      </c>
      <c r="F1024" s="12">
        <v>1</v>
      </c>
      <c r="G1024" s="13">
        <v>2</v>
      </c>
      <c r="H1024" s="13">
        <v>1</v>
      </c>
      <c r="M1024" s="56">
        <f>IF(SUM(N1024:X1024)=39,2,1)</f>
        <v>1</v>
      </c>
      <c r="X1024" s="13">
        <v>1</v>
      </c>
      <c r="AJ1024" s="13">
        <v>1</v>
      </c>
      <c r="AL1024" s="14">
        <v>6</v>
      </c>
      <c r="AO1024" s="15">
        <v>3</v>
      </c>
      <c r="AP1024" s="15">
        <v>5</v>
      </c>
      <c r="AQ1024" s="15">
        <v>3</v>
      </c>
      <c r="AR1024" s="15">
        <v>5</v>
      </c>
      <c r="AS1024" s="15">
        <v>4</v>
      </c>
      <c r="AT1024" s="15">
        <v>2</v>
      </c>
      <c r="AU1024" s="15">
        <v>3</v>
      </c>
      <c r="AV1024" s="15">
        <v>4</v>
      </c>
      <c r="AW1024" s="15">
        <v>2</v>
      </c>
      <c r="AX1024" s="15">
        <v>1</v>
      </c>
      <c r="AY1024" s="15">
        <v>2</v>
      </c>
      <c r="AZ1024" s="15">
        <v>2</v>
      </c>
      <c r="BB1024" s="15">
        <v>1</v>
      </c>
      <c r="BC1024" s="15">
        <v>1</v>
      </c>
      <c r="BD1024" s="15">
        <v>1</v>
      </c>
      <c r="BE1024" s="15">
        <v>1</v>
      </c>
      <c r="BF1024" s="15">
        <v>0</v>
      </c>
      <c r="BG1024" s="15">
        <v>0</v>
      </c>
      <c r="BK1024" s="15">
        <v>1</v>
      </c>
      <c r="BL1024" s="15">
        <v>1</v>
      </c>
      <c r="BM1024" s="15">
        <v>1</v>
      </c>
      <c r="BN1024" s="15">
        <v>1</v>
      </c>
      <c r="CC1024" s="16">
        <v>1</v>
      </c>
      <c r="CI1024" s="16">
        <v>2</v>
      </c>
      <c r="CJ1024" s="16" t="s">
        <v>151</v>
      </c>
      <c r="CK1024" s="16">
        <v>1</v>
      </c>
      <c r="CL1024" s="16" t="s">
        <v>157</v>
      </c>
      <c r="CM1024" s="17">
        <v>1</v>
      </c>
      <c r="CN1024" s="17">
        <v>1</v>
      </c>
      <c r="CO1024" s="17">
        <v>1</v>
      </c>
      <c r="CP1024" s="17">
        <v>1</v>
      </c>
      <c r="CQ1024" s="17">
        <v>1</v>
      </c>
      <c r="CR1024" s="17">
        <v>1</v>
      </c>
      <c r="CS1024" s="17">
        <v>1</v>
      </c>
      <c r="CT1024" s="17">
        <v>1</v>
      </c>
      <c r="CU1024" s="17">
        <v>3</v>
      </c>
      <c r="CV1024" s="17">
        <v>2</v>
      </c>
      <c r="CW1024" s="17">
        <v>2</v>
      </c>
      <c r="CX1024" s="17">
        <v>2</v>
      </c>
      <c r="CY1024" s="17">
        <v>2</v>
      </c>
      <c r="CZ1024" s="17">
        <v>2</v>
      </c>
      <c r="DA1024" s="17">
        <v>3</v>
      </c>
      <c r="DB1024" s="17">
        <v>4</v>
      </c>
      <c r="DC1024" s="17">
        <v>3</v>
      </c>
      <c r="DD1024" s="17">
        <v>3</v>
      </c>
      <c r="DE1024" s="17">
        <v>4</v>
      </c>
      <c r="DF1024" s="17">
        <v>3</v>
      </c>
      <c r="DG1024" s="17">
        <v>3</v>
      </c>
      <c r="DH1024" s="17">
        <v>3</v>
      </c>
      <c r="DI1024" s="17">
        <v>1</v>
      </c>
      <c r="DJ1024" s="17">
        <v>1</v>
      </c>
      <c r="DK1024" s="17">
        <v>3</v>
      </c>
      <c r="DL1024" s="17">
        <v>2</v>
      </c>
      <c r="DM1024" s="17">
        <v>2</v>
      </c>
      <c r="DN1024" s="17">
        <v>2</v>
      </c>
      <c r="DO1024" s="17">
        <v>1</v>
      </c>
      <c r="DP1024" s="17">
        <v>1</v>
      </c>
      <c r="DR1024" s="17">
        <v>6</v>
      </c>
      <c r="DT1024" s="17">
        <v>11</v>
      </c>
      <c r="DV1024" s="17">
        <v>6</v>
      </c>
      <c r="DW1024" s="18">
        <v>13</v>
      </c>
      <c r="DY1024" s="18">
        <v>1</v>
      </c>
      <c r="ED1024" s="19" t="s">
        <v>266</v>
      </c>
      <c r="EE1024" s="19">
        <v>9</v>
      </c>
      <c r="EF1024" s="37">
        <v>6</v>
      </c>
      <c r="EG1024" s="27" t="s">
        <v>139</v>
      </c>
      <c r="EH1024" s="19">
        <v>2</v>
      </c>
      <c r="EI1024" s="19">
        <v>52</v>
      </c>
      <c r="EJ1024" s="19">
        <v>3</v>
      </c>
      <c r="EK1024" s="19">
        <v>4</v>
      </c>
      <c r="EL1024" s="19">
        <v>10</v>
      </c>
      <c r="EM1024" s="20" t="s">
        <v>216</v>
      </c>
      <c r="EO1024" s="46">
        <v>1</v>
      </c>
      <c r="EP1024" s="46">
        <v>6</v>
      </c>
      <c r="EQ1024">
        <f t="shared" si="38"/>
        <v>0</v>
      </c>
      <c r="ER1024" t="str">
        <f t="shared" si="39"/>
        <v/>
      </c>
      <c r="ES1024" s="49">
        <v>2</v>
      </c>
    </row>
    <row r="1025" spans="1:149" ht="15" customHeight="1" x14ac:dyDescent="0.25">
      <c r="A1025" s="21">
        <v>1024</v>
      </c>
      <c r="B1025" s="12">
        <v>2</v>
      </c>
      <c r="C1025" s="12">
        <v>1</v>
      </c>
      <c r="D1025" s="12">
        <v>3</v>
      </c>
      <c r="E1025" s="12" t="s">
        <v>378</v>
      </c>
      <c r="F1025" s="12">
        <v>2</v>
      </c>
      <c r="G1025" s="13">
        <v>3</v>
      </c>
      <c r="H1025" s="13">
        <v>1</v>
      </c>
      <c r="M1025" s="56">
        <f>IF(SUM(N1025:X1025)=39,2,1)</f>
        <v>1</v>
      </c>
      <c r="S1025" s="13">
        <v>1</v>
      </c>
      <c r="AE1025" s="13">
        <v>1</v>
      </c>
      <c r="AL1025" s="14">
        <v>3</v>
      </c>
      <c r="AM1025" s="14">
        <v>5</v>
      </c>
      <c r="AO1025" s="15">
        <v>1</v>
      </c>
      <c r="AP1025" s="15">
        <v>4</v>
      </c>
      <c r="AQ1025" s="15">
        <v>4</v>
      </c>
      <c r="AR1025" s="15">
        <v>4</v>
      </c>
      <c r="AS1025" s="15">
        <v>4</v>
      </c>
      <c r="AT1025" s="15">
        <v>4</v>
      </c>
      <c r="AU1025" s="15">
        <v>4</v>
      </c>
      <c r="AV1025" s="15">
        <v>3</v>
      </c>
      <c r="AW1025" s="15">
        <v>3</v>
      </c>
      <c r="AX1025" s="15">
        <v>1</v>
      </c>
      <c r="AY1025" s="15">
        <v>2</v>
      </c>
      <c r="AZ1025" s="15">
        <v>2</v>
      </c>
      <c r="BB1025" s="15">
        <v>1</v>
      </c>
      <c r="BC1025" s="15">
        <v>1</v>
      </c>
      <c r="BD1025" s="15">
        <v>1</v>
      </c>
      <c r="BE1025" s="15">
        <v>1</v>
      </c>
      <c r="BF1025" s="15">
        <v>2</v>
      </c>
      <c r="BG1025" s="15">
        <v>2</v>
      </c>
      <c r="BJ1025" s="15">
        <v>2</v>
      </c>
      <c r="BK1025" s="15">
        <v>1</v>
      </c>
      <c r="BL1025" s="15">
        <v>1</v>
      </c>
      <c r="BM1025" s="15">
        <v>8</v>
      </c>
      <c r="BN1025" s="15">
        <v>8</v>
      </c>
      <c r="CC1025" s="16">
        <v>1</v>
      </c>
      <c r="CI1025" s="16">
        <v>2</v>
      </c>
      <c r="CJ1025" s="16" t="s">
        <v>156</v>
      </c>
      <c r="CK1025" s="16">
        <v>1</v>
      </c>
      <c r="CL1025" s="16" t="s">
        <v>397</v>
      </c>
      <c r="CM1025" s="17">
        <v>2</v>
      </c>
      <c r="CN1025" s="17">
        <v>2</v>
      </c>
      <c r="CO1025" s="17">
        <v>2</v>
      </c>
      <c r="CP1025" s="17">
        <v>2</v>
      </c>
      <c r="CQ1025" s="17">
        <v>2</v>
      </c>
      <c r="CR1025" s="17">
        <v>2</v>
      </c>
      <c r="CS1025" s="17">
        <v>2</v>
      </c>
      <c r="CT1025" s="17">
        <v>3</v>
      </c>
      <c r="CU1025" s="17">
        <v>4</v>
      </c>
      <c r="CV1025" s="17">
        <v>2</v>
      </c>
      <c r="CW1025" s="17">
        <v>2</v>
      </c>
      <c r="CX1025" s="17">
        <v>2</v>
      </c>
      <c r="CY1025" s="17">
        <v>2</v>
      </c>
      <c r="CZ1025" s="17">
        <v>2</v>
      </c>
      <c r="DA1025" s="17">
        <v>3</v>
      </c>
      <c r="DB1025" s="17">
        <v>4</v>
      </c>
      <c r="DC1025" s="17">
        <v>3</v>
      </c>
      <c r="DD1025" s="17">
        <v>3</v>
      </c>
      <c r="DE1025" s="17">
        <v>3</v>
      </c>
      <c r="DF1025" s="17">
        <v>3</v>
      </c>
      <c r="DG1025" s="17">
        <v>3</v>
      </c>
      <c r="DH1025" s="17">
        <v>3</v>
      </c>
      <c r="DI1025" s="17">
        <v>3</v>
      </c>
      <c r="DJ1025" s="17">
        <v>1</v>
      </c>
      <c r="DK1025" s="17">
        <v>1</v>
      </c>
      <c r="DL1025" s="17">
        <v>2</v>
      </c>
      <c r="DM1025" s="17">
        <v>2</v>
      </c>
      <c r="DN1025" s="17">
        <v>6</v>
      </c>
      <c r="DO1025" s="17">
        <v>8</v>
      </c>
      <c r="DP1025" s="17">
        <v>5</v>
      </c>
      <c r="DR1025" s="17">
        <v>10</v>
      </c>
      <c r="DT1025" s="17">
        <v>8</v>
      </c>
      <c r="DV1025" s="17">
        <v>5</v>
      </c>
      <c r="DW1025" s="18">
        <v>13</v>
      </c>
      <c r="DY1025" s="18">
        <v>1</v>
      </c>
      <c r="ED1025" s="19" t="s">
        <v>266</v>
      </c>
      <c r="EE1025" s="19">
        <v>9</v>
      </c>
      <c r="EF1025" s="37">
        <v>6</v>
      </c>
      <c r="EG1025" s="27" t="s">
        <v>139</v>
      </c>
      <c r="EH1025" s="19">
        <v>2</v>
      </c>
      <c r="EI1025" s="19">
        <v>32</v>
      </c>
      <c r="EJ1025" s="19">
        <v>2</v>
      </c>
      <c r="EK1025" s="19">
        <v>2</v>
      </c>
      <c r="EL1025" s="19">
        <v>2</v>
      </c>
      <c r="EM1025" s="20" t="s">
        <v>216</v>
      </c>
      <c r="EO1025" s="46">
        <v>1</v>
      </c>
      <c r="EP1025" s="46">
        <v>6</v>
      </c>
      <c r="EQ1025">
        <f t="shared" si="38"/>
        <v>0</v>
      </c>
      <c r="ER1025" t="str">
        <f t="shared" si="39"/>
        <v/>
      </c>
      <c r="ES1025" s="49">
        <v>2</v>
      </c>
    </row>
    <row r="1026" spans="1:149" ht="15" customHeight="1" x14ac:dyDescent="0.25">
      <c r="A1026" s="21">
        <v>1025</v>
      </c>
      <c r="B1026" s="12">
        <v>3</v>
      </c>
      <c r="C1026" s="12">
        <v>1</v>
      </c>
      <c r="D1026" s="12">
        <v>4</v>
      </c>
      <c r="E1026" s="12" t="s">
        <v>379</v>
      </c>
      <c r="F1026" s="12">
        <v>1</v>
      </c>
      <c r="G1026" s="13">
        <v>3</v>
      </c>
      <c r="H1026" s="13">
        <v>1</v>
      </c>
      <c r="M1026" s="56">
        <f>IF(SUM(N1026:X1026)=39,2,1)</f>
        <v>1</v>
      </c>
      <c r="S1026" s="13">
        <v>1</v>
      </c>
      <c r="Y1026" s="13">
        <v>1</v>
      </c>
      <c r="AL1026" s="14">
        <v>3</v>
      </c>
      <c r="AM1026" s="14">
        <v>4</v>
      </c>
      <c r="AO1026" s="15">
        <v>1</v>
      </c>
      <c r="AP1026" s="15">
        <v>4</v>
      </c>
      <c r="AQ1026" s="15">
        <v>4</v>
      </c>
      <c r="AR1026" s="15">
        <v>4</v>
      </c>
      <c r="AS1026" s="15">
        <v>4</v>
      </c>
      <c r="AT1026" s="15">
        <v>4</v>
      </c>
      <c r="AU1026" s="15">
        <v>4</v>
      </c>
      <c r="AV1026" s="15">
        <v>3</v>
      </c>
      <c r="AW1026" s="15">
        <v>3</v>
      </c>
      <c r="AX1026" s="15">
        <v>1</v>
      </c>
      <c r="AY1026" s="15">
        <v>2</v>
      </c>
      <c r="AZ1026" s="15">
        <v>1</v>
      </c>
      <c r="BA1026" s="15">
        <v>1</v>
      </c>
      <c r="BB1026" s="15">
        <v>1</v>
      </c>
      <c r="BC1026" s="15">
        <v>1</v>
      </c>
      <c r="BD1026" s="15">
        <v>1</v>
      </c>
      <c r="BE1026" s="15">
        <v>2</v>
      </c>
      <c r="BF1026" s="15">
        <v>2</v>
      </c>
      <c r="BG1026" s="15">
        <v>0</v>
      </c>
      <c r="BK1026" s="15">
        <v>1</v>
      </c>
      <c r="BL1026" s="15">
        <v>1</v>
      </c>
      <c r="BM1026" s="15">
        <v>8</v>
      </c>
      <c r="BN1026" s="15">
        <v>8</v>
      </c>
      <c r="CC1026" s="16">
        <v>1</v>
      </c>
      <c r="CI1026" s="16">
        <v>2</v>
      </c>
      <c r="CJ1026" s="16" t="s">
        <v>156</v>
      </c>
      <c r="CK1026" s="16">
        <v>3</v>
      </c>
      <c r="CL1026" s="16" t="s">
        <v>246</v>
      </c>
      <c r="CM1026" s="17">
        <v>1</v>
      </c>
      <c r="CN1026" s="17">
        <v>1</v>
      </c>
      <c r="CO1026" s="17">
        <v>1</v>
      </c>
      <c r="CP1026" s="17">
        <v>1</v>
      </c>
      <c r="CQ1026" s="17">
        <v>1</v>
      </c>
      <c r="CR1026" s="17">
        <v>2</v>
      </c>
      <c r="CS1026" s="17">
        <v>2</v>
      </c>
      <c r="CT1026" s="17">
        <v>3</v>
      </c>
      <c r="CU1026" s="17">
        <v>3</v>
      </c>
      <c r="CV1026" s="17">
        <v>3</v>
      </c>
      <c r="CW1026" s="17">
        <v>2</v>
      </c>
      <c r="CX1026" s="17">
        <v>2</v>
      </c>
      <c r="CY1026" s="17">
        <v>2</v>
      </c>
      <c r="CZ1026" s="17">
        <v>2</v>
      </c>
      <c r="DA1026" s="17">
        <v>2</v>
      </c>
      <c r="DB1026" s="17">
        <v>3</v>
      </c>
      <c r="DC1026" s="17">
        <v>3</v>
      </c>
      <c r="DD1026" s="17">
        <v>3</v>
      </c>
      <c r="DE1026" s="17">
        <v>4</v>
      </c>
      <c r="DF1026" s="17">
        <v>3</v>
      </c>
      <c r="DG1026" s="17">
        <v>3</v>
      </c>
      <c r="DH1026" s="17">
        <v>3</v>
      </c>
      <c r="DI1026" s="17">
        <v>3</v>
      </c>
      <c r="DJ1026" s="17">
        <v>1</v>
      </c>
      <c r="DK1026" s="17">
        <v>2</v>
      </c>
      <c r="DL1026" s="17">
        <v>4</v>
      </c>
      <c r="DM1026" s="17">
        <v>4</v>
      </c>
      <c r="DN1026" s="17">
        <v>8</v>
      </c>
      <c r="DO1026" s="17">
        <v>1</v>
      </c>
      <c r="DP1026" s="17">
        <v>2</v>
      </c>
      <c r="DR1026" s="17">
        <v>1</v>
      </c>
      <c r="DT1026" s="17">
        <v>11</v>
      </c>
      <c r="DV1026" s="17">
        <v>1</v>
      </c>
      <c r="DW1026" s="18">
        <v>13</v>
      </c>
      <c r="DY1026" s="18">
        <v>1</v>
      </c>
      <c r="ED1026" s="19" t="s">
        <v>266</v>
      </c>
      <c r="EE1026" s="19">
        <v>9</v>
      </c>
      <c r="EF1026" s="37">
        <v>6</v>
      </c>
      <c r="EG1026" s="27" t="s">
        <v>139</v>
      </c>
      <c r="EH1026" s="19">
        <v>1</v>
      </c>
      <c r="EI1026" s="19">
        <v>21</v>
      </c>
      <c r="EJ1026" s="19">
        <v>1</v>
      </c>
      <c r="EK1026" s="19">
        <v>1</v>
      </c>
      <c r="EL1026" s="19">
        <v>1</v>
      </c>
      <c r="EM1026" s="20" t="s">
        <v>216</v>
      </c>
      <c r="EO1026" s="46">
        <v>1</v>
      </c>
      <c r="EP1026" s="46">
        <v>3</v>
      </c>
      <c r="EQ1026">
        <f t="shared" si="38"/>
        <v>0</v>
      </c>
      <c r="ER1026" t="str">
        <f t="shared" si="39"/>
        <v/>
      </c>
    </row>
    <row r="1027" spans="1:149" ht="15" customHeight="1" x14ac:dyDescent="0.25">
      <c r="A1027" s="21">
        <v>1026</v>
      </c>
      <c r="B1027" s="12">
        <v>2</v>
      </c>
      <c r="C1027" s="12">
        <v>2</v>
      </c>
      <c r="D1027" s="12">
        <v>2</v>
      </c>
      <c r="E1027" s="12" t="s">
        <v>378</v>
      </c>
      <c r="F1027" s="12">
        <v>3</v>
      </c>
      <c r="G1027" s="13">
        <v>2</v>
      </c>
      <c r="H1027" s="13">
        <v>2</v>
      </c>
      <c r="I1027" s="13">
        <v>4</v>
      </c>
      <c r="M1027" s="56">
        <f>IF(SUM(N1027:X1027)=39,2,1)</f>
        <v>1</v>
      </c>
      <c r="P1027" s="13">
        <v>1</v>
      </c>
      <c r="Z1027" s="13">
        <v>1</v>
      </c>
      <c r="AA1027" s="13">
        <v>1</v>
      </c>
      <c r="AB1027" s="13">
        <v>1</v>
      </c>
      <c r="AJ1027" s="13">
        <v>1</v>
      </c>
      <c r="AL1027" s="14">
        <v>6</v>
      </c>
      <c r="AO1027" s="15">
        <v>1</v>
      </c>
      <c r="AP1027" s="15">
        <v>4</v>
      </c>
      <c r="AQ1027" s="15">
        <v>4</v>
      </c>
      <c r="AR1027" s="15">
        <v>2</v>
      </c>
      <c r="AS1027" s="15">
        <v>4</v>
      </c>
      <c r="AT1027" s="15">
        <v>4</v>
      </c>
      <c r="AU1027" s="15">
        <v>4</v>
      </c>
      <c r="AV1027" s="15">
        <v>4</v>
      </c>
      <c r="AW1027" s="15">
        <v>1</v>
      </c>
      <c r="AX1027" s="15">
        <v>1</v>
      </c>
      <c r="AY1027" s="15">
        <v>1</v>
      </c>
      <c r="AZ1027" s="15">
        <v>2</v>
      </c>
      <c r="BB1027" s="15">
        <v>2</v>
      </c>
      <c r="BC1027" s="15">
        <v>1</v>
      </c>
      <c r="BD1027" s="15">
        <v>2</v>
      </c>
      <c r="BE1027" s="15">
        <v>2</v>
      </c>
      <c r="BF1027" s="15">
        <v>0</v>
      </c>
      <c r="BG1027" s="15">
        <v>1</v>
      </c>
      <c r="BH1027" s="15">
        <v>1</v>
      </c>
      <c r="BM1027" s="15">
        <v>5</v>
      </c>
      <c r="BN1027" s="15">
        <v>5</v>
      </c>
      <c r="BO1027" s="15">
        <v>3</v>
      </c>
      <c r="BP1027" s="15" t="s">
        <v>385</v>
      </c>
      <c r="CC1027" s="16">
        <v>1</v>
      </c>
      <c r="CI1027" s="16">
        <v>2</v>
      </c>
      <c r="CK1027" s="16">
        <v>3</v>
      </c>
      <c r="CL1027" s="16" t="s">
        <v>154</v>
      </c>
      <c r="CM1027" s="17">
        <v>1</v>
      </c>
      <c r="CN1027" s="17">
        <v>1</v>
      </c>
      <c r="CO1027" s="17">
        <v>1</v>
      </c>
      <c r="CP1027" s="17">
        <v>1</v>
      </c>
      <c r="CQ1027" s="17">
        <v>1</v>
      </c>
      <c r="CR1027" s="17">
        <v>2</v>
      </c>
      <c r="CS1027" s="17">
        <v>3</v>
      </c>
      <c r="CT1027" s="17">
        <v>2</v>
      </c>
      <c r="CU1027" s="17">
        <v>4</v>
      </c>
      <c r="CV1027" s="17">
        <v>1</v>
      </c>
      <c r="CW1027" s="17">
        <v>1</v>
      </c>
      <c r="CX1027" s="17">
        <v>1</v>
      </c>
      <c r="CY1027" s="17">
        <v>1</v>
      </c>
      <c r="CZ1027" s="17">
        <v>1</v>
      </c>
      <c r="DA1027" s="17">
        <v>3</v>
      </c>
      <c r="DB1027" s="17">
        <v>2</v>
      </c>
      <c r="DC1027" s="17">
        <v>1</v>
      </c>
      <c r="DD1027" s="17">
        <v>1</v>
      </c>
      <c r="DE1027" s="17">
        <v>3</v>
      </c>
      <c r="DF1027" s="17">
        <v>2</v>
      </c>
      <c r="DG1027" s="17">
        <v>2</v>
      </c>
      <c r="DH1027" s="17">
        <v>2</v>
      </c>
      <c r="DI1027" s="17">
        <v>3</v>
      </c>
      <c r="DJ1027" s="17">
        <v>1</v>
      </c>
      <c r="DK1027" s="17">
        <v>1</v>
      </c>
      <c r="DL1027" s="17">
        <v>3</v>
      </c>
      <c r="DM1027" s="17">
        <v>3</v>
      </c>
      <c r="DN1027" s="17">
        <v>1</v>
      </c>
      <c r="DO1027" s="17">
        <v>8</v>
      </c>
      <c r="DP1027" s="17">
        <v>5</v>
      </c>
      <c r="DR1027" s="17">
        <v>9</v>
      </c>
      <c r="DT1027" s="17">
        <v>7</v>
      </c>
      <c r="DV1027" s="17">
        <v>3</v>
      </c>
      <c r="DW1027" s="18">
        <v>7</v>
      </c>
      <c r="DY1027" s="18">
        <v>1</v>
      </c>
      <c r="ED1027" s="19" t="s">
        <v>266</v>
      </c>
      <c r="EE1027" s="19">
        <v>9</v>
      </c>
      <c r="EF1027" s="37">
        <v>6</v>
      </c>
      <c r="EG1027" s="27" t="s">
        <v>139</v>
      </c>
      <c r="EH1027" s="19">
        <v>1</v>
      </c>
      <c r="EI1027" s="19">
        <v>50</v>
      </c>
      <c r="EJ1027" s="19">
        <v>3</v>
      </c>
      <c r="EK1027" s="19">
        <v>4</v>
      </c>
      <c r="EL1027" s="19">
        <v>1</v>
      </c>
      <c r="EM1027" s="20" t="s">
        <v>216</v>
      </c>
      <c r="EO1027" s="46">
        <v>1</v>
      </c>
      <c r="EP1027" s="46">
        <v>3</v>
      </c>
      <c r="EQ1027">
        <f t="shared" ref="EQ1027:EQ1090" si="40">SUM(BR1027:CB1027)</f>
        <v>0</v>
      </c>
      <c r="ER1027" t="str">
        <f t="shared" ref="ER1027:ER1090" si="41">IF(EQ1027&gt;=1,1,"")</f>
        <v/>
      </c>
    </row>
    <row r="1028" spans="1:149" ht="15" customHeight="1" x14ac:dyDescent="0.25">
      <c r="A1028" s="21">
        <v>1027</v>
      </c>
      <c r="B1028" s="12">
        <v>2</v>
      </c>
      <c r="C1028" s="12">
        <v>2</v>
      </c>
      <c r="D1028" s="12">
        <v>4</v>
      </c>
      <c r="F1028" s="12">
        <v>2</v>
      </c>
      <c r="G1028" s="13">
        <v>3</v>
      </c>
      <c r="H1028" s="13">
        <v>1</v>
      </c>
      <c r="I1028" s="13">
        <v>4</v>
      </c>
      <c r="M1028" s="56">
        <f>IF(SUM(N1028:X1028)=39,2,1)</f>
        <v>1</v>
      </c>
      <c r="N1028" s="13">
        <v>1</v>
      </c>
      <c r="AA1028" s="13">
        <v>1</v>
      </c>
      <c r="AB1028" s="13">
        <v>1</v>
      </c>
      <c r="AJ1028" s="13">
        <v>1</v>
      </c>
      <c r="AL1028" s="14">
        <v>3</v>
      </c>
      <c r="AM1028" s="14">
        <v>3</v>
      </c>
      <c r="AN1028" s="14" t="s">
        <v>383</v>
      </c>
      <c r="AO1028" s="15">
        <v>1</v>
      </c>
      <c r="AP1028" s="15">
        <v>3</v>
      </c>
      <c r="AQ1028" s="15">
        <v>3</v>
      </c>
      <c r="AR1028" s="15">
        <v>4</v>
      </c>
      <c r="AS1028" s="15">
        <v>4</v>
      </c>
      <c r="AT1028" s="15">
        <v>4</v>
      </c>
      <c r="AU1028" s="15">
        <v>4</v>
      </c>
      <c r="AV1028" s="15">
        <v>3</v>
      </c>
      <c r="AW1028" s="15">
        <v>4</v>
      </c>
      <c r="AX1028" s="15">
        <v>1</v>
      </c>
      <c r="AY1028" s="15">
        <v>1</v>
      </c>
      <c r="AZ1028" s="15">
        <v>2</v>
      </c>
      <c r="BB1028" s="15">
        <v>2</v>
      </c>
      <c r="BC1028" s="15">
        <v>1</v>
      </c>
      <c r="BD1028" s="15">
        <v>1</v>
      </c>
      <c r="BE1028" s="15">
        <v>2</v>
      </c>
      <c r="BF1028" s="15">
        <v>0</v>
      </c>
      <c r="BG1028" s="15">
        <v>0</v>
      </c>
      <c r="BK1028" s="15">
        <v>1</v>
      </c>
      <c r="BL1028" s="15">
        <v>5</v>
      </c>
      <c r="BM1028" s="15">
        <v>5</v>
      </c>
      <c r="BN1028" s="15">
        <v>5</v>
      </c>
      <c r="BO1028" s="15">
        <v>2</v>
      </c>
      <c r="BP1028" s="15" t="s">
        <v>385</v>
      </c>
      <c r="CC1028" s="16">
        <v>1</v>
      </c>
      <c r="CI1028" s="16">
        <v>2</v>
      </c>
      <c r="CK1028" s="16">
        <v>1</v>
      </c>
      <c r="CL1028" s="16" t="s">
        <v>259</v>
      </c>
      <c r="CM1028" s="17">
        <v>1</v>
      </c>
      <c r="CN1028" s="17">
        <v>1</v>
      </c>
      <c r="CO1028" s="17">
        <v>1</v>
      </c>
      <c r="CP1028" s="17">
        <v>1</v>
      </c>
      <c r="CQ1028" s="17">
        <v>1</v>
      </c>
      <c r="CR1028" s="17">
        <v>2</v>
      </c>
      <c r="CS1028" s="17">
        <v>2</v>
      </c>
      <c r="CT1028" s="17">
        <v>2</v>
      </c>
      <c r="CU1028" s="17">
        <v>2</v>
      </c>
      <c r="CV1028" s="17">
        <v>1</v>
      </c>
      <c r="CW1028" s="17">
        <v>1</v>
      </c>
      <c r="CX1028" s="17">
        <v>1</v>
      </c>
      <c r="CY1028" s="17">
        <v>1</v>
      </c>
      <c r="CZ1028" s="17">
        <v>1</v>
      </c>
      <c r="DA1028" s="17">
        <v>3</v>
      </c>
      <c r="DB1028" s="17">
        <v>2</v>
      </c>
      <c r="DC1028" s="17">
        <v>2</v>
      </c>
      <c r="DD1028" s="17">
        <v>4</v>
      </c>
      <c r="DE1028" s="17">
        <v>4</v>
      </c>
      <c r="DF1028" s="17">
        <v>3</v>
      </c>
      <c r="DG1028" s="17">
        <v>2</v>
      </c>
      <c r="DH1028" s="17">
        <v>3</v>
      </c>
      <c r="DI1028" s="17">
        <v>3</v>
      </c>
      <c r="DJ1028" s="17">
        <v>1</v>
      </c>
      <c r="DK1028" s="17">
        <v>2</v>
      </c>
      <c r="DL1028" s="17">
        <v>3</v>
      </c>
      <c r="DM1028" s="17">
        <v>2</v>
      </c>
      <c r="DN1028" s="17">
        <v>1</v>
      </c>
      <c r="DO1028" s="17">
        <v>8</v>
      </c>
      <c r="DP1028" s="17">
        <v>5</v>
      </c>
      <c r="DR1028" s="17">
        <v>9</v>
      </c>
      <c r="DT1028" s="17">
        <v>2</v>
      </c>
      <c r="DV1028" s="17">
        <v>2</v>
      </c>
      <c r="DW1028" s="18">
        <v>13</v>
      </c>
      <c r="DY1028" s="18">
        <v>1</v>
      </c>
      <c r="ED1028" s="19" t="s">
        <v>266</v>
      </c>
      <c r="EE1028" s="19">
        <v>9</v>
      </c>
      <c r="EF1028" s="37">
        <v>6</v>
      </c>
      <c r="EG1028" s="27" t="s">
        <v>139</v>
      </c>
      <c r="EH1028" s="19">
        <v>1</v>
      </c>
      <c r="EI1028" s="19">
        <v>31</v>
      </c>
      <c r="EJ1028" s="19">
        <v>2</v>
      </c>
      <c r="EK1028" s="19">
        <v>2</v>
      </c>
      <c r="EL1028" s="19">
        <v>1</v>
      </c>
      <c r="EM1028" s="20" t="s">
        <v>216</v>
      </c>
      <c r="EO1028" s="46">
        <v>1</v>
      </c>
      <c r="EP1028" s="46">
        <v>3</v>
      </c>
      <c r="EQ1028">
        <f t="shared" si="40"/>
        <v>0</v>
      </c>
      <c r="ER1028" t="str">
        <f t="shared" si="41"/>
        <v/>
      </c>
    </row>
    <row r="1029" spans="1:149" ht="15" customHeight="1" x14ac:dyDescent="0.25">
      <c r="A1029" s="21">
        <v>1028</v>
      </c>
      <c r="B1029" s="12">
        <v>2</v>
      </c>
      <c r="C1029" s="12">
        <v>2</v>
      </c>
      <c r="D1029" s="12">
        <v>2</v>
      </c>
      <c r="E1029" s="12" t="s">
        <v>378</v>
      </c>
      <c r="F1029" s="12">
        <v>1</v>
      </c>
      <c r="G1029" s="13">
        <v>2</v>
      </c>
      <c r="H1029" s="13">
        <v>1</v>
      </c>
      <c r="I1029" s="13">
        <v>4</v>
      </c>
      <c r="K1029" s="13">
        <v>4</v>
      </c>
      <c r="M1029" s="56">
        <f>IF(SUM(N1029:X1029)=39,2,1)</f>
        <v>1</v>
      </c>
      <c r="X1029" s="13">
        <v>1</v>
      </c>
      <c r="Z1029" s="13">
        <v>1</v>
      </c>
      <c r="AA1029" s="13">
        <v>1</v>
      </c>
      <c r="AB1029" s="13">
        <v>1</v>
      </c>
      <c r="AJ1029" s="13">
        <v>1</v>
      </c>
      <c r="AL1029" s="14">
        <v>1</v>
      </c>
      <c r="AM1029" s="14">
        <v>1</v>
      </c>
      <c r="AN1029" s="14" t="s">
        <v>145</v>
      </c>
      <c r="AO1029" s="15">
        <v>1</v>
      </c>
      <c r="AP1029" s="15">
        <v>4</v>
      </c>
      <c r="AQ1029" s="15">
        <v>3</v>
      </c>
      <c r="AR1029" s="15">
        <v>1</v>
      </c>
      <c r="AS1029" s="15">
        <v>4</v>
      </c>
      <c r="AT1029" s="15">
        <v>4</v>
      </c>
      <c r="AU1029" s="15">
        <v>4</v>
      </c>
      <c r="AV1029" s="15">
        <v>1</v>
      </c>
      <c r="AW1029" s="15">
        <v>1</v>
      </c>
      <c r="BC1029" s="15">
        <v>1</v>
      </c>
      <c r="BD1029" s="15">
        <v>1</v>
      </c>
      <c r="BE1029" s="15">
        <v>2</v>
      </c>
      <c r="BF1029" s="15">
        <v>0</v>
      </c>
      <c r="BG1029" s="15">
        <v>0</v>
      </c>
      <c r="BK1029" s="15">
        <v>1</v>
      </c>
      <c r="BL1029" s="15">
        <v>7</v>
      </c>
      <c r="BM1029" s="15">
        <v>5</v>
      </c>
      <c r="BN1029" s="15">
        <v>5</v>
      </c>
      <c r="BO1029" s="15">
        <v>1</v>
      </c>
      <c r="BP1029" s="15" t="s">
        <v>333</v>
      </c>
      <c r="CC1029" s="16">
        <v>1</v>
      </c>
      <c r="CI1029" s="16">
        <v>2</v>
      </c>
      <c r="CK1029" s="16">
        <v>3</v>
      </c>
      <c r="CL1029" s="16" t="s">
        <v>147</v>
      </c>
      <c r="CM1029" s="17">
        <v>1</v>
      </c>
      <c r="CN1029" s="17">
        <v>1</v>
      </c>
      <c r="CO1029" s="17">
        <v>1</v>
      </c>
      <c r="CP1029" s="17">
        <v>1</v>
      </c>
      <c r="CQ1029" s="17">
        <v>1</v>
      </c>
      <c r="CR1029" s="17">
        <v>3</v>
      </c>
      <c r="CS1029" s="17">
        <v>3</v>
      </c>
      <c r="CT1029" s="17">
        <v>2</v>
      </c>
      <c r="CU1029" s="17">
        <v>4</v>
      </c>
      <c r="CV1029" s="17">
        <v>1</v>
      </c>
      <c r="CW1029" s="17">
        <v>1</v>
      </c>
      <c r="CX1029" s="17">
        <v>1</v>
      </c>
      <c r="CY1029" s="17">
        <v>1</v>
      </c>
      <c r="CZ1029" s="17">
        <v>1</v>
      </c>
      <c r="DA1029" s="17">
        <v>1</v>
      </c>
      <c r="DB1029" s="17">
        <v>3</v>
      </c>
      <c r="DC1029" s="17">
        <v>1</v>
      </c>
      <c r="DD1029" s="17">
        <v>1</v>
      </c>
      <c r="DE1029" s="17">
        <v>4</v>
      </c>
      <c r="DF1029" s="17">
        <v>2</v>
      </c>
      <c r="DG1029" s="17">
        <v>2</v>
      </c>
      <c r="DH1029" s="17">
        <v>2</v>
      </c>
      <c r="DI1029" s="17">
        <v>3</v>
      </c>
      <c r="DJ1029" s="17">
        <v>1</v>
      </c>
      <c r="DK1029" s="17">
        <v>2</v>
      </c>
      <c r="DL1029" s="17">
        <v>4</v>
      </c>
      <c r="DM1029" s="17">
        <v>4</v>
      </c>
      <c r="DN1029" s="17">
        <v>1</v>
      </c>
      <c r="DO1029" s="17">
        <v>8</v>
      </c>
      <c r="DP1029" s="17">
        <v>5</v>
      </c>
      <c r="DR1029" s="17">
        <v>7</v>
      </c>
      <c r="DT1029" s="17">
        <v>9</v>
      </c>
      <c r="DV1029" s="17">
        <v>2</v>
      </c>
      <c r="DW1029" s="18">
        <v>13</v>
      </c>
      <c r="DY1029" s="18">
        <v>2</v>
      </c>
      <c r="DZ1029" s="18" t="s">
        <v>189</v>
      </c>
      <c r="EA1029" s="18" t="s">
        <v>319</v>
      </c>
      <c r="EB1029" s="18">
        <v>2</v>
      </c>
      <c r="ED1029" s="19" t="s">
        <v>266</v>
      </c>
      <c r="EE1029" s="19">
        <v>9</v>
      </c>
      <c r="EF1029" s="37">
        <v>6</v>
      </c>
      <c r="EG1029" s="27" t="s">
        <v>139</v>
      </c>
      <c r="EH1029" s="19">
        <v>2</v>
      </c>
      <c r="EI1029" s="19">
        <v>49</v>
      </c>
      <c r="EJ1029" s="19">
        <v>3</v>
      </c>
      <c r="EK1029" s="19">
        <v>4</v>
      </c>
      <c r="EL1029" s="19">
        <v>2</v>
      </c>
      <c r="EM1029" s="20" t="s">
        <v>216</v>
      </c>
      <c r="EO1029" s="46">
        <v>1</v>
      </c>
      <c r="EP1029" s="46">
        <v>3</v>
      </c>
      <c r="EQ1029">
        <f t="shared" si="40"/>
        <v>0</v>
      </c>
      <c r="ER1029" t="str">
        <f t="shared" si="41"/>
        <v/>
      </c>
    </row>
    <row r="1030" spans="1:149" ht="15" customHeight="1" x14ac:dyDescent="0.25">
      <c r="A1030" s="21">
        <v>1029</v>
      </c>
      <c r="B1030" s="12">
        <v>2</v>
      </c>
      <c r="C1030" s="12">
        <v>2</v>
      </c>
      <c r="D1030" s="12">
        <v>2</v>
      </c>
      <c r="E1030" s="12" t="s">
        <v>378</v>
      </c>
      <c r="F1030" s="12">
        <v>2</v>
      </c>
      <c r="G1030" s="13">
        <v>3</v>
      </c>
      <c r="H1030" s="13">
        <v>1</v>
      </c>
      <c r="I1030" s="13">
        <v>5</v>
      </c>
      <c r="M1030" s="56">
        <f>IF(SUM(N1030:X1030)=39,2,1)</f>
        <v>1</v>
      </c>
      <c r="N1030" s="13">
        <v>1</v>
      </c>
      <c r="P1030" s="13">
        <v>1</v>
      </c>
      <c r="Z1030" s="13">
        <v>1</v>
      </c>
      <c r="AA1030" s="13">
        <v>1</v>
      </c>
      <c r="AB1030" s="13">
        <v>1</v>
      </c>
      <c r="AE1030" s="13">
        <v>1</v>
      </c>
      <c r="AF1030" s="13">
        <v>1</v>
      </c>
      <c r="AJ1030" s="13">
        <v>1</v>
      </c>
      <c r="AL1030" s="14">
        <v>1</v>
      </c>
      <c r="AM1030" s="14">
        <v>4</v>
      </c>
      <c r="AO1030" s="15">
        <v>1</v>
      </c>
      <c r="AP1030" s="15">
        <v>4</v>
      </c>
      <c r="AQ1030" s="15">
        <v>3</v>
      </c>
      <c r="AR1030" s="15">
        <v>4</v>
      </c>
      <c r="AS1030" s="15">
        <v>4</v>
      </c>
      <c r="AT1030" s="15">
        <v>3</v>
      </c>
      <c r="AU1030" s="15">
        <v>3</v>
      </c>
      <c r="AV1030" s="15">
        <v>2</v>
      </c>
      <c r="AW1030" s="15">
        <v>2</v>
      </c>
      <c r="AX1030" s="15">
        <v>1</v>
      </c>
      <c r="AY1030" s="15">
        <v>1</v>
      </c>
      <c r="AZ1030" s="15">
        <v>2</v>
      </c>
      <c r="BB1030" s="15">
        <v>2</v>
      </c>
      <c r="BC1030" s="15">
        <v>1</v>
      </c>
      <c r="BD1030" s="15">
        <v>2</v>
      </c>
      <c r="BE1030" s="15">
        <v>2</v>
      </c>
      <c r="BF1030" s="15">
        <v>1</v>
      </c>
      <c r="BG1030" s="15">
        <v>2</v>
      </c>
      <c r="BH1030" s="15">
        <v>2</v>
      </c>
      <c r="BK1030" s="15">
        <v>1</v>
      </c>
      <c r="BL1030" s="15">
        <v>6</v>
      </c>
      <c r="BM1030" s="15">
        <v>5</v>
      </c>
      <c r="BN1030" s="15">
        <v>5</v>
      </c>
      <c r="BO1030" s="15">
        <v>4</v>
      </c>
      <c r="CC1030" s="16">
        <v>1</v>
      </c>
      <c r="CI1030" s="16">
        <v>2</v>
      </c>
      <c r="CJ1030" s="16" t="s">
        <v>151</v>
      </c>
      <c r="CK1030" s="16">
        <v>2</v>
      </c>
      <c r="CL1030" s="16" t="s">
        <v>273</v>
      </c>
      <c r="CM1030" s="17">
        <v>2</v>
      </c>
      <c r="CN1030" s="17">
        <v>2</v>
      </c>
      <c r="CO1030" s="17">
        <v>2</v>
      </c>
      <c r="CP1030" s="17">
        <v>2</v>
      </c>
      <c r="CQ1030" s="17">
        <v>2</v>
      </c>
      <c r="CR1030" s="17">
        <v>3</v>
      </c>
      <c r="CS1030" s="17">
        <v>3</v>
      </c>
      <c r="CT1030" s="17">
        <v>2</v>
      </c>
      <c r="CU1030" s="17">
        <v>4</v>
      </c>
      <c r="CV1030" s="17">
        <v>2</v>
      </c>
      <c r="CW1030" s="17">
        <v>2</v>
      </c>
      <c r="CX1030" s="17">
        <v>2</v>
      </c>
      <c r="CY1030" s="17">
        <v>2</v>
      </c>
      <c r="CZ1030" s="17">
        <v>2</v>
      </c>
      <c r="DA1030" s="17">
        <v>2</v>
      </c>
      <c r="DB1030" s="17">
        <v>2</v>
      </c>
      <c r="DC1030" s="17">
        <v>2</v>
      </c>
      <c r="DD1030" s="17">
        <v>2</v>
      </c>
      <c r="DE1030" s="17">
        <v>4</v>
      </c>
      <c r="DF1030" s="17">
        <v>3</v>
      </c>
      <c r="DG1030" s="17">
        <v>3</v>
      </c>
      <c r="DH1030" s="17">
        <v>3</v>
      </c>
      <c r="DI1030" s="17">
        <v>3</v>
      </c>
      <c r="DJ1030" s="17">
        <v>1</v>
      </c>
      <c r="DK1030" s="17">
        <v>1</v>
      </c>
      <c r="DL1030" s="17">
        <v>3</v>
      </c>
      <c r="DM1030" s="17">
        <v>2</v>
      </c>
      <c r="DN1030" s="17">
        <v>2</v>
      </c>
      <c r="DO1030" s="17">
        <v>8</v>
      </c>
      <c r="DP1030" s="17">
        <v>5</v>
      </c>
      <c r="DR1030" s="17">
        <v>7</v>
      </c>
      <c r="DT1030" s="17">
        <v>2</v>
      </c>
      <c r="DV1030" s="17">
        <v>3</v>
      </c>
      <c r="DW1030" s="18">
        <v>13</v>
      </c>
      <c r="DY1030" s="18">
        <v>1</v>
      </c>
      <c r="ED1030" s="19" t="s">
        <v>266</v>
      </c>
      <c r="EE1030" s="19">
        <v>9</v>
      </c>
      <c r="EF1030" s="37">
        <v>6</v>
      </c>
      <c r="EG1030" s="27" t="s">
        <v>139</v>
      </c>
      <c r="EH1030" s="19">
        <v>2</v>
      </c>
      <c r="EI1030" s="19">
        <v>41</v>
      </c>
      <c r="EJ1030" s="19">
        <v>2</v>
      </c>
      <c r="EK1030" s="19">
        <v>3</v>
      </c>
      <c r="EL1030" s="19">
        <v>2</v>
      </c>
      <c r="EM1030" s="20" t="s">
        <v>216</v>
      </c>
      <c r="EO1030" s="46">
        <v>1</v>
      </c>
      <c r="EP1030" s="46">
        <v>2</v>
      </c>
      <c r="EQ1030">
        <f t="shared" si="40"/>
        <v>0</v>
      </c>
      <c r="ER1030" t="str">
        <f t="shared" si="41"/>
        <v/>
      </c>
      <c r="ES1030" s="49">
        <v>2</v>
      </c>
    </row>
    <row r="1031" spans="1:149" ht="15" customHeight="1" x14ac:dyDescent="0.25">
      <c r="A1031" s="21">
        <v>1030</v>
      </c>
      <c r="B1031" s="12">
        <v>2</v>
      </c>
      <c r="C1031" s="12">
        <v>2</v>
      </c>
      <c r="D1031" s="12">
        <v>4</v>
      </c>
      <c r="E1031" s="12" t="s">
        <v>379</v>
      </c>
      <c r="F1031" s="12">
        <v>2</v>
      </c>
      <c r="G1031" s="13">
        <v>1</v>
      </c>
      <c r="M1031" s="56">
        <f>IF(SUM(N1031:X1031)=39,2,1)</f>
        <v>1</v>
      </c>
      <c r="N1031" s="13">
        <v>1</v>
      </c>
      <c r="O1031" s="13">
        <v>1</v>
      </c>
      <c r="P1031" s="13">
        <v>1</v>
      </c>
      <c r="AK1031" s="13">
        <v>1</v>
      </c>
      <c r="AL1031" s="14">
        <v>3</v>
      </c>
      <c r="AM1031" s="14">
        <v>1</v>
      </c>
      <c r="AN1031" s="14" t="s">
        <v>155</v>
      </c>
      <c r="AO1031" s="15">
        <v>1</v>
      </c>
      <c r="AP1031" s="15">
        <v>4</v>
      </c>
      <c r="AQ1031" s="15">
        <v>4</v>
      </c>
      <c r="AR1031" s="15">
        <v>4</v>
      </c>
      <c r="AS1031" s="15">
        <v>4</v>
      </c>
      <c r="AT1031" s="15">
        <v>4</v>
      </c>
      <c r="AU1031" s="15">
        <v>4</v>
      </c>
      <c r="AV1031" s="15">
        <v>4</v>
      </c>
      <c r="AW1031" s="15">
        <v>1</v>
      </c>
      <c r="AX1031" s="15">
        <v>1</v>
      </c>
      <c r="AY1031" s="15">
        <v>1</v>
      </c>
      <c r="AZ1031" s="15">
        <v>1</v>
      </c>
      <c r="BB1031" s="15">
        <v>1</v>
      </c>
      <c r="BC1031" s="15">
        <v>1</v>
      </c>
      <c r="BD1031" s="15">
        <v>2</v>
      </c>
      <c r="BE1031" s="15">
        <v>2</v>
      </c>
      <c r="BF1031" s="15">
        <v>1</v>
      </c>
      <c r="BG1031" s="15">
        <v>0</v>
      </c>
      <c r="BK1031" s="15">
        <v>2</v>
      </c>
      <c r="BM1031" s="15">
        <v>8</v>
      </c>
      <c r="BN1031" s="15">
        <v>8</v>
      </c>
      <c r="CC1031" s="16">
        <v>1</v>
      </c>
      <c r="CI1031" s="16">
        <v>2</v>
      </c>
      <c r="CJ1031" s="16" t="s">
        <v>156</v>
      </c>
      <c r="CK1031" s="16">
        <v>1</v>
      </c>
      <c r="CL1031" s="16" t="s">
        <v>143</v>
      </c>
      <c r="CM1031" s="17">
        <v>1</v>
      </c>
      <c r="CN1031" s="17">
        <v>1</v>
      </c>
      <c r="CO1031" s="17">
        <v>1</v>
      </c>
      <c r="CP1031" s="17">
        <v>1</v>
      </c>
      <c r="CQ1031" s="17">
        <v>1</v>
      </c>
      <c r="CR1031" s="17">
        <v>1</v>
      </c>
      <c r="CS1031" s="17">
        <v>1</v>
      </c>
      <c r="CT1031" s="17">
        <v>1</v>
      </c>
      <c r="CU1031" s="17">
        <v>4</v>
      </c>
      <c r="CV1031" s="17">
        <v>1</v>
      </c>
      <c r="CW1031" s="17">
        <v>1</v>
      </c>
      <c r="CX1031" s="17">
        <v>1</v>
      </c>
      <c r="CY1031" s="17">
        <v>1</v>
      </c>
      <c r="CZ1031" s="17">
        <v>1</v>
      </c>
      <c r="DA1031" s="17">
        <v>2</v>
      </c>
      <c r="DB1031" s="17">
        <v>3</v>
      </c>
      <c r="DC1031" s="17">
        <v>3</v>
      </c>
      <c r="DD1031" s="17">
        <v>4</v>
      </c>
      <c r="DE1031" s="17">
        <v>4</v>
      </c>
      <c r="DF1031" s="17">
        <v>3</v>
      </c>
      <c r="DG1031" s="17">
        <v>3</v>
      </c>
      <c r="DH1031" s="17">
        <v>3</v>
      </c>
      <c r="DI1031" s="17">
        <v>3</v>
      </c>
      <c r="DJ1031" s="17">
        <v>3</v>
      </c>
      <c r="DK1031" s="17">
        <v>2</v>
      </c>
      <c r="DL1031" s="17">
        <v>2</v>
      </c>
      <c r="DM1031" s="17">
        <v>2</v>
      </c>
      <c r="DP1031" s="17">
        <v>12</v>
      </c>
      <c r="DR1031" s="17">
        <v>1</v>
      </c>
      <c r="DT1031" s="17">
        <v>11</v>
      </c>
      <c r="DV1031" s="17">
        <v>1</v>
      </c>
      <c r="DW1031" s="18">
        <v>13</v>
      </c>
      <c r="DY1031" s="18">
        <v>2</v>
      </c>
      <c r="DZ1031" s="18" t="s">
        <v>202</v>
      </c>
      <c r="ED1031" s="19" t="s">
        <v>266</v>
      </c>
      <c r="EE1031" s="19">
        <v>9</v>
      </c>
      <c r="EF1031" s="37">
        <v>6</v>
      </c>
      <c r="EG1031" s="27" t="s">
        <v>139</v>
      </c>
      <c r="EH1031" s="19">
        <v>2</v>
      </c>
      <c r="EI1031" s="19">
        <v>50</v>
      </c>
      <c r="EJ1031" s="19">
        <v>3</v>
      </c>
      <c r="EK1031" s="19">
        <v>4</v>
      </c>
      <c r="EL1031" s="19">
        <v>2</v>
      </c>
      <c r="EM1031" s="20" t="s">
        <v>216</v>
      </c>
      <c r="EO1031" s="46">
        <v>1</v>
      </c>
      <c r="EP1031" s="46">
        <v>6</v>
      </c>
      <c r="EQ1031">
        <f t="shared" si="40"/>
        <v>0</v>
      </c>
      <c r="ER1031" t="str">
        <f t="shared" si="41"/>
        <v/>
      </c>
      <c r="ES1031" s="49">
        <v>2</v>
      </c>
    </row>
    <row r="1032" spans="1:149" ht="15" customHeight="1" x14ac:dyDescent="0.25">
      <c r="A1032" s="21">
        <v>1031</v>
      </c>
      <c r="B1032" s="12">
        <v>2</v>
      </c>
      <c r="C1032" s="12">
        <v>2</v>
      </c>
      <c r="D1032" s="12">
        <v>4</v>
      </c>
      <c r="E1032" s="12" t="s">
        <v>364</v>
      </c>
      <c r="F1032" s="12">
        <v>2</v>
      </c>
      <c r="G1032" s="13">
        <v>4</v>
      </c>
      <c r="H1032" s="13">
        <v>1</v>
      </c>
      <c r="M1032" s="56">
        <f>IF(SUM(N1032:X1032)=39,2,1)</f>
        <v>1</v>
      </c>
      <c r="Y1032" s="13">
        <v>1</v>
      </c>
      <c r="AK1032" s="13">
        <v>1</v>
      </c>
      <c r="AL1032" s="14">
        <v>6</v>
      </c>
      <c r="AO1032" s="15">
        <v>3</v>
      </c>
      <c r="AP1032" s="15">
        <v>4</v>
      </c>
      <c r="AQ1032" s="15">
        <v>4</v>
      </c>
      <c r="AR1032" s="15">
        <v>3</v>
      </c>
      <c r="AS1032" s="15">
        <v>4</v>
      </c>
      <c r="AT1032" s="15">
        <v>4</v>
      </c>
      <c r="AU1032" s="15">
        <v>4</v>
      </c>
      <c r="AV1032" s="15">
        <v>4</v>
      </c>
      <c r="AW1032" s="15">
        <v>1</v>
      </c>
      <c r="AX1032" s="15">
        <v>2</v>
      </c>
      <c r="AZ1032" s="15">
        <v>2</v>
      </c>
      <c r="BB1032" s="15">
        <v>1</v>
      </c>
      <c r="BC1032" s="15">
        <v>1</v>
      </c>
      <c r="BD1032" s="15">
        <v>2</v>
      </c>
      <c r="BE1032" s="15">
        <v>2</v>
      </c>
      <c r="BF1032" s="15">
        <v>1</v>
      </c>
      <c r="BG1032" s="15">
        <v>0</v>
      </c>
      <c r="BK1032" s="15">
        <v>2</v>
      </c>
      <c r="BM1032" s="15">
        <v>8</v>
      </c>
      <c r="BN1032" s="15">
        <v>8</v>
      </c>
      <c r="CC1032" s="16">
        <v>1</v>
      </c>
      <c r="CI1032" s="16">
        <v>2</v>
      </c>
      <c r="CJ1032" s="16" t="s">
        <v>392</v>
      </c>
      <c r="CK1032" s="16">
        <v>1</v>
      </c>
      <c r="CL1032" s="16" t="s">
        <v>186</v>
      </c>
      <c r="CM1032" s="17">
        <v>1</v>
      </c>
      <c r="CN1032" s="17">
        <v>1</v>
      </c>
      <c r="CO1032" s="17">
        <v>1</v>
      </c>
      <c r="CP1032" s="17">
        <v>1</v>
      </c>
      <c r="CQ1032" s="17">
        <v>1</v>
      </c>
      <c r="CR1032" s="17">
        <v>4</v>
      </c>
      <c r="CS1032" s="17">
        <v>4</v>
      </c>
      <c r="CT1032" s="17">
        <v>1</v>
      </c>
      <c r="CU1032" s="17">
        <v>4</v>
      </c>
      <c r="CV1032" s="17">
        <v>2</v>
      </c>
      <c r="CW1032" s="17">
        <v>3</v>
      </c>
      <c r="CX1032" s="17">
        <v>3</v>
      </c>
      <c r="CY1032" s="17">
        <v>3</v>
      </c>
      <c r="CZ1032" s="17">
        <v>2</v>
      </c>
      <c r="DA1032" s="17">
        <v>3</v>
      </c>
      <c r="DB1032" s="17">
        <v>4</v>
      </c>
      <c r="DC1032" s="17">
        <v>3</v>
      </c>
      <c r="DD1032" s="17">
        <v>4</v>
      </c>
      <c r="DE1032" s="17">
        <v>4</v>
      </c>
      <c r="DF1032" s="17">
        <v>3</v>
      </c>
      <c r="DG1032" s="17">
        <v>3</v>
      </c>
      <c r="DH1032" s="17">
        <v>3</v>
      </c>
      <c r="DI1032" s="17">
        <v>1</v>
      </c>
      <c r="DJ1032" s="17">
        <v>3</v>
      </c>
      <c r="DK1032" s="17">
        <v>2</v>
      </c>
      <c r="DL1032" s="17">
        <v>3</v>
      </c>
      <c r="DM1032" s="17">
        <v>3</v>
      </c>
      <c r="DN1032" s="17">
        <v>1</v>
      </c>
      <c r="DO1032" s="17">
        <v>2</v>
      </c>
      <c r="DP1032" s="17">
        <v>5</v>
      </c>
      <c r="DR1032" s="17">
        <v>9</v>
      </c>
      <c r="DV1032" s="17">
        <v>2</v>
      </c>
      <c r="DW1032" s="18">
        <v>13</v>
      </c>
      <c r="DY1032" s="18">
        <v>1</v>
      </c>
      <c r="ED1032" s="19" t="s">
        <v>266</v>
      </c>
      <c r="EE1032" s="19">
        <v>9</v>
      </c>
      <c r="EF1032" s="37">
        <v>6</v>
      </c>
      <c r="EG1032" s="27" t="s">
        <v>139</v>
      </c>
      <c r="EH1032" s="19">
        <v>2</v>
      </c>
      <c r="EI1032" s="19">
        <v>79</v>
      </c>
      <c r="EJ1032" s="19">
        <v>4</v>
      </c>
      <c r="EK1032" s="19">
        <v>5</v>
      </c>
      <c r="EL1032" s="19">
        <v>4</v>
      </c>
      <c r="EM1032" s="20" t="s">
        <v>216</v>
      </c>
      <c r="EO1032" s="46">
        <v>1</v>
      </c>
      <c r="EP1032" s="46">
        <v>1</v>
      </c>
      <c r="EQ1032">
        <f t="shared" si="40"/>
        <v>0</v>
      </c>
      <c r="ER1032" t="str">
        <f t="shared" si="41"/>
        <v/>
      </c>
      <c r="ES1032" s="49">
        <v>2</v>
      </c>
    </row>
    <row r="1033" spans="1:149" ht="15" customHeight="1" x14ac:dyDescent="0.25">
      <c r="A1033" s="21">
        <v>1032</v>
      </c>
      <c r="B1033" s="12">
        <v>2</v>
      </c>
      <c r="C1033" s="12">
        <v>2</v>
      </c>
      <c r="D1033" s="12">
        <v>2</v>
      </c>
      <c r="E1033" s="12" t="s">
        <v>375</v>
      </c>
      <c r="F1033" s="12">
        <v>2</v>
      </c>
      <c r="G1033" s="13">
        <v>5</v>
      </c>
      <c r="H1033" s="13">
        <v>2</v>
      </c>
      <c r="I1033" s="13">
        <v>3</v>
      </c>
      <c r="K1033" s="13">
        <v>4</v>
      </c>
      <c r="M1033" s="56">
        <f>IF(SUM(N1033:X1033)=39,2,1)</f>
        <v>1</v>
      </c>
      <c r="Y1033" s="13">
        <v>1</v>
      </c>
      <c r="AG1033" s="13">
        <v>1</v>
      </c>
      <c r="AH1033" s="13">
        <v>1</v>
      </c>
      <c r="AI1033" s="13">
        <v>1</v>
      </c>
      <c r="AJ1033" s="13">
        <v>1</v>
      </c>
      <c r="AL1033" s="14">
        <v>1</v>
      </c>
      <c r="AM1033" s="14">
        <v>4</v>
      </c>
      <c r="AO1033" s="15">
        <v>1</v>
      </c>
      <c r="AP1033" s="15">
        <v>1</v>
      </c>
      <c r="AQ1033" s="15">
        <v>1</v>
      </c>
      <c r="AR1033" s="15">
        <v>3</v>
      </c>
      <c r="AS1033" s="15">
        <v>4</v>
      </c>
      <c r="AT1033" s="15">
        <v>4</v>
      </c>
      <c r="AU1033" s="15">
        <v>4</v>
      </c>
      <c r="AV1033" s="15">
        <v>4</v>
      </c>
      <c r="AW1033" s="15">
        <v>4</v>
      </c>
      <c r="AX1033" s="15">
        <v>1</v>
      </c>
      <c r="AY1033" s="15">
        <v>2</v>
      </c>
      <c r="AZ1033" s="15">
        <v>2</v>
      </c>
      <c r="BB1033" s="15">
        <v>2</v>
      </c>
      <c r="BC1033" s="15">
        <v>1</v>
      </c>
      <c r="BD1033" s="15">
        <v>1</v>
      </c>
      <c r="BE1033" s="15">
        <v>2</v>
      </c>
      <c r="BF1033" s="15">
        <v>1</v>
      </c>
      <c r="BG1033" s="15">
        <v>4</v>
      </c>
      <c r="BH1033" s="15">
        <v>2</v>
      </c>
      <c r="BJ1033" s="15">
        <v>2</v>
      </c>
      <c r="BK1033" s="15">
        <v>2</v>
      </c>
      <c r="BM1033" s="15">
        <v>5</v>
      </c>
      <c r="BN1033" s="15">
        <v>5</v>
      </c>
      <c r="BO1033" s="15">
        <v>1</v>
      </c>
      <c r="BP1033" s="15" t="s">
        <v>387</v>
      </c>
      <c r="CC1033" s="16">
        <v>1</v>
      </c>
      <c r="CI1033" s="16">
        <v>2</v>
      </c>
      <c r="CJ1033" s="16" t="s">
        <v>291</v>
      </c>
      <c r="CK1033" s="16">
        <v>1</v>
      </c>
      <c r="CL1033" s="16" t="s">
        <v>186</v>
      </c>
      <c r="CM1033" s="17">
        <v>1</v>
      </c>
      <c r="CN1033" s="17">
        <v>1</v>
      </c>
      <c r="CO1033" s="17">
        <v>1</v>
      </c>
      <c r="CP1033" s="17">
        <v>1</v>
      </c>
      <c r="CQ1033" s="17">
        <v>1</v>
      </c>
      <c r="CR1033" s="17">
        <v>1</v>
      </c>
      <c r="CS1033" s="17">
        <v>1</v>
      </c>
      <c r="CT1033" s="17">
        <v>1</v>
      </c>
      <c r="CU1033" s="17">
        <v>4</v>
      </c>
      <c r="CV1033" s="17">
        <v>1</v>
      </c>
      <c r="CW1033" s="17">
        <v>1</v>
      </c>
      <c r="CX1033" s="17">
        <v>1</v>
      </c>
      <c r="CY1033" s="17">
        <v>1</v>
      </c>
      <c r="CZ1033" s="17">
        <v>1</v>
      </c>
      <c r="DA1033" s="17">
        <v>1</v>
      </c>
      <c r="DB1033" s="17">
        <v>4</v>
      </c>
      <c r="DC1033" s="17">
        <v>1</v>
      </c>
      <c r="DD1033" s="17">
        <v>4</v>
      </c>
      <c r="DE1033" s="17">
        <v>4</v>
      </c>
      <c r="DF1033" s="17">
        <v>1</v>
      </c>
      <c r="DG1033" s="17">
        <v>1</v>
      </c>
      <c r="DH1033" s="17">
        <v>1</v>
      </c>
      <c r="DI1033" s="17">
        <v>3</v>
      </c>
      <c r="DJ1033" s="17">
        <v>1</v>
      </c>
      <c r="DK1033" s="17">
        <v>2</v>
      </c>
      <c r="DL1033" s="17">
        <v>4</v>
      </c>
      <c r="DM1033" s="17">
        <v>4</v>
      </c>
      <c r="DP1033" s="17">
        <v>5</v>
      </c>
      <c r="DR1033" s="17">
        <v>9</v>
      </c>
      <c r="DT1033" s="17">
        <v>7</v>
      </c>
      <c r="DV1033" s="17">
        <v>5</v>
      </c>
      <c r="DW1033" s="18">
        <v>13</v>
      </c>
      <c r="DY1033" s="18">
        <v>1</v>
      </c>
      <c r="ED1033" s="19" t="s">
        <v>266</v>
      </c>
      <c r="EE1033" s="19">
        <v>9</v>
      </c>
      <c r="EF1033" s="37">
        <v>6</v>
      </c>
      <c r="EG1033" s="27" t="s">
        <v>139</v>
      </c>
      <c r="EH1033" s="19">
        <v>1</v>
      </c>
      <c r="EI1033" s="19">
        <v>29</v>
      </c>
      <c r="EJ1033" s="19">
        <v>1</v>
      </c>
      <c r="EK1033" s="19">
        <v>2</v>
      </c>
      <c r="EL1033" s="19">
        <v>3</v>
      </c>
      <c r="EM1033" s="20" t="s">
        <v>216</v>
      </c>
      <c r="EO1033" s="46">
        <v>1</v>
      </c>
      <c r="EP1033" s="46">
        <v>1</v>
      </c>
      <c r="EQ1033">
        <f t="shared" si="40"/>
        <v>0</v>
      </c>
      <c r="ER1033" t="str">
        <f t="shared" si="41"/>
        <v/>
      </c>
      <c r="ES1033" s="49">
        <v>2</v>
      </c>
    </row>
    <row r="1034" spans="1:149" ht="15" customHeight="1" x14ac:dyDescent="0.25">
      <c r="A1034" s="21">
        <v>1033</v>
      </c>
      <c r="B1034" s="12">
        <v>2</v>
      </c>
      <c r="C1034" s="12">
        <v>2</v>
      </c>
      <c r="D1034" s="12">
        <v>4</v>
      </c>
      <c r="E1034" s="12" t="s">
        <v>374</v>
      </c>
      <c r="F1034" s="12">
        <v>2</v>
      </c>
      <c r="G1034" s="13">
        <v>2</v>
      </c>
      <c r="H1034" s="13">
        <v>1</v>
      </c>
      <c r="M1034" s="56">
        <f>IF(SUM(N1034:X1034)=39,2,1)</f>
        <v>1</v>
      </c>
      <c r="Y1034" s="13">
        <v>1</v>
      </c>
      <c r="AK1034" s="13">
        <v>1</v>
      </c>
      <c r="AL1034" s="14">
        <v>3</v>
      </c>
      <c r="AM1034" s="14">
        <v>4</v>
      </c>
      <c r="AO1034" s="15">
        <v>1</v>
      </c>
      <c r="AP1034" s="15">
        <v>4</v>
      </c>
      <c r="AQ1034" s="15">
        <v>4</v>
      </c>
      <c r="AR1034" s="15">
        <v>4</v>
      </c>
      <c r="AS1034" s="15">
        <v>4</v>
      </c>
      <c r="AT1034" s="15">
        <v>4</v>
      </c>
      <c r="AU1034" s="15">
        <v>4</v>
      </c>
      <c r="AV1034" s="15">
        <v>4</v>
      </c>
      <c r="AW1034" s="15">
        <v>1</v>
      </c>
      <c r="AX1034" s="15">
        <v>1</v>
      </c>
      <c r="AY1034" s="15">
        <v>1</v>
      </c>
      <c r="AZ1034" s="15">
        <v>2</v>
      </c>
      <c r="BB1034" s="15">
        <v>1</v>
      </c>
      <c r="BC1034" s="15">
        <v>1</v>
      </c>
      <c r="BD1034" s="15">
        <v>2</v>
      </c>
      <c r="BE1034" s="15">
        <v>1</v>
      </c>
      <c r="BF1034" s="15">
        <v>0</v>
      </c>
      <c r="BG1034" s="15">
        <v>0</v>
      </c>
      <c r="CC1034" s="16">
        <v>1</v>
      </c>
      <c r="CI1034" s="16">
        <v>2</v>
      </c>
      <c r="CJ1034" s="16" t="s">
        <v>151</v>
      </c>
      <c r="CK1034" s="16">
        <v>1</v>
      </c>
      <c r="CL1034" s="16" t="s">
        <v>296</v>
      </c>
      <c r="CM1034" s="17">
        <v>3</v>
      </c>
      <c r="CN1034" s="17">
        <v>3</v>
      </c>
      <c r="CO1034" s="17">
        <v>3</v>
      </c>
      <c r="CP1034" s="17">
        <v>3</v>
      </c>
      <c r="CQ1034" s="17">
        <v>3</v>
      </c>
      <c r="CR1034" s="17">
        <v>3</v>
      </c>
      <c r="CS1034" s="17">
        <v>3</v>
      </c>
      <c r="CT1034" s="17">
        <v>3</v>
      </c>
      <c r="CU1034" s="17">
        <v>4</v>
      </c>
      <c r="CV1034" s="17">
        <v>3</v>
      </c>
      <c r="CW1034" s="17">
        <v>3</v>
      </c>
      <c r="CX1034" s="17">
        <v>3</v>
      </c>
      <c r="CY1034" s="17">
        <v>3</v>
      </c>
      <c r="CZ1034" s="17">
        <v>3</v>
      </c>
      <c r="DA1034" s="17">
        <v>1</v>
      </c>
      <c r="DB1034" s="17">
        <v>4</v>
      </c>
      <c r="DC1034" s="17">
        <v>3</v>
      </c>
      <c r="DD1034" s="17">
        <v>4</v>
      </c>
      <c r="DE1034" s="17">
        <v>4</v>
      </c>
      <c r="DF1034" s="17">
        <v>3</v>
      </c>
      <c r="DG1034" s="17">
        <v>3</v>
      </c>
      <c r="DH1034" s="17">
        <v>3</v>
      </c>
      <c r="DI1034" s="17">
        <v>1</v>
      </c>
      <c r="DJ1034" s="17">
        <v>2</v>
      </c>
      <c r="DK1034" s="17">
        <v>2</v>
      </c>
      <c r="DL1034" s="17">
        <v>1</v>
      </c>
      <c r="DM1034" s="17">
        <v>1</v>
      </c>
      <c r="DN1034" s="17">
        <v>1</v>
      </c>
      <c r="DO1034" s="17">
        <v>2</v>
      </c>
      <c r="DP1034" s="17">
        <v>5</v>
      </c>
      <c r="DR1034" s="17">
        <v>6</v>
      </c>
      <c r="DT1034" s="17">
        <v>10</v>
      </c>
      <c r="DV1034" s="17">
        <v>5</v>
      </c>
      <c r="DW1034" s="18">
        <v>13</v>
      </c>
      <c r="DY1034" s="18">
        <v>1</v>
      </c>
      <c r="ED1034" s="19" t="s">
        <v>266</v>
      </c>
      <c r="EE1034" s="19">
        <v>9</v>
      </c>
      <c r="EF1034" s="37">
        <v>6</v>
      </c>
      <c r="EG1034" s="27" t="s">
        <v>139</v>
      </c>
      <c r="EH1034" s="19">
        <v>1</v>
      </c>
      <c r="EI1034" s="19">
        <v>61</v>
      </c>
      <c r="EJ1034" s="19">
        <v>4</v>
      </c>
      <c r="EK1034" s="19">
        <v>5</v>
      </c>
      <c r="EL1034" s="19">
        <v>1</v>
      </c>
      <c r="EM1034" s="20" t="s">
        <v>216</v>
      </c>
      <c r="EO1034" s="46">
        <v>4</v>
      </c>
      <c r="EP1034" s="46">
        <v>3</v>
      </c>
      <c r="EQ1034">
        <f t="shared" si="40"/>
        <v>0</v>
      </c>
      <c r="ER1034" t="str">
        <f t="shared" si="41"/>
        <v/>
      </c>
      <c r="ES1034" s="49">
        <v>2</v>
      </c>
    </row>
    <row r="1035" spans="1:149" ht="15" customHeight="1" x14ac:dyDescent="0.25">
      <c r="A1035" s="21">
        <v>1034</v>
      </c>
      <c r="B1035" s="12">
        <v>2</v>
      </c>
      <c r="C1035" s="12">
        <v>4</v>
      </c>
      <c r="D1035" s="12">
        <v>1</v>
      </c>
      <c r="E1035" s="12" t="s">
        <v>378</v>
      </c>
      <c r="F1035" s="12">
        <v>1</v>
      </c>
      <c r="G1035" s="13">
        <v>4</v>
      </c>
      <c r="H1035" s="13">
        <v>2</v>
      </c>
      <c r="M1035" s="56">
        <f>IF(SUM(N1035:X1035)=39,2,1)</f>
        <v>1</v>
      </c>
      <c r="Y1035" s="13">
        <v>1</v>
      </c>
      <c r="Z1035" s="13">
        <v>1</v>
      </c>
      <c r="AC1035" s="13">
        <v>1</v>
      </c>
      <c r="AJ1035" s="13">
        <v>1</v>
      </c>
      <c r="AL1035" s="14">
        <v>1</v>
      </c>
      <c r="AM1035" s="14">
        <v>5</v>
      </c>
      <c r="AO1035" s="15">
        <v>1</v>
      </c>
      <c r="AP1035" s="15">
        <v>2</v>
      </c>
      <c r="AQ1035" s="15">
        <v>2</v>
      </c>
      <c r="AR1035" s="15">
        <v>2</v>
      </c>
      <c r="AS1035" s="15">
        <v>5</v>
      </c>
      <c r="AT1035" s="15">
        <v>5</v>
      </c>
      <c r="AU1035" s="15">
        <v>5</v>
      </c>
      <c r="AV1035" s="15">
        <v>5</v>
      </c>
      <c r="AW1035" s="15">
        <v>5</v>
      </c>
      <c r="AX1035" s="15">
        <v>1</v>
      </c>
      <c r="AY1035" s="15">
        <v>2</v>
      </c>
      <c r="AZ1035" s="15">
        <v>1</v>
      </c>
      <c r="BA1035" s="15">
        <v>1</v>
      </c>
      <c r="BB1035" s="15">
        <v>1</v>
      </c>
      <c r="BC1035" s="15">
        <v>2</v>
      </c>
      <c r="BD1035" s="15">
        <v>1</v>
      </c>
      <c r="BE1035" s="15">
        <v>1</v>
      </c>
      <c r="BF1035" s="15">
        <v>1</v>
      </c>
      <c r="BG1035" s="15">
        <v>0</v>
      </c>
      <c r="BK1035" s="15">
        <v>1</v>
      </c>
      <c r="BL1035" s="15">
        <v>1</v>
      </c>
      <c r="BN1035" s="15">
        <v>1</v>
      </c>
      <c r="CC1035" s="16">
        <v>1</v>
      </c>
      <c r="CI1035" s="16">
        <v>2</v>
      </c>
      <c r="CJ1035" s="16" t="s">
        <v>393</v>
      </c>
      <c r="CK1035" s="16">
        <v>1</v>
      </c>
      <c r="CL1035" s="16" t="s">
        <v>157</v>
      </c>
      <c r="CM1035" s="17">
        <v>1</v>
      </c>
      <c r="CN1035" s="17">
        <v>1</v>
      </c>
      <c r="CO1035" s="17">
        <v>1</v>
      </c>
      <c r="CP1035" s="17">
        <v>1</v>
      </c>
      <c r="CQ1035" s="17">
        <v>1</v>
      </c>
      <c r="CR1035" s="17">
        <v>1</v>
      </c>
      <c r="CS1035" s="17">
        <v>1</v>
      </c>
      <c r="CT1035" s="17">
        <v>1</v>
      </c>
      <c r="CU1035" s="17">
        <v>4</v>
      </c>
      <c r="CV1035" s="17">
        <v>1</v>
      </c>
      <c r="CW1035" s="17">
        <v>1</v>
      </c>
      <c r="CX1035" s="17">
        <v>1</v>
      </c>
      <c r="CY1035" s="17">
        <v>1</v>
      </c>
      <c r="CZ1035" s="17">
        <v>1</v>
      </c>
      <c r="DA1035" s="17">
        <v>1</v>
      </c>
      <c r="DB1035" s="17">
        <v>4</v>
      </c>
      <c r="DC1035" s="17">
        <v>2</v>
      </c>
      <c r="DD1035" s="17">
        <v>4</v>
      </c>
      <c r="DE1035" s="17">
        <v>4</v>
      </c>
      <c r="DF1035" s="17">
        <v>4</v>
      </c>
      <c r="DG1035" s="17">
        <v>4</v>
      </c>
      <c r="DH1035" s="17">
        <v>4</v>
      </c>
      <c r="DI1035" s="17">
        <v>3</v>
      </c>
      <c r="DJ1035" s="17">
        <v>1</v>
      </c>
      <c r="DK1035" s="17">
        <v>3</v>
      </c>
      <c r="DL1035" s="17">
        <v>4</v>
      </c>
      <c r="DM1035" s="17">
        <v>4</v>
      </c>
      <c r="DN1035" s="17">
        <v>1</v>
      </c>
      <c r="DO1035" s="17">
        <v>8</v>
      </c>
      <c r="DP1035" s="17">
        <v>5</v>
      </c>
      <c r="DR1035" s="17">
        <v>9</v>
      </c>
      <c r="DT1035" s="17">
        <v>7</v>
      </c>
      <c r="DV1035" s="17">
        <v>1</v>
      </c>
      <c r="DW1035" s="18">
        <v>7</v>
      </c>
      <c r="DY1035" s="18">
        <v>2</v>
      </c>
      <c r="DZ1035" s="18" t="s">
        <v>189</v>
      </c>
      <c r="EA1035" s="18" t="s">
        <v>168</v>
      </c>
      <c r="EB1035" s="18">
        <v>2</v>
      </c>
      <c r="ED1035" s="19" t="s">
        <v>266</v>
      </c>
      <c r="EE1035" s="19">
        <v>9</v>
      </c>
      <c r="EF1035" s="37">
        <v>6</v>
      </c>
      <c r="EG1035" s="27" t="s">
        <v>139</v>
      </c>
      <c r="EH1035" s="19">
        <v>2</v>
      </c>
      <c r="EI1035" s="19">
        <v>54</v>
      </c>
      <c r="EJ1035" s="19">
        <v>3</v>
      </c>
      <c r="EK1035" s="19">
        <v>4</v>
      </c>
      <c r="EL1035" s="19">
        <v>4</v>
      </c>
      <c r="EM1035" s="20" t="s">
        <v>216</v>
      </c>
      <c r="EO1035" s="46">
        <v>1</v>
      </c>
      <c r="EP1035" s="46">
        <v>3</v>
      </c>
      <c r="EQ1035">
        <f t="shared" si="40"/>
        <v>0</v>
      </c>
      <c r="ER1035" t="str">
        <f t="shared" si="41"/>
        <v/>
      </c>
      <c r="ES1035" s="49">
        <v>2</v>
      </c>
    </row>
    <row r="1036" spans="1:149" ht="15" customHeight="1" x14ac:dyDescent="0.25">
      <c r="A1036" s="21">
        <v>1035</v>
      </c>
      <c r="B1036" s="12">
        <v>2</v>
      </c>
      <c r="C1036" s="12">
        <v>4</v>
      </c>
      <c r="D1036" s="12">
        <v>1</v>
      </c>
      <c r="E1036" s="12" t="s">
        <v>378</v>
      </c>
      <c r="F1036" s="12">
        <v>4</v>
      </c>
      <c r="G1036" s="13">
        <v>2</v>
      </c>
      <c r="H1036" s="13">
        <v>1</v>
      </c>
      <c r="I1036" s="13">
        <v>2</v>
      </c>
      <c r="L1036" s="13" t="s">
        <v>280</v>
      </c>
      <c r="M1036" s="56">
        <f>IF(SUM(N1036:X1036)=39,2,1)</f>
        <v>1</v>
      </c>
      <c r="Y1036" s="13">
        <v>1</v>
      </c>
      <c r="Z1036" s="13">
        <v>1</v>
      </c>
      <c r="AC1036" s="13">
        <v>1</v>
      </c>
      <c r="AJ1036" s="13">
        <v>1</v>
      </c>
      <c r="AL1036" s="14">
        <v>6</v>
      </c>
      <c r="AO1036" s="15">
        <v>1</v>
      </c>
      <c r="AP1036" s="15">
        <v>5</v>
      </c>
      <c r="AQ1036" s="15">
        <v>5</v>
      </c>
      <c r="AR1036" s="15">
        <v>2</v>
      </c>
      <c r="AS1036" s="15">
        <v>5</v>
      </c>
      <c r="AT1036" s="15">
        <v>2</v>
      </c>
      <c r="AU1036" s="15">
        <v>2</v>
      </c>
      <c r="AV1036" s="15">
        <v>2</v>
      </c>
      <c r="AW1036" s="15">
        <v>2</v>
      </c>
      <c r="AX1036" s="15">
        <v>1</v>
      </c>
      <c r="AY1036" s="15">
        <v>2</v>
      </c>
      <c r="AZ1036" s="15">
        <v>1</v>
      </c>
      <c r="BA1036" s="15">
        <v>1</v>
      </c>
      <c r="BB1036" s="15">
        <v>2</v>
      </c>
      <c r="BC1036" s="15">
        <v>1</v>
      </c>
      <c r="BD1036" s="15">
        <v>2</v>
      </c>
      <c r="BE1036" s="15">
        <v>2</v>
      </c>
      <c r="BF1036" s="15">
        <v>1</v>
      </c>
      <c r="BG1036" s="15">
        <v>0</v>
      </c>
      <c r="BK1036" s="15">
        <v>2</v>
      </c>
      <c r="BN1036" s="15">
        <v>8</v>
      </c>
      <c r="CC1036" s="16">
        <v>1</v>
      </c>
      <c r="CI1036" s="16">
        <v>2</v>
      </c>
      <c r="CJ1036" s="16" t="s">
        <v>393</v>
      </c>
      <c r="CK1036" s="16">
        <v>1</v>
      </c>
      <c r="CL1036" s="16" t="s">
        <v>397</v>
      </c>
      <c r="CM1036" s="17">
        <v>1</v>
      </c>
      <c r="CN1036" s="17">
        <v>1</v>
      </c>
      <c r="CO1036" s="17">
        <v>1</v>
      </c>
      <c r="CP1036" s="17">
        <v>1</v>
      </c>
      <c r="CQ1036" s="17">
        <v>1</v>
      </c>
      <c r="CR1036" s="17">
        <v>1</v>
      </c>
      <c r="CS1036" s="17">
        <v>1</v>
      </c>
      <c r="CT1036" s="17">
        <v>1</v>
      </c>
      <c r="CU1036" s="17">
        <v>4</v>
      </c>
      <c r="CV1036" s="17">
        <v>1</v>
      </c>
      <c r="CW1036" s="17">
        <v>1</v>
      </c>
      <c r="CX1036" s="17">
        <v>1</v>
      </c>
      <c r="CY1036" s="17">
        <v>1</v>
      </c>
      <c r="CZ1036" s="17">
        <v>1</v>
      </c>
      <c r="DA1036" s="17">
        <v>4</v>
      </c>
      <c r="DB1036" s="17">
        <v>4</v>
      </c>
      <c r="DC1036" s="17">
        <v>2</v>
      </c>
      <c r="DD1036" s="17">
        <v>1</v>
      </c>
      <c r="DE1036" s="17">
        <v>3</v>
      </c>
      <c r="DF1036" s="17">
        <v>3</v>
      </c>
      <c r="DG1036" s="17">
        <v>3</v>
      </c>
      <c r="DH1036" s="17">
        <v>3</v>
      </c>
      <c r="DI1036" s="17">
        <v>1</v>
      </c>
      <c r="DJ1036" s="17">
        <v>1</v>
      </c>
      <c r="DK1036" s="17">
        <v>2</v>
      </c>
      <c r="DL1036" s="17">
        <v>4</v>
      </c>
      <c r="DM1036" s="17">
        <v>4</v>
      </c>
      <c r="DN1036" s="17">
        <v>1</v>
      </c>
      <c r="DO1036" s="17">
        <v>8</v>
      </c>
      <c r="DP1036" s="17">
        <v>5</v>
      </c>
      <c r="DR1036" s="17">
        <v>10</v>
      </c>
      <c r="DT1036" s="17">
        <v>7</v>
      </c>
      <c r="DV1036" s="17">
        <v>6</v>
      </c>
      <c r="DW1036" s="18">
        <v>2</v>
      </c>
      <c r="DY1036" s="18">
        <v>2</v>
      </c>
      <c r="DZ1036" s="18" t="s">
        <v>245</v>
      </c>
      <c r="EA1036" s="18" t="s">
        <v>168</v>
      </c>
      <c r="EB1036" s="18">
        <v>2</v>
      </c>
      <c r="ED1036" s="19" t="s">
        <v>266</v>
      </c>
      <c r="EE1036" s="19">
        <v>9</v>
      </c>
      <c r="EF1036" s="37">
        <v>6</v>
      </c>
      <c r="EG1036" s="27" t="s">
        <v>139</v>
      </c>
      <c r="EH1036" s="19">
        <v>2</v>
      </c>
      <c r="EI1036" s="19">
        <v>35</v>
      </c>
      <c r="EJ1036" s="19">
        <v>2</v>
      </c>
      <c r="EK1036" s="19">
        <v>2</v>
      </c>
      <c r="EL1036" s="19">
        <v>4</v>
      </c>
      <c r="EM1036" s="20" t="s">
        <v>216</v>
      </c>
      <c r="EO1036" s="46">
        <v>4</v>
      </c>
      <c r="EP1036" s="46">
        <v>1</v>
      </c>
      <c r="EQ1036">
        <f t="shared" si="40"/>
        <v>0</v>
      </c>
      <c r="ER1036" t="str">
        <f t="shared" si="41"/>
        <v/>
      </c>
      <c r="ES1036" s="49">
        <v>2</v>
      </c>
    </row>
    <row r="1037" spans="1:149" ht="15" customHeight="1" x14ac:dyDescent="0.25">
      <c r="A1037" s="21">
        <v>1036</v>
      </c>
      <c r="B1037" s="12">
        <v>2</v>
      </c>
      <c r="C1037" s="12">
        <v>4</v>
      </c>
      <c r="D1037" s="12">
        <v>1</v>
      </c>
      <c r="E1037" s="12" t="s">
        <v>377</v>
      </c>
      <c r="F1037" s="12">
        <v>1</v>
      </c>
      <c r="G1037" s="13">
        <v>4</v>
      </c>
      <c r="H1037" s="13">
        <v>1</v>
      </c>
      <c r="J1037" s="13">
        <v>5</v>
      </c>
      <c r="M1037" s="56">
        <f>IF(SUM(N1037:X1037)=39,2,1)</f>
        <v>1</v>
      </c>
      <c r="Y1037" s="13">
        <v>1</v>
      </c>
      <c r="AA1037" s="13">
        <v>1</v>
      </c>
      <c r="AB1037" s="13">
        <v>1</v>
      </c>
      <c r="AC1037" s="13">
        <v>1</v>
      </c>
      <c r="AL1037" s="14">
        <v>1</v>
      </c>
      <c r="AM1037" s="14">
        <v>5</v>
      </c>
      <c r="AO1037" s="15">
        <v>1</v>
      </c>
      <c r="AP1037" s="15">
        <v>5</v>
      </c>
      <c r="AQ1037" s="15">
        <v>5</v>
      </c>
      <c r="AR1037" s="15">
        <v>2</v>
      </c>
      <c r="AS1037" s="15">
        <v>2</v>
      </c>
      <c r="AT1037" s="15">
        <v>2</v>
      </c>
      <c r="AU1037" s="15">
        <v>2</v>
      </c>
      <c r="AV1037" s="15">
        <v>2</v>
      </c>
      <c r="AW1037" s="15">
        <v>2</v>
      </c>
      <c r="AX1037" s="15">
        <v>1</v>
      </c>
      <c r="AY1037" s="15">
        <v>2</v>
      </c>
      <c r="AZ1037" s="15">
        <v>2</v>
      </c>
      <c r="BB1037" s="15">
        <v>2</v>
      </c>
      <c r="BC1037" s="15">
        <v>1</v>
      </c>
      <c r="BD1037" s="15">
        <v>2</v>
      </c>
      <c r="BE1037" s="15">
        <v>2</v>
      </c>
      <c r="BF1037" s="15">
        <v>1</v>
      </c>
      <c r="BG1037" s="15">
        <v>0</v>
      </c>
      <c r="BK1037" s="15">
        <v>2</v>
      </c>
      <c r="BN1037" s="15">
        <v>8</v>
      </c>
      <c r="CC1037" s="16">
        <v>1</v>
      </c>
      <c r="CI1037" s="16">
        <v>2</v>
      </c>
      <c r="CJ1037" s="16" t="s">
        <v>315</v>
      </c>
      <c r="CK1037" s="16">
        <v>1</v>
      </c>
      <c r="CL1037" s="16" t="s">
        <v>397</v>
      </c>
      <c r="CM1037" s="17">
        <v>1</v>
      </c>
      <c r="CN1037" s="17">
        <v>1</v>
      </c>
      <c r="CO1037" s="17">
        <v>1</v>
      </c>
      <c r="CP1037" s="17">
        <v>1</v>
      </c>
      <c r="CQ1037" s="17">
        <v>1</v>
      </c>
      <c r="CR1037" s="17">
        <v>1</v>
      </c>
      <c r="CS1037" s="17">
        <v>1</v>
      </c>
      <c r="CT1037" s="17">
        <v>1</v>
      </c>
      <c r="CU1037" s="17">
        <v>4</v>
      </c>
      <c r="CV1037" s="17">
        <v>1</v>
      </c>
      <c r="CW1037" s="17">
        <v>1</v>
      </c>
      <c r="CX1037" s="17">
        <v>1</v>
      </c>
      <c r="CY1037" s="17">
        <v>1</v>
      </c>
      <c r="CZ1037" s="17">
        <v>1</v>
      </c>
      <c r="DA1037" s="17">
        <v>3</v>
      </c>
      <c r="DB1037" s="17">
        <v>4</v>
      </c>
      <c r="DC1037" s="17">
        <v>2</v>
      </c>
      <c r="DD1037" s="17">
        <v>4</v>
      </c>
      <c r="DE1037" s="17">
        <v>4</v>
      </c>
      <c r="DF1037" s="17">
        <v>2</v>
      </c>
      <c r="DG1037" s="17">
        <v>2</v>
      </c>
      <c r="DH1037" s="17">
        <v>2</v>
      </c>
      <c r="DI1037" s="17">
        <v>3</v>
      </c>
      <c r="DJ1037" s="17">
        <v>1</v>
      </c>
      <c r="DK1037" s="17">
        <v>2</v>
      </c>
      <c r="DL1037" s="17">
        <v>4</v>
      </c>
      <c r="DM1037" s="17">
        <v>4</v>
      </c>
      <c r="DN1037" s="17">
        <v>1</v>
      </c>
      <c r="DO1037" s="17">
        <v>8</v>
      </c>
      <c r="DP1037" s="17">
        <v>5</v>
      </c>
      <c r="DR1037" s="17">
        <v>7</v>
      </c>
      <c r="DT1037" s="17">
        <v>11</v>
      </c>
      <c r="DV1037" s="17">
        <v>5</v>
      </c>
      <c r="DW1037" s="18">
        <v>13</v>
      </c>
      <c r="DY1037" s="18">
        <v>1</v>
      </c>
      <c r="ED1037" s="19" t="s">
        <v>266</v>
      </c>
      <c r="EE1037" s="19">
        <v>9</v>
      </c>
      <c r="EF1037" s="37">
        <v>6</v>
      </c>
      <c r="EG1037" s="27" t="s">
        <v>139</v>
      </c>
      <c r="EH1037" s="19">
        <v>1</v>
      </c>
      <c r="EI1037" s="19">
        <v>33</v>
      </c>
      <c r="EJ1037" s="19">
        <v>2</v>
      </c>
      <c r="EK1037" s="19">
        <v>2</v>
      </c>
      <c r="EL1037" s="19">
        <v>1</v>
      </c>
      <c r="EM1037" s="20" t="s">
        <v>216</v>
      </c>
      <c r="EO1037" s="46">
        <v>4</v>
      </c>
      <c r="EP1037" s="46">
        <v>3</v>
      </c>
      <c r="EQ1037">
        <f t="shared" si="40"/>
        <v>0</v>
      </c>
      <c r="ER1037" t="str">
        <f t="shared" si="41"/>
        <v/>
      </c>
      <c r="ES1037" s="49">
        <v>2</v>
      </c>
    </row>
    <row r="1038" spans="1:149" ht="15" customHeight="1" x14ac:dyDescent="0.25">
      <c r="A1038" s="21">
        <v>1037</v>
      </c>
      <c r="B1038" s="12">
        <v>2</v>
      </c>
      <c r="C1038" s="12">
        <v>4</v>
      </c>
      <c r="D1038" s="12">
        <v>4</v>
      </c>
      <c r="E1038" s="12" t="s">
        <v>376</v>
      </c>
      <c r="F1038" s="12">
        <v>4</v>
      </c>
      <c r="G1038" s="13">
        <v>2</v>
      </c>
      <c r="H1038" s="13">
        <v>1</v>
      </c>
      <c r="J1038" s="13">
        <v>5</v>
      </c>
      <c r="M1038" s="56">
        <f>IF(SUM(N1038:X1038)=39,2,1)</f>
        <v>1</v>
      </c>
      <c r="X1038" s="13">
        <v>1</v>
      </c>
      <c r="Z1038" s="13">
        <v>1</v>
      </c>
      <c r="AC1038" s="13">
        <v>1</v>
      </c>
      <c r="AJ1038" s="13">
        <v>1</v>
      </c>
      <c r="AL1038" s="14">
        <v>1</v>
      </c>
      <c r="AM1038" s="14">
        <v>5</v>
      </c>
      <c r="AO1038" s="15">
        <v>1</v>
      </c>
      <c r="AP1038" s="15">
        <v>5</v>
      </c>
      <c r="AQ1038" s="15">
        <v>5</v>
      </c>
      <c r="AR1038" s="15">
        <v>5</v>
      </c>
      <c r="AS1038" s="15">
        <v>5</v>
      </c>
      <c r="AT1038" s="15">
        <v>2</v>
      </c>
      <c r="AU1038" s="15">
        <v>2</v>
      </c>
      <c r="AV1038" s="15">
        <v>5</v>
      </c>
      <c r="AW1038" s="15">
        <v>2</v>
      </c>
      <c r="AX1038" s="15">
        <v>1</v>
      </c>
      <c r="AY1038" s="15">
        <v>2</v>
      </c>
      <c r="AZ1038" s="15">
        <v>2</v>
      </c>
      <c r="BB1038" s="15">
        <v>1</v>
      </c>
      <c r="BC1038" s="15">
        <v>1</v>
      </c>
      <c r="BD1038" s="15">
        <v>2</v>
      </c>
      <c r="BE1038" s="15">
        <v>2</v>
      </c>
      <c r="BF1038" s="15">
        <v>1</v>
      </c>
      <c r="BG1038" s="15">
        <v>1</v>
      </c>
      <c r="BJ1038" s="15">
        <v>1</v>
      </c>
      <c r="BK1038" s="15">
        <v>2</v>
      </c>
      <c r="BN1038" s="15">
        <v>8</v>
      </c>
      <c r="CC1038" s="16">
        <v>1</v>
      </c>
      <c r="CI1038" s="16">
        <v>2</v>
      </c>
      <c r="CJ1038" s="16" t="s">
        <v>393</v>
      </c>
      <c r="CK1038" s="16">
        <v>3</v>
      </c>
      <c r="CL1038" s="16" t="s">
        <v>143</v>
      </c>
      <c r="CM1038" s="17">
        <v>1</v>
      </c>
      <c r="CN1038" s="17">
        <v>1</v>
      </c>
      <c r="CO1038" s="17">
        <v>1</v>
      </c>
      <c r="CP1038" s="17">
        <v>1</v>
      </c>
      <c r="CQ1038" s="17">
        <v>1</v>
      </c>
      <c r="CR1038" s="17">
        <v>1</v>
      </c>
      <c r="CS1038" s="17">
        <v>1</v>
      </c>
      <c r="CT1038" s="17">
        <v>1</v>
      </c>
      <c r="CU1038" s="17">
        <v>4</v>
      </c>
      <c r="CV1038" s="17">
        <v>1</v>
      </c>
      <c r="CW1038" s="17">
        <v>1</v>
      </c>
      <c r="CX1038" s="17">
        <v>1</v>
      </c>
      <c r="CY1038" s="17">
        <v>1</v>
      </c>
      <c r="CZ1038" s="17">
        <v>1</v>
      </c>
      <c r="DA1038" s="17">
        <v>1</v>
      </c>
      <c r="DB1038" s="17">
        <v>4</v>
      </c>
      <c r="DC1038" s="17">
        <v>2</v>
      </c>
      <c r="DD1038" s="17">
        <v>4</v>
      </c>
      <c r="DE1038" s="17">
        <v>4</v>
      </c>
      <c r="DF1038" s="17">
        <v>4</v>
      </c>
      <c r="DG1038" s="17">
        <v>4</v>
      </c>
      <c r="DH1038" s="17">
        <v>4</v>
      </c>
      <c r="DI1038" s="17">
        <v>3</v>
      </c>
      <c r="DJ1038" s="17">
        <v>1</v>
      </c>
      <c r="DK1038" s="17">
        <v>2</v>
      </c>
      <c r="DL1038" s="17">
        <v>4</v>
      </c>
      <c r="DM1038" s="17">
        <v>4</v>
      </c>
      <c r="DN1038" s="17">
        <v>1</v>
      </c>
      <c r="DO1038" s="17">
        <v>8</v>
      </c>
      <c r="DP1038" s="17">
        <v>5</v>
      </c>
      <c r="DR1038" s="17">
        <v>11</v>
      </c>
      <c r="DT1038" s="17">
        <v>6</v>
      </c>
      <c r="DV1038" s="17">
        <v>1</v>
      </c>
      <c r="DW1038" s="18">
        <v>13</v>
      </c>
      <c r="DY1038" s="18">
        <v>1</v>
      </c>
      <c r="ED1038" s="19" t="s">
        <v>266</v>
      </c>
      <c r="EE1038" s="19">
        <v>9</v>
      </c>
      <c r="EF1038" s="37">
        <v>6</v>
      </c>
      <c r="EG1038" s="27" t="s">
        <v>139</v>
      </c>
      <c r="EH1038" s="19">
        <v>1</v>
      </c>
      <c r="EI1038" s="19">
        <v>50</v>
      </c>
      <c r="EJ1038" s="19">
        <v>3</v>
      </c>
      <c r="EK1038" s="19">
        <v>4</v>
      </c>
      <c r="EL1038" s="19">
        <v>1</v>
      </c>
      <c r="EM1038" s="20" t="s">
        <v>216</v>
      </c>
      <c r="EO1038" s="46">
        <v>1</v>
      </c>
      <c r="EP1038" s="46">
        <v>1</v>
      </c>
      <c r="EQ1038">
        <f t="shared" si="40"/>
        <v>0</v>
      </c>
      <c r="ER1038" t="str">
        <f t="shared" si="41"/>
        <v/>
      </c>
      <c r="ES1038" s="49">
        <v>2</v>
      </c>
    </row>
    <row r="1039" spans="1:149" ht="15" customHeight="1" x14ac:dyDescent="0.25">
      <c r="A1039" s="21">
        <v>1038</v>
      </c>
      <c r="B1039" s="12">
        <v>2</v>
      </c>
      <c r="C1039" s="12">
        <v>2</v>
      </c>
      <c r="D1039" s="12">
        <v>4</v>
      </c>
      <c r="E1039" s="12" t="s">
        <v>376</v>
      </c>
      <c r="F1039" s="12">
        <v>1</v>
      </c>
      <c r="G1039" s="13">
        <v>3</v>
      </c>
      <c r="H1039" s="13">
        <v>1</v>
      </c>
      <c r="I1039" s="13">
        <v>5</v>
      </c>
      <c r="M1039" s="56">
        <f>IF(SUM(N1039:X1039)=39,2,1)</f>
        <v>1</v>
      </c>
      <c r="N1039" s="13">
        <v>1</v>
      </c>
      <c r="O1039" s="13">
        <v>1</v>
      </c>
      <c r="P1039" s="13">
        <v>1</v>
      </c>
      <c r="X1039" s="13">
        <v>1</v>
      </c>
      <c r="Z1039" s="13">
        <v>1</v>
      </c>
      <c r="AA1039" s="13">
        <v>1</v>
      </c>
      <c r="AB1039" s="13">
        <v>1</v>
      </c>
      <c r="AJ1039" s="13">
        <v>1</v>
      </c>
      <c r="AL1039" s="14">
        <v>1</v>
      </c>
      <c r="AM1039" s="14">
        <v>3</v>
      </c>
      <c r="AN1039" s="14" t="s">
        <v>383</v>
      </c>
      <c r="AO1039" s="15">
        <v>1</v>
      </c>
      <c r="AP1039" s="15">
        <v>4</v>
      </c>
      <c r="AQ1039" s="15">
        <v>4</v>
      </c>
      <c r="AR1039" s="15">
        <v>4</v>
      </c>
      <c r="AS1039" s="15">
        <v>4</v>
      </c>
      <c r="AT1039" s="15">
        <v>4</v>
      </c>
      <c r="AU1039" s="15">
        <v>4</v>
      </c>
      <c r="AV1039" s="15">
        <v>4</v>
      </c>
      <c r="AW1039" s="15">
        <v>4</v>
      </c>
      <c r="AX1039" s="15">
        <v>2</v>
      </c>
      <c r="AZ1039" s="15">
        <v>2</v>
      </c>
      <c r="BB1039" s="15">
        <v>2</v>
      </c>
      <c r="BC1039" s="15">
        <v>1</v>
      </c>
      <c r="BD1039" s="15">
        <v>1</v>
      </c>
      <c r="BE1039" s="15">
        <v>1</v>
      </c>
      <c r="BF1039" s="15">
        <v>1</v>
      </c>
      <c r="BG1039" s="15">
        <v>0</v>
      </c>
      <c r="BK1039" s="15">
        <v>1</v>
      </c>
      <c r="BL1039" s="15">
        <v>2</v>
      </c>
      <c r="BM1039" s="15">
        <v>8</v>
      </c>
      <c r="BN1039" s="15">
        <v>8</v>
      </c>
      <c r="CC1039" s="16">
        <v>1</v>
      </c>
      <c r="CI1039" s="16">
        <v>1</v>
      </c>
      <c r="CK1039" s="16">
        <v>1</v>
      </c>
      <c r="CL1039" s="16" t="s">
        <v>186</v>
      </c>
      <c r="CM1039" s="17">
        <v>4</v>
      </c>
      <c r="CN1039" s="17">
        <v>4</v>
      </c>
      <c r="CO1039" s="17">
        <v>4</v>
      </c>
      <c r="CP1039" s="17">
        <v>4</v>
      </c>
      <c r="CQ1039" s="17">
        <v>4</v>
      </c>
      <c r="CR1039" s="17">
        <v>1</v>
      </c>
      <c r="CS1039" s="17">
        <v>1</v>
      </c>
      <c r="CT1039" s="17">
        <v>2</v>
      </c>
      <c r="CU1039" s="17">
        <v>4</v>
      </c>
      <c r="CV1039" s="17">
        <v>2</v>
      </c>
      <c r="CW1039" s="17">
        <v>2</v>
      </c>
      <c r="CX1039" s="17">
        <v>2</v>
      </c>
      <c r="CY1039" s="17">
        <v>2</v>
      </c>
      <c r="CZ1039" s="17">
        <v>2</v>
      </c>
      <c r="DA1039" s="17">
        <v>3</v>
      </c>
      <c r="DB1039" s="17">
        <v>3</v>
      </c>
      <c r="DC1039" s="17">
        <v>4</v>
      </c>
      <c r="DD1039" s="17">
        <v>4</v>
      </c>
      <c r="DE1039" s="17">
        <v>2</v>
      </c>
      <c r="DF1039" s="17">
        <v>2</v>
      </c>
      <c r="DG1039" s="17">
        <v>2</v>
      </c>
      <c r="DH1039" s="17">
        <v>2</v>
      </c>
      <c r="DI1039" s="17">
        <v>3</v>
      </c>
      <c r="DJ1039" s="17">
        <v>2</v>
      </c>
      <c r="DK1039" s="17">
        <v>3</v>
      </c>
      <c r="DL1039" s="17">
        <v>1</v>
      </c>
      <c r="DM1039" s="17">
        <v>1</v>
      </c>
      <c r="DN1039" s="17">
        <v>1</v>
      </c>
      <c r="DO1039" s="17">
        <v>6</v>
      </c>
      <c r="DP1039" s="17">
        <v>6</v>
      </c>
      <c r="DR1039" s="17">
        <v>2</v>
      </c>
      <c r="DT1039" s="17">
        <v>11</v>
      </c>
      <c r="DV1039" s="17">
        <v>4</v>
      </c>
      <c r="DW1039" s="18">
        <v>13</v>
      </c>
      <c r="DY1039" s="18">
        <v>1</v>
      </c>
      <c r="ED1039" s="19" t="s">
        <v>266</v>
      </c>
      <c r="EE1039" s="19">
        <v>9</v>
      </c>
      <c r="EF1039" s="37">
        <v>6</v>
      </c>
      <c r="EG1039" s="27" t="s">
        <v>139</v>
      </c>
      <c r="EH1039" s="19">
        <v>2</v>
      </c>
      <c r="EI1039" s="19">
        <v>42</v>
      </c>
      <c r="EJ1039" s="19">
        <v>2</v>
      </c>
      <c r="EK1039" s="19">
        <v>3</v>
      </c>
      <c r="EL1039" s="19">
        <v>7</v>
      </c>
      <c r="EM1039" s="20" t="s">
        <v>216</v>
      </c>
      <c r="EO1039" s="46">
        <v>1</v>
      </c>
      <c r="EP1039" s="46">
        <v>3</v>
      </c>
      <c r="EQ1039">
        <f t="shared" si="40"/>
        <v>0</v>
      </c>
      <c r="ER1039" t="str">
        <f t="shared" si="41"/>
        <v/>
      </c>
      <c r="ES1039" s="49">
        <v>2</v>
      </c>
    </row>
    <row r="1040" spans="1:149" ht="15" customHeight="1" x14ac:dyDescent="0.25">
      <c r="A1040" s="21">
        <v>1039</v>
      </c>
      <c r="B1040" s="12">
        <v>2</v>
      </c>
      <c r="C1040" s="12">
        <v>3</v>
      </c>
      <c r="D1040" s="12">
        <v>4</v>
      </c>
      <c r="E1040" s="12" t="s">
        <v>379</v>
      </c>
      <c r="F1040" s="12">
        <v>1</v>
      </c>
      <c r="G1040" s="13">
        <v>3</v>
      </c>
      <c r="H1040" s="13">
        <v>2</v>
      </c>
      <c r="I1040" s="13">
        <v>4</v>
      </c>
      <c r="M1040" s="56">
        <f>IF(SUM(N1040:X1040)=39,2,1)</f>
        <v>1</v>
      </c>
      <c r="Y1040" s="13">
        <v>1</v>
      </c>
      <c r="Z1040" s="13">
        <v>1</v>
      </c>
      <c r="AA1040" s="13">
        <v>1</v>
      </c>
      <c r="AB1040" s="13">
        <v>1</v>
      </c>
      <c r="AE1040" s="13">
        <v>1</v>
      </c>
      <c r="AF1040" s="13">
        <v>1</v>
      </c>
      <c r="AL1040" s="14">
        <v>6</v>
      </c>
      <c r="AO1040" s="15">
        <v>1</v>
      </c>
      <c r="AP1040" s="15">
        <v>2</v>
      </c>
      <c r="AQ1040" s="15">
        <v>1</v>
      </c>
      <c r="AR1040" s="15">
        <v>4</v>
      </c>
      <c r="AS1040" s="15">
        <v>2</v>
      </c>
      <c r="AT1040" s="15">
        <v>1</v>
      </c>
      <c r="AU1040" s="15">
        <v>4</v>
      </c>
      <c r="AV1040" s="15">
        <v>4</v>
      </c>
      <c r="AW1040" s="15">
        <v>4</v>
      </c>
      <c r="AX1040" s="15">
        <v>1</v>
      </c>
      <c r="AY1040" s="15">
        <v>2</v>
      </c>
      <c r="AZ1040" s="15">
        <v>2</v>
      </c>
      <c r="BB1040" s="15">
        <v>2</v>
      </c>
      <c r="BC1040" s="15">
        <v>1</v>
      </c>
      <c r="BD1040" s="15">
        <v>1</v>
      </c>
      <c r="BE1040" s="15">
        <v>1</v>
      </c>
      <c r="BF1040" s="15">
        <v>0</v>
      </c>
      <c r="BG1040" s="15">
        <v>3</v>
      </c>
      <c r="BH1040" s="15">
        <v>1</v>
      </c>
      <c r="BJ1040" s="15">
        <v>2</v>
      </c>
      <c r="BK1040" s="15">
        <v>2</v>
      </c>
      <c r="BN1040" s="15">
        <v>1</v>
      </c>
      <c r="CC1040" s="16">
        <v>1</v>
      </c>
      <c r="CI1040" s="16">
        <v>1</v>
      </c>
      <c r="CK1040" s="16">
        <v>3</v>
      </c>
      <c r="CL1040" s="16" t="s">
        <v>150</v>
      </c>
      <c r="CM1040" s="17">
        <v>1</v>
      </c>
      <c r="CN1040" s="17">
        <v>1</v>
      </c>
      <c r="CO1040" s="17">
        <v>1</v>
      </c>
      <c r="CP1040" s="17">
        <v>1</v>
      </c>
      <c r="CQ1040" s="17">
        <v>1</v>
      </c>
      <c r="CR1040" s="17">
        <v>1</v>
      </c>
      <c r="CS1040" s="17">
        <v>1</v>
      </c>
      <c r="CT1040" s="17">
        <v>2</v>
      </c>
      <c r="CU1040" s="17">
        <v>4</v>
      </c>
      <c r="CV1040" s="17">
        <v>3</v>
      </c>
      <c r="CW1040" s="17">
        <v>3</v>
      </c>
      <c r="CX1040" s="17">
        <v>2</v>
      </c>
      <c r="CY1040" s="17">
        <v>2</v>
      </c>
      <c r="CZ1040" s="17">
        <v>2</v>
      </c>
      <c r="DA1040" s="17">
        <v>2</v>
      </c>
      <c r="DB1040" s="17">
        <v>2</v>
      </c>
      <c r="DC1040" s="17">
        <v>4</v>
      </c>
      <c r="DD1040" s="17">
        <v>4</v>
      </c>
      <c r="DE1040" s="17">
        <v>2</v>
      </c>
      <c r="DF1040" s="17">
        <v>2</v>
      </c>
      <c r="DG1040" s="17">
        <v>2</v>
      </c>
      <c r="DH1040" s="17">
        <v>2</v>
      </c>
      <c r="DI1040" s="17">
        <v>3</v>
      </c>
      <c r="DJ1040" s="17">
        <v>1</v>
      </c>
      <c r="DK1040" s="17">
        <v>2</v>
      </c>
      <c r="DL1040" s="17">
        <v>1</v>
      </c>
      <c r="DM1040" s="17">
        <v>1</v>
      </c>
      <c r="DN1040" s="17">
        <v>3</v>
      </c>
      <c r="DO1040" s="17">
        <v>2</v>
      </c>
      <c r="DP1040" s="17">
        <v>2</v>
      </c>
      <c r="DR1040" s="17">
        <v>1</v>
      </c>
      <c r="DT1040" s="17">
        <v>10</v>
      </c>
      <c r="DV1040" s="17">
        <v>4</v>
      </c>
      <c r="DW1040" s="18">
        <v>6</v>
      </c>
      <c r="DY1040" s="18">
        <v>1</v>
      </c>
      <c r="DZ1040" s="18" t="s">
        <v>229</v>
      </c>
      <c r="EA1040" s="18" t="s">
        <v>276</v>
      </c>
      <c r="EB1040" s="18">
        <v>7</v>
      </c>
      <c r="ED1040" s="19" t="s">
        <v>266</v>
      </c>
      <c r="EE1040" s="19">
        <v>9</v>
      </c>
      <c r="EF1040" s="37">
        <v>6</v>
      </c>
      <c r="EG1040" s="27" t="s">
        <v>139</v>
      </c>
      <c r="EH1040" s="19">
        <v>1</v>
      </c>
      <c r="EI1040" s="19">
        <v>39</v>
      </c>
      <c r="EJ1040" s="19">
        <v>2</v>
      </c>
      <c r="EK1040" s="19">
        <v>3</v>
      </c>
      <c r="EL1040" s="19">
        <v>1</v>
      </c>
      <c r="EM1040" s="20" t="s">
        <v>216</v>
      </c>
      <c r="EO1040" s="46">
        <v>1</v>
      </c>
      <c r="EP1040" s="46">
        <v>6</v>
      </c>
      <c r="EQ1040">
        <f t="shared" si="40"/>
        <v>0</v>
      </c>
      <c r="ER1040" t="str">
        <f t="shared" si="41"/>
        <v/>
      </c>
      <c r="ES1040" s="49">
        <v>2</v>
      </c>
    </row>
    <row r="1041" spans="1:149" ht="15" customHeight="1" x14ac:dyDescent="0.25">
      <c r="A1041" s="21">
        <v>1040</v>
      </c>
      <c r="B1041" s="12">
        <v>2</v>
      </c>
      <c r="C1041" s="12">
        <v>4</v>
      </c>
      <c r="D1041" s="12">
        <v>4</v>
      </c>
      <c r="E1041" s="12" t="s">
        <v>379</v>
      </c>
      <c r="F1041" s="12">
        <v>1</v>
      </c>
      <c r="G1041" s="13">
        <v>5</v>
      </c>
      <c r="H1041" s="13">
        <v>2</v>
      </c>
      <c r="K1041" s="13">
        <v>4</v>
      </c>
      <c r="M1041" s="56">
        <f>IF(SUM(N1041:X1041)=39,2,1)</f>
        <v>1</v>
      </c>
      <c r="N1041" s="13">
        <v>1</v>
      </c>
      <c r="O1041" s="13">
        <v>1</v>
      </c>
      <c r="P1041" s="13">
        <v>1</v>
      </c>
      <c r="Q1041" s="13">
        <v>1</v>
      </c>
      <c r="S1041" s="13">
        <v>1</v>
      </c>
      <c r="Z1041" s="13">
        <v>1</v>
      </c>
      <c r="AA1041" s="13">
        <v>1</v>
      </c>
      <c r="AB1041" s="13">
        <v>1</v>
      </c>
      <c r="AC1041" s="13">
        <v>1</v>
      </c>
      <c r="AE1041" s="13">
        <v>1</v>
      </c>
      <c r="AL1041" s="14">
        <v>1</v>
      </c>
      <c r="AM1041" s="14">
        <v>3</v>
      </c>
      <c r="AN1041" s="14" t="s">
        <v>383</v>
      </c>
      <c r="AO1041" s="15">
        <v>1</v>
      </c>
      <c r="AP1041" s="15">
        <v>4</v>
      </c>
      <c r="AQ1041" s="15">
        <v>4</v>
      </c>
      <c r="AR1041" s="15">
        <v>4</v>
      </c>
      <c r="AS1041" s="15">
        <v>4</v>
      </c>
      <c r="AT1041" s="15">
        <v>4</v>
      </c>
      <c r="AU1041" s="15">
        <v>4</v>
      </c>
      <c r="AV1041" s="15">
        <v>4</v>
      </c>
      <c r="AW1041" s="15">
        <v>4</v>
      </c>
      <c r="AX1041" s="15">
        <v>1</v>
      </c>
      <c r="AY1041" s="15">
        <v>2</v>
      </c>
      <c r="AZ1041" s="15">
        <v>2</v>
      </c>
      <c r="BB1041" s="15">
        <v>2</v>
      </c>
      <c r="BC1041" s="15">
        <v>1</v>
      </c>
      <c r="BD1041" s="15">
        <v>1</v>
      </c>
      <c r="BE1041" s="15">
        <v>1</v>
      </c>
      <c r="BF1041" s="15">
        <v>2</v>
      </c>
      <c r="BG1041" s="15">
        <v>3</v>
      </c>
      <c r="BJ1041" s="15">
        <v>3</v>
      </c>
      <c r="BK1041" s="15">
        <v>1</v>
      </c>
      <c r="BL1041" s="15">
        <v>2</v>
      </c>
      <c r="BN1041" s="15">
        <v>8</v>
      </c>
      <c r="CC1041" s="16">
        <v>1</v>
      </c>
      <c r="CI1041" s="16">
        <v>2</v>
      </c>
      <c r="CJ1041" s="16" t="s">
        <v>156</v>
      </c>
      <c r="CK1041" s="16">
        <v>1</v>
      </c>
      <c r="CL1041" s="16" t="s">
        <v>212</v>
      </c>
      <c r="CM1041" s="17">
        <v>1</v>
      </c>
      <c r="CN1041" s="17">
        <v>1</v>
      </c>
      <c r="CO1041" s="17">
        <v>1</v>
      </c>
      <c r="CP1041" s="17">
        <v>1</v>
      </c>
      <c r="CQ1041" s="17">
        <v>1</v>
      </c>
      <c r="CR1041" s="17">
        <v>1</v>
      </c>
      <c r="CS1041" s="17">
        <v>1</v>
      </c>
      <c r="CT1041" s="17">
        <v>2</v>
      </c>
      <c r="CU1041" s="17">
        <v>4</v>
      </c>
      <c r="CV1041" s="17">
        <v>2</v>
      </c>
      <c r="CW1041" s="17">
        <v>2</v>
      </c>
      <c r="CX1041" s="17">
        <v>2</v>
      </c>
      <c r="CY1041" s="17">
        <v>2</v>
      </c>
      <c r="CZ1041" s="17">
        <v>2</v>
      </c>
      <c r="DA1041" s="17">
        <v>1</v>
      </c>
      <c r="DB1041" s="17">
        <v>1</v>
      </c>
      <c r="DC1041" s="17">
        <v>1</v>
      </c>
      <c r="DD1041" s="17">
        <v>4</v>
      </c>
      <c r="DE1041" s="17">
        <v>4</v>
      </c>
      <c r="DF1041" s="17">
        <v>1</v>
      </c>
      <c r="DG1041" s="17">
        <v>1</v>
      </c>
      <c r="DH1041" s="17">
        <v>1</v>
      </c>
      <c r="DI1041" s="17">
        <v>3</v>
      </c>
      <c r="DJ1041" s="17">
        <v>1</v>
      </c>
      <c r="DK1041" s="17">
        <v>1</v>
      </c>
      <c r="DL1041" s="17">
        <v>4</v>
      </c>
      <c r="DM1041" s="17">
        <v>4</v>
      </c>
      <c r="DN1041" s="17">
        <v>1</v>
      </c>
      <c r="DO1041" s="17">
        <v>2</v>
      </c>
      <c r="DP1041" s="17">
        <v>1</v>
      </c>
      <c r="DR1041" s="17">
        <v>6</v>
      </c>
      <c r="DT1041" s="17">
        <v>7</v>
      </c>
      <c r="DV1041" s="17">
        <v>4</v>
      </c>
      <c r="DW1041" s="18">
        <v>13</v>
      </c>
      <c r="DY1041" s="18">
        <v>2</v>
      </c>
      <c r="DZ1041" s="18" t="s">
        <v>245</v>
      </c>
      <c r="EA1041" s="18" t="s">
        <v>249</v>
      </c>
      <c r="EB1041" s="18">
        <v>2</v>
      </c>
      <c r="ED1041" s="19" t="s">
        <v>266</v>
      </c>
      <c r="EE1041" s="19">
        <v>9</v>
      </c>
      <c r="EF1041" s="37">
        <v>6</v>
      </c>
      <c r="EG1041" s="27" t="s">
        <v>139</v>
      </c>
      <c r="EH1041" s="19">
        <v>1</v>
      </c>
      <c r="EI1041" s="19">
        <v>23</v>
      </c>
      <c r="EJ1041" s="19">
        <v>1</v>
      </c>
      <c r="EK1041" s="19">
        <v>1</v>
      </c>
      <c r="EL1041" s="19">
        <v>5</v>
      </c>
      <c r="EM1041" s="20" t="s">
        <v>216</v>
      </c>
      <c r="EO1041" s="46">
        <v>4</v>
      </c>
      <c r="EP1041" s="46">
        <v>3</v>
      </c>
      <c r="EQ1041">
        <f t="shared" si="40"/>
        <v>0</v>
      </c>
      <c r="ER1041" t="str">
        <f t="shared" si="41"/>
        <v/>
      </c>
      <c r="ES1041" s="49">
        <v>2</v>
      </c>
    </row>
    <row r="1042" spans="1:149" ht="15" customHeight="1" x14ac:dyDescent="0.25">
      <c r="A1042" s="21">
        <v>1041</v>
      </c>
      <c r="B1042" s="12">
        <v>2</v>
      </c>
      <c r="C1042" s="12">
        <v>3</v>
      </c>
      <c r="D1042" s="12">
        <v>4</v>
      </c>
      <c r="E1042" s="12" t="s">
        <v>376</v>
      </c>
      <c r="F1042" s="12">
        <v>1</v>
      </c>
      <c r="G1042" s="13">
        <v>3</v>
      </c>
      <c r="H1042" s="13">
        <v>1</v>
      </c>
      <c r="I1042" s="13">
        <v>4</v>
      </c>
      <c r="M1042" s="56">
        <f>IF(SUM(N1042:X1042)=39,2,1)</f>
        <v>1</v>
      </c>
      <c r="N1042" s="13">
        <v>1</v>
      </c>
      <c r="O1042" s="13">
        <v>1</v>
      </c>
      <c r="X1042" s="13">
        <v>1</v>
      </c>
      <c r="AK1042" s="13">
        <v>1</v>
      </c>
      <c r="AL1042" s="14">
        <v>1</v>
      </c>
      <c r="AM1042" s="14">
        <v>3</v>
      </c>
      <c r="AN1042" s="14" t="s">
        <v>145</v>
      </c>
      <c r="AO1042" s="15">
        <v>1</v>
      </c>
      <c r="AP1042" s="15">
        <v>4</v>
      </c>
      <c r="AQ1042" s="15">
        <v>3</v>
      </c>
      <c r="AR1042" s="15">
        <v>3</v>
      </c>
      <c r="AS1042" s="15">
        <v>3</v>
      </c>
      <c r="AT1042" s="15">
        <v>3</v>
      </c>
      <c r="AU1042" s="15">
        <v>3</v>
      </c>
      <c r="AV1042" s="15">
        <v>3</v>
      </c>
      <c r="AW1042" s="15">
        <v>3</v>
      </c>
      <c r="AX1042" s="15">
        <v>2</v>
      </c>
      <c r="AZ1042" s="15">
        <v>2</v>
      </c>
      <c r="BB1042" s="15">
        <v>2</v>
      </c>
      <c r="BC1042" s="15">
        <v>1</v>
      </c>
      <c r="BD1042" s="15">
        <v>1</v>
      </c>
      <c r="BE1042" s="15">
        <v>1</v>
      </c>
      <c r="BF1042" s="15">
        <v>0</v>
      </c>
      <c r="BG1042" s="15">
        <v>0</v>
      </c>
      <c r="BK1042" s="15">
        <v>2</v>
      </c>
      <c r="BN1042" s="15">
        <v>5</v>
      </c>
      <c r="BO1042" s="15">
        <v>3</v>
      </c>
      <c r="BP1042" s="15" t="s">
        <v>386</v>
      </c>
      <c r="CC1042" s="16">
        <v>1</v>
      </c>
      <c r="CI1042" s="16">
        <v>1</v>
      </c>
      <c r="CK1042" s="16">
        <v>1</v>
      </c>
      <c r="CL1042" s="16" t="s">
        <v>396</v>
      </c>
      <c r="CM1042" s="17">
        <v>1</v>
      </c>
      <c r="CN1042" s="17">
        <v>1</v>
      </c>
      <c r="CO1042" s="17">
        <v>1</v>
      </c>
      <c r="CP1042" s="17">
        <v>1</v>
      </c>
      <c r="CQ1042" s="17">
        <v>1</v>
      </c>
      <c r="CR1042" s="17">
        <v>2</v>
      </c>
      <c r="CS1042" s="17">
        <v>3</v>
      </c>
      <c r="CT1042" s="17">
        <v>2</v>
      </c>
      <c r="CU1042" s="17">
        <v>2</v>
      </c>
      <c r="CV1042" s="17">
        <v>2</v>
      </c>
      <c r="CW1042" s="17">
        <v>2</v>
      </c>
      <c r="CX1042" s="17">
        <v>2</v>
      </c>
      <c r="CY1042" s="17">
        <v>2</v>
      </c>
      <c r="CZ1042" s="17">
        <v>2</v>
      </c>
      <c r="DA1042" s="17">
        <v>3</v>
      </c>
      <c r="DB1042" s="17">
        <v>3</v>
      </c>
      <c r="DC1042" s="17">
        <v>3</v>
      </c>
      <c r="DD1042" s="17">
        <v>4</v>
      </c>
      <c r="DE1042" s="17">
        <v>1</v>
      </c>
      <c r="DF1042" s="17">
        <v>2</v>
      </c>
      <c r="DG1042" s="17">
        <v>2</v>
      </c>
      <c r="DH1042" s="17">
        <v>2</v>
      </c>
      <c r="DI1042" s="17">
        <v>3</v>
      </c>
      <c r="DJ1042" s="17">
        <v>1</v>
      </c>
      <c r="DK1042" s="17">
        <v>2</v>
      </c>
      <c r="DL1042" s="17">
        <v>1</v>
      </c>
      <c r="DM1042" s="17">
        <v>1</v>
      </c>
      <c r="DN1042" s="17">
        <v>5</v>
      </c>
      <c r="DO1042" s="17">
        <v>6</v>
      </c>
      <c r="DP1042" s="17">
        <v>5</v>
      </c>
      <c r="DR1042" s="17">
        <v>6</v>
      </c>
      <c r="DT1042" s="17">
        <v>8</v>
      </c>
      <c r="DV1042" s="17">
        <v>5</v>
      </c>
      <c r="DW1042" s="18">
        <v>13</v>
      </c>
      <c r="DY1042" s="18">
        <v>1</v>
      </c>
      <c r="ED1042" s="19" t="s">
        <v>266</v>
      </c>
      <c r="EE1042" s="19">
        <v>9</v>
      </c>
      <c r="EF1042" s="37">
        <v>6</v>
      </c>
      <c r="EG1042" s="27" t="s">
        <v>139</v>
      </c>
      <c r="EH1042" s="19">
        <v>2</v>
      </c>
      <c r="EI1042" s="19">
        <v>46</v>
      </c>
      <c r="EJ1042" s="19">
        <v>3</v>
      </c>
      <c r="EK1042" s="19">
        <v>4</v>
      </c>
      <c r="EL1042" s="19">
        <v>7</v>
      </c>
      <c r="EM1042" s="20" t="s">
        <v>216</v>
      </c>
      <c r="EO1042" s="46">
        <v>1</v>
      </c>
      <c r="EP1042" s="46">
        <v>3</v>
      </c>
      <c r="EQ1042">
        <f t="shared" si="40"/>
        <v>0</v>
      </c>
      <c r="ER1042" t="str">
        <f t="shared" si="41"/>
        <v/>
      </c>
      <c r="ES1042" s="49">
        <v>2</v>
      </c>
    </row>
    <row r="1043" spans="1:149" ht="15" customHeight="1" x14ac:dyDescent="0.25">
      <c r="A1043" s="21">
        <v>1042</v>
      </c>
      <c r="B1043" s="12">
        <v>2</v>
      </c>
      <c r="C1043" s="12">
        <v>3</v>
      </c>
      <c r="D1043" s="12">
        <v>4</v>
      </c>
      <c r="F1043" s="12">
        <v>1</v>
      </c>
      <c r="G1043" s="13">
        <v>2</v>
      </c>
      <c r="H1043" s="13">
        <v>1</v>
      </c>
      <c r="I1043" s="13">
        <v>4</v>
      </c>
      <c r="M1043" s="56">
        <f>IF(SUM(N1043:X1043)=39,2,1)</f>
        <v>1</v>
      </c>
      <c r="Y1043" s="13">
        <v>1</v>
      </c>
      <c r="AK1043" s="13">
        <v>1</v>
      </c>
      <c r="AL1043" s="14">
        <v>6</v>
      </c>
      <c r="AO1043" s="15">
        <v>2</v>
      </c>
      <c r="AP1043" s="15">
        <v>4</v>
      </c>
      <c r="AQ1043" s="15">
        <v>4</v>
      </c>
      <c r="AR1043" s="15">
        <v>4</v>
      </c>
      <c r="AS1043" s="15">
        <v>4</v>
      </c>
      <c r="AT1043" s="15">
        <v>4</v>
      </c>
      <c r="AU1043" s="15">
        <v>4</v>
      </c>
      <c r="AV1043" s="15">
        <v>4</v>
      </c>
      <c r="AW1043" s="15">
        <v>3</v>
      </c>
      <c r="AX1043" s="15">
        <v>1</v>
      </c>
      <c r="AY1043" s="15">
        <v>2</v>
      </c>
      <c r="AZ1043" s="15">
        <v>2</v>
      </c>
      <c r="BB1043" s="15">
        <v>2</v>
      </c>
      <c r="BC1043" s="15">
        <v>1</v>
      </c>
      <c r="BD1043" s="15">
        <v>1</v>
      </c>
      <c r="BE1043" s="15">
        <v>2</v>
      </c>
      <c r="BF1043" s="15">
        <v>1</v>
      </c>
      <c r="BG1043" s="15">
        <v>1</v>
      </c>
      <c r="BH1043" s="15">
        <v>1</v>
      </c>
      <c r="BM1043" s="15">
        <v>8</v>
      </c>
      <c r="BN1043" s="15">
        <v>8</v>
      </c>
      <c r="CC1043" s="16">
        <v>1</v>
      </c>
      <c r="CI1043" s="16">
        <v>2</v>
      </c>
      <c r="CK1043" s="16">
        <v>1</v>
      </c>
      <c r="CL1043" s="16" t="s">
        <v>186</v>
      </c>
      <c r="CM1043" s="17">
        <v>2</v>
      </c>
      <c r="CN1043" s="17">
        <v>2</v>
      </c>
      <c r="CO1043" s="17">
        <v>2</v>
      </c>
      <c r="CP1043" s="17">
        <v>2</v>
      </c>
      <c r="CQ1043" s="17">
        <v>2</v>
      </c>
      <c r="CR1043" s="17">
        <v>2</v>
      </c>
      <c r="CS1043" s="17">
        <v>3</v>
      </c>
      <c r="CT1043" s="17">
        <v>2</v>
      </c>
      <c r="CU1043" s="17">
        <v>4</v>
      </c>
      <c r="CV1043" s="17">
        <v>3</v>
      </c>
      <c r="CW1043" s="17">
        <v>2</v>
      </c>
      <c r="CX1043" s="17">
        <v>2</v>
      </c>
      <c r="CY1043" s="17">
        <v>2</v>
      </c>
      <c r="CZ1043" s="17">
        <v>2</v>
      </c>
      <c r="DA1043" s="17">
        <v>2</v>
      </c>
      <c r="DB1043" s="17">
        <v>4</v>
      </c>
      <c r="DC1043" s="17">
        <v>2</v>
      </c>
      <c r="DD1043" s="17">
        <v>4</v>
      </c>
      <c r="DE1043" s="17">
        <v>4</v>
      </c>
      <c r="DF1043" s="17">
        <v>2</v>
      </c>
      <c r="DG1043" s="17">
        <v>3</v>
      </c>
      <c r="DH1043" s="17">
        <v>2</v>
      </c>
      <c r="DI1043" s="17">
        <v>1</v>
      </c>
      <c r="DJ1043" s="17">
        <v>1</v>
      </c>
      <c r="DK1043" s="17">
        <v>3</v>
      </c>
      <c r="DL1043" s="17">
        <v>3</v>
      </c>
      <c r="DM1043" s="17">
        <v>4</v>
      </c>
      <c r="DN1043" s="17">
        <v>1</v>
      </c>
      <c r="DO1043" s="17">
        <v>8</v>
      </c>
      <c r="DP1043" s="17">
        <v>9</v>
      </c>
      <c r="DR1043" s="17">
        <v>7</v>
      </c>
      <c r="DT1043" s="17">
        <v>11</v>
      </c>
      <c r="DV1043" s="17">
        <v>3</v>
      </c>
      <c r="DW1043" s="18">
        <v>13</v>
      </c>
      <c r="DY1043" s="18">
        <v>1</v>
      </c>
      <c r="ED1043" s="19" t="s">
        <v>320</v>
      </c>
      <c r="EE1043" s="19">
        <v>5</v>
      </c>
      <c r="EF1043" s="37">
        <v>5</v>
      </c>
      <c r="EG1043" s="19" t="s">
        <v>167</v>
      </c>
      <c r="EH1043" s="19">
        <v>2</v>
      </c>
      <c r="EI1043" s="19">
        <v>29</v>
      </c>
      <c r="EJ1043" s="19">
        <v>1</v>
      </c>
      <c r="EK1043" s="19">
        <v>2</v>
      </c>
      <c r="EL1043" s="19">
        <v>2</v>
      </c>
      <c r="EM1043" s="20" t="s">
        <v>216</v>
      </c>
      <c r="EO1043" s="46">
        <v>1</v>
      </c>
      <c r="EP1043" s="46">
        <v>6</v>
      </c>
      <c r="EQ1043">
        <f t="shared" si="40"/>
        <v>0</v>
      </c>
      <c r="ER1043" t="str">
        <f t="shared" si="41"/>
        <v/>
      </c>
      <c r="ES1043" s="49">
        <v>2</v>
      </c>
    </row>
    <row r="1044" spans="1:149" ht="15" customHeight="1" x14ac:dyDescent="0.25">
      <c r="A1044" s="21">
        <v>1043</v>
      </c>
      <c r="B1044" s="12">
        <v>2</v>
      </c>
      <c r="C1044" s="12">
        <v>1</v>
      </c>
      <c r="D1044" s="12">
        <v>4</v>
      </c>
      <c r="E1044" s="12" t="s">
        <v>379</v>
      </c>
      <c r="F1044" s="12">
        <v>2</v>
      </c>
      <c r="G1044" s="13">
        <v>3</v>
      </c>
      <c r="H1044" s="13">
        <v>1</v>
      </c>
      <c r="I1044" s="13">
        <v>3</v>
      </c>
      <c r="L1044" s="13" t="s">
        <v>144</v>
      </c>
      <c r="M1044" s="56">
        <f>IF(SUM(N1044:X1044)=39,2,1)</f>
        <v>1</v>
      </c>
      <c r="X1044" s="13">
        <v>1</v>
      </c>
      <c r="AJ1044" s="13">
        <v>1</v>
      </c>
      <c r="AL1044" s="14">
        <v>3</v>
      </c>
      <c r="AM1044" s="14">
        <v>2</v>
      </c>
      <c r="AN1044" s="14" t="s">
        <v>383</v>
      </c>
      <c r="AO1044" s="15">
        <v>1</v>
      </c>
      <c r="AP1044" s="15">
        <v>4</v>
      </c>
      <c r="AQ1044" s="15">
        <v>4</v>
      </c>
      <c r="AR1044" s="15">
        <v>2</v>
      </c>
      <c r="AS1044" s="15">
        <v>4</v>
      </c>
      <c r="AT1044" s="15">
        <v>2</v>
      </c>
      <c r="AU1044" s="15">
        <v>3</v>
      </c>
      <c r="AV1044" s="15">
        <v>2</v>
      </c>
      <c r="AW1044" s="15">
        <v>2</v>
      </c>
      <c r="AX1044" s="15">
        <v>1</v>
      </c>
      <c r="AY1044" s="15">
        <v>2</v>
      </c>
      <c r="AZ1044" s="15">
        <v>1</v>
      </c>
      <c r="BB1044" s="15">
        <v>1</v>
      </c>
      <c r="BC1044" s="15">
        <v>1</v>
      </c>
      <c r="BD1044" s="15">
        <v>1</v>
      </c>
      <c r="BE1044" s="15">
        <v>2</v>
      </c>
      <c r="BF1044" s="15">
        <v>1</v>
      </c>
      <c r="BG1044" s="15">
        <v>0</v>
      </c>
      <c r="BK1044" s="15">
        <v>1</v>
      </c>
      <c r="BL1044" s="15">
        <v>1</v>
      </c>
      <c r="BM1044" s="15">
        <v>5</v>
      </c>
      <c r="BN1044" s="15">
        <v>5</v>
      </c>
      <c r="BO1044" s="15">
        <v>2</v>
      </c>
      <c r="BP1044" s="15" t="s">
        <v>146</v>
      </c>
      <c r="CC1044" s="16">
        <v>1</v>
      </c>
      <c r="CI1044" s="16">
        <v>2</v>
      </c>
      <c r="CJ1044" s="16" t="s">
        <v>321</v>
      </c>
      <c r="CK1044" s="16">
        <v>3</v>
      </c>
      <c r="CL1044" s="16" t="s">
        <v>143</v>
      </c>
      <c r="CM1044" s="17">
        <v>1</v>
      </c>
      <c r="CN1044" s="17">
        <v>1</v>
      </c>
      <c r="CO1044" s="17">
        <v>1</v>
      </c>
      <c r="CP1044" s="17">
        <v>1</v>
      </c>
      <c r="CQ1044" s="17">
        <v>1</v>
      </c>
      <c r="CR1044" s="17">
        <v>3</v>
      </c>
      <c r="CS1044" s="17">
        <v>3</v>
      </c>
      <c r="CT1044" s="17">
        <v>3</v>
      </c>
      <c r="CU1044" s="17">
        <v>4</v>
      </c>
      <c r="CV1044" s="17">
        <v>3</v>
      </c>
      <c r="CW1044" s="17">
        <v>2</v>
      </c>
      <c r="CX1044" s="17">
        <v>2</v>
      </c>
      <c r="CY1044" s="17">
        <v>2</v>
      </c>
      <c r="CZ1044" s="17">
        <v>2</v>
      </c>
      <c r="DA1044" s="17">
        <v>3</v>
      </c>
      <c r="DB1044" s="17">
        <v>3</v>
      </c>
      <c r="DC1044" s="17">
        <v>3</v>
      </c>
      <c r="DD1044" s="17">
        <v>3</v>
      </c>
      <c r="DE1044" s="17">
        <v>4</v>
      </c>
      <c r="DF1044" s="17">
        <v>3</v>
      </c>
      <c r="DG1044" s="17">
        <v>3</v>
      </c>
      <c r="DH1044" s="17">
        <v>2</v>
      </c>
      <c r="DI1044" s="17">
        <v>3</v>
      </c>
      <c r="DJ1044" s="17">
        <v>1</v>
      </c>
      <c r="DK1044" s="17">
        <v>2</v>
      </c>
      <c r="DL1044" s="17">
        <v>4</v>
      </c>
      <c r="DM1044" s="17">
        <v>4</v>
      </c>
      <c r="DN1044" s="17">
        <v>1</v>
      </c>
      <c r="DO1044" s="17">
        <v>8</v>
      </c>
      <c r="DP1044" s="17">
        <v>10</v>
      </c>
      <c r="DR1044" s="17">
        <v>5</v>
      </c>
      <c r="DT1044" s="17">
        <v>1</v>
      </c>
      <c r="DV1044" s="17">
        <v>3</v>
      </c>
      <c r="DW1044" s="18">
        <v>13</v>
      </c>
      <c r="DY1044" s="18">
        <v>1</v>
      </c>
      <c r="ED1044" s="19" t="s">
        <v>310</v>
      </c>
      <c r="EE1044" s="19">
        <v>8</v>
      </c>
      <c r="EF1044" s="37">
        <v>6</v>
      </c>
      <c r="EG1044" s="27" t="s">
        <v>139</v>
      </c>
      <c r="EH1044" s="19">
        <v>1</v>
      </c>
      <c r="EI1044" s="19">
        <v>40</v>
      </c>
      <c r="EJ1044" s="19">
        <v>2</v>
      </c>
      <c r="EK1044" s="19">
        <v>3</v>
      </c>
      <c r="EL1044" s="19">
        <v>1</v>
      </c>
      <c r="EM1044" s="20" t="s">
        <v>233</v>
      </c>
      <c r="EO1044" s="46">
        <v>1</v>
      </c>
      <c r="EP1044" s="46">
        <v>1</v>
      </c>
      <c r="EQ1044">
        <f t="shared" si="40"/>
        <v>0</v>
      </c>
      <c r="ER1044" t="str">
        <f t="shared" si="41"/>
        <v/>
      </c>
      <c r="ES1044" s="49">
        <v>2</v>
      </c>
    </row>
    <row r="1045" spans="1:149" ht="15" customHeight="1" x14ac:dyDescent="0.25">
      <c r="A1045" s="21">
        <v>1044</v>
      </c>
      <c r="B1045" s="12">
        <v>2</v>
      </c>
      <c r="C1045" s="12">
        <v>4</v>
      </c>
      <c r="D1045" s="12">
        <v>4</v>
      </c>
      <c r="E1045" s="12" t="s">
        <v>375</v>
      </c>
      <c r="F1045" s="12">
        <v>1</v>
      </c>
      <c r="G1045" s="13">
        <v>3</v>
      </c>
      <c r="H1045" s="13">
        <v>2</v>
      </c>
      <c r="J1045" s="13">
        <v>5</v>
      </c>
      <c r="K1045" s="13">
        <v>5</v>
      </c>
      <c r="M1045" s="56">
        <f>IF(SUM(N1045:X1045)=39,2,1)</f>
        <v>1</v>
      </c>
      <c r="N1045" s="13">
        <v>1</v>
      </c>
      <c r="AA1045" s="13">
        <v>1</v>
      </c>
      <c r="AB1045" s="13">
        <v>1</v>
      </c>
      <c r="AC1045" s="13">
        <v>1</v>
      </c>
      <c r="AL1045" s="14">
        <v>1</v>
      </c>
      <c r="AM1045" s="14">
        <v>5</v>
      </c>
      <c r="AO1045" s="15">
        <v>1</v>
      </c>
      <c r="AP1045" s="15">
        <v>5</v>
      </c>
      <c r="AQ1045" s="15">
        <v>5</v>
      </c>
      <c r="AR1045" s="15">
        <v>5</v>
      </c>
      <c r="AS1045" s="15">
        <v>5</v>
      </c>
      <c r="AT1045" s="15">
        <v>2</v>
      </c>
      <c r="AU1045" s="15">
        <v>5</v>
      </c>
      <c r="AV1045" s="15">
        <v>5</v>
      </c>
      <c r="AW1045" s="15">
        <v>2</v>
      </c>
      <c r="AX1045" s="15">
        <v>1</v>
      </c>
      <c r="AY1045" s="15">
        <v>1</v>
      </c>
      <c r="AZ1045" s="15">
        <v>2</v>
      </c>
      <c r="BB1045" s="15">
        <v>1</v>
      </c>
      <c r="BC1045" s="15">
        <v>1</v>
      </c>
      <c r="BD1045" s="15">
        <v>1</v>
      </c>
      <c r="BE1045" s="15">
        <v>2</v>
      </c>
      <c r="BF1045" s="15">
        <v>1</v>
      </c>
      <c r="BG1045" s="15">
        <v>1</v>
      </c>
      <c r="BI1045" s="15">
        <v>1</v>
      </c>
      <c r="BK1045" s="15">
        <v>1</v>
      </c>
      <c r="BL1045" s="15">
        <v>3</v>
      </c>
      <c r="BM1045" s="15">
        <v>1</v>
      </c>
      <c r="BN1045" s="15">
        <v>8</v>
      </c>
      <c r="CC1045" s="16">
        <v>1</v>
      </c>
      <c r="CI1045" s="16">
        <v>2</v>
      </c>
      <c r="CJ1045" s="16" t="s">
        <v>394</v>
      </c>
      <c r="CK1045" s="16">
        <v>1</v>
      </c>
      <c r="CL1045" s="16" t="s">
        <v>259</v>
      </c>
      <c r="CM1045" s="17">
        <v>2</v>
      </c>
      <c r="CN1045" s="17">
        <v>2</v>
      </c>
      <c r="CO1045" s="17">
        <v>2</v>
      </c>
      <c r="CP1045" s="17">
        <v>2</v>
      </c>
      <c r="CQ1045" s="17">
        <v>2</v>
      </c>
      <c r="CR1045" s="17">
        <v>1</v>
      </c>
      <c r="CS1045" s="17">
        <v>1</v>
      </c>
      <c r="CT1045" s="17">
        <v>1</v>
      </c>
      <c r="CU1045" s="17">
        <v>4</v>
      </c>
      <c r="CV1045" s="17">
        <v>1</v>
      </c>
      <c r="CW1045" s="17">
        <v>1</v>
      </c>
      <c r="CX1045" s="17">
        <v>1</v>
      </c>
      <c r="CY1045" s="17">
        <v>1</v>
      </c>
      <c r="CZ1045" s="17">
        <v>1</v>
      </c>
      <c r="DA1045" s="17">
        <v>1</v>
      </c>
      <c r="DB1045" s="17">
        <v>4</v>
      </c>
      <c r="DC1045" s="17">
        <v>2</v>
      </c>
      <c r="DD1045" s="17">
        <v>4</v>
      </c>
      <c r="DE1045" s="17">
        <v>4</v>
      </c>
      <c r="DF1045" s="17">
        <v>4</v>
      </c>
      <c r="DG1045" s="17">
        <v>4</v>
      </c>
      <c r="DH1045" s="17">
        <v>4</v>
      </c>
      <c r="DI1045" s="17">
        <v>3</v>
      </c>
      <c r="DJ1045" s="17">
        <v>1</v>
      </c>
      <c r="DK1045" s="17">
        <v>1</v>
      </c>
      <c r="DL1045" s="17">
        <v>5</v>
      </c>
      <c r="DM1045" s="17">
        <v>5</v>
      </c>
      <c r="DN1045" s="17">
        <v>1</v>
      </c>
      <c r="DO1045" s="17">
        <v>8</v>
      </c>
      <c r="DP1045" s="17">
        <v>5</v>
      </c>
      <c r="DR1045" s="17">
        <v>7</v>
      </c>
      <c r="DT1045" s="17">
        <v>9</v>
      </c>
      <c r="DV1045" s="17">
        <v>3</v>
      </c>
      <c r="DW1045" s="18">
        <v>13</v>
      </c>
      <c r="DY1045" s="18">
        <v>1</v>
      </c>
      <c r="ED1045" s="19" t="s">
        <v>322</v>
      </c>
      <c r="EE1045" s="19">
        <v>8</v>
      </c>
      <c r="EF1045" s="37">
        <v>6</v>
      </c>
      <c r="EG1045" s="27" t="s">
        <v>139</v>
      </c>
      <c r="EH1045" s="19">
        <v>1</v>
      </c>
      <c r="EI1045" s="19">
        <v>46</v>
      </c>
      <c r="EJ1045" s="19">
        <v>3</v>
      </c>
      <c r="EK1045" s="19">
        <v>4</v>
      </c>
      <c r="EL1045" s="19">
        <v>2</v>
      </c>
      <c r="EM1045" s="20" t="s">
        <v>233</v>
      </c>
      <c r="EO1045" s="46">
        <v>1</v>
      </c>
      <c r="EP1045" s="46">
        <v>1</v>
      </c>
      <c r="EQ1045">
        <f t="shared" si="40"/>
        <v>0</v>
      </c>
      <c r="ER1045" t="str">
        <f t="shared" si="41"/>
        <v/>
      </c>
      <c r="ES1045" s="49">
        <v>2</v>
      </c>
    </row>
    <row r="1046" spans="1:149" ht="15" customHeight="1" x14ac:dyDescent="0.25">
      <c r="A1046" s="21">
        <v>1045</v>
      </c>
      <c r="B1046" s="12">
        <v>2</v>
      </c>
      <c r="C1046" s="12">
        <v>4</v>
      </c>
      <c r="D1046" s="12">
        <v>1</v>
      </c>
      <c r="E1046" s="12" t="s">
        <v>378</v>
      </c>
      <c r="F1046" s="12">
        <v>4</v>
      </c>
      <c r="G1046" s="13">
        <v>4</v>
      </c>
      <c r="H1046" s="13">
        <v>1</v>
      </c>
      <c r="K1046" s="13">
        <v>3</v>
      </c>
      <c r="L1046" s="13" t="s">
        <v>359</v>
      </c>
      <c r="M1046" s="56">
        <f>IF(SUM(N1046:X1046)=39,2,1)</f>
        <v>1</v>
      </c>
      <c r="S1046" s="13">
        <v>1</v>
      </c>
      <c r="T1046" s="13">
        <v>1</v>
      </c>
      <c r="AE1046" s="13">
        <v>1</v>
      </c>
      <c r="AF1046" s="13">
        <v>1</v>
      </c>
      <c r="AL1046" s="14">
        <v>6</v>
      </c>
      <c r="AO1046" s="15">
        <v>1</v>
      </c>
      <c r="AP1046" s="15">
        <v>5</v>
      </c>
      <c r="AQ1046" s="15">
        <v>5</v>
      </c>
      <c r="AR1046" s="15">
        <v>5</v>
      </c>
      <c r="AS1046" s="15">
        <v>5</v>
      </c>
      <c r="AT1046" s="15">
        <v>5</v>
      </c>
      <c r="AU1046" s="15">
        <v>5</v>
      </c>
      <c r="AV1046" s="15">
        <v>5</v>
      </c>
      <c r="AW1046" s="15">
        <v>5</v>
      </c>
      <c r="AX1046" s="15">
        <v>1</v>
      </c>
      <c r="AY1046" s="15">
        <v>2</v>
      </c>
      <c r="AZ1046" s="15">
        <v>2</v>
      </c>
      <c r="BB1046" s="15">
        <v>1</v>
      </c>
      <c r="BC1046" s="15">
        <v>1</v>
      </c>
      <c r="BD1046" s="15">
        <v>1</v>
      </c>
      <c r="BE1046" s="15">
        <v>2</v>
      </c>
      <c r="BF1046" s="15">
        <v>2</v>
      </c>
      <c r="BG1046" s="15">
        <v>2</v>
      </c>
      <c r="BJ1046" s="15">
        <v>2</v>
      </c>
      <c r="BK1046" s="15">
        <v>1</v>
      </c>
      <c r="BL1046" s="15">
        <v>4</v>
      </c>
      <c r="BM1046" s="15">
        <v>1</v>
      </c>
      <c r="BN1046" s="15">
        <v>1</v>
      </c>
      <c r="CC1046" s="16">
        <v>1</v>
      </c>
      <c r="CI1046" s="16">
        <v>2</v>
      </c>
      <c r="CJ1046" s="16" t="s">
        <v>393</v>
      </c>
      <c r="CK1046" s="16">
        <v>1</v>
      </c>
      <c r="CL1046" s="16" t="s">
        <v>173</v>
      </c>
      <c r="CM1046" s="17">
        <v>1</v>
      </c>
      <c r="CN1046" s="17">
        <v>1</v>
      </c>
      <c r="CO1046" s="17">
        <v>1</v>
      </c>
      <c r="CP1046" s="17">
        <v>1</v>
      </c>
      <c r="CQ1046" s="17">
        <v>1</v>
      </c>
      <c r="CR1046" s="17">
        <v>1</v>
      </c>
      <c r="CS1046" s="17">
        <v>1</v>
      </c>
      <c r="CT1046" s="17">
        <v>1</v>
      </c>
      <c r="CU1046" s="17">
        <v>4</v>
      </c>
      <c r="CV1046" s="17">
        <v>1</v>
      </c>
      <c r="CW1046" s="17">
        <v>1</v>
      </c>
      <c r="CX1046" s="17">
        <v>1</v>
      </c>
      <c r="CY1046" s="17">
        <v>1</v>
      </c>
      <c r="CZ1046" s="17">
        <v>1</v>
      </c>
      <c r="DA1046" s="17">
        <v>2</v>
      </c>
      <c r="DB1046" s="17">
        <v>4</v>
      </c>
      <c r="DC1046" s="17">
        <v>2</v>
      </c>
      <c r="DD1046" s="17">
        <v>4</v>
      </c>
      <c r="DE1046" s="17">
        <v>4</v>
      </c>
      <c r="DF1046" s="17">
        <v>4</v>
      </c>
      <c r="DG1046" s="17">
        <v>4</v>
      </c>
      <c r="DH1046" s="17">
        <v>4</v>
      </c>
      <c r="DI1046" s="17">
        <v>3</v>
      </c>
      <c r="DJ1046" s="17">
        <v>1</v>
      </c>
      <c r="DK1046" s="17">
        <v>1</v>
      </c>
      <c r="DL1046" s="17">
        <v>4</v>
      </c>
      <c r="DM1046" s="17">
        <v>4</v>
      </c>
      <c r="DN1046" s="17">
        <v>6</v>
      </c>
      <c r="DO1046" s="17">
        <v>1</v>
      </c>
      <c r="DP1046" s="17">
        <v>8</v>
      </c>
      <c r="DR1046" s="17">
        <v>5</v>
      </c>
      <c r="DT1046" s="17">
        <v>7</v>
      </c>
      <c r="DV1046" s="17">
        <v>1</v>
      </c>
      <c r="DW1046" s="18">
        <v>7</v>
      </c>
      <c r="DY1046" s="18">
        <v>2</v>
      </c>
      <c r="DZ1046" s="18" t="s">
        <v>245</v>
      </c>
      <c r="EA1046" s="18" t="s">
        <v>152</v>
      </c>
      <c r="EB1046" s="18">
        <v>4</v>
      </c>
      <c r="ED1046" s="19" t="s">
        <v>322</v>
      </c>
      <c r="EE1046" s="19">
        <v>8</v>
      </c>
      <c r="EF1046" s="37">
        <v>6</v>
      </c>
      <c r="EG1046" s="27" t="s">
        <v>139</v>
      </c>
      <c r="EH1046" s="19">
        <v>2</v>
      </c>
      <c r="EI1046" s="19">
        <v>47</v>
      </c>
      <c r="EJ1046" s="19">
        <v>3</v>
      </c>
      <c r="EK1046" s="19">
        <v>4</v>
      </c>
      <c r="EL1046" s="19">
        <v>2</v>
      </c>
      <c r="EM1046" s="20" t="s">
        <v>233</v>
      </c>
      <c r="EO1046" s="46">
        <v>1</v>
      </c>
      <c r="EP1046" s="46">
        <v>3</v>
      </c>
      <c r="EQ1046">
        <f t="shared" si="40"/>
        <v>0</v>
      </c>
      <c r="ER1046" t="str">
        <f t="shared" si="41"/>
        <v/>
      </c>
      <c r="ES1046" s="49">
        <v>2</v>
      </c>
    </row>
    <row r="1047" spans="1:149" ht="15" customHeight="1" x14ac:dyDescent="0.25">
      <c r="A1047" s="21">
        <v>1046</v>
      </c>
      <c r="B1047" s="12">
        <v>2</v>
      </c>
      <c r="C1047" s="12">
        <v>5</v>
      </c>
      <c r="D1047" s="12">
        <v>4</v>
      </c>
      <c r="E1047" s="12" t="s">
        <v>375</v>
      </c>
      <c r="F1047" s="12">
        <v>2</v>
      </c>
      <c r="G1047" s="13">
        <v>3</v>
      </c>
      <c r="H1047" s="13">
        <v>1</v>
      </c>
      <c r="J1047" s="13">
        <v>5</v>
      </c>
      <c r="M1047" s="56">
        <f>IF(SUM(N1047:X1047)=39,2,1)</f>
        <v>1</v>
      </c>
      <c r="Y1047" s="13">
        <v>1</v>
      </c>
      <c r="AK1047" s="13">
        <v>1</v>
      </c>
      <c r="AL1047" s="14">
        <v>6</v>
      </c>
      <c r="AO1047" s="15">
        <v>1</v>
      </c>
      <c r="AP1047" s="15">
        <v>5</v>
      </c>
      <c r="AQ1047" s="15">
        <v>5</v>
      </c>
      <c r="AR1047" s="15">
        <v>5</v>
      </c>
      <c r="AS1047" s="15">
        <v>5</v>
      </c>
      <c r="AT1047" s="15">
        <v>5</v>
      </c>
      <c r="AU1047" s="15">
        <v>5</v>
      </c>
      <c r="AV1047" s="15">
        <v>5</v>
      </c>
      <c r="AW1047" s="15">
        <v>5</v>
      </c>
      <c r="AX1047" s="15">
        <v>1</v>
      </c>
      <c r="AY1047" s="15">
        <v>2</v>
      </c>
      <c r="AZ1047" s="15">
        <v>1</v>
      </c>
      <c r="BA1047" s="15">
        <v>1</v>
      </c>
      <c r="BB1047" s="15">
        <v>1</v>
      </c>
      <c r="BC1047" s="15">
        <v>1</v>
      </c>
      <c r="BD1047" s="15">
        <v>1</v>
      </c>
      <c r="BE1047" s="15">
        <v>2</v>
      </c>
      <c r="BF1047" s="15">
        <v>0</v>
      </c>
      <c r="BG1047" s="15">
        <v>0</v>
      </c>
      <c r="BK1047" s="15">
        <v>1</v>
      </c>
      <c r="BL1047" s="15">
        <v>1</v>
      </c>
      <c r="BN1047" s="15">
        <v>1</v>
      </c>
      <c r="CC1047" s="16">
        <v>1</v>
      </c>
      <c r="CI1047" s="16">
        <v>2</v>
      </c>
      <c r="CJ1047" s="16" t="s">
        <v>151</v>
      </c>
      <c r="CK1047" s="16">
        <v>1</v>
      </c>
      <c r="CL1047" s="16" t="s">
        <v>397</v>
      </c>
      <c r="CM1047" s="17">
        <v>1</v>
      </c>
      <c r="CN1047" s="17">
        <v>1</v>
      </c>
      <c r="CO1047" s="17">
        <v>1</v>
      </c>
      <c r="CP1047" s="17">
        <v>1</v>
      </c>
      <c r="CQ1047" s="17">
        <v>1</v>
      </c>
      <c r="CR1047" s="17">
        <v>1</v>
      </c>
      <c r="CS1047" s="17">
        <v>1</v>
      </c>
      <c r="CT1047" s="17">
        <v>1</v>
      </c>
      <c r="CU1047" s="17">
        <v>4</v>
      </c>
      <c r="CV1047" s="17">
        <v>1</v>
      </c>
      <c r="CW1047" s="17">
        <v>1</v>
      </c>
      <c r="CX1047" s="17">
        <v>1</v>
      </c>
      <c r="CY1047" s="17">
        <v>1</v>
      </c>
      <c r="CZ1047" s="17">
        <v>1</v>
      </c>
      <c r="DA1047" s="17">
        <v>1</v>
      </c>
      <c r="DB1047" s="17">
        <v>4</v>
      </c>
      <c r="DC1047" s="17">
        <v>2</v>
      </c>
      <c r="DD1047" s="17">
        <v>4</v>
      </c>
      <c r="DE1047" s="17">
        <v>4</v>
      </c>
      <c r="DF1047" s="17">
        <v>2</v>
      </c>
      <c r="DG1047" s="17">
        <v>2</v>
      </c>
      <c r="DH1047" s="17">
        <v>2</v>
      </c>
      <c r="DI1047" s="17">
        <v>3</v>
      </c>
      <c r="DJ1047" s="17">
        <v>1</v>
      </c>
      <c r="DK1047" s="17">
        <v>3</v>
      </c>
      <c r="DL1047" s="17">
        <v>1</v>
      </c>
      <c r="DM1047" s="17">
        <v>1</v>
      </c>
      <c r="DN1047" s="17">
        <v>1</v>
      </c>
      <c r="DO1047" s="17">
        <v>8</v>
      </c>
      <c r="DP1047" s="17">
        <v>5</v>
      </c>
      <c r="DR1047" s="17">
        <v>7</v>
      </c>
      <c r="DT1047" s="17">
        <v>9</v>
      </c>
      <c r="DV1047" s="17">
        <v>2</v>
      </c>
      <c r="DW1047" s="18">
        <v>13</v>
      </c>
      <c r="DY1047" s="18">
        <v>1</v>
      </c>
      <c r="ED1047" s="19" t="s">
        <v>322</v>
      </c>
      <c r="EE1047" s="19">
        <v>8</v>
      </c>
      <c r="EF1047" s="37">
        <v>6</v>
      </c>
      <c r="EG1047" s="27" t="s">
        <v>139</v>
      </c>
      <c r="EH1047" s="19">
        <v>1</v>
      </c>
      <c r="EI1047" s="19">
        <v>50</v>
      </c>
      <c r="EJ1047" s="19">
        <v>3</v>
      </c>
      <c r="EK1047" s="19">
        <v>4</v>
      </c>
      <c r="EL1047" s="19">
        <v>1</v>
      </c>
      <c r="EM1047" s="20" t="s">
        <v>233</v>
      </c>
      <c r="EO1047" s="46">
        <v>4</v>
      </c>
      <c r="EP1047" s="46">
        <v>6</v>
      </c>
      <c r="EQ1047">
        <f t="shared" si="40"/>
        <v>0</v>
      </c>
      <c r="ER1047" t="str">
        <f t="shared" si="41"/>
        <v/>
      </c>
      <c r="ES1047" s="49">
        <v>2</v>
      </c>
    </row>
    <row r="1048" spans="1:149" ht="15" customHeight="1" x14ac:dyDescent="0.25">
      <c r="A1048" s="21">
        <v>1047</v>
      </c>
      <c r="B1048" s="12">
        <v>2</v>
      </c>
      <c r="C1048" s="12">
        <v>4</v>
      </c>
      <c r="D1048" s="12">
        <v>1</v>
      </c>
      <c r="E1048" s="12" t="s">
        <v>378</v>
      </c>
      <c r="F1048" s="12">
        <v>4</v>
      </c>
      <c r="G1048" s="13">
        <v>5</v>
      </c>
      <c r="H1048" s="13">
        <v>1</v>
      </c>
      <c r="M1048" s="56">
        <f>IF(SUM(N1048:X1048)=39,2,1)</f>
        <v>1</v>
      </c>
      <c r="S1048" s="13">
        <v>1</v>
      </c>
      <c r="Z1048" s="13">
        <v>1</v>
      </c>
      <c r="AC1048" s="13">
        <v>1</v>
      </c>
      <c r="AL1048" s="14">
        <v>1</v>
      </c>
      <c r="AM1048" s="14">
        <v>5</v>
      </c>
      <c r="AO1048" s="15">
        <v>1</v>
      </c>
      <c r="AP1048" s="15">
        <v>5</v>
      </c>
      <c r="AQ1048" s="15">
        <v>5</v>
      </c>
      <c r="AR1048" s="15">
        <v>5</v>
      </c>
      <c r="AS1048" s="15">
        <v>5</v>
      </c>
      <c r="AT1048" s="15">
        <v>5</v>
      </c>
      <c r="AU1048" s="15">
        <v>5</v>
      </c>
      <c r="AV1048" s="15">
        <v>5</v>
      </c>
      <c r="AW1048" s="15">
        <v>5</v>
      </c>
      <c r="AX1048" s="15">
        <v>1</v>
      </c>
      <c r="AY1048" s="15">
        <v>2</v>
      </c>
      <c r="AZ1048" s="15">
        <v>2</v>
      </c>
      <c r="BB1048" s="15">
        <v>1</v>
      </c>
      <c r="BC1048" s="15">
        <v>1</v>
      </c>
      <c r="BD1048" s="15">
        <v>1</v>
      </c>
      <c r="BE1048" s="15">
        <v>2</v>
      </c>
      <c r="BF1048" s="15">
        <v>2</v>
      </c>
      <c r="BG1048" s="15">
        <v>2</v>
      </c>
      <c r="BJ1048" s="15">
        <v>2</v>
      </c>
      <c r="BK1048" s="15">
        <v>1</v>
      </c>
      <c r="BL1048" s="15">
        <v>3</v>
      </c>
      <c r="BM1048" s="15">
        <v>8</v>
      </c>
      <c r="BN1048" s="15">
        <v>8</v>
      </c>
      <c r="BQ1048" s="15">
        <v>1</v>
      </c>
      <c r="BT1048" s="16">
        <v>1</v>
      </c>
      <c r="CD1048" s="16">
        <v>2</v>
      </c>
      <c r="CE1048" s="16">
        <v>3</v>
      </c>
      <c r="CF1048" s="16">
        <v>2</v>
      </c>
      <c r="CG1048" s="16">
        <v>1</v>
      </c>
      <c r="CH1048" s="16">
        <v>2</v>
      </c>
      <c r="CI1048" s="16">
        <v>1</v>
      </c>
      <c r="CK1048" s="16">
        <v>1</v>
      </c>
      <c r="CL1048" s="16" t="s">
        <v>397</v>
      </c>
      <c r="CM1048" s="17">
        <v>1</v>
      </c>
      <c r="CN1048" s="17">
        <v>1</v>
      </c>
      <c r="CO1048" s="17">
        <v>1</v>
      </c>
      <c r="CP1048" s="17">
        <v>1</v>
      </c>
      <c r="CQ1048" s="17">
        <v>1</v>
      </c>
      <c r="CR1048" s="17">
        <v>1</v>
      </c>
      <c r="CS1048" s="17">
        <v>1</v>
      </c>
      <c r="CT1048" s="17">
        <v>1</v>
      </c>
      <c r="CU1048" s="17">
        <v>4</v>
      </c>
      <c r="CV1048" s="17">
        <v>1</v>
      </c>
      <c r="CW1048" s="17">
        <v>1</v>
      </c>
      <c r="CX1048" s="17">
        <v>1</v>
      </c>
      <c r="CY1048" s="17">
        <v>1</v>
      </c>
      <c r="CZ1048" s="17">
        <v>1</v>
      </c>
      <c r="DA1048" s="17">
        <v>1</v>
      </c>
      <c r="DB1048" s="17">
        <v>4</v>
      </c>
      <c r="DC1048" s="17">
        <v>2</v>
      </c>
      <c r="DD1048" s="17">
        <v>4</v>
      </c>
      <c r="DE1048" s="17">
        <v>4</v>
      </c>
      <c r="DF1048" s="17">
        <v>4</v>
      </c>
      <c r="DG1048" s="17">
        <v>2</v>
      </c>
      <c r="DH1048" s="17">
        <v>4</v>
      </c>
      <c r="DI1048" s="17">
        <v>3</v>
      </c>
      <c r="DJ1048" s="17">
        <v>1</v>
      </c>
      <c r="DK1048" s="17">
        <v>3</v>
      </c>
      <c r="DL1048" s="17">
        <v>4</v>
      </c>
      <c r="DM1048" s="17">
        <v>4</v>
      </c>
      <c r="DN1048" s="17">
        <v>6</v>
      </c>
      <c r="DO1048" s="17">
        <v>1</v>
      </c>
      <c r="DP1048" s="17">
        <v>5</v>
      </c>
      <c r="DR1048" s="17">
        <v>9</v>
      </c>
      <c r="DT1048" s="17">
        <v>1</v>
      </c>
      <c r="DV1048" s="17">
        <v>1</v>
      </c>
      <c r="DW1048" s="18">
        <v>13</v>
      </c>
      <c r="DY1048" s="18">
        <v>1</v>
      </c>
      <c r="ED1048" s="19" t="s">
        <v>322</v>
      </c>
      <c r="EE1048" s="19">
        <v>8</v>
      </c>
      <c r="EF1048" s="37">
        <v>6</v>
      </c>
      <c r="EG1048" s="27" t="s">
        <v>139</v>
      </c>
      <c r="EH1048" s="19">
        <v>2</v>
      </c>
      <c r="EI1048" s="19">
        <v>53</v>
      </c>
      <c r="EJ1048" s="19">
        <v>3</v>
      </c>
      <c r="EK1048" s="19">
        <v>4</v>
      </c>
      <c r="EL1048" s="19">
        <v>2</v>
      </c>
      <c r="EM1048" s="20" t="s">
        <v>233</v>
      </c>
      <c r="EO1048" s="46">
        <v>1</v>
      </c>
      <c r="EP1048" s="46">
        <v>3</v>
      </c>
      <c r="EQ1048">
        <f t="shared" si="40"/>
        <v>1</v>
      </c>
      <c r="ER1048">
        <f t="shared" si="41"/>
        <v>1</v>
      </c>
      <c r="ES1048" s="49">
        <v>2</v>
      </c>
    </row>
    <row r="1049" spans="1:149" ht="15" customHeight="1" x14ac:dyDescent="0.25">
      <c r="A1049" s="21">
        <v>1048</v>
      </c>
      <c r="B1049" s="12">
        <v>3</v>
      </c>
      <c r="C1049" s="12">
        <v>4</v>
      </c>
      <c r="D1049" s="12">
        <v>1</v>
      </c>
      <c r="E1049" s="12" t="s">
        <v>163</v>
      </c>
      <c r="F1049" s="12">
        <v>1</v>
      </c>
      <c r="G1049" s="13">
        <v>3</v>
      </c>
      <c r="H1049" s="13">
        <v>1</v>
      </c>
      <c r="M1049" s="56">
        <f>IF(SUM(N1049:X1049)=39,2,1)</f>
        <v>1</v>
      </c>
      <c r="N1049" s="13">
        <v>1</v>
      </c>
      <c r="O1049" s="13">
        <v>1</v>
      </c>
      <c r="X1049" s="13">
        <v>1</v>
      </c>
      <c r="Z1049" s="13">
        <v>1</v>
      </c>
      <c r="AA1049" s="13">
        <v>1</v>
      </c>
      <c r="AJ1049" s="13">
        <v>1</v>
      </c>
      <c r="AL1049" s="14">
        <v>6</v>
      </c>
      <c r="AO1049" s="15">
        <v>1</v>
      </c>
      <c r="AP1049" s="15">
        <v>4</v>
      </c>
      <c r="AQ1049" s="15">
        <v>4</v>
      </c>
      <c r="AR1049" s="15">
        <v>4</v>
      </c>
      <c r="AS1049" s="15">
        <v>4</v>
      </c>
      <c r="AT1049" s="15">
        <v>4</v>
      </c>
      <c r="AU1049" s="15">
        <v>4</v>
      </c>
      <c r="AV1049" s="15">
        <v>4</v>
      </c>
      <c r="AW1049" s="15">
        <v>4</v>
      </c>
      <c r="AX1049" s="15">
        <v>2</v>
      </c>
      <c r="AZ1049" s="15">
        <v>2</v>
      </c>
      <c r="BB1049" s="15">
        <v>2</v>
      </c>
      <c r="BC1049" s="15">
        <v>1</v>
      </c>
      <c r="BD1049" s="15">
        <v>1</v>
      </c>
      <c r="BE1049" s="15">
        <v>1</v>
      </c>
      <c r="BF1049" s="15">
        <v>0</v>
      </c>
      <c r="BG1049" s="15">
        <v>0</v>
      </c>
      <c r="BK1049" s="15">
        <v>1</v>
      </c>
      <c r="BL1049" s="15">
        <v>3</v>
      </c>
      <c r="BM1049" s="15">
        <v>8</v>
      </c>
      <c r="BN1049" s="15">
        <v>8</v>
      </c>
      <c r="CC1049" s="16">
        <v>1</v>
      </c>
      <c r="CI1049" s="16">
        <v>2</v>
      </c>
      <c r="CJ1049" s="16" t="s">
        <v>156</v>
      </c>
      <c r="CK1049" s="16">
        <v>1</v>
      </c>
      <c r="CL1049" s="16" t="s">
        <v>397</v>
      </c>
      <c r="CM1049" s="17">
        <v>1</v>
      </c>
      <c r="CN1049" s="17">
        <v>1</v>
      </c>
      <c r="CO1049" s="17">
        <v>1</v>
      </c>
      <c r="CP1049" s="17">
        <v>1</v>
      </c>
      <c r="CQ1049" s="17">
        <v>1</v>
      </c>
      <c r="CR1049" s="17">
        <v>1</v>
      </c>
      <c r="CS1049" s="17">
        <v>1</v>
      </c>
      <c r="CT1049" s="17">
        <v>2</v>
      </c>
      <c r="CU1049" s="17">
        <v>2</v>
      </c>
      <c r="CV1049" s="17">
        <v>2</v>
      </c>
      <c r="CW1049" s="17">
        <v>2</v>
      </c>
      <c r="CX1049" s="17">
        <v>2</v>
      </c>
      <c r="CY1049" s="17">
        <v>2</v>
      </c>
      <c r="CZ1049" s="17">
        <v>2</v>
      </c>
      <c r="DA1049" s="17">
        <v>3</v>
      </c>
      <c r="DB1049" s="17">
        <v>3</v>
      </c>
      <c r="DC1049" s="17">
        <v>3</v>
      </c>
      <c r="DD1049" s="17">
        <v>3</v>
      </c>
      <c r="DE1049" s="17">
        <v>3</v>
      </c>
      <c r="DF1049" s="17">
        <v>3</v>
      </c>
      <c r="DG1049" s="17">
        <v>3</v>
      </c>
      <c r="DH1049" s="17">
        <v>3</v>
      </c>
      <c r="DI1049" s="17">
        <v>1</v>
      </c>
      <c r="DJ1049" s="17">
        <v>1</v>
      </c>
      <c r="DK1049" s="17">
        <v>2</v>
      </c>
      <c r="DL1049" s="17">
        <v>1</v>
      </c>
      <c r="DM1049" s="17">
        <v>1</v>
      </c>
      <c r="DN1049" s="17">
        <v>5</v>
      </c>
      <c r="DO1049" s="17">
        <v>6</v>
      </c>
      <c r="DP1049" s="17">
        <v>1</v>
      </c>
      <c r="DR1049" s="17">
        <v>6</v>
      </c>
      <c r="DT1049" s="17">
        <v>11</v>
      </c>
      <c r="DV1049" s="17">
        <v>4</v>
      </c>
      <c r="DW1049" s="18">
        <v>13</v>
      </c>
      <c r="DY1049" s="18">
        <v>1</v>
      </c>
      <c r="DZ1049" s="18" t="s">
        <v>245</v>
      </c>
      <c r="EA1049" s="18" t="s">
        <v>323</v>
      </c>
      <c r="EB1049" s="18">
        <v>1</v>
      </c>
      <c r="ED1049" s="19" t="s">
        <v>322</v>
      </c>
      <c r="EE1049" s="19">
        <v>8</v>
      </c>
      <c r="EF1049" s="37">
        <v>6</v>
      </c>
      <c r="EG1049" s="27" t="s">
        <v>139</v>
      </c>
      <c r="EH1049" s="19">
        <v>1</v>
      </c>
      <c r="EI1049" s="19">
        <v>22</v>
      </c>
      <c r="EJ1049" s="19">
        <v>1</v>
      </c>
      <c r="EK1049" s="19">
        <v>1</v>
      </c>
      <c r="EL1049" s="19">
        <v>2</v>
      </c>
      <c r="EM1049" s="20" t="s">
        <v>233</v>
      </c>
      <c r="EO1049" s="46">
        <v>4</v>
      </c>
      <c r="EP1049" s="46">
        <v>6</v>
      </c>
      <c r="EQ1049">
        <f t="shared" si="40"/>
        <v>0</v>
      </c>
      <c r="ER1049" t="str">
        <f t="shared" si="41"/>
        <v/>
      </c>
      <c r="ES1049" s="49">
        <v>2</v>
      </c>
    </row>
    <row r="1050" spans="1:149" ht="15" customHeight="1" x14ac:dyDescent="0.25">
      <c r="A1050" s="21">
        <v>1049</v>
      </c>
      <c r="B1050" s="12">
        <v>3</v>
      </c>
      <c r="C1050" s="12">
        <v>3</v>
      </c>
      <c r="D1050" s="12">
        <v>1</v>
      </c>
      <c r="E1050" s="12" t="s">
        <v>376</v>
      </c>
      <c r="F1050" s="12">
        <v>1</v>
      </c>
      <c r="G1050" s="13">
        <v>3</v>
      </c>
      <c r="H1050" s="13">
        <v>2</v>
      </c>
      <c r="M1050" s="56">
        <f>IF(SUM(N1050:X1050)=39,2,1)</f>
        <v>1</v>
      </c>
      <c r="N1050" s="13">
        <v>1</v>
      </c>
      <c r="O1050" s="13">
        <v>1</v>
      </c>
      <c r="S1050" s="13">
        <v>1</v>
      </c>
      <c r="T1050" s="13">
        <v>1</v>
      </c>
      <c r="X1050" s="13">
        <v>1</v>
      </c>
      <c r="Z1050" s="13">
        <v>1</v>
      </c>
      <c r="AA1050" s="13">
        <v>1</v>
      </c>
      <c r="AE1050" s="13">
        <v>1</v>
      </c>
      <c r="AF1050" s="13">
        <v>1</v>
      </c>
      <c r="AJ1050" s="13">
        <v>1</v>
      </c>
      <c r="AL1050" s="14">
        <v>1</v>
      </c>
      <c r="AM1050" s="14">
        <v>4</v>
      </c>
      <c r="AO1050" s="15">
        <v>1</v>
      </c>
      <c r="AP1050" s="15">
        <v>4</v>
      </c>
      <c r="AQ1050" s="15">
        <v>4</v>
      </c>
      <c r="AR1050" s="15">
        <v>4</v>
      </c>
      <c r="AS1050" s="15">
        <v>4</v>
      </c>
      <c r="AT1050" s="15">
        <v>4</v>
      </c>
      <c r="AU1050" s="15">
        <v>4</v>
      </c>
      <c r="AV1050" s="15">
        <v>4</v>
      </c>
      <c r="AW1050" s="15">
        <v>4</v>
      </c>
      <c r="AX1050" s="15">
        <v>1</v>
      </c>
      <c r="AY1050" s="15">
        <v>2</v>
      </c>
      <c r="AZ1050" s="15">
        <v>2</v>
      </c>
      <c r="BB1050" s="15">
        <v>2</v>
      </c>
      <c r="BC1050" s="15">
        <v>1</v>
      </c>
      <c r="BD1050" s="15">
        <v>1</v>
      </c>
      <c r="BE1050" s="15">
        <v>1</v>
      </c>
      <c r="BF1050" s="15">
        <v>0</v>
      </c>
      <c r="BG1050" s="15">
        <v>1</v>
      </c>
      <c r="BJ1050" s="15">
        <v>1</v>
      </c>
      <c r="BK1050" s="15">
        <v>1</v>
      </c>
      <c r="BL1050" s="15">
        <v>2</v>
      </c>
      <c r="BN1050" s="15">
        <v>1</v>
      </c>
      <c r="CC1050" s="16">
        <v>1</v>
      </c>
      <c r="CI1050" s="16">
        <v>2</v>
      </c>
      <c r="CJ1050" s="16" t="s">
        <v>151</v>
      </c>
      <c r="CK1050" s="16">
        <v>1</v>
      </c>
      <c r="CL1050" s="16" t="s">
        <v>186</v>
      </c>
      <c r="CM1050" s="17">
        <v>1</v>
      </c>
      <c r="CN1050" s="17">
        <v>1</v>
      </c>
      <c r="CO1050" s="17">
        <v>1</v>
      </c>
      <c r="CP1050" s="17">
        <v>1</v>
      </c>
      <c r="CQ1050" s="17">
        <v>1</v>
      </c>
      <c r="CR1050" s="17">
        <v>1</v>
      </c>
      <c r="CS1050" s="17">
        <v>1</v>
      </c>
      <c r="CT1050" s="17">
        <v>2</v>
      </c>
      <c r="CU1050" s="17">
        <v>4</v>
      </c>
      <c r="CV1050" s="17">
        <v>2</v>
      </c>
      <c r="CW1050" s="17">
        <v>2</v>
      </c>
      <c r="CX1050" s="17">
        <v>2</v>
      </c>
      <c r="CY1050" s="17">
        <v>2</v>
      </c>
      <c r="CZ1050" s="17">
        <v>2</v>
      </c>
      <c r="DA1050" s="17">
        <v>4</v>
      </c>
      <c r="DB1050" s="17">
        <v>2</v>
      </c>
      <c r="DC1050" s="17">
        <v>1</v>
      </c>
      <c r="DD1050" s="17">
        <v>4</v>
      </c>
      <c r="DE1050" s="17">
        <v>4</v>
      </c>
      <c r="DF1050" s="17">
        <v>1</v>
      </c>
      <c r="DG1050" s="17">
        <v>2</v>
      </c>
      <c r="DH1050" s="17">
        <v>3</v>
      </c>
      <c r="DI1050" s="17">
        <v>3</v>
      </c>
      <c r="DJ1050" s="17">
        <v>1</v>
      </c>
      <c r="DK1050" s="17">
        <v>1</v>
      </c>
      <c r="DL1050" s="17">
        <v>1</v>
      </c>
      <c r="DM1050" s="17">
        <v>1</v>
      </c>
      <c r="DN1050" s="17">
        <v>5</v>
      </c>
      <c r="DO1050" s="17">
        <v>6</v>
      </c>
      <c r="DP1050" s="17">
        <v>11</v>
      </c>
      <c r="DR1050" s="17">
        <v>9</v>
      </c>
      <c r="DT1050" s="17">
        <v>10</v>
      </c>
      <c r="DV1050" s="17">
        <v>1</v>
      </c>
      <c r="DW1050" s="18">
        <v>13</v>
      </c>
      <c r="DY1050" s="18">
        <v>1</v>
      </c>
      <c r="ED1050" s="19" t="s">
        <v>322</v>
      </c>
      <c r="EE1050" s="19">
        <v>8</v>
      </c>
      <c r="EF1050" s="37">
        <v>6</v>
      </c>
      <c r="EG1050" s="27" t="s">
        <v>139</v>
      </c>
      <c r="EH1050" s="19">
        <v>2</v>
      </c>
      <c r="EI1050" s="19">
        <v>18</v>
      </c>
      <c r="EJ1050" s="19">
        <v>1</v>
      </c>
      <c r="EK1050" s="19">
        <v>1</v>
      </c>
      <c r="EL1050" s="19">
        <v>5</v>
      </c>
      <c r="EM1050" s="20" t="s">
        <v>233</v>
      </c>
      <c r="EO1050" s="46">
        <v>1</v>
      </c>
      <c r="EP1050" s="46">
        <v>6</v>
      </c>
      <c r="EQ1050">
        <f t="shared" si="40"/>
        <v>0</v>
      </c>
      <c r="ER1050" t="str">
        <f t="shared" si="41"/>
        <v/>
      </c>
      <c r="ES1050" s="49">
        <v>2</v>
      </c>
    </row>
    <row r="1051" spans="1:149" ht="15" customHeight="1" x14ac:dyDescent="0.25">
      <c r="A1051" s="21">
        <v>1050</v>
      </c>
      <c r="B1051" s="12">
        <v>2</v>
      </c>
      <c r="C1051" s="12">
        <v>4</v>
      </c>
      <c r="D1051" s="12">
        <v>4</v>
      </c>
      <c r="E1051" s="12" t="s">
        <v>376</v>
      </c>
      <c r="F1051" s="12">
        <v>1</v>
      </c>
      <c r="G1051" s="13">
        <v>5</v>
      </c>
      <c r="H1051" s="13">
        <v>2</v>
      </c>
      <c r="M1051" s="56">
        <f>IF(SUM(N1051:X1051)=39,2,1)</f>
        <v>1</v>
      </c>
      <c r="N1051" s="13">
        <v>1</v>
      </c>
      <c r="O1051" s="13">
        <v>1</v>
      </c>
      <c r="S1051" s="13">
        <v>1</v>
      </c>
      <c r="X1051" s="13">
        <v>1</v>
      </c>
      <c r="Z1051" s="13">
        <v>1</v>
      </c>
      <c r="AA1051" s="13">
        <v>1</v>
      </c>
      <c r="AE1051" s="13">
        <v>1</v>
      </c>
      <c r="AJ1051" s="13">
        <v>1</v>
      </c>
      <c r="AL1051" s="14">
        <v>1</v>
      </c>
      <c r="AM1051" s="14">
        <v>4</v>
      </c>
      <c r="AO1051" s="15">
        <v>1</v>
      </c>
      <c r="AP1051" s="15">
        <v>4</v>
      </c>
      <c r="AQ1051" s="15">
        <v>4</v>
      </c>
      <c r="AR1051" s="15">
        <v>4</v>
      </c>
      <c r="AS1051" s="15">
        <v>4</v>
      </c>
      <c r="AT1051" s="15">
        <v>4</v>
      </c>
      <c r="AU1051" s="15">
        <v>4</v>
      </c>
      <c r="AV1051" s="15">
        <v>4</v>
      </c>
      <c r="AW1051" s="15">
        <v>4</v>
      </c>
      <c r="AX1051" s="15">
        <v>1</v>
      </c>
      <c r="AY1051" s="15">
        <v>2</v>
      </c>
      <c r="AZ1051" s="15">
        <v>2</v>
      </c>
      <c r="BB1051" s="15">
        <v>2</v>
      </c>
      <c r="BC1051" s="15">
        <v>1</v>
      </c>
      <c r="BD1051" s="15">
        <v>1</v>
      </c>
      <c r="BE1051" s="15">
        <v>1</v>
      </c>
      <c r="BF1051" s="15">
        <v>1</v>
      </c>
      <c r="BG1051" s="15">
        <v>1</v>
      </c>
      <c r="BJ1051" s="15">
        <v>1</v>
      </c>
      <c r="BK1051" s="15">
        <v>1</v>
      </c>
      <c r="BL1051" s="15">
        <v>1</v>
      </c>
      <c r="BM1051" s="15">
        <v>5</v>
      </c>
      <c r="BN1051" s="15">
        <v>5</v>
      </c>
      <c r="BO1051" s="15">
        <v>3</v>
      </c>
      <c r="BP1051" s="15" t="s">
        <v>146</v>
      </c>
      <c r="BQ1051" s="15">
        <v>1</v>
      </c>
      <c r="BT1051" s="16">
        <v>1</v>
      </c>
      <c r="CD1051" s="16">
        <v>6</v>
      </c>
      <c r="CE1051" s="16">
        <v>9</v>
      </c>
      <c r="CI1051" s="16">
        <v>2</v>
      </c>
      <c r="CJ1051" s="16" t="s">
        <v>151</v>
      </c>
      <c r="CK1051" s="16">
        <v>1</v>
      </c>
      <c r="CL1051" s="16" t="s">
        <v>186</v>
      </c>
      <c r="CM1051" s="17">
        <v>2</v>
      </c>
      <c r="CN1051" s="17">
        <v>2</v>
      </c>
      <c r="CO1051" s="17">
        <v>2</v>
      </c>
      <c r="CP1051" s="17">
        <v>2</v>
      </c>
      <c r="CQ1051" s="17">
        <v>2</v>
      </c>
      <c r="CR1051" s="17">
        <v>3</v>
      </c>
      <c r="CS1051" s="17">
        <v>3</v>
      </c>
      <c r="CT1051" s="17">
        <v>2</v>
      </c>
      <c r="CU1051" s="17">
        <v>2</v>
      </c>
      <c r="CV1051" s="17">
        <v>2</v>
      </c>
      <c r="CW1051" s="17">
        <v>2</v>
      </c>
      <c r="CX1051" s="17">
        <v>2</v>
      </c>
      <c r="CY1051" s="17">
        <v>2</v>
      </c>
      <c r="CZ1051" s="17">
        <v>2</v>
      </c>
      <c r="DA1051" s="17">
        <v>1</v>
      </c>
      <c r="DB1051" s="17">
        <v>1</v>
      </c>
      <c r="DC1051" s="17">
        <v>4</v>
      </c>
      <c r="DD1051" s="17">
        <v>4</v>
      </c>
      <c r="DE1051" s="17">
        <v>4</v>
      </c>
      <c r="DF1051" s="17">
        <v>1</v>
      </c>
      <c r="DG1051" s="17">
        <v>1</v>
      </c>
      <c r="DH1051" s="17">
        <v>1</v>
      </c>
      <c r="DI1051" s="17">
        <v>3</v>
      </c>
      <c r="DJ1051" s="17">
        <v>1</v>
      </c>
      <c r="DK1051" s="17">
        <v>3</v>
      </c>
      <c r="DL1051" s="17">
        <v>4</v>
      </c>
      <c r="DM1051" s="17">
        <v>4</v>
      </c>
      <c r="DN1051" s="17">
        <v>6</v>
      </c>
      <c r="DO1051" s="17">
        <v>1</v>
      </c>
      <c r="DP1051" s="17">
        <v>11</v>
      </c>
      <c r="DR1051" s="17">
        <v>2</v>
      </c>
      <c r="DT1051" s="17">
        <v>6</v>
      </c>
      <c r="DV1051" s="17">
        <v>2</v>
      </c>
      <c r="DW1051" s="18">
        <v>13</v>
      </c>
      <c r="DY1051" s="18">
        <v>1</v>
      </c>
      <c r="ED1051" s="19" t="s">
        <v>322</v>
      </c>
      <c r="EE1051" s="19">
        <v>8</v>
      </c>
      <c r="EF1051" s="37">
        <v>6</v>
      </c>
      <c r="EG1051" s="27" t="s">
        <v>139</v>
      </c>
      <c r="EH1051" s="19">
        <v>2</v>
      </c>
      <c r="EI1051" s="19">
        <v>25</v>
      </c>
      <c r="EJ1051" s="19">
        <v>1</v>
      </c>
      <c r="EK1051" s="19">
        <v>1</v>
      </c>
      <c r="EL1051" s="19">
        <v>7</v>
      </c>
      <c r="EM1051" s="20" t="s">
        <v>233</v>
      </c>
      <c r="EO1051" s="46">
        <v>1</v>
      </c>
      <c r="EP1051" s="46">
        <v>1</v>
      </c>
      <c r="EQ1051">
        <f t="shared" si="40"/>
        <v>1</v>
      </c>
      <c r="ER1051">
        <f t="shared" si="41"/>
        <v>1</v>
      </c>
      <c r="ES1051" s="49">
        <v>2</v>
      </c>
    </row>
    <row r="1052" spans="1:149" ht="15" customHeight="1" x14ac:dyDescent="0.25">
      <c r="A1052" s="21">
        <v>1051</v>
      </c>
      <c r="B1052" s="12">
        <v>2</v>
      </c>
      <c r="C1052" s="12">
        <v>2</v>
      </c>
      <c r="D1052" s="12">
        <v>1</v>
      </c>
      <c r="E1052" s="12" t="s">
        <v>378</v>
      </c>
      <c r="F1052" s="12">
        <v>4</v>
      </c>
      <c r="G1052" s="13">
        <v>2</v>
      </c>
      <c r="H1052" s="13">
        <v>1</v>
      </c>
      <c r="I1052" s="13">
        <v>4</v>
      </c>
      <c r="M1052" s="56">
        <f>IF(SUM(N1052:X1052)=39,2,1)</f>
        <v>1</v>
      </c>
      <c r="N1052" s="13">
        <v>1</v>
      </c>
      <c r="O1052" s="13">
        <v>1</v>
      </c>
      <c r="T1052" s="13">
        <v>1</v>
      </c>
      <c r="X1052" s="13">
        <v>1</v>
      </c>
      <c r="Z1052" s="13">
        <v>1</v>
      </c>
      <c r="AA1052" s="13">
        <v>1</v>
      </c>
      <c r="AE1052" s="13">
        <v>1</v>
      </c>
      <c r="AJ1052" s="13">
        <v>1</v>
      </c>
      <c r="AL1052" s="14">
        <v>1</v>
      </c>
      <c r="AM1052" s="14">
        <v>5</v>
      </c>
      <c r="AO1052" s="15">
        <v>1</v>
      </c>
      <c r="AP1052" s="15">
        <v>4</v>
      </c>
      <c r="AQ1052" s="15">
        <v>4</v>
      </c>
      <c r="AR1052" s="15">
        <v>4</v>
      </c>
      <c r="AS1052" s="15">
        <v>4</v>
      </c>
      <c r="AT1052" s="15">
        <v>4</v>
      </c>
      <c r="AU1052" s="15">
        <v>4</v>
      </c>
      <c r="AV1052" s="15">
        <v>4</v>
      </c>
      <c r="AW1052" s="15">
        <v>4</v>
      </c>
      <c r="AX1052" s="15">
        <v>1</v>
      </c>
      <c r="AY1052" s="15">
        <v>1</v>
      </c>
      <c r="AZ1052" s="15">
        <v>2</v>
      </c>
      <c r="BB1052" s="15">
        <v>2</v>
      </c>
      <c r="BC1052" s="15">
        <v>1</v>
      </c>
      <c r="BD1052" s="15">
        <v>1</v>
      </c>
      <c r="BE1052" s="15">
        <v>1</v>
      </c>
      <c r="BF1052" s="15">
        <v>0</v>
      </c>
      <c r="BG1052" s="15">
        <v>1</v>
      </c>
      <c r="BJ1052" s="15">
        <v>1</v>
      </c>
      <c r="BK1052" s="15">
        <v>1</v>
      </c>
      <c r="BL1052" s="15">
        <v>1</v>
      </c>
      <c r="BM1052" s="15">
        <v>1</v>
      </c>
      <c r="BQ1052" s="15">
        <v>1</v>
      </c>
      <c r="BT1052" s="16">
        <v>1</v>
      </c>
      <c r="CD1052" s="16">
        <v>60</v>
      </c>
      <c r="CE1052" s="16">
        <v>4</v>
      </c>
      <c r="CI1052" s="16">
        <v>1</v>
      </c>
      <c r="CK1052" s="16">
        <v>3</v>
      </c>
      <c r="CL1052" s="16" t="s">
        <v>398</v>
      </c>
      <c r="CM1052" s="17">
        <v>1</v>
      </c>
      <c r="CN1052" s="17">
        <v>1</v>
      </c>
      <c r="CO1052" s="17">
        <v>1</v>
      </c>
      <c r="CP1052" s="17">
        <v>1</v>
      </c>
      <c r="CQ1052" s="17">
        <v>1</v>
      </c>
      <c r="CR1052" s="17">
        <v>1</v>
      </c>
      <c r="CS1052" s="17">
        <v>1</v>
      </c>
      <c r="CT1052" s="17">
        <v>2</v>
      </c>
      <c r="CU1052" s="17">
        <v>4</v>
      </c>
      <c r="CV1052" s="17">
        <v>2</v>
      </c>
      <c r="CW1052" s="17">
        <v>2</v>
      </c>
      <c r="CX1052" s="17">
        <v>2</v>
      </c>
      <c r="CY1052" s="17">
        <v>2</v>
      </c>
      <c r="CZ1052" s="17">
        <v>2</v>
      </c>
      <c r="DA1052" s="17">
        <v>3</v>
      </c>
      <c r="DB1052" s="17">
        <v>3</v>
      </c>
      <c r="DC1052" s="17">
        <v>4</v>
      </c>
      <c r="DD1052" s="17">
        <v>4</v>
      </c>
      <c r="DE1052" s="17">
        <v>3</v>
      </c>
      <c r="DF1052" s="17">
        <v>3</v>
      </c>
      <c r="DG1052" s="17">
        <v>3</v>
      </c>
      <c r="DH1052" s="17">
        <v>3</v>
      </c>
      <c r="DI1052" s="17">
        <v>1</v>
      </c>
      <c r="DJ1052" s="17">
        <v>1</v>
      </c>
      <c r="DK1052" s="17">
        <v>1</v>
      </c>
      <c r="DL1052" s="17">
        <v>1</v>
      </c>
      <c r="DM1052" s="17">
        <v>1</v>
      </c>
      <c r="DN1052" s="17">
        <v>5</v>
      </c>
      <c r="DO1052" s="17">
        <v>1</v>
      </c>
      <c r="DP1052" s="17">
        <v>2</v>
      </c>
      <c r="DR1052" s="17">
        <v>6</v>
      </c>
      <c r="DT1052" s="17">
        <v>7</v>
      </c>
      <c r="DV1052" s="17">
        <v>4</v>
      </c>
      <c r="DW1052" s="18">
        <v>13</v>
      </c>
      <c r="DY1052" s="18">
        <v>1</v>
      </c>
      <c r="ED1052" s="19" t="s">
        <v>322</v>
      </c>
      <c r="EE1052" s="19">
        <v>8</v>
      </c>
      <c r="EF1052" s="37">
        <v>6</v>
      </c>
      <c r="EG1052" s="27" t="s">
        <v>139</v>
      </c>
      <c r="EH1052" s="19">
        <v>1</v>
      </c>
      <c r="EI1052" s="19">
        <v>66</v>
      </c>
      <c r="EJ1052" s="19">
        <v>4</v>
      </c>
      <c r="EK1052" s="19">
        <v>5</v>
      </c>
      <c r="EL1052" s="19">
        <v>7</v>
      </c>
      <c r="EM1052" s="20" t="s">
        <v>233</v>
      </c>
      <c r="EO1052" s="46">
        <v>4</v>
      </c>
      <c r="EP1052" s="46">
        <v>1</v>
      </c>
      <c r="EQ1052">
        <f t="shared" si="40"/>
        <v>1</v>
      </c>
      <c r="ER1052">
        <f t="shared" si="41"/>
        <v>1</v>
      </c>
      <c r="ES1052" s="49">
        <v>2</v>
      </c>
    </row>
    <row r="1053" spans="1:149" ht="15" customHeight="1" x14ac:dyDescent="0.25">
      <c r="A1053" s="21">
        <v>1052</v>
      </c>
      <c r="B1053" s="12">
        <v>3</v>
      </c>
      <c r="C1053" s="12">
        <v>1</v>
      </c>
      <c r="D1053" s="12">
        <v>1</v>
      </c>
      <c r="E1053" s="12" t="s">
        <v>378</v>
      </c>
      <c r="F1053" s="12">
        <v>2</v>
      </c>
      <c r="G1053" s="13">
        <v>3</v>
      </c>
      <c r="H1053" s="13">
        <v>1</v>
      </c>
      <c r="I1053" s="13">
        <v>4</v>
      </c>
      <c r="M1053" s="56">
        <f>IF(SUM(N1053:X1053)=39,2,1)</f>
        <v>1</v>
      </c>
      <c r="N1053" s="13">
        <v>1</v>
      </c>
      <c r="X1053" s="13">
        <v>1</v>
      </c>
      <c r="Z1053" s="13">
        <v>1</v>
      </c>
      <c r="AA1053" s="13">
        <v>1</v>
      </c>
      <c r="AB1053" s="13">
        <v>1</v>
      </c>
      <c r="AL1053" s="14">
        <v>1</v>
      </c>
      <c r="AM1053" s="14">
        <v>4</v>
      </c>
      <c r="AO1053" s="15">
        <v>1</v>
      </c>
      <c r="AP1053" s="15">
        <v>4</v>
      </c>
      <c r="AQ1053" s="15">
        <v>4</v>
      </c>
      <c r="AR1053" s="15">
        <v>4</v>
      </c>
      <c r="AS1053" s="15">
        <v>4</v>
      </c>
      <c r="AT1053" s="15">
        <v>4</v>
      </c>
      <c r="AU1053" s="15">
        <v>4</v>
      </c>
      <c r="AV1053" s="15">
        <v>4</v>
      </c>
      <c r="AW1053" s="15">
        <v>4</v>
      </c>
      <c r="AX1053" s="15">
        <v>1</v>
      </c>
      <c r="AY1053" s="15">
        <v>1</v>
      </c>
      <c r="AZ1053" s="15">
        <v>1</v>
      </c>
      <c r="BA1053" s="15">
        <v>1</v>
      </c>
      <c r="BB1053" s="15">
        <v>1</v>
      </c>
      <c r="BC1053" s="15">
        <v>1</v>
      </c>
      <c r="BD1053" s="15">
        <v>1</v>
      </c>
      <c r="BE1053" s="15">
        <v>1</v>
      </c>
      <c r="BF1053" s="15">
        <v>1</v>
      </c>
      <c r="BG1053" s="15">
        <v>0</v>
      </c>
      <c r="BK1053" s="15">
        <v>1</v>
      </c>
      <c r="BL1053" s="15">
        <v>1</v>
      </c>
      <c r="BM1053" s="15">
        <v>8</v>
      </c>
      <c r="BN1053" s="15">
        <v>8</v>
      </c>
      <c r="CC1053" s="16">
        <v>1</v>
      </c>
      <c r="CI1053" s="16">
        <v>2</v>
      </c>
      <c r="CJ1053" s="16" t="s">
        <v>151</v>
      </c>
      <c r="CK1053" s="16">
        <v>2</v>
      </c>
      <c r="CL1053" s="16" t="s">
        <v>143</v>
      </c>
      <c r="CM1053" s="17">
        <v>1</v>
      </c>
      <c r="CN1053" s="17">
        <v>1</v>
      </c>
      <c r="CO1053" s="17">
        <v>1</v>
      </c>
      <c r="CP1053" s="17">
        <v>1</v>
      </c>
      <c r="CQ1053" s="17">
        <v>1</v>
      </c>
      <c r="CR1053" s="17">
        <v>2</v>
      </c>
      <c r="CS1053" s="17">
        <v>3</v>
      </c>
      <c r="CT1053" s="17">
        <v>2</v>
      </c>
      <c r="CU1053" s="17">
        <v>4</v>
      </c>
      <c r="CV1053" s="17">
        <v>3</v>
      </c>
      <c r="CW1053" s="17">
        <v>2</v>
      </c>
      <c r="CX1053" s="17">
        <v>2</v>
      </c>
      <c r="CY1053" s="17">
        <v>2</v>
      </c>
      <c r="CZ1053" s="17">
        <v>2</v>
      </c>
      <c r="DA1053" s="17">
        <v>1</v>
      </c>
      <c r="DB1053" s="17">
        <v>3</v>
      </c>
      <c r="DC1053" s="17">
        <v>3</v>
      </c>
      <c r="DD1053" s="17">
        <v>3</v>
      </c>
      <c r="DE1053" s="17">
        <v>3</v>
      </c>
      <c r="DF1053" s="17">
        <v>3</v>
      </c>
      <c r="DG1053" s="17">
        <v>3</v>
      </c>
      <c r="DH1053" s="17">
        <v>3</v>
      </c>
      <c r="DI1053" s="17">
        <v>3</v>
      </c>
      <c r="DJ1053" s="17">
        <v>1</v>
      </c>
      <c r="DK1053" s="17">
        <v>1</v>
      </c>
      <c r="DL1053" s="17">
        <v>4</v>
      </c>
      <c r="DM1053" s="17">
        <v>4</v>
      </c>
      <c r="DN1053" s="17">
        <v>2</v>
      </c>
      <c r="DO1053" s="17">
        <v>1</v>
      </c>
      <c r="DP1053" s="17">
        <v>2</v>
      </c>
      <c r="DR1053" s="17">
        <v>5</v>
      </c>
      <c r="DT1053" s="17">
        <v>11</v>
      </c>
      <c r="DV1053" s="17">
        <v>4</v>
      </c>
      <c r="DW1053" s="18">
        <v>13</v>
      </c>
      <c r="DY1053" s="18">
        <v>1</v>
      </c>
      <c r="ED1053" s="19" t="s">
        <v>322</v>
      </c>
      <c r="EE1053" s="19">
        <v>8</v>
      </c>
      <c r="EF1053" s="37">
        <v>6</v>
      </c>
      <c r="EG1053" s="27" t="s">
        <v>139</v>
      </c>
      <c r="EH1053" s="19">
        <v>2</v>
      </c>
      <c r="EI1053" s="19">
        <v>26</v>
      </c>
      <c r="EJ1053" s="19">
        <v>1</v>
      </c>
      <c r="EK1053" s="19">
        <v>2</v>
      </c>
      <c r="EL1053" s="19">
        <v>1</v>
      </c>
      <c r="EM1053" s="20" t="s">
        <v>233</v>
      </c>
      <c r="EO1053" s="46">
        <v>4</v>
      </c>
      <c r="EP1053" s="46">
        <v>6</v>
      </c>
      <c r="EQ1053">
        <f t="shared" si="40"/>
        <v>0</v>
      </c>
      <c r="ER1053" t="str">
        <f t="shared" si="41"/>
        <v/>
      </c>
      <c r="ES1053" s="49">
        <v>2</v>
      </c>
    </row>
    <row r="1054" spans="1:149" ht="15" customHeight="1" x14ac:dyDescent="0.25">
      <c r="A1054" s="21">
        <v>1053</v>
      </c>
      <c r="B1054" s="12">
        <v>1</v>
      </c>
      <c r="C1054" s="12">
        <v>1</v>
      </c>
      <c r="D1054" s="12">
        <v>4</v>
      </c>
      <c r="E1054" s="12" t="s">
        <v>379</v>
      </c>
      <c r="F1054" s="12">
        <v>1</v>
      </c>
      <c r="G1054" s="13">
        <v>4</v>
      </c>
      <c r="H1054" s="13">
        <v>1</v>
      </c>
      <c r="M1054" s="56">
        <f>IF(SUM(N1054:X1054)=39,2,1)</f>
        <v>1</v>
      </c>
      <c r="X1054" s="13">
        <v>1</v>
      </c>
      <c r="AA1054" s="13">
        <v>1</v>
      </c>
      <c r="AB1054" s="13">
        <v>1</v>
      </c>
      <c r="AC1054" s="13">
        <v>1</v>
      </c>
      <c r="AJ1054" s="13">
        <v>1</v>
      </c>
      <c r="AL1054" s="14">
        <v>1</v>
      </c>
      <c r="AM1054" s="14">
        <v>1</v>
      </c>
      <c r="AN1054" s="14" t="s">
        <v>383</v>
      </c>
      <c r="AO1054" s="15">
        <v>1</v>
      </c>
      <c r="AP1054" s="15">
        <v>4</v>
      </c>
      <c r="AQ1054" s="15">
        <v>4</v>
      </c>
      <c r="AR1054" s="15">
        <v>3</v>
      </c>
      <c r="AS1054" s="15">
        <v>4</v>
      </c>
      <c r="AT1054" s="15">
        <v>2</v>
      </c>
      <c r="AU1054" s="15">
        <v>3</v>
      </c>
      <c r="AV1054" s="15">
        <v>3</v>
      </c>
      <c r="AW1054" s="15">
        <v>2</v>
      </c>
      <c r="AX1054" s="15">
        <v>1</v>
      </c>
      <c r="AY1054" s="15">
        <v>2</v>
      </c>
      <c r="AZ1054" s="15">
        <v>1</v>
      </c>
      <c r="BA1054" s="15">
        <v>1</v>
      </c>
      <c r="BB1054" s="15">
        <v>1</v>
      </c>
      <c r="BC1054" s="15">
        <v>1</v>
      </c>
      <c r="BD1054" s="15">
        <v>1</v>
      </c>
      <c r="BE1054" s="15">
        <v>1</v>
      </c>
      <c r="BF1054" s="15">
        <v>1</v>
      </c>
      <c r="BG1054" s="15">
        <v>0</v>
      </c>
      <c r="BK1054" s="15">
        <v>1</v>
      </c>
      <c r="BL1054" s="15">
        <v>1</v>
      </c>
      <c r="BM1054" s="15">
        <v>8</v>
      </c>
      <c r="BN1054" s="15">
        <v>8</v>
      </c>
      <c r="CC1054" s="16">
        <v>1</v>
      </c>
      <c r="CI1054" s="16">
        <v>2</v>
      </c>
      <c r="CJ1054" s="16" t="s">
        <v>241</v>
      </c>
      <c r="CK1054" s="16">
        <v>3</v>
      </c>
      <c r="CL1054" s="16" t="s">
        <v>154</v>
      </c>
      <c r="CM1054" s="17">
        <v>1</v>
      </c>
      <c r="CN1054" s="17">
        <v>1</v>
      </c>
      <c r="CO1054" s="17">
        <v>1</v>
      </c>
      <c r="CP1054" s="17">
        <v>1</v>
      </c>
      <c r="CQ1054" s="17">
        <v>1</v>
      </c>
      <c r="CR1054" s="17">
        <v>1</v>
      </c>
      <c r="CS1054" s="17">
        <v>1</v>
      </c>
      <c r="CT1054" s="17">
        <v>2</v>
      </c>
      <c r="CU1054" s="17">
        <v>4</v>
      </c>
      <c r="CV1054" s="17">
        <v>1</v>
      </c>
      <c r="CW1054" s="17">
        <v>1</v>
      </c>
      <c r="CX1054" s="17">
        <v>1</v>
      </c>
      <c r="CY1054" s="17">
        <v>1</v>
      </c>
      <c r="CZ1054" s="17">
        <v>1</v>
      </c>
      <c r="DA1054" s="17">
        <v>4</v>
      </c>
      <c r="DB1054" s="17">
        <v>1</v>
      </c>
      <c r="DC1054" s="17">
        <v>2</v>
      </c>
      <c r="DD1054" s="17">
        <v>3</v>
      </c>
      <c r="DE1054" s="17">
        <v>4</v>
      </c>
      <c r="DF1054" s="17">
        <v>3</v>
      </c>
      <c r="DG1054" s="17">
        <v>3</v>
      </c>
      <c r="DH1054" s="17">
        <v>3</v>
      </c>
      <c r="DI1054" s="17">
        <v>1</v>
      </c>
      <c r="DJ1054" s="17">
        <v>1</v>
      </c>
      <c r="DK1054" s="17">
        <v>3</v>
      </c>
      <c r="DL1054" s="17">
        <v>4</v>
      </c>
      <c r="DM1054" s="17">
        <v>4</v>
      </c>
      <c r="DN1054" s="17">
        <v>1</v>
      </c>
      <c r="DO1054" s="17">
        <v>2</v>
      </c>
      <c r="DP1054" s="17">
        <v>6</v>
      </c>
      <c r="DR1054" s="17">
        <v>11</v>
      </c>
      <c r="DT1054" s="17">
        <v>10</v>
      </c>
      <c r="DV1054" s="17">
        <v>1</v>
      </c>
      <c r="DW1054" s="18">
        <v>11</v>
      </c>
      <c r="DY1054" s="18">
        <v>1</v>
      </c>
      <c r="ED1054" s="19" t="s">
        <v>322</v>
      </c>
      <c r="EE1054" s="19">
        <v>8</v>
      </c>
      <c r="EF1054" s="37">
        <v>6</v>
      </c>
      <c r="EG1054" s="27" t="s">
        <v>139</v>
      </c>
      <c r="EH1054" s="19">
        <v>1</v>
      </c>
      <c r="EI1054" s="19">
        <v>47</v>
      </c>
      <c r="EJ1054" s="19">
        <v>3</v>
      </c>
      <c r="EK1054" s="19">
        <v>4</v>
      </c>
      <c r="EL1054" s="19">
        <v>2</v>
      </c>
      <c r="EM1054" s="20" t="s">
        <v>233</v>
      </c>
      <c r="EO1054" s="46">
        <v>1</v>
      </c>
      <c r="EP1054" s="46">
        <v>1</v>
      </c>
      <c r="EQ1054">
        <f t="shared" si="40"/>
        <v>0</v>
      </c>
      <c r="ER1054" t="str">
        <f t="shared" si="41"/>
        <v/>
      </c>
      <c r="ES1054" s="49">
        <v>2</v>
      </c>
    </row>
    <row r="1055" spans="1:149" ht="15" customHeight="1" x14ac:dyDescent="0.25">
      <c r="A1055" s="21">
        <v>1054</v>
      </c>
      <c r="B1055" s="12">
        <v>3</v>
      </c>
      <c r="C1055" s="12">
        <v>1</v>
      </c>
      <c r="D1055" s="12">
        <v>3</v>
      </c>
      <c r="E1055" s="12" t="s">
        <v>378</v>
      </c>
      <c r="F1055" s="12">
        <v>1</v>
      </c>
      <c r="G1055" s="13">
        <v>3</v>
      </c>
      <c r="H1055" s="13">
        <v>1</v>
      </c>
      <c r="K1055" s="13">
        <v>4</v>
      </c>
      <c r="M1055" s="56">
        <f>IF(SUM(N1055:X1055)=39,2,1)</f>
        <v>1</v>
      </c>
      <c r="N1055" s="13">
        <v>1</v>
      </c>
      <c r="X1055" s="13">
        <v>1</v>
      </c>
      <c r="Z1055" s="13">
        <v>1</v>
      </c>
      <c r="AA1055" s="13">
        <v>1</v>
      </c>
      <c r="AB1055" s="13">
        <v>1</v>
      </c>
      <c r="AC1055" s="13">
        <v>1</v>
      </c>
      <c r="AL1055" s="14">
        <v>1</v>
      </c>
      <c r="AM1055" s="14">
        <v>4</v>
      </c>
      <c r="AO1055" s="15">
        <v>1</v>
      </c>
      <c r="AP1055" s="15">
        <v>4</v>
      </c>
      <c r="AQ1055" s="15">
        <v>4</v>
      </c>
      <c r="AR1055" s="15">
        <v>4</v>
      </c>
      <c r="AS1055" s="15">
        <v>4</v>
      </c>
      <c r="AT1055" s="15">
        <v>4</v>
      </c>
      <c r="AU1055" s="15">
        <v>4</v>
      </c>
      <c r="AV1055" s="15">
        <v>4</v>
      </c>
      <c r="AW1055" s="15">
        <v>2</v>
      </c>
      <c r="AX1055" s="15">
        <v>1</v>
      </c>
      <c r="AY1055" s="15">
        <v>1</v>
      </c>
      <c r="AZ1055" s="15">
        <v>2</v>
      </c>
      <c r="BB1055" s="15">
        <v>1</v>
      </c>
      <c r="BC1055" s="15">
        <v>1</v>
      </c>
      <c r="BD1055" s="15">
        <v>1</v>
      </c>
      <c r="BE1055" s="15">
        <v>2</v>
      </c>
      <c r="BF1055" s="15">
        <v>2</v>
      </c>
      <c r="BG1055" s="15">
        <v>1</v>
      </c>
      <c r="BJ1055" s="15">
        <v>1</v>
      </c>
      <c r="BK1055" s="15">
        <v>1</v>
      </c>
      <c r="BL1055" s="15">
        <v>1</v>
      </c>
      <c r="BM1055" s="15">
        <v>1</v>
      </c>
      <c r="BN1055" s="15">
        <v>8</v>
      </c>
      <c r="CC1055" s="16">
        <v>1</v>
      </c>
      <c r="CI1055" s="16">
        <v>2</v>
      </c>
      <c r="CJ1055" s="16" t="s">
        <v>151</v>
      </c>
      <c r="CK1055" s="16">
        <v>1</v>
      </c>
      <c r="CL1055" s="16" t="s">
        <v>215</v>
      </c>
      <c r="CM1055" s="17">
        <v>2</v>
      </c>
      <c r="CN1055" s="17">
        <v>2</v>
      </c>
      <c r="CO1055" s="17">
        <v>2</v>
      </c>
      <c r="CP1055" s="17">
        <v>2</v>
      </c>
      <c r="CQ1055" s="17">
        <v>2</v>
      </c>
      <c r="CR1055" s="17">
        <v>3</v>
      </c>
      <c r="CS1055" s="17">
        <v>3</v>
      </c>
      <c r="CT1055" s="17">
        <v>2</v>
      </c>
      <c r="CU1055" s="17">
        <v>4</v>
      </c>
      <c r="CV1055" s="17">
        <v>3</v>
      </c>
      <c r="CW1055" s="17">
        <v>2</v>
      </c>
      <c r="CX1055" s="17">
        <v>2</v>
      </c>
      <c r="CY1055" s="17">
        <v>2</v>
      </c>
      <c r="CZ1055" s="17">
        <v>2</v>
      </c>
      <c r="DA1055" s="17">
        <v>2</v>
      </c>
      <c r="DB1055" s="17">
        <v>2</v>
      </c>
      <c r="DC1055" s="17">
        <v>2</v>
      </c>
      <c r="DD1055" s="17">
        <v>3</v>
      </c>
      <c r="DE1055" s="17">
        <v>4</v>
      </c>
      <c r="DF1055" s="17">
        <v>3</v>
      </c>
      <c r="DG1055" s="17">
        <v>3</v>
      </c>
      <c r="DH1055" s="17">
        <v>3</v>
      </c>
      <c r="DI1055" s="17">
        <v>1</v>
      </c>
      <c r="DJ1055" s="17">
        <v>1</v>
      </c>
      <c r="DK1055" s="17">
        <v>4</v>
      </c>
      <c r="DL1055" s="17">
        <v>2</v>
      </c>
      <c r="DM1055" s="17">
        <v>2</v>
      </c>
      <c r="DN1055" s="17">
        <v>6</v>
      </c>
      <c r="DO1055" s="17">
        <v>1</v>
      </c>
      <c r="DP1055" s="17">
        <v>4</v>
      </c>
      <c r="DR1055" s="17">
        <v>5</v>
      </c>
      <c r="DT1055" s="17">
        <v>10</v>
      </c>
      <c r="DV1055" s="17">
        <v>6</v>
      </c>
      <c r="DW1055" s="18">
        <v>7</v>
      </c>
      <c r="DY1055" s="18">
        <v>1</v>
      </c>
      <c r="ED1055" s="19" t="s">
        <v>322</v>
      </c>
      <c r="EE1055" s="19">
        <v>8</v>
      </c>
      <c r="EF1055" s="37">
        <v>6</v>
      </c>
      <c r="EG1055" s="27" t="s">
        <v>139</v>
      </c>
      <c r="EH1055" s="19">
        <v>2</v>
      </c>
      <c r="EI1055" s="19">
        <v>52</v>
      </c>
      <c r="EJ1055" s="19">
        <v>3</v>
      </c>
      <c r="EK1055" s="19">
        <v>4</v>
      </c>
      <c r="EL1055" s="19">
        <v>4</v>
      </c>
      <c r="EM1055" s="20" t="s">
        <v>233</v>
      </c>
      <c r="EO1055" s="46">
        <v>1</v>
      </c>
      <c r="EP1055" s="46">
        <v>3</v>
      </c>
      <c r="EQ1055">
        <f t="shared" si="40"/>
        <v>0</v>
      </c>
      <c r="ER1055" t="str">
        <f t="shared" si="41"/>
        <v/>
      </c>
      <c r="ES1055" s="49">
        <v>2</v>
      </c>
    </row>
    <row r="1056" spans="1:149" ht="15" customHeight="1" x14ac:dyDescent="0.25">
      <c r="A1056" s="21">
        <v>1055</v>
      </c>
      <c r="B1056" s="12">
        <v>1</v>
      </c>
      <c r="C1056" s="12">
        <v>1</v>
      </c>
      <c r="D1056" s="12">
        <v>4</v>
      </c>
      <c r="E1056" s="12" t="s">
        <v>374</v>
      </c>
      <c r="F1056" s="12">
        <v>2</v>
      </c>
      <c r="M1056" s="56">
        <f>IF(SUM(N1056:X1056)=39,2,1)</f>
        <v>1</v>
      </c>
      <c r="N1056" s="13">
        <v>1</v>
      </c>
      <c r="O1056" s="13">
        <v>1</v>
      </c>
      <c r="R1056" s="13">
        <v>1</v>
      </c>
      <c r="X1056" s="13">
        <v>1</v>
      </c>
      <c r="Z1056" s="13">
        <v>1</v>
      </c>
      <c r="AJ1056" s="13">
        <v>1</v>
      </c>
      <c r="AL1056" s="14">
        <v>3</v>
      </c>
      <c r="AM1056" s="14">
        <v>4</v>
      </c>
      <c r="AO1056" s="15">
        <v>1</v>
      </c>
      <c r="AP1056" s="15">
        <v>4</v>
      </c>
      <c r="AQ1056" s="15">
        <v>4</v>
      </c>
      <c r="AR1056" s="15">
        <v>4</v>
      </c>
      <c r="AS1056" s="15">
        <v>4</v>
      </c>
      <c r="AT1056" s="15">
        <v>4</v>
      </c>
      <c r="AU1056" s="15">
        <v>4</v>
      </c>
      <c r="AV1056" s="15">
        <v>2</v>
      </c>
      <c r="AW1056" s="15">
        <v>4</v>
      </c>
      <c r="AX1056" s="15">
        <v>1</v>
      </c>
      <c r="AY1056" s="15">
        <v>2</v>
      </c>
      <c r="AZ1056" s="15">
        <v>1</v>
      </c>
      <c r="BB1056" s="15">
        <v>1</v>
      </c>
      <c r="BC1056" s="15">
        <v>1</v>
      </c>
      <c r="BD1056" s="15">
        <v>1</v>
      </c>
      <c r="BE1056" s="15">
        <v>1</v>
      </c>
      <c r="BF1056" s="15">
        <v>0</v>
      </c>
      <c r="BG1056" s="15">
        <v>0</v>
      </c>
      <c r="BK1056" s="15">
        <v>1</v>
      </c>
      <c r="BL1056" s="15">
        <v>1</v>
      </c>
      <c r="BM1056" s="15">
        <v>5</v>
      </c>
      <c r="BN1056" s="15">
        <v>5</v>
      </c>
      <c r="BO1056" s="15">
        <v>1</v>
      </c>
      <c r="BP1056" s="15" t="s">
        <v>388</v>
      </c>
      <c r="CC1056" s="16">
        <v>1</v>
      </c>
      <c r="CI1056" s="16">
        <v>2</v>
      </c>
      <c r="CJ1056" s="16" t="s">
        <v>156</v>
      </c>
      <c r="CK1056" s="16">
        <v>2</v>
      </c>
      <c r="CL1056" s="16" t="s">
        <v>143</v>
      </c>
      <c r="CM1056" s="17">
        <v>1</v>
      </c>
      <c r="CN1056" s="17">
        <v>1</v>
      </c>
      <c r="CO1056" s="17">
        <v>1</v>
      </c>
      <c r="CP1056" s="17">
        <v>1</v>
      </c>
      <c r="CQ1056" s="17">
        <v>1</v>
      </c>
      <c r="CR1056" s="17">
        <v>2</v>
      </c>
      <c r="CS1056" s="17">
        <v>3</v>
      </c>
      <c r="CT1056" s="17">
        <v>3</v>
      </c>
      <c r="CU1056" s="17">
        <v>4</v>
      </c>
      <c r="CV1056" s="17">
        <v>3</v>
      </c>
      <c r="CW1056" s="17">
        <v>3</v>
      </c>
      <c r="CX1056" s="17">
        <v>3</v>
      </c>
      <c r="CY1056" s="17">
        <v>3</v>
      </c>
      <c r="CZ1056" s="17">
        <v>3</v>
      </c>
      <c r="DA1056" s="17">
        <v>2</v>
      </c>
      <c r="DB1056" s="17">
        <v>3</v>
      </c>
      <c r="DC1056" s="17">
        <v>2</v>
      </c>
      <c r="DD1056" s="17">
        <v>2</v>
      </c>
      <c r="DE1056" s="17">
        <v>2</v>
      </c>
      <c r="DF1056" s="17">
        <v>3</v>
      </c>
      <c r="DG1056" s="17">
        <v>3</v>
      </c>
      <c r="DH1056" s="17">
        <v>3</v>
      </c>
      <c r="DI1056" s="17">
        <v>1</v>
      </c>
      <c r="DJ1056" s="17">
        <v>1</v>
      </c>
      <c r="DK1056" s="17">
        <v>2</v>
      </c>
      <c r="DL1056" s="17">
        <v>3</v>
      </c>
      <c r="DM1056" s="17">
        <v>3</v>
      </c>
      <c r="DN1056" s="17">
        <v>1</v>
      </c>
      <c r="DO1056" s="17">
        <v>2</v>
      </c>
      <c r="DP1056" s="17">
        <v>10</v>
      </c>
      <c r="DR1056" s="17">
        <v>6</v>
      </c>
      <c r="DT1056" s="17">
        <v>11</v>
      </c>
      <c r="DV1056" s="17">
        <v>3</v>
      </c>
      <c r="DW1056" s="18">
        <v>14</v>
      </c>
      <c r="DY1056" s="18">
        <v>2</v>
      </c>
      <c r="DZ1056" s="18" t="s">
        <v>229</v>
      </c>
      <c r="EA1056" s="18" t="s">
        <v>232</v>
      </c>
      <c r="EB1056" s="18">
        <v>1</v>
      </c>
      <c r="ED1056" s="19" t="s">
        <v>322</v>
      </c>
      <c r="EE1056" s="19">
        <v>8</v>
      </c>
      <c r="EF1056" s="37">
        <v>6</v>
      </c>
      <c r="EG1056" s="27" t="s">
        <v>139</v>
      </c>
      <c r="EH1056" s="19">
        <v>2</v>
      </c>
      <c r="EI1056" s="19">
        <v>39</v>
      </c>
      <c r="EJ1056" s="19">
        <v>2</v>
      </c>
      <c r="EK1056" s="19">
        <v>3</v>
      </c>
      <c r="EL1056" s="19">
        <v>2</v>
      </c>
      <c r="EM1056" s="20" t="s">
        <v>233</v>
      </c>
      <c r="EO1056" s="46">
        <v>1</v>
      </c>
      <c r="EP1056" s="46">
        <v>1</v>
      </c>
      <c r="EQ1056">
        <f t="shared" si="40"/>
        <v>0</v>
      </c>
      <c r="ER1056" t="str">
        <f t="shared" si="41"/>
        <v/>
      </c>
      <c r="ES1056" s="49">
        <v>2</v>
      </c>
    </row>
    <row r="1057" spans="1:149" ht="15" customHeight="1" x14ac:dyDescent="0.25">
      <c r="A1057" s="21">
        <v>1056</v>
      </c>
      <c r="B1057" s="12">
        <v>2</v>
      </c>
      <c r="C1057" s="12">
        <v>2</v>
      </c>
      <c r="D1057" s="12">
        <v>4</v>
      </c>
      <c r="E1057" s="12" t="s">
        <v>375</v>
      </c>
      <c r="F1057" s="12">
        <v>2</v>
      </c>
      <c r="G1057" s="13">
        <v>4</v>
      </c>
      <c r="H1057" s="13">
        <v>1</v>
      </c>
      <c r="I1057" s="13">
        <v>4</v>
      </c>
      <c r="K1057" s="13">
        <v>4</v>
      </c>
      <c r="M1057" s="56">
        <f>IF(SUM(N1057:X1057)=39,2,1)</f>
        <v>1</v>
      </c>
      <c r="Y1057" s="13">
        <v>1</v>
      </c>
      <c r="AK1057" s="13">
        <v>1</v>
      </c>
      <c r="AL1057" s="14">
        <v>3</v>
      </c>
      <c r="AM1057" s="14">
        <v>4</v>
      </c>
      <c r="AO1057" s="15">
        <v>1</v>
      </c>
      <c r="AP1057" s="15">
        <v>4</v>
      </c>
      <c r="AQ1057" s="15">
        <v>4</v>
      </c>
      <c r="AR1057" s="15">
        <v>4</v>
      </c>
      <c r="AS1057" s="15">
        <v>4</v>
      </c>
      <c r="AT1057" s="15">
        <v>3</v>
      </c>
      <c r="AU1057" s="15">
        <v>3</v>
      </c>
      <c r="AV1057" s="15">
        <v>3</v>
      </c>
      <c r="AW1057" s="15">
        <v>4</v>
      </c>
      <c r="AX1057" s="15">
        <v>1</v>
      </c>
      <c r="AY1057" s="15">
        <v>2</v>
      </c>
      <c r="AZ1057" s="15">
        <v>1</v>
      </c>
      <c r="BA1057" s="15">
        <v>1</v>
      </c>
      <c r="BB1057" s="15">
        <v>1</v>
      </c>
      <c r="BC1057" s="15">
        <v>1</v>
      </c>
      <c r="BD1057" s="15">
        <v>2</v>
      </c>
      <c r="BE1057" s="15">
        <v>2</v>
      </c>
      <c r="BF1057" s="15">
        <v>2</v>
      </c>
      <c r="BG1057" s="15">
        <v>2</v>
      </c>
      <c r="BH1057" s="15">
        <v>1</v>
      </c>
      <c r="BJ1057" s="15">
        <v>2</v>
      </c>
      <c r="BK1057" s="15">
        <v>2</v>
      </c>
      <c r="BM1057" s="15">
        <v>8</v>
      </c>
      <c r="BN1057" s="15">
        <v>8</v>
      </c>
      <c r="CC1057" s="16">
        <v>1</v>
      </c>
      <c r="CI1057" s="16">
        <v>2</v>
      </c>
      <c r="CJ1057" s="16" t="s">
        <v>151</v>
      </c>
      <c r="CK1057" s="16">
        <v>3</v>
      </c>
      <c r="CL1057" s="16" t="s">
        <v>187</v>
      </c>
      <c r="CM1057" s="17">
        <v>1</v>
      </c>
      <c r="CN1057" s="17">
        <v>1</v>
      </c>
      <c r="CO1057" s="17">
        <v>1</v>
      </c>
      <c r="CP1057" s="17">
        <v>1</v>
      </c>
      <c r="CQ1057" s="17">
        <v>1</v>
      </c>
      <c r="CR1057" s="17">
        <v>1</v>
      </c>
      <c r="CS1057" s="17">
        <v>1</v>
      </c>
      <c r="CT1057" s="17">
        <v>1</v>
      </c>
      <c r="CU1057" s="17">
        <v>4</v>
      </c>
      <c r="CV1057" s="17">
        <v>1</v>
      </c>
      <c r="CW1057" s="17">
        <v>1</v>
      </c>
      <c r="CX1057" s="17">
        <v>1</v>
      </c>
      <c r="CY1057" s="17">
        <v>1</v>
      </c>
      <c r="CZ1057" s="17">
        <v>1</v>
      </c>
      <c r="DA1057" s="17">
        <v>1</v>
      </c>
      <c r="DB1057" s="17">
        <v>4</v>
      </c>
      <c r="DC1057" s="17">
        <v>1</v>
      </c>
      <c r="DD1057" s="17">
        <v>4</v>
      </c>
      <c r="DE1057" s="17">
        <v>4</v>
      </c>
      <c r="DF1057" s="17">
        <v>1</v>
      </c>
      <c r="DG1057" s="17">
        <v>1</v>
      </c>
      <c r="DH1057" s="17">
        <v>3</v>
      </c>
      <c r="DI1057" s="17">
        <v>3</v>
      </c>
      <c r="DJ1057" s="17">
        <v>1</v>
      </c>
      <c r="DK1057" s="17">
        <v>2</v>
      </c>
      <c r="DL1057" s="17">
        <v>4</v>
      </c>
      <c r="DM1057" s="17">
        <v>4</v>
      </c>
      <c r="DN1057" s="17">
        <v>1</v>
      </c>
      <c r="DO1057" s="17">
        <v>2</v>
      </c>
      <c r="DP1057" s="17">
        <v>5</v>
      </c>
      <c r="DR1057" s="17">
        <v>7</v>
      </c>
      <c r="DT1057" s="17">
        <v>1</v>
      </c>
      <c r="DV1057" s="17">
        <v>2</v>
      </c>
      <c r="DW1057" s="18">
        <v>13</v>
      </c>
      <c r="DY1057" s="18">
        <v>1</v>
      </c>
      <c r="ED1057" s="19" t="s">
        <v>322</v>
      </c>
      <c r="EE1057" s="19">
        <v>8</v>
      </c>
      <c r="EF1057" s="37">
        <v>6</v>
      </c>
      <c r="EG1057" s="27" t="s">
        <v>139</v>
      </c>
      <c r="EH1057" s="19">
        <v>2</v>
      </c>
      <c r="EI1057" s="19">
        <v>46</v>
      </c>
      <c r="EJ1057" s="19">
        <v>3</v>
      </c>
      <c r="EK1057" s="19">
        <v>4</v>
      </c>
      <c r="EL1057" s="19">
        <v>10</v>
      </c>
      <c r="EM1057" s="20" t="s">
        <v>233</v>
      </c>
      <c r="EO1057" s="46">
        <v>1</v>
      </c>
      <c r="EQ1057">
        <f t="shared" si="40"/>
        <v>0</v>
      </c>
      <c r="ER1057" t="str">
        <f t="shared" si="41"/>
        <v/>
      </c>
      <c r="ES1057" s="49">
        <v>2</v>
      </c>
    </row>
    <row r="1058" spans="1:149" ht="15" customHeight="1" x14ac:dyDescent="0.25">
      <c r="A1058" s="21">
        <v>1057</v>
      </c>
      <c r="B1058" s="12">
        <v>2</v>
      </c>
      <c r="C1058" s="12">
        <v>2</v>
      </c>
      <c r="D1058" s="12">
        <v>4</v>
      </c>
      <c r="E1058" s="12" t="s">
        <v>375</v>
      </c>
      <c r="F1058" s="12">
        <v>2</v>
      </c>
      <c r="G1058" s="13">
        <v>5</v>
      </c>
      <c r="H1058" s="13">
        <v>1</v>
      </c>
      <c r="M1058" s="56">
        <f>IF(SUM(N1058:X1058)=39,2,1)</f>
        <v>1</v>
      </c>
      <c r="Y1058" s="13">
        <v>1</v>
      </c>
      <c r="AK1058" s="13">
        <v>1</v>
      </c>
      <c r="AL1058" s="14">
        <v>1</v>
      </c>
      <c r="AM1058" s="14">
        <v>4</v>
      </c>
      <c r="AO1058" s="15">
        <v>1</v>
      </c>
      <c r="AP1058" s="15">
        <v>3</v>
      </c>
      <c r="AQ1058" s="15">
        <v>3</v>
      </c>
      <c r="AR1058" s="15">
        <v>1</v>
      </c>
      <c r="AS1058" s="15">
        <v>4</v>
      </c>
      <c r="AT1058" s="15">
        <v>1</v>
      </c>
      <c r="AU1058" s="15">
        <v>4</v>
      </c>
      <c r="AV1058" s="15">
        <v>3</v>
      </c>
      <c r="AW1058" s="15">
        <v>2</v>
      </c>
      <c r="AX1058" s="15">
        <v>1</v>
      </c>
      <c r="AY1058" s="15">
        <v>2</v>
      </c>
      <c r="AZ1058" s="15">
        <v>2</v>
      </c>
      <c r="BB1058" s="15">
        <v>1</v>
      </c>
      <c r="BC1058" s="15">
        <v>1</v>
      </c>
      <c r="BD1058" s="15">
        <v>2</v>
      </c>
      <c r="BE1058" s="15">
        <v>2</v>
      </c>
      <c r="BF1058" s="15">
        <v>2</v>
      </c>
      <c r="BG1058" s="15">
        <v>0</v>
      </c>
      <c r="BM1058" s="15">
        <v>8</v>
      </c>
      <c r="BN1058" s="15">
        <v>8</v>
      </c>
      <c r="CC1058" s="16">
        <v>1</v>
      </c>
      <c r="CI1058" s="16">
        <v>2</v>
      </c>
      <c r="CJ1058" s="16" t="s">
        <v>151</v>
      </c>
      <c r="CK1058" s="16">
        <v>1</v>
      </c>
      <c r="CL1058" s="16" t="s">
        <v>397</v>
      </c>
      <c r="CM1058" s="17">
        <v>1</v>
      </c>
      <c r="CN1058" s="17">
        <v>1</v>
      </c>
      <c r="CO1058" s="17">
        <v>1</v>
      </c>
      <c r="CP1058" s="17">
        <v>1</v>
      </c>
      <c r="CQ1058" s="17">
        <v>1</v>
      </c>
      <c r="CR1058" s="17">
        <v>1</v>
      </c>
      <c r="CS1058" s="17">
        <v>1</v>
      </c>
      <c r="CT1058" s="17">
        <v>1</v>
      </c>
      <c r="CU1058" s="17">
        <v>4</v>
      </c>
      <c r="CV1058" s="17">
        <v>1</v>
      </c>
      <c r="CW1058" s="17">
        <v>1</v>
      </c>
      <c r="CX1058" s="17">
        <v>1</v>
      </c>
      <c r="CY1058" s="17">
        <v>1</v>
      </c>
      <c r="CZ1058" s="17">
        <v>1</v>
      </c>
      <c r="DA1058" s="17">
        <v>3</v>
      </c>
      <c r="DB1058" s="17">
        <v>3</v>
      </c>
      <c r="DC1058" s="17">
        <v>3</v>
      </c>
      <c r="DD1058" s="17">
        <v>4</v>
      </c>
      <c r="DE1058" s="17">
        <v>4</v>
      </c>
      <c r="DF1058" s="17">
        <v>3</v>
      </c>
      <c r="DG1058" s="17">
        <v>3</v>
      </c>
      <c r="DH1058" s="17">
        <v>3</v>
      </c>
      <c r="DI1058" s="17">
        <v>3</v>
      </c>
      <c r="DJ1058" s="17">
        <v>1</v>
      </c>
      <c r="DK1058" s="17">
        <v>1</v>
      </c>
      <c r="DL1058" s="17">
        <v>4</v>
      </c>
      <c r="DM1058" s="17">
        <v>4</v>
      </c>
      <c r="DN1058" s="17">
        <v>1</v>
      </c>
      <c r="DO1058" s="17">
        <v>2</v>
      </c>
      <c r="DP1058" s="17">
        <v>9</v>
      </c>
      <c r="DR1058" s="17">
        <v>10</v>
      </c>
      <c r="DT1058" s="17">
        <v>5</v>
      </c>
      <c r="DV1058" s="17">
        <v>5</v>
      </c>
      <c r="DW1058" s="18">
        <v>13</v>
      </c>
      <c r="DY1058" s="18">
        <v>1</v>
      </c>
      <c r="ED1058" s="19" t="s">
        <v>322</v>
      </c>
      <c r="EE1058" s="19">
        <v>8</v>
      </c>
      <c r="EF1058" s="37">
        <v>6</v>
      </c>
      <c r="EG1058" s="27" t="s">
        <v>139</v>
      </c>
      <c r="EH1058" s="19">
        <v>1</v>
      </c>
      <c r="EI1058" s="19">
        <v>54</v>
      </c>
      <c r="EJ1058" s="19">
        <v>3</v>
      </c>
      <c r="EK1058" s="19">
        <v>4</v>
      </c>
      <c r="EL1058" s="19">
        <v>1</v>
      </c>
      <c r="EM1058" s="20" t="s">
        <v>233</v>
      </c>
      <c r="EO1058" s="46">
        <v>1</v>
      </c>
      <c r="EP1058" s="46">
        <v>3</v>
      </c>
      <c r="EQ1058">
        <f t="shared" si="40"/>
        <v>0</v>
      </c>
      <c r="ER1058" t="str">
        <f t="shared" si="41"/>
        <v/>
      </c>
      <c r="ES1058" s="49">
        <v>1</v>
      </c>
    </row>
    <row r="1059" spans="1:149" ht="15" customHeight="1" x14ac:dyDescent="0.25">
      <c r="A1059" s="21">
        <v>1058</v>
      </c>
      <c r="B1059" s="12">
        <v>2</v>
      </c>
      <c r="C1059" s="12">
        <v>2</v>
      </c>
      <c r="D1059" s="12">
        <v>1</v>
      </c>
      <c r="E1059" s="12" t="s">
        <v>378</v>
      </c>
      <c r="F1059" s="12">
        <v>2</v>
      </c>
      <c r="G1059" s="13">
        <v>1</v>
      </c>
      <c r="M1059" s="56">
        <f>IF(SUM(N1059:X1059)=39,2,1)</f>
        <v>1</v>
      </c>
      <c r="Y1059" s="13">
        <v>1</v>
      </c>
      <c r="AK1059" s="13">
        <v>1</v>
      </c>
      <c r="AL1059" s="14">
        <v>1</v>
      </c>
      <c r="AM1059" s="14">
        <v>3</v>
      </c>
      <c r="AN1059" s="14" t="s">
        <v>155</v>
      </c>
      <c r="AO1059" s="15">
        <v>1</v>
      </c>
      <c r="AP1059" s="15">
        <v>4</v>
      </c>
      <c r="AQ1059" s="15">
        <v>4</v>
      </c>
      <c r="AR1059" s="15">
        <v>4</v>
      </c>
      <c r="AS1059" s="15">
        <v>4</v>
      </c>
      <c r="AT1059" s="15">
        <v>4</v>
      </c>
      <c r="AU1059" s="15">
        <v>3</v>
      </c>
      <c r="AV1059" s="15">
        <v>4</v>
      </c>
      <c r="AW1059" s="15">
        <v>1</v>
      </c>
      <c r="AX1059" s="15">
        <v>1</v>
      </c>
      <c r="AY1059" s="15">
        <v>1</v>
      </c>
      <c r="AZ1059" s="15">
        <v>2</v>
      </c>
      <c r="BB1059" s="15">
        <v>1</v>
      </c>
      <c r="BC1059" s="15">
        <v>1</v>
      </c>
      <c r="BD1059" s="15">
        <v>1</v>
      </c>
      <c r="BE1059" s="15">
        <v>1</v>
      </c>
      <c r="BF1059" s="15">
        <v>1</v>
      </c>
      <c r="BG1059" s="15">
        <v>0</v>
      </c>
      <c r="BK1059" s="15">
        <v>2</v>
      </c>
      <c r="BM1059" s="15">
        <v>8</v>
      </c>
      <c r="BN1059" s="15">
        <v>8</v>
      </c>
      <c r="CC1059" s="16">
        <v>1</v>
      </c>
      <c r="CI1059" s="16">
        <v>2</v>
      </c>
      <c r="CJ1059" s="16" t="s">
        <v>156</v>
      </c>
      <c r="CK1059" s="16">
        <v>3</v>
      </c>
      <c r="CL1059" s="16" t="s">
        <v>143</v>
      </c>
      <c r="CM1059" s="17">
        <v>1</v>
      </c>
      <c r="CN1059" s="17">
        <v>1</v>
      </c>
      <c r="CO1059" s="17">
        <v>1</v>
      </c>
      <c r="CP1059" s="17">
        <v>1</v>
      </c>
      <c r="CQ1059" s="17">
        <v>1</v>
      </c>
      <c r="CR1059" s="17">
        <v>1</v>
      </c>
      <c r="CS1059" s="17">
        <v>2</v>
      </c>
      <c r="CT1059" s="17">
        <v>1</v>
      </c>
      <c r="CU1059" s="17">
        <v>4</v>
      </c>
      <c r="CV1059" s="17">
        <v>1</v>
      </c>
      <c r="CW1059" s="17">
        <v>1</v>
      </c>
      <c r="CX1059" s="17">
        <v>1</v>
      </c>
      <c r="CY1059" s="17">
        <v>1</v>
      </c>
      <c r="CZ1059" s="17">
        <v>1</v>
      </c>
      <c r="DA1059" s="17">
        <v>3</v>
      </c>
      <c r="DB1059" s="17">
        <v>3</v>
      </c>
      <c r="DC1059" s="17">
        <v>3</v>
      </c>
      <c r="DD1059" s="17">
        <v>4</v>
      </c>
      <c r="DE1059" s="17">
        <v>4</v>
      </c>
      <c r="DF1059" s="17">
        <v>3</v>
      </c>
      <c r="DG1059" s="17">
        <v>3</v>
      </c>
      <c r="DH1059" s="17">
        <v>1</v>
      </c>
      <c r="DI1059" s="17">
        <v>3</v>
      </c>
      <c r="DJ1059" s="17">
        <v>1</v>
      </c>
      <c r="DK1059" s="17">
        <v>3</v>
      </c>
      <c r="DL1059" s="17">
        <v>4</v>
      </c>
      <c r="DM1059" s="17">
        <v>4</v>
      </c>
      <c r="DN1059" s="17">
        <v>8</v>
      </c>
      <c r="DO1059" s="17">
        <v>9</v>
      </c>
      <c r="DP1059" s="17">
        <v>5</v>
      </c>
      <c r="DR1059" s="17">
        <v>6</v>
      </c>
      <c r="DT1059" s="17">
        <v>8</v>
      </c>
      <c r="DV1059" s="17">
        <v>1</v>
      </c>
      <c r="DW1059" s="18">
        <v>13</v>
      </c>
      <c r="DY1059" s="18">
        <v>1</v>
      </c>
      <c r="ED1059" s="19" t="s">
        <v>322</v>
      </c>
      <c r="EE1059" s="19">
        <v>8</v>
      </c>
      <c r="EF1059" s="37">
        <v>6</v>
      </c>
      <c r="EG1059" s="27" t="s">
        <v>139</v>
      </c>
      <c r="EH1059" s="19">
        <v>1</v>
      </c>
      <c r="EI1059" s="19">
        <v>56</v>
      </c>
      <c r="EJ1059" s="19">
        <v>3</v>
      </c>
      <c r="EK1059" s="19">
        <v>5</v>
      </c>
      <c r="EL1059" s="19">
        <v>1</v>
      </c>
      <c r="EM1059" s="20" t="s">
        <v>233</v>
      </c>
      <c r="EO1059" s="46">
        <v>1</v>
      </c>
      <c r="EP1059" s="46">
        <v>1</v>
      </c>
      <c r="EQ1059">
        <f t="shared" si="40"/>
        <v>0</v>
      </c>
      <c r="ER1059" t="str">
        <f t="shared" si="41"/>
        <v/>
      </c>
      <c r="ES1059" s="49">
        <v>2</v>
      </c>
    </row>
    <row r="1060" spans="1:149" ht="15" customHeight="1" x14ac:dyDescent="0.25">
      <c r="A1060" s="21">
        <v>1059</v>
      </c>
      <c r="B1060" s="12">
        <v>2</v>
      </c>
      <c r="C1060" s="12">
        <v>4</v>
      </c>
      <c r="D1060" s="12">
        <v>2</v>
      </c>
      <c r="E1060" s="12" t="s">
        <v>378</v>
      </c>
      <c r="F1060" s="12">
        <v>2</v>
      </c>
      <c r="G1060" s="13">
        <v>5</v>
      </c>
      <c r="H1060" s="13">
        <v>1</v>
      </c>
      <c r="I1060" s="13">
        <v>4</v>
      </c>
      <c r="M1060" s="56">
        <f>IF(SUM(N1060:X1060)=39,2,1)</f>
        <v>1</v>
      </c>
      <c r="Y1060" s="13">
        <v>1</v>
      </c>
      <c r="AK1060" s="13">
        <v>1</v>
      </c>
      <c r="AL1060" s="14">
        <v>1</v>
      </c>
      <c r="AM1060" s="14">
        <v>4</v>
      </c>
      <c r="AO1060" s="15">
        <v>3</v>
      </c>
      <c r="AP1060" s="15">
        <v>4</v>
      </c>
      <c r="AQ1060" s="15">
        <v>4</v>
      </c>
      <c r="AR1060" s="15">
        <v>4</v>
      </c>
      <c r="AS1060" s="15">
        <v>4</v>
      </c>
      <c r="AT1060" s="15">
        <v>4</v>
      </c>
      <c r="AU1060" s="15">
        <v>4</v>
      </c>
      <c r="AV1060" s="15">
        <v>4</v>
      </c>
      <c r="AW1060" s="15">
        <v>4</v>
      </c>
      <c r="AX1060" s="15">
        <v>1</v>
      </c>
      <c r="AY1060" s="15">
        <v>2</v>
      </c>
      <c r="AZ1060" s="15">
        <v>2</v>
      </c>
      <c r="BB1060" s="15">
        <v>1</v>
      </c>
      <c r="BC1060" s="15">
        <v>1</v>
      </c>
      <c r="BD1060" s="15">
        <v>2</v>
      </c>
      <c r="BE1060" s="15">
        <v>2</v>
      </c>
      <c r="BF1060" s="15">
        <v>0</v>
      </c>
      <c r="BG1060" s="15">
        <v>0</v>
      </c>
      <c r="BM1060" s="15">
        <v>5</v>
      </c>
      <c r="BN1060" s="15">
        <v>5</v>
      </c>
      <c r="BO1060" s="15">
        <v>1</v>
      </c>
      <c r="BP1060" s="15" t="s">
        <v>388</v>
      </c>
      <c r="CC1060" s="16">
        <v>1</v>
      </c>
      <c r="CI1060" s="16">
        <v>2</v>
      </c>
      <c r="CJ1060" s="16" t="s">
        <v>392</v>
      </c>
      <c r="CK1060" s="16">
        <v>1</v>
      </c>
      <c r="CL1060" s="16" t="s">
        <v>397</v>
      </c>
      <c r="CM1060" s="17">
        <v>1</v>
      </c>
      <c r="CN1060" s="17">
        <v>1</v>
      </c>
      <c r="CO1060" s="17">
        <v>1</v>
      </c>
      <c r="CP1060" s="17">
        <v>1</v>
      </c>
      <c r="CQ1060" s="17">
        <v>1</v>
      </c>
      <c r="CR1060" s="17">
        <v>1</v>
      </c>
      <c r="CS1060" s="17">
        <v>1</v>
      </c>
      <c r="CT1060" s="17">
        <v>2</v>
      </c>
      <c r="CU1060" s="17">
        <v>4</v>
      </c>
      <c r="CV1060" s="17">
        <v>1</v>
      </c>
      <c r="CW1060" s="17">
        <v>4</v>
      </c>
      <c r="CX1060" s="17">
        <v>1</v>
      </c>
      <c r="CY1060" s="17">
        <v>1</v>
      </c>
      <c r="CZ1060" s="17">
        <v>1</v>
      </c>
      <c r="DA1060" s="17">
        <v>3</v>
      </c>
      <c r="DB1060" s="17">
        <v>3</v>
      </c>
      <c r="DC1060" s="17">
        <v>2</v>
      </c>
      <c r="DD1060" s="17">
        <v>4</v>
      </c>
      <c r="DE1060" s="17">
        <v>3</v>
      </c>
      <c r="DF1060" s="17">
        <v>4</v>
      </c>
      <c r="DG1060" s="17">
        <v>4</v>
      </c>
      <c r="DH1060" s="17">
        <v>1</v>
      </c>
      <c r="DI1060" s="17">
        <v>3</v>
      </c>
      <c r="DJ1060" s="17">
        <v>2</v>
      </c>
      <c r="DK1060" s="17">
        <v>1</v>
      </c>
      <c r="DL1060" s="17">
        <v>1</v>
      </c>
      <c r="DM1060" s="17">
        <v>1</v>
      </c>
      <c r="DN1060" s="17">
        <v>6</v>
      </c>
      <c r="DO1060" s="17">
        <v>8</v>
      </c>
      <c r="DP1060" s="17">
        <v>5</v>
      </c>
      <c r="DR1060" s="17">
        <v>9</v>
      </c>
      <c r="DT1060" s="17">
        <v>10</v>
      </c>
      <c r="DV1060" s="17">
        <v>6</v>
      </c>
      <c r="DW1060" s="18">
        <v>13</v>
      </c>
      <c r="DY1060" s="18">
        <v>1</v>
      </c>
      <c r="ED1060" s="19" t="s">
        <v>322</v>
      </c>
      <c r="EE1060" s="19">
        <v>8</v>
      </c>
      <c r="EF1060" s="37">
        <v>6</v>
      </c>
      <c r="EG1060" s="27" t="s">
        <v>139</v>
      </c>
      <c r="EH1060" s="19">
        <v>2</v>
      </c>
      <c r="EI1060" s="19">
        <v>71</v>
      </c>
      <c r="EJ1060" s="19">
        <v>4</v>
      </c>
      <c r="EK1060" s="19">
        <v>5</v>
      </c>
      <c r="EL1060" s="19">
        <v>9</v>
      </c>
      <c r="EM1060" s="20" t="s">
        <v>233</v>
      </c>
      <c r="EO1060" s="46">
        <v>1</v>
      </c>
      <c r="EP1060" s="46">
        <v>6</v>
      </c>
      <c r="EQ1060">
        <f t="shared" si="40"/>
        <v>0</v>
      </c>
      <c r="ER1060" t="str">
        <f t="shared" si="41"/>
        <v/>
      </c>
      <c r="ES1060" s="49">
        <v>2</v>
      </c>
    </row>
    <row r="1061" spans="1:149" ht="15" customHeight="1" x14ac:dyDescent="0.25">
      <c r="A1061" s="21">
        <v>1060</v>
      </c>
      <c r="B1061" s="12">
        <v>2</v>
      </c>
      <c r="C1061" s="12">
        <v>2</v>
      </c>
      <c r="D1061" s="12">
        <v>2</v>
      </c>
      <c r="E1061" s="12" t="s">
        <v>378</v>
      </c>
      <c r="F1061" s="12">
        <v>2</v>
      </c>
      <c r="G1061" s="13">
        <v>4</v>
      </c>
      <c r="H1061" s="13">
        <v>1</v>
      </c>
      <c r="I1061" s="13">
        <v>4</v>
      </c>
      <c r="M1061" s="56">
        <f>IF(SUM(N1061:X1061)=39,2,1)</f>
        <v>1</v>
      </c>
      <c r="O1061" s="13">
        <v>1</v>
      </c>
      <c r="P1061" s="13">
        <v>1</v>
      </c>
      <c r="Z1061" s="13">
        <v>1</v>
      </c>
      <c r="AA1061" s="13">
        <v>1</v>
      </c>
      <c r="AB1061" s="13">
        <v>1</v>
      </c>
      <c r="AF1061" s="13">
        <v>1</v>
      </c>
      <c r="AJ1061" s="13">
        <v>1</v>
      </c>
      <c r="AL1061" s="14">
        <v>1</v>
      </c>
      <c r="AM1061" s="14">
        <v>4</v>
      </c>
      <c r="AO1061" s="15">
        <v>1</v>
      </c>
      <c r="AP1061" s="15">
        <v>4</v>
      </c>
      <c r="AQ1061" s="15">
        <v>4</v>
      </c>
      <c r="AR1061" s="15">
        <v>4</v>
      </c>
      <c r="AS1061" s="15">
        <v>4</v>
      </c>
      <c r="AT1061" s="15">
        <v>4</v>
      </c>
      <c r="AU1061" s="15">
        <v>4</v>
      </c>
      <c r="AV1061" s="15">
        <v>2</v>
      </c>
      <c r="AW1061" s="15">
        <v>4</v>
      </c>
      <c r="AX1061" s="15">
        <v>2</v>
      </c>
      <c r="BB1061" s="15">
        <v>1</v>
      </c>
      <c r="BC1061" s="15">
        <v>1</v>
      </c>
      <c r="BD1061" s="15">
        <v>1</v>
      </c>
      <c r="BE1061" s="15">
        <v>2</v>
      </c>
      <c r="BF1061" s="15">
        <v>1</v>
      </c>
      <c r="BG1061" s="15">
        <v>0</v>
      </c>
      <c r="BK1061" s="15">
        <v>1</v>
      </c>
      <c r="BL1061" s="15">
        <v>5</v>
      </c>
      <c r="BM1061" s="15">
        <v>8</v>
      </c>
      <c r="BN1061" s="15">
        <v>8</v>
      </c>
      <c r="CC1061" s="16">
        <v>1</v>
      </c>
      <c r="CI1061" s="16">
        <v>2</v>
      </c>
      <c r="CK1061" s="16">
        <v>2</v>
      </c>
      <c r="CL1061" s="16" t="s">
        <v>270</v>
      </c>
      <c r="CM1061" s="17">
        <v>1</v>
      </c>
      <c r="CN1061" s="17">
        <v>1</v>
      </c>
      <c r="CO1061" s="17">
        <v>1</v>
      </c>
      <c r="CP1061" s="17">
        <v>1</v>
      </c>
      <c r="CQ1061" s="17">
        <v>1</v>
      </c>
      <c r="CR1061" s="17">
        <v>2</v>
      </c>
      <c r="CS1061" s="17">
        <v>4</v>
      </c>
      <c r="CT1061" s="17">
        <v>3</v>
      </c>
      <c r="CU1061" s="17">
        <v>3</v>
      </c>
      <c r="CV1061" s="17">
        <v>2</v>
      </c>
      <c r="CW1061" s="17">
        <v>2</v>
      </c>
      <c r="CX1061" s="17">
        <v>2</v>
      </c>
      <c r="CY1061" s="17">
        <v>2</v>
      </c>
      <c r="CZ1061" s="17">
        <v>2</v>
      </c>
      <c r="DA1061" s="17">
        <v>3</v>
      </c>
      <c r="DB1061" s="17">
        <v>3</v>
      </c>
      <c r="DC1061" s="17">
        <v>3</v>
      </c>
      <c r="DD1061" s="17">
        <v>2</v>
      </c>
      <c r="DE1061" s="17">
        <v>3</v>
      </c>
      <c r="DF1061" s="17">
        <v>3</v>
      </c>
      <c r="DG1061" s="17">
        <v>3</v>
      </c>
      <c r="DH1061" s="17">
        <v>3</v>
      </c>
      <c r="DI1061" s="17">
        <v>3</v>
      </c>
      <c r="DJ1061" s="17">
        <v>1</v>
      </c>
      <c r="DK1061" s="17">
        <v>2</v>
      </c>
      <c r="DL1061" s="17">
        <v>3</v>
      </c>
      <c r="DM1061" s="17">
        <v>2</v>
      </c>
      <c r="DN1061" s="17">
        <v>1</v>
      </c>
      <c r="DO1061" s="17">
        <v>6</v>
      </c>
      <c r="DP1061" s="17">
        <v>5</v>
      </c>
      <c r="DR1061" s="17">
        <v>7</v>
      </c>
      <c r="DT1061" s="17">
        <v>9</v>
      </c>
      <c r="DV1061" s="17">
        <v>6</v>
      </c>
      <c r="DW1061" s="18">
        <v>13</v>
      </c>
      <c r="DY1061" s="18">
        <v>1</v>
      </c>
      <c r="ED1061" s="19" t="s">
        <v>322</v>
      </c>
      <c r="EE1061" s="19">
        <v>8</v>
      </c>
      <c r="EF1061" s="37">
        <v>6</v>
      </c>
      <c r="EG1061" s="27" t="s">
        <v>139</v>
      </c>
      <c r="EH1061" s="19">
        <v>2</v>
      </c>
      <c r="EI1061" s="19">
        <v>38</v>
      </c>
      <c r="EJ1061" s="19">
        <v>2</v>
      </c>
      <c r="EK1061" s="19">
        <v>3</v>
      </c>
      <c r="EL1061" s="19">
        <v>2</v>
      </c>
      <c r="EM1061" s="20" t="s">
        <v>233</v>
      </c>
      <c r="EO1061" s="46">
        <v>1</v>
      </c>
      <c r="EP1061" s="46">
        <v>6</v>
      </c>
      <c r="EQ1061">
        <f t="shared" si="40"/>
        <v>0</v>
      </c>
      <c r="ER1061" t="str">
        <f t="shared" si="41"/>
        <v/>
      </c>
      <c r="ES1061" s="49">
        <v>2</v>
      </c>
    </row>
    <row r="1062" spans="1:149" ht="15" customHeight="1" x14ac:dyDescent="0.25">
      <c r="A1062" s="21">
        <v>1061</v>
      </c>
      <c r="B1062" s="12">
        <v>2</v>
      </c>
      <c r="C1062" s="12">
        <v>2</v>
      </c>
      <c r="D1062" s="12">
        <v>2</v>
      </c>
      <c r="E1062" s="12" t="s">
        <v>378</v>
      </c>
      <c r="F1062" s="12">
        <v>2</v>
      </c>
      <c r="G1062" s="13">
        <v>4</v>
      </c>
      <c r="H1062" s="13">
        <v>1</v>
      </c>
      <c r="M1062" s="56">
        <f>IF(SUM(N1062:X1062)=39,2,1)</f>
        <v>1</v>
      </c>
      <c r="N1062" s="13">
        <v>1</v>
      </c>
      <c r="O1062" s="13">
        <v>1</v>
      </c>
      <c r="P1062" s="13">
        <v>1</v>
      </c>
      <c r="X1062" s="13">
        <v>1</v>
      </c>
      <c r="AB1062" s="13">
        <v>1</v>
      </c>
      <c r="AJ1062" s="13">
        <v>1</v>
      </c>
      <c r="AL1062" s="14">
        <v>1</v>
      </c>
      <c r="AM1062" s="14">
        <v>2</v>
      </c>
      <c r="AN1062" s="14" t="s">
        <v>155</v>
      </c>
      <c r="AO1062" s="15">
        <v>1</v>
      </c>
      <c r="AP1062" s="15">
        <v>4</v>
      </c>
      <c r="AQ1062" s="15">
        <v>4</v>
      </c>
      <c r="AR1062" s="15">
        <v>4</v>
      </c>
      <c r="AS1062" s="15">
        <v>4</v>
      </c>
      <c r="AT1062" s="15">
        <v>4</v>
      </c>
      <c r="AU1062" s="15">
        <v>4</v>
      </c>
      <c r="AV1062" s="15">
        <v>4</v>
      </c>
      <c r="AW1062" s="15">
        <v>4</v>
      </c>
      <c r="AX1062" s="15">
        <v>1</v>
      </c>
      <c r="AY1062" s="15">
        <v>2</v>
      </c>
      <c r="AZ1062" s="15">
        <v>2</v>
      </c>
      <c r="BB1062" s="15">
        <v>2</v>
      </c>
      <c r="BC1062" s="15">
        <v>1</v>
      </c>
      <c r="BD1062" s="15">
        <v>1</v>
      </c>
      <c r="BE1062" s="15">
        <v>2</v>
      </c>
      <c r="BF1062" s="15">
        <v>1</v>
      </c>
      <c r="BG1062" s="15">
        <v>1</v>
      </c>
      <c r="BJ1062" s="15">
        <v>1</v>
      </c>
      <c r="BK1062" s="15">
        <v>1</v>
      </c>
      <c r="BL1062" s="15">
        <v>4</v>
      </c>
      <c r="BM1062" s="15">
        <v>8</v>
      </c>
      <c r="BN1062" s="15">
        <v>8</v>
      </c>
      <c r="CC1062" s="16">
        <v>1</v>
      </c>
      <c r="CI1062" s="16">
        <v>2</v>
      </c>
      <c r="CJ1062" s="16" t="s">
        <v>151</v>
      </c>
      <c r="CK1062" s="16">
        <v>1</v>
      </c>
      <c r="CL1062" s="16" t="s">
        <v>259</v>
      </c>
      <c r="CM1062" s="17">
        <v>1</v>
      </c>
      <c r="CN1062" s="17">
        <v>1</v>
      </c>
      <c r="CO1062" s="17">
        <v>1</v>
      </c>
      <c r="CP1062" s="17">
        <v>1</v>
      </c>
      <c r="CQ1062" s="17">
        <v>1</v>
      </c>
      <c r="CR1062" s="17">
        <v>1</v>
      </c>
      <c r="CS1062" s="17">
        <v>1</v>
      </c>
      <c r="CT1062" s="17">
        <v>2</v>
      </c>
      <c r="CU1062" s="17">
        <v>3</v>
      </c>
      <c r="CV1062" s="17">
        <v>1</v>
      </c>
      <c r="CW1062" s="17">
        <v>1</v>
      </c>
      <c r="CX1062" s="17">
        <v>1</v>
      </c>
      <c r="CY1062" s="17">
        <v>1</v>
      </c>
      <c r="CZ1062" s="17">
        <v>1</v>
      </c>
      <c r="DA1062" s="17">
        <v>2</v>
      </c>
      <c r="DB1062" s="17">
        <v>2</v>
      </c>
      <c r="DC1062" s="17">
        <v>2</v>
      </c>
      <c r="DD1062" s="17">
        <v>1</v>
      </c>
      <c r="DE1062" s="17">
        <v>3</v>
      </c>
      <c r="DF1062" s="17">
        <v>2</v>
      </c>
      <c r="DG1062" s="17">
        <v>2</v>
      </c>
      <c r="DH1062" s="17">
        <v>2</v>
      </c>
      <c r="DI1062" s="17">
        <v>3</v>
      </c>
      <c r="DJ1062" s="17">
        <v>1</v>
      </c>
      <c r="DK1062" s="17">
        <v>4</v>
      </c>
      <c r="DL1062" s="17">
        <v>3</v>
      </c>
      <c r="DM1062" s="17">
        <v>3</v>
      </c>
      <c r="DN1062" s="17">
        <v>1</v>
      </c>
      <c r="DO1062" s="17">
        <v>8</v>
      </c>
      <c r="DP1062" s="17">
        <v>5</v>
      </c>
      <c r="DR1062" s="17">
        <v>9</v>
      </c>
      <c r="DT1062" s="17">
        <v>6</v>
      </c>
      <c r="DV1062" s="17">
        <v>6</v>
      </c>
      <c r="DW1062" s="18">
        <v>13</v>
      </c>
      <c r="DY1062" s="18">
        <v>1</v>
      </c>
      <c r="ED1062" s="19" t="s">
        <v>322</v>
      </c>
      <c r="EE1062" s="19">
        <v>8</v>
      </c>
      <c r="EF1062" s="37">
        <v>6</v>
      </c>
      <c r="EG1062" s="27" t="s">
        <v>139</v>
      </c>
      <c r="EH1062" s="19">
        <v>1</v>
      </c>
      <c r="EI1062" s="19">
        <v>27</v>
      </c>
      <c r="EJ1062" s="19">
        <v>1</v>
      </c>
      <c r="EK1062" s="19">
        <v>2</v>
      </c>
      <c r="EL1062" s="19">
        <v>10</v>
      </c>
      <c r="EM1062" s="20" t="s">
        <v>233</v>
      </c>
      <c r="EO1062" s="46">
        <v>1</v>
      </c>
      <c r="EP1062" s="46">
        <v>1</v>
      </c>
      <c r="EQ1062">
        <f t="shared" si="40"/>
        <v>0</v>
      </c>
      <c r="ER1062" t="str">
        <f t="shared" si="41"/>
        <v/>
      </c>
      <c r="ES1062" s="49">
        <v>1</v>
      </c>
    </row>
    <row r="1063" spans="1:149" ht="15" customHeight="1" x14ac:dyDescent="0.25">
      <c r="A1063" s="21">
        <v>1062</v>
      </c>
      <c r="B1063" s="12">
        <v>2</v>
      </c>
      <c r="C1063" s="12">
        <v>2</v>
      </c>
      <c r="D1063" s="12">
        <v>2</v>
      </c>
      <c r="E1063" s="12" t="s">
        <v>378</v>
      </c>
      <c r="F1063" s="12">
        <v>2</v>
      </c>
      <c r="G1063" s="13">
        <v>2</v>
      </c>
      <c r="H1063" s="13">
        <v>1</v>
      </c>
      <c r="M1063" s="56">
        <f>IF(SUM(N1063:X1063)=39,2,1)</f>
        <v>1</v>
      </c>
      <c r="X1063" s="13">
        <v>1</v>
      </c>
      <c r="AJ1063" s="13">
        <v>1</v>
      </c>
      <c r="AL1063" s="14">
        <v>3</v>
      </c>
      <c r="AM1063" s="14">
        <v>4</v>
      </c>
      <c r="AO1063" s="15">
        <v>1</v>
      </c>
      <c r="AP1063" s="15">
        <v>4</v>
      </c>
      <c r="AQ1063" s="15">
        <v>4</v>
      </c>
      <c r="AR1063" s="15">
        <v>4</v>
      </c>
      <c r="AS1063" s="15">
        <v>4</v>
      </c>
      <c r="AT1063" s="15">
        <v>4</v>
      </c>
      <c r="AU1063" s="15">
        <v>4</v>
      </c>
      <c r="AV1063" s="15">
        <v>4</v>
      </c>
      <c r="AW1063" s="15">
        <v>4</v>
      </c>
      <c r="AX1063" s="15">
        <v>1</v>
      </c>
      <c r="AY1063" s="15">
        <v>2</v>
      </c>
      <c r="AZ1063" s="15">
        <v>2</v>
      </c>
      <c r="BB1063" s="15">
        <v>2</v>
      </c>
      <c r="BC1063" s="15">
        <v>1</v>
      </c>
      <c r="BD1063" s="15">
        <v>1</v>
      </c>
      <c r="BE1063" s="15">
        <v>2</v>
      </c>
      <c r="BF1063" s="15">
        <v>0</v>
      </c>
      <c r="BG1063" s="15">
        <v>0</v>
      </c>
      <c r="BK1063" s="15">
        <v>1</v>
      </c>
      <c r="BL1063" s="15">
        <v>6</v>
      </c>
      <c r="BM1063" s="15">
        <v>5</v>
      </c>
      <c r="BN1063" s="15">
        <v>5</v>
      </c>
      <c r="BO1063" s="15">
        <v>4</v>
      </c>
      <c r="CC1063" s="16">
        <v>1</v>
      </c>
      <c r="CI1063" s="16">
        <v>2</v>
      </c>
      <c r="CJ1063" s="16" t="s">
        <v>390</v>
      </c>
      <c r="CK1063" s="16">
        <v>1</v>
      </c>
      <c r="CL1063" s="16" t="s">
        <v>157</v>
      </c>
      <c r="CM1063" s="17">
        <v>2</v>
      </c>
      <c r="CN1063" s="17">
        <v>2</v>
      </c>
      <c r="CO1063" s="17">
        <v>2</v>
      </c>
      <c r="CP1063" s="17">
        <v>2</v>
      </c>
      <c r="CQ1063" s="17">
        <v>2</v>
      </c>
      <c r="CR1063" s="17">
        <v>2</v>
      </c>
      <c r="CS1063" s="17">
        <v>2</v>
      </c>
      <c r="CT1063" s="17">
        <v>1</v>
      </c>
      <c r="CW1063" s="17">
        <v>1</v>
      </c>
      <c r="CX1063" s="17">
        <v>1</v>
      </c>
      <c r="CY1063" s="17">
        <v>1</v>
      </c>
      <c r="CZ1063" s="17">
        <v>1</v>
      </c>
      <c r="DA1063" s="17">
        <v>3</v>
      </c>
      <c r="DB1063" s="17">
        <v>2</v>
      </c>
      <c r="DC1063" s="17">
        <v>2</v>
      </c>
      <c r="DD1063" s="17">
        <v>3</v>
      </c>
      <c r="DE1063" s="17">
        <v>4</v>
      </c>
      <c r="DF1063" s="17">
        <v>2</v>
      </c>
      <c r="DG1063" s="17">
        <v>2</v>
      </c>
      <c r="DH1063" s="17">
        <v>2</v>
      </c>
      <c r="DI1063" s="17">
        <v>4</v>
      </c>
      <c r="DJ1063" s="17">
        <v>3</v>
      </c>
      <c r="DK1063" s="17">
        <v>4</v>
      </c>
      <c r="DL1063" s="17">
        <v>4</v>
      </c>
      <c r="DM1063" s="17">
        <v>4</v>
      </c>
      <c r="DN1063" s="17">
        <v>1</v>
      </c>
      <c r="DO1063" s="17">
        <v>8</v>
      </c>
      <c r="DP1063" s="17">
        <v>6</v>
      </c>
      <c r="DR1063" s="17">
        <v>5</v>
      </c>
      <c r="DT1063" s="17">
        <v>7</v>
      </c>
      <c r="DV1063" s="17">
        <v>6</v>
      </c>
      <c r="DW1063" s="18">
        <v>13</v>
      </c>
      <c r="DY1063" s="18">
        <v>1</v>
      </c>
      <c r="ED1063" s="19" t="s">
        <v>322</v>
      </c>
      <c r="EE1063" s="19">
        <v>8</v>
      </c>
      <c r="EF1063" s="37">
        <v>6</v>
      </c>
      <c r="EG1063" s="27" t="s">
        <v>139</v>
      </c>
      <c r="EH1063" s="19">
        <v>2</v>
      </c>
      <c r="EI1063" s="19">
        <v>63</v>
      </c>
      <c r="EJ1063" s="19">
        <v>4</v>
      </c>
      <c r="EK1063" s="19">
        <v>5</v>
      </c>
      <c r="EL1063" s="19">
        <v>4</v>
      </c>
      <c r="EM1063" s="20" t="s">
        <v>233</v>
      </c>
      <c r="EO1063" s="46">
        <v>1</v>
      </c>
      <c r="EP1063" s="46">
        <v>6</v>
      </c>
      <c r="EQ1063">
        <f t="shared" si="40"/>
        <v>0</v>
      </c>
      <c r="ER1063" t="str">
        <f t="shared" si="41"/>
        <v/>
      </c>
      <c r="ES1063" s="49">
        <v>2</v>
      </c>
    </row>
    <row r="1064" spans="1:149" ht="15" customHeight="1" x14ac:dyDescent="0.25">
      <c r="A1064" s="21">
        <v>1063</v>
      </c>
      <c r="B1064" s="12">
        <v>3</v>
      </c>
      <c r="C1064" s="12">
        <v>2</v>
      </c>
      <c r="D1064" s="12">
        <v>2</v>
      </c>
      <c r="F1064" s="12">
        <v>2</v>
      </c>
      <c r="G1064" s="13">
        <v>3</v>
      </c>
      <c r="H1064" s="13">
        <v>1</v>
      </c>
      <c r="M1064" s="56">
        <f>IF(SUM(N1064:X1064)=39,2,1)</f>
        <v>1</v>
      </c>
      <c r="Y1064" s="13">
        <v>1</v>
      </c>
      <c r="Z1064" s="13">
        <v>1</v>
      </c>
      <c r="AA1064" s="13">
        <v>1</v>
      </c>
      <c r="AB1064" s="13">
        <v>1</v>
      </c>
      <c r="AF1064" s="13">
        <v>1</v>
      </c>
      <c r="AJ1064" s="13">
        <v>1</v>
      </c>
      <c r="AL1064" s="14">
        <v>3</v>
      </c>
      <c r="AM1064" s="14">
        <v>4</v>
      </c>
      <c r="AO1064" s="15">
        <v>1</v>
      </c>
      <c r="AP1064" s="15">
        <v>4</v>
      </c>
      <c r="AQ1064" s="15">
        <v>4</v>
      </c>
      <c r="AR1064" s="15">
        <v>4</v>
      </c>
      <c r="AS1064" s="15">
        <v>4</v>
      </c>
      <c r="AT1064" s="15">
        <v>4</v>
      </c>
      <c r="AU1064" s="15">
        <v>4</v>
      </c>
      <c r="AV1064" s="15">
        <v>2</v>
      </c>
      <c r="AW1064" s="15">
        <v>4</v>
      </c>
      <c r="AX1064" s="15">
        <v>2</v>
      </c>
      <c r="AZ1064" s="15">
        <v>2</v>
      </c>
      <c r="BC1064" s="15">
        <v>1</v>
      </c>
      <c r="BD1064" s="15">
        <v>1</v>
      </c>
      <c r="BE1064" s="15">
        <v>2</v>
      </c>
      <c r="BF1064" s="15">
        <v>1</v>
      </c>
      <c r="BG1064" s="15">
        <v>0</v>
      </c>
      <c r="BK1064" s="15">
        <v>1</v>
      </c>
      <c r="BL1064" s="15">
        <v>5</v>
      </c>
      <c r="BM1064" s="15">
        <v>5</v>
      </c>
      <c r="BN1064" s="15">
        <v>5</v>
      </c>
      <c r="BO1064" s="15">
        <v>4</v>
      </c>
      <c r="CC1064" s="16">
        <v>1</v>
      </c>
      <c r="CI1064" s="16">
        <v>2</v>
      </c>
      <c r="CJ1064" s="16" t="s">
        <v>151</v>
      </c>
      <c r="CK1064" s="16">
        <v>1</v>
      </c>
      <c r="CL1064" s="16" t="s">
        <v>147</v>
      </c>
      <c r="CM1064" s="17">
        <v>1</v>
      </c>
      <c r="CN1064" s="17">
        <v>1</v>
      </c>
      <c r="CO1064" s="17">
        <v>1</v>
      </c>
      <c r="CP1064" s="17">
        <v>1</v>
      </c>
      <c r="CQ1064" s="17">
        <v>1</v>
      </c>
      <c r="CR1064" s="17">
        <v>2</v>
      </c>
      <c r="CS1064" s="17">
        <v>2</v>
      </c>
      <c r="CT1064" s="17">
        <v>3</v>
      </c>
      <c r="CU1064" s="17">
        <v>3</v>
      </c>
      <c r="CV1064" s="17">
        <v>1</v>
      </c>
      <c r="CW1064" s="17">
        <v>1</v>
      </c>
      <c r="CX1064" s="17">
        <v>1</v>
      </c>
      <c r="CY1064" s="17">
        <v>1</v>
      </c>
      <c r="CZ1064" s="17">
        <v>1</v>
      </c>
      <c r="DA1064" s="17">
        <v>1</v>
      </c>
      <c r="DB1064" s="17">
        <v>2</v>
      </c>
      <c r="DC1064" s="17">
        <v>2</v>
      </c>
      <c r="DD1064" s="17">
        <v>1</v>
      </c>
      <c r="DE1064" s="17">
        <v>4</v>
      </c>
      <c r="DF1064" s="17">
        <v>3</v>
      </c>
      <c r="DG1064" s="17">
        <v>2</v>
      </c>
      <c r="DH1064" s="17">
        <v>2</v>
      </c>
      <c r="DI1064" s="17">
        <v>3</v>
      </c>
      <c r="DJ1064" s="17">
        <v>1</v>
      </c>
      <c r="DK1064" s="17">
        <v>1</v>
      </c>
      <c r="DL1064" s="17">
        <v>4</v>
      </c>
      <c r="DM1064" s="17">
        <v>4</v>
      </c>
      <c r="DN1064" s="17">
        <v>1</v>
      </c>
      <c r="DO1064" s="17">
        <v>8</v>
      </c>
      <c r="DP1064" s="17">
        <v>9</v>
      </c>
      <c r="DR1064" s="17">
        <v>7</v>
      </c>
      <c r="DT1064" s="17">
        <v>5</v>
      </c>
      <c r="DV1064" s="17">
        <v>4</v>
      </c>
      <c r="DW1064" s="18">
        <v>13</v>
      </c>
      <c r="DY1064" s="18">
        <v>1</v>
      </c>
      <c r="ED1064" s="19" t="s">
        <v>322</v>
      </c>
      <c r="EE1064" s="19">
        <v>8</v>
      </c>
      <c r="EF1064" s="37">
        <v>6</v>
      </c>
      <c r="EG1064" s="27" t="s">
        <v>139</v>
      </c>
      <c r="EH1064" s="19">
        <v>1</v>
      </c>
      <c r="EI1064" s="19">
        <v>43</v>
      </c>
      <c r="EJ1064" s="19">
        <v>2</v>
      </c>
      <c r="EK1064" s="19">
        <v>3</v>
      </c>
      <c r="EL1064" s="19">
        <v>1</v>
      </c>
      <c r="EM1064" s="20" t="s">
        <v>233</v>
      </c>
      <c r="EO1064" s="46">
        <v>1</v>
      </c>
      <c r="EP1064" s="46">
        <v>1</v>
      </c>
      <c r="EQ1064">
        <f t="shared" si="40"/>
        <v>0</v>
      </c>
      <c r="ER1064" t="str">
        <f t="shared" si="41"/>
        <v/>
      </c>
      <c r="ES1064" s="49">
        <v>2</v>
      </c>
    </row>
    <row r="1065" spans="1:149" ht="15" customHeight="1" x14ac:dyDescent="0.25">
      <c r="A1065" s="21">
        <v>1064</v>
      </c>
      <c r="B1065" s="12">
        <v>2</v>
      </c>
      <c r="C1065" s="12">
        <v>2</v>
      </c>
      <c r="D1065" s="12">
        <v>4</v>
      </c>
      <c r="E1065" s="12" t="s">
        <v>375</v>
      </c>
      <c r="F1065" s="12">
        <v>1</v>
      </c>
      <c r="G1065" s="13">
        <v>2</v>
      </c>
      <c r="H1065" s="13">
        <v>1</v>
      </c>
      <c r="M1065" s="56">
        <f>IF(SUM(N1065:X1065)=39,2,1)</f>
        <v>1</v>
      </c>
      <c r="O1065" s="13">
        <v>1</v>
      </c>
      <c r="P1065" s="13">
        <v>1</v>
      </c>
      <c r="Z1065" s="13">
        <v>1</v>
      </c>
      <c r="AA1065" s="13">
        <v>1</v>
      </c>
      <c r="AB1065" s="13">
        <v>1</v>
      </c>
      <c r="AI1065" s="13">
        <v>1</v>
      </c>
      <c r="AJ1065" s="13">
        <v>1</v>
      </c>
      <c r="AL1065" s="14">
        <v>1</v>
      </c>
      <c r="AM1065" s="14">
        <v>4</v>
      </c>
      <c r="AO1065" s="15">
        <v>1</v>
      </c>
      <c r="AP1065" s="15">
        <v>4</v>
      </c>
      <c r="AQ1065" s="15">
        <v>2</v>
      </c>
      <c r="AR1065" s="15">
        <v>4</v>
      </c>
      <c r="AS1065" s="15">
        <v>4</v>
      </c>
      <c r="AT1065" s="15">
        <v>2</v>
      </c>
      <c r="AU1065" s="15">
        <v>4</v>
      </c>
      <c r="AV1065" s="15">
        <v>4</v>
      </c>
      <c r="AW1065" s="15">
        <v>4</v>
      </c>
      <c r="AX1065" s="15">
        <v>1</v>
      </c>
      <c r="AY1065" s="15">
        <v>1</v>
      </c>
      <c r="AZ1065" s="15">
        <v>2</v>
      </c>
      <c r="BB1065" s="15">
        <v>1</v>
      </c>
      <c r="BC1065" s="15">
        <v>1</v>
      </c>
      <c r="BD1065" s="15">
        <v>1</v>
      </c>
      <c r="BE1065" s="15">
        <v>2</v>
      </c>
      <c r="BF1065" s="15">
        <v>2</v>
      </c>
      <c r="BG1065" s="15">
        <v>0</v>
      </c>
      <c r="BK1065" s="15">
        <v>2</v>
      </c>
      <c r="BM1065" s="15">
        <v>5</v>
      </c>
      <c r="BN1065" s="15">
        <v>5</v>
      </c>
      <c r="BO1065" s="15">
        <v>1</v>
      </c>
      <c r="BP1065" s="15" t="s">
        <v>388</v>
      </c>
      <c r="CC1065" s="16">
        <v>1</v>
      </c>
      <c r="CI1065" s="16">
        <v>2</v>
      </c>
      <c r="CJ1065" s="16" t="s">
        <v>151</v>
      </c>
      <c r="CK1065" s="16">
        <v>1</v>
      </c>
      <c r="CL1065" s="16" t="s">
        <v>290</v>
      </c>
      <c r="CM1065" s="17">
        <v>2</v>
      </c>
      <c r="CN1065" s="17">
        <v>1</v>
      </c>
      <c r="CO1065" s="17">
        <v>1</v>
      </c>
      <c r="CP1065" s="17">
        <v>2</v>
      </c>
      <c r="CQ1065" s="17">
        <v>2</v>
      </c>
      <c r="CR1065" s="17">
        <v>3</v>
      </c>
      <c r="CS1065" s="17">
        <v>4</v>
      </c>
      <c r="CT1065" s="17">
        <v>2</v>
      </c>
      <c r="CU1065" s="17">
        <v>4</v>
      </c>
      <c r="CV1065" s="17">
        <v>1</v>
      </c>
      <c r="CW1065" s="17">
        <v>3</v>
      </c>
      <c r="CX1065" s="17">
        <v>1</v>
      </c>
      <c r="CY1065" s="17">
        <v>1</v>
      </c>
      <c r="CZ1065" s="17">
        <v>1</v>
      </c>
      <c r="DA1065" s="17">
        <v>2</v>
      </c>
      <c r="DB1065" s="17">
        <v>4</v>
      </c>
      <c r="DC1065" s="17">
        <v>1</v>
      </c>
      <c r="DD1065" s="17">
        <v>3</v>
      </c>
      <c r="DE1065" s="17">
        <v>3</v>
      </c>
      <c r="DF1065" s="17">
        <v>2</v>
      </c>
      <c r="DG1065" s="17">
        <v>1</v>
      </c>
      <c r="DH1065" s="17">
        <v>1</v>
      </c>
      <c r="DI1065" s="17">
        <v>3</v>
      </c>
      <c r="DJ1065" s="17">
        <v>1</v>
      </c>
      <c r="DK1065" s="17">
        <v>1</v>
      </c>
      <c r="DL1065" s="17">
        <v>3</v>
      </c>
      <c r="DM1065" s="17">
        <v>4</v>
      </c>
      <c r="DN1065" s="17">
        <v>1</v>
      </c>
      <c r="DO1065" s="17">
        <v>8</v>
      </c>
      <c r="DP1065" s="17">
        <v>5</v>
      </c>
      <c r="DR1065" s="17">
        <v>9</v>
      </c>
      <c r="DT1065" s="17">
        <v>8</v>
      </c>
      <c r="DV1065" s="17">
        <v>1</v>
      </c>
      <c r="DW1065" s="18">
        <v>13</v>
      </c>
      <c r="DY1065" s="18">
        <v>1</v>
      </c>
      <c r="ED1065" s="19" t="s">
        <v>322</v>
      </c>
      <c r="EE1065" s="19">
        <v>8</v>
      </c>
      <c r="EF1065" s="37">
        <v>6</v>
      </c>
      <c r="EG1065" s="27" t="s">
        <v>139</v>
      </c>
      <c r="EH1065" s="19">
        <v>1</v>
      </c>
      <c r="EI1065" s="19">
        <v>52</v>
      </c>
      <c r="EJ1065" s="19">
        <v>3</v>
      </c>
      <c r="EK1065" s="19">
        <v>4</v>
      </c>
      <c r="EL1065" s="19">
        <v>1</v>
      </c>
      <c r="EM1065" s="20" t="s">
        <v>233</v>
      </c>
      <c r="EO1065" s="46">
        <v>1</v>
      </c>
      <c r="EP1065" s="46">
        <v>1</v>
      </c>
      <c r="EQ1065">
        <f t="shared" si="40"/>
        <v>0</v>
      </c>
      <c r="ER1065" t="str">
        <f t="shared" si="41"/>
        <v/>
      </c>
      <c r="ES1065" s="49">
        <v>1</v>
      </c>
    </row>
    <row r="1066" spans="1:149" ht="15" customHeight="1" x14ac:dyDescent="0.25">
      <c r="A1066" s="21">
        <v>1065</v>
      </c>
      <c r="B1066" s="12">
        <v>2</v>
      </c>
      <c r="C1066" s="12">
        <v>1</v>
      </c>
      <c r="D1066" s="12">
        <v>4</v>
      </c>
      <c r="E1066" s="12" t="s">
        <v>376</v>
      </c>
      <c r="F1066" s="12">
        <v>1</v>
      </c>
      <c r="G1066" s="13">
        <v>3</v>
      </c>
      <c r="H1066" s="13">
        <v>1</v>
      </c>
      <c r="M1066" s="56">
        <f>IF(SUM(N1066:X1066)=39,2,1)</f>
        <v>1</v>
      </c>
      <c r="Y1066" s="13">
        <v>1</v>
      </c>
      <c r="Z1066" s="13">
        <v>1</v>
      </c>
      <c r="AB1066" s="13">
        <v>1</v>
      </c>
      <c r="AJ1066" s="13">
        <v>1</v>
      </c>
      <c r="AL1066" s="14">
        <v>1</v>
      </c>
      <c r="AM1066" s="14">
        <v>4</v>
      </c>
      <c r="AO1066" s="15">
        <v>1</v>
      </c>
      <c r="AP1066" s="15">
        <v>4</v>
      </c>
      <c r="AQ1066" s="15">
        <v>4</v>
      </c>
      <c r="AR1066" s="15">
        <v>4</v>
      </c>
      <c r="AS1066" s="15">
        <v>4</v>
      </c>
      <c r="AT1066" s="15">
        <v>4</v>
      </c>
      <c r="AU1066" s="15">
        <v>4</v>
      </c>
      <c r="AV1066" s="15">
        <v>4</v>
      </c>
      <c r="AW1066" s="15">
        <v>4</v>
      </c>
      <c r="AX1066" s="15">
        <v>1</v>
      </c>
      <c r="AY1066" s="15">
        <v>2</v>
      </c>
      <c r="AZ1066" s="15">
        <v>2</v>
      </c>
      <c r="BB1066" s="15">
        <v>1</v>
      </c>
      <c r="BC1066" s="15">
        <v>1</v>
      </c>
      <c r="BD1066" s="15">
        <v>1</v>
      </c>
      <c r="BE1066" s="15">
        <v>1</v>
      </c>
      <c r="BF1066" s="15">
        <v>0</v>
      </c>
      <c r="BG1066" s="15">
        <v>0</v>
      </c>
      <c r="BK1066" s="15">
        <v>2</v>
      </c>
      <c r="BM1066" s="15">
        <v>5</v>
      </c>
      <c r="BN1066" s="15">
        <v>5</v>
      </c>
      <c r="BO1066" s="15">
        <v>4</v>
      </c>
      <c r="CC1066" s="16">
        <v>1</v>
      </c>
      <c r="CI1066" s="16">
        <v>1</v>
      </c>
      <c r="CK1066" s="16">
        <v>1</v>
      </c>
      <c r="CL1066" s="16" t="s">
        <v>159</v>
      </c>
      <c r="CM1066" s="17">
        <v>1</v>
      </c>
      <c r="CN1066" s="17">
        <v>1</v>
      </c>
      <c r="CO1066" s="17">
        <v>1</v>
      </c>
      <c r="CP1066" s="17">
        <v>1</v>
      </c>
      <c r="CQ1066" s="17">
        <v>1</v>
      </c>
      <c r="CR1066" s="17">
        <v>1</v>
      </c>
      <c r="CS1066" s="17">
        <v>3</v>
      </c>
      <c r="CT1066" s="17">
        <v>2</v>
      </c>
      <c r="CU1066" s="17">
        <v>4</v>
      </c>
      <c r="CV1066" s="17">
        <v>2</v>
      </c>
      <c r="CW1066" s="17">
        <v>1</v>
      </c>
      <c r="CX1066" s="17">
        <v>1</v>
      </c>
      <c r="CY1066" s="17">
        <v>1</v>
      </c>
      <c r="CZ1066" s="17">
        <v>1</v>
      </c>
      <c r="DA1066" s="17">
        <v>1</v>
      </c>
      <c r="DB1066" s="17">
        <v>4</v>
      </c>
      <c r="DC1066" s="17">
        <v>2</v>
      </c>
      <c r="DD1066" s="17">
        <v>2</v>
      </c>
      <c r="DE1066" s="17">
        <v>3</v>
      </c>
      <c r="DF1066" s="17">
        <v>2</v>
      </c>
      <c r="DG1066" s="17">
        <v>1</v>
      </c>
      <c r="DH1066" s="17">
        <v>1</v>
      </c>
      <c r="DI1066" s="17">
        <v>3</v>
      </c>
      <c r="DJ1066" s="17">
        <v>1</v>
      </c>
      <c r="DK1066" s="17">
        <v>3</v>
      </c>
      <c r="DL1066" s="17">
        <v>4</v>
      </c>
      <c r="DM1066" s="17">
        <v>4</v>
      </c>
      <c r="DN1066" s="17">
        <v>1</v>
      </c>
      <c r="DO1066" s="17">
        <v>6</v>
      </c>
      <c r="DP1066" s="17">
        <v>5</v>
      </c>
      <c r="DR1066" s="17">
        <v>9</v>
      </c>
      <c r="DT1066" s="17">
        <v>6</v>
      </c>
      <c r="DV1066" s="17">
        <v>3</v>
      </c>
      <c r="DW1066" s="18">
        <v>13</v>
      </c>
      <c r="DY1066" s="18">
        <v>1</v>
      </c>
      <c r="ED1066" s="19" t="s">
        <v>322</v>
      </c>
      <c r="EE1066" s="19">
        <v>8</v>
      </c>
      <c r="EF1066" s="37">
        <v>6</v>
      </c>
      <c r="EG1066" s="27" t="s">
        <v>139</v>
      </c>
      <c r="EH1066" s="19">
        <v>1</v>
      </c>
      <c r="EI1066" s="19">
        <v>72</v>
      </c>
      <c r="EJ1066" s="19">
        <v>4</v>
      </c>
      <c r="EK1066" s="19">
        <v>5</v>
      </c>
      <c r="EL1066" s="19">
        <v>1</v>
      </c>
      <c r="EM1066" s="20" t="s">
        <v>233</v>
      </c>
      <c r="EO1066" s="46">
        <v>1</v>
      </c>
      <c r="EP1066" s="46">
        <v>1</v>
      </c>
      <c r="EQ1066">
        <f t="shared" si="40"/>
        <v>0</v>
      </c>
      <c r="ER1066" t="str">
        <f t="shared" si="41"/>
        <v/>
      </c>
      <c r="ES1066" s="49">
        <v>1</v>
      </c>
    </row>
    <row r="1067" spans="1:149" ht="15" customHeight="1" x14ac:dyDescent="0.25">
      <c r="A1067" s="21">
        <v>1066</v>
      </c>
      <c r="B1067" s="12">
        <v>2</v>
      </c>
      <c r="C1067" s="12">
        <v>1</v>
      </c>
      <c r="D1067" s="12">
        <v>1</v>
      </c>
      <c r="E1067" s="12" t="s">
        <v>378</v>
      </c>
      <c r="F1067" s="12">
        <v>1</v>
      </c>
      <c r="G1067" s="13">
        <v>3</v>
      </c>
      <c r="H1067" s="13">
        <v>2</v>
      </c>
      <c r="M1067" s="56">
        <f>IF(SUM(N1067:X1067)=39,2,1)</f>
        <v>1</v>
      </c>
      <c r="X1067" s="13">
        <v>1</v>
      </c>
      <c r="AC1067" s="13">
        <v>1</v>
      </c>
      <c r="AJ1067" s="13">
        <v>1</v>
      </c>
      <c r="AL1067" s="14">
        <v>1</v>
      </c>
      <c r="AM1067" s="14">
        <v>4</v>
      </c>
      <c r="AO1067" s="15">
        <v>1</v>
      </c>
      <c r="AP1067" s="15">
        <v>4</v>
      </c>
      <c r="AQ1067" s="15">
        <v>4</v>
      </c>
      <c r="AR1067" s="15">
        <v>4</v>
      </c>
      <c r="AS1067" s="15">
        <v>4</v>
      </c>
      <c r="AT1067" s="15">
        <v>4</v>
      </c>
      <c r="AU1067" s="15">
        <v>3</v>
      </c>
      <c r="AV1067" s="15">
        <v>2</v>
      </c>
      <c r="AW1067" s="15">
        <v>2</v>
      </c>
      <c r="AX1067" s="15">
        <v>1</v>
      </c>
      <c r="AY1067" s="15">
        <v>1</v>
      </c>
      <c r="AZ1067" s="15">
        <v>1</v>
      </c>
      <c r="BA1067" s="15">
        <v>1</v>
      </c>
      <c r="BB1067" s="15">
        <v>1</v>
      </c>
      <c r="BC1067" s="15">
        <v>1</v>
      </c>
      <c r="BD1067" s="15">
        <v>1</v>
      </c>
      <c r="BE1067" s="15">
        <v>2</v>
      </c>
      <c r="BF1067" s="15">
        <v>0</v>
      </c>
      <c r="BG1067" s="15">
        <v>0</v>
      </c>
      <c r="BK1067" s="15">
        <v>1</v>
      </c>
      <c r="BL1067" s="15">
        <v>1</v>
      </c>
      <c r="BM1067" s="15">
        <v>1</v>
      </c>
      <c r="BN1067" s="15">
        <v>5</v>
      </c>
      <c r="BO1067" s="15">
        <v>4</v>
      </c>
      <c r="CC1067" s="16">
        <v>1</v>
      </c>
      <c r="CI1067" s="16">
        <v>2</v>
      </c>
      <c r="CJ1067" s="16" t="s">
        <v>151</v>
      </c>
      <c r="CK1067" s="16">
        <v>2</v>
      </c>
      <c r="CL1067" s="16" t="s">
        <v>147</v>
      </c>
      <c r="CM1067" s="17">
        <v>1</v>
      </c>
      <c r="CN1067" s="17">
        <v>1</v>
      </c>
      <c r="CO1067" s="17">
        <v>2</v>
      </c>
      <c r="CP1067" s="17">
        <v>1</v>
      </c>
      <c r="CQ1067" s="17">
        <v>1</v>
      </c>
      <c r="CR1067" s="17">
        <v>3</v>
      </c>
      <c r="CS1067" s="17">
        <v>3</v>
      </c>
      <c r="CT1067" s="17">
        <v>2</v>
      </c>
      <c r="CU1067" s="17">
        <v>4</v>
      </c>
      <c r="CV1067" s="17">
        <v>1</v>
      </c>
      <c r="CW1067" s="17">
        <v>2</v>
      </c>
      <c r="CX1067" s="17">
        <v>1</v>
      </c>
      <c r="CY1067" s="17">
        <v>1</v>
      </c>
      <c r="CZ1067" s="17">
        <v>1</v>
      </c>
      <c r="DA1067" s="17">
        <v>1</v>
      </c>
      <c r="DB1067" s="17">
        <v>3</v>
      </c>
      <c r="DC1067" s="17">
        <v>1</v>
      </c>
      <c r="DD1067" s="17">
        <v>3</v>
      </c>
      <c r="DE1067" s="17">
        <v>4</v>
      </c>
      <c r="DF1067" s="17">
        <v>1</v>
      </c>
      <c r="DG1067" s="17">
        <v>1</v>
      </c>
      <c r="DH1067" s="17">
        <v>1</v>
      </c>
      <c r="DI1067" s="17">
        <v>3</v>
      </c>
      <c r="DJ1067" s="17">
        <v>1</v>
      </c>
      <c r="DK1067" s="17">
        <v>1</v>
      </c>
      <c r="DL1067" s="17">
        <v>4</v>
      </c>
      <c r="DM1067" s="17">
        <v>3</v>
      </c>
      <c r="DN1067" s="17">
        <v>1</v>
      </c>
      <c r="DO1067" s="17">
        <v>6</v>
      </c>
      <c r="DP1067" s="17">
        <v>7</v>
      </c>
      <c r="DR1067" s="17">
        <v>5</v>
      </c>
      <c r="DT1067" s="17">
        <v>8</v>
      </c>
      <c r="DV1067" s="17">
        <v>3</v>
      </c>
      <c r="DW1067" s="18">
        <v>13</v>
      </c>
      <c r="DY1067" s="18">
        <v>1</v>
      </c>
      <c r="ED1067" s="19" t="s">
        <v>322</v>
      </c>
      <c r="EE1067" s="19">
        <v>8</v>
      </c>
      <c r="EF1067" s="37">
        <v>6</v>
      </c>
      <c r="EG1067" s="27" t="s">
        <v>139</v>
      </c>
      <c r="EH1067" s="19">
        <v>2</v>
      </c>
      <c r="EI1067" s="19">
        <v>23</v>
      </c>
      <c r="EJ1067" s="19">
        <v>1</v>
      </c>
      <c r="EK1067" s="19">
        <v>1</v>
      </c>
      <c r="EL1067" s="19">
        <v>3</v>
      </c>
      <c r="EM1067" s="20" t="s">
        <v>233</v>
      </c>
      <c r="EO1067" s="46">
        <v>1</v>
      </c>
      <c r="EP1067" s="46">
        <v>1</v>
      </c>
      <c r="EQ1067">
        <f t="shared" si="40"/>
        <v>0</v>
      </c>
      <c r="ER1067" t="str">
        <f t="shared" si="41"/>
        <v/>
      </c>
      <c r="ES1067" s="49">
        <v>2</v>
      </c>
    </row>
    <row r="1068" spans="1:149" ht="15" customHeight="1" x14ac:dyDescent="0.25">
      <c r="A1068" s="21">
        <v>1067</v>
      </c>
      <c r="B1068" s="12">
        <v>1</v>
      </c>
      <c r="C1068" s="12">
        <v>1</v>
      </c>
      <c r="D1068" s="12">
        <v>1</v>
      </c>
      <c r="E1068" s="12" t="s">
        <v>378</v>
      </c>
      <c r="F1068" s="12">
        <v>1</v>
      </c>
      <c r="G1068" s="13">
        <v>4</v>
      </c>
      <c r="H1068" s="13">
        <v>1</v>
      </c>
      <c r="J1068" s="13">
        <v>4</v>
      </c>
      <c r="M1068" s="56">
        <f>IF(SUM(N1068:X1068)=39,2,1)</f>
        <v>1</v>
      </c>
      <c r="S1068" s="13">
        <v>1</v>
      </c>
      <c r="T1068" s="13">
        <v>1</v>
      </c>
      <c r="Z1068" s="13">
        <v>1</v>
      </c>
      <c r="AA1068" s="13">
        <v>1</v>
      </c>
      <c r="AB1068" s="13">
        <v>1</v>
      </c>
      <c r="AE1068" s="13">
        <v>1</v>
      </c>
      <c r="AF1068" s="13">
        <v>1</v>
      </c>
      <c r="AL1068" s="14">
        <v>6</v>
      </c>
      <c r="AO1068" s="15">
        <v>2</v>
      </c>
      <c r="AP1068" s="15">
        <v>4</v>
      </c>
      <c r="AQ1068" s="15">
        <v>4</v>
      </c>
      <c r="AR1068" s="15">
        <v>4</v>
      </c>
      <c r="AS1068" s="15">
        <v>4</v>
      </c>
      <c r="AT1068" s="15">
        <v>3</v>
      </c>
      <c r="AU1068" s="15">
        <v>2</v>
      </c>
      <c r="AV1068" s="15">
        <v>1</v>
      </c>
      <c r="AW1068" s="15">
        <v>4</v>
      </c>
      <c r="AX1068" s="15">
        <v>1</v>
      </c>
      <c r="AY1068" s="15">
        <v>2</v>
      </c>
      <c r="AZ1068" s="15">
        <v>2</v>
      </c>
      <c r="BB1068" s="15">
        <v>1</v>
      </c>
      <c r="BC1068" s="15">
        <v>1</v>
      </c>
      <c r="BD1068" s="15">
        <v>1</v>
      </c>
      <c r="BE1068" s="15">
        <v>2</v>
      </c>
      <c r="BF1068" s="15">
        <v>1</v>
      </c>
      <c r="BG1068" s="15">
        <v>2</v>
      </c>
      <c r="BJ1068" s="15">
        <v>2</v>
      </c>
      <c r="BK1068" s="15">
        <v>1</v>
      </c>
      <c r="BL1068" s="15">
        <v>1</v>
      </c>
      <c r="BM1068" s="15">
        <v>1</v>
      </c>
      <c r="BN1068" s="15">
        <v>1</v>
      </c>
      <c r="CC1068" s="16">
        <v>1</v>
      </c>
      <c r="CI1068" s="16">
        <v>1</v>
      </c>
      <c r="CK1068" s="16">
        <v>1</v>
      </c>
      <c r="CL1068" s="16" t="s">
        <v>290</v>
      </c>
      <c r="CM1068" s="17">
        <v>1</v>
      </c>
      <c r="CN1068" s="17">
        <v>1</v>
      </c>
      <c r="CO1068" s="17">
        <v>1</v>
      </c>
      <c r="CP1068" s="17">
        <v>1</v>
      </c>
      <c r="CQ1068" s="17">
        <v>1</v>
      </c>
      <c r="CR1068" s="17">
        <v>1</v>
      </c>
      <c r="CS1068" s="17">
        <v>1</v>
      </c>
      <c r="CT1068" s="17">
        <v>1</v>
      </c>
      <c r="CU1068" s="17">
        <v>4</v>
      </c>
      <c r="CV1068" s="17">
        <v>1</v>
      </c>
      <c r="CW1068" s="17">
        <v>4</v>
      </c>
      <c r="CX1068" s="17">
        <v>1</v>
      </c>
      <c r="CY1068" s="17">
        <v>1</v>
      </c>
      <c r="CZ1068" s="17">
        <v>1</v>
      </c>
      <c r="DA1068" s="17">
        <v>1</v>
      </c>
      <c r="DB1068" s="17">
        <v>4</v>
      </c>
      <c r="DC1068" s="17">
        <v>1</v>
      </c>
      <c r="DD1068" s="17">
        <v>1</v>
      </c>
      <c r="DE1068" s="17">
        <v>1</v>
      </c>
      <c r="DF1068" s="17">
        <v>1</v>
      </c>
      <c r="DG1068" s="17">
        <v>1</v>
      </c>
      <c r="DH1068" s="17">
        <v>1</v>
      </c>
      <c r="DI1068" s="17">
        <v>3</v>
      </c>
      <c r="DJ1068" s="17">
        <v>1</v>
      </c>
      <c r="DK1068" s="17">
        <v>1</v>
      </c>
      <c r="DL1068" s="17">
        <v>4</v>
      </c>
      <c r="DM1068" s="17">
        <v>4</v>
      </c>
      <c r="DN1068" s="17">
        <v>1</v>
      </c>
      <c r="DO1068" s="17">
        <v>6</v>
      </c>
      <c r="DP1068" s="17">
        <v>5</v>
      </c>
      <c r="DR1068" s="17">
        <v>9</v>
      </c>
      <c r="DT1068" s="17">
        <v>7</v>
      </c>
      <c r="DV1068" s="17">
        <v>3</v>
      </c>
      <c r="DW1068" s="18">
        <v>14</v>
      </c>
      <c r="DY1068" s="18">
        <v>1</v>
      </c>
      <c r="ED1068" s="19" t="s">
        <v>322</v>
      </c>
      <c r="EE1068" s="19">
        <v>8</v>
      </c>
      <c r="EF1068" s="37">
        <v>6</v>
      </c>
      <c r="EG1068" s="27" t="s">
        <v>139</v>
      </c>
      <c r="EH1068" s="19">
        <v>2</v>
      </c>
      <c r="EI1068" s="19">
        <v>18</v>
      </c>
      <c r="EJ1068" s="19">
        <v>1</v>
      </c>
      <c r="EK1068" s="19">
        <v>1</v>
      </c>
      <c r="EL1068" s="19">
        <v>6</v>
      </c>
      <c r="EM1068" s="20" t="s">
        <v>233</v>
      </c>
      <c r="EO1068" s="46">
        <v>1</v>
      </c>
      <c r="EP1068" s="46">
        <v>1</v>
      </c>
      <c r="EQ1068">
        <f t="shared" si="40"/>
        <v>0</v>
      </c>
      <c r="ER1068" t="str">
        <f t="shared" si="41"/>
        <v/>
      </c>
      <c r="ES1068" s="49">
        <v>2</v>
      </c>
    </row>
    <row r="1069" spans="1:149" ht="15" customHeight="1" x14ac:dyDescent="0.25">
      <c r="A1069" s="21">
        <v>1068</v>
      </c>
      <c r="B1069" s="12">
        <v>2</v>
      </c>
      <c r="C1069" s="12">
        <v>2</v>
      </c>
      <c r="D1069" s="12">
        <v>4</v>
      </c>
      <c r="E1069" s="12" t="s">
        <v>376</v>
      </c>
      <c r="F1069" s="12">
        <v>1</v>
      </c>
      <c r="G1069" s="13">
        <v>4</v>
      </c>
      <c r="H1069" s="13">
        <v>2</v>
      </c>
      <c r="M1069" s="56">
        <f>IF(SUM(N1069:X1069)=39,2,1)</f>
        <v>1</v>
      </c>
      <c r="N1069" s="13">
        <v>1</v>
      </c>
      <c r="O1069" s="13">
        <v>1</v>
      </c>
      <c r="S1069" s="13">
        <v>1</v>
      </c>
      <c r="X1069" s="13">
        <v>1</v>
      </c>
      <c r="Z1069" s="13">
        <v>1</v>
      </c>
      <c r="AA1069" s="13">
        <v>1</v>
      </c>
      <c r="AE1069" s="13">
        <v>1</v>
      </c>
      <c r="AJ1069" s="13">
        <v>1</v>
      </c>
      <c r="AL1069" s="14">
        <v>6</v>
      </c>
      <c r="AO1069" s="15">
        <v>1</v>
      </c>
      <c r="AP1069" s="15">
        <v>4</v>
      </c>
      <c r="AQ1069" s="15">
        <v>4</v>
      </c>
      <c r="AR1069" s="15">
        <v>4</v>
      </c>
      <c r="AS1069" s="15">
        <v>4</v>
      </c>
      <c r="AT1069" s="15">
        <v>4</v>
      </c>
      <c r="AU1069" s="15">
        <v>4</v>
      </c>
      <c r="AV1069" s="15">
        <v>4</v>
      </c>
      <c r="AW1069" s="15">
        <v>4</v>
      </c>
      <c r="AX1069" s="15">
        <v>2</v>
      </c>
      <c r="AZ1069" s="15">
        <v>2</v>
      </c>
      <c r="BB1069" s="15">
        <v>2</v>
      </c>
      <c r="BC1069" s="15">
        <v>1</v>
      </c>
      <c r="BD1069" s="15">
        <v>1</v>
      </c>
      <c r="BE1069" s="15">
        <v>1</v>
      </c>
      <c r="BF1069" s="15">
        <v>0</v>
      </c>
      <c r="BG1069" s="15">
        <v>0</v>
      </c>
      <c r="BK1069" s="15">
        <v>2</v>
      </c>
      <c r="BN1069" s="15">
        <v>5</v>
      </c>
      <c r="BO1069" s="15">
        <v>3</v>
      </c>
      <c r="BP1069" s="15" t="s">
        <v>368</v>
      </c>
      <c r="CC1069" s="16">
        <v>1</v>
      </c>
      <c r="CI1069" s="16">
        <v>1</v>
      </c>
      <c r="CK1069" s="16">
        <v>1</v>
      </c>
      <c r="CL1069" s="16" t="s">
        <v>186</v>
      </c>
      <c r="CM1069" s="17">
        <v>1</v>
      </c>
      <c r="CN1069" s="17">
        <v>1</v>
      </c>
      <c r="CO1069" s="17">
        <v>1</v>
      </c>
      <c r="CP1069" s="17">
        <v>1</v>
      </c>
      <c r="CQ1069" s="17">
        <v>1</v>
      </c>
      <c r="CR1069" s="17">
        <v>1</v>
      </c>
      <c r="CS1069" s="17">
        <v>1</v>
      </c>
      <c r="CT1069" s="17">
        <v>1</v>
      </c>
      <c r="CU1069" s="17">
        <v>4</v>
      </c>
      <c r="CV1069" s="17">
        <v>4</v>
      </c>
      <c r="CW1069" s="17">
        <v>1</v>
      </c>
      <c r="CX1069" s="17">
        <v>1</v>
      </c>
      <c r="CY1069" s="17">
        <v>1</v>
      </c>
      <c r="CZ1069" s="17">
        <v>1</v>
      </c>
      <c r="DA1069" s="17">
        <v>4</v>
      </c>
      <c r="DB1069" s="17">
        <v>1</v>
      </c>
      <c r="DC1069" s="17">
        <v>1</v>
      </c>
      <c r="DD1069" s="17">
        <v>4</v>
      </c>
      <c r="DE1069" s="17">
        <v>4</v>
      </c>
      <c r="DF1069" s="17">
        <v>1</v>
      </c>
      <c r="DG1069" s="17">
        <v>1</v>
      </c>
      <c r="DH1069" s="17">
        <v>1</v>
      </c>
      <c r="DI1069" s="17">
        <v>3</v>
      </c>
      <c r="DJ1069" s="17">
        <v>1</v>
      </c>
      <c r="DK1069" s="17">
        <v>1</v>
      </c>
      <c r="DL1069" s="17">
        <v>1</v>
      </c>
      <c r="DM1069" s="17">
        <v>1</v>
      </c>
      <c r="DN1069" s="17">
        <v>5</v>
      </c>
      <c r="DO1069" s="17">
        <v>6</v>
      </c>
      <c r="DP1069" s="17">
        <v>1</v>
      </c>
      <c r="DR1069" s="17">
        <v>9</v>
      </c>
      <c r="DT1069" s="17">
        <v>11</v>
      </c>
      <c r="DV1069" s="17">
        <v>5</v>
      </c>
      <c r="DW1069" s="18">
        <v>13</v>
      </c>
      <c r="DY1069" s="18">
        <v>1</v>
      </c>
      <c r="ED1069" s="19" t="s">
        <v>301</v>
      </c>
      <c r="EE1069" s="19">
        <v>8</v>
      </c>
      <c r="EF1069" s="37">
        <v>6</v>
      </c>
      <c r="EH1069" s="19">
        <v>1</v>
      </c>
      <c r="EI1069" s="19">
        <v>18</v>
      </c>
      <c r="EJ1069" s="19">
        <v>1</v>
      </c>
      <c r="EK1069" s="19">
        <v>1</v>
      </c>
      <c r="EL1069" s="19">
        <v>5</v>
      </c>
      <c r="EM1069" s="20" t="s">
        <v>216</v>
      </c>
      <c r="EO1069" s="46">
        <v>1</v>
      </c>
      <c r="EP1069" s="46">
        <v>1</v>
      </c>
      <c r="EQ1069">
        <f t="shared" si="40"/>
        <v>0</v>
      </c>
      <c r="ER1069" t="str">
        <f t="shared" si="41"/>
        <v/>
      </c>
      <c r="ES1069" s="49">
        <v>2</v>
      </c>
    </row>
    <row r="1070" spans="1:149" ht="15" customHeight="1" x14ac:dyDescent="0.25">
      <c r="A1070" s="21">
        <v>1069</v>
      </c>
      <c r="B1070" s="12">
        <v>2</v>
      </c>
      <c r="C1070" s="12">
        <v>1</v>
      </c>
      <c r="D1070" s="12">
        <v>1</v>
      </c>
      <c r="E1070" s="12" t="s">
        <v>378</v>
      </c>
      <c r="F1070" s="12">
        <v>3</v>
      </c>
      <c r="G1070" s="13">
        <v>3</v>
      </c>
      <c r="H1070" s="13">
        <v>1</v>
      </c>
      <c r="K1070" s="13">
        <v>3</v>
      </c>
      <c r="L1070" s="13" t="s">
        <v>298</v>
      </c>
      <c r="M1070" s="56">
        <f>IF(SUM(N1070:X1070)=39,2,1)</f>
        <v>1</v>
      </c>
      <c r="Y1070" s="13">
        <v>1</v>
      </c>
      <c r="Z1070" s="13">
        <v>1</v>
      </c>
      <c r="AL1070" s="14">
        <v>1</v>
      </c>
      <c r="AM1070" s="14">
        <v>2</v>
      </c>
      <c r="AN1070" s="14" t="s">
        <v>155</v>
      </c>
      <c r="AO1070" s="15">
        <v>1</v>
      </c>
      <c r="AP1070" s="15">
        <v>4</v>
      </c>
      <c r="AQ1070" s="15">
        <v>3</v>
      </c>
      <c r="AR1070" s="15">
        <v>2</v>
      </c>
      <c r="AS1070" s="15">
        <v>4</v>
      </c>
      <c r="AT1070" s="15">
        <v>4</v>
      </c>
      <c r="AU1070" s="15">
        <v>4</v>
      </c>
      <c r="AV1070" s="15">
        <v>4</v>
      </c>
      <c r="AW1070" s="15">
        <v>4</v>
      </c>
      <c r="BC1070" s="15">
        <v>1</v>
      </c>
      <c r="BD1070" s="15">
        <v>1</v>
      </c>
      <c r="BE1070" s="15">
        <v>1</v>
      </c>
      <c r="BF1070" s="15">
        <v>2</v>
      </c>
      <c r="BG1070" s="15">
        <v>0</v>
      </c>
      <c r="BM1070" s="15">
        <v>1</v>
      </c>
      <c r="BN1070" s="15">
        <v>8</v>
      </c>
      <c r="CC1070" s="16">
        <v>1</v>
      </c>
      <c r="CI1070" s="16">
        <v>2</v>
      </c>
      <c r="CJ1070" s="16" t="s">
        <v>156</v>
      </c>
      <c r="CK1070" s="16">
        <v>1</v>
      </c>
      <c r="CL1070" s="16" t="s">
        <v>212</v>
      </c>
      <c r="CM1070" s="17">
        <v>2</v>
      </c>
      <c r="CN1070" s="17">
        <v>2</v>
      </c>
      <c r="CO1070" s="17">
        <v>3</v>
      </c>
      <c r="CP1070" s="17">
        <v>2</v>
      </c>
      <c r="CQ1070" s="17">
        <v>2</v>
      </c>
      <c r="CR1070" s="17">
        <v>3</v>
      </c>
      <c r="CS1070" s="17">
        <v>4</v>
      </c>
      <c r="CU1070" s="17">
        <v>4</v>
      </c>
      <c r="CV1070" s="17">
        <v>2</v>
      </c>
      <c r="CW1070" s="17">
        <v>2</v>
      </c>
      <c r="CX1070" s="17">
        <v>2</v>
      </c>
      <c r="CY1070" s="17">
        <v>2</v>
      </c>
      <c r="CZ1070" s="17">
        <v>2</v>
      </c>
      <c r="DA1070" s="17">
        <v>3</v>
      </c>
      <c r="DB1070" s="17">
        <v>4</v>
      </c>
      <c r="DC1070" s="17">
        <v>3</v>
      </c>
      <c r="DD1070" s="17">
        <v>4</v>
      </c>
      <c r="DE1070" s="17">
        <v>4</v>
      </c>
      <c r="DF1070" s="17">
        <v>3</v>
      </c>
      <c r="DG1070" s="17">
        <v>2</v>
      </c>
      <c r="DH1070" s="17">
        <v>2</v>
      </c>
      <c r="DI1070" s="17">
        <v>2</v>
      </c>
      <c r="DJ1070" s="17">
        <v>1</v>
      </c>
      <c r="DK1070" s="17">
        <v>3</v>
      </c>
      <c r="DL1070" s="17">
        <v>2</v>
      </c>
      <c r="DM1070" s="17">
        <v>3</v>
      </c>
      <c r="DN1070" s="17">
        <v>1</v>
      </c>
      <c r="DP1070" s="17">
        <v>11</v>
      </c>
      <c r="DR1070" s="17">
        <v>8</v>
      </c>
      <c r="DT1070" s="17">
        <v>6</v>
      </c>
      <c r="DV1070" s="17">
        <v>3</v>
      </c>
      <c r="DW1070" s="18">
        <v>13</v>
      </c>
      <c r="DY1070" s="18">
        <v>1</v>
      </c>
      <c r="ED1070" s="19" t="s">
        <v>320</v>
      </c>
      <c r="EE1070" s="19">
        <v>5</v>
      </c>
      <c r="EF1070" s="37">
        <v>5</v>
      </c>
      <c r="EG1070" s="19" t="s">
        <v>167</v>
      </c>
      <c r="EH1070" s="19">
        <v>1</v>
      </c>
      <c r="EI1070" s="19">
        <v>49</v>
      </c>
      <c r="EJ1070" s="19">
        <v>3</v>
      </c>
      <c r="EK1070" s="19">
        <v>4</v>
      </c>
      <c r="EL1070" s="19">
        <v>7</v>
      </c>
      <c r="EM1070" s="20" t="s">
        <v>216</v>
      </c>
      <c r="EO1070" s="46">
        <v>1</v>
      </c>
      <c r="EP1070" s="46">
        <v>3</v>
      </c>
      <c r="EQ1070">
        <f t="shared" si="40"/>
        <v>0</v>
      </c>
      <c r="ER1070" t="str">
        <f t="shared" si="41"/>
        <v/>
      </c>
      <c r="ES1070" s="49">
        <v>2</v>
      </c>
    </row>
    <row r="1071" spans="1:149" ht="15" customHeight="1" x14ac:dyDescent="0.25">
      <c r="A1071" s="21">
        <v>1070</v>
      </c>
      <c r="B1071" s="12">
        <v>2</v>
      </c>
      <c r="C1071" s="12">
        <v>1</v>
      </c>
      <c r="D1071" s="12">
        <v>2</v>
      </c>
      <c r="E1071" s="12" t="s">
        <v>378</v>
      </c>
      <c r="F1071" s="12">
        <v>2</v>
      </c>
      <c r="G1071" s="13">
        <v>2</v>
      </c>
      <c r="H1071" s="13">
        <v>1</v>
      </c>
      <c r="I1071" s="13">
        <v>4</v>
      </c>
      <c r="J1071" s="13">
        <v>4</v>
      </c>
      <c r="M1071" s="56">
        <f>IF(SUM(N1071:X1071)=39,2,1)</f>
        <v>1</v>
      </c>
      <c r="Y1071" s="13">
        <v>1</v>
      </c>
      <c r="AK1071" s="13">
        <v>1</v>
      </c>
      <c r="AL1071" s="14">
        <v>1</v>
      </c>
      <c r="AM1071" s="14">
        <v>4</v>
      </c>
      <c r="AO1071" s="15">
        <v>1</v>
      </c>
      <c r="AP1071" s="15">
        <v>4</v>
      </c>
      <c r="AQ1071" s="15">
        <v>4</v>
      </c>
      <c r="AR1071" s="15">
        <v>4</v>
      </c>
      <c r="AS1071" s="15">
        <v>4</v>
      </c>
      <c r="AT1071" s="15">
        <v>4</v>
      </c>
      <c r="AU1071" s="15">
        <v>4</v>
      </c>
      <c r="AV1071" s="15">
        <v>4</v>
      </c>
      <c r="AW1071" s="15">
        <v>4</v>
      </c>
      <c r="AX1071" s="15">
        <v>1</v>
      </c>
      <c r="AY1071" s="15">
        <v>1</v>
      </c>
      <c r="AZ1071" s="15">
        <v>2</v>
      </c>
      <c r="BB1071" s="15">
        <v>1</v>
      </c>
      <c r="BC1071" s="15">
        <v>1</v>
      </c>
      <c r="BD1071" s="15">
        <v>1</v>
      </c>
      <c r="BE1071" s="15">
        <v>1</v>
      </c>
      <c r="BF1071" s="15">
        <v>1</v>
      </c>
      <c r="BG1071" s="15">
        <v>0</v>
      </c>
      <c r="BM1071" s="15">
        <v>4</v>
      </c>
      <c r="BN1071" s="15">
        <v>8</v>
      </c>
      <c r="BO1071" s="15">
        <v>4</v>
      </c>
      <c r="CC1071" s="16">
        <v>1</v>
      </c>
      <c r="CI1071" s="16">
        <v>2</v>
      </c>
      <c r="CJ1071" s="16" t="s">
        <v>291</v>
      </c>
      <c r="CK1071" s="16">
        <v>1</v>
      </c>
      <c r="CL1071" s="16" t="s">
        <v>396</v>
      </c>
      <c r="CM1071" s="17">
        <v>4</v>
      </c>
      <c r="CN1071" s="17">
        <v>4</v>
      </c>
      <c r="CO1071" s="17">
        <v>4</v>
      </c>
      <c r="CP1071" s="17">
        <v>4</v>
      </c>
      <c r="CQ1071" s="17">
        <v>4</v>
      </c>
      <c r="CR1071" s="17">
        <v>4</v>
      </c>
      <c r="CS1071" s="17">
        <v>4</v>
      </c>
      <c r="CT1071" s="17">
        <v>4</v>
      </c>
      <c r="CU1071" s="17">
        <v>1</v>
      </c>
      <c r="CV1071" s="17">
        <v>4</v>
      </c>
      <c r="CW1071" s="17">
        <v>4</v>
      </c>
      <c r="CX1071" s="17">
        <v>4</v>
      </c>
      <c r="CY1071" s="17">
        <v>4</v>
      </c>
      <c r="CZ1071" s="17">
        <v>4</v>
      </c>
      <c r="DA1071" s="17">
        <v>3</v>
      </c>
      <c r="DB1071" s="17">
        <v>4</v>
      </c>
      <c r="DC1071" s="17">
        <v>4</v>
      </c>
      <c r="DD1071" s="17">
        <v>4</v>
      </c>
      <c r="DE1071" s="17">
        <v>4</v>
      </c>
      <c r="DF1071" s="17">
        <v>2</v>
      </c>
      <c r="DG1071" s="17">
        <v>2</v>
      </c>
      <c r="DH1071" s="17">
        <v>2</v>
      </c>
      <c r="DI1071" s="17">
        <v>1</v>
      </c>
      <c r="DJ1071" s="17">
        <v>2</v>
      </c>
      <c r="DK1071" s="17">
        <v>3</v>
      </c>
      <c r="DL1071" s="17">
        <v>1</v>
      </c>
      <c r="DM1071" s="17">
        <v>1</v>
      </c>
      <c r="DN1071" s="17">
        <v>2</v>
      </c>
      <c r="DO1071" s="17">
        <v>1</v>
      </c>
      <c r="DP1071" s="17">
        <v>5</v>
      </c>
      <c r="DR1071" s="17">
        <v>7</v>
      </c>
      <c r="DT1071" s="17">
        <v>9</v>
      </c>
      <c r="DV1071" s="17">
        <v>4</v>
      </c>
      <c r="DW1071" s="18">
        <v>13</v>
      </c>
      <c r="DY1071" s="18">
        <v>1</v>
      </c>
      <c r="ED1071" s="19" t="s">
        <v>320</v>
      </c>
      <c r="EE1071" s="19">
        <v>5</v>
      </c>
      <c r="EF1071" s="37">
        <v>5</v>
      </c>
      <c r="EG1071" s="19" t="s">
        <v>167</v>
      </c>
      <c r="EH1071" s="19">
        <v>1</v>
      </c>
      <c r="EI1071" s="19">
        <v>38</v>
      </c>
      <c r="EJ1071" s="19">
        <v>2</v>
      </c>
      <c r="EK1071" s="19">
        <v>3</v>
      </c>
      <c r="EL1071" s="19">
        <v>2</v>
      </c>
      <c r="EM1071" s="20" t="s">
        <v>216</v>
      </c>
      <c r="EO1071" s="46">
        <v>1</v>
      </c>
      <c r="EP1071" s="46">
        <v>3</v>
      </c>
      <c r="EQ1071">
        <f t="shared" si="40"/>
        <v>0</v>
      </c>
      <c r="ER1071" t="str">
        <f t="shared" si="41"/>
        <v/>
      </c>
      <c r="ES1071" s="49">
        <v>2</v>
      </c>
    </row>
    <row r="1072" spans="1:149" ht="15" customHeight="1" x14ac:dyDescent="0.25">
      <c r="A1072" s="21">
        <v>1071</v>
      </c>
      <c r="B1072" s="12">
        <v>2</v>
      </c>
      <c r="C1072" s="12">
        <v>2</v>
      </c>
      <c r="D1072" s="12">
        <v>4</v>
      </c>
      <c r="E1072" s="12" t="s">
        <v>376</v>
      </c>
      <c r="F1072" s="12">
        <v>1</v>
      </c>
      <c r="G1072" s="13">
        <v>5</v>
      </c>
      <c r="H1072" s="13">
        <v>1</v>
      </c>
      <c r="I1072" s="13">
        <v>4</v>
      </c>
      <c r="M1072" s="56">
        <f>IF(SUM(N1072:X1072)=39,2,1)</f>
        <v>1</v>
      </c>
      <c r="N1072" s="13">
        <v>1</v>
      </c>
      <c r="P1072" s="13">
        <v>1</v>
      </c>
      <c r="Q1072" s="13">
        <v>1</v>
      </c>
      <c r="U1072" s="13">
        <v>1</v>
      </c>
      <c r="Z1072" s="13">
        <v>1</v>
      </c>
      <c r="AA1072" s="13">
        <v>1</v>
      </c>
      <c r="AF1072" s="13">
        <v>1</v>
      </c>
      <c r="AL1072" s="14">
        <v>6</v>
      </c>
      <c r="AO1072" s="15">
        <v>1</v>
      </c>
      <c r="AP1072" s="15">
        <v>4</v>
      </c>
      <c r="AQ1072" s="15">
        <v>4</v>
      </c>
      <c r="AR1072" s="15">
        <v>2</v>
      </c>
      <c r="AS1072" s="15">
        <v>4</v>
      </c>
      <c r="AT1072" s="15">
        <v>4</v>
      </c>
      <c r="AU1072" s="15">
        <v>4</v>
      </c>
      <c r="AV1072" s="15">
        <v>4</v>
      </c>
      <c r="AW1072" s="15">
        <v>2</v>
      </c>
      <c r="AX1072" s="15">
        <v>1</v>
      </c>
      <c r="AZ1072" s="15">
        <v>2</v>
      </c>
      <c r="BB1072" s="15">
        <v>2</v>
      </c>
      <c r="BC1072" s="15">
        <v>1</v>
      </c>
      <c r="BD1072" s="15">
        <v>1</v>
      </c>
      <c r="BE1072" s="15">
        <v>1</v>
      </c>
      <c r="BF1072" s="15">
        <v>1</v>
      </c>
      <c r="BG1072" s="15">
        <v>4</v>
      </c>
      <c r="BH1072" s="15">
        <v>2</v>
      </c>
      <c r="BJ1072" s="15">
        <v>2</v>
      </c>
      <c r="BK1072" s="15">
        <v>2</v>
      </c>
      <c r="BM1072" s="15">
        <v>4</v>
      </c>
      <c r="BN1072" s="15">
        <v>4</v>
      </c>
      <c r="BO1072" s="15">
        <v>4</v>
      </c>
      <c r="CC1072" s="16">
        <v>1</v>
      </c>
      <c r="CI1072" s="16">
        <v>2</v>
      </c>
      <c r="CJ1072" s="16" t="s">
        <v>391</v>
      </c>
      <c r="CK1072" s="16">
        <v>2</v>
      </c>
      <c r="CL1072" s="16" t="s">
        <v>285</v>
      </c>
      <c r="CM1072" s="17">
        <v>2</v>
      </c>
      <c r="CN1072" s="17">
        <v>2</v>
      </c>
      <c r="CO1072" s="17">
        <v>2</v>
      </c>
      <c r="CP1072" s="17">
        <v>2</v>
      </c>
      <c r="CQ1072" s="17">
        <v>2</v>
      </c>
      <c r="CR1072" s="17">
        <v>3</v>
      </c>
      <c r="CS1072" s="17">
        <v>4</v>
      </c>
      <c r="CT1072" s="17">
        <v>2</v>
      </c>
      <c r="CU1072" s="17">
        <v>4</v>
      </c>
      <c r="CV1072" s="17">
        <v>2</v>
      </c>
      <c r="CW1072" s="17">
        <v>2</v>
      </c>
      <c r="CX1072" s="17">
        <v>2</v>
      </c>
      <c r="CY1072" s="17">
        <v>2</v>
      </c>
      <c r="CZ1072" s="17">
        <v>2</v>
      </c>
      <c r="DA1072" s="17">
        <v>3</v>
      </c>
      <c r="DB1072" s="17">
        <v>4</v>
      </c>
      <c r="DC1072" s="17">
        <v>2</v>
      </c>
      <c r="DD1072" s="17">
        <v>2</v>
      </c>
      <c r="DE1072" s="17">
        <v>2</v>
      </c>
      <c r="DF1072" s="17">
        <v>2</v>
      </c>
      <c r="DG1072" s="17">
        <v>2</v>
      </c>
      <c r="DH1072" s="17">
        <v>1</v>
      </c>
      <c r="DI1072" s="17">
        <v>3</v>
      </c>
      <c r="DJ1072" s="17">
        <v>1</v>
      </c>
      <c r="DK1072" s="17">
        <v>3</v>
      </c>
      <c r="DL1072" s="17">
        <v>3</v>
      </c>
      <c r="DM1072" s="17">
        <v>3</v>
      </c>
      <c r="DN1072" s="17">
        <v>8</v>
      </c>
      <c r="DO1072" s="17">
        <v>3</v>
      </c>
      <c r="DP1072" s="17">
        <v>3</v>
      </c>
      <c r="DR1072" s="17">
        <v>4</v>
      </c>
      <c r="DT1072" s="17">
        <v>11</v>
      </c>
      <c r="DV1072" s="17">
        <v>3</v>
      </c>
      <c r="DW1072" s="18">
        <v>13</v>
      </c>
      <c r="DY1072" s="18">
        <v>1</v>
      </c>
      <c r="ED1072" s="19" t="s">
        <v>320</v>
      </c>
      <c r="EE1072" s="19">
        <v>5</v>
      </c>
      <c r="EF1072" s="37">
        <v>5</v>
      </c>
      <c r="EG1072" s="19" t="s">
        <v>167</v>
      </c>
      <c r="EH1072" s="19">
        <v>2</v>
      </c>
      <c r="EI1072" s="19">
        <v>40</v>
      </c>
      <c r="EJ1072" s="19">
        <v>2</v>
      </c>
      <c r="EK1072" s="19">
        <v>3</v>
      </c>
      <c r="EL1072" s="19">
        <v>7</v>
      </c>
      <c r="EM1072" s="20" t="s">
        <v>216</v>
      </c>
      <c r="EO1072" s="46">
        <v>1</v>
      </c>
      <c r="EP1072" s="46">
        <v>1</v>
      </c>
      <c r="EQ1072">
        <f t="shared" si="40"/>
        <v>0</v>
      </c>
      <c r="ER1072" t="str">
        <f t="shared" si="41"/>
        <v/>
      </c>
      <c r="ES1072" s="49">
        <v>2</v>
      </c>
    </row>
    <row r="1073" spans="1:149" ht="15" customHeight="1" x14ac:dyDescent="0.25">
      <c r="A1073" s="21">
        <v>1072</v>
      </c>
      <c r="B1073" s="12">
        <v>2</v>
      </c>
      <c r="C1073" s="12">
        <v>2</v>
      </c>
      <c r="D1073" s="12">
        <v>3</v>
      </c>
      <c r="E1073" s="12" t="s">
        <v>378</v>
      </c>
      <c r="F1073" s="12">
        <v>1</v>
      </c>
      <c r="G1073" s="13">
        <v>3</v>
      </c>
      <c r="H1073" s="13">
        <v>1</v>
      </c>
      <c r="J1073" s="13">
        <v>4</v>
      </c>
      <c r="M1073" s="56">
        <f>IF(SUM(N1073:X1073)=39,2,1)</f>
        <v>1</v>
      </c>
      <c r="X1073" s="13">
        <v>1</v>
      </c>
      <c r="Z1073" s="13">
        <v>1</v>
      </c>
      <c r="AA1073" s="13">
        <v>1</v>
      </c>
      <c r="AC1073" s="13">
        <v>1</v>
      </c>
      <c r="AJ1073" s="13">
        <v>1</v>
      </c>
      <c r="AL1073" s="14">
        <v>1</v>
      </c>
      <c r="AM1073" s="14">
        <v>4</v>
      </c>
      <c r="AO1073" s="15">
        <v>1</v>
      </c>
      <c r="AP1073" s="15">
        <v>2</v>
      </c>
      <c r="AQ1073" s="15">
        <v>2</v>
      </c>
      <c r="AR1073" s="15">
        <v>4</v>
      </c>
      <c r="AS1073" s="15">
        <v>4</v>
      </c>
      <c r="AT1073" s="15">
        <v>3</v>
      </c>
      <c r="AU1073" s="15">
        <v>4</v>
      </c>
      <c r="AV1073" s="15">
        <v>1</v>
      </c>
      <c r="AW1073" s="15">
        <v>1</v>
      </c>
      <c r="AX1073" s="15">
        <v>2</v>
      </c>
      <c r="AZ1073" s="15">
        <v>2</v>
      </c>
      <c r="BB1073" s="15">
        <v>2</v>
      </c>
      <c r="BC1073" s="15">
        <v>1</v>
      </c>
      <c r="BD1073" s="15">
        <v>2</v>
      </c>
      <c r="BE1073" s="15">
        <v>1</v>
      </c>
      <c r="BF1073" s="15">
        <v>2</v>
      </c>
      <c r="BG1073" s="15">
        <v>2</v>
      </c>
      <c r="BH1073" s="15">
        <v>2</v>
      </c>
      <c r="BK1073" s="15">
        <v>1</v>
      </c>
      <c r="BL1073" s="15">
        <v>1</v>
      </c>
      <c r="BM1073" s="15">
        <v>8</v>
      </c>
      <c r="BN1073" s="15">
        <v>8</v>
      </c>
      <c r="CC1073" s="16">
        <v>1</v>
      </c>
      <c r="CI1073" s="16">
        <v>2</v>
      </c>
      <c r="CJ1073" s="16" t="s">
        <v>394</v>
      </c>
      <c r="CK1073" s="16">
        <v>1</v>
      </c>
      <c r="CL1073" s="16" t="s">
        <v>258</v>
      </c>
      <c r="CM1073" s="17">
        <v>3</v>
      </c>
      <c r="CN1073" s="17">
        <v>3</v>
      </c>
      <c r="CO1073" s="17">
        <v>3</v>
      </c>
      <c r="CP1073" s="17">
        <v>3</v>
      </c>
      <c r="CQ1073" s="17">
        <v>3</v>
      </c>
      <c r="CR1073" s="17">
        <v>3</v>
      </c>
      <c r="CS1073" s="17">
        <v>3</v>
      </c>
      <c r="CT1073" s="17">
        <v>2</v>
      </c>
      <c r="CU1073" s="17">
        <v>4</v>
      </c>
      <c r="CV1073" s="17">
        <v>3</v>
      </c>
      <c r="CW1073" s="17">
        <v>1</v>
      </c>
      <c r="CX1073" s="17">
        <v>1</v>
      </c>
      <c r="CY1073" s="17">
        <v>1</v>
      </c>
      <c r="CZ1073" s="17">
        <v>1</v>
      </c>
      <c r="DA1073" s="17">
        <v>2</v>
      </c>
      <c r="DB1073" s="17">
        <v>2</v>
      </c>
      <c r="DC1073" s="17">
        <v>2</v>
      </c>
      <c r="DD1073" s="17">
        <v>4</v>
      </c>
      <c r="DE1073" s="17">
        <v>4</v>
      </c>
      <c r="DF1073" s="17">
        <v>4</v>
      </c>
      <c r="DG1073" s="17">
        <v>4</v>
      </c>
      <c r="DH1073" s="17">
        <v>3</v>
      </c>
      <c r="DI1073" s="17">
        <v>3</v>
      </c>
      <c r="DJ1073" s="17">
        <v>2</v>
      </c>
      <c r="DK1073" s="17">
        <v>1</v>
      </c>
      <c r="DL1073" s="17">
        <v>4</v>
      </c>
      <c r="DM1073" s="17">
        <v>4</v>
      </c>
      <c r="DN1073" s="17">
        <v>6</v>
      </c>
      <c r="DO1073" s="17">
        <v>5</v>
      </c>
      <c r="DP1073" s="17">
        <v>11</v>
      </c>
      <c r="DR1073" s="17">
        <v>5</v>
      </c>
      <c r="DT1073" s="17">
        <v>8</v>
      </c>
      <c r="DV1073" s="17">
        <v>1</v>
      </c>
      <c r="DW1073" s="18">
        <v>13</v>
      </c>
      <c r="DY1073" s="18">
        <v>1</v>
      </c>
      <c r="ED1073" s="19" t="s">
        <v>320</v>
      </c>
      <c r="EE1073" s="19">
        <v>5</v>
      </c>
      <c r="EF1073" s="37">
        <v>5</v>
      </c>
      <c r="EG1073" s="19" t="s">
        <v>167</v>
      </c>
      <c r="EH1073" s="19">
        <v>2</v>
      </c>
      <c r="EI1073" s="19">
        <v>41</v>
      </c>
      <c r="EJ1073" s="19">
        <v>2</v>
      </c>
      <c r="EK1073" s="19">
        <v>3</v>
      </c>
      <c r="EL1073" s="19">
        <v>2</v>
      </c>
      <c r="EM1073" s="20" t="s">
        <v>216</v>
      </c>
      <c r="EO1073" s="46">
        <v>1</v>
      </c>
      <c r="EP1073" s="46">
        <v>1</v>
      </c>
      <c r="EQ1073">
        <f t="shared" si="40"/>
        <v>0</v>
      </c>
      <c r="ER1073" t="str">
        <f t="shared" si="41"/>
        <v/>
      </c>
      <c r="ES1073" s="49">
        <v>2</v>
      </c>
    </row>
    <row r="1074" spans="1:149" ht="15" customHeight="1" x14ac:dyDescent="0.25">
      <c r="A1074" s="21">
        <v>1073</v>
      </c>
      <c r="B1074" s="12">
        <v>1</v>
      </c>
      <c r="C1074" s="12">
        <v>1</v>
      </c>
      <c r="D1074" s="12">
        <v>1</v>
      </c>
      <c r="E1074" s="12" t="s">
        <v>378</v>
      </c>
      <c r="F1074" s="12">
        <v>2</v>
      </c>
      <c r="G1074" s="13">
        <v>3</v>
      </c>
      <c r="H1074" s="13">
        <v>1</v>
      </c>
      <c r="M1074" s="56">
        <f>IF(SUM(N1074:X1074)=39,2,1)</f>
        <v>1</v>
      </c>
      <c r="N1074" s="13">
        <v>1</v>
      </c>
      <c r="AE1074" s="13">
        <v>1</v>
      </c>
      <c r="AL1074" s="14">
        <v>1</v>
      </c>
      <c r="AM1074" s="14">
        <v>4</v>
      </c>
      <c r="AO1074" s="15">
        <v>1</v>
      </c>
      <c r="AP1074" s="15">
        <v>4</v>
      </c>
      <c r="AQ1074" s="15">
        <v>4</v>
      </c>
      <c r="AR1074" s="15">
        <v>1</v>
      </c>
      <c r="AS1074" s="15">
        <v>2</v>
      </c>
      <c r="AT1074" s="15">
        <v>1</v>
      </c>
      <c r="AU1074" s="15">
        <v>4</v>
      </c>
      <c r="AV1074" s="15">
        <v>3</v>
      </c>
      <c r="AW1074" s="15">
        <v>1</v>
      </c>
      <c r="AX1074" s="15">
        <v>1</v>
      </c>
      <c r="AY1074" s="15">
        <v>2</v>
      </c>
      <c r="AZ1074" s="15">
        <v>1</v>
      </c>
      <c r="BA1074" s="15">
        <v>2</v>
      </c>
      <c r="BB1074" s="15">
        <v>1</v>
      </c>
      <c r="BC1074" s="15">
        <v>1</v>
      </c>
      <c r="BD1074" s="15">
        <v>1</v>
      </c>
      <c r="BE1074" s="15">
        <v>1</v>
      </c>
      <c r="BF1074" s="15">
        <v>1</v>
      </c>
      <c r="BG1074" s="15">
        <v>0</v>
      </c>
      <c r="BM1074" s="15">
        <v>8</v>
      </c>
      <c r="BN1074" s="15">
        <v>8</v>
      </c>
      <c r="CC1074" s="16">
        <v>1</v>
      </c>
      <c r="CI1074" s="16">
        <v>2</v>
      </c>
      <c r="CJ1074" s="16" t="s">
        <v>151</v>
      </c>
      <c r="CK1074" s="16">
        <v>2</v>
      </c>
      <c r="CL1074" s="16" t="s">
        <v>143</v>
      </c>
      <c r="CM1074" s="17">
        <v>1</v>
      </c>
      <c r="CN1074" s="17">
        <v>1</v>
      </c>
      <c r="CO1074" s="17">
        <v>1</v>
      </c>
      <c r="CP1074" s="17">
        <v>1</v>
      </c>
      <c r="CQ1074" s="17">
        <v>1</v>
      </c>
      <c r="CR1074" s="17">
        <v>3</v>
      </c>
      <c r="CS1074" s="17">
        <v>3</v>
      </c>
      <c r="CT1074" s="17">
        <v>1</v>
      </c>
      <c r="CU1074" s="17">
        <v>4</v>
      </c>
      <c r="CV1074" s="17">
        <v>3</v>
      </c>
      <c r="CW1074" s="17">
        <v>1</v>
      </c>
      <c r="CX1074" s="17">
        <v>1</v>
      </c>
      <c r="CY1074" s="17">
        <v>1</v>
      </c>
      <c r="CZ1074" s="17">
        <v>1</v>
      </c>
      <c r="DA1074" s="17">
        <v>4</v>
      </c>
      <c r="DB1074" s="17">
        <v>3</v>
      </c>
      <c r="DC1074" s="17">
        <v>2</v>
      </c>
      <c r="DD1074" s="17">
        <v>3</v>
      </c>
      <c r="DE1074" s="17">
        <v>4</v>
      </c>
      <c r="DF1074" s="17">
        <v>3</v>
      </c>
      <c r="DG1074" s="17">
        <v>4</v>
      </c>
      <c r="DH1074" s="17">
        <v>3</v>
      </c>
      <c r="DI1074" s="17">
        <v>3</v>
      </c>
      <c r="DJ1074" s="17">
        <v>2</v>
      </c>
      <c r="DK1074" s="17">
        <v>3</v>
      </c>
      <c r="DL1074" s="17">
        <v>1</v>
      </c>
      <c r="DM1074" s="17">
        <v>1</v>
      </c>
      <c r="DN1074" s="17">
        <v>7</v>
      </c>
      <c r="DO1074" s="17">
        <v>1</v>
      </c>
      <c r="DP1074" s="17">
        <v>5</v>
      </c>
      <c r="DR1074" s="17">
        <v>7</v>
      </c>
      <c r="DT1074" s="17">
        <v>6</v>
      </c>
      <c r="DV1074" s="17">
        <v>1</v>
      </c>
      <c r="DW1074" s="18">
        <v>14</v>
      </c>
      <c r="DY1074" s="18">
        <v>2</v>
      </c>
      <c r="DZ1074" s="18" t="s">
        <v>229</v>
      </c>
      <c r="EA1074" s="18" t="s">
        <v>232</v>
      </c>
      <c r="EB1074" s="18">
        <v>1</v>
      </c>
      <c r="ED1074" s="19" t="s">
        <v>320</v>
      </c>
      <c r="EE1074" s="19">
        <v>5</v>
      </c>
      <c r="EF1074" s="37">
        <v>5</v>
      </c>
      <c r="EG1074" s="19" t="s">
        <v>167</v>
      </c>
      <c r="EH1074" s="19">
        <v>2</v>
      </c>
      <c r="EI1074" s="19">
        <v>29</v>
      </c>
      <c r="EJ1074" s="19">
        <v>1</v>
      </c>
      <c r="EK1074" s="19">
        <v>2</v>
      </c>
      <c r="EL1074" s="19">
        <v>2</v>
      </c>
      <c r="EM1074" s="20" t="s">
        <v>216</v>
      </c>
      <c r="EO1074" s="46">
        <v>4</v>
      </c>
      <c r="EP1074" s="46">
        <v>1</v>
      </c>
      <c r="EQ1074">
        <f t="shared" si="40"/>
        <v>0</v>
      </c>
      <c r="ER1074" t="str">
        <f t="shared" si="41"/>
        <v/>
      </c>
      <c r="ES1074" s="49">
        <v>2</v>
      </c>
    </row>
    <row r="1075" spans="1:149" ht="15" customHeight="1" x14ac:dyDescent="0.25">
      <c r="A1075" s="21">
        <v>1074</v>
      </c>
      <c r="B1075" s="12">
        <v>2</v>
      </c>
      <c r="C1075" s="12">
        <v>2</v>
      </c>
      <c r="D1075" s="12">
        <v>1</v>
      </c>
      <c r="E1075" s="12" t="s">
        <v>378</v>
      </c>
      <c r="F1075" s="12">
        <v>1</v>
      </c>
      <c r="G1075" s="13">
        <v>4</v>
      </c>
      <c r="H1075" s="13">
        <v>2</v>
      </c>
      <c r="M1075" s="56">
        <f>IF(SUM(N1075:X1075)=39,2,1)</f>
        <v>1</v>
      </c>
      <c r="N1075" s="13">
        <v>1</v>
      </c>
      <c r="O1075" s="13">
        <v>1</v>
      </c>
      <c r="P1075" s="13">
        <v>1</v>
      </c>
      <c r="S1075" s="13">
        <v>1</v>
      </c>
      <c r="X1075" s="13">
        <v>1</v>
      </c>
      <c r="AK1075" s="13">
        <v>1</v>
      </c>
      <c r="AL1075" s="14">
        <v>6</v>
      </c>
      <c r="AO1075" s="15">
        <v>2</v>
      </c>
      <c r="AP1075" s="15">
        <v>5</v>
      </c>
      <c r="AQ1075" s="15">
        <v>5</v>
      </c>
      <c r="AR1075" s="15">
        <v>2</v>
      </c>
      <c r="AS1075" s="15">
        <v>4</v>
      </c>
      <c r="AT1075" s="15">
        <v>4</v>
      </c>
      <c r="AU1075" s="15">
        <v>4</v>
      </c>
      <c r="AV1075" s="15">
        <v>1</v>
      </c>
      <c r="AW1075" s="15">
        <v>1</v>
      </c>
      <c r="AX1075" s="15">
        <v>2</v>
      </c>
      <c r="AZ1075" s="15">
        <v>2</v>
      </c>
      <c r="BB1075" s="15">
        <v>2</v>
      </c>
      <c r="BC1075" s="15">
        <v>1</v>
      </c>
      <c r="BD1075" s="15">
        <v>1</v>
      </c>
      <c r="BE1075" s="15">
        <v>2</v>
      </c>
      <c r="BF1075" s="15">
        <v>1</v>
      </c>
      <c r="BG1075" s="15">
        <v>1</v>
      </c>
      <c r="BJ1075" s="15">
        <v>1</v>
      </c>
      <c r="BM1075" s="15">
        <v>5</v>
      </c>
      <c r="BN1075" s="15">
        <v>8</v>
      </c>
      <c r="BO1075" s="15">
        <v>4</v>
      </c>
      <c r="CC1075" s="16">
        <v>1</v>
      </c>
      <c r="CI1075" s="16">
        <v>2</v>
      </c>
      <c r="CJ1075" s="16" t="s">
        <v>394</v>
      </c>
      <c r="CK1075" s="16">
        <v>1</v>
      </c>
      <c r="CL1075" s="16" t="s">
        <v>159</v>
      </c>
      <c r="CM1075" s="17">
        <v>1</v>
      </c>
      <c r="CN1075" s="17">
        <v>1</v>
      </c>
      <c r="CO1075" s="17">
        <v>1</v>
      </c>
      <c r="CP1075" s="17">
        <v>1</v>
      </c>
      <c r="CQ1075" s="17">
        <v>1</v>
      </c>
      <c r="CR1075" s="17">
        <v>1</v>
      </c>
      <c r="CS1075" s="17">
        <v>1</v>
      </c>
      <c r="CT1075" s="17">
        <v>1</v>
      </c>
      <c r="CU1075" s="17">
        <v>4</v>
      </c>
      <c r="CV1075" s="17">
        <v>1</v>
      </c>
      <c r="CW1075" s="17">
        <v>1</v>
      </c>
      <c r="CX1075" s="17">
        <v>1</v>
      </c>
      <c r="CY1075" s="17">
        <v>1</v>
      </c>
      <c r="CZ1075" s="17">
        <v>1</v>
      </c>
      <c r="DA1075" s="17">
        <v>2</v>
      </c>
      <c r="DB1075" s="17">
        <v>4</v>
      </c>
      <c r="DC1075" s="17">
        <v>2</v>
      </c>
      <c r="DD1075" s="17">
        <v>1</v>
      </c>
      <c r="DE1075" s="17">
        <v>4</v>
      </c>
      <c r="DF1075" s="17">
        <v>4</v>
      </c>
      <c r="DG1075" s="17">
        <v>4</v>
      </c>
      <c r="DH1075" s="17">
        <v>3</v>
      </c>
      <c r="DI1075" s="17">
        <v>3</v>
      </c>
      <c r="DJ1075" s="17">
        <v>1</v>
      </c>
      <c r="DK1075" s="17">
        <v>3</v>
      </c>
      <c r="DL1075" s="17">
        <v>1</v>
      </c>
      <c r="DM1075" s="17">
        <v>5</v>
      </c>
      <c r="DN1075" s="17">
        <v>8</v>
      </c>
      <c r="DO1075" s="17">
        <v>2</v>
      </c>
      <c r="DP1075" s="17">
        <v>2</v>
      </c>
      <c r="DR1075" s="17">
        <v>5</v>
      </c>
      <c r="DT1075" s="17">
        <v>7</v>
      </c>
      <c r="DY1075" s="18">
        <v>2</v>
      </c>
      <c r="DZ1075" s="18" t="s">
        <v>245</v>
      </c>
      <c r="EA1075" s="18" t="s">
        <v>324</v>
      </c>
      <c r="EB1075" s="18">
        <v>7</v>
      </c>
      <c r="ED1075" s="19" t="s">
        <v>320</v>
      </c>
      <c r="EE1075" s="19">
        <v>5</v>
      </c>
      <c r="EF1075" s="37">
        <v>5</v>
      </c>
      <c r="EG1075" s="19" t="s">
        <v>167</v>
      </c>
      <c r="EH1075" s="19">
        <v>2</v>
      </c>
      <c r="EI1075" s="19">
        <v>29</v>
      </c>
      <c r="EJ1075" s="19">
        <v>1</v>
      </c>
      <c r="EK1075" s="19">
        <v>2</v>
      </c>
      <c r="EL1075" s="19">
        <v>10</v>
      </c>
      <c r="EM1075" s="20" t="s">
        <v>216</v>
      </c>
      <c r="EO1075" s="46">
        <v>1</v>
      </c>
      <c r="EP1075" s="46">
        <v>1</v>
      </c>
      <c r="EQ1075">
        <f t="shared" si="40"/>
        <v>0</v>
      </c>
      <c r="ER1075" t="str">
        <f t="shared" si="41"/>
        <v/>
      </c>
      <c r="ES1075" s="49">
        <v>2</v>
      </c>
    </row>
    <row r="1076" spans="1:149" ht="15" customHeight="1" x14ac:dyDescent="0.25">
      <c r="A1076" s="21">
        <v>1075</v>
      </c>
      <c r="B1076" s="12">
        <v>2</v>
      </c>
      <c r="C1076" s="12">
        <v>2</v>
      </c>
      <c r="D1076" s="12">
        <v>4</v>
      </c>
      <c r="E1076" s="12" t="s">
        <v>376</v>
      </c>
      <c r="F1076" s="12">
        <v>2</v>
      </c>
      <c r="G1076" s="13">
        <v>2</v>
      </c>
      <c r="H1076" s="13">
        <v>1</v>
      </c>
      <c r="M1076" s="56">
        <f>IF(SUM(N1076:X1076)=39,2,1)</f>
        <v>1</v>
      </c>
      <c r="S1076" s="13">
        <v>1</v>
      </c>
      <c r="X1076" s="13">
        <v>1</v>
      </c>
      <c r="AJ1076" s="13">
        <v>1</v>
      </c>
      <c r="AL1076" s="14">
        <v>6</v>
      </c>
      <c r="AO1076" s="15">
        <v>1</v>
      </c>
      <c r="AP1076" s="15">
        <v>5</v>
      </c>
      <c r="AQ1076" s="15">
        <v>5</v>
      </c>
      <c r="AR1076" s="15">
        <v>2</v>
      </c>
      <c r="AS1076" s="15">
        <v>4</v>
      </c>
      <c r="AT1076" s="15">
        <v>2</v>
      </c>
      <c r="AU1076" s="15">
        <v>2</v>
      </c>
      <c r="AV1076" s="15">
        <v>2</v>
      </c>
      <c r="AW1076" s="15">
        <v>1</v>
      </c>
      <c r="AX1076" s="15">
        <v>1</v>
      </c>
      <c r="AY1076" s="15">
        <v>2</v>
      </c>
      <c r="AZ1076" s="15">
        <v>2</v>
      </c>
      <c r="BB1076" s="15">
        <v>2</v>
      </c>
      <c r="BC1076" s="15">
        <v>2</v>
      </c>
      <c r="BD1076" s="15">
        <v>2</v>
      </c>
      <c r="BE1076" s="15">
        <v>2</v>
      </c>
      <c r="BF1076" s="15">
        <v>0</v>
      </c>
      <c r="BG1076" s="15">
        <v>0</v>
      </c>
      <c r="BK1076" s="15">
        <v>2</v>
      </c>
      <c r="BM1076" s="15">
        <v>5</v>
      </c>
      <c r="BN1076" s="15">
        <v>1</v>
      </c>
      <c r="BO1076" s="15">
        <v>2</v>
      </c>
      <c r="BP1076" s="15" t="s">
        <v>146</v>
      </c>
      <c r="CC1076" s="16">
        <v>1</v>
      </c>
      <c r="CI1076" s="16">
        <v>1</v>
      </c>
      <c r="CK1076" s="16">
        <v>3</v>
      </c>
      <c r="CL1076" s="16" t="s">
        <v>143</v>
      </c>
      <c r="CM1076" s="17">
        <v>1</v>
      </c>
      <c r="CN1076" s="17">
        <v>1</v>
      </c>
      <c r="CO1076" s="17">
        <v>1</v>
      </c>
      <c r="CP1076" s="17">
        <v>1</v>
      </c>
      <c r="CQ1076" s="17">
        <v>1</v>
      </c>
      <c r="CR1076" s="17">
        <v>3</v>
      </c>
      <c r="CS1076" s="17">
        <v>3</v>
      </c>
      <c r="CT1076" s="17">
        <v>1</v>
      </c>
      <c r="CU1076" s="17">
        <v>4</v>
      </c>
      <c r="CV1076" s="17">
        <v>1</v>
      </c>
      <c r="CW1076" s="17">
        <v>1</v>
      </c>
      <c r="CX1076" s="17">
        <v>1</v>
      </c>
      <c r="CY1076" s="17">
        <v>1</v>
      </c>
      <c r="CZ1076" s="17">
        <v>1</v>
      </c>
      <c r="DA1076" s="17">
        <v>3</v>
      </c>
      <c r="DB1076" s="17">
        <v>3</v>
      </c>
      <c r="DC1076" s="17">
        <v>2</v>
      </c>
      <c r="DD1076" s="17">
        <v>2</v>
      </c>
      <c r="DE1076" s="17">
        <v>4</v>
      </c>
      <c r="DF1076" s="17">
        <v>3</v>
      </c>
      <c r="DG1076" s="17">
        <v>3</v>
      </c>
      <c r="DH1076" s="17">
        <v>2</v>
      </c>
      <c r="DI1076" s="17">
        <v>1</v>
      </c>
      <c r="DJ1076" s="17">
        <v>3</v>
      </c>
      <c r="DK1076" s="17">
        <v>3</v>
      </c>
      <c r="DL1076" s="17">
        <v>3</v>
      </c>
      <c r="DM1076" s="17">
        <v>3</v>
      </c>
      <c r="DN1076" s="17">
        <v>8</v>
      </c>
      <c r="DO1076" s="17">
        <v>1</v>
      </c>
      <c r="DP1076" s="17">
        <v>5</v>
      </c>
      <c r="DR1076" s="17">
        <v>7</v>
      </c>
      <c r="DT1076" s="17">
        <v>10</v>
      </c>
      <c r="DV1076" s="17">
        <v>3</v>
      </c>
      <c r="DW1076" s="18">
        <v>13</v>
      </c>
      <c r="DY1076" s="18">
        <v>1</v>
      </c>
      <c r="ED1076" s="19" t="s">
        <v>320</v>
      </c>
      <c r="EE1076" s="19">
        <v>5</v>
      </c>
      <c r="EF1076" s="37">
        <v>5</v>
      </c>
      <c r="EG1076" s="19" t="s">
        <v>167</v>
      </c>
      <c r="EH1076" s="19">
        <v>2</v>
      </c>
      <c r="EI1076" s="19">
        <v>51</v>
      </c>
      <c r="EJ1076" s="19">
        <v>3</v>
      </c>
      <c r="EK1076" s="19">
        <v>4</v>
      </c>
      <c r="EL1076" s="19">
        <v>10</v>
      </c>
      <c r="EM1076" s="20" t="s">
        <v>216</v>
      </c>
      <c r="EO1076" s="46">
        <v>1</v>
      </c>
      <c r="EP1076" s="46">
        <v>1</v>
      </c>
      <c r="EQ1076">
        <f t="shared" si="40"/>
        <v>0</v>
      </c>
      <c r="ER1076" t="str">
        <f t="shared" si="41"/>
        <v/>
      </c>
      <c r="ES1076" s="49">
        <v>2</v>
      </c>
    </row>
    <row r="1077" spans="1:149" ht="15" customHeight="1" x14ac:dyDescent="0.25">
      <c r="A1077" s="21">
        <v>1076</v>
      </c>
      <c r="B1077" s="12">
        <v>2</v>
      </c>
      <c r="C1077" s="12">
        <v>1</v>
      </c>
      <c r="D1077" s="12">
        <v>3</v>
      </c>
      <c r="E1077" s="12" t="s">
        <v>378</v>
      </c>
      <c r="F1077" s="12">
        <v>2</v>
      </c>
      <c r="G1077" s="13">
        <v>5</v>
      </c>
      <c r="H1077" s="13">
        <v>1</v>
      </c>
      <c r="K1077" s="13">
        <v>5</v>
      </c>
      <c r="M1077" s="56">
        <f>IF(SUM(N1077:X1077)=39,2,1)</f>
        <v>1</v>
      </c>
      <c r="Y1077" s="13">
        <v>1</v>
      </c>
      <c r="AK1077" s="13">
        <v>1</v>
      </c>
      <c r="AL1077" s="14">
        <v>6</v>
      </c>
      <c r="AO1077" s="15">
        <v>1</v>
      </c>
      <c r="AP1077" s="15">
        <v>4</v>
      </c>
      <c r="AQ1077" s="15">
        <v>4</v>
      </c>
      <c r="AR1077" s="15">
        <v>1</v>
      </c>
      <c r="AS1077" s="15">
        <v>4</v>
      </c>
      <c r="AT1077" s="15">
        <v>2</v>
      </c>
      <c r="AU1077" s="15">
        <v>2</v>
      </c>
      <c r="AV1077" s="15">
        <v>2</v>
      </c>
      <c r="AW1077" s="15">
        <v>1</v>
      </c>
      <c r="AX1077" s="15">
        <v>1</v>
      </c>
      <c r="AY1077" s="15">
        <v>1</v>
      </c>
      <c r="AZ1077" s="15">
        <v>2</v>
      </c>
      <c r="BB1077" s="15">
        <v>1</v>
      </c>
      <c r="BC1077" s="15">
        <v>1</v>
      </c>
      <c r="BD1077" s="15">
        <v>1</v>
      </c>
      <c r="BE1077" s="15">
        <v>1</v>
      </c>
      <c r="BF1077" s="15">
        <v>4</v>
      </c>
      <c r="BG1077" s="15">
        <v>0</v>
      </c>
      <c r="BM1077" s="15">
        <v>8</v>
      </c>
      <c r="BN1077" s="15">
        <v>8</v>
      </c>
      <c r="CC1077" s="16">
        <v>1</v>
      </c>
      <c r="CI1077" s="16">
        <v>2</v>
      </c>
      <c r="CJ1077" s="16" t="s">
        <v>151</v>
      </c>
      <c r="CK1077" s="16">
        <v>1</v>
      </c>
      <c r="CL1077" s="16" t="s">
        <v>186</v>
      </c>
      <c r="CM1077" s="17">
        <v>1</v>
      </c>
      <c r="CN1077" s="17">
        <v>1</v>
      </c>
      <c r="CO1077" s="17">
        <v>1</v>
      </c>
      <c r="CP1077" s="17">
        <v>1</v>
      </c>
      <c r="CQ1077" s="17">
        <v>1</v>
      </c>
      <c r="CR1077" s="17">
        <v>2</v>
      </c>
      <c r="CS1077" s="17">
        <v>2</v>
      </c>
      <c r="CT1077" s="17">
        <v>1</v>
      </c>
      <c r="CU1077" s="17">
        <v>4</v>
      </c>
      <c r="CV1077" s="17">
        <v>2</v>
      </c>
      <c r="CW1077" s="17">
        <v>2</v>
      </c>
      <c r="CX1077" s="17">
        <v>2</v>
      </c>
      <c r="CY1077" s="17">
        <v>2</v>
      </c>
      <c r="CZ1077" s="17">
        <v>2</v>
      </c>
      <c r="DA1077" s="17">
        <v>3</v>
      </c>
      <c r="DB1077" s="17">
        <v>4</v>
      </c>
      <c r="DC1077" s="17">
        <v>3</v>
      </c>
      <c r="DD1077" s="17">
        <v>4</v>
      </c>
      <c r="DE1077" s="17">
        <v>4</v>
      </c>
      <c r="DF1077" s="17">
        <v>2</v>
      </c>
      <c r="DG1077" s="17">
        <v>3</v>
      </c>
      <c r="DH1077" s="17">
        <v>3</v>
      </c>
      <c r="DI1077" s="17">
        <v>3</v>
      </c>
      <c r="DJ1077" s="17">
        <v>1</v>
      </c>
      <c r="DK1077" s="17">
        <v>2</v>
      </c>
      <c r="DL1077" s="17">
        <v>4</v>
      </c>
      <c r="DM1077" s="17">
        <v>4</v>
      </c>
      <c r="DN1077" s="17">
        <v>2</v>
      </c>
      <c r="DO1077" s="17">
        <v>1</v>
      </c>
      <c r="DP1077" s="17">
        <v>5</v>
      </c>
      <c r="DR1077" s="17">
        <v>7</v>
      </c>
      <c r="DT1077" s="17">
        <v>8</v>
      </c>
      <c r="DV1077" s="17">
        <v>3</v>
      </c>
      <c r="DW1077" s="18">
        <v>13</v>
      </c>
      <c r="DY1077" s="18">
        <v>1</v>
      </c>
      <c r="ED1077" s="19" t="s">
        <v>320</v>
      </c>
      <c r="EE1077" s="19">
        <v>5</v>
      </c>
      <c r="EF1077" s="37">
        <v>5</v>
      </c>
      <c r="EG1077" s="19" t="s">
        <v>167</v>
      </c>
      <c r="EH1077" s="19">
        <v>1</v>
      </c>
      <c r="EI1077" s="19">
        <v>52</v>
      </c>
      <c r="EJ1077" s="19">
        <v>3</v>
      </c>
      <c r="EK1077" s="19">
        <v>4</v>
      </c>
      <c r="EL1077" s="19">
        <v>3</v>
      </c>
      <c r="EM1077" s="20" t="s">
        <v>216</v>
      </c>
      <c r="EO1077" s="46">
        <v>1</v>
      </c>
      <c r="EP1077" s="46">
        <v>3</v>
      </c>
      <c r="EQ1077">
        <f t="shared" si="40"/>
        <v>0</v>
      </c>
      <c r="ER1077" t="str">
        <f t="shared" si="41"/>
        <v/>
      </c>
      <c r="ES1077" s="49">
        <v>2</v>
      </c>
    </row>
    <row r="1078" spans="1:149" ht="15" customHeight="1" x14ac:dyDescent="0.25">
      <c r="A1078" s="21">
        <v>1077</v>
      </c>
      <c r="B1078" s="12">
        <v>4</v>
      </c>
      <c r="C1078" s="12">
        <v>4</v>
      </c>
      <c r="F1078" s="12">
        <v>1</v>
      </c>
      <c r="G1078" s="13">
        <v>2</v>
      </c>
      <c r="H1078" s="13">
        <v>1</v>
      </c>
      <c r="K1078" s="13">
        <v>4</v>
      </c>
      <c r="M1078" s="56">
        <f>IF(SUM(N1078:X1078)=39,2,1)</f>
        <v>1</v>
      </c>
      <c r="Y1078" s="13">
        <v>1</v>
      </c>
      <c r="AK1078" s="13">
        <v>1</v>
      </c>
      <c r="AL1078" s="14">
        <v>2</v>
      </c>
      <c r="AM1078" s="14">
        <v>4</v>
      </c>
      <c r="AO1078" s="15">
        <v>1</v>
      </c>
      <c r="AP1078" s="15">
        <v>4</v>
      </c>
      <c r="AQ1078" s="15">
        <v>4</v>
      </c>
      <c r="AR1078" s="15">
        <v>4</v>
      </c>
      <c r="AS1078" s="15">
        <v>4</v>
      </c>
      <c r="AT1078" s="15">
        <v>4</v>
      </c>
      <c r="AU1078" s="15">
        <v>4</v>
      </c>
      <c r="AV1078" s="15">
        <v>4</v>
      </c>
      <c r="AW1078" s="15">
        <v>4</v>
      </c>
      <c r="AX1078" s="15">
        <v>2</v>
      </c>
      <c r="AZ1078" s="15">
        <v>2</v>
      </c>
      <c r="BB1078" s="15">
        <v>1</v>
      </c>
      <c r="BC1078" s="15">
        <v>1</v>
      </c>
      <c r="BD1078" s="15">
        <v>1</v>
      </c>
      <c r="BE1078" s="15">
        <v>1</v>
      </c>
      <c r="BF1078" s="15">
        <v>1</v>
      </c>
      <c r="BG1078" s="15">
        <v>0</v>
      </c>
      <c r="BK1078" s="15">
        <v>2</v>
      </c>
      <c r="BM1078" s="15">
        <v>8</v>
      </c>
      <c r="BN1078" s="15">
        <v>8</v>
      </c>
      <c r="CC1078" s="16">
        <v>1</v>
      </c>
      <c r="CI1078" s="16">
        <v>2</v>
      </c>
      <c r="CJ1078" s="16" t="s">
        <v>151</v>
      </c>
      <c r="CK1078" s="16">
        <v>2</v>
      </c>
      <c r="CL1078" s="16" t="s">
        <v>154</v>
      </c>
      <c r="CM1078" s="17">
        <v>1</v>
      </c>
      <c r="CN1078" s="17">
        <v>1</v>
      </c>
      <c r="CO1078" s="17">
        <v>1</v>
      </c>
      <c r="CP1078" s="17">
        <v>1</v>
      </c>
      <c r="CQ1078" s="17">
        <v>1</v>
      </c>
      <c r="CR1078" s="17">
        <v>1</v>
      </c>
      <c r="CS1078" s="17">
        <v>3</v>
      </c>
      <c r="CT1078" s="17">
        <v>1</v>
      </c>
      <c r="CU1078" s="17">
        <v>4</v>
      </c>
      <c r="CV1078" s="17">
        <v>1</v>
      </c>
      <c r="CW1078" s="17">
        <v>1</v>
      </c>
      <c r="CX1078" s="17">
        <v>1</v>
      </c>
      <c r="CY1078" s="17">
        <v>1</v>
      </c>
      <c r="CZ1078" s="17">
        <v>1</v>
      </c>
      <c r="DA1078" s="17">
        <v>3</v>
      </c>
      <c r="DB1078" s="17">
        <v>3</v>
      </c>
      <c r="DC1078" s="17">
        <v>3</v>
      </c>
      <c r="DD1078" s="17">
        <v>3</v>
      </c>
      <c r="DE1078" s="17">
        <v>4</v>
      </c>
      <c r="DF1078" s="17">
        <v>3</v>
      </c>
      <c r="DG1078" s="17">
        <v>3</v>
      </c>
      <c r="DH1078" s="17">
        <v>3</v>
      </c>
      <c r="DI1078" s="17">
        <v>1</v>
      </c>
      <c r="DJ1078" s="17">
        <v>1</v>
      </c>
      <c r="DK1078" s="17">
        <v>1</v>
      </c>
      <c r="DL1078" s="17">
        <v>1</v>
      </c>
      <c r="DM1078" s="17">
        <v>1</v>
      </c>
      <c r="DN1078" s="17">
        <v>1</v>
      </c>
      <c r="DO1078" s="17">
        <v>2</v>
      </c>
      <c r="DV1078" s="17">
        <v>5</v>
      </c>
      <c r="DW1078" s="18">
        <v>13</v>
      </c>
      <c r="DY1078" s="18">
        <v>1</v>
      </c>
      <c r="ED1078" s="19" t="s">
        <v>320</v>
      </c>
      <c r="EE1078" s="19">
        <v>5</v>
      </c>
      <c r="EF1078" s="37">
        <v>5</v>
      </c>
      <c r="EG1078" s="19" t="s">
        <v>167</v>
      </c>
      <c r="EH1078" s="19">
        <v>2</v>
      </c>
      <c r="EI1078" s="19">
        <v>63</v>
      </c>
      <c r="EJ1078" s="19">
        <v>4</v>
      </c>
      <c r="EK1078" s="19">
        <v>5</v>
      </c>
      <c r="EL1078" s="19">
        <v>3</v>
      </c>
      <c r="EM1078" s="20" t="s">
        <v>216</v>
      </c>
      <c r="EO1078" s="46">
        <v>1</v>
      </c>
      <c r="EP1078" s="46">
        <v>3</v>
      </c>
      <c r="EQ1078">
        <f t="shared" si="40"/>
        <v>0</v>
      </c>
      <c r="ER1078" t="str">
        <f t="shared" si="41"/>
        <v/>
      </c>
      <c r="ES1078" s="49">
        <v>2</v>
      </c>
    </row>
    <row r="1079" spans="1:149" ht="15" customHeight="1" x14ac:dyDescent="0.25">
      <c r="A1079" s="21">
        <v>1078</v>
      </c>
      <c r="B1079" s="12">
        <v>2</v>
      </c>
      <c r="C1079" s="12">
        <v>1</v>
      </c>
      <c r="D1079" s="12">
        <v>3</v>
      </c>
      <c r="E1079" s="12" t="s">
        <v>364</v>
      </c>
      <c r="F1079" s="12">
        <v>2</v>
      </c>
      <c r="G1079" s="13">
        <v>5</v>
      </c>
      <c r="H1079" s="13">
        <v>1</v>
      </c>
      <c r="M1079" s="56">
        <f>IF(SUM(N1079:X1079)=39,2,1)</f>
        <v>1</v>
      </c>
      <c r="O1079" s="13">
        <v>1</v>
      </c>
      <c r="X1079" s="13">
        <v>1</v>
      </c>
      <c r="AA1079" s="13">
        <v>1</v>
      </c>
      <c r="AJ1079" s="13">
        <v>1</v>
      </c>
      <c r="AL1079" s="14">
        <v>1</v>
      </c>
      <c r="AM1079" s="14">
        <v>3</v>
      </c>
      <c r="AN1079" s="14" t="s">
        <v>236</v>
      </c>
      <c r="AO1079" s="15">
        <v>1</v>
      </c>
      <c r="AP1079" s="15">
        <v>4</v>
      </c>
      <c r="AQ1079" s="15">
        <v>4</v>
      </c>
      <c r="AR1079" s="15">
        <v>4</v>
      </c>
      <c r="AS1079" s="15">
        <v>4</v>
      </c>
      <c r="AT1079" s="15">
        <v>4</v>
      </c>
      <c r="AU1079" s="15">
        <v>4</v>
      </c>
      <c r="AV1079" s="15">
        <v>4</v>
      </c>
      <c r="AW1079" s="15">
        <v>1</v>
      </c>
      <c r="AX1079" s="15">
        <v>1</v>
      </c>
      <c r="AY1079" s="15">
        <v>2</v>
      </c>
      <c r="AZ1079" s="15">
        <v>1</v>
      </c>
      <c r="BB1079" s="15">
        <v>2</v>
      </c>
      <c r="BC1079" s="15">
        <v>1</v>
      </c>
      <c r="BD1079" s="15">
        <v>1</v>
      </c>
      <c r="BE1079" s="15">
        <v>1</v>
      </c>
      <c r="BF1079" s="15">
        <v>1</v>
      </c>
      <c r="BG1079" s="15">
        <v>1</v>
      </c>
      <c r="BJ1079" s="15">
        <v>1</v>
      </c>
      <c r="BK1079" s="15">
        <v>2</v>
      </c>
      <c r="CC1079" s="16">
        <v>1</v>
      </c>
      <c r="CI1079" s="16">
        <v>2</v>
      </c>
      <c r="CJ1079" s="16" t="s">
        <v>151</v>
      </c>
      <c r="CK1079" s="16">
        <v>3</v>
      </c>
      <c r="CL1079" s="16" t="s">
        <v>143</v>
      </c>
      <c r="CM1079" s="17">
        <v>1</v>
      </c>
      <c r="CN1079" s="17">
        <v>1</v>
      </c>
      <c r="CO1079" s="17">
        <v>1</v>
      </c>
      <c r="CP1079" s="17">
        <v>1</v>
      </c>
      <c r="CQ1079" s="17">
        <v>1</v>
      </c>
      <c r="CR1079" s="17">
        <v>3</v>
      </c>
      <c r="CS1079" s="17">
        <v>3</v>
      </c>
      <c r="CT1079" s="17">
        <v>3</v>
      </c>
      <c r="CU1079" s="17">
        <v>4</v>
      </c>
      <c r="CV1079" s="17">
        <v>1</v>
      </c>
      <c r="CW1079" s="17">
        <v>3</v>
      </c>
      <c r="CX1079" s="17">
        <v>3</v>
      </c>
      <c r="CY1079" s="17">
        <v>3</v>
      </c>
      <c r="CZ1079" s="17">
        <v>3</v>
      </c>
      <c r="DA1079" s="17">
        <v>3</v>
      </c>
      <c r="DB1079" s="17">
        <v>2</v>
      </c>
      <c r="DC1079" s="17">
        <v>2</v>
      </c>
      <c r="DD1079" s="17">
        <v>4</v>
      </c>
      <c r="DE1079" s="17">
        <v>4</v>
      </c>
      <c r="DF1079" s="17">
        <v>4</v>
      </c>
      <c r="DG1079" s="17">
        <v>2</v>
      </c>
      <c r="DH1079" s="17">
        <v>2</v>
      </c>
      <c r="DI1079" s="17">
        <v>3</v>
      </c>
      <c r="DJ1079" s="17">
        <v>1</v>
      </c>
      <c r="DK1079" s="17">
        <v>2</v>
      </c>
      <c r="DL1079" s="17">
        <v>3</v>
      </c>
      <c r="DM1079" s="17">
        <v>2</v>
      </c>
      <c r="DN1079" s="17">
        <v>4</v>
      </c>
      <c r="DO1079" s="17">
        <v>8</v>
      </c>
      <c r="DP1079" s="17">
        <v>5</v>
      </c>
      <c r="DR1079" s="17">
        <v>1</v>
      </c>
      <c r="DT1079" s="17">
        <v>1</v>
      </c>
      <c r="DV1079" s="17">
        <v>5</v>
      </c>
      <c r="DW1079" s="18">
        <v>13</v>
      </c>
      <c r="DY1079" s="18">
        <v>1</v>
      </c>
      <c r="ED1079" s="19" t="s">
        <v>320</v>
      </c>
      <c r="EE1079" s="19">
        <v>5</v>
      </c>
      <c r="EF1079" s="37">
        <v>5</v>
      </c>
      <c r="EG1079" s="19" t="s">
        <v>167</v>
      </c>
      <c r="EH1079" s="19">
        <v>1</v>
      </c>
      <c r="EI1079" s="19">
        <v>68</v>
      </c>
      <c r="EJ1079" s="19">
        <v>4</v>
      </c>
      <c r="EK1079" s="19">
        <v>5</v>
      </c>
      <c r="EL1079" s="19">
        <v>3</v>
      </c>
      <c r="EM1079" s="20" t="s">
        <v>216</v>
      </c>
      <c r="EO1079" s="46">
        <v>1</v>
      </c>
      <c r="EP1079" s="46">
        <v>1</v>
      </c>
      <c r="EQ1079">
        <f t="shared" si="40"/>
        <v>0</v>
      </c>
      <c r="ER1079" t="str">
        <f t="shared" si="41"/>
        <v/>
      </c>
      <c r="ES1079" s="49">
        <v>2</v>
      </c>
    </row>
    <row r="1080" spans="1:149" ht="15" customHeight="1" x14ac:dyDescent="0.25">
      <c r="A1080" s="21">
        <v>1079</v>
      </c>
      <c r="B1080" s="12">
        <v>4</v>
      </c>
      <c r="C1080" s="12">
        <v>5</v>
      </c>
      <c r="D1080" s="12">
        <v>2</v>
      </c>
      <c r="E1080" s="12" t="s">
        <v>378</v>
      </c>
      <c r="F1080" s="12">
        <v>2</v>
      </c>
      <c r="G1080" s="13">
        <v>2</v>
      </c>
      <c r="H1080" s="13">
        <v>1</v>
      </c>
      <c r="M1080" s="56">
        <f>IF(SUM(N1080:X1080)=39,2,1)</f>
        <v>1</v>
      </c>
      <c r="N1080" s="13">
        <v>1</v>
      </c>
      <c r="P1080" s="13">
        <v>1</v>
      </c>
      <c r="U1080" s="13">
        <v>1</v>
      </c>
      <c r="Z1080" s="13">
        <v>1</v>
      </c>
      <c r="AG1080" s="13">
        <v>1</v>
      </c>
      <c r="AJ1080" s="13">
        <v>1</v>
      </c>
      <c r="AL1080" s="14">
        <v>3</v>
      </c>
      <c r="AM1080" s="14">
        <v>3</v>
      </c>
      <c r="AN1080" s="14" t="s">
        <v>236</v>
      </c>
      <c r="AO1080" s="15">
        <v>2</v>
      </c>
      <c r="AP1080" s="15">
        <v>4</v>
      </c>
      <c r="AQ1080" s="15">
        <v>4</v>
      </c>
      <c r="AR1080" s="15">
        <v>4</v>
      </c>
      <c r="AS1080" s="15">
        <v>4</v>
      </c>
      <c r="AT1080" s="15">
        <v>4</v>
      </c>
      <c r="AU1080" s="15">
        <v>4</v>
      </c>
      <c r="AV1080" s="15">
        <v>4</v>
      </c>
      <c r="AW1080" s="15">
        <v>4</v>
      </c>
      <c r="AX1080" s="15">
        <v>1</v>
      </c>
      <c r="AY1080" s="15">
        <v>2</v>
      </c>
      <c r="AZ1080" s="15">
        <v>2</v>
      </c>
      <c r="BB1080" s="15">
        <v>1</v>
      </c>
      <c r="BC1080" s="15">
        <v>1</v>
      </c>
      <c r="BD1080" s="15">
        <v>1</v>
      </c>
      <c r="BE1080" s="15">
        <v>1</v>
      </c>
      <c r="BF1080" s="15">
        <v>1</v>
      </c>
      <c r="BG1080" s="15">
        <v>0</v>
      </c>
      <c r="BK1080" s="15">
        <v>2</v>
      </c>
      <c r="BM1080" s="15">
        <v>5</v>
      </c>
      <c r="BN1080" s="15">
        <v>8</v>
      </c>
      <c r="BO1080" s="15">
        <v>1</v>
      </c>
      <c r="BP1080" s="15" t="s">
        <v>385</v>
      </c>
      <c r="CC1080" s="16">
        <v>1</v>
      </c>
      <c r="CI1080" s="16">
        <v>2</v>
      </c>
      <c r="CJ1080" s="16" t="s">
        <v>151</v>
      </c>
      <c r="CK1080" s="16">
        <v>2</v>
      </c>
      <c r="CL1080" s="16" t="s">
        <v>147</v>
      </c>
      <c r="CM1080" s="17">
        <v>2</v>
      </c>
      <c r="CN1080" s="17">
        <v>2</v>
      </c>
      <c r="CO1080" s="17">
        <v>2</v>
      </c>
      <c r="CP1080" s="17">
        <v>2</v>
      </c>
      <c r="CQ1080" s="17">
        <v>2</v>
      </c>
      <c r="CR1080" s="17">
        <v>2</v>
      </c>
      <c r="CS1080" s="17">
        <v>3</v>
      </c>
      <c r="CT1080" s="17">
        <v>1</v>
      </c>
      <c r="CU1080" s="17">
        <v>4</v>
      </c>
      <c r="CV1080" s="17">
        <v>1</v>
      </c>
      <c r="CW1080" s="17">
        <v>1</v>
      </c>
      <c r="CX1080" s="17">
        <v>1</v>
      </c>
      <c r="CY1080" s="17">
        <v>1</v>
      </c>
      <c r="CZ1080" s="17">
        <v>1</v>
      </c>
      <c r="DA1080" s="17">
        <v>3</v>
      </c>
      <c r="DB1080" s="17">
        <v>3</v>
      </c>
      <c r="DC1080" s="17">
        <v>3</v>
      </c>
      <c r="DD1080" s="17">
        <v>3</v>
      </c>
      <c r="DE1080" s="17">
        <v>3</v>
      </c>
      <c r="DF1080" s="17">
        <v>2</v>
      </c>
      <c r="DG1080" s="17">
        <v>2</v>
      </c>
      <c r="DH1080" s="17">
        <v>3</v>
      </c>
      <c r="DI1080" s="17">
        <v>1</v>
      </c>
      <c r="DJ1080" s="17">
        <v>1</v>
      </c>
      <c r="DK1080" s="17">
        <v>1</v>
      </c>
      <c r="DL1080" s="17">
        <v>4</v>
      </c>
      <c r="DM1080" s="17">
        <v>3</v>
      </c>
      <c r="DN1080" s="17">
        <v>1</v>
      </c>
      <c r="DO1080" s="17">
        <v>2</v>
      </c>
      <c r="DP1080" s="17">
        <v>5</v>
      </c>
      <c r="DR1080" s="17">
        <v>1</v>
      </c>
      <c r="DT1080" s="17">
        <v>4</v>
      </c>
      <c r="DV1080" s="17">
        <v>1</v>
      </c>
      <c r="DW1080" s="18">
        <v>13</v>
      </c>
      <c r="DY1080" s="18">
        <v>1</v>
      </c>
      <c r="ED1080" s="19" t="s">
        <v>320</v>
      </c>
      <c r="EE1080" s="19">
        <v>5</v>
      </c>
      <c r="EF1080" s="37">
        <v>5</v>
      </c>
      <c r="EG1080" s="19" t="s">
        <v>167</v>
      </c>
      <c r="EH1080" s="19">
        <v>2</v>
      </c>
      <c r="EI1080" s="19">
        <v>28</v>
      </c>
      <c r="EJ1080" s="19">
        <v>1</v>
      </c>
      <c r="EK1080" s="19">
        <v>2</v>
      </c>
      <c r="EL1080" s="19">
        <v>2</v>
      </c>
      <c r="EM1080" s="20" t="s">
        <v>216</v>
      </c>
      <c r="EO1080" s="46">
        <v>1</v>
      </c>
      <c r="EP1080" s="46">
        <v>1</v>
      </c>
      <c r="EQ1080">
        <f t="shared" si="40"/>
        <v>0</v>
      </c>
      <c r="ER1080" t="str">
        <f t="shared" si="41"/>
        <v/>
      </c>
      <c r="ES1080" s="49">
        <v>2</v>
      </c>
    </row>
    <row r="1081" spans="1:149" ht="15" customHeight="1" x14ac:dyDescent="0.25">
      <c r="A1081" s="21">
        <v>1080</v>
      </c>
      <c r="B1081" s="12">
        <v>2</v>
      </c>
      <c r="C1081" s="12">
        <v>2</v>
      </c>
      <c r="D1081" s="12">
        <v>2</v>
      </c>
      <c r="E1081" s="12" t="s">
        <v>378</v>
      </c>
      <c r="F1081" s="12">
        <v>2</v>
      </c>
      <c r="G1081" s="13">
        <v>4</v>
      </c>
      <c r="H1081" s="13">
        <v>1</v>
      </c>
      <c r="M1081" s="56">
        <f>IF(SUM(N1081:X1081)=39,2,1)</f>
        <v>1</v>
      </c>
      <c r="X1081" s="13">
        <v>1</v>
      </c>
      <c r="Z1081" s="13">
        <v>1</v>
      </c>
      <c r="AA1081" s="13">
        <v>1</v>
      </c>
      <c r="AB1081" s="13">
        <v>1</v>
      </c>
      <c r="AJ1081" s="13">
        <v>1</v>
      </c>
      <c r="AL1081" s="14">
        <v>3</v>
      </c>
      <c r="AM1081" s="14">
        <v>4</v>
      </c>
      <c r="AO1081" s="15">
        <v>1</v>
      </c>
      <c r="AP1081" s="15">
        <v>4</v>
      </c>
      <c r="AQ1081" s="15">
        <v>4</v>
      </c>
      <c r="AR1081" s="15">
        <v>4</v>
      </c>
      <c r="AS1081" s="15">
        <v>4</v>
      </c>
      <c r="AT1081" s="15">
        <v>4</v>
      </c>
      <c r="AU1081" s="15">
        <v>4</v>
      </c>
      <c r="AV1081" s="15">
        <v>4</v>
      </c>
      <c r="AW1081" s="15">
        <v>4</v>
      </c>
      <c r="AX1081" s="15">
        <v>1</v>
      </c>
      <c r="AY1081" s="15">
        <v>1</v>
      </c>
      <c r="BB1081" s="15">
        <v>1</v>
      </c>
      <c r="BC1081" s="15">
        <v>1</v>
      </c>
      <c r="BD1081" s="15">
        <v>1</v>
      </c>
      <c r="BE1081" s="15">
        <v>2</v>
      </c>
      <c r="BF1081" s="15">
        <v>1</v>
      </c>
      <c r="BG1081" s="15">
        <v>0</v>
      </c>
      <c r="BK1081" s="15">
        <v>1</v>
      </c>
      <c r="BL1081" s="15">
        <v>4</v>
      </c>
      <c r="BM1081" s="15">
        <v>8</v>
      </c>
      <c r="BN1081" s="15">
        <v>8</v>
      </c>
      <c r="CC1081" s="16">
        <v>1</v>
      </c>
      <c r="CI1081" s="16">
        <v>2</v>
      </c>
      <c r="CK1081" s="16">
        <v>1</v>
      </c>
      <c r="CL1081" s="16" t="s">
        <v>397</v>
      </c>
      <c r="CM1081" s="17">
        <v>1</v>
      </c>
      <c r="CN1081" s="17">
        <v>1</v>
      </c>
      <c r="CO1081" s="17">
        <v>1</v>
      </c>
      <c r="CP1081" s="17">
        <v>1</v>
      </c>
      <c r="CQ1081" s="17">
        <v>1</v>
      </c>
      <c r="CR1081" s="17">
        <v>1</v>
      </c>
      <c r="CS1081" s="17">
        <v>1</v>
      </c>
      <c r="CT1081" s="17">
        <v>1</v>
      </c>
      <c r="CU1081" s="17">
        <v>4</v>
      </c>
      <c r="CV1081" s="17">
        <v>1</v>
      </c>
      <c r="CW1081" s="17">
        <v>1</v>
      </c>
      <c r="CX1081" s="17">
        <v>1</v>
      </c>
      <c r="CY1081" s="17">
        <v>1</v>
      </c>
      <c r="CZ1081" s="17">
        <v>1</v>
      </c>
      <c r="DA1081" s="17">
        <v>2</v>
      </c>
      <c r="DB1081" s="17">
        <v>1</v>
      </c>
      <c r="DC1081" s="17">
        <v>2</v>
      </c>
      <c r="DD1081" s="17">
        <v>1</v>
      </c>
      <c r="DE1081" s="17">
        <v>4</v>
      </c>
      <c r="DF1081" s="17">
        <v>2</v>
      </c>
      <c r="DG1081" s="17">
        <v>2</v>
      </c>
      <c r="DH1081" s="17">
        <v>2</v>
      </c>
      <c r="DI1081" s="17">
        <v>3</v>
      </c>
      <c r="DJ1081" s="17">
        <v>1</v>
      </c>
      <c r="DK1081" s="17">
        <v>3</v>
      </c>
      <c r="DL1081" s="17">
        <v>4</v>
      </c>
      <c r="DM1081" s="17">
        <v>4</v>
      </c>
      <c r="DN1081" s="17">
        <v>6</v>
      </c>
      <c r="DO1081" s="17">
        <v>1</v>
      </c>
      <c r="DP1081" s="17">
        <v>5</v>
      </c>
      <c r="DR1081" s="17">
        <v>9</v>
      </c>
      <c r="DT1081" s="17">
        <v>1</v>
      </c>
      <c r="DV1081" s="17">
        <v>2</v>
      </c>
      <c r="DW1081" s="18">
        <v>13</v>
      </c>
      <c r="DY1081" s="18">
        <v>1</v>
      </c>
      <c r="ED1081" s="19" t="s">
        <v>320</v>
      </c>
      <c r="EE1081" s="19">
        <v>5</v>
      </c>
      <c r="EF1081" s="37">
        <v>5</v>
      </c>
      <c r="EG1081" s="19" t="s">
        <v>167</v>
      </c>
      <c r="EH1081" s="19">
        <v>1</v>
      </c>
      <c r="EI1081" s="19">
        <v>34</v>
      </c>
      <c r="EJ1081" s="19">
        <v>2</v>
      </c>
      <c r="EK1081" s="19">
        <v>2</v>
      </c>
      <c r="EL1081" s="19">
        <v>2</v>
      </c>
      <c r="EM1081" s="20" t="s">
        <v>216</v>
      </c>
      <c r="EO1081" s="46">
        <v>1</v>
      </c>
      <c r="EP1081" s="46">
        <v>1</v>
      </c>
      <c r="EQ1081">
        <f t="shared" si="40"/>
        <v>0</v>
      </c>
      <c r="ER1081" t="str">
        <f t="shared" si="41"/>
        <v/>
      </c>
      <c r="ES1081" s="49">
        <v>2</v>
      </c>
    </row>
    <row r="1082" spans="1:149" ht="15" customHeight="1" x14ac:dyDescent="0.25">
      <c r="A1082" s="21">
        <v>1081</v>
      </c>
      <c r="B1082" s="12">
        <v>2</v>
      </c>
      <c r="C1082" s="12">
        <v>2</v>
      </c>
      <c r="D1082" s="12">
        <v>2</v>
      </c>
      <c r="E1082" s="12" t="s">
        <v>378</v>
      </c>
      <c r="F1082" s="12">
        <v>1</v>
      </c>
      <c r="G1082" s="13">
        <v>4</v>
      </c>
      <c r="H1082" s="13">
        <v>1</v>
      </c>
      <c r="M1082" s="56">
        <f>IF(SUM(N1082:X1082)=39,2,1)</f>
        <v>1</v>
      </c>
      <c r="S1082" s="13">
        <v>1</v>
      </c>
      <c r="AA1082" s="13">
        <v>1</v>
      </c>
      <c r="AB1082" s="13">
        <v>1</v>
      </c>
      <c r="AI1082" s="13">
        <v>1</v>
      </c>
      <c r="AL1082" s="14">
        <v>6</v>
      </c>
      <c r="AO1082" s="15">
        <v>1</v>
      </c>
      <c r="AP1082" s="15">
        <v>4</v>
      </c>
      <c r="AQ1082" s="15">
        <v>4</v>
      </c>
      <c r="AR1082" s="15">
        <v>4</v>
      </c>
      <c r="AS1082" s="15">
        <v>4</v>
      </c>
      <c r="AT1082" s="15">
        <v>4</v>
      </c>
      <c r="AU1082" s="15">
        <v>4</v>
      </c>
      <c r="AV1082" s="15">
        <v>4</v>
      </c>
      <c r="AW1082" s="15">
        <v>4</v>
      </c>
      <c r="AX1082" s="15">
        <v>1</v>
      </c>
      <c r="AY1082" s="15">
        <v>2</v>
      </c>
      <c r="AZ1082" s="15">
        <v>2</v>
      </c>
      <c r="BB1082" s="15">
        <v>1</v>
      </c>
      <c r="BC1082" s="15">
        <v>1</v>
      </c>
      <c r="BD1082" s="15">
        <v>1</v>
      </c>
      <c r="BE1082" s="15">
        <v>1</v>
      </c>
      <c r="BF1082" s="15">
        <v>1</v>
      </c>
      <c r="BG1082" s="15">
        <v>1</v>
      </c>
      <c r="BI1082" s="15">
        <v>1</v>
      </c>
      <c r="BK1082" s="15">
        <v>1</v>
      </c>
      <c r="BL1082" s="15">
        <v>4</v>
      </c>
      <c r="BM1082" s="15">
        <v>8</v>
      </c>
      <c r="BN1082" s="15">
        <v>8</v>
      </c>
      <c r="CC1082" s="16">
        <v>1</v>
      </c>
      <c r="CI1082" s="16">
        <v>2</v>
      </c>
      <c r="CK1082" s="16">
        <v>3</v>
      </c>
      <c r="CL1082" s="16" t="s">
        <v>325</v>
      </c>
      <c r="CM1082" s="17">
        <v>1</v>
      </c>
      <c r="CN1082" s="17">
        <v>1</v>
      </c>
      <c r="CO1082" s="17">
        <v>1</v>
      </c>
      <c r="CP1082" s="17">
        <v>1</v>
      </c>
      <c r="CQ1082" s="17">
        <v>1</v>
      </c>
      <c r="CR1082" s="17">
        <v>1</v>
      </c>
      <c r="CS1082" s="17">
        <v>1</v>
      </c>
      <c r="CT1082" s="17">
        <v>1</v>
      </c>
      <c r="CU1082" s="17">
        <v>4</v>
      </c>
      <c r="CV1082" s="17">
        <v>2</v>
      </c>
      <c r="CW1082" s="17">
        <v>2</v>
      </c>
      <c r="CX1082" s="17">
        <v>2</v>
      </c>
      <c r="CY1082" s="17">
        <v>2</v>
      </c>
      <c r="CZ1082" s="17">
        <v>2</v>
      </c>
      <c r="DA1082" s="17">
        <v>2</v>
      </c>
      <c r="DB1082" s="17">
        <v>2</v>
      </c>
      <c r="DC1082" s="17">
        <v>2</v>
      </c>
      <c r="DD1082" s="17">
        <v>4</v>
      </c>
      <c r="DE1082" s="17">
        <v>4</v>
      </c>
      <c r="DF1082" s="17">
        <v>2</v>
      </c>
      <c r="DG1082" s="17">
        <v>2</v>
      </c>
      <c r="DH1082" s="17">
        <v>2</v>
      </c>
      <c r="DI1082" s="17">
        <v>2</v>
      </c>
      <c r="DJ1082" s="17">
        <v>1</v>
      </c>
      <c r="DK1082" s="17">
        <v>2</v>
      </c>
      <c r="DL1082" s="17">
        <v>3</v>
      </c>
      <c r="DM1082" s="17">
        <v>3</v>
      </c>
      <c r="DN1082" s="17">
        <v>9</v>
      </c>
      <c r="DO1082" s="17">
        <v>1</v>
      </c>
      <c r="DP1082" s="17">
        <v>5</v>
      </c>
      <c r="DR1082" s="17">
        <v>9</v>
      </c>
      <c r="DT1082" s="17">
        <v>10</v>
      </c>
      <c r="DV1082" s="17">
        <v>4</v>
      </c>
      <c r="DW1082" s="18">
        <v>13</v>
      </c>
      <c r="DY1082" s="18">
        <v>1</v>
      </c>
      <c r="ED1082" s="19" t="s">
        <v>320</v>
      </c>
      <c r="EE1082" s="19">
        <v>5</v>
      </c>
      <c r="EF1082" s="37">
        <v>5</v>
      </c>
      <c r="EG1082" s="19" t="s">
        <v>167</v>
      </c>
      <c r="EH1082" s="19">
        <v>2</v>
      </c>
      <c r="EI1082" s="19">
        <v>54</v>
      </c>
      <c r="EJ1082" s="19">
        <v>3</v>
      </c>
      <c r="EK1082" s="19">
        <v>4</v>
      </c>
      <c r="EL1082" s="19">
        <v>4</v>
      </c>
      <c r="EM1082" s="20" t="s">
        <v>216</v>
      </c>
      <c r="EO1082" s="46">
        <v>4</v>
      </c>
      <c r="EP1082" s="46">
        <v>6</v>
      </c>
      <c r="EQ1082">
        <f t="shared" si="40"/>
        <v>0</v>
      </c>
      <c r="ER1082" t="str">
        <f t="shared" si="41"/>
        <v/>
      </c>
      <c r="ES1082" s="49">
        <v>2</v>
      </c>
    </row>
    <row r="1083" spans="1:149" ht="15" customHeight="1" x14ac:dyDescent="0.25">
      <c r="A1083" s="21">
        <v>1082</v>
      </c>
      <c r="B1083" s="12">
        <v>3</v>
      </c>
      <c r="C1083" s="12">
        <v>2</v>
      </c>
      <c r="D1083" s="12">
        <v>2</v>
      </c>
      <c r="E1083" s="12" t="s">
        <v>378</v>
      </c>
      <c r="F1083" s="12">
        <v>1</v>
      </c>
      <c r="G1083" s="13">
        <v>5</v>
      </c>
      <c r="H1083" s="13">
        <v>1</v>
      </c>
      <c r="M1083" s="56">
        <f>IF(SUM(N1083:X1083)=39,2,1)</f>
        <v>1</v>
      </c>
      <c r="N1083" s="13">
        <v>1</v>
      </c>
      <c r="O1083" s="13">
        <v>1</v>
      </c>
      <c r="P1083" s="13">
        <v>1</v>
      </c>
      <c r="Q1083" s="13">
        <v>1</v>
      </c>
      <c r="AK1083" s="13">
        <v>1</v>
      </c>
      <c r="AL1083" s="14">
        <v>3</v>
      </c>
      <c r="AM1083" s="14">
        <v>3</v>
      </c>
      <c r="AN1083" s="14" t="s">
        <v>155</v>
      </c>
      <c r="AO1083" s="15">
        <v>1</v>
      </c>
      <c r="AP1083" s="15">
        <v>4</v>
      </c>
      <c r="AQ1083" s="15">
        <v>4</v>
      </c>
      <c r="AR1083" s="15">
        <v>4</v>
      </c>
      <c r="AS1083" s="15">
        <v>4</v>
      </c>
      <c r="AT1083" s="15">
        <v>4</v>
      </c>
      <c r="AU1083" s="15">
        <v>4</v>
      </c>
      <c r="AV1083" s="15">
        <v>4</v>
      </c>
      <c r="AW1083" s="15">
        <v>4</v>
      </c>
      <c r="AX1083" s="15">
        <v>1</v>
      </c>
      <c r="AY1083" s="15">
        <v>1</v>
      </c>
      <c r="AZ1083" s="15">
        <v>2</v>
      </c>
      <c r="BB1083" s="15">
        <v>1</v>
      </c>
      <c r="BC1083" s="15">
        <v>1</v>
      </c>
      <c r="BD1083" s="15">
        <v>1</v>
      </c>
      <c r="BE1083" s="15">
        <v>2</v>
      </c>
      <c r="BF1083" s="15">
        <v>2</v>
      </c>
      <c r="BG1083" s="15">
        <v>2</v>
      </c>
      <c r="BJ1083" s="15">
        <v>2</v>
      </c>
      <c r="BK1083" s="15">
        <v>1</v>
      </c>
      <c r="BL1083" s="15">
        <v>4</v>
      </c>
      <c r="BM1083" s="15">
        <v>8</v>
      </c>
      <c r="BN1083" s="15">
        <v>8</v>
      </c>
      <c r="CC1083" s="16">
        <v>1</v>
      </c>
      <c r="CI1083" s="16">
        <v>2</v>
      </c>
      <c r="CJ1083" s="16" t="s">
        <v>156</v>
      </c>
      <c r="CK1083" s="16">
        <v>1</v>
      </c>
      <c r="CM1083" s="17">
        <v>1</v>
      </c>
      <c r="CN1083" s="17">
        <v>1</v>
      </c>
      <c r="CO1083" s="17">
        <v>2</v>
      </c>
      <c r="CP1083" s="17">
        <v>2</v>
      </c>
      <c r="CQ1083" s="17">
        <v>2</v>
      </c>
      <c r="CR1083" s="17">
        <v>2</v>
      </c>
      <c r="CS1083" s="17">
        <v>2</v>
      </c>
      <c r="CT1083" s="17">
        <v>2</v>
      </c>
      <c r="CU1083" s="17">
        <v>4</v>
      </c>
      <c r="CV1083" s="17">
        <v>2</v>
      </c>
      <c r="CW1083" s="17">
        <v>2</v>
      </c>
      <c r="CX1083" s="17">
        <v>2</v>
      </c>
      <c r="CY1083" s="17">
        <v>2</v>
      </c>
      <c r="CZ1083" s="17">
        <v>2</v>
      </c>
      <c r="DA1083" s="17">
        <v>3</v>
      </c>
      <c r="DB1083" s="17">
        <v>2</v>
      </c>
      <c r="DC1083" s="17">
        <v>2</v>
      </c>
      <c r="DD1083" s="17">
        <v>3</v>
      </c>
      <c r="DE1083" s="17">
        <v>4</v>
      </c>
      <c r="DF1083" s="17">
        <v>2</v>
      </c>
      <c r="DG1083" s="17">
        <v>2</v>
      </c>
      <c r="DH1083" s="17">
        <v>2</v>
      </c>
      <c r="DI1083" s="17">
        <v>3</v>
      </c>
      <c r="DJ1083" s="17">
        <v>1</v>
      </c>
      <c r="DK1083" s="17">
        <v>3</v>
      </c>
      <c r="DL1083" s="17">
        <v>3</v>
      </c>
      <c r="DM1083" s="17">
        <v>3</v>
      </c>
      <c r="DN1083" s="17">
        <v>2</v>
      </c>
      <c r="DO1083" s="17">
        <v>6</v>
      </c>
      <c r="DP1083" s="17">
        <v>5</v>
      </c>
      <c r="DR1083" s="17">
        <v>9</v>
      </c>
      <c r="DT1083" s="17">
        <v>7</v>
      </c>
      <c r="DV1083" s="17">
        <v>4</v>
      </c>
      <c r="DW1083" s="18">
        <v>13</v>
      </c>
      <c r="DY1083" s="18">
        <v>1</v>
      </c>
      <c r="ED1083" s="19" t="s">
        <v>320</v>
      </c>
      <c r="EE1083" s="19">
        <v>5</v>
      </c>
      <c r="EF1083" s="37">
        <v>5</v>
      </c>
      <c r="EG1083" s="19" t="s">
        <v>167</v>
      </c>
      <c r="EH1083" s="19">
        <v>2</v>
      </c>
      <c r="EI1083" s="19">
        <v>24</v>
      </c>
      <c r="EJ1083" s="19">
        <v>1</v>
      </c>
      <c r="EK1083" s="19">
        <v>1</v>
      </c>
      <c r="EL1083" s="19">
        <v>5</v>
      </c>
      <c r="EM1083" s="20" t="s">
        <v>216</v>
      </c>
      <c r="EO1083" s="46">
        <v>4</v>
      </c>
      <c r="EP1083" s="46">
        <v>1</v>
      </c>
      <c r="EQ1083">
        <f t="shared" si="40"/>
        <v>0</v>
      </c>
      <c r="ER1083" t="str">
        <f t="shared" si="41"/>
        <v/>
      </c>
      <c r="ES1083" s="49">
        <v>2</v>
      </c>
    </row>
    <row r="1084" spans="1:149" ht="15" customHeight="1" x14ac:dyDescent="0.25">
      <c r="A1084" s="21">
        <v>1083</v>
      </c>
      <c r="B1084" s="12">
        <v>2</v>
      </c>
      <c r="C1084" s="12">
        <v>2</v>
      </c>
      <c r="D1084" s="12">
        <v>2</v>
      </c>
      <c r="E1084" s="12" t="s">
        <v>378</v>
      </c>
      <c r="F1084" s="12">
        <v>1</v>
      </c>
      <c r="G1084" s="13">
        <v>2</v>
      </c>
      <c r="H1084" s="13">
        <v>1</v>
      </c>
      <c r="M1084" s="56">
        <f>IF(SUM(N1084:X1084)=39,2,1)</f>
        <v>1</v>
      </c>
      <c r="Q1084" s="13">
        <v>1</v>
      </c>
      <c r="Z1084" s="13">
        <v>1</v>
      </c>
      <c r="AA1084" s="13">
        <v>1</v>
      </c>
      <c r="AJ1084" s="13">
        <v>1</v>
      </c>
      <c r="AL1084" s="14">
        <v>3</v>
      </c>
      <c r="AM1084" s="14">
        <v>4</v>
      </c>
      <c r="AO1084" s="15">
        <v>1</v>
      </c>
      <c r="AP1084" s="15">
        <v>3</v>
      </c>
      <c r="AQ1084" s="15">
        <v>3</v>
      </c>
      <c r="AR1084" s="15">
        <v>4</v>
      </c>
      <c r="AS1084" s="15">
        <v>4</v>
      </c>
      <c r="AT1084" s="15">
        <v>4</v>
      </c>
      <c r="AU1084" s="15">
        <v>4</v>
      </c>
      <c r="AV1084" s="15">
        <v>4</v>
      </c>
      <c r="AW1084" s="15">
        <v>1</v>
      </c>
      <c r="AX1084" s="15">
        <v>1</v>
      </c>
      <c r="AY1084" s="15">
        <v>2</v>
      </c>
      <c r="AZ1084" s="15">
        <v>2</v>
      </c>
      <c r="BB1084" s="15">
        <v>1</v>
      </c>
      <c r="BC1084" s="15">
        <v>1</v>
      </c>
      <c r="BD1084" s="15">
        <v>1</v>
      </c>
      <c r="BE1084" s="15">
        <v>2</v>
      </c>
      <c r="BF1084" s="15">
        <v>0</v>
      </c>
      <c r="BG1084" s="15">
        <v>0</v>
      </c>
      <c r="BK1084" s="15">
        <v>1</v>
      </c>
      <c r="BL1084" s="15">
        <v>4</v>
      </c>
      <c r="BM1084" s="15">
        <v>5</v>
      </c>
      <c r="BN1084" s="15">
        <v>5</v>
      </c>
      <c r="BO1084" s="15">
        <v>1</v>
      </c>
      <c r="BP1084" s="15" t="s">
        <v>386</v>
      </c>
      <c r="CC1084" s="16">
        <v>1</v>
      </c>
      <c r="CI1084" s="16">
        <v>2</v>
      </c>
      <c r="CK1084" s="16">
        <v>1</v>
      </c>
      <c r="CL1084" s="16" t="s">
        <v>186</v>
      </c>
      <c r="CM1084" s="17">
        <v>1</v>
      </c>
      <c r="CN1084" s="17">
        <v>1</v>
      </c>
      <c r="CO1084" s="17">
        <v>3</v>
      </c>
      <c r="CP1084" s="17">
        <v>3</v>
      </c>
      <c r="CQ1084" s="17">
        <v>3</v>
      </c>
      <c r="CR1084" s="17">
        <v>3</v>
      </c>
      <c r="CS1084" s="17">
        <v>3</v>
      </c>
      <c r="CT1084" s="17">
        <v>3</v>
      </c>
      <c r="CU1084" s="17">
        <v>2</v>
      </c>
      <c r="CV1084" s="17">
        <v>2</v>
      </c>
      <c r="CW1084" s="17">
        <v>2</v>
      </c>
      <c r="CX1084" s="17">
        <v>3</v>
      </c>
      <c r="CY1084" s="17">
        <v>3</v>
      </c>
      <c r="CZ1084" s="17">
        <v>3</v>
      </c>
      <c r="DA1084" s="17">
        <v>2</v>
      </c>
      <c r="DB1084" s="17">
        <v>2</v>
      </c>
      <c r="DC1084" s="17">
        <v>2</v>
      </c>
      <c r="DD1084" s="17">
        <v>4</v>
      </c>
      <c r="DE1084" s="17">
        <v>4</v>
      </c>
      <c r="DF1084" s="17">
        <v>2</v>
      </c>
      <c r="DG1084" s="17">
        <v>2</v>
      </c>
      <c r="DH1084" s="17">
        <v>2</v>
      </c>
      <c r="DI1084" s="17">
        <v>4</v>
      </c>
      <c r="DJ1084" s="17">
        <v>2</v>
      </c>
      <c r="DK1084" s="17">
        <v>1</v>
      </c>
      <c r="DL1084" s="17">
        <v>3</v>
      </c>
      <c r="DM1084" s="17">
        <v>3</v>
      </c>
      <c r="DN1084" s="17">
        <v>2</v>
      </c>
      <c r="DO1084" s="17">
        <v>6</v>
      </c>
      <c r="DP1084" s="17">
        <v>2</v>
      </c>
      <c r="DR1084" s="17">
        <v>9</v>
      </c>
      <c r="DT1084" s="17">
        <v>7</v>
      </c>
      <c r="DV1084" s="17">
        <v>4</v>
      </c>
      <c r="DW1084" s="18">
        <v>13</v>
      </c>
      <c r="DY1084" s="18">
        <v>1</v>
      </c>
      <c r="ED1084" s="19" t="s">
        <v>320</v>
      </c>
      <c r="EE1084" s="19">
        <v>5</v>
      </c>
      <c r="EF1084" s="37">
        <v>5</v>
      </c>
      <c r="EG1084" s="19" t="s">
        <v>167</v>
      </c>
      <c r="EH1084" s="19">
        <v>2</v>
      </c>
      <c r="EI1084" s="19">
        <v>65</v>
      </c>
      <c r="EJ1084" s="19">
        <v>4</v>
      </c>
      <c r="EK1084" s="19">
        <v>5</v>
      </c>
      <c r="EL1084" s="19">
        <v>2</v>
      </c>
      <c r="EM1084" s="20" t="s">
        <v>216</v>
      </c>
      <c r="EO1084" s="46">
        <v>1</v>
      </c>
      <c r="EP1084" s="46">
        <v>6</v>
      </c>
      <c r="EQ1084">
        <f t="shared" si="40"/>
        <v>0</v>
      </c>
      <c r="ER1084" t="str">
        <f t="shared" si="41"/>
        <v/>
      </c>
      <c r="ES1084" s="49">
        <v>1</v>
      </c>
    </row>
    <row r="1085" spans="1:149" ht="15" customHeight="1" x14ac:dyDescent="0.25">
      <c r="A1085" s="21">
        <v>1084</v>
      </c>
      <c r="B1085" s="12">
        <v>4</v>
      </c>
      <c r="C1085" s="12">
        <v>5</v>
      </c>
      <c r="D1085" s="12">
        <v>2</v>
      </c>
      <c r="E1085" s="12" t="s">
        <v>378</v>
      </c>
      <c r="F1085" s="12">
        <v>4</v>
      </c>
      <c r="G1085" s="13">
        <v>3</v>
      </c>
      <c r="H1085" s="13">
        <v>1</v>
      </c>
      <c r="I1085" s="13">
        <v>5</v>
      </c>
      <c r="M1085" s="56">
        <f>IF(SUM(N1085:X1085)=39,2,1)</f>
        <v>1</v>
      </c>
      <c r="N1085" s="13">
        <v>1</v>
      </c>
      <c r="O1085" s="13">
        <v>1</v>
      </c>
      <c r="P1085" s="13">
        <v>1</v>
      </c>
      <c r="Q1085" s="13">
        <v>1</v>
      </c>
      <c r="R1085" s="13">
        <v>1</v>
      </c>
      <c r="S1085" s="13">
        <v>1</v>
      </c>
      <c r="T1085" s="13">
        <v>1</v>
      </c>
      <c r="U1085" s="13">
        <v>1</v>
      </c>
      <c r="V1085" s="13">
        <v>1</v>
      </c>
      <c r="W1085" s="13">
        <v>1</v>
      </c>
      <c r="X1085" s="13">
        <v>1</v>
      </c>
      <c r="Z1085" s="13">
        <v>1</v>
      </c>
      <c r="AA1085" s="13">
        <v>1</v>
      </c>
      <c r="AB1085" s="13">
        <v>1</v>
      </c>
      <c r="AC1085" s="13">
        <v>1</v>
      </c>
      <c r="AD1085" s="13">
        <v>1</v>
      </c>
      <c r="AE1085" s="13">
        <v>1</v>
      </c>
      <c r="AF1085" s="13">
        <v>1</v>
      </c>
      <c r="AG1085" s="13">
        <v>1</v>
      </c>
      <c r="AH1085" s="13">
        <v>1</v>
      </c>
      <c r="AI1085" s="13">
        <v>1</v>
      </c>
      <c r="AJ1085" s="13">
        <v>1</v>
      </c>
      <c r="AL1085" s="14">
        <v>6</v>
      </c>
      <c r="AO1085" s="15">
        <v>2</v>
      </c>
      <c r="AP1085" s="15">
        <v>4</v>
      </c>
      <c r="AQ1085" s="15">
        <v>4</v>
      </c>
      <c r="AR1085" s="15">
        <v>4</v>
      </c>
      <c r="AS1085" s="15">
        <v>4</v>
      </c>
      <c r="AT1085" s="15">
        <v>4</v>
      </c>
      <c r="AU1085" s="15">
        <v>4</v>
      </c>
      <c r="AV1085" s="15">
        <v>4</v>
      </c>
      <c r="AW1085" s="15">
        <v>4</v>
      </c>
      <c r="AX1085" s="15">
        <v>1</v>
      </c>
      <c r="AY1085" s="15">
        <v>1</v>
      </c>
      <c r="AZ1085" s="15">
        <v>2</v>
      </c>
      <c r="BB1085" s="15">
        <v>1</v>
      </c>
      <c r="BC1085" s="15">
        <v>1</v>
      </c>
      <c r="BD1085" s="15">
        <v>1</v>
      </c>
      <c r="BE1085" s="15">
        <v>1</v>
      </c>
      <c r="BF1085" s="15">
        <v>1</v>
      </c>
      <c r="BG1085" s="15">
        <v>1</v>
      </c>
      <c r="BH1085" s="15">
        <v>1</v>
      </c>
      <c r="BK1085" s="15">
        <v>1</v>
      </c>
      <c r="BL1085" s="15">
        <v>2</v>
      </c>
      <c r="BN1085" s="15">
        <v>8</v>
      </c>
      <c r="CC1085" s="16">
        <v>1</v>
      </c>
      <c r="CI1085" s="16">
        <v>2</v>
      </c>
      <c r="CJ1085" s="16" t="s">
        <v>151</v>
      </c>
      <c r="CK1085" s="16">
        <v>1</v>
      </c>
      <c r="CL1085" s="16" t="s">
        <v>397</v>
      </c>
      <c r="CM1085" s="17">
        <v>4</v>
      </c>
      <c r="CN1085" s="17">
        <v>1</v>
      </c>
      <c r="CO1085" s="17">
        <v>1</v>
      </c>
      <c r="CP1085" s="17">
        <v>1</v>
      </c>
      <c r="CQ1085" s="17">
        <v>1</v>
      </c>
      <c r="CR1085" s="17">
        <v>1</v>
      </c>
      <c r="CS1085" s="17">
        <v>1</v>
      </c>
      <c r="CT1085" s="17">
        <v>2</v>
      </c>
      <c r="CU1085" s="17">
        <v>2</v>
      </c>
      <c r="CV1085" s="17">
        <v>2</v>
      </c>
      <c r="CW1085" s="17">
        <v>2</v>
      </c>
      <c r="CX1085" s="17">
        <v>2</v>
      </c>
      <c r="CY1085" s="17">
        <v>2</v>
      </c>
      <c r="CZ1085" s="17">
        <v>2</v>
      </c>
      <c r="DA1085" s="17">
        <v>2</v>
      </c>
      <c r="DB1085" s="17">
        <v>2</v>
      </c>
      <c r="DC1085" s="17">
        <v>2</v>
      </c>
      <c r="DD1085" s="17">
        <v>2</v>
      </c>
      <c r="DE1085" s="17">
        <v>2</v>
      </c>
      <c r="DF1085" s="17">
        <v>2</v>
      </c>
      <c r="DG1085" s="17">
        <v>2</v>
      </c>
      <c r="DH1085" s="17">
        <v>2</v>
      </c>
      <c r="DI1085" s="17">
        <v>2</v>
      </c>
      <c r="DJ1085" s="17">
        <v>1</v>
      </c>
      <c r="DK1085" s="17">
        <v>2</v>
      </c>
      <c r="DL1085" s="17">
        <v>1</v>
      </c>
      <c r="DM1085" s="17">
        <v>4</v>
      </c>
      <c r="DN1085" s="17">
        <v>6</v>
      </c>
      <c r="DO1085" s="17">
        <v>1</v>
      </c>
      <c r="DP1085" s="17">
        <v>2</v>
      </c>
      <c r="DR1085" s="17">
        <v>5</v>
      </c>
      <c r="DT1085" s="17">
        <v>7</v>
      </c>
      <c r="DV1085" s="17">
        <v>3</v>
      </c>
      <c r="DW1085" s="18">
        <v>13</v>
      </c>
      <c r="DY1085" s="18">
        <v>1</v>
      </c>
      <c r="ED1085" s="19" t="s">
        <v>320</v>
      </c>
      <c r="EE1085" s="19">
        <v>5</v>
      </c>
      <c r="EF1085" s="37">
        <v>5</v>
      </c>
      <c r="EG1085" s="19" t="s">
        <v>167</v>
      </c>
      <c r="EH1085" s="19">
        <v>1</v>
      </c>
      <c r="EI1085" s="19">
        <v>24</v>
      </c>
      <c r="EJ1085" s="19">
        <v>1</v>
      </c>
      <c r="EK1085" s="19">
        <v>1</v>
      </c>
      <c r="EL1085" s="19">
        <v>1</v>
      </c>
      <c r="EM1085" s="20" t="s">
        <v>216</v>
      </c>
      <c r="EO1085" s="46">
        <v>4</v>
      </c>
      <c r="EP1085" s="46">
        <v>1</v>
      </c>
      <c r="EQ1085">
        <f t="shared" si="40"/>
        <v>0</v>
      </c>
      <c r="ER1085" t="str">
        <f t="shared" si="41"/>
        <v/>
      </c>
      <c r="ES1085" s="49">
        <v>2</v>
      </c>
    </row>
    <row r="1086" spans="1:149" ht="15" customHeight="1" x14ac:dyDescent="0.25">
      <c r="A1086" s="21">
        <v>1085</v>
      </c>
      <c r="B1086" s="12">
        <v>4</v>
      </c>
      <c r="C1086" s="12">
        <v>4</v>
      </c>
      <c r="D1086" s="12">
        <v>4</v>
      </c>
      <c r="E1086" s="12" t="s">
        <v>376</v>
      </c>
      <c r="F1086" s="12">
        <v>1</v>
      </c>
      <c r="G1086" s="13">
        <v>3</v>
      </c>
      <c r="H1086" s="13">
        <v>1</v>
      </c>
      <c r="M1086" s="56">
        <f>IF(SUM(N1086:X1086)=39,2,1)</f>
        <v>1</v>
      </c>
      <c r="N1086" s="13">
        <v>1</v>
      </c>
      <c r="O1086" s="13">
        <v>1</v>
      </c>
      <c r="P1086" s="13">
        <v>1</v>
      </c>
      <c r="Q1086" s="13">
        <v>1</v>
      </c>
      <c r="R1086" s="13">
        <v>1</v>
      </c>
      <c r="S1086" s="13">
        <v>1</v>
      </c>
      <c r="T1086" s="13">
        <v>1</v>
      </c>
      <c r="U1086" s="13">
        <v>1</v>
      </c>
      <c r="V1086" s="13">
        <v>1</v>
      </c>
      <c r="W1086" s="13">
        <v>1</v>
      </c>
      <c r="X1086" s="13">
        <v>1</v>
      </c>
      <c r="Z1086" s="13">
        <v>1</v>
      </c>
      <c r="AA1086" s="13">
        <v>1</v>
      </c>
      <c r="AB1086" s="13">
        <v>1</v>
      </c>
      <c r="AC1086" s="13">
        <v>1</v>
      </c>
      <c r="AD1086" s="13">
        <v>1</v>
      </c>
      <c r="AE1086" s="13">
        <v>1</v>
      </c>
      <c r="AF1086" s="13">
        <v>1</v>
      </c>
      <c r="AG1086" s="13">
        <v>1</v>
      </c>
      <c r="AH1086" s="13">
        <v>1</v>
      </c>
      <c r="AI1086" s="13">
        <v>1</v>
      </c>
      <c r="AJ1086" s="13">
        <v>1</v>
      </c>
      <c r="AL1086" s="14">
        <v>1</v>
      </c>
      <c r="AM1086" s="14">
        <v>4</v>
      </c>
      <c r="AO1086" s="15">
        <v>3</v>
      </c>
      <c r="AP1086" s="15">
        <v>4</v>
      </c>
      <c r="AQ1086" s="15">
        <v>4</v>
      </c>
      <c r="AR1086" s="15">
        <v>4</v>
      </c>
      <c r="AS1086" s="15">
        <v>4</v>
      </c>
      <c r="AT1086" s="15">
        <v>4</v>
      </c>
      <c r="AU1086" s="15">
        <v>4</v>
      </c>
      <c r="AV1086" s="15">
        <v>4</v>
      </c>
      <c r="AW1086" s="15">
        <v>4</v>
      </c>
      <c r="AX1086" s="15">
        <v>1</v>
      </c>
      <c r="AY1086" s="15">
        <v>2</v>
      </c>
      <c r="AZ1086" s="15">
        <v>2</v>
      </c>
      <c r="BB1086" s="15">
        <v>2</v>
      </c>
      <c r="BC1086" s="15">
        <v>1</v>
      </c>
      <c r="BD1086" s="15">
        <v>1</v>
      </c>
      <c r="BE1086" s="15">
        <v>1</v>
      </c>
      <c r="BF1086" s="15">
        <v>0</v>
      </c>
      <c r="BG1086" s="15">
        <v>0</v>
      </c>
      <c r="BK1086" s="15">
        <v>1</v>
      </c>
      <c r="BL1086" s="15">
        <v>1</v>
      </c>
      <c r="BM1086" s="15">
        <v>8</v>
      </c>
      <c r="BN1086" s="15">
        <v>8</v>
      </c>
      <c r="CC1086" s="16">
        <v>1</v>
      </c>
      <c r="CI1086" s="16">
        <v>2</v>
      </c>
      <c r="CJ1086" s="16" t="s">
        <v>156</v>
      </c>
      <c r="CK1086" s="16">
        <v>3</v>
      </c>
      <c r="CL1086" s="16" t="s">
        <v>147</v>
      </c>
      <c r="CM1086" s="17">
        <v>1</v>
      </c>
      <c r="CN1086" s="17">
        <v>1</v>
      </c>
      <c r="CO1086" s="17">
        <v>1</v>
      </c>
      <c r="CP1086" s="17">
        <v>1</v>
      </c>
      <c r="CQ1086" s="17">
        <v>1</v>
      </c>
      <c r="CR1086" s="17">
        <v>1</v>
      </c>
      <c r="CS1086" s="17">
        <v>1</v>
      </c>
      <c r="CT1086" s="17">
        <v>1</v>
      </c>
      <c r="CU1086" s="17">
        <v>1</v>
      </c>
      <c r="CV1086" s="17">
        <v>1</v>
      </c>
      <c r="CW1086" s="17">
        <v>1</v>
      </c>
      <c r="CX1086" s="17">
        <v>1</v>
      </c>
      <c r="CY1086" s="17">
        <v>1</v>
      </c>
      <c r="CZ1086" s="17">
        <v>1</v>
      </c>
      <c r="DA1086" s="17">
        <v>1</v>
      </c>
      <c r="DB1086" s="17">
        <v>1</v>
      </c>
      <c r="DC1086" s="17">
        <v>1</v>
      </c>
      <c r="DD1086" s="17">
        <v>1</v>
      </c>
      <c r="DE1086" s="17">
        <v>1</v>
      </c>
      <c r="DF1086" s="17">
        <v>1</v>
      </c>
      <c r="DG1086" s="17">
        <v>1</v>
      </c>
      <c r="DH1086" s="17">
        <v>1</v>
      </c>
      <c r="DI1086" s="17">
        <v>3</v>
      </c>
      <c r="DJ1086" s="17">
        <v>2</v>
      </c>
      <c r="DK1086" s="17">
        <v>2</v>
      </c>
      <c r="DL1086" s="17">
        <v>1</v>
      </c>
      <c r="DM1086" s="17">
        <v>1</v>
      </c>
      <c r="DN1086" s="17">
        <v>6</v>
      </c>
      <c r="DO1086" s="17">
        <v>2</v>
      </c>
      <c r="DP1086" s="17">
        <v>6</v>
      </c>
      <c r="DR1086" s="17">
        <v>2</v>
      </c>
      <c r="DT1086" s="17">
        <v>5</v>
      </c>
      <c r="DV1086" s="17">
        <v>4</v>
      </c>
      <c r="DW1086" s="18">
        <v>13</v>
      </c>
      <c r="DY1086" s="18">
        <v>1</v>
      </c>
      <c r="ED1086" s="19" t="s">
        <v>320</v>
      </c>
      <c r="EE1086" s="19">
        <v>5</v>
      </c>
      <c r="EF1086" s="37">
        <v>5</v>
      </c>
      <c r="EG1086" s="19" t="s">
        <v>167</v>
      </c>
      <c r="EH1086" s="19">
        <v>2</v>
      </c>
      <c r="EI1086" s="19">
        <v>18</v>
      </c>
      <c r="EJ1086" s="19">
        <v>1</v>
      </c>
      <c r="EK1086" s="19">
        <v>1</v>
      </c>
      <c r="EL1086" s="19">
        <v>7</v>
      </c>
      <c r="EM1086" s="20" t="s">
        <v>216</v>
      </c>
      <c r="EO1086" s="46">
        <v>1</v>
      </c>
      <c r="EP1086" s="46">
        <v>3</v>
      </c>
      <c r="EQ1086">
        <f t="shared" si="40"/>
        <v>0</v>
      </c>
      <c r="ER1086" t="str">
        <f t="shared" si="41"/>
        <v/>
      </c>
      <c r="ES1086" s="49">
        <v>2</v>
      </c>
    </row>
    <row r="1087" spans="1:149" ht="15" customHeight="1" x14ac:dyDescent="0.25">
      <c r="A1087" s="21">
        <v>1086</v>
      </c>
      <c r="B1087" s="12">
        <v>2</v>
      </c>
      <c r="C1087" s="12">
        <v>2</v>
      </c>
      <c r="D1087" s="12">
        <v>1</v>
      </c>
      <c r="E1087" s="12" t="s">
        <v>378</v>
      </c>
      <c r="F1087" s="12">
        <v>3</v>
      </c>
      <c r="G1087" s="13">
        <v>4</v>
      </c>
      <c r="H1087" s="13">
        <v>1</v>
      </c>
      <c r="I1087" s="13">
        <v>2</v>
      </c>
      <c r="L1087" s="13" t="s">
        <v>326</v>
      </c>
      <c r="M1087" s="56">
        <f>IF(SUM(N1087:X1087)=39,2,1)</f>
        <v>1</v>
      </c>
      <c r="N1087" s="13">
        <v>1</v>
      </c>
      <c r="O1087" s="13">
        <v>1</v>
      </c>
      <c r="P1087" s="13">
        <v>1</v>
      </c>
      <c r="X1087" s="13">
        <v>1</v>
      </c>
      <c r="Z1087" s="13">
        <v>1</v>
      </c>
      <c r="AA1087" s="13">
        <v>1</v>
      </c>
      <c r="AB1087" s="13">
        <v>1</v>
      </c>
      <c r="AJ1087" s="13">
        <v>1</v>
      </c>
      <c r="AL1087" s="14">
        <v>1</v>
      </c>
      <c r="AM1087" s="14">
        <v>1</v>
      </c>
      <c r="AN1087" s="14" t="s">
        <v>383</v>
      </c>
      <c r="AO1087" s="15">
        <v>1</v>
      </c>
      <c r="AP1087" s="15">
        <v>4</v>
      </c>
      <c r="AQ1087" s="15">
        <v>4</v>
      </c>
      <c r="AR1087" s="15">
        <v>4</v>
      </c>
      <c r="AS1087" s="15">
        <v>4</v>
      </c>
      <c r="AT1087" s="15">
        <v>4</v>
      </c>
      <c r="AU1087" s="15">
        <v>4</v>
      </c>
      <c r="AV1087" s="15">
        <v>4</v>
      </c>
      <c r="AW1087" s="15">
        <v>4</v>
      </c>
      <c r="AX1087" s="15">
        <v>2</v>
      </c>
      <c r="AZ1087" s="15">
        <v>2</v>
      </c>
      <c r="BB1087" s="15">
        <v>2</v>
      </c>
      <c r="BC1087" s="15">
        <v>1</v>
      </c>
      <c r="BD1087" s="15">
        <v>1</v>
      </c>
      <c r="BE1087" s="15">
        <v>1</v>
      </c>
      <c r="BF1087" s="15">
        <v>1</v>
      </c>
      <c r="BG1087" s="15">
        <v>0</v>
      </c>
      <c r="BK1087" s="15">
        <v>1</v>
      </c>
      <c r="BL1087" s="15">
        <v>1</v>
      </c>
      <c r="BM1087" s="15">
        <v>8</v>
      </c>
      <c r="BN1087" s="15">
        <v>8</v>
      </c>
      <c r="CC1087" s="16">
        <v>1</v>
      </c>
      <c r="CI1087" s="16">
        <v>2</v>
      </c>
      <c r="CJ1087" s="16" t="s">
        <v>151</v>
      </c>
      <c r="CK1087" s="16">
        <v>3</v>
      </c>
      <c r="CM1087" s="17">
        <v>1</v>
      </c>
      <c r="CN1087" s="17">
        <v>1</v>
      </c>
      <c r="CO1087" s="17">
        <v>1</v>
      </c>
      <c r="CP1087" s="17">
        <v>1</v>
      </c>
      <c r="CQ1087" s="17">
        <v>1</v>
      </c>
      <c r="CR1087" s="17">
        <v>1</v>
      </c>
      <c r="CS1087" s="17">
        <v>1</v>
      </c>
      <c r="CT1087" s="17">
        <v>2</v>
      </c>
      <c r="CU1087" s="17">
        <v>2</v>
      </c>
      <c r="CV1087" s="17">
        <v>2</v>
      </c>
      <c r="CW1087" s="17">
        <v>2</v>
      </c>
      <c r="CX1087" s="17">
        <v>2</v>
      </c>
      <c r="CY1087" s="17">
        <v>2</v>
      </c>
      <c r="CZ1087" s="17">
        <v>2</v>
      </c>
      <c r="DA1087" s="17">
        <v>2</v>
      </c>
      <c r="DB1087" s="17">
        <v>2</v>
      </c>
      <c r="DC1087" s="17">
        <v>2</v>
      </c>
      <c r="DD1087" s="17">
        <v>2</v>
      </c>
      <c r="DE1087" s="17">
        <v>2</v>
      </c>
      <c r="DF1087" s="17">
        <v>2</v>
      </c>
      <c r="DG1087" s="17">
        <v>2</v>
      </c>
      <c r="DH1087" s="17">
        <v>2</v>
      </c>
      <c r="DI1087" s="17">
        <v>3</v>
      </c>
      <c r="DJ1087" s="17">
        <v>1</v>
      </c>
      <c r="DK1087" s="17">
        <v>3</v>
      </c>
      <c r="DL1087" s="17">
        <v>1</v>
      </c>
      <c r="DM1087" s="17">
        <v>1</v>
      </c>
      <c r="DN1087" s="17">
        <v>6</v>
      </c>
      <c r="DO1087" s="17">
        <v>2</v>
      </c>
      <c r="DP1087" s="17">
        <v>2</v>
      </c>
      <c r="DR1087" s="17">
        <v>5</v>
      </c>
      <c r="DT1087" s="17">
        <v>6</v>
      </c>
      <c r="DV1087" s="17">
        <v>4</v>
      </c>
      <c r="DW1087" s="18">
        <v>13</v>
      </c>
      <c r="DY1087" s="18">
        <v>1</v>
      </c>
      <c r="ED1087" s="19" t="s">
        <v>320</v>
      </c>
      <c r="EE1087" s="19">
        <v>5</v>
      </c>
      <c r="EF1087" s="37">
        <v>5</v>
      </c>
      <c r="EG1087" s="19" t="s">
        <v>167</v>
      </c>
      <c r="EH1087" s="19">
        <v>1</v>
      </c>
      <c r="EI1087" s="19">
        <v>34</v>
      </c>
      <c r="EJ1087" s="19">
        <v>2</v>
      </c>
      <c r="EK1087" s="19">
        <v>2</v>
      </c>
      <c r="EL1087" s="19">
        <v>7</v>
      </c>
      <c r="EM1087" s="20" t="s">
        <v>216</v>
      </c>
      <c r="EO1087" s="46">
        <v>1</v>
      </c>
      <c r="EP1087" s="46">
        <v>6</v>
      </c>
      <c r="EQ1087">
        <f t="shared" si="40"/>
        <v>0</v>
      </c>
      <c r="ER1087" t="str">
        <f t="shared" si="41"/>
        <v/>
      </c>
    </row>
    <row r="1088" spans="1:149" ht="15" customHeight="1" x14ac:dyDescent="0.25">
      <c r="A1088" s="21">
        <v>1087</v>
      </c>
      <c r="B1088" s="12">
        <v>2</v>
      </c>
      <c r="C1088" s="12">
        <v>2</v>
      </c>
      <c r="D1088" s="12">
        <v>1</v>
      </c>
      <c r="E1088" s="12" t="s">
        <v>378</v>
      </c>
      <c r="F1088" s="12">
        <v>1</v>
      </c>
      <c r="G1088" s="13">
        <v>4</v>
      </c>
      <c r="H1088" s="13">
        <v>2</v>
      </c>
      <c r="J1088" s="13">
        <v>5</v>
      </c>
      <c r="M1088" s="56">
        <f>IF(SUM(N1088:X1088)=39,2,1)</f>
        <v>1</v>
      </c>
      <c r="N1088" s="13">
        <v>1</v>
      </c>
      <c r="U1088" s="13">
        <v>1</v>
      </c>
      <c r="V1088" s="13">
        <v>1</v>
      </c>
      <c r="W1088" s="13">
        <v>1</v>
      </c>
      <c r="X1088" s="13">
        <v>1</v>
      </c>
      <c r="Z1088" s="13">
        <v>1</v>
      </c>
      <c r="AG1088" s="13">
        <v>1</v>
      </c>
      <c r="AH1088" s="13">
        <v>1</v>
      </c>
      <c r="AI1088" s="13">
        <v>1</v>
      </c>
      <c r="AJ1088" s="13">
        <v>1</v>
      </c>
      <c r="AL1088" s="14">
        <v>2</v>
      </c>
      <c r="AM1088" s="14">
        <v>4</v>
      </c>
      <c r="AP1088" s="15">
        <v>4</v>
      </c>
      <c r="AQ1088" s="15">
        <v>4</v>
      </c>
      <c r="AR1088" s="15">
        <v>4</v>
      </c>
      <c r="AS1088" s="15">
        <v>4</v>
      </c>
      <c r="AT1088" s="15">
        <v>4</v>
      </c>
      <c r="AU1088" s="15">
        <v>4</v>
      </c>
      <c r="AV1088" s="15">
        <v>4</v>
      </c>
      <c r="AW1088" s="15">
        <v>4</v>
      </c>
      <c r="AX1088" s="15">
        <v>1</v>
      </c>
      <c r="AY1088" s="15">
        <v>1</v>
      </c>
      <c r="AZ1088" s="15">
        <v>1</v>
      </c>
      <c r="BA1088" s="15">
        <v>1</v>
      </c>
      <c r="BB1088" s="15">
        <v>1</v>
      </c>
      <c r="BC1088" s="15">
        <v>1</v>
      </c>
      <c r="BD1088" s="15">
        <v>1</v>
      </c>
      <c r="BE1088" s="15">
        <v>1</v>
      </c>
      <c r="BF1088" s="15">
        <v>2</v>
      </c>
      <c r="BG1088" s="15">
        <v>0</v>
      </c>
      <c r="BM1088" s="15">
        <v>1</v>
      </c>
      <c r="BN1088" s="15">
        <v>1</v>
      </c>
      <c r="CC1088" s="16">
        <v>1</v>
      </c>
      <c r="CI1088" s="16">
        <v>1</v>
      </c>
      <c r="CK1088" s="16">
        <v>1</v>
      </c>
      <c r="CL1088" s="16" t="s">
        <v>397</v>
      </c>
      <c r="CM1088" s="17">
        <v>1</v>
      </c>
      <c r="CN1088" s="17">
        <v>1</v>
      </c>
      <c r="CO1088" s="17">
        <v>1</v>
      </c>
      <c r="CP1088" s="17">
        <v>1</v>
      </c>
      <c r="CQ1088" s="17">
        <v>1</v>
      </c>
      <c r="CR1088" s="17">
        <v>1</v>
      </c>
      <c r="CS1088" s="17">
        <v>1</v>
      </c>
      <c r="CT1088" s="17">
        <v>2</v>
      </c>
      <c r="CU1088" s="17">
        <v>2</v>
      </c>
      <c r="CV1088" s="17">
        <v>2</v>
      </c>
      <c r="CW1088" s="17">
        <v>2</v>
      </c>
      <c r="CX1088" s="17">
        <v>2</v>
      </c>
      <c r="CY1088" s="17">
        <v>2</v>
      </c>
      <c r="CZ1088" s="17">
        <v>2</v>
      </c>
      <c r="DA1088" s="17">
        <v>2</v>
      </c>
      <c r="DB1088" s="17">
        <v>2</v>
      </c>
      <c r="DC1088" s="17">
        <v>2</v>
      </c>
      <c r="DD1088" s="17">
        <v>2</v>
      </c>
      <c r="DE1088" s="17">
        <v>2</v>
      </c>
      <c r="DF1088" s="17">
        <v>2</v>
      </c>
      <c r="DG1088" s="17">
        <v>2</v>
      </c>
      <c r="DH1088" s="17">
        <v>2</v>
      </c>
      <c r="DI1088" s="17">
        <v>3</v>
      </c>
      <c r="DJ1088" s="17">
        <v>2</v>
      </c>
      <c r="DK1088" s="17">
        <v>3</v>
      </c>
      <c r="DL1088" s="17">
        <v>1</v>
      </c>
      <c r="DM1088" s="17">
        <v>1</v>
      </c>
      <c r="DN1088" s="17">
        <v>7</v>
      </c>
      <c r="DO1088" s="17">
        <v>8</v>
      </c>
      <c r="DP1088" s="17">
        <v>11</v>
      </c>
      <c r="DR1088" s="17">
        <v>2</v>
      </c>
      <c r="DT1088" s="17">
        <v>6</v>
      </c>
      <c r="DV1088" s="17">
        <v>6</v>
      </c>
      <c r="DW1088" s="18">
        <v>8</v>
      </c>
      <c r="DY1088" s="18">
        <v>1</v>
      </c>
      <c r="ED1088" s="19" t="s">
        <v>320</v>
      </c>
      <c r="EE1088" s="19">
        <v>5</v>
      </c>
      <c r="EF1088" s="37">
        <v>5</v>
      </c>
      <c r="EG1088" s="19" t="s">
        <v>167</v>
      </c>
      <c r="EH1088" s="19">
        <v>1</v>
      </c>
      <c r="EI1088" s="19">
        <v>39</v>
      </c>
      <c r="EJ1088" s="19">
        <v>2</v>
      </c>
      <c r="EK1088" s="19">
        <v>3</v>
      </c>
      <c r="EL1088" s="19">
        <v>7</v>
      </c>
      <c r="EM1088" s="20" t="s">
        <v>216</v>
      </c>
      <c r="EO1088" s="46">
        <v>1</v>
      </c>
      <c r="EP1088" s="46">
        <v>1</v>
      </c>
      <c r="EQ1088">
        <f t="shared" si="40"/>
        <v>0</v>
      </c>
      <c r="ER1088" t="str">
        <f t="shared" si="41"/>
        <v/>
      </c>
      <c r="ES1088" s="49">
        <v>2</v>
      </c>
    </row>
    <row r="1089" spans="1:149" ht="15" customHeight="1" x14ac:dyDescent="0.25">
      <c r="A1089" s="21">
        <v>1088</v>
      </c>
      <c r="B1089" s="12">
        <v>2</v>
      </c>
      <c r="C1089" s="12">
        <v>1</v>
      </c>
      <c r="D1089" s="12">
        <v>4</v>
      </c>
      <c r="F1089" s="12">
        <v>2</v>
      </c>
      <c r="G1089" s="13">
        <v>4</v>
      </c>
      <c r="H1089" s="13">
        <v>1</v>
      </c>
      <c r="M1089" s="56">
        <f>IF(SUM(N1089:X1089)=39,2,1)</f>
        <v>1</v>
      </c>
      <c r="O1089" s="13">
        <v>1</v>
      </c>
      <c r="U1089" s="13">
        <v>1</v>
      </c>
      <c r="W1089" s="13">
        <v>1</v>
      </c>
      <c r="Z1089" s="13">
        <v>1</v>
      </c>
      <c r="AA1089" s="13">
        <v>1</v>
      </c>
      <c r="AB1089" s="13">
        <v>1</v>
      </c>
      <c r="AG1089" s="13">
        <v>1</v>
      </c>
      <c r="AH1089" s="13">
        <v>1</v>
      </c>
      <c r="AI1089" s="13">
        <v>1</v>
      </c>
      <c r="AJ1089" s="13">
        <v>1</v>
      </c>
      <c r="AL1089" s="14">
        <v>1</v>
      </c>
      <c r="AM1089" s="14">
        <v>4</v>
      </c>
      <c r="AO1089" s="15">
        <v>1</v>
      </c>
      <c r="AP1089" s="15">
        <v>4</v>
      </c>
      <c r="AQ1089" s="15">
        <v>4</v>
      </c>
      <c r="AR1089" s="15">
        <v>4</v>
      </c>
      <c r="AS1089" s="15">
        <v>4</v>
      </c>
      <c r="AT1089" s="15">
        <v>4</v>
      </c>
      <c r="AU1089" s="15">
        <v>4</v>
      </c>
      <c r="AV1089" s="15">
        <v>4</v>
      </c>
      <c r="AW1089" s="15">
        <v>4</v>
      </c>
      <c r="AX1089" s="15">
        <v>2</v>
      </c>
      <c r="AZ1089" s="15">
        <v>2</v>
      </c>
      <c r="BB1089" s="15">
        <v>1</v>
      </c>
      <c r="BC1089" s="15">
        <v>1</v>
      </c>
      <c r="BD1089" s="15">
        <v>1</v>
      </c>
      <c r="BE1089" s="15">
        <v>1</v>
      </c>
      <c r="BF1089" s="15">
        <v>0</v>
      </c>
      <c r="BG1089" s="15">
        <v>0</v>
      </c>
      <c r="BK1089" s="15">
        <v>1</v>
      </c>
      <c r="BL1089" s="15">
        <v>4</v>
      </c>
      <c r="BM1089" s="15">
        <v>5</v>
      </c>
      <c r="BN1089" s="15">
        <v>5</v>
      </c>
      <c r="BO1089" s="15">
        <v>1</v>
      </c>
      <c r="CC1089" s="16">
        <v>1</v>
      </c>
      <c r="CI1089" s="16">
        <v>2</v>
      </c>
      <c r="CJ1089" s="16" t="s">
        <v>156</v>
      </c>
      <c r="CK1089" s="16">
        <v>1</v>
      </c>
      <c r="CL1089" s="16" t="s">
        <v>173</v>
      </c>
      <c r="CM1089" s="17">
        <v>1</v>
      </c>
      <c r="CN1089" s="17">
        <v>1</v>
      </c>
      <c r="CO1089" s="17">
        <v>1</v>
      </c>
      <c r="CP1089" s="17">
        <v>1</v>
      </c>
      <c r="CQ1089" s="17">
        <v>1</v>
      </c>
      <c r="CR1089" s="17">
        <v>1</v>
      </c>
      <c r="CS1089" s="17">
        <v>1</v>
      </c>
      <c r="CT1089" s="17">
        <v>2</v>
      </c>
      <c r="CU1089" s="17">
        <v>4</v>
      </c>
      <c r="CV1089" s="17">
        <v>1</v>
      </c>
      <c r="CW1089" s="17">
        <v>1</v>
      </c>
      <c r="CX1089" s="17">
        <v>1</v>
      </c>
      <c r="CY1089" s="17">
        <v>1</v>
      </c>
      <c r="CZ1089" s="17">
        <v>1</v>
      </c>
      <c r="DA1089" s="17">
        <v>2</v>
      </c>
      <c r="DB1089" s="17">
        <v>2</v>
      </c>
      <c r="DC1089" s="17">
        <v>2</v>
      </c>
      <c r="DD1089" s="17">
        <v>4</v>
      </c>
      <c r="DE1089" s="17">
        <v>4</v>
      </c>
      <c r="DF1089" s="17">
        <v>4</v>
      </c>
      <c r="DG1089" s="17">
        <v>2</v>
      </c>
      <c r="DH1089" s="17">
        <v>2</v>
      </c>
      <c r="DI1089" s="17">
        <v>1</v>
      </c>
      <c r="DJ1089" s="17">
        <v>1</v>
      </c>
      <c r="DK1089" s="17">
        <v>2</v>
      </c>
      <c r="DL1089" s="17">
        <v>3</v>
      </c>
      <c r="DM1089" s="17">
        <v>3</v>
      </c>
      <c r="DN1089" s="17">
        <v>1</v>
      </c>
      <c r="DO1089" s="17">
        <v>8</v>
      </c>
      <c r="DP1089" s="17">
        <v>7</v>
      </c>
      <c r="DR1089" s="17">
        <v>5</v>
      </c>
      <c r="DT1089" s="17">
        <v>1</v>
      </c>
      <c r="DV1089" s="17">
        <v>2</v>
      </c>
      <c r="DW1089" s="18">
        <v>13</v>
      </c>
      <c r="DY1089" s="18">
        <v>1</v>
      </c>
      <c r="ED1089" s="19" t="s">
        <v>320</v>
      </c>
      <c r="EE1089" s="19">
        <v>5</v>
      </c>
      <c r="EF1089" s="37">
        <v>5</v>
      </c>
      <c r="EG1089" s="19" t="s">
        <v>167</v>
      </c>
      <c r="EH1089" s="19">
        <v>1</v>
      </c>
      <c r="EI1089" s="19">
        <v>65</v>
      </c>
      <c r="EJ1089" s="19">
        <v>4</v>
      </c>
      <c r="EK1089" s="19">
        <v>5</v>
      </c>
      <c r="EL1089" s="19">
        <v>2</v>
      </c>
      <c r="EM1089" s="20" t="s">
        <v>216</v>
      </c>
      <c r="EO1089" s="46">
        <v>4</v>
      </c>
      <c r="EP1089" s="46">
        <v>1</v>
      </c>
      <c r="EQ1089">
        <f t="shared" si="40"/>
        <v>0</v>
      </c>
      <c r="ER1089" t="str">
        <f t="shared" si="41"/>
        <v/>
      </c>
      <c r="ES1089" s="49">
        <v>2</v>
      </c>
    </row>
    <row r="1090" spans="1:149" ht="15" customHeight="1" x14ac:dyDescent="0.25">
      <c r="A1090" s="21">
        <v>1089</v>
      </c>
      <c r="B1090" s="12">
        <v>3</v>
      </c>
      <c r="C1090" s="12">
        <v>3</v>
      </c>
      <c r="D1090" s="12">
        <v>2</v>
      </c>
      <c r="E1090" s="12" t="s">
        <v>327</v>
      </c>
      <c r="F1090" s="12">
        <v>1</v>
      </c>
      <c r="G1090" s="13">
        <v>4</v>
      </c>
      <c r="H1090" s="13">
        <v>1</v>
      </c>
      <c r="M1090" s="56">
        <f>IF(SUM(N1090:X1090)=39,2,1)</f>
        <v>1</v>
      </c>
      <c r="N1090" s="13">
        <v>1</v>
      </c>
      <c r="O1090" s="13">
        <v>1</v>
      </c>
      <c r="P1090" s="13">
        <v>1</v>
      </c>
      <c r="X1090" s="13">
        <v>1</v>
      </c>
      <c r="Z1090" s="13">
        <v>1</v>
      </c>
      <c r="AA1090" s="13">
        <v>1</v>
      </c>
      <c r="AB1090" s="13">
        <v>1</v>
      </c>
      <c r="AC1090" s="13">
        <v>1</v>
      </c>
      <c r="AD1090" s="13">
        <v>1</v>
      </c>
      <c r="AE1090" s="13">
        <v>1</v>
      </c>
      <c r="AF1090" s="13">
        <v>1</v>
      </c>
      <c r="AG1090" s="13">
        <v>1</v>
      </c>
      <c r="AH1090" s="13">
        <v>1</v>
      </c>
      <c r="AI1090" s="13">
        <v>1</v>
      </c>
      <c r="AJ1090" s="13">
        <v>1</v>
      </c>
      <c r="AL1090" s="14">
        <v>5</v>
      </c>
      <c r="AM1090" s="14">
        <v>4</v>
      </c>
      <c r="AO1090" s="15">
        <v>1</v>
      </c>
      <c r="AP1090" s="15">
        <v>4</v>
      </c>
      <c r="AQ1090" s="15">
        <v>4</v>
      </c>
      <c r="AR1090" s="15">
        <v>4</v>
      </c>
      <c r="AS1090" s="15">
        <v>4</v>
      </c>
      <c r="AT1090" s="15">
        <v>4</v>
      </c>
      <c r="AU1090" s="15">
        <v>4</v>
      </c>
      <c r="AV1090" s="15">
        <v>4</v>
      </c>
      <c r="AW1090" s="15">
        <v>4</v>
      </c>
      <c r="AX1090" s="15">
        <v>1</v>
      </c>
      <c r="AY1090" s="15">
        <v>1</v>
      </c>
      <c r="AZ1090" s="15">
        <v>1</v>
      </c>
      <c r="BA1090" s="15">
        <v>1</v>
      </c>
      <c r="BB1090" s="15">
        <v>1</v>
      </c>
      <c r="BC1090" s="15">
        <v>1</v>
      </c>
      <c r="BD1090" s="15">
        <v>1</v>
      </c>
      <c r="BE1090" s="15">
        <v>1</v>
      </c>
      <c r="BF1090" s="15">
        <v>4</v>
      </c>
      <c r="BG1090" s="15">
        <v>2</v>
      </c>
      <c r="BJ1090" s="15">
        <v>2</v>
      </c>
      <c r="BK1090" s="15">
        <v>1</v>
      </c>
      <c r="BL1090" s="15">
        <v>5</v>
      </c>
      <c r="BM1090" s="15">
        <v>8</v>
      </c>
      <c r="BN1090" s="15">
        <v>8</v>
      </c>
      <c r="CC1090" s="16">
        <v>1</v>
      </c>
      <c r="CI1090" s="16">
        <v>2</v>
      </c>
      <c r="CJ1090" s="16" t="s">
        <v>151</v>
      </c>
      <c r="CK1090" s="16">
        <v>3</v>
      </c>
      <c r="CL1090" s="16" t="s">
        <v>147</v>
      </c>
      <c r="CM1090" s="17">
        <v>1</v>
      </c>
      <c r="CN1090" s="17">
        <v>1</v>
      </c>
      <c r="CO1090" s="17">
        <v>1</v>
      </c>
      <c r="CP1090" s="17">
        <v>1</v>
      </c>
      <c r="CQ1090" s="17">
        <v>1</v>
      </c>
      <c r="CR1090" s="17">
        <v>2</v>
      </c>
      <c r="CS1090" s="17">
        <v>2</v>
      </c>
      <c r="CT1090" s="17">
        <v>4</v>
      </c>
      <c r="CU1090" s="17">
        <v>4</v>
      </c>
      <c r="CV1090" s="17">
        <v>1</v>
      </c>
      <c r="CW1090" s="17">
        <v>2</v>
      </c>
      <c r="CX1090" s="17">
        <v>2</v>
      </c>
      <c r="CY1090" s="17">
        <v>2</v>
      </c>
      <c r="CZ1090" s="17">
        <v>1</v>
      </c>
      <c r="DA1090" s="17">
        <v>3</v>
      </c>
      <c r="DB1090" s="17">
        <v>4</v>
      </c>
      <c r="DC1090" s="17">
        <v>1</v>
      </c>
      <c r="DD1090" s="17">
        <v>4</v>
      </c>
      <c r="DE1090" s="17">
        <v>4</v>
      </c>
      <c r="DF1090" s="17">
        <v>4</v>
      </c>
      <c r="DG1090" s="17">
        <v>4</v>
      </c>
      <c r="DH1090" s="17">
        <v>4</v>
      </c>
      <c r="DI1090" s="17">
        <v>3</v>
      </c>
      <c r="DJ1090" s="17">
        <v>2</v>
      </c>
      <c r="DK1090" s="17">
        <v>3</v>
      </c>
      <c r="DL1090" s="17">
        <v>1</v>
      </c>
      <c r="DM1090" s="17">
        <v>1</v>
      </c>
      <c r="DN1090" s="17">
        <v>6</v>
      </c>
      <c r="DO1090" s="17">
        <v>2</v>
      </c>
      <c r="DP1090" s="17">
        <v>2</v>
      </c>
      <c r="DR1090" s="17">
        <v>6</v>
      </c>
      <c r="DT1090" s="17">
        <v>7</v>
      </c>
      <c r="DV1090" s="17">
        <v>4</v>
      </c>
      <c r="DW1090" s="18">
        <v>13</v>
      </c>
      <c r="DY1090" s="18">
        <v>2</v>
      </c>
      <c r="DZ1090" s="18" t="s">
        <v>245</v>
      </c>
      <c r="EA1090" s="18" t="s">
        <v>328</v>
      </c>
      <c r="EB1090" s="18">
        <v>6</v>
      </c>
      <c r="ED1090" s="19" t="s">
        <v>320</v>
      </c>
      <c r="EE1090" s="19">
        <v>5</v>
      </c>
      <c r="EF1090" s="37">
        <v>5</v>
      </c>
      <c r="EG1090" s="19" t="s">
        <v>167</v>
      </c>
      <c r="EH1090" s="19">
        <v>2</v>
      </c>
      <c r="EI1090" s="19">
        <v>22</v>
      </c>
      <c r="EJ1090" s="19">
        <v>1</v>
      </c>
      <c r="EK1090" s="19">
        <v>1</v>
      </c>
      <c r="EL1090" s="19">
        <v>2</v>
      </c>
      <c r="EM1090" s="20" t="s">
        <v>216</v>
      </c>
      <c r="EO1090" s="46">
        <v>1</v>
      </c>
      <c r="EP1090" s="46">
        <v>6</v>
      </c>
      <c r="EQ1090">
        <f t="shared" si="40"/>
        <v>0</v>
      </c>
      <c r="ER1090" t="str">
        <f t="shared" si="41"/>
        <v/>
      </c>
      <c r="ES1090" s="49">
        <v>2</v>
      </c>
    </row>
    <row r="1091" spans="1:149" ht="15" customHeight="1" x14ac:dyDescent="0.25">
      <c r="A1091" s="21">
        <v>1090</v>
      </c>
      <c r="B1091" s="12">
        <v>2</v>
      </c>
      <c r="C1091" s="12">
        <v>2</v>
      </c>
      <c r="D1091" s="12">
        <v>1</v>
      </c>
      <c r="E1091" s="12" t="s">
        <v>378</v>
      </c>
      <c r="F1091" s="12">
        <v>3</v>
      </c>
      <c r="G1091" s="13">
        <v>4</v>
      </c>
      <c r="H1091" s="13">
        <v>1</v>
      </c>
      <c r="I1091" s="13">
        <v>5</v>
      </c>
      <c r="M1091" s="56">
        <f>IF(SUM(N1091:X1091)=39,2,1)</f>
        <v>1</v>
      </c>
      <c r="N1091" s="13">
        <v>1</v>
      </c>
      <c r="O1091" s="13">
        <v>1</v>
      </c>
      <c r="P1091" s="13">
        <v>1</v>
      </c>
      <c r="Q1091" s="13">
        <v>1</v>
      </c>
      <c r="R1091" s="13">
        <v>1</v>
      </c>
      <c r="S1091" s="13">
        <v>1</v>
      </c>
      <c r="T1091" s="13">
        <v>1</v>
      </c>
      <c r="U1091" s="13">
        <v>1</v>
      </c>
      <c r="V1091" s="13">
        <v>1</v>
      </c>
      <c r="W1091" s="13">
        <v>1</v>
      </c>
      <c r="X1091" s="13">
        <v>1</v>
      </c>
      <c r="Z1091" s="13">
        <v>1</v>
      </c>
      <c r="AA1091" s="13">
        <v>1</v>
      </c>
      <c r="AB1091" s="13">
        <v>1</v>
      </c>
      <c r="AC1091" s="13">
        <v>1</v>
      </c>
      <c r="AD1091" s="13">
        <v>1</v>
      </c>
      <c r="AE1091" s="13">
        <v>1</v>
      </c>
      <c r="AF1091" s="13">
        <v>1</v>
      </c>
      <c r="AG1091" s="13">
        <v>1</v>
      </c>
      <c r="AH1091" s="13">
        <v>1</v>
      </c>
      <c r="AI1091" s="13">
        <v>1</v>
      </c>
      <c r="AJ1091" s="13">
        <v>1</v>
      </c>
      <c r="AL1091" s="14">
        <v>6</v>
      </c>
      <c r="AO1091" s="15">
        <v>1</v>
      </c>
      <c r="AP1091" s="15">
        <v>4</v>
      </c>
      <c r="AQ1091" s="15">
        <v>4</v>
      </c>
      <c r="AR1091" s="15">
        <v>4</v>
      </c>
      <c r="AS1091" s="15">
        <v>4</v>
      </c>
      <c r="AT1091" s="15">
        <v>4</v>
      </c>
      <c r="AU1091" s="15">
        <v>4</v>
      </c>
      <c r="AV1091" s="15">
        <v>4</v>
      </c>
      <c r="AW1091" s="15">
        <v>4</v>
      </c>
      <c r="AX1091" s="15">
        <v>1</v>
      </c>
      <c r="AY1091" s="15">
        <v>1</v>
      </c>
      <c r="AZ1091" s="15">
        <v>2</v>
      </c>
      <c r="BB1091" s="15">
        <v>2</v>
      </c>
      <c r="BC1091" s="15">
        <v>1</v>
      </c>
      <c r="BD1091" s="15">
        <v>1</v>
      </c>
      <c r="BE1091" s="15">
        <v>1</v>
      </c>
      <c r="BF1091" s="15">
        <v>1</v>
      </c>
      <c r="BG1091" s="15">
        <v>1</v>
      </c>
      <c r="BJ1091" s="15">
        <v>1</v>
      </c>
      <c r="BK1091" s="15">
        <v>1</v>
      </c>
      <c r="BL1091" s="15">
        <v>2</v>
      </c>
      <c r="BM1091" s="15">
        <v>8</v>
      </c>
      <c r="BN1091" s="15">
        <v>8</v>
      </c>
      <c r="BQ1091" s="15">
        <v>1</v>
      </c>
      <c r="BT1091" s="16">
        <v>1</v>
      </c>
      <c r="CD1091" s="16">
        <v>0.08</v>
      </c>
      <c r="CE1091" s="16">
        <v>7</v>
      </c>
      <c r="CI1091" s="16">
        <v>1</v>
      </c>
      <c r="CK1091" s="16">
        <v>3</v>
      </c>
      <c r="CL1091" s="16" t="s">
        <v>147</v>
      </c>
      <c r="CM1091" s="17">
        <v>1</v>
      </c>
      <c r="CN1091" s="17">
        <v>1</v>
      </c>
      <c r="CO1091" s="17">
        <v>1</v>
      </c>
      <c r="CP1091" s="17">
        <v>1</v>
      </c>
      <c r="CQ1091" s="17">
        <v>1</v>
      </c>
      <c r="CR1091" s="17">
        <v>3</v>
      </c>
      <c r="CS1091" s="17">
        <v>3</v>
      </c>
      <c r="CT1091" s="17">
        <v>2</v>
      </c>
      <c r="CU1091" s="17">
        <v>2</v>
      </c>
      <c r="CV1091" s="17">
        <v>2</v>
      </c>
      <c r="CW1091" s="17">
        <v>2</v>
      </c>
      <c r="CX1091" s="17">
        <v>2</v>
      </c>
      <c r="CY1091" s="17">
        <v>2</v>
      </c>
      <c r="CZ1091" s="17">
        <v>2</v>
      </c>
      <c r="DA1091" s="17">
        <v>2</v>
      </c>
      <c r="DB1091" s="17">
        <v>2</v>
      </c>
      <c r="DC1091" s="17">
        <v>2</v>
      </c>
      <c r="DD1091" s="17">
        <v>2</v>
      </c>
      <c r="DE1091" s="17">
        <v>2</v>
      </c>
      <c r="DF1091" s="17">
        <v>2</v>
      </c>
      <c r="DG1091" s="17">
        <v>2</v>
      </c>
      <c r="DH1091" s="17">
        <v>2</v>
      </c>
      <c r="DI1091" s="17">
        <v>3</v>
      </c>
      <c r="DJ1091" s="17">
        <v>1</v>
      </c>
      <c r="DK1091" s="17">
        <v>3</v>
      </c>
      <c r="DL1091" s="17">
        <v>1</v>
      </c>
      <c r="DM1091" s="17">
        <v>1</v>
      </c>
      <c r="DN1091" s="17">
        <v>2</v>
      </c>
      <c r="DO1091" s="17">
        <v>6</v>
      </c>
      <c r="DP1091" s="17">
        <v>9</v>
      </c>
      <c r="DR1091" s="17">
        <v>6</v>
      </c>
      <c r="DT1091" s="17">
        <v>2</v>
      </c>
      <c r="DV1091" s="17">
        <v>4</v>
      </c>
      <c r="DW1091" s="18">
        <v>13</v>
      </c>
      <c r="DY1091" s="18">
        <v>1</v>
      </c>
      <c r="ED1091" s="19" t="s">
        <v>320</v>
      </c>
      <c r="EE1091" s="19">
        <v>5</v>
      </c>
      <c r="EF1091" s="37">
        <v>5</v>
      </c>
      <c r="EG1091" s="19" t="s">
        <v>167</v>
      </c>
      <c r="EH1091" s="19">
        <v>1</v>
      </c>
      <c r="EI1091" s="19">
        <v>40</v>
      </c>
      <c r="EJ1091" s="19">
        <v>2</v>
      </c>
      <c r="EK1091" s="19">
        <v>3</v>
      </c>
      <c r="EL1091" s="19">
        <v>10</v>
      </c>
      <c r="EM1091" s="20" t="s">
        <v>216</v>
      </c>
      <c r="EO1091" s="46">
        <v>4</v>
      </c>
      <c r="EP1091" s="46">
        <v>3</v>
      </c>
      <c r="EQ1091">
        <f t="shared" ref="EQ1091:EQ1154" si="42">SUM(BR1091:CB1091)</f>
        <v>1</v>
      </c>
      <c r="ER1091">
        <f t="shared" ref="ER1091:ER1154" si="43">IF(EQ1091&gt;=1,1,"")</f>
        <v>1</v>
      </c>
      <c r="ES1091" s="49">
        <v>2</v>
      </c>
    </row>
    <row r="1092" spans="1:149" ht="15" customHeight="1" x14ac:dyDescent="0.25">
      <c r="A1092" s="21">
        <v>1091</v>
      </c>
      <c r="B1092" s="12">
        <v>2</v>
      </c>
      <c r="C1092" s="12">
        <v>4</v>
      </c>
      <c r="D1092" s="12">
        <v>1</v>
      </c>
      <c r="E1092" s="12" t="s">
        <v>378</v>
      </c>
      <c r="F1092" s="12">
        <v>4</v>
      </c>
      <c r="G1092" s="13">
        <v>5</v>
      </c>
      <c r="H1092" s="13">
        <v>1</v>
      </c>
      <c r="M1092" s="56">
        <f>IF(SUM(N1092:X1092)=39,2,1)</f>
        <v>1</v>
      </c>
      <c r="S1092" s="13">
        <v>1</v>
      </c>
      <c r="AE1092" s="13">
        <v>1</v>
      </c>
      <c r="AL1092" s="14">
        <v>5</v>
      </c>
      <c r="AM1092" s="14">
        <v>5</v>
      </c>
      <c r="AO1092" s="15">
        <v>1</v>
      </c>
      <c r="AP1092" s="15">
        <v>5</v>
      </c>
      <c r="AQ1092" s="15">
        <v>5</v>
      </c>
      <c r="AR1092" s="15">
        <v>5</v>
      </c>
      <c r="AS1092" s="15">
        <v>5</v>
      </c>
      <c r="AT1092" s="15">
        <v>5</v>
      </c>
      <c r="AU1092" s="15">
        <v>5</v>
      </c>
      <c r="AV1092" s="15">
        <v>5</v>
      </c>
      <c r="AW1092" s="15">
        <v>5</v>
      </c>
      <c r="AX1092" s="15">
        <v>1</v>
      </c>
      <c r="AY1092" s="15">
        <v>2</v>
      </c>
      <c r="AZ1092" s="15">
        <v>2</v>
      </c>
      <c r="BB1092" s="15">
        <v>2</v>
      </c>
      <c r="BC1092" s="15">
        <v>1</v>
      </c>
      <c r="BD1092" s="15">
        <v>1</v>
      </c>
      <c r="BE1092" s="15">
        <v>2</v>
      </c>
      <c r="BF1092" s="15">
        <v>3</v>
      </c>
      <c r="BG1092" s="15">
        <v>0</v>
      </c>
      <c r="BK1092" s="15">
        <v>2</v>
      </c>
      <c r="BM1092" s="15">
        <v>8</v>
      </c>
      <c r="BN1092" s="15">
        <v>8</v>
      </c>
      <c r="CC1092" s="16">
        <v>1</v>
      </c>
      <c r="CI1092" s="16">
        <v>2</v>
      </c>
      <c r="CJ1092" s="16" t="s">
        <v>315</v>
      </c>
      <c r="CK1092" s="16">
        <v>3</v>
      </c>
      <c r="CL1092" s="16" t="s">
        <v>270</v>
      </c>
      <c r="CM1092" s="17">
        <v>1</v>
      </c>
      <c r="CN1092" s="17">
        <v>1</v>
      </c>
      <c r="CO1092" s="17">
        <v>1</v>
      </c>
      <c r="CP1092" s="17">
        <v>1</v>
      </c>
      <c r="CQ1092" s="17">
        <v>1</v>
      </c>
      <c r="CR1092" s="17">
        <v>3</v>
      </c>
      <c r="CS1092" s="17">
        <v>3</v>
      </c>
      <c r="CT1092" s="17">
        <v>1</v>
      </c>
      <c r="CU1092" s="17">
        <v>4</v>
      </c>
      <c r="CV1092" s="17">
        <v>1</v>
      </c>
      <c r="CW1092" s="17">
        <v>1</v>
      </c>
      <c r="CX1092" s="17">
        <v>1</v>
      </c>
      <c r="CY1092" s="17">
        <v>1</v>
      </c>
      <c r="CZ1092" s="17">
        <v>1</v>
      </c>
      <c r="DA1092" s="17">
        <v>3</v>
      </c>
      <c r="DB1092" s="17">
        <v>1</v>
      </c>
      <c r="DC1092" s="17">
        <v>1</v>
      </c>
      <c r="DD1092" s="17">
        <v>4</v>
      </c>
      <c r="DE1092" s="17">
        <v>4</v>
      </c>
      <c r="DF1092" s="17">
        <v>1</v>
      </c>
      <c r="DG1092" s="17">
        <v>3</v>
      </c>
      <c r="DH1092" s="17">
        <v>1</v>
      </c>
      <c r="DI1092" s="17">
        <v>3</v>
      </c>
      <c r="DJ1092" s="17">
        <v>1</v>
      </c>
      <c r="DK1092" s="17">
        <v>1</v>
      </c>
      <c r="DL1092" s="17">
        <v>1</v>
      </c>
      <c r="DM1092" s="17">
        <v>1</v>
      </c>
      <c r="DN1092" s="17">
        <v>1</v>
      </c>
      <c r="DO1092" s="17">
        <v>8</v>
      </c>
      <c r="DP1092" s="17">
        <v>5</v>
      </c>
      <c r="DR1092" s="17">
        <v>11</v>
      </c>
      <c r="DT1092" s="17">
        <v>9</v>
      </c>
      <c r="DV1092" s="17">
        <v>2</v>
      </c>
      <c r="DW1092" s="18">
        <v>13</v>
      </c>
      <c r="DY1092" s="18">
        <v>2</v>
      </c>
      <c r="DZ1092" s="18" t="s">
        <v>189</v>
      </c>
      <c r="EA1092" s="18" t="s">
        <v>249</v>
      </c>
      <c r="EB1092" s="18">
        <v>2</v>
      </c>
      <c r="ED1092" s="19" t="s">
        <v>320</v>
      </c>
      <c r="EE1092" s="19">
        <v>5</v>
      </c>
      <c r="EF1092" s="37">
        <v>5</v>
      </c>
      <c r="EG1092" s="19" t="s">
        <v>167</v>
      </c>
      <c r="EH1092" s="19">
        <v>2</v>
      </c>
      <c r="EI1092" s="19">
        <v>50</v>
      </c>
      <c r="EJ1092" s="19">
        <v>3</v>
      </c>
      <c r="EK1092" s="19">
        <v>4</v>
      </c>
      <c r="EL1092" s="19">
        <v>1</v>
      </c>
      <c r="EM1092" s="20" t="s">
        <v>216</v>
      </c>
      <c r="EO1092" s="46">
        <v>4</v>
      </c>
      <c r="EP1092" s="46">
        <v>1</v>
      </c>
      <c r="EQ1092">
        <f t="shared" si="42"/>
        <v>0</v>
      </c>
      <c r="ER1092" t="str">
        <f t="shared" si="43"/>
        <v/>
      </c>
      <c r="ES1092" s="49">
        <v>2</v>
      </c>
    </row>
    <row r="1093" spans="1:149" ht="15" customHeight="1" x14ac:dyDescent="0.25">
      <c r="A1093" s="21">
        <v>1092</v>
      </c>
      <c r="B1093" s="12">
        <v>2</v>
      </c>
      <c r="C1093" s="12">
        <v>2</v>
      </c>
      <c r="D1093" s="12">
        <v>4</v>
      </c>
      <c r="E1093" s="12" t="s">
        <v>376</v>
      </c>
      <c r="F1093" s="12">
        <v>1</v>
      </c>
      <c r="G1093" s="13">
        <v>3</v>
      </c>
      <c r="H1093" s="13">
        <v>1</v>
      </c>
      <c r="M1093" s="56">
        <f>IF(SUM(N1093:X1093)=39,2,1)</f>
        <v>1</v>
      </c>
      <c r="Y1093" s="13">
        <v>1</v>
      </c>
      <c r="AK1093" s="13">
        <v>1</v>
      </c>
      <c r="AL1093" s="14">
        <v>1</v>
      </c>
      <c r="AM1093" s="14">
        <v>2</v>
      </c>
      <c r="AN1093" s="14" t="s">
        <v>383</v>
      </c>
      <c r="AO1093" s="15">
        <v>3</v>
      </c>
      <c r="AP1093" s="15">
        <v>2</v>
      </c>
      <c r="AQ1093" s="15">
        <v>4</v>
      </c>
      <c r="AR1093" s="15">
        <v>4</v>
      </c>
      <c r="AS1093" s="15">
        <v>4</v>
      </c>
      <c r="AT1093" s="15">
        <v>4</v>
      </c>
      <c r="AU1093" s="15">
        <v>4</v>
      </c>
      <c r="AV1093" s="15">
        <v>4</v>
      </c>
      <c r="AW1093" s="15">
        <v>4</v>
      </c>
      <c r="AX1093" s="15">
        <v>1</v>
      </c>
      <c r="AY1093" s="15">
        <v>1</v>
      </c>
      <c r="AZ1093" s="15">
        <v>2</v>
      </c>
      <c r="BB1093" s="15">
        <v>2</v>
      </c>
      <c r="BC1093" s="15">
        <v>1</v>
      </c>
      <c r="BD1093" s="15">
        <v>1</v>
      </c>
      <c r="BE1093" s="15">
        <v>1</v>
      </c>
      <c r="BF1093" s="15">
        <v>0</v>
      </c>
      <c r="BG1093" s="15">
        <v>0</v>
      </c>
      <c r="BK1093" s="15">
        <v>1</v>
      </c>
      <c r="BL1093" s="15">
        <v>1</v>
      </c>
      <c r="BM1093" s="15">
        <v>5</v>
      </c>
      <c r="BN1093" s="15">
        <v>5</v>
      </c>
      <c r="BO1093" s="15">
        <v>4</v>
      </c>
      <c r="CC1093" s="16">
        <v>1</v>
      </c>
      <c r="CI1093" s="16">
        <v>2</v>
      </c>
      <c r="CJ1093" s="16" t="s">
        <v>156</v>
      </c>
      <c r="CK1093" s="16">
        <v>3</v>
      </c>
      <c r="CL1093" s="16" t="s">
        <v>248</v>
      </c>
      <c r="CM1093" s="17">
        <v>1</v>
      </c>
      <c r="CN1093" s="17">
        <v>1</v>
      </c>
      <c r="CO1093" s="17">
        <v>1</v>
      </c>
      <c r="CP1093" s="17">
        <v>1</v>
      </c>
      <c r="CQ1093" s="17">
        <v>1</v>
      </c>
      <c r="CR1093" s="17">
        <v>3</v>
      </c>
      <c r="CS1093" s="17">
        <v>3</v>
      </c>
      <c r="CT1093" s="17">
        <v>1</v>
      </c>
      <c r="CU1093" s="17">
        <v>1</v>
      </c>
      <c r="CV1093" s="17">
        <v>1</v>
      </c>
      <c r="CW1093" s="17">
        <v>1</v>
      </c>
      <c r="CX1093" s="17">
        <v>1</v>
      </c>
      <c r="CY1093" s="17">
        <v>1</v>
      </c>
      <c r="CZ1093" s="17">
        <v>1</v>
      </c>
      <c r="DA1093" s="17">
        <v>1</v>
      </c>
      <c r="DB1093" s="17">
        <v>1</v>
      </c>
      <c r="DC1093" s="17">
        <v>1</v>
      </c>
      <c r="DD1093" s="17">
        <v>1</v>
      </c>
      <c r="DE1093" s="17">
        <v>1</v>
      </c>
      <c r="DF1093" s="17">
        <v>1</v>
      </c>
      <c r="DG1093" s="17">
        <v>1</v>
      </c>
      <c r="DH1093" s="17">
        <v>1</v>
      </c>
      <c r="DI1093" s="17">
        <v>3</v>
      </c>
      <c r="DJ1093" s="17">
        <v>1</v>
      </c>
      <c r="DK1093" s="17">
        <v>3</v>
      </c>
      <c r="DL1093" s="17">
        <v>1</v>
      </c>
      <c r="DM1093" s="17">
        <v>1</v>
      </c>
      <c r="DN1093" s="17">
        <v>2</v>
      </c>
      <c r="DO1093" s="17">
        <v>6</v>
      </c>
      <c r="DP1093" s="17">
        <v>6</v>
      </c>
      <c r="DR1093" s="17">
        <v>2</v>
      </c>
      <c r="DT1093" s="17">
        <v>5</v>
      </c>
      <c r="DV1093" s="17">
        <v>1</v>
      </c>
      <c r="DW1093" s="18">
        <v>13</v>
      </c>
      <c r="DY1093" s="18">
        <v>1</v>
      </c>
      <c r="ED1093" s="19" t="s">
        <v>320</v>
      </c>
      <c r="EE1093" s="19">
        <v>5</v>
      </c>
      <c r="EF1093" s="37">
        <v>5</v>
      </c>
      <c r="EG1093" s="19" t="s">
        <v>167</v>
      </c>
      <c r="EH1093" s="19">
        <v>1</v>
      </c>
      <c r="EI1093" s="19">
        <v>23</v>
      </c>
      <c r="EJ1093" s="19">
        <v>1</v>
      </c>
      <c r="EK1093" s="19">
        <v>1</v>
      </c>
      <c r="EL1093" s="19">
        <v>7</v>
      </c>
      <c r="EM1093" s="20" t="s">
        <v>216</v>
      </c>
      <c r="EO1093" s="46">
        <v>1</v>
      </c>
      <c r="EP1093" s="46">
        <v>1</v>
      </c>
      <c r="EQ1093">
        <f t="shared" si="42"/>
        <v>0</v>
      </c>
      <c r="ER1093" t="str">
        <f t="shared" si="43"/>
        <v/>
      </c>
      <c r="ES1093" s="49">
        <v>2</v>
      </c>
    </row>
    <row r="1094" spans="1:149" ht="15" customHeight="1" x14ac:dyDescent="0.25">
      <c r="A1094" s="21">
        <v>1093</v>
      </c>
      <c r="B1094" s="12">
        <v>3</v>
      </c>
      <c r="C1094" s="12">
        <v>2</v>
      </c>
      <c r="D1094" s="12">
        <v>4</v>
      </c>
      <c r="E1094" s="12" t="s">
        <v>376</v>
      </c>
      <c r="F1094" s="12">
        <v>1</v>
      </c>
      <c r="G1094" s="13">
        <v>6</v>
      </c>
      <c r="K1094" s="13">
        <v>4</v>
      </c>
      <c r="M1094" s="56">
        <f>IF(SUM(N1094:X1094)=39,2,1)</f>
        <v>1</v>
      </c>
      <c r="S1094" s="13">
        <v>1</v>
      </c>
      <c r="AE1094" s="13">
        <v>1</v>
      </c>
      <c r="AL1094" s="14">
        <v>2</v>
      </c>
      <c r="AM1094" s="14">
        <v>2</v>
      </c>
      <c r="AN1094" s="14" t="s">
        <v>383</v>
      </c>
      <c r="AO1094" s="15">
        <v>1</v>
      </c>
      <c r="AP1094" s="15">
        <v>4</v>
      </c>
      <c r="AQ1094" s="15">
        <v>4</v>
      </c>
      <c r="AR1094" s="15">
        <v>2</v>
      </c>
      <c r="AS1094" s="15">
        <v>4</v>
      </c>
      <c r="AT1094" s="15">
        <v>4</v>
      </c>
      <c r="AU1094" s="15">
        <v>4</v>
      </c>
      <c r="AV1094" s="15">
        <v>1</v>
      </c>
      <c r="AW1094" s="15">
        <v>2</v>
      </c>
      <c r="AX1094" s="15">
        <v>2</v>
      </c>
      <c r="AZ1094" s="15">
        <v>1</v>
      </c>
      <c r="BA1094" s="15">
        <v>1</v>
      </c>
      <c r="BB1094" s="15">
        <v>1</v>
      </c>
      <c r="BC1094" s="15">
        <v>1</v>
      </c>
      <c r="BD1094" s="15">
        <v>1</v>
      </c>
      <c r="BE1094" s="15">
        <v>1</v>
      </c>
      <c r="BF1094" s="15">
        <v>2</v>
      </c>
      <c r="BG1094" s="15">
        <v>2</v>
      </c>
      <c r="BJ1094" s="15">
        <v>2</v>
      </c>
      <c r="BK1094" s="15">
        <v>1</v>
      </c>
      <c r="BL1094" s="15">
        <v>10</v>
      </c>
      <c r="BM1094" s="15">
        <v>8</v>
      </c>
      <c r="BN1094" s="15">
        <v>8</v>
      </c>
      <c r="BQ1094" s="15">
        <v>1</v>
      </c>
      <c r="BW1094" s="16">
        <v>1</v>
      </c>
      <c r="CD1094" s="16">
        <v>10</v>
      </c>
      <c r="CE1094" s="16">
        <v>6</v>
      </c>
      <c r="CH1094" s="16">
        <v>1</v>
      </c>
      <c r="CI1094" s="16">
        <v>2</v>
      </c>
      <c r="CJ1094" s="16" t="s">
        <v>151</v>
      </c>
      <c r="CK1094" s="16">
        <v>1</v>
      </c>
      <c r="CM1094" s="17">
        <v>1</v>
      </c>
      <c r="CN1094" s="17">
        <v>1</v>
      </c>
      <c r="CO1094" s="17">
        <v>1</v>
      </c>
      <c r="CP1094" s="17">
        <v>1</v>
      </c>
      <c r="CQ1094" s="17">
        <v>1</v>
      </c>
      <c r="CR1094" s="17">
        <v>4</v>
      </c>
      <c r="CS1094" s="17">
        <v>3</v>
      </c>
      <c r="CT1094" s="17">
        <v>2</v>
      </c>
      <c r="CU1094" s="17">
        <v>4</v>
      </c>
      <c r="CV1094" s="17">
        <v>3</v>
      </c>
      <c r="CW1094" s="17">
        <v>2</v>
      </c>
      <c r="CX1094" s="17">
        <v>2</v>
      </c>
      <c r="CY1094" s="17">
        <v>2</v>
      </c>
      <c r="CZ1094" s="17">
        <v>1</v>
      </c>
      <c r="DA1094" s="17">
        <v>2</v>
      </c>
      <c r="DB1094" s="17">
        <v>3</v>
      </c>
      <c r="DC1094" s="17">
        <v>3</v>
      </c>
      <c r="DD1094" s="17">
        <v>3</v>
      </c>
      <c r="DE1094" s="17">
        <v>4</v>
      </c>
      <c r="DF1094" s="17">
        <v>2</v>
      </c>
      <c r="DG1094" s="17">
        <v>2</v>
      </c>
      <c r="DH1094" s="17">
        <v>3</v>
      </c>
      <c r="DI1094" s="17">
        <v>3</v>
      </c>
      <c r="DJ1094" s="17">
        <v>1</v>
      </c>
      <c r="DK1094" s="17">
        <v>3</v>
      </c>
      <c r="DL1094" s="17">
        <v>3</v>
      </c>
      <c r="DM1094" s="17">
        <v>3</v>
      </c>
      <c r="DN1094" s="17">
        <v>5</v>
      </c>
      <c r="DO1094" s="17">
        <v>2</v>
      </c>
      <c r="DP1094" s="17">
        <v>5</v>
      </c>
      <c r="DR1094" s="17">
        <v>7</v>
      </c>
      <c r="DT1094" s="17">
        <v>6</v>
      </c>
      <c r="DV1094" s="17">
        <v>3</v>
      </c>
      <c r="DW1094" s="18">
        <v>13</v>
      </c>
      <c r="DY1094" s="18">
        <v>1</v>
      </c>
      <c r="ED1094" s="19" t="s">
        <v>320</v>
      </c>
      <c r="EE1094" s="19">
        <v>5</v>
      </c>
      <c r="EF1094" s="37">
        <v>5</v>
      </c>
      <c r="EG1094" s="19" t="s">
        <v>167</v>
      </c>
      <c r="EH1094" s="19">
        <v>2</v>
      </c>
      <c r="EI1094" s="19">
        <v>20</v>
      </c>
      <c r="EJ1094" s="19">
        <v>1</v>
      </c>
      <c r="EK1094" s="19">
        <v>1</v>
      </c>
      <c r="EL1094" s="19">
        <v>4</v>
      </c>
      <c r="EM1094" s="20" t="s">
        <v>216</v>
      </c>
      <c r="EO1094" s="46">
        <v>4</v>
      </c>
      <c r="EP1094" s="46">
        <v>3</v>
      </c>
      <c r="EQ1094">
        <f t="shared" si="42"/>
        <v>1</v>
      </c>
      <c r="ER1094">
        <f t="shared" si="43"/>
        <v>1</v>
      </c>
      <c r="ES1094" s="49">
        <v>2</v>
      </c>
    </row>
    <row r="1095" spans="1:149" ht="15" customHeight="1" x14ac:dyDescent="0.25">
      <c r="A1095" s="21">
        <v>1094</v>
      </c>
      <c r="B1095" s="12">
        <v>2</v>
      </c>
      <c r="C1095" s="12">
        <v>2</v>
      </c>
      <c r="D1095" s="12">
        <v>1</v>
      </c>
      <c r="E1095" s="12" t="s">
        <v>378</v>
      </c>
      <c r="F1095" s="12">
        <v>4</v>
      </c>
      <c r="G1095" s="13">
        <v>5</v>
      </c>
      <c r="H1095" s="13">
        <v>1</v>
      </c>
      <c r="K1095" s="13">
        <v>5</v>
      </c>
      <c r="M1095" s="56">
        <f>IF(SUM(N1095:X1095)=39,2,1)</f>
        <v>1</v>
      </c>
      <c r="O1095" s="13">
        <v>1</v>
      </c>
      <c r="P1095" s="13">
        <v>1</v>
      </c>
      <c r="AA1095" s="13">
        <v>1</v>
      </c>
      <c r="AB1095" s="13">
        <v>1</v>
      </c>
      <c r="AL1095" s="14">
        <v>2</v>
      </c>
      <c r="AM1095" s="14">
        <v>1</v>
      </c>
      <c r="AN1095" s="14" t="s">
        <v>145</v>
      </c>
      <c r="AO1095" s="15">
        <v>1</v>
      </c>
      <c r="AP1095" s="15">
        <v>3</v>
      </c>
      <c r="AQ1095" s="15">
        <v>3</v>
      </c>
      <c r="AR1095" s="15">
        <v>1</v>
      </c>
      <c r="AS1095" s="15">
        <v>4</v>
      </c>
      <c r="AT1095" s="15">
        <v>1</v>
      </c>
      <c r="AU1095" s="15">
        <v>1</v>
      </c>
      <c r="AV1095" s="15">
        <v>1</v>
      </c>
      <c r="AW1095" s="15">
        <v>1</v>
      </c>
      <c r="AX1095" s="15">
        <v>1</v>
      </c>
      <c r="AY1095" s="15">
        <v>2</v>
      </c>
      <c r="AZ1095" s="15">
        <v>2</v>
      </c>
      <c r="BB1095" s="15">
        <v>1</v>
      </c>
      <c r="BC1095" s="15">
        <v>1</v>
      </c>
      <c r="BD1095" s="15">
        <v>1</v>
      </c>
      <c r="BE1095" s="15">
        <v>1</v>
      </c>
      <c r="BF1095" s="15">
        <v>2</v>
      </c>
      <c r="BG1095" s="15">
        <v>0</v>
      </c>
      <c r="BM1095" s="15">
        <v>8</v>
      </c>
      <c r="BN1095" s="15">
        <v>8</v>
      </c>
      <c r="BQ1095" s="15">
        <v>1</v>
      </c>
      <c r="BS1095" s="16">
        <v>1</v>
      </c>
      <c r="CD1095" s="16">
        <v>10</v>
      </c>
      <c r="CE1095" s="16">
        <v>1</v>
      </c>
      <c r="CF1095" s="16">
        <v>1</v>
      </c>
      <c r="CI1095" s="16">
        <v>2</v>
      </c>
      <c r="CJ1095" s="16" t="s">
        <v>151</v>
      </c>
      <c r="CK1095" s="16">
        <v>1</v>
      </c>
      <c r="CL1095" s="16" t="s">
        <v>247</v>
      </c>
      <c r="CM1095" s="17">
        <v>1</v>
      </c>
      <c r="CN1095" s="17">
        <v>1</v>
      </c>
      <c r="CO1095" s="17">
        <v>1</v>
      </c>
      <c r="CP1095" s="17">
        <v>1</v>
      </c>
      <c r="CQ1095" s="17">
        <v>1</v>
      </c>
      <c r="CR1095" s="17">
        <v>1</v>
      </c>
      <c r="CS1095" s="17">
        <v>1</v>
      </c>
      <c r="CT1095" s="17">
        <v>1</v>
      </c>
      <c r="CU1095" s="17">
        <v>4</v>
      </c>
      <c r="CV1095" s="17">
        <v>1</v>
      </c>
      <c r="CW1095" s="17">
        <v>1</v>
      </c>
      <c r="CX1095" s="17">
        <v>1</v>
      </c>
      <c r="CY1095" s="17">
        <v>1</v>
      </c>
      <c r="CZ1095" s="17">
        <v>1</v>
      </c>
      <c r="DA1095" s="17">
        <v>4</v>
      </c>
      <c r="DB1095" s="17">
        <v>3</v>
      </c>
      <c r="DC1095" s="17">
        <v>4</v>
      </c>
      <c r="DD1095" s="17">
        <v>4</v>
      </c>
      <c r="DE1095" s="17">
        <v>4</v>
      </c>
      <c r="DF1095" s="17">
        <v>2</v>
      </c>
      <c r="DG1095" s="17">
        <v>2</v>
      </c>
      <c r="DH1095" s="17">
        <v>1</v>
      </c>
      <c r="DI1095" s="17">
        <v>3</v>
      </c>
      <c r="DJ1095" s="17">
        <v>1</v>
      </c>
      <c r="DK1095" s="17">
        <v>3</v>
      </c>
      <c r="DL1095" s="17">
        <v>2</v>
      </c>
      <c r="DM1095" s="17">
        <v>3</v>
      </c>
      <c r="DN1095" s="17">
        <v>1</v>
      </c>
      <c r="DO1095" s="17">
        <v>8</v>
      </c>
      <c r="DP1095" s="17">
        <v>10</v>
      </c>
      <c r="DR1095" s="17">
        <v>5</v>
      </c>
      <c r="DT1095" s="17">
        <v>1</v>
      </c>
      <c r="DV1095" s="17">
        <v>2</v>
      </c>
      <c r="DW1095" s="18">
        <v>13</v>
      </c>
      <c r="DY1095" s="18">
        <v>2</v>
      </c>
      <c r="DZ1095" s="18" t="s">
        <v>169</v>
      </c>
      <c r="EA1095" s="18" t="s">
        <v>276</v>
      </c>
      <c r="EB1095" s="18">
        <v>7</v>
      </c>
      <c r="ED1095" s="19" t="s">
        <v>320</v>
      </c>
      <c r="EE1095" s="19">
        <v>5</v>
      </c>
      <c r="EF1095" s="37">
        <v>5</v>
      </c>
      <c r="EG1095" s="19" t="s">
        <v>167</v>
      </c>
      <c r="EH1095" s="19">
        <v>1</v>
      </c>
      <c r="EI1095" s="19">
        <v>60</v>
      </c>
      <c r="EJ1095" s="19">
        <v>4</v>
      </c>
      <c r="EK1095" s="19">
        <v>5</v>
      </c>
      <c r="EL1095" s="19">
        <v>3</v>
      </c>
      <c r="EM1095" s="20" t="s">
        <v>216</v>
      </c>
      <c r="EO1095" s="46">
        <v>1</v>
      </c>
      <c r="EP1095" s="46">
        <v>1</v>
      </c>
      <c r="EQ1095">
        <f t="shared" si="42"/>
        <v>1</v>
      </c>
      <c r="ER1095">
        <f t="shared" si="43"/>
        <v>1</v>
      </c>
      <c r="ES1095" s="49">
        <v>1</v>
      </c>
    </row>
    <row r="1096" spans="1:149" ht="15" customHeight="1" x14ac:dyDescent="0.25">
      <c r="A1096" s="21">
        <v>1095</v>
      </c>
      <c r="B1096" s="12">
        <v>3</v>
      </c>
      <c r="C1096" s="12">
        <v>1</v>
      </c>
      <c r="D1096" s="12">
        <v>4</v>
      </c>
      <c r="E1096" s="12" t="s">
        <v>376</v>
      </c>
      <c r="F1096" s="12">
        <v>1</v>
      </c>
      <c r="G1096" s="13">
        <v>4</v>
      </c>
      <c r="H1096" s="13">
        <v>1</v>
      </c>
      <c r="M1096" s="56">
        <f>IF(SUM(N1096:X1096)=39,2,1)</f>
        <v>1</v>
      </c>
      <c r="S1096" s="13">
        <v>1</v>
      </c>
      <c r="AE1096" s="13">
        <v>1</v>
      </c>
      <c r="AL1096" s="14">
        <v>5</v>
      </c>
      <c r="AM1096" s="14">
        <v>4</v>
      </c>
      <c r="AO1096" s="15">
        <v>1</v>
      </c>
      <c r="AP1096" s="15">
        <v>4</v>
      </c>
      <c r="AQ1096" s="15">
        <v>4</v>
      </c>
      <c r="AR1096" s="15">
        <v>4</v>
      </c>
      <c r="AS1096" s="15">
        <v>4</v>
      </c>
      <c r="AT1096" s="15">
        <v>3</v>
      </c>
      <c r="AU1096" s="15">
        <v>4</v>
      </c>
      <c r="AV1096" s="15">
        <v>4</v>
      </c>
      <c r="AW1096" s="15">
        <v>4</v>
      </c>
      <c r="AX1096" s="15">
        <v>1</v>
      </c>
      <c r="AY1096" s="15">
        <v>1</v>
      </c>
      <c r="AZ1096" s="15">
        <v>1</v>
      </c>
      <c r="BA1096" s="15">
        <v>1</v>
      </c>
      <c r="BB1096" s="15">
        <v>1</v>
      </c>
      <c r="BC1096" s="15">
        <v>1</v>
      </c>
      <c r="BD1096" s="15">
        <v>1</v>
      </c>
      <c r="BE1096" s="15">
        <v>2</v>
      </c>
      <c r="BF1096" s="15">
        <v>3</v>
      </c>
      <c r="BG1096" s="15">
        <v>0</v>
      </c>
      <c r="BM1096" s="15">
        <v>8</v>
      </c>
      <c r="BN1096" s="15">
        <v>8</v>
      </c>
      <c r="CC1096" s="16">
        <v>1</v>
      </c>
      <c r="CI1096" s="16">
        <v>1</v>
      </c>
      <c r="CK1096" s="16">
        <v>1</v>
      </c>
      <c r="CL1096" s="16" t="s">
        <v>247</v>
      </c>
      <c r="CM1096" s="17">
        <v>3</v>
      </c>
      <c r="CN1096" s="17">
        <v>3</v>
      </c>
      <c r="CO1096" s="17">
        <v>3</v>
      </c>
      <c r="CP1096" s="17">
        <v>3</v>
      </c>
      <c r="CQ1096" s="17">
        <v>3</v>
      </c>
      <c r="CR1096" s="17">
        <v>1</v>
      </c>
      <c r="CS1096" s="17">
        <v>1</v>
      </c>
      <c r="CT1096" s="17">
        <v>2</v>
      </c>
      <c r="CU1096" s="17">
        <v>1</v>
      </c>
      <c r="CV1096" s="17">
        <v>3</v>
      </c>
      <c r="CW1096" s="17">
        <v>3</v>
      </c>
      <c r="CX1096" s="17">
        <v>3</v>
      </c>
      <c r="CY1096" s="17">
        <v>3</v>
      </c>
      <c r="CZ1096" s="17">
        <v>3</v>
      </c>
      <c r="DA1096" s="17">
        <v>2</v>
      </c>
      <c r="DB1096" s="17">
        <v>4</v>
      </c>
      <c r="DC1096" s="17">
        <v>2</v>
      </c>
      <c r="DD1096" s="17">
        <v>4</v>
      </c>
      <c r="DE1096" s="17">
        <v>3</v>
      </c>
      <c r="DF1096" s="17">
        <v>2</v>
      </c>
      <c r="DG1096" s="17">
        <v>1</v>
      </c>
      <c r="DH1096" s="17">
        <v>3</v>
      </c>
      <c r="DI1096" s="17">
        <v>2</v>
      </c>
      <c r="DJ1096" s="17">
        <v>1</v>
      </c>
      <c r="DK1096" s="17">
        <v>1</v>
      </c>
      <c r="DL1096" s="17">
        <v>4</v>
      </c>
      <c r="DM1096" s="17">
        <v>4</v>
      </c>
      <c r="DN1096" s="17">
        <v>8</v>
      </c>
      <c r="DO1096" s="17">
        <v>6</v>
      </c>
      <c r="DP1096" s="17">
        <v>5</v>
      </c>
      <c r="DR1096" s="17">
        <v>9</v>
      </c>
      <c r="DT1096" s="17">
        <v>7</v>
      </c>
      <c r="DV1096" s="17">
        <v>4</v>
      </c>
      <c r="DW1096" s="18">
        <v>1</v>
      </c>
      <c r="DY1096" s="18">
        <v>1</v>
      </c>
      <c r="ED1096" s="19" t="s">
        <v>320</v>
      </c>
      <c r="EE1096" s="19">
        <v>5</v>
      </c>
      <c r="EF1096" s="37">
        <v>5</v>
      </c>
      <c r="EG1096" s="19" t="s">
        <v>167</v>
      </c>
      <c r="EH1096" s="19">
        <v>2</v>
      </c>
      <c r="EI1096" s="19">
        <v>24</v>
      </c>
      <c r="EJ1096" s="19">
        <v>1</v>
      </c>
      <c r="EK1096" s="19">
        <v>1</v>
      </c>
      <c r="EL1096" s="19">
        <v>3</v>
      </c>
      <c r="EM1096" s="20" t="s">
        <v>216</v>
      </c>
      <c r="EO1096" s="46">
        <v>1</v>
      </c>
      <c r="EP1096" s="46">
        <v>1</v>
      </c>
      <c r="EQ1096">
        <f t="shared" si="42"/>
        <v>0</v>
      </c>
      <c r="ER1096" t="str">
        <f t="shared" si="43"/>
        <v/>
      </c>
      <c r="ES1096" s="49">
        <v>2</v>
      </c>
    </row>
    <row r="1097" spans="1:149" ht="15" customHeight="1" x14ac:dyDescent="0.25">
      <c r="A1097" s="21">
        <v>1096</v>
      </c>
      <c r="B1097" s="12">
        <v>2</v>
      </c>
      <c r="C1097" s="12">
        <v>5</v>
      </c>
      <c r="D1097" s="12">
        <v>1</v>
      </c>
      <c r="E1097" s="12" t="s">
        <v>378</v>
      </c>
      <c r="F1097" s="12">
        <v>1</v>
      </c>
      <c r="G1097" s="13">
        <v>1</v>
      </c>
      <c r="I1097" s="13">
        <v>5</v>
      </c>
      <c r="M1097" s="56">
        <f>IF(SUM(N1097:X1097)=39,2,1)</f>
        <v>1</v>
      </c>
      <c r="X1097" s="13">
        <v>1</v>
      </c>
      <c r="AJ1097" s="13">
        <v>1</v>
      </c>
      <c r="AL1097" s="14">
        <v>1</v>
      </c>
      <c r="AM1097" s="14">
        <v>5</v>
      </c>
      <c r="AO1097" s="15">
        <v>3</v>
      </c>
      <c r="AP1097" s="15">
        <v>2</v>
      </c>
      <c r="AQ1097" s="15">
        <v>2</v>
      </c>
      <c r="AR1097" s="15">
        <v>5</v>
      </c>
      <c r="AS1097" s="15">
        <v>5</v>
      </c>
      <c r="AT1097" s="15">
        <v>5</v>
      </c>
      <c r="AU1097" s="15">
        <v>5</v>
      </c>
      <c r="AV1097" s="15">
        <v>5</v>
      </c>
      <c r="AW1097" s="15">
        <v>5</v>
      </c>
      <c r="AX1097" s="15">
        <v>1</v>
      </c>
      <c r="AY1097" s="15">
        <v>2</v>
      </c>
      <c r="AZ1097" s="15">
        <v>1</v>
      </c>
      <c r="BA1097" s="15">
        <v>1</v>
      </c>
      <c r="BB1097" s="15">
        <v>2</v>
      </c>
      <c r="BC1097" s="15">
        <v>1</v>
      </c>
      <c r="BD1097" s="15">
        <v>1</v>
      </c>
      <c r="BE1097" s="15">
        <v>2</v>
      </c>
      <c r="BF1097" s="15">
        <v>0</v>
      </c>
      <c r="BG1097" s="15">
        <v>0</v>
      </c>
      <c r="BK1097" s="15">
        <v>1</v>
      </c>
      <c r="BL1097" s="15">
        <v>1</v>
      </c>
      <c r="BM1097" s="15">
        <v>5</v>
      </c>
      <c r="BN1097" s="15">
        <v>5</v>
      </c>
      <c r="BO1097" s="15">
        <v>4</v>
      </c>
      <c r="CC1097" s="16">
        <v>1</v>
      </c>
      <c r="CI1097" s="16">
        <v>2</v>
      </c>
      <c r="CJ1097" s="16" t="s">
        <v>315</v>
      </c>
      <c r="CK1097" s="16">
        <v>3</v>
      </c>
      <c r="CL1097" s="16" t="s">
        <v>187</v>
      </c>
      <c r="CM1097" s="17">
        <v>1</v>
      </c>
      <c r="CN1097" s="17">
        <v>1</v>
      </c>
      <c r="CO1097" s="17">
        <v>1</v>
      </c>
      <c r="CP1097" s="17">
        <v>1</v>
      </c>
      <c r="CQ1097" s="17">
        <v>1</v>
      </c>
      <c r="CR1097" s="17">
        <v>1</v>
      </c>
      <c r="CS1097" s="17">
        <v>1</v>
      </c>
      <c r="CT1097" s="17">
        <v>1</v>
      </c>
      <c r="CU1097" s="17">
        <v>4</v>
      </c>
      <c r="CV1097" s="17">
        <v>1</v>
      </c>
      <c r="CW1097" s="17">
        <v>1</v>
      </c>
      <c r="CX1097" s="17">
        <v>1</v>
      </c>
      <c r="CY1097" s="17">
        <v>1</v>
      </c>
      <c r="CZ1097" s="17">
        <v>1</v>
      </c>
      <c r="DA1097" s="17">
        <v>1</v>
      </c>
      <c r="DB1097" s="17">
        <v>4</v>
      </c>
      <c r="DC1097" s="17">
        <v>2</v>
      </c>
      <c r="DD1097" s="17">
        <v>4</v>
      </c>
      <c r="DE1097" s="17">
        <v>4</v>
      </c>
      <c r="DF1097" s="17">
        <v>4</v>
      </c>
      <c r="DG1097" s="17">
        <v>4</v>
      </c>
      <c r="DH1097" s="17">
        <v>4</v>
      </c>
      <c r="DI1097" s="17">
        <v>3</v>
      </c>
      <c r="DJ1097" s="17">
        <v>1</v>
      </c>
      <c r="DK1097" s="17">
        <v>3</v>
      </c>
      <c r="DL1097" s="17">
        <v>4</v>
      </c>
      <c r="DM1097" s="17">
        <v>4</v>
      </c>
      <c r="DN1097" s="17">
        <v>1</v>
      </c>
      <c r="DO1097" s="17">
        <v>8</v>
      </c>
      <c r="DP1097" s="17">
        <v>5</v>
      </c>
      <c r="DR1097" s="17">
        <v>7</v>
      </c>
      <c r="DT1097" s="17">
        <v>11</v>
      </c>
      <c r="DV1097" s="17">
        <v>2</v>
      </c>
      <c r="DW1097" s="18">
        <v>13</v>
      </c>
      <c r="DY1097" s="18">
        <v>1</v>
      </c>
      <c r="ED1097" s="19" t="s">
        <v>317</v>
      </c>
      <c r="EE1097" s="19">
        <v>2</v>
      </c>
      <c r="EF1097" s="37">
        <v>7</v>
      </c>
      <c r="EG1097" s="19" t="s">
        <v>149</v>
      </c>
      <c r="EH1097" s="19">
        <v>2</v>
      </c>
      <c r="EI1097" s="19">
        <v>51</v>
      </c>
      <c r="EJ1097" s="19">
        <v>3</v>
      </c>
      <c r="EK1097" s="19">
        <v>4</v>
      </c>
      <c r="EL1097" s="19">
        <v>2</v>
      </c>
      <c r="EM1097" s="20" t="s">
        <v>216</v>
      </c>
      <c r="EO1097" s="46">
        <v>1</v>
      </c>
      <c r="EP1097" s="46">
        <v>6</v>
      </c>
      <c r="EQ1097">
        <f t="shared" si="42"/>
        <v>0</v>
      </c>
      <c r="ER1097" t="str">
        <f t="shared" si="43"/>
        <v/>
      </c>
      <c r="ES1097" s="49">
        <v>2</v>
      </c>
    </row>
    <row r="1098" spans="1:149" ht="15" customHeight="1" x14ac:dyDescent="0.25">
      <c r="A1098" s="21">
        <v>1097</v>
      </c>
      <c r="B1098" s="12">
        <v>3</v>
      </c>
      <c r="C1098" s="12">
        <v>3</v>
      </c>
      <c r="D1098" s="12">
        <v>1</v>
      </c>
      <c r="E1098" s="12" t="s">
        <v>379</v>
      </c>
      <c r="F1098" s="12">
        <v>2</v>
      </c>
      <c r="G1098" s="13">
        <v>2</v>
      </c>
      <c r="H1098" s="13">
        <v>1</v>
      </c>
      <c r="J1098" s="13">
        <v>3</v>
      </c>
      <c r="M1098" s="56">
        <f>IF(SUM(N1098:X1098)=39,2,1)</f>
        <v>1</v>
      </c>
      <c r="N1098" s="13">
        <v>1</v>
      </c>
      <c r="R1098" s="13">
        <v>1</v>
      </c>
      <c r="Z1098" s="13">
        <v>1</v>
      </c>
      <c r="AD1098" s="13">
        <v>1</v>
      </c>
      <c r="AL1098" s="14">
        <v>2</v>
      </c>
      <c r="AM1098" s="14">
        <v>4</v>
      </c>
      <c r="AO1098" s="15">
        <v>1</v>
      </c>
      <c r="AP1098" s="15">
        <v>4</v>
      </c>
      <c r="AQ1098" s="15">
        <v>4</v>
      </c>
      <c r="AR1098" s="15">
        <v>4</v>
      </c>
      <c r="AS1098" s="15">
        <v>4</v>
      </c>
      <c r="AT1098" s="15">
        <v>4</v>
      </c>
      <c r="AU1098" s="15">
        <v>4</v>
      </c>
      <c r="AV1098" s="15">
        <v>4</v>
      </c>
      <c r="AW1098" s="15">
        <v>1</v>
      </c>
      <c r="AX1098" s="15">
        <v>1</v>
      </c>
      <c r="AY1098" s="15">
        <v>1</v>
      </c>
      <c r="AZ1098" s="15">
        <v>1</v>
      </c>
      <c r="BA1098" s="15">
        <v>1</v>
      </c>
      <c r="BB1098" s="15">
        <v>1</v>
      </c>
      <c r="BC1098" s="15">
        <v>1</v>
      </c>
      <c r="BD1098" s="15">
        <v>1</v>
      </c>
      <c r="BE1098" s="15">
        <v>1</v>
      </c>
      <c r="BF1098" s="15">
        <v>0</v>
      </c>
      <c r="BG1098" s="15">
        <v>0</v>
      </c>
      <c r="BK1098" s="15">
        <v>2</v>
      </c>
      <c r="BM1098" s="15">
        <v>5</v>
      </c>
      <c r="BN1098" s="15">
        <v>5</v>
      </c>
      <c r="BO1098" s="15">
        <v>4</v>
      </c>
      <c r="CC1098" s="16">
        <v>1</v>
      </c>
      <c r="CI1098" s="16">
        <v>1</v>
      </c>
      <c r="CK1098" s="16">
        <v>1</v>
      </c>
      <c r="CL1098" s="16" t="s">
        <v>396</v>
      </c>
      <c r="CM1098" s="17">
        <v>2</v>
      </c>
      <c r="CN1098" s="17">
        <v>2</v>
      </c>
      <c r="CO1098" s="17">
        <v>2</v>
      </c>
      <c r="CP1098" s="17">
        <v>2</v>
      </c>
      <c r="CQ1098" s="17">
        <v>1</v>
      </c>
      <c r="CR1098" s="17">
        <v>3</v>
      </c>
      <c r="CS1098" s="17">
        <v>3</v>
      </c>
      <c r="CT1098" s="17">
        <v>3</v>
      </c>
      <c r="CU1098" s="17">
        <v>3</v>
      </c>
      <c r="DA1098" s="17">
        <v>3</v>
      </c>
      <c r="DB1098" s="17">
        <v>3</v>
      </c>
      <c r="DC1098" s="17">
        <v>3</v>
      </c>
      <c r="DD1098" s="17">
        <v>4</v>
      </c>
      <c r="DE1098" s="17">
        <v>4</v>
      </c>
      <c r="DF1098" s="17">
        <v>3</v>
      </c>
      <c r="DG1098" s="17">
        <v>3</v>
      </c>
      <c r="DH1098" s="17">
        <v>3</v>
      </c>
      <c r="DI1098" s="17">
        <v>3</v>
      </c>
      <c r="DJ1098" s="17">
        <v>2</v>
      </c>
      <c r="DK1098" s="17">
        <v>3</v>
      </c>
      <c r="DL1098" s="17">
        <v>4</v>
      </c>
      <c r="DM1098" s="17">
        <v>4</v>
      </c>
      <c r="DN1098" s="17">
        <v>6</v>
      </c>
      <c r="DO1098" s="17">
        <v>1</v>
      </c>
      <c r="DP1098" s="17">
        <v>5</v>
      </c>
      <c r="DR1098" s="17">
        <v>7</v>
      </c>
      <c r="DT1098" s="17">
        <v>2</v>
      </c>
      <c r="DV1098" s="17">
        <v>1</v>
      </c>
      <c r="DW1098" s="18">
        <v>13</v>
      </c>
      <c r="DY1098" s="18">
        <v>1</v>
      </c>
      <c r="ED1098" s="19" t="s">
        <v>311</v>
      </c>
      <c r="EE1098" s="19">
        <v>8</v>
      </c>
      <c r="EF1098" s="37">
        <v>6</v>
      </c>
      <c r="EG1098" s="19" t="s">
        <v>149</v>
      </c>
      <c r="EH1098" s="19">
        <v>1</v>
      </c>
      <c r="EI1098" s="19">
        <v>52</v>
      </c>
      <c r="EJ1098" s="19">
        <v>3</v>
      </c>
      <c r="EK1098" s="19">
        <v>4</v>
      </c>
      <c r="EL1098" s="19">
        <v>10</v>
      </c>
      <c r="EM1098" s="20" t="s">
        <v>216</v>
      </c>
      <c r="EO1098" s="46">
        <v>1</v>
      </c>
      <c r="EP1098" s="46">
        <v>1</v>
      </c>
      <c r="EQ1098">
        <f t="shared" si="42"/>
        <v>0</v>
      </c>
      <c r="ER1098" t="str">
        <f t="shared" si="43"/>
        <v/>
      </c>
      <c r="ES1098" s="49">
        <v>2</v>
      </c>
    </row>
    <row r="1099" spans="1:149" ht="15" customHeight="1" x14ac:dyDescent="0.25">
      <c r="A1099" s="21">
        <v>1098</v>
      </c>
      <c r="B1099" s="12">
        <v>3</v>
      </c>
      <c r="C1099" s="12">
        <v>3</v>
      </c>
      <c r="D1099" s="12">
        <v>4</v>
      </c>
      <c r="E1099" s="12" t="s">
        <v>376</v>
      </c>
      <c r="F1099" s="12">
        <v>2</v>
      </c>
      <c r="G1099" s="13">
        <v>2</v>
      </c>
      <c r="H1099" s="13">
        <v>1</v>
      </c>
      <c r="J1099" s="13">
        <v>4</v>
      </c>
      <c r="M1099" s="56">
        <f>IF(SUM(N1099:X1099)=39,2,1)</f>
        <v>1</v>
      </c>
      <c r="Y1099" s="13">
        <v>1</v>
      </c>
      <c r="AK1099" s="13">
        <v>1</v>
      </c>
      <c r="AL1099" s="14">
        <v>6</v>
      </c>
      <c r="AO1099" s="15">
        <v>1</v>
      </c>
      <c r="AP1099" s="15">
        <v>4</v>
      </c>
      <c r="AQ1099" s="15">
        <v>4</v>
      </c>
      <c r="AR1099" s="15">
        <v>4</v>
      </c>
      <c r="AS1099" s="15">
        <v>4</v>
      </c>
      <c r="AT1099" s="15">
        <v>4</v>
      </c>
      <c r="AU1099" s="15">
        <v>4</v>
      </c>
      <c r="AV1099" s="15">
        <v>3</v>
      </c>
      <c r="AW1099" s="15">
        <v>4</v>
      </c>
      <c r="AX1099" s="15">
        <v>1</v>
      </c>
      <c r="AY1099" s="15">
        <v>2</v>
      </c>
      <c r="AZ1099" s="15">
        <v>1</v>
      </c>
      <c r="BA1099" s="15">
        <v>1</v>
      </c>
      <c r="BB1099" s="15">
        <v>1</v>
      </c>
      <c r="BC1099" s="15">
        <v>1</v>
      </c>
      <c r="BD1099" s="15">
        <v>1</v>
      </c>
      <c r="BE1099" s="15">
        <v>2</v>
      </c>
      <c r="BF1099" s="15">
        <v>1</v>
      </c>
      <c r="BG1099" s="15">
        <v>2</v>
      </c>
      <c r="BI1099" s="15">
        <v>1</v>
      </c>
      <c r="BJ1099" s="15">
        <v>1</v>
      </c>
      <c r="BK1099" s="15">
        <v>1</v>
      </c>
      <c r="BL1099" s="15">
        <v>2</v>
      </c>
      <c r="BM1099" s="15">
        <v>8</v>
      </c>
      <c r="BN1099" s="15">
        <v>8</v>
      </c>
      <c r="CC1099" s="16">
        <v>1</v>
      </c>
      <c r="CI1099" s="16">
        <v>2</v>
      </c>
      <c r="CJ1099" s="16" t="s">
        <v>151</v>
      </c>
      <c r="CK1099" s="16">
        <v>1</v>
      </c>
      <c r="CL1099" s="16" t="s">
        <v>397</v>
      </c>
      <c r="CM1099" s="17">
        <v>1</v>
      </c>
      <c r="CN1099" s="17">
        <v>1</v>
      </c>
      <c r="CO1099" s="17">
        <v>1</v>
      </c>
      <c r="CP1099" s="17">
        <v>1</v>
      </c>
      <c r="CQ1099" s="17">
        <v>1</v>
      </c>
      <c r="CR1099" s="17">
        <v>3</v>
      </c>
      <c r="CS1099" s="17">
        <v>3</v>
      </c>
      <c r="CT1099" s="17">
        <v>2</v>
      </c>
      <c r="CU1099" s="17">
        <v>2</v>
      </c>
      <c r="CV1099" s="17">
        <v>2</v>
      </c>
      <c r="CW1099" s="17">
        <v>1</v>
      </c>
      <c r="CX1099" s="17">
        <v>1</v>
      </c>
      <c r="CY1099" s="17">
        <v>2</v>
      </c>
      <c r="CZ1099" s="17">
        <v>2</v>
      </c>
      <c r="DA1099" s="17">
        <v>3</v>
      </c>
      <c r="DB1099" s="17">
        <v>3</v>
      </c>
      <c r="DC1099" s="17">
        <v>3</v>
      </c>
      <c r="DD1099" s="17">
        <v>4</v>
      </c>
      <c r="DE1099" s="17">
        <v>4</v>
      </c>
      <c r="DF1099" s="17">
        <v>4</v>
      </c>
      <c r="DG1099" s="17">
        <v>2</v>
      </c>
      <c r="DH1099" s="17">
        <v>3</v>
      </c>
      <c r="DI1099" s="17">
        <v>1</v>
      </c>
      <c r="DJ1099" s="17">
        <v>3</v>
      </c>
      <c r="DK1099" s="17">
        <v>1</v>
      </c>
      <c r="DL1099" s="17">
        <v>3</v>
      </c>
      <c r="DM1099" s="17">
        <v>3</v>
      </c>
      <c r="DN1099" s="17">
        <v>6</v>
      </c>
      <c r="DO1099" s="17">
        <v>2</v>
      </c>
      <c r="DP1099" s="17">
        <v>5</v>
      </c>
      <c r="DR1099" s="17">
        <v>9</v>
      </c>
      <c r="DT1099" s="17">
        <v>11</v>
      </c>
      <c r="DV1099" s="17">
        <v>4</v>
      </c>
      <c r="DW1099" s="18">
        <v>13</v>
      </c>
      <c r="DY1099" s="18">
        <v>1</v>
      </c>
      <c r="ED1099" s="19" t="s">
        <v>311</v>
      </c>
      <c r="EE1099" s="19">
        <v>8</v>
      </c>
      <c r="EF1099" s="37">
        <v>6</v>
      </c>
      <c r="EG1099" s="19" t="s">
        <v>149</v>
      </c>
      <c r="EH1099" s="19">
        <v>1</v>
      </c>
      <c r="EI1099" s="19">
        <v>49</v>
      </c>
      <c r="EJ1099" s="19">
        <v>3</v>
      </c>
      <c r="EK1099" s="19">
        <v>4</v>
      </c>
      <c r="EL1099" s="19">
        <v>1</v>
      </c>
      <c r="EM1099" s="20" t="s">
        <v>216</v>
      </c>
      <c r="EO1099" s="46">
        <v>1</v>
      </c>
      <c r="EP1099" s="46">
        <v>8</v>
      </c>
      <c r="EQ1099">
        <f t="shared" si="42"/>
        <v>0</v>
      </c>
      <c r="ER1099" t="str">
        <f t="shared" si="43"/>
        <v/>
      </c>
      <c r="ES1099" s="49">
        <v>1</v>
      </c>
    </row>
    <row r="1100" spans="1:149" ht="15" customHeight="1" x14ac:dyDescent="0.25">
      <c r="A1100" s="21">
        <v>1099</v>
      </c>
      <c r="B1100" s="12">
        <v>2</v>
      </c>
      <c r="C1100" s="12">
        <v>1</v>
      </c>
      <c r="D1100" s="12">
        <v>2</v>
      </c>
      <c r="E1100" s="12" t="s">
        <v>378</v>
      </c>
      <c r="F1100" s="12">
        <v>2</v>
      </c>
      <c r="G1100" s="13">
        <v>5</v>
      </c>
      <c r="H1100" s="13">
        <v>2</v>
      </c>
      <c r="I1100" s="13">
        <v>4</v>
      </c>
      <c r="M1100" s="56">
        <f>IF(SUM(N1100:X1100)=39,2,1)</f>
        <v>1</v>
      </c>
      <c r="O1100" s="13">
        <v>1</v>
      </c>
      <c r="P1100" s="13">
        <v>1</v>
      </c>
      <c r="Z1100" s="13">
        <v>1</v>
      </c>
      <c r="AJ1100" s="13">
        <v>1</v>
      </c>
      <c r="AL1100" s="14">
        <v>1</v>
      </c>
      <c r="AM1100" s="14">
        <v>4</v>
      </c>
      <c r="AO1100" s="15">
        <v>1</v>
      </c>
      <c r="AP1100" s="15">
        <v>4</v>
      </c>
      <c r="AQ1100" s="15">
        <v>4</v>
      </c>
      <c r="AR1100" s="15">
        <v>4</v>
      </c>
      <c r="AS1100" s="15">
        <v>4</v>
      </c>
      <c r="AT1100" s="15">
        <v>2</v>
      </c>
      <c r="AU1100" s="15">
        <v>4</v>
      </c>
      <c r="AV1100" s="15">
        <v>4</v>
      </c>
      <c r="AW1100" s="15">
        <v>4</v>
      </c>
      <c r="AX1100" s="15">
        <v>1</v>
      </c>
      <c r="AY1100" s="15">
        <v>1</v>
      </c>
      <c r="AZ1100" s="15">
        <v>1</v>
      </c>
      <c r="BA1100" s="15">
        <v>1</v>
      </c>
      <c r="BB1100" s="15">
        <v>2</v>
      </c>
      <c r="BC1100" s="15">
        <v>1</v>
      </c>
      <c r="BD1100" s="15">
        <v>2</v>
      </c>
      <c r="BE1100" s="15">
        <v>2</v>
      </c>
      <c r="BF1100" s="15">
        <v>1</v>
      </c>
      <c r="BG1100" s="15">
        <v>3</v>
      </c>
      <c r="BJ1100" s="15">
        <v>3</v>
      </c>
      <c r="BK1100" s="15">
        <v>1</v>
      </c>
      <c r="BL1100" s="15">
        <v>1</v>
      </c>
      <c r="BM1100" s="15">
        <v>5</v>
      </c>
      <c r="BN1100" s="15">
        <v>5</v>
      </c>
      <c r="BO1100" s="15">
        <v>4</v>
      </c>
      <c r="CC1100" s="16">
        <v>1</v>
      </c>
      <c r="CI1100" s="16">
        <v>2</v>
      </c>
      <c r="CJ1100" s="16" t="s">
        <v>291</v>
      </c>
      <c r="CK1100" s="16">
        <v>1</v>
      </c>
      <c r="CL1100" s="16" t="s">
        <v>173</v>
      </c>
      <c r="CM1100" s="17">
        <v>2</v>
      </c>
      <c r="CN1100" s="17">
        <v>1</v>
      </c>
      <c r="CO1100" s="17">
        <v>1</v>
      </c>
      <c r="CP1100" s="17">
        <v>1</v>
      </c>
      <c r="CQ1100" s="17">
        <v>1</v>
      </c>
      <c r="CR1100" s="17">
        <v>2</v>
      </c>
      <c r="CS1100" s="17">
        <v>2</v>
      </c>
      <c r="CT1100" s="17">
        <v>2</v>
      </c>
      <c r="CU1100" s="17">
        <v>4</v>
      </c>
      <c r="CV1100" s="17">
        <v>2</v>
      </c>
      <c r="CW1100" s="17">
        <v>1</v>
      </c>
      <c r="CX1100" s="17">
        <v>1</v>
      </c>
      <c r="CY1100" s="17">
        <v>1</v>
      </c>
      <c r="CZ1100" s="17">
        <v>1</v>
      </c>
      <c r="DA1100" s="17">
        <v>1</v>
      </c>
      <c r="DB1100" s="17">
        <v>4</v>
      </c>
      <c r="DC1100" s="17">
        <v>1</v>
      </c>
      <c r="DD1100" s="17">
        <v>4</v>
      </c>
      <c r="DE1100" s="17">
        <v>3</v>
      </c>
      <c r="DF1100" s="17">
        <v>2</v>
      </c>
      <c r="DG1100" s="17">
        <v>1</v>
      </c>
      <c r="DH1100" s="17">
        <v>1</v>
      </c>
      <c r="DI1100" s="17">
        <v>3</v>
      </c>
      <c r="DJ1100" s="17">
        <v>1</v>
      </c>
      <c r="DK1100" s="17">
        <v>3</v>
      </c>
      <c r="DL1100" s="17">
        <v>4</v>
      </c>
      <c r="DM1100" s="17">
        <v>4</v>
      </c>
      <c r="DN1100" s="17">
        <v>1</v>
      </c>
      <c r="DO1100" s="17">
        <v>8</v>
      </c>
      <c r="DP1100" s="17">
        <v>5</v>
      </c>
      <c r="DR1100" s="17">
        <v>6</v>
      </c>
      <c r="DT1100" s="17">
        <v>8</v>
      </c>
      <c r="DV1100" s="17">
        <v>4</v>
      </c>
      <c r="DW1100" s="18">
        <v>13</v>
      </c>
      <c r="DY1100" s="18">
        <v>1</v>
      </c>
      <c r="ED1100" s="19" t="s">
        <v>311</v>
      </c>
      <c r="EE1100" s="19">
        <v>8</v>
      </c>
      <c r="EF1100" s="37">
        <v>6</v>
      </c>
      <c r="EG1100" s="19" t="s">
        <v>149</v>
      </c>
      <c r="EH1100" s="19">
        <v>1</v>
      </c>
      <c r="EI1100" s="19">
        <v>19</v>
      </c>
      <c r="EJ1100" s="19">
        <v>1</v>
      </c>
      <c r="EK1100" s="19">
        <v>1</v>
      </c>
      <c r="EL1100" s="19">
        <v>6</v>
      </c>
      <c r="EM1100" s="20" t="s">
        <v>216</v>
      </c>
      <c r="EO1100" s="46">
        <v>4</v>
      </c>
      <c r="EP1100" s="46">
        <v>1</v>
      </c>
      <c r="EQ1100">
        <f t="shared" si="42"/>
        <v>0</v>
      </c>
      <c r="ER1100" t="str">
        <f t="shared" si="43"/>
        <v/>
      </c>
      <c r="ES1100" s="49">
        <v>2</v>
      </c>
    </row>
    <row r="1101" spans="1:149" ht="15" customHeight="1" x14ac:dyDescent="0.25">
      <c r="A1101" s="21">
        <v>1100</v>
      </c>
      <c r="B1101" s="12">
        <v>3</v>
      </c>
      <c r="C1101" s="12">
        <v>3</v>
      </c>
      <c r="D1101" s="12">
        <v>4</v>
      </c>
      <c r="E1101" s="12" t="s">
        <v>379</v>
      </c>
      <c r="F1101" s="12">
        <v>2</v>
      </c>
      <c r="G1101" s="13">
        <v>2</v>
      </c>
      <c r="H1101" s="13">
        <v>2</v>
      </c>
      <c r="M1101" s="56">
        <f>IF(SUM(N1101:X1101)=39,2,1)</f>
        <v>1</v>
      </c>
      <c r="R1101" s="13">
        <v>1</v>
      </c>
      <c r="AD1101" s="13">
        <v>1</v>
      </c>
      <c r="AL1101" s="14">
        <v>2</v>
      </c>
      <c r="AM1101" s="14">
        <v>4</v>
      </c>
      <c r="AO1101" s="15">
        <v>1</v>
      </c>
      <c r="AP1101" s="15">
        <v>4</v>
      </c>
      <c r="AQ1101" s="15">
        <v>4</v>
      </c>
      <c r="AR1101" s="15">
        <v>4</v>
      </c>
      <c r="AS1101" s="15">
        <v>4</v>
      </c>
      <c r="AT1101" s="15">
        <v>4</v>
      </c>
      <c r="AU1101" s="15">
        <v>4</v>
      </c>
      <c r="AV1101" s="15">
        <v>4</v>
      </c>
      <c r="AW1101" s="15">
        <v>1</v>
      </c>
      <c r="AX1101" s="15">
        <v>1</v>
      </c>
      <c r="AY1101" s="15">
        <v>2</v>
      </c>
      <c r="AZ1101" s="15">
        <v>2</v>
      </c>
      <c r="BB1101" s="15">
        <v>2</v>
      </c>
      <c r="BC1101" s="15">
        <v>1</v>
      </c>
      <c r="BD1101" s="15">
        <v>1</v>
      </c>
      <c r="BE1101" s="15">
        <v>2</v>
      </c>
      <c r="BF1101" s="15">
        <v>0</v>
      </c>
      <c r="BG1101" s="15">
        <v>0</v>
      </c>
      <c r="BK1101" s="15">
        <v>1</v>
      </c>
      <c r="BL1101" s="15">
        <v>1</v>
      </c>
      <c r="BM1101" s="15">
        <v>8</v>
      </c>
      <c r="BN1101" s="15">
        <v>8</v>
      </c>
      <c r="BQ1101" s="15">
        <v>1</v>
      </c>
      <c r="BY1101" s="16">
        <v>1</v>
      </c>
      <c r="CD1101" s="16">
        <v>2</v>
      </c>
      <c r="CE1101" s="16">
        <v>10</v>
      </c>
      <c r="CF1101" s="16">
        <v>2</v>
      </c>
      <c r="CG1101" s="16">
        <v>1</v>
      </c>
      <c r="CH1101" s="16">
        <v>2</v>
      </c>
      <c r="CI1101" s="16">
        <v>1</v>
      </c>
      <c r="CK1101" s="16">
        <v>1</v>
      </c>
      <c r="CL1101" s="16" t="s">
        <v>397</v>
      </c>
      <c r="CM1101" s="17">
        <v>1</v>
      </c>
      <c r="CN1101" s="17">
        <v>1</v>
      </c>
      <c r="CO1101" s="17">
        <v>1</v>
      </c>
      <c r="CP1101" s="17">
        <v>1</v>
      </c>
      <c r="CQ1101" s="17">
        <v>1</v>
      </c>
      <c r="CR1101" s="17">
        <v>1</v>
      </c>
      <c r="CS1101" s="17">
        <v>1</v>
      </c>
      <c r="CT1101" s="17">
        <v>3</v>
      </c>
      <c r="CU1101" s="17">
        <v>3</v>
      </c>
      <c r="CV1101" s="17">
        <v>4</v>
      </c>
      <c r="CW1101" s="17">
        <v>3</v>
      </c>
      <c r="CX1101" s="17">
        <v>3</v>
      </c>
      <c r="CY1101" s="17">
        <v>3</v>
      </c>
      <c r="CZ1101" s="17">
        <v>3</v>
      </c>
      <c r="DA1101" s="17">
        <v>3</v>
      </c>
      <c r="DB1101" s="17">
        <v>4</v>
      </c>
      <c r="DC1101" s="17">
        <v>3</v>
      </c>
      <c r="DD1101" s="17">
        <v>3</v>
      </c>
      <c r="DE1101" s="17">
        <v>4</v>
      </c>
      <c r="DF1101" s="17">
        <v>3</v>
      </c>
      <c r="DG1101" s="17">
        <v>3</v>
      </c>
      <c r="DH1101" s="17">
        <v>1</v>
      </c>
      <c r="DI1101" s="17">
        <v>2</v>
      </c>
      <c r="DJ1101" s="17">
        <v>1</v>
      </c>
      <c r="DK1101" s="17">
        <v>4</v>
      </c>
      <c r="DL1101" s="17">
        <v>4</v>
      </c>
      <c r="DM1101" s="17">
        <v>4</v>
      </c>
      <c r="DN1101" s="17">
        <v>6</v>
      </c>
      <c r="DO1101" s="17">
        <v>2</v>
      </c>
      <c r="DP1101" s="17">
        <v>5</v>
      </c>
      <c r="DR1101" s="17">
        <v>9</v>
      </c>
      <c r="DT1101" s="17">
        <v>10</v>
      </c>
      <c r="DV1101" s="17">
        <v>2</v>
      </c>
      <c r="DW1101" s="18">
        <v>13</v>
      </c>
      <c r="DY1101" s="18">
        <v>1</v>
      </c>
      <c r="ED1101" s="19" t="s">
        <v>211</v>
      </c>
      <c r="EE1101" s="19">
        <v>6</v>
      </c>
      <c r="EF1101" s="37">
        <v>6</v>
      </c>
      <c r="EG1101" s="19" t="s">
        <v>239</v>
      </c>
      <c r="EH1101" s="19">
        <v>2</v>
      </c>
      <c r="EI1101" s="19">
        <v>87</v>
      </c>
      <c r="EJ1101" s="19">
        <v>4</v>
      </c>
      <c r="EK1101" s="19">
        <v>5</v>
      </c>
      <c r="EM1101" s="20" t="s">
        <v>216</v>
      </c>
      <c r="EO1101" s="46">
        <v>1</v>
      </c>
      <c r="EP1101" s="46">
        <v>3</v>
      </c>
      <c r="EQ1101">
        <f t="shared" si="42"/>
        <v>1</v>
      </c>
      <c r="ER1101">
        <f t="shared" si="43"/>
        <v>1</v>
      </c>
      <c r="ES1101" s="49">
        <v>2</v>
      </c>
    </row>
    <row r="1102" spans="1:149" ht="15" customHeight="1" x14ac:dyDescent="0.25">
      <c r="A1102" s="21">
        <v>1101</v>
      </c>
      <c r="B1102" s="12">
        <v>4</v>
      </c>
      <c r="C1102" s="12">
        <v>4</v>
      </c>
      <c r="D1102" s="12">
        <v>4</v>
      </c>
      <c r="E1102" s="12" t="s">
        <v>376</v>
      </c>
      <c r="F1102" s="12">
        <v>1</v>
      </c>
      <c r="G1102" s="13">
        <v>4</v>
      </c>
      <c r="H1102" s="13">
        <v>1</v>
      </c>
      <c r="M1102" s="56">
        <f>IF(SUM(N1102:X1102)=39,2,1)</f>
        <v>1</v>
      </c>
      <c r="N1102" s="13">
        <v>1</v>
      </c>
      <c r="O1102" s="13">
        <v>1</v>
      </c>
      <c r="P1102" s="13">
        <v>1</v>
      </c>
      <c r="S1102" s="13">
        <v>1</v>
      </c>
      <c r="X1102" s="13">
        <v>1</v>
      </c>
      <c r="Z1102" s="13">
        <v>1</v>
      </c>
      <c r="AA1102" s="13">
        <v>1</v>
      </c>
      <c r="AB1102" s="13">
        <v>1</v>
      </c>
      <c r="AE1102" s="13">
        <v>1</v>
      </c>
      <c r="AJ1102" s="13">
        <v>1</v>
      </c>
      <c r="AL1102" s="14">
        <v>1</v>
      </c>
      <c r="AM1102" s="14">
        <v>4</v>
      </c>
      <c r="AO1102" s="15">
        <v>1</v>
      </c>
      <c r="AP1102" s="15">
        <v>4</v>
      </c>
      <c r="AQ1102" s="15">
        <v>1</v>
      </c>
      <c r="AR1102" s="15">
        <v>2</v>
      </c>
      <c r="AS1102" s="15">
        <v>4</v>
      </c>
      <c r="AT1102" s="15">
        <v>1</v>
      </c>
      <c r="AU1102" s="15">
        <v>2</v>
      </c>
      <c r="AV1102" s="15">
        <v>4</v>
      </c>
      <c r="AW1102" s="15">
        <v>4</v>
      </c>
      <c r="AX1102" s="15">
        <v>2</v>
      </c>
      <c r="AZ1102" s="15">
        <v>2</v>
      </c>
      <c r="BB1102" s="15">
        <v>2</v>
      </c>
      <c r="BC1102" s="15">
        <v>1</v>
      </c>
      <c r="BD1102" s="15">
        <v>1</v>
      </c>
      <c r="BE1102" s="15">
        <v>1</v>
      </c>
      <c r="BF1102" s="15">
        <v>1</v>
      </c>
      <c r="BG1102" s="15">
        <v>3</v>
      </c>
      <c r="BH1102" s="15">
        <v>3</v>
      </c>
      <c r="BK1102" s="15">
        <v>1</v>
      </c>
      <c r="BL1102" s="15">
        <v>4</v>
      </c>
      <c r="BM1102" s="15">
        <v>5</v>
      </c>
      <c r="BN1102" s="15">
        <v>5</v>
      </c>
      <c r="BO1102" s="15">
        <v>4</v>
      </c>
      <c r="CC1102" s="16">
        <v>1</v>
      </c>
      <c r="CI1102" s="16">
        <v>1</v>
      </c>
      <c r="CK1102" s="16">
        <v>1</v>
      </c>
      <c r="CL1102" s="16" t="s">
        <v>186</v>
      </c>
      <c r="CM1102" s="17">
        <v>1</v>
      </c>
      <c r="CN1102" s="17">
        <v>1</v>
      </c>
      <c r="CO1102" s="17">
        <v>1</v>
      </c>
      <c r="CP1102" s="17">
        <v>1</v>
      </c>
      <c r="CQ1102" s="17">
        <v>1</v>
      </c>
      <c r="CR1102" s="17">
        <v>4</v>
      </c>
      <c r="CS1102" s="17">
        <v>4</v>
      </c>
      <c r="CT1102" s="17">
        <v>2</v>
      </c>
      <c r="CU1102" s="17">
        <v>4</v>
      </c>
      <c r="CV1102" s="17">
        <v>2</v>
      </c>
      <c r="CW1102" s="17">
        <v>2</v>
      </c>
      <c r="CX1102" s="17">
        <v>2</v>
      </c>
      <c r="CY1102" s="17">
        <v>2</v>
      </c>
      <c r="CZ1102" s="17">
        <v>2</v>
      </c>
      <c r="DA1102" s="17">
        <v>2</v>
      </c>
      <c r="DB1102" s="17">
        <v>2</v>
      </c>
      <c r="DC1102" s="17">
        <v>4</v>
      </c>
      <c r="DD1102" s="17">
        <v>4</v>
      </c>
      <c r="DE1102" s="17">
        <v>2</v>
      </c>
      <c r="DF1102" s="17">
        <v>2</v>
      </c>
      <c r="DG1102" s="17">
        <v>2</v>
      </c>
      <c r="DH1102" s="17">
        <v>2</v>
      </c>
      <c r="DI1102" s="17">
        <v>3</v>
      </c>
      <c r="DJ1102" s="17">
        <v>1</v>
      </c>
      <c r="DK1102" s="17">
        <v>1</v>
      </c>
      <c r="DL1102" s="17">
        <v>4</v>
      </c>
      <c r="DM1102" s="17">
        <v>4</v>
      </c>
      <c r="DN1102" s="17">
        <v>6</v>
      </c>
      <c r="DO1102" s="17">
        <v>1</v>
      </c>
      <c r="DP1102" s="17">
        <v>1</v>
      </c>
      <c r="DR1102" s="17">
        <v>6</v>
      </c>
      <c r="DT1102" s="17">
        <v>7</v>
      </c>
      <c r="DV1102" s="17">
        <v>4</v>
      </c>
      <c r="DW1102" s="18">
        <v>13</v>
      </c>
      <c r="DY1102" s="18">
        <v>1</v>
      </c>
      <c r="ED1102" s="19" t="s">
        <v>211</v>
      </c>
      <c r="EE1102" s="19">
        <v>6</v>
      </c>
      <c r="EF1102" s="37">
        <v>6</v>
      </c>
      <c r="EG1102" s="19" t="s">
        <v>239</v>
      </c>
      <c r="EH1102" s="19">
        <v>2</v>
      </c>
      <c r="EI1102" s="19">
        <v>43</v>
      </c>
      <c r="EJ1102" s="19">
        <v>2</v>
      </c>
      <c r="EK1102" s="19">
        <v>3</v>
      </c>
      <c r="EL1102" s="19">
        <v>3</v>
      </c>
      <c r="EM1102" s="20" t="s">
        <v>216</v>
      </c>
      <c r="EO1102" s="46">
        <v>1</v>
      </c>
      <c r="EP1102" s="46">
        <v>6</v>
      </c>
      <c r="EQ1102">
        <f t="shared" si="42"/>
        <v>0</v>
      </c>
      <c r="ER1102" t="str">
        <f t="shared" si="43"/>
        <v/>
      </c>
      <c r="ES1102" s="49">
        <v>2</v>
      </c>
    </row>
    <row r="1103" spans="1:149" ht="15" customHeight="1" x14ac:dyDescent="0.25">
      <c r="A1103" s="21">
        <v>1102</v>
      </c>
      <c r="B1103" s="12">
        <v>2</v>
      </c>
      <c r="C1103" s="12">
        <v>2</v>
      </c>
      <c r="D1103" s="12">
        <v>2</v>
      </c>
      <c r="E1103" s="12" t="s">
        <v>380</v>
      </c>
      <c r="F1103" s="12">
        <v>4</v>
      </c>
      <c r="G1103" s="13">
        <v>2</v>
      </c>
      <c r="H1103" s="13">
        <v>1</v>
      </c>
      <c r="I1103" s="13">
        <v>4</v>
      </c>
      <c r="M1103" s="56">
        <f>IF(SUM(N1103:X1103)=39,2,1)</f>
        <v>1</v>
      </c>
      <c r="Y1103" s="13">
        <v>1</v>
      </c>
      <c r="AK1103" s="13">
        <v>1</v>
      </c>
      <c r="AL1103" s="14">
        <v>1</v>
      </c>
      <c r="AM1103" s="14">
        <v>4</v>
      </c>
      <c r="AO1103" s="15">
        <v>1</v>
      </c>
      <c r="AP1103" s="15">
        <v>4</v>
      </c>
      <c r="AQ1103" s="15">
        <v>4</v>
      </c>
      <c r="AR1103" s="15">
        <v>4</v>
      </c>
      <c r="AS1103" s="15">
        <v>4</v>
      </c>
      <c r="AT1103" s="15">
        <v>4</v>
      </c>
      <c r="AU1103" s="15">
        <v>4</v>
      </c>
      <c r="AV1103" s="15">
        <v>4</v>
      </c>
      <c r="AW1103" s="15">
        <v>4</v>
      </c>
      <c r="AX1103" s="15">
        <v>1</v>
      </c>
      <c r="AY1103" s="15">
        <v>2</v>
      </c>
      <c r="AZ1103" s="15">
        <v>2</v>
      </c>
      <c r="BB1103" s="15">
        <v>2</v>
      </c>
      <c r="BC1103" s="15">
        <v>1</v>
      </c>
      <c r="BD1103" s="15">
        <v>1</v>
      </c>
      <c r="BE1103" s="15">
        <v>1</v>
      </c>
      <c r="BF1103" s="15">
        <v>0</v>
      </c>
      <c r="BG1103" s="15">
        <v>0</v>
      </c>
      <c r="BK1103" s="15">
        <v>2</v>
      </c>
      <c r="BN1103" s="15">
        <v>5</v>
      </c>
      <c r="BO1103" s="15">
        <v>4</v>
      </c>
      <c r="CC1103" s="16">
        <v>1</v>
      </c>
      <c r="CI1103" s="16">
        <v>2</v>
      </c>
      <c r="CJ1103" s="16" t="s">
        <v>156</v>
      </c>
      <c r="CK1103" s="16">
        <v>2</v>
      </c>
      <c r="CL1103" s="16" t="s">
        <v>143</v>
      </c>
      <c r="CM1103" s="17">
        <v>1</v>
      </c>
      <c r="CN1103" s="17">
        <v>1</v>
      </c>
      <c r="CO1103" s="17">
        <v>1</v>
      </c>
      <c r="CP1103" s="17">
        <v>1</v>
      </c>
      <c r="CQ1103" s="17">
        <v>1</v>
      </c>
      <c r="CR1103" s="17">
        <v>1</v>
      </c>
      <c r="CS1103" s="17">
        <v>2</v>
      </c>
      <c r="CT1103" s="17">
        <v>2</v>
      </c>
      <c r="CU1103" s="17">
        <v>4</v>
      </c>
      <c r="CV1103" s="17">
        <v>2</v>
      </c>
      <c r="CW1103" s="17">
        <v>3</v>
      </c>
      <c r="CX1103" s="17">
        <v>2</v>
      </c>
      <c r="CY1103" s="17">
        <v>2</v>
      </c>
      <c r="CZ1103" s="17">
        <v>2</v>
      </c>
      <c r="DA1103" s="17">
        <v>4</v>
      </c>
      <c r="DB1103" s="17">
        <v>2</v>
      </c>
      <c r="DC1103" s="17">
        <v>1</v>
      </c>
      <c r="DD1103" s="17">
        <v>4</v>
      </c>
      <c r="DE1103" s="17">
        <v>4</v>
      </c>
      <c r="DF1103" s="17">
        <v>2</v>
      </c>
      <c r="DG1103" s="17">
        <v>2</v>
      </c>
      <c r="DH1103" s="17">
        <v>3</v>
      </c>
      <c r="DI1103" s="17">
        <v>3</v>
      </c>
      <c r="DJ1103" s="17">
        <v>1</v>
      </c>
      <c r="DK1103" s="17">
        <v>1</v>
      </c>
      <c r="DL1103" s="17">
        <v>4</v>
      </c>
      <c r="DM1103" s="17">
        <v>4</v>
      </c>
      <c r="DN1103" s="17">
        <v>5</v>
      </c>
      <c r="DO1103" s="17">
        <v>6</v>
      </c>
      <c r="DP1103" s="17">
        <v>2</v>
      </c>
      <c r="DR1103" s="17">
        <v>9</v>
      </c>
      <c r="DT1103" s="17">
        <v>5</v>
      </c>
      <c r="DV1103" s="17">
        <v>4</v>
      </c>
      <c r="DW1103" s="18">
        <v>13</v>
      </c>
      <c r="DY1103" s="18">
        <v>1</v>
      </c>
      <c r="ED1103" s="19" t="s">
        <v>211</v>
      </c>
      <c r="EE1103" s="19">
        <v>6</v>
      </c>
      <c r="EF1103" s="37">
        <v>6</v>
      </c>
      <c r="EG1103" s="19" t="s">
        <v>239</v>
      </c>
      <c r="EH1103" s="19">
        <v>1</v>
      </c>
      <c r="EI1103" s="19">
        <v>54</v>
      </c>
      <c r="EJ1103" s="19">
        <v>3</v>
      </c>
      <c r="EK1103" s="19">
        <v>4</v>
      </c>
      <c r="EL1103" s="19">
        <v>1</v>
      </c>
      <c r="EM1103" s="20" t="s">
        <v>216</v>
      </c>
      <c r="EO1103" s="46">
        <v>1</v>
      </c>
      <c r="EP1103" s="46">
        <v>1</v>
      </c>
      <c r="EQ1103">
        <f t="shared" si="42"/>
        <v>0</v>
      </c>
      <c r="ER1103" t="str">
        <f t="shared" si="43"/>
        <v/>
      </c>
      <c r="ES1103" s="49">
        <v>2</v>
      </c>
    </row>
    <row r="1104" spans="1:149" ht="15" customHeight="1" x14ac:dyDescent="0.25">
      <c r="A1104" s="21">
        <v>1103</v>
      </c>
      <c r="B1104" s="12">
        <v>2</v>
      </c>
      <c r="C1104" s="12">
        <v>2</v>
      </c>
      <c r="D1104" s="12">
        <v>4</v>
      </c>
      <c r="E1104" s="12" t="s">
        <v>375</v>
      </c>
      <c r="F1104" s="12">
        <v>4</v>
      </c>
      <c r="G1104" s="13">
        <v>3</v>
      </c>
      <c r="H1104" s="13">
        <v>1</v>
      </c>
      <c r="I1104" s="13">
        <v>5</v>
      </c>
      <c r="M1104" s="56">
        <f>IF(SUM(N1104:X1104)=39,2,1)</f>
        <v>1</v>
      </c>
      <c r="Y1104" s="13">
        <v>1</v>
      </c>
      <c r="AK1104" s="13">
        <v>1</v>
      </c>
      <c r="AL1104" s="14">
        <v>6</v>
      </c>
      <c r="AO1104" s="15">
        <v>1</v>
      </c>
      <c r="AP1104" s="15">
        <v>4</v>
      </c>
      <c r="AQ1104" s="15">
        <v>4</v>
      </c>
      <c r="AR1104" s="15">
        <v>4</v>
      </c>
      <c r="AS1104" s="15">
        <v>4</v>
      </c>
      <c r="AT1104" s="15">
        <v>1</v>
      </c>
      <c r="AU1104" s="15">
        <v>4</v>
      </c>
      <c r="AV1104" s="15">
        <v>4</v>
      </c>
      <c r="AW1104" s="15">
        <v>4</v>
      </c>
      <c r="AX1104" s="15">
        <v>1</v>
      </c>
      <c r="AY1104" s="15">
        <v>2</v>
      </c>
      <c r="AZ1104" s="15">
        <v>2</v>
      </c>
      <c r="BB1104" s="15">
        <v>2</v>
      </c>
      <c r="BC1104" s="15">
        <v>1</v>
      </c>
      <c r="BD1104" s="15">
        <v>1</v>
      </c>
      <c r="BE1104" s="15">
        <v>1</v>
      </c>
      <c r="BF1104" s="15">
        <v>0</v>
      </c>
      <c r="BG1104" s="15">
        <v>0</v>
      </c>
      <c r="BK1104" s="15">
        <v>1</v>
      </c>
      <c r="BL1104" s="15">
        <v>2</v>
      </c>
      <c r="BM1104" s="15">
        <v>8</v>
      </c>
      <c r="BN1104" s="15">
        <v>8</v>
      </c>
      <c r="CC1104" s="16">
        <v>1</v>
      </c>
      <c r="CI1104" s="16">
        <v>1</v>
      </c>
      <c r="CK1104" s="16">
        <v>1</v>
      </c>
      <c r="CL1104" s="16" t="s">
        <v>147</v>
      </c>
      <c r="CM1104" s="17">
        <v>1</v>
      </c>
      <c r="CN1104" s="17">
        <v>1</v>
      </c>
      <c r="CO1104" s="17">
        <v>1</v>
      </c>
      <c r="CP1104" s="17">
        <v>1</v>
      </c>
      <c r="CQ1104" s="17">
        <v>1</v>
      </c>
      <c r="CR1104" s="17">
        <v>1</v>
      </c>
      <c r="CS1104" s="17">
        <v>1</v>
      </c>
      <c r="CT1104" s="17">
        <v>2</v>
      </c>
      <c r="CU1104" s="17">
        <v>2</v>
      </c>
      <c r="CV1104" s="17">
        <v>4</v>
      </c>
      <c r="CW1104" s="17">
        <v>2</v>
      </c>
      <c r="CX1104" s="17">
        <v>2</v>
      </c>
      <c r="CY1104" s="17">
        <v>2</v>
      </c>
      <c r="CZ1104" s="17">
        <v>2</v>
      </c>
      <c r="DA1104" s="17">
        <v>2</v>
      </c>
      <c r="DB1104" s="17">
        <v>2</v>
      </c>
      <c r="DC1104" s="17">
        <v>4</v>
      </c>
      <c r="DD1104" s="17">
        <v>4</v>
      </c>
      <c r="DE1104" s="17">
        <v>1</v>
      </c>
      <c r="DF1104" s="17">
        <v>2</v>
      </c>
      <c r="DG1104" s="17">
        <v>3</v>
      </c>
      <c r="DH1104" s="17">
        <v>4</v>
      </c>
      <c r="DI1104" s="17">
        <v>3</v>
      </c>
      <c r="DJ1104" s="17">
        <v>1</v>
      </c>
      <c r="DK1104" s="17">
        <v>1</v>
      </c>
      <c r="DL1104" s="17">
        <v>2</v>
      </c>
      <c r="DM1104" s="17">
        <v>3</v>
      </c>
      <c r="DN1104" s="17">
        <v>1</v>
      </c>
      <c r="DO1104" s="17">
        <v>2</v>
      </c>
      <c r="DP1104" s="17">
        <v>11</v>
      </c>
      <c r="DR1104" s="17">
        <v>2</v>
      </c>
      <c r="DT1104" s="17">
        <v>6</v>
      </c>
      <c r="DV1104" s="17">
        <v>4</v>
      </c>
      <c r="DW1104" s="18">
        <v>13</v>
      </c>
      <c r="DY1104" s="18">
        <v>1</v>
      </c>
      <c r="ED1104" s="19" t="s">
        <v>211</v>
      </c>
      <c r="EE1104" s="19">
        <v>6</v>
      </c>
      <c r="EF1104" s="37">
        <v>6</v>
      </c>
      <c r="EG1104" s="19" t="s">
        <v>239</v>
      </c>
      <c r="EH1104" s="19">
        <v>1</v>
      </c>
      <c r="EI1104" s="19">
        <v>38</v>
      </c>
      <c r="EJ1104" s="19">
        <v>2</v>
      </c>
      <c r="EK1104" s="19">
        <v>3</v>
      </c>
      <c r="EL1104" s="19">
        <v>7</v>
      </c>
      <c r="EM1104" s="20" t="s">
        <v>216</v>
      </c>
      <c r="EO1104" s="46">
        <v>1</v>
      </c>
      <c r="EP1104" s="46">
        <v>1</v>
      </c>
      <c r="EQ1104">
        <f t="shared" si="42"/>
        <v>0</v>
      </c>
      <c r="ER1104" t="str">
        <f t="shared" si="43"/>
        <v/>
      </c>
      <c r="ES1104" s="49">
        <v>2</v>
      </c>
    </row>
    <row r="1105" spans="1:149" ht="15" customHeight="1" x14ac:dyDescent="0.25">
      <c r="A1105" s="21">
        <v>1104</v>
      </c>
      <c r="B1105" s="12">
        <v>2</v>
      </c>
      <c r="C1105" s="12">
        <v>1</v>
      </c>
      <c r="D1105" s="12">
        <v>4</v>
      </c>
      <c r="E1105" s="12" t="s">
        <v>376</v>
      </c>
      <c r="F1105" s="12">
        <v>1</v>
      </c>
      <c r="G1105" s="13">
        <v>4</v>
      </c>
      <c r="H1105" s="13">
        <v>2</v>
      </c>
      <c r="I1105" s="13">
        <v>5</v>
      </c>
      <c r="M1105" s="56">
        <f>IF(SUM(N1105:X1105)=39,2,1)</f>
        <v>1</v>
      </c>
      <c r="O1105" s="13">
        <v>1</v>
      </c>
      <c r="P1105" s="13">
        <v>1</v>
      </c>
      <c r="Z1105" s="13">
        <v>1</v>
      </c>
      <c r="AA1105" s="13">
        <v>1</v>
      </c>
      <c r="AB1105" s="13">
        <v>1</v>
      </c>
      <c r="AL1105" s="14">
        <v>1</v>
      </c>
      <c r="AM1105" s="14">
        <v>4</v>
      </c>
      <c r="AO1105" s="15">
        <v>1</v>
      </c>
      <c r="AP1105" s="15">
        <v>4</v>
      </c>
      <c r="AQ1105" s="15">
        <v>4</v>
      </c>
      <c r="AR1105" s="15">
        <v>4</v>
      </c>
      <c r="AS1105" s="15">
        <v>4</v>
      </c>
      <c r="AT1105" s="15">
        <v>4</v>
      </c>
      <c r="AU1105" s="15">
        <v>4</v>
      </c>
      <c r="AV1105" s="15">
        <v>4</v>
      </c>
      <c r="AW1105" s="15">
        <v>4</v>
      </c>
      <c r="AX1105" s="15">
        <v>1</v>
      </c>
      <c r="AY1105" s="15">
        <v>1</v>
      </c>
      <c r="AZ1105" s="15">
        <v>1</v>
      </c>
      <c r="BB1105" s="15">
        <v>2</v>
      </c>
      <c r="BC1105" s="15">
        <v>1</v>
      </c>
      <c r="BD1105" s="15">
        <v>1</v>
      </c>
      <c r="BE1105" s="15">
        <v>1</v>
      </c>
      <c r="BF1105" s="15">
        <v>1</v>
      </c>
      <c r="BG1105" s="15">
        <v>1</v>
      </c>
      <c r="BJ1105" s="15">
        <v>1</v>
      </c>
      <c r="BK1105" s="15">
        <v>1</v>
      </c>
      <c r="BL1105" s="15">
        <v>1</v>
      </c>
      <c r="BM1105" s="15">
        <v>5</v>
      </c>
      <c r="BN1105" s="15">
        <v>8</v>
      </c>
      <c r="BO1105" s="15">
        <v>4</v>
      </c>
      <c r="CC1105" s="16">
        <v>1</v>
      </c>
      <c r="CI1105" s="16">
        <v>1</v>
      </c>
      <c r="CK1105" s="16">
        <v>3</v>
      </c>
      <c r="CL1105" s="16" t="s">
        <v>147</v>
      </c>
      <c r="CM1105" s="17">
        <v>1</v>
      </c>
      <c r="CN1105" s="17">
        <v>1</v>
      </c>
      <c r="CO1105" s="17">
        <v>1</v>
      </c>
      <c r="CP1105" s="17">
        <v>1</v>
      </c>
      <c r="CQ1105" s="17">
        <v>1</v>
      </c>
      <c r="CR1105" s="17">
        <v>1</v>
      </c>
      <c r="CS1105" s="17">
        <v>1</v>
      </c>
      <c r="CT1105" s="17">
        <v>1</v>
      </c>
      <c r="CU1105" s="17">
        <v>4</v>
      </c>
      <c r="CV1105" s="17">
        <v>1</v>
      </c>
      <c r="CW1105" s="17">
        <v>1</v>
      </c>
      <c r="CX1105" s="17">
        <v>1</v>
      </c>
      <c r="CY1105" s="17">
        <v>1</v>
      </c>
      <c r="CZ1105" s="17">
        <v>1</v>
      </c>
      <c r="DA1105" s="17">
        <v>3</v>
      </c>
      <c r="DB1105" s="17">
        <v>1</v>
      </c>
      <c r="DC1105" s="17">
        <v>2</v>
      </c>
      <c r="DD1105" s="17">
        <v>3</v>
      </c>
      <c r="DE1105" s="17">
        <v>3</v>
      </c>
      <c r="DF1105" s="17">
        <v>1</v>
      </c>
      <c r="DG1105" s="17">
        <v>1</v>
      </c>
      <c r="DH1105" s="17">
        <v>1</v>
      </c>
      <c r="DI1105" s="17">
        <v>1</v>
      </c>
      <c r="DJ1105" s="17">
        <v>1</v>
      </c>
      <c r="DK1105" s="17">
        <v>3</v>
      </c>
      <c r="DL1105" s="17">
        <v>4</v>
      </c>
      <c r="DM1105" s="17">
        <v>4</v>
      </c>
      <c r="DN1105" s="17">
        <v>1</v>
      </c>
      <c r="DO1105" s="17">
        <v>8</v>
      </c>
      <c r="DP1105" s="17">
        <v>5</v>
      </c>
      <c r="DR1105" s="17">
        <v>7</v>
      </c>
      <c r="DT1105" s="17">
        <v>2</v>
      </c>
      <c r="DV1105" s="17">
        <v>1</v>
      </c>
      <c r="DW1105" s="18">
        <v>13</v>
      </c>
      <c r="DY1105" s="18">
        <v>1</v>
      </c>
      <c r="ED1105" s="19" t="s">
        <v>311</v>
      </c>
      <c r="EE1105" s="19">
        <v>8</v>
      </c>
      <c r="EF1105" s="37">
        <v>6</v>
      </c>
      <c r="EG1105" s="19" t="s">
        <v>149</v>
      </c>
      <c r="EH1105" s="19">
        <v>1</v>
      </c>
      <c r="EI1105" s="19">
        <v>19</v>
      </c>
      <c r="EJ1105" s="19">
        <v>1</v>
      </c>
      <c r="EK1105" s="19">
        <v>1</v>
      </c>
      <c r="EL1105" s="19">
        <v>6</v>
      </c>
      <c r="EM1105" s="20" t="s">
        <v>216</v>
      </c>
      <c r="EO1105" s="46">
        <v>1</v>
      </c>
      <c r="EP1105" s="46">
        <v>1</v>
      </c>
      <c r="EQ1105">
        <f t="shared" si="42"/>
        <v>0</v>
      </c>
      <c r="ER1105" t="str">
        <f t="shared" si="43"/>
        <v/>
      </c>
      <c r="ES1105" s="49">
        <v>2</v>
      </c>
    </row>
    <row r="1106" spans="1:149" ht="15" customHeight="1" x14ac:dyDescent="0.25">
      <c r="A1106" s="21">
        <v>1105</v>
      </c>
      <c r="B1106" s="12">
        <v>2</v>
      </c>
      <c r="C1106" s="12">
        <v>1</v>
      </c>
      <c r="D1106" s="12">
        <v>1</v>
      </c>
      <c r="E1106" s="12" t="s">
        <v>378</v>
      </c>
      <c r="F1106" s="12">
        <v>3</v>
      </c>
      <c r="G1106" s="13">
        <v>3</v>
      </c>
      <c r="H1106" s="13">
        <v>1</v>
      </c>
      <c r="M1106" s="56">
        <f>IF(SUM(N1106:X1106)=39,2,1)</f>
        <v>1</v>
      </c>
      <c r="N1106" s="13">
        <v>1</v>
      </c>
      <c r="O1106" s="13">
        <v>1</v>
      </c>
      <c r="P1106" s="13">
        <v>1</v>
      </c>
      <c r="X1106" s="13">
        <v>1</v>
      </c>
      <c r="Z1106" s="13">
        <v>1</v>
      </c>
      <c r="AA1106" s="13">
        <v>1</v>
      </c>
      <c r="AB1106" s="13">
        <v>1</v>
      </c>
      <c r="AC1106" s="13">
        <v>1</v>
      </c>
      <c r="AE1106" s="13">
        <v>1</v>
      </c>
      <c r="AJ1106" s="13">
        <v>1</v>
      </c>
      <c r="AL1106" s="14">
        <v>3</v>
      </c>
      <c r="AM1106" s="14">
        <v>4</v>
      </c>
      <c r="AO1106" s="15">
        <v>2</v>
      </c>
      <c r="AP1106" s="15">
        <v>4</v>
      </c>
      <c r="AQ1106" s="15">
        <v>4</v>
      </c>
      <c r="AR1106" s="15">
        <v>2</v>
      </c>
      <c r="AS1106" s="15">
        <v>4</v>
      </c>
      <c r="AT1106" s="15">
        <v>4</v>
      </c>
      <c r="AU1106" s="15">
        <v>1</v>
      </c>
      <c r="AV1106" s="15">
        <v>2</v>
      </c>
      <c r="AW1106" s="15">
        <v>1</v>
      </c>
      <c r="AX1106" s="15">
        <v>1</v>
      </c>
      <c r="AY1106" s="15">
        <v>1</v>
      </c>
      <c r="AZ1106" s="15">
        <v>1</v>
      </c>
      <c r="BA1106" s="15">
        <v>1</v>
      </c>
      <c r="BB1106" s="15">
        <v>2</v>
      </c>
      <c r="BC1106" s="15">
        <v>1</v>
      </c>
      <c r="BD1106" s="15">
        <v>1</v>
      </c>
      <c r="BE1106" s="15">
        <v>2</v>
      </c>
      <c r="BF1106" s="15">
        <v>1</v>
      </c>
      <c r="BG1106" s="15">
        <v>0</v>
      </c>
      <c r="BK1106" s="15">
        <v>1</v>
      </c>
      <c r="BL1106" s="15">
        <v>2</v>
      </c>
      <c r="BM1106" s="15">
        <v>8</v>
      </c>
      <c r="BN1106" s="15">
        <v>8</v>
      </c>
      <c r="CC1106" s="16">
        <v>1</v>
      </c>
      <c r="CI1106" s="16">
        <v>2</v>
      </c>
      <c r="CJ1106" s="16" t="s">
        <v>156</v>
      </c>
      <c r="CK1106" s="16">
        <v>3</v>
      </c>
      <c r="CL1106" s="16" t="s">
        <v>147</v>
      </c>
      <c r="CM1106" s="17">
        <v>1</v>
      </c>
      <c r="CN1106" s="17">
        <v>1</v>
      </c>
      <c r="CO1106" s="17">
        <v>1</v>
      </c>
      <c r="CP1106" s="17">
        <v>1</v>
      </c>
      <c r="CQ1106" s="17">
        <v>1</v>
      </c>
      <c r="CR1106" s="17">
        <v>3</v>
      </c>
      <c r="CS1106" s="17">
        <v>2</v>
      </c>
      <c r="CT1106" s="17">
        <v>1</v>
      </c>
      <c r="CU1106" s="17">
        <v>4</v>
      </c>
      <c r="CV1106" s="17">
        <v>1</v>
      </c>
      <c r="CW1106" s="17">
        <v>1</v>
      </c>
      <c r="CX1106" s="17">
        <v>1</v>
      </c>
      <c r="CY1106" s="17">
        <v>1</v>
      </c>
      <c r="CZ1106" s="17">
        <v>1</v>
      </c>
      <c r="DA1106" s="17">
        <v>2</v>
      </c>
      <c r="DB1106" s="17">
        <v>4</v>
      </c>
      <c r="DC1106" s="17">
        <v>1</v>
      </c>
      <c r="DD1106" s="17">
        <v>2</v>
      </c>
      <c r="DE1106" s="17">
        <v>3</v>
      </c>
      <c r="DF1106" s="17">
        <v>1</v>
      </c>
      <c r="DG1106" s="17">
        <v>1</v>
      </c>
      <c r="DH1106" s="17">
        <v>1</v>
      </c>
      <c r="DI1106" s="17">
        <v>1</v>
      </c>
      <c r="DJ1106" s="17">
        <v>1</v>
      </c>
      <c r="DK1106" s="17">
        <v>3</v>
      </c>
      <c r="DL1106" s="17">
        <v>4</v>
      </c>
      <c r="DM1106" s="17">
        <v>4</v>
      </c>
      <c r="DN1106" s="17">
        <v>1</v>
      </c>
      <c r="DO1106" s="17">
        <v>8</v>
      </c>
      <c r="DP1106" s="17">
        <v>5</v>
      </c>
      <c r="DR1106" s="17">
        <v>9</v>
      </c>
      <c r="DT1106" s="17">
        <v>1</v>
      </c>
      <c r="DV1106" s="17">
        <v>1</v>
      </c>
      <c r="DW1106" s="18">
        <v>13</v>
      </c>
      <c r="DY1106" s="18">
        <v>1</v>
      </c>
      <c r="ED1106" s="19" t="s">
        <v>311</v>
      </c>
      <c r="EE1106" s="19">
        <v>8</v>
      </c>
      <c r="EF1106" s="37">
        <v>6</v>
      </c>
      <c r="EG1106" s="19" t="s">
        <v>149</v>
      </c>
      <c r="EH1106" s="19">
        <v>2</v>
      </c>
      <c r="EI1106" s="19">
        <v>40</v>
      </c>
      <c r="EJ1106" s="19">
        <v>2</v>
      </c>
      <c r="EK1106" s="19">
        <v>3</v>
      </c>
      <c r="EL1106" s="19">
        <v>2</v>
      </c>
      <c r="EM1106" s="20" t="s">
        <v>216</v>
      </c>
      <c r="EO1106" s="46">
        <v>4</v>
      </c>
      <c r="EP1106" s="46">
        <v>6</v>
      </c>
      <c r="EQ1106">
        <f t="shared" si="42"/>
        <v>0</v>
      </c>
      <c r="ER1106" t="str">
        <f t="shared" si="43"/>
        <v/>
      </c>
      <c r="ES1106" s="49">
        <v>2</v>
      </c>
    </row>
    <row r="1107" spans="1:149" ht="15" customHeight="1" x14ac:dyDescent="0.25">
      <c r="A1107" s="21">
        <v>1106</v>
      </c>
      <c r="B1107" s="12">
        <v>1</v>
      </c>
      <c r="C1107" s="12">
        <v>1</v>
      </c>
      <c r="D1107" s="12">
        <v>1</v>
      </c>
      <c r="E1107" s="12" t="s">
        <v>378</v>
      </c>
      <c r="F1107" s="12">
        <v>3</v>
      </c>
      <c r="G1107" s="13">
        <v>3</v>
      </c>
      <c r="H1107" s="13">
        <v>1</v>
      </c>
      <c r="I1107" s="13">
        <v>5</v>
      </c>
      <c r="M1107" s="56">
        <f>IF(SUM(N1107:X1107)=39,2,1)</f>
        <v>1</v>
      </c>
      <c r="O1107" s="13">
        <v>1</v>
      </c>
      <c r="P1107" s="13">
        <v>1</v>
      </c>
      <c r="Z1107" s="13">
        <v>1</v>
      </c>
      <c r="AA1107" s="13">
        <v>1</v>
      </c>
      <c r="AB1107" s="13">
        <v>1</v>
      </c>
      <c r="AC1107" s="13">
        <v>1</v>
      </c>
      <c r="AJ1107" s="13">
        <v>1</v>
      </c>
      <c r="AL1107" s="14">
        <v>3</v>
      </c>
      <c r="AM1107" s="14">
        <v>4</v>
      </c>
      <c r="AO1107" s="15">
        <v>1</v>
      </c>
      <c r="AP1107" s="15">
        <v>5</v>
      </c>
      <c r="AQ1107" s="15">
        <v>5</v>
      </c>
      <c r="AR1107" s="15">
        <v>4</v>
      </c>
      <c r="AS1107" s="15">
        <v>4</v>
      </c>
      <c r="AT1107" s="15">
        <v>3</v>
      </c>
      <c r="AU1107" s="15">
        <v>3</v>
      </c>
      <c r="AV1107" s="15">
        <v>4</v>
      </c>
      <c r="AW1107" s="15">
        <v>4</v>
      </c>
      <c r="AX1107" s="15">
        <v>1</v>
      </c>
      <c r="AY1107" s="15">
        <v>1</v>
      </c>
      <c r="AZ1107" s="15">
        <v>1</v>
      </c>
      <c r="BA1107" s="15">
        <v>1</v>
      </c>
      <c r="BB1107" s="15">
        <v>1</v>
      </c>
      <c r="BC1107" s="15">
        <v>1</v>
      </c>
      <c r="BD1107" s="15">
        <v>1</v>
      </c>
      <c r="BE1107" s="15">
        <v>1</v>
      </c>
      <c r="BF1107" s="15">
        <v>1</v>
      </c>
      <c r="BG1107" s="15">
        <v>2</v>
      </c>
      <c r="BJ1107" s="15">
        <v>2</v>
      </c>
      <c r="BK1107" s="15">
        <v>1</v>
      </c>
      <c r="BL1107" s="15">
        <v>2</v>
      </c>
      <c r="BM1107" s="15">
        <v>8</v>
      </c>
      <c r="BN1107" s="15">
        <v>8</v>
      </c>
      <c r="CC1107" s="16">
        <v>1</v>
      </c>
      <c r="CI1107" s="16">
        <v>1</v>
      </c>
      <c r="CK1107" s="16">
        <v>1</v>
      </c>
      <c r="CL1107" s="16" t="s">
        <v>173</v>
      </c>
      <c r="CM1107" s="17">
        <v>1</v>
      </c>
      <c r="CN1107" s="17">
        <v>1</v>
      </c>
      <c r="CO1107" s="17">
        <v>1</v>
      </c>
      <c r="CP1107" s="17">
        <v>1</v>
      </c>
      <c r="CQ1107" s="17">
        <v>1</v>
      </c>
      <c r="CR1107" s="17">
        <v>1</v>
      </c>
      <c r="CS1107" s="17">
        <v>1</v>
      </c>
      <c r="CT1107" s="17">
        <v>4</v>
      </c>
      <c r="CU1107" s="17">
        <v>4</v>
      </c>
      <c r="CV1107" s="17">
        <v>2</v>
      </c>
      <c r="CW1107" s="17">
        <v>2</v>
      </c>
      <c r="CX1107" s="17">
        <v>2</v>
      </c>
      <c r="CY1107" s="17">
        <v>1</v>
      </c>
      <c r="CZ1107" s="17">
        <v>1</v>
      </c>
      <c r="DA1107" s="17">
        <v>2</v>
      </c>
      <c r="DB1107" s="17">
        <v>2</v>
      </c>
      <c r="DC1107" s="17">
        <v>2</v>
      </c>
      <c r="DD1107" s="17">
        <v>4</v>
      </c>
      <c r="DE1107" s="17">
        <v>4</v>
      </c>
      <c r="DF1107" s="17">
        <v>1</v>
      </c>
      <c r="DG1107" s="17">
        <v>1</v>
      </c>
      <c r="DH1107" s="17">
        <v>1</v>
      </c>
      <c r="DI1107" s="17">
        <v>3</v>
      </c>
      <c r="DJ1107" s="17">
        <v>1</v>
      </c>
      <c r="DK1107" s="17">
        <v>3</v>
      </c>
      <c r="DL1107" s="17">
        <v>4</v>
      </c>
      <c r="DM1107" s="17">
        <v>4</v>
      </c>
      <c r="DN1107" s="17">
        <v>1</v>
      </c>
      <c r="DO1107" s="17">
        <v>8</v>
      </c>
      <c r="DP1107" s="17">
        <v>5</v>
      </c>
      <c r="DR1107" s="17">
        <v>9</v>
      </c>
      <c r="DT1107" s="17">
        <v>7</v>
      </c>
      <c r="DV1107" s="17">
        <v>2</v>
      </c>
      <c r="DW1107" s="18">
        <v>13</v>
      </c>
      <c r="DY1107" s="18">
        <v>1</v>
      </c>
      <c r="ED1107" s="19" t="s">
        <v>311</v>
      </c>
      <c r="EE1107" s="19">
        <v>8</v>
      </c>
      <c r="EF1107" s="37">
        <v>6</v>
      </c>
      <c r="EG1107" s="19" t="s">
        <v>149</v>
      </c>
      <c r="EH1107" s="19">
        <v>2</v>
      </c>
      <c r="EI1107" s="19">
        <v>20</v>
      </c>
      <c r="EJ1107" s="19">
        <v>1</v>
      </c>
      <c r="EK1107" s="19">
        <v>1</v>
      </c>
      <c r="EL1107" s="19">
        <v>6</v>
      </c>
      <c r="EM1107" s="20" t="s">
        <v>216</v>
      </c>
      <c r="EO1107" s="46">
        <v>1</v>
      </c>
      <c r="EP1107" s="46">
        <v>1</v>
      </c>
      <c r="EQ1107">
        <f t="shared" si="42"/>
        <v>0</v>
      </c>
      <c r="ER1107" t="str">
        <f t="shared" si="43"/>
        <v/>
      </c>
      <c r="ES1107" s="49">
        <v>2</v>
      </c>
    </row>
    <row r="1108" spans="1:149" ht="15" customHeight="1" x14ac:dyDescent="0.25">
      <c r="A1108" s="21">
        <v>1107</v>
      </c>
      <c r="B1108" s="12">
        <v>2</v>
      </c>
      <c r="C1108" s="12">
        <v>2</v>
      </c>
      <c r="D1108" s="12">
        <v>2</v>
      </c>
      <c r="E1108" s="12" t="s">
        <v>378</v>
      </c>
      <c r="F1108" s="12">
        <v>2</v>
      </c>
      <c r="G1108" s="13">
        <v>3</v>
      </c>
      <c r="H1108" s="13">
        <v>1</v>
      </c>
      <c r="I1108" s="13">
        <v>4</v>
      </c>
      <c r="M1108" s="56">
        <f>IF(SUM(N1108:X1108)=39,2,1)</f>
        <v>1</v>
      </c>
      <c r="N1108" s="13">
        <v>1</v>
      </c>
      <c r="O1108" s="13">
        <v>1</v>
      </c>
      <c r="P1108" s="13">
        <v>1</v>
      </c>
      <c r="Z1108" s="13">
        <v>1</v>
      </c>
      <c r="AA1108" s="13">
        <v>1</v>
      </c>
      <c r="AB1108" s="13">
        <v>1</v>
      </c>
      <c r="AE1108" s="13">
        <v>1</v>
      </c>
      <c r="AJ1108" s="13">
        <v>1</v>
      </c>
      <c r="AL1108" s="14">
        <v>1</v>
      </c>
      <c r="AM1108" s="14">
        <v>4</v>
      </c>
      <c r="AO1108" s="15">
        <v>1</v>
      </c>
      <c r="AP1108" s="15">
        <v>3</v>
      </c>
      <c r="AQ1108" s="15">
        <v>3</v>
      </c>
      <c r="AR1108" s="15">
        <v>3</v>
      </c>
      <c r="AS1108" s="15">
        <v>3</v>
      </c>
      <c r="AT1108" s="15">
        <v>1</v>
      </c>
      <c r="AU1108" s="15">
        <v>2</v>
      </c>
      <c r="AV1108" s="15">
        <v>1</v>
      </c>
      <c r="AW1108" s="15">
        <v>1</v>
      </c>
      <c r="AX1108" s="15">
        <v>2</v>
      </c>
      <c r="AZ1108" s="15">
        <v>2</v>
      </c>
      <c r="BB1108" s="15">
        <v>2</v>
      </c>
      <c r="BC1108" s="15">
        <v>1</v>
      </c>
      <c r="BD1108" s="15">
        <v>1</v>
      </c>
      <c r="BE1108" s="15">
        <v>2</v>
      </c>
      <c r="BF1108" s="15">
        <v>1</v>
      </c>
      <c r="BG1108" s="15">
        <v>1</v>
      </c>
      <c r="BH1108" s="15">
        <v>1</v>
      </c>
      <c r="BK1108" s="15">
        <v>1</v>
      </c>
      <c r="BL1108" s="15">
        <v>11</v>
      </c>
      <c r="BM1108" s="15">
        <v>5</v>
      </c>
      <c r="BN1108" s="15">
        <v>8</v>
      </c>
      <c r="BO1108" s="15">
        <v>4</v>
      </c>
      <c r="CC1108" s="16">
        <v>1</v>
      </c>
      <c r="CI1108" s="16">
        <v>2</v>
      </c>
      <c r="CK1108" s="16">
        <v>3</v>
      </c>
      <c r="CL1108" s="16" t="s">
        <v>154</v>
      </c>
      <c r="CM1108" s="17">
        <v>1</v>
      </c>
      <c r="CN1108" s="17">
        <v>1</v>
      </c>
      <c r="CO1108" s="17">
        <v>1</v>
      </c>
      <c r="CP1108" s="17">
        <v>1</v>
      </c>
      <c r="CQ1108" s="17">
        <v>1</v>
      </c>
      <c r="CR1108" s="17">
        <v>1</v>
      </c>
      <c r="CS1108" s="17">
        <v>1</v>
      </c>
      <c r="CT1108" s="17">
        <v>1</v>
      </c>
      <c r="CU1108" s="17">
        <v>4</v>
      </c>
      <c r="CV1108" s="17">
        <v>1</v>
      </c>
      <c r="CW1108" s="17">
        <v>1</v>
      </c>
      <c r="CX1108" s="17">
        <v>1</v>
      </c>
      <c r="CY1108" s="17">
        <v>1</v>
      </c>
      <c r="CZ1108" s="17">
        <v>1</v>
      </c>
      <c r="DA1108" s="17">
        <v>1</v>
      </c>
      <c r="DB1108" s="17">
        <v>1</v>
      </c>
      <c r="DC1108" s="17">
        <v>1</v>
      </c>
      <c r="DD1108" s="17">
        <v>1</v>
      </c>
      <c r="DE1108" s="17">
        <v>1</v>
      </c>
      <c r="DF1108" s="17">
        <v>1</v>
      </c>
      <c r="DG1108" s="17">
        <v>1</v>
      </c>
      <c r="DH1108" s="17">
        <v>1</v>
      </c>
      <c r="DI1108" s="17">
        <v>3</v>
      </c>
      <c r="DJ1108" s="17">
        <v>1</v>
      </c>
      <c r="DK1108" s="17">
        <v>2</v>
      </c>
      <c r="DL1108" s="17">
        <v>4</v>
      </c>
      <c r="DM1108" s="17">
        <v>4</v>
      </c>
      <c r="DN1108" s="17">
        <v>1</v>
      </c>
      <c r="DO1108" s="17">
        <v>8</v>
      </c>
      <c r="DP1108" s="17">
        <v>5</v>
      </c>
      <c r="DR1108" s="17">
        <v>10</v>
      </c>
      <c r="DT1108" s="17">
        <v>9</v>
      </c>
      <c r="DV1108" s="17">
        <v>6</v>
      </c>
      <c r="DW1108" s="18">
        <v>13</v>
      </c>
      <c r="DY1108" s="18">
        <v>1</v>
      </c>
      <c r="ED1108" s="19" t="s">
        <v>329</v>
      </c>
      <c r="EE1108" s="19">
        <v>2</v>
      </c>
      <c r="EF1108" s="37">
        <v>2</v>
      </c>
      <c r="EG1108" s="19" t="s">
        <v>149</v>
      </c>
      <c r="EH1108" s="19">
        <v>2</v>
      </c>
      <c r="EI1108" s="19">
        <v>40</v>
      </c>
      <c r="EJ1108" s="19">
        <v>2</v>
      </c>
      <c r="EK1108" s="19">
        <v>3</v>
      </c>
      <c r="EL1108" s="19">
        <v>2</v>
      </c>
      <c r="EM1108" s="20" t="s">
        <v>216</v>
      </c>
      <c r="EO1108" s="46">
        <v>1</v>
      </c>
      <c r="EP1108" s="46">
        <v>1</v>
      </c>
      <c r="EQ1108">
        <f t="shared" si="42"/>
        <v>0</v>
      </c>
      <c r="ER1108" t="str">
        <f t="shared" si="43"/>
        <v/>
      </c>
      <c r="ES1108" s="49">
        <v>1</v>
      </c>
    </row>
    <row r="1109" spans="1:149" ht="15" customHeight="1" x14ac:dyDescent="0.25">
      <c r="A1109" s="21">
        <v>1108</v>
      </c>
      <c r="B1109" s="12">
        <v>2</v>
      </c>
      <c r="C1109" s="12">
        <v>2</v>
      </c>
      <c r="D1109" s="12">
        <v>2</v>
      </c>
      <c r="E1109" s="12" t="s">
        <v>378</v>
      </c>
      <c r="F1109" s="12">
        <v>1</v>
      </c>
      <c r="G1109" s="13">
        <v>3</v>
      </c>
      <c r="H1109" s="13">
        <v>1</v>
      </c>
      <c r="M1109" s="56">
        <f>IF(SUM(N1109:X1109)=39,2,1)</f>
        <v>1</v>
      </c>
      <c r="Y1109" s="13">
        <v>1</v>
      </c>
      <c r="Z1109" s="13">
        <v>1</v>
      </c>
      <c r="AA1109" s="13">
        <v>1</v>
      </c>
      <c r="AB1109" s="13">
        <v>1</v>
      </c>
      <c r="AJ1109" s="13">
        <v>1</v>
      </c>
      <c r="AL1109" s="14">
        <v>3</v>
      </c>
      <c r="AM1109" s="14">
        <v>5</v>
      </c>
      <c r="AO1109" s="15">
        <v>1</v>
      </c>
      <c r="AP1109" s="15">
        <v>4</v>
      </c>
      <c r="AQ1109" s="15">
        <v>4</v>
      </c>
      <c r="AR1109" s="15">
        <v>4</v>
      </c>
      <c r="AS1109" s="15">
        <v>4</v>
      </c>
      <c r="AT1109" s="15">
        <v>4</v>
      </c>
      <c r="AU1109" s="15">
        <v>1</v>
      </c>
      <c r="AV1109" s="15">
        <v>1</v>
      </c>
      <c r="AW1109" s="15">
        <v>1</v>
      </c>
      <c r="AX1109" s="15">
        <v>2</v>
      </c>
      <c r="AZ1109" s="15">
        <v>2</v>
      </c>
      <c r="BB1109" s="15">
        <v>2</v>
      </c>
      <c r="BC1109" s="15">
        <v>1</v>
      </c>
      <c r="BD1109" s="15">
        <v>1</v>
      </c>
      <c r="BE1109" s="15">
        <v>1</v>
      </c>
      <c r="BF1109" s="15">
        <v>2</v>
      </c>
      <c r="BG1109" s="15">
        <v>1</v>
      </c>
      <c r="BJ1109" s="15">
        <v>1</v>
      </c>
      <c r="BK1109" s="15">
        <v>1</v>
      </c>
      <c r="BL1109" s="15">
        <v>5</v>
      </c>
      <c r="BM1109" s="15">
        <v>5</v>
      </c>
      <c r="BN1109" s="15">
        <v>8</v>
      </c>
      <c r="BO1109" s="15">
        <v>1</v>
      </c>
      <c r="BP1109" s="15" t="s">
        <v>387</v>
      </c>
      <c r="BQ1109" s="15">
        <v>1</v>
      </c>
      <c r="BT1109" s="16">
        <v>1</v>
      </c>
      <c r="CD1109" s="16">
        <v>40</v>
      </c>
      <c r="CE1109" s="16">
        <v>10</v>
      </c>
      <c r="CG1109" s="16">
        <v>1</v>
      </c>
      <c r="CI1109" s="16">
        <v>2</v>
      </c>
      <c r="CJ1109" s="16" t="s">
        <v>156</v>
      </c>
      <c r="CK1109" s="16">
        <v>3</v>
      </c>
      <c r="CL1109" s="16" t="s">
        <v>143</v>
      </c>
      <c r="CM1109" s="17">
        <v>1</v>
      </c>
      <c r="CN1109" s="17">
        <v>1</v>
      </c>
      <c r="CO1109" s="17">
        <v>1</v>
      </c>
      <c r="CP1109" s="17">
        <v>1</v>
      </c>
      <c r="CQ1109" s="17">
        <v>1</v>
      </c>
      <c r="CR1109" s="17">
        <v>2</v>
      </c>
      <c r="CS1109" s="17">
        <v>2</v>
      </c>
      <c r="CT1109" s="17">
        <v>1</v>
      </c>
      <c r="CU1109" s="17">
        <v>4</v>
      </c>
      <c r="CV1109" s="17">
        <v>1</v>
      </c>
      <c r="CW1109" s="17">
        <v>2</v>
      </c>
      <c r="CX1109" s="17">
        <v>2</v>
      </c>
      <c r="CY1109" s="17">
        <v>2</v>
      </c>
      <c r="CZ1109" s="17">
        <v>2</v>
      </c>
      <c r="DA1109" s="17">
        <v>3</v>
      </c>
      <c r="DB1109" s="17">
        <v>2</v>
      </c>
      <c r="DC1109" s="17">
        <v>2</v>
      </c>
      <c r="DD1109" s="17">
        <v>4</v>
      </c>
      <c r="DE1109" s="17">
        <v>4</v>
      </c>
      <c r="DF1109" s="17">
        <v>2</v>
      </c>
      <c r="DG1109" s="17">
        <v>2</v>
      </c>
      <c r="DH1109" s="17">
        <v>3</v>
      </c>
      <c r="DI1109" s="17">
        <v>3</v>
      </c>
      <c r="DJ1109" s="17">
        <v>1</v>
      </c>
      <c r="DK1109" s="17">
        <v>1</v>
      </c>
      <c r="DL1109" s="17">
        <v>3</v>
      </c>
      <c r="DM1109" s="17">
        <v>3</v>
      </c>
      <c r="DN1109" s="17">
        <v>1</v>
      </c>
      <c r="DO1109" s="17">
        <v>8</v>
      </c>
      <c r="DP1109" s="17">
        <v>5</v>
      </c>
      <c r="DR1109" s="17">
        <v>9</v>
      </c>
      <c r="DT1109" s="17">
        <v>8</v>
      </c>
      <c r="DV1109" s="17">
        <v>3</v>
      </c>
      <c r="DW1109" s="18">
        <v>13</v>
      </c>
      <c r="DY1109" s="18">
        <v>1</v>
      </c>
      <c r="ED1109" s="19" t="s">
        <v>329</v>
      </c>
      <c r="EE1109" s="19">
        <v>2</v>
      </c>
      <c r="EF1109" s="37">
        <v>2</v>
      </c>
      <c r="EG1109" s="19" t="s">
        <v>149</v>
      </c>
      <c r="EH1109" s="19">
        <v>1</v>
      </c>
      <c r="EI1109" s="19">
        <v>60</v>
      </c>
      <c r="EJ1109" s="19">
        <v>4</v>
      </c>
      <c r="EK1109" s="19">
        <v>5</v>
      </c>
      <c r="EL1109" s="19">
        <v>2</v>
      </c>
      <c r="EM1109" s="20" t="s">
        <v>216</v>
      </c>
      <c r="EO1109" s="46">
        <v>1</v>
      </c>
      <c r="EP1109" s="46">
        <v>1</v>
      </c>
      <c r="EQ1109">
        <f t="shared" si="42"/>
        <v>1</v>
      </c>
      <c r="ER1109">
        <f t="shared" si="43"/>
        <v>1</v>
      </c>
      <c r="ES1109" s="49">
        <v>1</v>
      </c>
    </row>
    <row r="1110" spans="1:149" ht="15" customHeight="1" x14ac:dyDescent="0.25">
      <c r="A1110" s="21">
        <v>1109</v>
      </c>
      <c r="B1110" s="12">
        <v>3</v>
      </c>
      <c r="C1110" s="12">
        <v>3</v>
      </c>
      <c r="D1110" s="12">
        <v>4</v>
      </c>
      <c r="F1110" s="12">
        <v>2</v>
      </c>
      <c r="G1110" s="13">
        <v>3</v>
      </c>
      <c r="H1110" s="13">
        <v>1</v>
      </c>
      <c r="I1110" s="13">
        <v>4</v>
      </c>
      <c r="M1110" s="56">
        <f>IF(SUM(N1110:X1110)=39,2,1)</f>
        <v>1</v>
      </c>
      <c r="O1110" s="13">
        <v>1</v>
      </c>
      <c r="P1110" s="13">
        <v>1</v>
      </c>
      <c r="Z1110" s="13">
        <v>1</v>
      </c>
      <c r="AA1110" s="13">
        <v>1</v>
      </c>
      <c r="AB1110" s="13">
        <v>1</v>
      </c>
      <c r="AL1110" s="14">
        <v>1</v>
      </c>
      <c r="AM1110" s="14">
        <v>4</v>
      </c>
      <c r="AO1110" s="15">
        <v>1</v>
      </c>
      <c r="AP1110" s="15">
        <v>4</v>
      </c>
      <c r="AQ1110" s="15">
        <v>4</v>
      </c>
      <c r="AR1110" s="15">
        <v>4</v>
      </c>
      <c r="AS1110" s="15">
        <v>4</v>
      </c>
      <c r="AT1110" s="15">
        <v>4</v>
      </c>
      <c r="AU1110" s="15">
        <v>4</v>
      </c>
      <c r="AV1110" s="15">
        <v>3</v>
      </c>
      <c r="AW1110" s="15">
        <v>1</v>
      </c>
      <c r="AX1110" s="15">
        <v>2</v>
      </c>
      <c r="AZ1110" s="15">
        <v>2</v>
      </c>
      <c r="BB1110" s="15">
        <v>2</v>
      </c>
      <c r="BC1110" s="15">
        <v>1</v>
      </c>
      <c r="BD1110" s="15">
        <v>1</v>
      </c>
      <c r="BE1110" s="15">
        <v>2</v>
      </c>
      <c r="BF1110" s="15">
        <v>1</v>
      </c>
      <c r="BG1110" s="15">
        <v>0</v>
      </c>
      <c r="BK1110" s="15">
        <v>1</v>
      </c>
      <c r="BL1110" s="15">
        <v>3</v>
      </c>
      <c r="BM1110" s="15">
        <v>4</v>
      </c>
      <c r="BN1110" s="15">
        <v>5</v>
      </c>
      <c r="BO1110" s="15">
        <v>4</v>
      </c>
      <c r="CC1110" s="16">
        <v>1</v>
      </c>
      <c r="CI1110" s="16">
        <v>2</v>
      </c>
      <c r="CJ1110" s="16" t="s">
        <v>390</v>
      </c>
      <c r="CK1110" s="16">
        <v>3</v>
      </c>
      <c r="CL1110" s="16" t="s">
        <v>154</v>
      </c>
      <c r="CM1110" s="17">
        <v>1</v>
      </c>
      <c r="CN1110" s="17">
        <v>1</v>
      </c>
      <c r="CO1110" s="17">
        <v>1</v>
      </c>
      <c r="CP1110" s="17">
        <v>1</v>
      </c>
      <c r="CQ1110" s="17">
        <v>1</v>
      </c>
      <c r="CR1110" s="17">
        <v>2</v>
      </c>
      <c r="CS1110" s="17">
        <v>2</v>
      </c>
      <c r="CT1110" s="17">
        <v>2</v>
      </c>
      <c r="CU1110" s="17">
        <v>3</v>
      </c>
      <c r="CV1110" s="17">
        <v>1</v>
      </c>
      <c r="CW1110" s="17">
        <v>1</v>
      </c>
      <c r="CX1110" s="17">
        <v>1</v>
      </c>
      <c r="CY1110" s="17">
        <v>1</v>
      </c>
      <c r="CZ1110" s="17">
        <v>1</v>
      </c>
      <c r="DA1110" s="17">
        <v>3</v>
      </c>
      <c r="DB1110" s="17">
        <v>2</v>
      </c>
      <c r="DC1110" s="17">
        <v>2</v>
      </c>
      <c r="DD1110" s="17">
        <v>1</v>
      </c>
      <c r="DE1110" s="17">
        <v>4</v>
      </c>
      <c r="DF1110" s="17">
        <v>2</v>
      </c>
      <c r="DG1110" s="17">
        <v>2</v>
      </c>
      <c r="DH1110" s="17">
        <v>2</v>
      </c>
      <c r="DI1110" s="17">
        <v>3</v>
      </c>
      <c r="DJ1110" s="17">
        <v>1</v>
      </c>
      <c r="DK1110" s="17">
        <v>1</v>
      </c>
      <c r="DL1110" s="17">
        <v>3</v>
      </c>
      <c r="DM1110" s="17">
        <v>3</v>
      </c>
      <c r="DN1110" s="17">
        <v>1</v>
      </c>
      <c r="DO1110" s="17">
        <v>8</v>
      </c>
      <c r="DP1110" s="17">
        <v>5</v>
      </c>
      <c r="DR1110" s="17">
        <v>10</v>
      </c>
      <c r="DT1110" s="17">
        <v>7</v>
      </c>
      <c r="DV1110" s="17">
        <v>2</v>
      </c>
      <c r="DW1110" s="18">
        <v>13</v>
      </c>
      <c r="DY1110" s="18">
        <v>1</v>
      </c>
      <c r="ED1110" s="19" t="s">
        <v>329</v>
      </c>
      <c r="EE1110" s="19">
        <v>2</v>
      </c>
      <c r="EF1110" s="37">
        <v>2</v>
      </c>
      <c r="EG1110" s="19" t="s">
        <v>149</v>
      </c>
      <c r="EH1110" s="19">
        <v>1</v>
      </c>
      <c r="EI1110" s="19">
        <v>35</v>
      </c>
      <c r="EJ1110" s="19">
        <v>2</v>
      </c>
      <c r="EK1110" s="19">
        <v>2</v>
      </c>
      <c r="EL1110" s="19">
        <v>2</v>
      </c>
      <c r="EM1110" s="20" t="s">
        <v>216</v>
      </c>
      <c r="EO1110" s="46">
        <v>1</v>
      </c>
      <c r="EP1110" s="46">
        <v>3</v>
      </c>
      <c r="EQ1110">
        <f t="shared" si="42"/>
        <v>0</v>
      </c>
      <c r="ER1110" t="str">
        <f t="shared" si="43"/>
        <v/>
      </c>
      <c r="ES1110" s="49">
        <v>2</v>
      </c>
    </row>
    <row r="1111" spans="1:149" ht="15" customHeight="1" x14ac:dyDescent="0.25">
      <c r="A1111" s="21">
        <v>1110</v>
      </c>
      <c r="B1111" s="12">
        <v>2</v>
      </c>
      <c r="C1111" s="12">
        <v>2</v>
      </c>
      <c r="D1111" s="12">
        <v>4</v>
      </c>
      <c r="F1111" s="12">
        <v>1</v>
      </c>
      <c r="G1111" s="13">
        <v>2</v>
      </c>
      <c r="H1111" s="13">
        <v>1</v>
      </c>
      <c r="M1111" s="56">
        <f>IF(SUM(N1111:X1111)=39,2,1)</f>
        <v>1</v>
      </c>
      <c r="O1111" s="13">
        <v>1</v>
      </c>
      <c r="P1111" s="13">
        <v>1</v>
      </c>
      <c r="Z1111" s="13">
        <v>1</v>
      </c>
      <c r="AA1111" s="13">
        <v>1</v>
      </c>
      <c r="AB1111" s="13">
        <v>1</v>
      </c>
      <c r="AL1111" s="14">
        <v>1</v>
      </c>
      <c r="AM1111" s="14">
        <v>4</v>
      </c>
      <c r="AO1111" s="15">
        <v>1</v>
      </c>
      <c r="AP1111" s="15">
        <v>4</v>
      </c>
      <c r="AQ1111" s="15">
        <v>4</v>
      </c>
      <c r="AR1111" s="15">
        <v>4</v>
      </c>
      <c r="AS1111" s="15">
        <v>4</v>
      </c>
      <c r="AT1111" s="15">
        <v>4</v>
      </c>
      <c r="AU1111" s="15">
        <v>4</v>
      </c>
      <c r="AV1111" s="15">
        <v>1</v>
      </c>
      <c r="AW1111" s="15">
        <v>1</v>
      </c>
      <c r="AX1111" s="15">
        <v>1</v>
      </c>
      <c r="AY1111" s="15">
        <v>1</v>
      </c>
      <c r="AZ1111" s="15">
        <v>2</v>
      </c>
      <c r="BB1111" s="15">
        <v>2</v>
      </c>
      <c r="BC1111" s="15">
        <v>1</v>
      </c>
      <c r="BD1111" s="15">
        <v>1</v>
      </c>
      <c r="BE1111" s="15">
        <v>2</v>
      </c>
      <c r="BF1111" s="15">
        <v>1</v>
      </c>
      <c r="BG1111" s="15">
        <v>1</v>
      </c>
      <c r="BJ1111" s="15">
        <v>1</v>
      </c>
      <c r="BK1111" s="15">
        <v>1</v>
      </c>
      <c r="BL1111" s="15">
        <v>4</v>
      </c>
      <c r="BM1111" s="15">
        <v>5</v>
      </c>
      <c r="BN1111" s="15">
        <v>5</v>
      </c>
      <c r="BO1111" s="15">
        <v>4</v>
      </c>
      <c r="CC1111" s="16">
        <v>1</v>
      </c>
      <c r="CI1111" s="16">
        <v>2</v>
      </c>
      <c r="CK1111" s="16">
        <v>2</v>
      </c>
      <c r="CL1111" s="16" t="s">
        <v>157</v>
      </c>
      <c r="CM1111" s="17">
        <v>1</v>
      </c>
      <c r="CN1111" s="17">
        <v>1</v>
      </c>
      <c r="CO1111" s="17">
        <v>1</v>
      </c>
      <c r="CP1111" s="17">
        <v>1</v>
      </c>
      <c r="CQ1111" s="17">
        <v>1</v>
      </c>
      <c r="CR1111" s="17">
        <v>2</v>
      </c>
      <c r="CS1111" s="17">
        <v>2</v>
      </c>
      <c r="CT1111" s="17">
        <v>2</v>
      </c>
      <c r="CU1111" s="17">
        <v>3</v>
      </c>
      <c r="CV1111" s="17">
        <v>1</v>
      </c>
      <c r="CW1111" s="17">
        <v>1</v>
      </c>
      <c r="CX1111" s="17">
        <v>1</v>
      </c>
      <c r="CY1111" s="17">
        <v>1</v>
      </c>
      <c r="CZ1111" s="17">
        <v>1</v>
      </c>
      <c r="DA1111" s="17">
        <v>3</v>
      </c>
      <c r="DB1111" s="17">
        <v>3</v>
      </c>
      <c r="DC1111" s="17">
        <v>2</v>
      </c>
      <c r="DD1111" s="17">
        <v>3</v>
      </c>
      <c r="DE1111" s="17">
        <v>4</v>
      </c>
      <c r="DF1111" s="17">
        <v>3</v>
      </c>
      <c r="DG1111" s="17">
        <v>2</v>
      </c>
      <c r="DH1111" s="17">
        <v>3</v>
      </c>
      <c r="DI1111" s="17">
        <v>3</v>
      </c>
      <c r="DJ1111" s="17">
        <v>1</v>
      </c>
      <c r="DK1111" s="17">
        <v>3</v>
      </c>
      <c r="DL1111" s="17">
        <v>3</v>
      </c>
      <c r="DM1111" s="17">
        <v>3</v>
      </c>
      <c r="DN1111" s="17">
        <v>8</v>
      </c>
      <c r="DO1111" s="17">
        <v>1</v>
      </c>
      <c r="DP1111" s="17">
        <v>5</v>
      </c>
      <c r="DR1111" s="17">
        <v>2</v>
      </c>
      <c r="DT1111" s="17">
        <v>9</v>
      </c>
      <c r="DV1111" s="17">
        <v>3</v>
      </c>
      <c r="DW1111" s="18">
        <v>13</v>
      </c>
      <c r="DY1111" s="18">
        <v>1</v>
      </c>
      <c r="ED1111" s="19" t="s">
        <v>329</v>
      </c>
      <c r="EE1111" s="19">
        <v>2</v>
      </c>
      <c r="EF1111" s="37">
        <v>2</v>
      </c>
      <c r="EG1111" s="19" t="s">
        <v>149</v>
      </c>
      <c r="EH1111" s="19">
        <v>2</v>
      </c>
      <c r="EI1111" s="19">
        <v>47</v>
      </c>
      <c r="EJ1111" s="19">
        <v>3</v>
      </c>
      <c r="EK1111" s="19">
        <v>4</v>
      </c>
      <c r="EL1111" s="19">
        <v>2</v>
      </c>
      <c r="EM1111" s="20" t="s">
        <v>216</v>
      </c>
      <c r="EO1111" s="46">
        <v>4</v>
      </c>
      <c r="EP1111" s="46">
        <v>3</v>
      </c>
      <c r="EQ1111">
        <f t="shared" si="42"/>
        <v>0</v>
      </c>
      <c r="ER1111" t="str">
        <f t="shared" si="43"/>
        <v/>
      </c>
      <c r="ES1111" s="49">
        <v>2</v>
      </c>
    </row>
    <row r="1112" spans="1:149" ht="15" customHeight="1" x14ac:dyDescent="0.25">
      <c r="A1112" s="21">
        <v>1111</v>
      </c>
      <c r="B1112" s="12">
        <v>3</v>
      </c>
      <c r="C1112" s="12">
        <v>1</v>
      </c>
      <c r="D1112" s="12">
        <v>3</v>
      </c>
      <c r="E1112" s="12" t="s">
        <v>378</v>
      </c>
      <c r="F1112" s="12">
        <v>1</v>
      </c>
      <c r="G1112" s="13">
        <v>3</v>
      </c>
      <c r="H1112" s="13">
        <v>1</v>
      </c>
      <c r="M1112" s="56">
        <f>IF(SUM(N1112:X1112)=39,2,1)</f>
        <v>1</v>
      </c>
      <c r="N1112" s="13">
        <v>1</v>
      </c>
      <c r="S1112" s="13">
        <v>1</v>
      </c>
      <c r="U1112" s="13">
        <v>1</v>
      </c>
      <c r="X1112" s="13">
        <v>1</v>
      </c>
      <c r="Z1112" s="13">
        <v>1</v>
      </c>
      <c r="AE1112" s="13">
        <v>1</v>
      </c>
      <c r="AG1112" s="13">
        <v>1</v>
      </c>
      <c r="AJ1112" s="13">
        <v>1</v>
      </c>
      <c r="AL1112" s="14">
        <v>1</v>
      </c>
      <c r="AM1112" s="14">
        <v>4</v>
      </c>
      <c r="AO1112" s="15">
        <v>2</v>
      </c>
      <c r="AP1112" s="15">
        <v>4</v>
      </c>
      <c r="AQ1112" s="15">
        <v>4</v>
      </c>
      <c r="AR1112" s="15">
        <v>4</v>
      </c>
      <c r="AS1112" s="15">
        <v>4</v>
      </c>
      <c r="AT1112" s="15">
        <v>4</v>
      </c>
      <c r="AU1112" s="15">
        <v>4</v>
      </c>
      <c r="AV1112" s="15">
        <v>4</v>
      </c>
      <c r="AW1112" s="15">
        <v>4</v>
      </c>
      <c r="AX1112" s="15">
        <v>2</v>
      </c>
      <c r="AZ1112" s="15">
        <v>2</v>
      </c>
      <c r="BB1112" s="15">
        <v>2</v>
      </c>
      <c r="BC1112" s="15">
        <v>1</v>
      </c>
      <c r="BD1112" s="15">
        <v>1</v>
      </c>
      <c r="BE1112" s="15">
        <v>1</v>
      </c>
      <c r="BF1112" s="15">
        <v>1</v>
      </c>
      <c r="BG1112" s="15">
        <v>6</v>
      </c>
      <c r="BJ1112" s="15">
        <v>6</v>
      </c>
      <c r="BM1112" s="15">
        <v>5</v>
      </c>
      <c r="BN1112" s="15">
        <v>8</v>
      </c>
      <c r="BO1112" s="15">
        <v>4</v>
      </c>
      <c r="CC1112" s="16">
        <v>1</v>
      </c>
      <c r="CI1112" s="16">
        <v>1</v>
      </c>
      <c r="CK1112" s="16">
        <v>3</v>
      </c>
      <c r="CL1112" s="16" t="s">
        <v>143</v>
      </c>
      <c r="CM1112" s="17">
        <v>1</v>
      </c>
      <c r="CN1112" s="17">
        <v>1</v>
      </c>
      <c r="CO1112" s="17">
        <v>1</v>
      </c>
      <c r="CP1112" s="17">
        <v>1</v>
      </c>
      <c r="CQ1112" s="17">
        <v>1</v>
      </c>
      <c r="CR1112" s="17">
        <v>1</v>
      </c>
      <c r="CS1112" s="17">
        <v>1</v>
      </c>
      <c r="CT1112" s="17">
        <v>3</v>
      </c>
      <c r="CU1112" s="17">
        <v>4</v>
      </c>
      <c r="CV1112" s="17">
        <v>3</v>
      </c>
      <c r="CW1112" s="17">
        <v>1</v>
      </c>
      <c r="CX1112" s="17">
        <v>1</v>
      </c>
      <c r="CY1112" s="17">
        <v>1</v>
      </c>
      <c r="CZ1112" s="17">
        <v>1</v>
      </c>
      <c r="DA1112" s="17">
        <v>1</v>
      </c>
      <c r="DB1112" s="17">
        <v>2</v>
      </c>
      <c r="DC1112" s="17">
        <v>1</v>
      </c>
      <c r="DD1112" s="17">
        <v>1</v>
      </c>
      <c r="DE1112" s="17">
        <v>3</v>
      </c>
      <c r="DF1112" s="17">
        <v>2</v>
      </c>
      <c r="DG1112" s="17">
        <v>2</v>
      </c>
      <c r="DH1112" s="17">
        <v>2</v>
      </c>
      <c r="DI1112" s="17">
        <v>3</v>
      </c>
      <c r="DJ1112" s="17">
        <v>1</v>
      </c>
      <c r="DK1112" s="17">
        <v>2</v>
      </c>
      <c r="DL1112" s="17">
        <v>2</v>
      </c>
      <c r="DM1112" s="17">
        <v>2</v>
      </c>
      <c r="DN1112" s="17">
        <v>8</v>
      </c>
      <c r="DO1112" s="17">
        <v>1</v>
      </c>
      <c r="DP1112" s="17">
        <v>8</v>
      </c>
      <c r="DR1112" s="17">
        <v>9</v>
      </c>
      <c r="DT1112" s="17">
        <v>11</v>
      </c>
      <c r="DV1112" s="17">
        <v>6</v>
      </c>
      <c r="DW1112" s="18">
        <v>6</v>
      </c>
      <c r="DY1112" s="18">
        <v>1</v>
      </c>
      <c r="ED1112" s="19" t="s">
        <v>311</v>
      </c>
      <c r="EE1112" s="19">
        <v>8</v>
      </c>
      <c r="EF1112" s="37">
        <v>6</v>
      </c>
      <c r="EG1112" s="19" t="s">
        <v>149</v>
      </c>
      <c r="EH1112" s="19">
        <v>1</v>
      </c>
      <c r="EI1112" s="19">
        <v>19</v>
      </c>
      <c r="EJ1112" s="19">
        <v>1</v>
      </c>
      <c r="EK1112" s="19">
        <v>1</v>
      </c>
      <c r="EL1112" s="19">
        <v>10</v>
      </c>
      <c r="EM1112" s="20" t="s">
        <v>216</v>
      </c>
      <c r="EO1112" s="46">
        <v>4</v>
      </c>
      <c r="EP1112" s="46">
        <v>3</v>
      </c>
      <c r="EQ1112">
        <f t="shared" si="42"/>
        <v>0</v>
      </c>
      <c r="ER1112" t="str">
        <f t="shared" si="43"/>
        <v/>
      </c>
      <c r="ES1112" s="49">
        <v>2</v>
      </c>
    </row>
    <row r="1113" spans="1:149" ht="15" customHeight="1" x14ac:dyDescent="0.25">
      <c r="A1113" s="21">
        <v>1112</v>
      </c>
      <c r="B1113" s="12">
        <v>3</v>
      </c>
      <c r="C1113" s="12">
        <v>3</v>
      </c>
      <c r="D1113" s="12">
        <v>3</v>
      </c>
      <c r="E1113" s="12" t="s">
        <v>378</v>
      </c>
      <c r="F1113" s="12">
        <v>1</v>
      </c>
      <c r="G1113" s="13">
        <v>2</v>
      </c>
      <c r="H1113" s="13">
        <v>2</v>
      </c>
      <c r="I1113" s="13">
        <v>4</v>
      </c>
      <c r="M1113" s="56">
        <f>IF(SUM(N1113:X1113)=39,2,1)</f>
        <v>1</v>
      </c>
      <c r="N1113" s="13">
        <v>1</v>
      </c>
      <c r="X1113" s="13">
        <v>1</v>
      </c>
      <c r="Z1113" s="13">
        <v>1</v>
      </c>
      <c r="AA1113" s="13">
        <v>1</v>
      </c>
      <c r="AB1113" s="13">
        <v>1</v>
      </c>
      <c r="AJ1113" s="13">
        <v>1</v>
      </c>
      <c r="AL1113" s="14">
        <v>3</v>
      </c>
      <c r="AM1113" s="14">
        <v>4</v>
      </c>
      <c r="AO1113" s="15">
        <v>3</v>
      </c>
      <c r="AP1113" s="15">
        <v>4</v>
      </c>
      <c r="AQ1113" s="15">
        <v>4</v>
      </c>
      <c r="AR1113" s="15">
        <v>4</v>
      </c>
      <c r="AS1113" s="15">
        <v>4</v>
      </c>
      <c r="AT1113" s="15">
        <v>3</v>
      </c>
      <c r="AU1113" s="15">
        <v>4</v>
      </c>
      <c r="AV1113" s="15">
        <v>4</v>
      </c>
      <c r="AW1113" s="15">
        <v>2</v>
      </c>
      <c r="AX1113" s="15">
        <v>2</v>
      </c>
      <c r="AZ1113" s="15">
        <v>2</v>
      </c>
      <c r="BB1113" s="15">
        <v>2</v>
      </c>
      <c r="BC1113" s="15">
        <v>1</v>
      </c>
      <c r="BD1113" s="15">
        <v>1</v>
      </c>
      <c r="BE1113" s="15">
        <v>1</v>
      </c>
      <c r="BF1113" s="15">
        <v>0</v>
      </c>
      <c r="BG1113" s="15">
        <v>0</v>
      </c>
      <c r="BK1113" s="15">
        <v>1</v>
      </c>
      <c r="BL1113" s="15">
        <v>1</v>
      </c>
      <c r="BM1113" s="15">
        <v>5</v>
      </c>
      <c r="BN1113" s="15">
        <v>5</v>
      </c>
      <c r="BO1113" s="15">
        <v>4</v>
      </c>
      <c r="CC1113" s="16">
        <v>1</v>
      </c>
      <c r="CI1113" s="16">
        <v>2</v>
      </c>
      <c r="CJ1113" s="16" t="s">
        <v>156</v>
      </c>
      <c r="CK1113" s="16">
        <v>1</v>
      </c>
      <c r="CL1113" s="16" t="s">
        <v>157</v>
      </c>
      <c r="CM1113" s="17">
        <v>1</v>
      </c>
      <c r="CN1113" s="17">
        <v>1</v>
      </c>
      <c r="CO1113" s="17">
        <v>1</v>
      </c>
      <c r="CP1113" s="17">
        <v>1</v>
      </c>
      <c r="CQ1113" s="17">
        <v>1</v>
      </c>
      <c r="CR1113" s="17">
        <v>1</v>
      </c>
      <c r="CS1113" s="17">
        <v>1</v>
      </c>
      <c r="CT1113" s="17">
        <v>3</v>
      </c>
      <c r="CU1113" s="17">
        <v>4</v>
      </c>
      <c r="CV1113" s="17">
        <v>3</v>
      </c>
      <c r="CW1113" s="17">
        <v>2</v>
      </c>
      <c r="CX1113" s="17">
        <v>2</v>
      </c>
      <c r="CY1113" s="17">
        <v>2</v>
      </c>
      <c r="CZ1113" s="17">
        <v>2</v>
      </c>
      <c r="DA1113" s="17">
        <v>3</v>
      </c>
      <c r="DB1113" s="17">
        <v>4</v>
      </c>
      <c r="DC1113" s="17">
        <v>3</v>
      </c>
      <c r="DD1113" s="17">
        <v>3</v>
      </c>
      <c r="DE1113" s="17">
        <v>4</v>
      </c>
      <c r="DF1113" s="17">
        <v>3</v>
      </c>
      <c r="DG1113" s="17">
        <v>3</v>
      </c>
      <c r="DH1113" s="17">
        <v>3</v>
      </c>
      <c r="DI1113" s="17">
        <v>2</v>
      </c>
      <c r="DJ1113" s="17">
        <v>1</v>
      </c>
      <c r="DK1113" s="17">
        <v>2</v>
      </c>
      <c r="DL1113" s="17">
        <v>4</v>
      </c>
      <c r="DM1113" s="17">
        <v>4</v>
      </c>
      <c r="DN1113" s="17">
        <v>8</v>
      </c>
      <c r="DO1113" s="17">
        <v>6</v>
      </c>
      <c r="DP1113" s="17">
        <v>10</v>
      </c>
      <c r="DR1113" s="17">
        <v>11</v>
      </c>
      <c r="DT1113" s="17">
        <v>6</v>
      </c>
      <c r="DV1113" s="17">
        <v>1</v>
      </c>
      <c r="DW1113" s="18">
        <v>13</v>
      </c>
      <c r="DY1113" s="18">
        <v>1</v>
      </c>
      <c r="ED1113" s="19" t="s">
        <v>311</v>
      </c>
      <c r="EE1113" s="19">
        <v>8</v>
      </c>
      <c r="EF1113" s="37">
        <v>6</v>
      </c>
      <c r="EG1113" s="19" t="s">
        <v>149</v>
      </c>
      <c r="EH1113" s="19">
        <v>1</v>
      </c>
      <c r="EI1113" s="19">
        <v>38</v>
      </c>
      <c r="EJ1113" s="19">
        <v>2</v>
      </c>
      <c r="EK1113" s="19">
        <v>3</v>
      </c>
      <c r="EL1113" s="19">
        <v>1</v>
      </c>
      <c r="EM1113" s="20" t="s">
        <v>216</v>
      </c>
      <c r="EO1113" s="46">
        <v>1</v>
      </c>
      <c r="EP1113" s="46">
        <v>1</v>
      </c>
      <c r="EQ1113">
        <f t="shared" si="42"/>
        <v>0</v>
      </c>
      <c r="ER1113" t="str">
        <f t="shared" si="43"/>
        <v/>
      </c>
      <c r="ES1113" s="49">
        <v>2</v>
      </c>
    </row>
    <row r="1114" spans="1:149" ht="15" customHeight="1" x14ac:dyDescent="0.25">
      <c r="A1114" s="21">
        <v>1113</v>
      </c>
      <c r="B1114" s="12">
        <v>2</v>
      </c>
      <c r="C1114" s="12">
        <v>1</v>
      </c>
      <c r="D1114" s="12">
        <v>4</v>
      </c>
      <c r="E1114" s="12" t="s">
        <v>379</v>
      </c>
      <c r="F1114" s="12">
        <v>2</v>
      </c>
      <c r="G1114" s="13">
        <v>2</v>
      </c>
      <c r="H1114" s="13">
        <v>1</v>
      </c>
      <c r="I1114" s="13">
        <v>4</v>
      </c>
      <c r="M1114" s="56">
        <f>IF(SUM(N1114:X1114)=39,2,1)</f>
        <v>1</v>
      </c>
      <c r="N1114" s="13">
        <v>1</v>
      </c>
      <c r="X1114" s="13">
        <v>1</v>
      </c>
      <c r="Z1114" s="13">
        <v>1</v>
      </c>
      <c r="AJ1114" s="13">
        <v>1</v>
      </c>
      <c r="AL1114" s="14">
        <v>1</v>
      </c>
      <c r="AM1114" s="14">
        <v>4</v>
      </c>
      <c r="AO1114" s="15">
        <v>1</v>
      </c>
      <c r="AP1114" s="15">
        <v>4</v>
      </c>
      <c r="AQ1114" s="15">
        <v>4</v>
      </c>
      <c r="AR1114" s="15">
        <v>4</v>
      </c>
      <c r="AS1114" s="15">
        <v>4</v>
      </c>
      <c r="AT1114" s="15">
        <v>4</v>
      </c>
      <c r="AU1114" s="15">
        <v>4</v>
      </c>
      <c r="AV1114" s="15">
        <v>4</v>
      </c>
      <c r="AW1114" s="15">
        <v>2</v>
      </c>
      <c r="AX1114" s="15">
        <v>1</v>
      </c>
      <c r="AY1114" s="15">
        <v>1</v>
      </c>
      <c r="AZ1114" s="15">
        <v>1</v>
      </c>
      <c r="BA1114" s="15">
        <v>1</v>
      </c>
      <c r="BB1114" s="15">
        <v>2</v>
      </c>
      <c r="BC1114" s="15">
        <v>1</v>
      </c>
      <c r="BD1114" s="15">
        <v>2</v>
      </c>
      <c r="BE1114" s="15">
        <v>2</v>
      </c>
      <c r="BF1114" s="15">
        <v>0</v>
      </c>
      <c r="BG1114" s="15">
        <v>2</v>
      </c>
      <c r="BH1114" s="15">
        <v>1</v>
      </c>
      <c r="BJ1114" s="15">
        <v>1</v>
      </c>
      <c r="BM1114" s="15">
        <v>5</v>
      </c>
      <c r="BN1114" s="15">
        <v>5</v>
      </c>
      <c r="BO1114" s="15">
        <v>4</v>
      </c>
      <c r="CC1114" s="16">
        <v>1</v>
      </c>
      <c r="CI1114" s="16">
        <v>2</v>
      </c>
      <c r="CJ1114" s="16" t="s">
        <v>156</v>
      </c>
      <c r="CK1114" s="16">
        <v>1</v>
      </c>
      <c r="CL1114" s="16" t="s">
        <v>397</v>
      </c>
      <c r="CM1114" s="17">
        <v>2</v>
      </c>
      <c r="CN1114" s="17">
        <v>2</v>
      </c>
      <c r="CO1114" s="17">
        <v>2</v>
      </c>
      <c r="CP1114" s="17">
        <v>2</v>
      </c>
      <c r="CQ1114" s="17">
        <v>2</v>
      </c>
      <c r="CR1114" s="17">
        <v>3</v>
      </c>
      <c r="CS1114" s="17">
        <v>3</v>
      </c>
      <c r="CT1114" s="17">
        <v>3</v>
      </c>
      <c r="CU1114" s="17">
        <v>4</v>
      </c>
      <c r="CV1114" s="17">
        <v>3</v>
      </c>
      <c r="CW1114" s="17">
        <v>1</v>
      </c>
      <c r="CX1114" s="17">
        <v>1</v>
      </c>
      <c r="CY1114" s="17">
        <v>1</v>
      </c>
      <c r="CZ1114" s="17">
        <v>1</v>
      </c>
      <c r="DA1114" s="17">
        <v>2</v>
      </c>
      <c r="DB1114" s="17">
        <v>3</v>
      </c>
      <c r="DC1114" s="17">
        <v>3</v>
      </c>
      <c r="DD1114" s="17">
        <v>3</v>
      </c>
      <c r="DE1114" s="17">
        <v>3</v>
      </c>
      <c r="DF1114" s="17">
        <v>3</v>
      </c>
      <c r="DG1114" s="17">
        <v>3</v>
      </c>
      <c r="DH1114" s="17">
        <v>3</v>
      </c>
      <c r="DI1114" s="17">
        <v>3</v>
      </c>
      <c r="DJ1114" s="17">
        <v>1</v>
      </c>
      <c r="DK1114" s="17">
        <v>3</v>
      </c>
      <c r="DL1114" s="17">
        <v>4</v>
      </c>
      <c r="DM1114" s="17">
        <v>4</v>
      </c>
      <c r="DN1114" s="17">
        <v>2</v>
      </c>
      <c r="DO1114" s="17">
        <v>8</v>
      </c>
      <c r="DP1114" s="17">
        <v>10</v>
      </c>
      <c r="DR1114" s="17">
        <v>1</v>
      </c>
      <c r="DT1114" s="17">
        <v>11</v>
      </c>
      <c r="DV1114" s="17">
        <v>3</v>
      </c>
      <c r="DW1114" s="18">
        <v>13</v>
      </c>
      <c r="DY1114" s="18">
        <v>1</v>
      </c>
      <c r="ED1114" s="19" t="s">
        <v>311</v>
      </c>
      <c r="EE1114" s="19">
        <v>8</v>
      </c>
      <c r="EF1114" s="37">
        <v>6</v>
      </c>
      <c r="EG1114" s="19" t="s">
        <v>149</v>
      </c>
      <c r="EH1114" s="19">
        <v>2</v>
      </c>
      <c r="EI1114" s="19">
        <v>34</v>
      </c>
      <c r="EJ1114" s="19">
        <v>2</v>
      </c>
      <c r="EK1114" s="19">
        <v>2</v>
      </c>
      <c r="EL1114" s="19">
        <v>2</v>
      </c>
      <c r="EM1114" s="20" t="s">
        <v>216</v>
      </c>
      <c r="EO1114" s="46">
        <v>4</v>
      </c>
      <c r="EP1114" s="46">
        <v>3</v>
      </c>
      <c r="EQ1114">
        <f t="shared" si="42"/>
        <v>0</v>
      </c>
      <c r="ER1114" t="str">
        <f t="shared" si="43"/>
        <v/>
      </c>
      <c r="ES1114" s="49">
        <v>2</v>
      </c>
    </row>
    <row r="1115" spans="1:149" ht="15" customHeight="1" x14ac:dyDescent="0.25">
      <c r="A1115" s="21">
        <v>1114</v>
      </c>
      <c r="B1115" s="12">
        <v>2</v>
      </c>
      <c r="C1115" s="12">
        <v>1</v>
      </c>
      <c r="D1115" s="12">
        <v>2</v>
      </c>
      <c r="E1115" s="12" t="s">
        <v>378</v>
      </c>
      <c r="F1115" s="12">
        <v>2</v>
      </c>
      <c r="G1115" s="13">
        <v>2</v>
      </c>
      <c r="H1115" s="13">
        <v>1</v>
      </c>
      <c r="M1115" s="56">
        <f>IF(SUM(N1115:X1115)=39,2,1)</f>
        <v>1</v>
      </c>
      <c r="N1115" s="13">
        <v>1</v>
      </c>
      <c r="X1115" s="13">
        <v>1</v>
      </c>
      <c r="Z1115" s="13">
        <v>1</v>
      </c>
      <c r="AJ1115" s="13">
        <v>1</v>
      </c>
      <c r="AL1115" s="14">
        <v>3</v>
      </c>
      <c r="AM1115" s="14">
        <v>2</v>
      </c>
      <c r="AN1115" s="14" t="s">
        <v>383</v>
      </c>
      <c r="AO1115" s="15">
        <v>1</v>
      </c>
      <c r="AP1115" s="15">
        <v>3</v>
      </c>
      <c r="AQ1115" s="15">
        <v>3</v>
      </c>
      <c r="AR1115" s="15">
        <v>4</v>
      </c>
      <c r="AS1115" s="15">
        <v>4</v>
      </c>
      <c r="AT1115" s="15">
        <v>3</v>
      </c>
      <c r="AU1115" s="15">
        <v>3</v>
      </c>
      <c r="AV1115" s="15">
        <v>3</v>
      </c>
      <c r="AW1115" s="15">
        <v>2</v>
      </c>
      <c r="AX1115" s="15">
        <v>2</v>
      </c>
      <c r="AZ1115" s="15">
        <v>2</v>
      </c>
      <c r="BB1115" s="15">
        <v>2</v>
      </c>
      <c r="BC1115" s="15">
        <v>1</v>
      </c>
      <c r="BD1115" s="15">
        <v>1</v>
      </c>
      <c r="BE1115" s="15">
        <v>2</v>
      </c>
      <c r="BF1115" s="15">
        <v>1</v>
      </c>
      <c r="BG1115" s="15">
        <v>1</v>
      </c>
      <c r="BJ1115" s="15">
        <v>1</v>
      </c>
      <c r="BK1115" s="15">
        <v>2</v>
      </c>
      <c r="BM1115" s="15">
        <v>8</v>
      </c>
      <c r="BN1115" s="15">
        <v>8</v>
      </c>
      <c r="CC1115" s="16">
        <v>1</v>
      </c>
      <c r="CI1115" s="16">
        <v>2</v>
      </c>
      <c r="CJ1115" s="16" t="s">
        <v>151</v>
      </c>
      <c r="CK1115" s="16">
        <v>3</v>
      </c>
      <c r="CL1115" s="16" t="s">
        <v>270</v>
      </c>
      <c r="CM1115" s="17">
        <v>1</v>
      </c>
      <c r="CN1115" s="17">
        <v>1</v>
      </c>
      <c r="CO1115" s="17">
        <v>1</v>
      </c>
      <c r="CP1115" s="17">
        <v>1</v>
      </c>
      <c r="CQ1115" s="17">
        <v>1</v>
      </c>
      <c r="CR1115" s="17">
        <v>2</v>
      </c>
      <c r="CS1115" s="17">
        <v>3</v>
      </c>
      <c r="CT1115" s="17">
        <v>3</v>
      </c>
      <c r="CU1115" s="17">
        <v>4</v>
      </c>
      <c r="CV1115" s="17">
        <v>3</v>
      </c>
      <c r="CW1115" s="17">
        <v>2</v>
      </c>
      <c r="CX1115" s="17">
        <v>2</v>
      </c>
      <c r="CY1115" s="17">
        <v>2</v>
      </c>
      <c r="CZ1115" s="17">
        <v>2</v>
      </c>
      <c r="DA1115" s="17">
        <v>3</v>
      </c>
      <c r="DB1115" s="17">
        <v>4</v>
      </c>
      <c r="DC1115" s="17">
        <v>3</v>
      </c>
      <c r="DD1115" s="17">
        <v>3</v>
      </c>
      <c r="DE1115" s="17">
        <v>3</v>
      </c>
      <c r="DF1115" s="17">
        <v>3</v>
      </c>
      <c r="DG1115" s="17">
        <v>3</v>
      </c>
      <c r="DH1115" s="17">
        <v>3</v>
      </c>
      <c r="DI1115" s="17">
        <v>3</v>
      </c>
      <c r="DJ1115" s="17">
        <v>1</v>
      </c>
      <c r="DK1115" s="17">
        <v>2</v>
      </c>
      <c r="DL1115" s="17">
        <v>2</v>
      </c>
      <c r="DM1115" s="17">
        <v>2</v>
      </c>
      <c r="DN1115" s="17">
        <v>1</v>
      </c>
      <c r="DO1115" s="17">
        <v>8</v>
      </c>
      <c r="DP1115" s="17">
        <v>10</v>
      </c>
      <c r="DR1115" s="17">
        <v>8</v>
      </c>
      <c r="DT1115" s="17">
        <v>2</v>
      </c>
      <c r="DV1115" s="17">
        <v>4</v>
      </c>
      <c r="DW1115" s="18">
        <v>13</v>
      </c>
      <c r="DY1115" s="18">
        <v>1</v>
      </c>
      <c r="ED1115" s="19" t="s">
        <v>311</v>
      </c>
      <c r="EE1115" s="19">
        <v>8</v>
      </c>
      <c r="EF1115" s="37">
        <v>6</v>
      </c>
      <c r="EG1115" s="19" t="s">
        <v>149</v>
      </c>
      <c r="EH1115" s="19">
        <v>2</v>
      </c>
      <c r="EI1115" s="19">
        <v>52</v>
      </c>
      <c r="EJ1115" s="19">
        <v>3</v>
      </c>
      <c r="EK1115" s="19">
        <v>4</v>
      </c>
      <c r="EL1115" s="19">
        <v>10</v>
      </c>
      <c r="EM1115" s="20" t="s">
        <v>216</v>
      </c>
      <c r="EO1115" s="46">
        <v>1</v>
      </c>
      <c r="EP1115" s="46">
        <v>3</v>
      </c>
      <c r="EQ1115">
        <f t="shared" si="42"/>
        <v>0</v>
      </c>
      <c r="ER1115" t="str">
        <f t="shared" si="43"/>
        <v/>
      </c>
      <c r="ES1115" s="49">
        <v>2</v>
      </c>
    </row>
    <row r="1116" spans="1:149" ht="15" customHeight="1" x14ac:dyDescent="0.25">
      <c r="A1116" s="21">
        <v>1115</v>
      </c>
      <c r="B1116" s="12">
        <v>2</v>
      </c>
      <c r="C1116" s="12">
        <v>4</v>
      </c>
      <c r="D1116" s="12">
        <v>4</v>
      </c>
      <c r="E1116" s="12" t="s">
        <v>375</v>
      </c>
      <c r="F1116" s="12">
        <v>4</v>
      </c>
      <c r="G1116" s="13">
        <v>2</v>
      </c>
      <c r="H1116" s="13">
        <v>2</v>
      </c>
      <c r="M1116" s="56">
        <f>IF(SUM(N1116:X1116)=39,2,1)</f>
        <v>1</v>
      </c>
      <c r="N1116" s="13">
        <v>1</v>
      </c>
      <c r="O1116" s="13">
        <v>1</v>
      </c>
      <c r="P1116" s="13">
        <v>1</v>
      </c>
      <c r="Q1116" s="13">
        <v>1</v>
      </c>
      <c r="R1116" s="13">
        <v>1</v>
      </c>
      <c r="S1116" s="13">
        <v>1</v>
      </c>
      <c r="T1116" s="13">
        <v>1</v>
      </c>
      <c r="U1116" s="13">
        <v>1</v>
      </c>
      <c r="V1116" s="13">
        <v>1</v>
      </c>
      <c r="W1116" s="13">
        <v>1</v>
      </c>
      <c r="X1116" s="13">
        <v>1</v>
      </c>
      <c r="Z1116" s="13">
        <v>1</v>
      </c>
      <c r="AA1116" s="13">
        <v>1</v>
      </c>
      <c r="AB1116" s="13">
        <v>1</v>
      </c>
      <c r="AC1116" s="13">
        <v>1</v>
      </c>
      <c r="AD1116" s="13">
        <v>1</v>
      </c>
      <c r="AE1116" s="13">
        <v>1</v>
      </c>
      <c r="AF1116" s="13">
        <v>1</v>
      </c>
      <c r="AG1116" s="13">
        <v>1</v>
      </c>
      <c r="AH1116" s="13">
        <v>1</v>
      </c>
      <c r="AI1116" s="13">
        <v>1</v>
      </c>
      <c r="AJ1116" s="13">
        <v>1</v>
      </c>
      <c r="AL1116" s="14">
        <v>6</v>
      </c>
      <c r="AO1116" s="15">
        <v>1</v>
      </c>
      <c r="AP1116" s="15">
        <v>4</v>
      </c>
      <c r="AQ1116" s="15">
        <v>1</v>
      </c>
      <c r="AR1116" s="15">
        <v>4</v>
      </c>
      <c r="AS1116" s="15">
        <v>4</v>
      </c>
      <c r="AT1116" s="15">
        <v>4</v>
      </c>
      <c r="AU1116" s="15">
        <v>4</v>
      </c>
      <c r="AV1116" s="15">
        <v>4</v>
      </c>
      <c r="AW1116" s="15">
        <v>4</v>
      </c>
      <c r="AX1116" s="15">
        <v>1</v>
      </c>
      <c r="AY1116" s="15">
        <v>1</v>
      </c>
      <c r="AZ1116" s="15">
        <v>2</v>
      </c>
      <c r="BB1116" s="15">
        <v>2</v>
      </c>
      <c r="BC1116" s="15">
        <v>1</v>
      </c>
      <c r="BD1116" s="15">
        <v>1</v>
      </c>
      <c r="BE1116" s="15">
        <v>1</v>
      </c>
      <c r="BF1116" s="15">
        <v>1</v>
      </c>
      <c r="BG1116" s="15">
        <v>0</v>
      </c>
      <c r="BK1116" s="15">
        <v>2</v>
      </c>
      <c r="BN1116" s="15">
        <v>5</v>
      </c>
      <c r="BO1116" s="15">
        <v>2</v>
      </c>
      <c r="BP1116" s="15" t="s">
        <v>386</v>
      </c>
      <c r="CC1116" s="16">
        <v>1</v>
      </c>
      <c r="CI1116" s="16">
        <v>2</v>
      </c>
      <c r="CJ1116" s="16" t="s">
        <v>393</v>
      </c>
      <c r="CK1116" s="16">
        <v>3</v>
      </c>
      <c r="CL1116" s="16" t="s">
        <v>147</v>
      </c>
      <c r="CM1116" s="17">
        <v>1</v>
      </c>
      <c r="CN1116" s="17">
        <v>1</v>
      </c>
      <c r="CO1116" s="17">
        <v>1</v>
      </c>
      <c r="CP1116" s="17">
        <v>1</v>
      </c>
      <c r="CQ1116" s="17">
        <v>1</v>
      </c>
      <c r="CR1116" s="17">
        <v>2</v>
      </c>
      <c r="CS1116" s="17">
        <v>2</v>
      </c>
      <c r="CT1116" s="17">
        <v>2</v>
      </c>
      <c r="CU1116" s="17">
        <v>4</v>
      </c>
      <c r="CV1116" s="17">
        <v>3</v>
      </c>
      <c r="CW1116" s="17">
        <v>2</v>
      </c>
      <c r="CX1116" s="17">
        <v>2</v>
      </c>
      <c r="CY1116" s="17">
        <v>2</v>
      </c>
      <c r="CZ1116" s="17">
        <v>2</v>
      </c>
      <c r="DA1116" s="17">
        <v>3</v>
      </c>
      <c r="DB1116" s="17">
        <v>3</v>
      </c>
      <c r="DC1116" s="17">
        <v>3</v>
      </c>
      <c r="DD1116" s="17">
        <v>4</v>
      </c>
      <c r="DE1116" s="17">
        <v>4</v>
      </c>
      <c r="DF1116" s="17">
        <v>3</v>
      </c>
      <c r="DG1116" s="17">
        <v>3</v>
      </c>
      <c r="DH1116" s="17">
        <v>3</v>
      </c>
      <c r="DI1116" s="17">
        <v>3</v>
      </c>
      <c r="DJ1116" s="17">
        <v>1</v>
      </c>
      <c r="DK1116" s="17">
        <v>2</v>
      </c>
      <c r="DL1116" s="17">
        <v>1</v>
      </c>
      <c r="DM1116" s="17">
        <v>2</v>
      </c>
      <c r="DN1116" s="17">
        <v>2</v>
      </c>
      <c r="DO1116" s="17">
        <v>6</v>
      </c>
      <c r="DP1116" s="17">
        <v>2</v>
      </c>
      <c r="DR1116" s="17">
        <v>10</v>
      </c>
      <c r="DT1116" s="17">
        <v>3</v>
      </c>
      <c r="DV1116" s="17">
        <v>1</v>
      </c>
      <c r="DW1116" s="18">
        <v>13</v>
      </c>
      <c r="DY1116" s="18">
        <v>1</v>
      </c>
      <c r="ED1116" s="19" t="s">
        <v>311</v>
      </c>
      <c r="EE1116" s="19">
        <v>8</v>
      </c>
      <c r="EF1116" s="37">
        <v>6</v>
      </c>
      <c r="EG1116" s="19" t="s">
        <v>149</v>
      </c>
      <c r="EH1116" s="19">
        <v>2</v>
      </c>
      <c r="EI1116" s="19">
        <v>65</v>
      </c>
      <c r="EJ1116" s="19">
        <v>4</v>
      </c>
      <c r="EK1116" s="19">
        <v>5</v>
      </c>
      <c r="EL1116" s="19">
        <v>9</v>
      </c>
      <c r="EM1116" s="20" t="s">
        <v>216</v>
      </c>
      <c r="EO1116" s="46">
        <v>4</v>
      </c>
      <c r="EP1116" s="46">
        <v>1</v>
      </c>
      <c r="EQ1116">
        <f t="shared" si="42"/>
        <v>0</v>
      </c>
      <c r="ER1116" t="str">
        <f t="shared" si="43"/>
        <v/>
      </c>
      <c r="ES1116" s="49">
        <v>2</v>
      </c>
    </row>
    <row r="1117" spans="1:149" ht="15" customHeight="1" x14ac:dyDescent="0.25">
      <c r="A1117" s="21">
        <v>1116</v>
      </c>
      <c r="B1117" s="12">
        <v>2</v>
      </c>
      <c r="C1117" s="12">
        <v>2</v>
      </c>
      <c r="D1117" s="12">
        <v>4</v>
      </c>
      <c r="E1117" s="12" t="s">
        <v>377</v>
      </c>
      <c r="F1117" s="12">
        <v>1</v>
      </c>
      <c r="G1117" s="13">
        <v>3</v>
      </c>
      <c r="H1117" s="13">
        <v>1</v>
      </c>
      <c r="I1117" s="13">
        <v>5</v>
      </c>
      <c r="M1117" s="56">
        <f>IF(SUM(N1117:X1117)=39,2,1)</f>
        <v>1</v>
      </c>
      <c r="N1117" s="13">
        <v>1</v>
      </c>
      <c r="O1117" s="13">
        <v>1</v>
      </c>
      <c r="Q1117" s="13">
        <v>1</v>
      </c>
      <c r="R1117" s="13">
        <v>1</v>
      </c>
      <c r="S1117" s="13">
        <v>1</v>
      </c>
      <c r="X1117" s="13">
        <v>1</v>
      </c>
      <c r="Z1117" s="13">
        <v>1</v>
      </c>
      <c r="AA1117" s="13">
        <v>1</v>
      </c>
      <c r="AE1117" s="13">
        <v>1</v>
      </c>
      <c r="AF1117" s="13">
        <v>1</v>
      </c>
      <c r="AJ1117" s="13">
        <v>1</v>
      </c>
      <c r="AL1117" s="14">
        <v>3</v>
      </c>
      <c r="AM1117" s="14">
        <v>3</v>
      </c>
      <c r="AN1117" s="14" t="s">
        <v>170</v>
      </c>
      <c r="AO1117" s="15">
        <v>3</v>
      </c>
      <c r="AP1117" s="15">
        <v>4</v>
      </c>
      <c r="AQ1117" s="15">
        <v>1</v>
      </c>
      <c r="AR1117" s="15">
        <v>4</v>
      </c>
      <c r="AS1117" s="15">
        <v>4</v>
      </c>
      <c r="AT1117" s="15">
        <v>4</v>
      </c>
      <c r="AU1117" s="15">
        <v>4</v>
      </c>
      <c r="AV1117" s="15">
        <v>4</v>
      </c>
      <c r="AW1117" s="15">
        <v>4</v>
      </c>
      <c r="AX1117" s="15">
        <v>1</v>
      </c>
      <c r="AY1117" s="15">
        <v>1</v>
      </c>
      <c r="AZ1117" s="15">
        <v>2</v>
      </c>
      <c r="BB1117" s="15">
        <v>2</v>
      </c>
      <c r="BC1117" s="15">
        <v>1</v>
      </c>
      <c r="BD1117" s="15">
        <v>1</v>
      </c>
      <c r="BE1117" s="15">
        <v>1</v>
      </c>
      <c r="BF1117" s="15">
        <v>1</v>
      </c>
      <c r="BG1117" s="15">
        <v>0</v>
      </c>
      <c r="BK1117" s="15">
        <v>1</v>
      </c>
      <c r="BL1117" s="15">
        <v>2</v>
      </c>
      <c r="BN1117" s="15">
        <v>5</v>
      </c>
      <c r="BO1117" s="15">
        <v>2</v>
      </c>
      <c r="BP1117" s="15" t="s">
        <v>162</v>
      </c>
      <c r="CC1117" s="16">
        <v>1</v>
      </c>
      <c r="CI1117" s="16">
        <v>2</v>
      </c>
      <c r="CJ1117" s="16" t="s">
        <v>151</v>
      </c>
      <c r="CK1117" s="16">
        <v>3</v>
      </c>
      <c r="CL1117" s="16" t="s">
        <v>154</v>
      </c>
      <c r="CM1117" s="17">
        <v>1</v>
      </c>
      <c r="CN1117" s="17">
        <v>1</v>
      </c>
      <c r="CO1117" s="17">
        <v>1</v>
      </c>
      <c r="CP1117" s="17">
        <v>1</v>
      </c>
      <c r="CQ1117" s="17">
        <v>1</v>
      </c>
      <c r="CR1117" s="17">
        <v>2</v>
      </c>
      <c r="CS1117" s="17">
        <v>2</v>
      </c>
      <c r="CT1117" s="17">
        <v>2</v>
      </c>
      <c r="CU1117" s="17">
        <v>4</v>
      </c>
      <c r="CV1117" s="17">
        <v>2</v>
      </c>
      <c r="CW1117" s="17">
        <v>2</v>
      </c>
      <c r="CX1117" s="17">
        <v>2</v>
      </c>
      <c r="CY1117" s="17">
        <v>2</v>
      </c>
      <c r="CZ1117" s="17">
        <v>2</v>
      </c>
      <c r="DA1117" s="17">
        <v>1</v>
      </c>
      <c r="DB1117" s="17">
        <v>1</v>
      </c>
      <c r="DC1117" s="17">
        <v>4</v>
      </c>
      <c r="DD1117" s="17">
        <v>4</v>
      </c>
      <c r="DE1117" s="17">
        <v>1</v>
      </c>
      <c r="DF1117" s="17">
        <v>1</v>
      </c>
      <c r="DG1117" s="17">
        <v>1</v>
      </c>
      <c r="DH1117" s="17">
        <v>1</v>
      </c>
      <c r="DI1117" s="17">
        <v>4</v>
      </c>
      <c r="DJ1117" s="17">
        <v>1</v>
      </c>
      <c r="DK1117" s="17">
        <v>1</v>
      </c>
      <c r="DL1117" s="17">
        <v>1</v>
      </c>
      <c r="DM1117" s="17">
        <v>1</v>
      </c>
      <c r="DN1117" s="17">
        <v>1</v>
      </c>
      <c r="DO1117" s="17">
        <v>2</v>
      </c>
      <c r="DP1117" s="17">
        <v>2</v>
      </c>
      <c r="DR1117" s="17">
        <v>12</v>
      </c>
      <c r="DT1117" s="17">
        <v>9</v>
      </c>
      <c r="DV1117" s="17">
        <v>4</v>
      </c>
      <c r="DW1117" s="18">
        <v>13</v>
      </c>
      <c r="DY1117" s="18">
        <v>2</v>
      </c>
      <c r="DZ1117" s="18" t="s">
        <v>189</v>
      </c>
      <c r="EA1117" s="18" t="s">
        <v>254</v>
      </c>
      <c r="ED1117" s="19" t="s">
        <v>311</v>
      </c>
      <c r="EE1117" s="19">
        <v>8</v>
      </c>
      <c r="EF1117" s="37">
        <v>6</v>
      </c>
      <c r="EG1117" s="19" t="s">
        <v>149</v>
      </c>
      <c r="EH1117" s="19">
        <v>1</v>
      </c>
      <c r="EI1117" s="19">
        <v>30</v>
      </c>
      <c r="EJ1117" s="19">
        <v>2</v>
      </c>
      <c r="EK1117" s="19">
        <v>2</v>
      </c>
      <c r="EL1117" s="19">
        <v>7</v>
      </c>
      <c r="EM1117" s="20" t="s">
        <v>216</v>
      </c>
      <c r="EO1117" s="46">
        <v>1</v>
      </c>
      <c r="EP1117" s="46">
        <v>1</v>
      </c>
      <c r="EQ1117">
        <f t="shared" si="42"/>
        <v>0</v>
      </c>
      <c r="ER1117" t="str">
        <f t="shared" si="43"/>
        <v/>
      </c>
    </row>
    <row r="1118" spans="1:149" ht="15" customHeight="1" x14ac:dyDescent="0.25">
      <c r="A1118" s="21">
        <v>1117</v>
      </c>
      <c r="B1118" s="12">
        <v>2</v>
      </c>
      <c r="C1118" s="12">
        <v>3</v>
      </c>
      <c r="D1118" s="12">
        <v>4</v>
      </c>
      <c r="E1118" s="12" t="s">
        <v>374</v>
      </c>
      <c r="F1118" s="12">
        <v>1</v>
      </c>
      <c r="G1118" s="13">
        <v>2</v>
      </c>
      <c r="H1118" s="13">
        <v>1</v>
      </c>
      <c r="M1118" s="56">
        <f>IF(SUM(N1118:X1118)=39,2,1)</f>
        <v>1</v>
      </c>
      <c r="N1118" s="13">
        <v>1</v>
      </c>
      <c r="O1118" s="13">
        <v>1</v>
      </c>
      <c r="P1118" s="13">
        <v>1</v>
      </c>
      <c r="S1118" s="13">
        <v>1</v>
      </c>
      <c r="X1118" s="13">
        <v>1</v>
      </c>
      <c r="Z1118" s="13">
        <v>1</v>
      </c>
      <c r="AA1118" s="13">
        <v>1</v>
      </c>
      <c r="AB1118" s="13">
        <v>1</v>
      </c>
      <c r="AE1118" s="13">
        <v>1</v>
      </c>
      <c r="AJ1118" s="13">
        <v>1</v>
      </c>
      <c r="AL1118" s="14">
        <v>3</v>
      </c>
      <c r="AM1118" s="14">
        <v>4</v>
      </c>
      <c r="AO1118" s="15">
        <v>1</v>
      </c>
      <c r="AP1118" s="15">
        <v>3</v>
      </c>
      <c r="AQ1118" s="15">
        <v>2</v>
      </c>
      <c r="AR1118" s="15">
        <v>4</v>
      </c>
      <c r="AS1118" s="15">
        <v>4</v>
      </c>
      <c r="AT1118" s="15">
        <v>4</v>
      </c>
      <c r="AU1118" s="15">
        <v>4</v>
      </c>
      <c r="AV1118" s="15">
        <v>4</v>
      </c>
      <c r="AW1118" s="15">
        <v>4</v>
      </c>
      <c r="AX1118" s="15">
        <v>1</v>
      </c>
      <c r="AY1118" s="15">
        <v>1</v>
      </c>
      <c r="AZ1118" s="15">
        <v>2</v>
      </c>
      <c r="BB1118" s="15">
        <v>2</v>
      </c>
      <c r="BC1118" s="15">
        <v>1</v>
      </c>
      <c r="BD1118" s="15">
        <v>1</v>
      </c>
      <c r="BE1118" s="15">
        <v>2</v>
      </c>
      <c r="BF1118" s="15">
        <v>2</v>
      </c>
      <c r="BG1118" s="15">
        <v>2</v>
      </c>
      <c r="BH1118" s="15">
        <v>2</v>
      </c>
      <c r="BK1118" s="15">
        <v>1</v>
      </c>
      <c r="BL1118" s="15">
        <v>2</v>
      </c>
      <c r="BM1118" s="15">
        <v>9</v>
      </c>
      <c r="BN1118" s="15">
        <v>9</v>
      </c>
      <c r="CC1118" s="16">
        <v>1</v>
      </c>
      <c r="CI1118" s="16">
        <v>1</v>
      </c>
      <c r="CK1118" s="16">
        <v>1</v>
      </c>
      <c r="CL1118" s="16" t="s">
        <v>186</v>
      </c>
      <c r="CM1118" s="17">
        <v>4</v>
      </c>
      <c r="CN1118" s="17">
        <v>4</v>
      </c>
      <c r="CO1118" s="17">
        <v>4</v>
      </c>
      <c r="CP1118" s="17">
        <v>4</v>
      </c>
      <c r="CQ1118" s="17">
        <v>4</v>
      </c>
      <c r="CR1118" s="17">
        <v>2</v>
      </c>
      <c r="CS1118" s="17">
        <v>4</v>
      </c>
      <c r="CT1118" s="17">
        <v>3</v>
      </c>
      <c r="CU1118" s="17">
        <v>3</v>
      </c>
      <c r="CV1118" s="17">
        <v>4</v>
      </c>
      <c r="CW1118" s="17">
        <v>2</v>
      </c>
      <c r="CX1118" s="17">
        <v>2</v>
      </c>
      <c r="CY1118" s="17">
        <v>3</v>
      </c>
      <c r="CZ1118" s="17">
        <v>3</v>
      </c>
      <c r="DA1118" s="17">
        <v>2</v>
      </c>
      <c r="DB1118" s="17">
        <v>2</v>
      </c>
      <c r="DC1118" s="17">
        <v>4</v>
      </c>
      <c r="DD1118" s="17">
        <v>4</v>
      </c>
      <c r="DE1118" s="17">
        <v>2</v>
      </c>
      <c r="DF1118" s="17">
        <v>2</v>
      </c>
      <c r="DG1118" s="17">
        <v>2</v>
      </c>
      <c r="DH1118" s="17">
        <v>2</v>
      </c>
      <c r="DI1118" s="17">
        <v>1</v>
      </c>
      <c r="DJ1118" s="17">
        <v>1</v>
      </c>
      <c r="DK1118" s="17">
        <v>1</v>
      </c>
      <c r="DL1118" s="17">
        <v>2</v>
      </c>
      <c r="DM1118" s="17">
        <v>2</v>
      </c>
      <c r="DN1118" s="17">
        <v>1</v>
      </c>
      <c r="DO1118" s="17">
        <v>4</v>
      </c>
      <c r="DP1118" s="17">
        <v>10</v>
      </c>
      <c r="DR1118" s="17">
        <v>6</v>
      </c>
      <c r="DT1118" s="17">
        <v>11</v>
      </c>
      <c r="DV1118" s="17">
        <v>1</v>
      </c>
      <c r="DW1118" s="18">
        <v>13</v>
      </c>
      <c r="DY1118" s="18">
        <v>1</v>
      </c>
      <c r="ED1118" s="19" t="s">
        <v>311</v>
      </c>
      <c r="EE1118" s="19">
        <v>8</v>
      </c>
      <c r="EF1118" s="37">
        <v>6</v>
      </c>
      <c r="EG1118" s="19" t="s">
        <v>149</v>
      </c>
      <c r="EH1118" s="19">
        <v>2</v>
      </c>
      <c r="EI1118" s="19">
        <v>59</v>
      </c>
      <c r="EJ1118" s="19">
        <v>3</v>
      </c>
      <c r="EK1118" s="19">
        <v>5</v>
      </c>
      <c r="EL1118" s="19">
        <v>4</v>
      </c>
      <c r="EM1118" s="20" t="s">
        <v>216</v>
      </c>
      <c r="EO1118" s="46">
        <v>1</v>
      </c>
      <c r="EP1118" s="46">
        <v>1</v>
      </c>
      <c r="EQ1118">
        <f t="shared" si="42"/>
        <v>0</v>
      </c>
      <c r="ER1118" t="str">
        <f t="shared" si="43"/>
        <v/>
      </c>
    </row>
    <row r="1119" spans="1:149" ht="15" customHeight="1" x14ac:dyDescent="0.25">
      <c r="A1119" s="21">
        <v>1118</v>
      </c>
      <c r="B1119" s="12">
        <v>2</v>
      </c>
      <c r="C1119" s="12">
        <v>4</v>
      </c>
      <c r="D1119" s="12">
        <v>3</v>
      </c>
      <c r="E1119" s="12" t="s">
        <v>375</v>
      </c>
      <c r="F1119" s="12">
        <v>1</v>
      </c>
      <c r="G1119" s="13">
        <v>4</v>
      </c>
      <c r="H1119" s="13">
        <v>1</v>
      </c>
      <c r="I1119" s="13">
        <v>5</v>
      </c>
      <c r="M1119" s="56">
        <f>IF(SUM(N1119:X1119)=39,2,1)</f>
        <v>1</v>
      </c>
      <c r="Y1119" s="13">
        <v>1</v>
      </c>
      <c r="Z1119" s="13">
        <v>1</v>
      </c>
      <c r="AA1119" s="13">
        <v>1</v>
      </c>
      <c r="AB1119" s="13">
        <v>1</v>
      </c>
      <c r="AE1119" s="13">
        <v>1</v>
      </c>
      <c r="AF1119" s="13">
        <v>1</v>
      </c>
      <c r="AG1119" s="13">
        <v>1</v>
      </c>
      <c r="AL1119" s="14">
        <v>6</v>
      </c>
      <c r="AO1119" s="15">
        <v>1</v>
      </c>
      <c r="AP1119" s="15">
        <v>4</v>
      </c>
      <c r="AQ1119" s="15">
        <v>4</v>
      </c>
      <c r="AR1119" s="15">
        <v>1</v>
      </c>
      <c r="AS1119" s="15">
        <v>2</v>
      </c>
      <c r="AT1119" s="15">
        <v>4</v>
      </c>
      <c r="AU1119" s="15">
        <v>4</v>
      </c>
      <c r="AV1119" s="15">
        <v>4</v>
      </c>
      <c r="AW1119" s="15">
        <v>4</v>
      </c>
      <c r="AX1119" s="15">
        <v>1</v>
      </c>
      <c r="AY1119" s="15">
        <v>1</v>
      </c>
      <c r="AZ1119" s="15">
        <v>2</v>
      </c>
      <c r="BB1119" s="15">
        <v>2</v>
      </c>
      <c r="BC1119" s="15">
        <v>1</v>
      </c>
      <c r="BD1119" s="15">
        <v>1</v>
      </c>
      <c r="BE1119" s="15">
        <v>1</v>
      </c>
      <c r="BF1119" s="15">
        <v>0</v>
      </c>
      <c r="BG1119" s="15">
        <v>0</v>
      </c>
      <c r="BK1119" s="15">
        <v>1</v>
      </c>
      <c r="BL1119" s="15">
        <v>2</v>
      </c>
      <c r="BN1119" s="15">
        <v>5</v>
      </c>
      <c r="BO1119" s="15">
        <v>2</v>
      </c>
      <c r="BP1119" s="15" t="s">
        <v>367</v>
      </c>
      <c r="CC1119" s="16">
        <v>1</v>
      </c>
      <c r="CI1119" s="16">
        <v>2</v>
      </c>
      <c r="CJ1119" s="16" t="s">
        <v>151</v>
      </c>
      <c r="CK1119" s="16">
        <v>1</v>
      </c>
      <c r="CL1119" s="16" t="s">
        <v>186</v>
      </c>
      <c r="CM1119" s="17">
        <v>2</v>
      </c>
      <c r="CN1119" s="17">
        <v>2</v>
      </c>
      <c r="CO1119" s="17">
        <v>2</v>
      </c>
      <c r="CP1119" s="17">
        <v>2</v>
      </c>
      <c r="CQ1119" s="17">
        <v>2</v>
      </c>
      <c r="CR1119" s="17">
        <v>2</v>
      </c>
      <c r="CS1119" s="17">
        <v>2</v>
      </c>
      <c r="CT1119" s="17">
        <v>4</v>
      </c>
      <c r="CU1119" s="17">
        <v>4</v>
      </c>
      <c r="CV1119" s="17">
        <v>4</v>
      </c>
      <c r="CW1119" s="17">
        <v>2</v>
      </c>
      <c r="CX1119" s="17">
        <v>2</v>
      </c>
      <c r="CY1119" s="17">
        <v>2</v>
      </c>
      <c r="CZ1119" s="17">
        <v>2</v>
      </c>
      <c r="DA1119" s="17">
        <v>2</v>
      </c>
      <c r="DB1119" s="17">
        <v>2</v>
      </c>
      <c r="DC1119" s="17">
        <v>4</v>
      </c>
      <c r="DD1119" s="17">
        <v>4</v>
      </c>
      <c r="DE1119" s="17">
        <v>2</v>
      </c>
      <c r="DF1119" s="17">
        <v>2</v>
      </c>
      <c r="DG1119" s="17">
        <v>2</v>
      </c>
      <c r="DH1119" s="17">
        <v>2</v>
      </c>
      <c r="DI1119" s="17">
        <v>3</v>
      </c>
      <c r="DJ1119" s="17">
        <v>1</v>
      </c>
      <c r="DK1119" s="17">
        <v>1</v>
      </c>
      <c r="DL1119" s="17">
        <v>4</v>
      </c>
      <c r="DM1119" s="17">
        <v>4</v>
      </c>
      <c r="DN1119" s="17">
        <v>1</v>
      </c>
      <c r="DO1119" s="17">
        <v>6</v>
      </c>
      <c r="DP1119" s="17">
        <v>4</v>
      </c>
      <c r="DR1119" s="17">
        <v>10</v>
      </c>
      <c r="DT1119" s="17">
        <v>11</v>
      </c>
      <c r="DV1119" s="17">
        <v>4</v>
      </c>
      <c r="DW1119" s="18">
        <v>13</v>
      </c>
      <c r="DY1119" s="18">
        <v>1</v>
      </c>
      <c r="ED1119" s="19" t="s">
        <v>311</v>
      </c>
      <c r="EE1119" s="19">
        <v>8</v>
      </c>
      <c r="EF1119" s="37">
        <v>6</v>
      </c>
      <c r="EG1119" s="19" t="s">
        <v>149</v>
      </c>
      <c r="EH1119" s="19">
        <v>1</v>
      </c>
      <c r="EI1119" s="19">
        <v>33</v>
      </c>
      <c r="EJ1119" s="19">
        <v>2</v>
      </c>
      <c r="EK1119" s="19">
        <v>2</v>
      </c>
      <c r="EL1119" s="19">
        <v>1</v>
      </c>
      <c r="EM1119" s="20" t="s">
        <v>216</v>
      </c>
      <c r="EO1119" s="46">
        <v>1</v>
      </c>
      <c r="EP1119" s="46">
        <v>6</v>
      </c>
      <c r="EQ1119">
        <f t="shared" si="42"/>
        <v>0</v>
      </c>
      <c r="ER1119" t="str">
        <f t="shared" si="43"/>
        <v/>
      </c>
    </row>
    <row r="1120" spans="1:149" ht="15" customHeight="1" x14ac:dyDescent="0.25">
      <c r="A1120" s="21">
        <v>1119</v>
      </c>
      <c r="B1120" s="12">
        <v>2</v>
      </c>
      <c r="C1120" s="12">
        <v>4</v>
      </c>
      <c r="D1120" s="12">
        <v>4</v>
      </c>
      <c r="F1120" s="12">
        <v>2</v>
      </c>
      <c r="G1120" s="13">
        <v>4</v>
      </c>
      <c r="H1120" s="13">
        <v>1</v>
      </c>
      <c r="J1120" s="13">
        <v>4</v>
      </c>
      <c r="M1120" s="56">
        <f>IF(SUM(N1120:X1120)=39,2,1)</f>
        <v>1</v>
      </c>
      <c r="P1120" s="13">
        <v>1</v>
      </c>
      <c r="X1120" s="13">
        <v>1</v>
      </c>
      <c r="AB1120" s="13">
        <v>1</v>
      </c>
      <c r="AJ1120" s="13">
        <v>1</v>
      </c>
      <c r="AL1120" s="14">
        <v>3</v>
      </c>
      <c r="AM1120" s="14">
        <v>4</v>
      </c>
      <c r="AO1120" s="15">
        <v>3</v>
      </c>
      <c r="AP1120" s="15">
        <v>4</v>
      </c>
      <c r="AQ1120" s="15">
        <v>4</v>
      </c>
      <c r="AR1120" s="15">
        <v>2</v>
      </c>
      <c r="AS1120" s="15">
        <v>2</v>
      </c>
      <c r="AT1120" s="15">
        <v>2</v>
      </c>
      <c r="AU1120" s="15">
        <v>2</v>
      </c>
      <c r="AV1120" s="15">
        <v>4</v>
      </c>
      <c r="AW1120" s="15">
        <v>4</v>
      </c>
      <c r="AX1120" s="15">
        <v>1</v>
      </c>
      <c r="AY1120" s="15">
        <v>2</v>
      </c>
      <c r="AZ1120" s="15">
        <v>1</v>
      </c>
      <c r="BA1120" s="15">
        <v>1</v>
      </c>
      <c r="BB1120" s="15">
        <v>1</v>
      </c>
      <c r="BC1120" s="15">
        <v>1</v>
      </c>
      <c r="BD1120" s="15">
        <v>1</v>
      </c>
      <c r="BE1120" s="15">
        <v>1</v>
      </c>
      <c r="BK1120" s="15">
        <v>1</v>
      </c>
      <c r="BL1120" s="15">
        <v>5</v>
      </c>
      <c r="BM1120" s="15">
        <v>1</v>
      </c>
      <c r="BN1120" s="15">
        <v>1</v>
      </c>
      <c r="CC1120" s="16">
        <v>1</v>
      </c>
      <c r="CI1120" s="16">
        <v>2</v>
      </c>
      <c r="CJ1120" s="16" t="s">
        <v>151</v>
      </c>
      <c r="CK1120" s="16">
        <v>3</v>
      </c>
      <c r="CL1120" s="16" t="s">
        <v>398</v>
      </c>
      <c r="CM1120" s="17">
        <v>1</v>
      </c>
      <c r="CN1120" s="17">
        <v>1</v>
      </c>
      <c r="CO1120" s="17">
        <v>1</v>
      </c>
      <c r="CP1120" s="17">
        <v>1</v>
      </c>
      <c r="CQ1120" s="17">
        <v>1</v>
      </c>
      <c r="CR1120" s="17">
        <v>2</v>
      </c>
      <c r="CS1120" s="17">
        <v>2</v>
      </c>
      <c r="CT1120" s="17">
        <v>1</v>
      </c>
      <c r="CU1120" s="17">
        <v>1</v>
      </c>
      <c r="CV1120" s="17">
        <v>1</v>
      </c>
      <c r="CW1120" s="17">
        <v>1</v>
      </c>
      <c r="CX1120" s="17">
        <v>2</v>
      </c>
      <c r="CY1120" s="17">
        <v>3</v>
      </c>
      <c r="CZ1120" s="17">
        <v>3</v>
      </c>
      <c r="DA1120" s="17">
        <v>2</v>
      </c>
      <c r="DB1120" s="17">
        <v>4</v>
      </c>
      <c r="DC1120" s="17">
        <v>4</v>
      </c>
      <c r="DD1120" s="17">
        <v>4</v>
      </c>
      <c r="DE1120" s="17">
        <v>4</v>
      </c>
      <c r="DF1120" s="17">
        <v>3</v>
      </c>
      <c r="DG1120" s="17">
        <v>3</v>
      </c>
      <c r="DH1120" s="17">
        <v>2</v>
      </c>
      <c r="DI1120" s="17">
        <v>3</v>
      </c>
      <c r="DJ1120" s="17">
        <v>1</v>
      </c>
      <c r="DK1120" s="17">
        <v>2</v>
      </c>
      <c r="DL1120" s="17">
        <v>2</v>
      </c>
      <c r="DM1120" s="17">
        <v>2</v>
      </c>
      <c r="DN1120" s="17">
        <v>1</v>
      </c>
      <c r="DO1120" s="17">
        <v>6</v>
      </c>
      <c r="DP1120" s="17">
        <v>5</v>
      </c>
      <c r="DR1120" s="17">
        <v>2</v>
      </c>
      <c r="DT1120" s="17">
        <v>9</v>
      </c>
      <c r="DV1120" s="17">
        <v>3</v>
      </c>
      <c r="DW1120" s="18">
        <v>13</v>
      </c>
      <c r="DY1120" s="18">
        <v>1</v>
      </c>
      <c r="ED1120" s="19" t="s">
        <v>330</v>
      </c>
      <c r="EF1120" s="37">
        <v>8</v>
      </c>
      <c r="EG1120" s="19" t="s">
        <v>149</v>
      </c>
      <c r="EH1120" s="19">
        <v>2</v>
      </c>
      <c r="EI1120" s="19">
        <v>18</v>
      </c>
      <c r="EJ1120" s="19">
        <v>1</v>
      </c>
      <c r="EK1120" s="19">
        <v>1</v>
      </c>
      <c r="EL1120" s="19">
        <v>5</v>
      </c>
      <c r="EM1120" s="20" t="s">
        <v>216</v>
      </c>
      <c r="EO1120" s="46">
        <v>1</v>
      </c>
      <c r="EP1120" s="46">
        <v>3</v>
      </c>
      <c r="EQ1120">
        <f t="shared" si="42"/>
        <v>0</v>
      </c>
      <c r="ER1120" t="str">
        <f t="shared" si="43"/>
        <v/>
      </c>
    </row>
    <row r="1121" spans="1:149" ht="15" customHeight="1" x14ac:dyDescent="0.25">
      <c r="A1121" s="21">
        <v>1120</v>
      </c>
      <c r="B1121" s="12">
        <v>2</v>
      </c>
      <c r="C1121" s="12">
        <v>4</v>
      </c>
      <c r="D1121" s="12">
        <v>1</v>
      </c>
      <c r="E1121" s="12" t="s">
        <v>378</v>
      </c>
      <c r="F1121" s="12">
        <v>1</v>
      </c>
      <c r="G1121" s="13">
        <v>2</v>
      </c>
      <c r="H1121" s="13">
        <v>1</v>
      </c>
      <c r="J1121" s="13">
        <v>4</v>
      </c>
      <c r="M1121" s="56">
        <f>IF(SUM(N1121:X1121)=39,2,1)</f>
        <v>1</v>
      </c>
      <c r="P1121" s="13">
        <v>1</v>
      </c>
      <c r="Q1121" s="13">
        <v>1</v>
      </c>
      <c r="AB1121" s="13">
        <v>1</v>
      </c>
      <c r="AC1121" s="13">
        <v>1</v>
      </c>
      <c r="AL1121" s="14">
        <v>3</v>
      </c>
      <c r="AM1121" s="14">
        <v>4</v>
      </c>
      <c r="AO1121" s="15">
        <v>1</v>
      </c>
      <c r="AP1121" s="15">
        <v>3</v>
      </c>
      <c r="AQ1121" s="15">
        <v>3</v>
      </c>
      <c r="AR1121" s="15">
        <v>2</v>
      </c>
      <c r="AS1121" s="15">
        <v>4</v>
      </c>
      <c r="AT1121" s="15">
        <v>3</v>
      </c>
      <c r="AU1121" s="15">
        <v>3</v>
      </c>
      <c r="AV1121" s="15">
        <v>3</v>
      </c>
      <c r="AW1121" s="15">
        <v>2</v>
      </c>
      <c r="AX1121" s="15">
        <v>1</v>
      </c>
      <c r="AY1121" s="15">
        <v>2</v>
      </c>
      <c r="AZ1121" s="15">
        <v>1</v>
      </c>
      <c r="BA1121" s="15">
        <v>1</v>
      </c>
      <c r="BB1121" s="15">
        <v>1</v>
      </c>
      <c r="BC1121" s="15">
        <v>1</v>
      </c>
      <c r="BD1121" s="15">
        <v>1</v>
      </c>
      <c r="BE1121" s="15">
        <v>2</v>
      </c>
      <c r="BK1121" s="15">
        <v>1</v>
      </c>
      <c r="BL1121" s="15">
        <v>3</v>
      </c>
      <c r="BM1121" s="15">
        <v>4</v>
      </c>
      <c r="BN1121" s="15">
        <v>4</v>
      </c>
      <c r="BO1121" s="15">
        <v>4</v>
      </c>
      <c r="CC1121" s="16">
        <v>1</v>
      </c>
      <c r="CK1121" s="16">
        <v>2</v>
      </c>
      <c r="CL1121" s="16" t="s">
        <v>248</v>
      </c>
      <c r="CM1121" s="17">
        <v>1</v>
      </c>
      <c r="CN1121" s="17">
        <v>1</v>
      </c>
      <c r="CO1121" s="17">
        <v>1</v>
      </c>
      <c r="CP1121" s="17">
        <v>1</v>
      </c>
      <c r="CQ1121" s="17">
        <v>1</v>
      </c>
      <c r="CR1121" s="17">
        <v>3</v>
      </c>
      <c r="CS1121" s="17">
        <v>3</v>
      </c>
      <c r="CT1121" s="17">
        <v>1</v>
      </c>
      <c r="CU1121" s="17">
        <v>4</v>
      </c>
      <c r="CV1121" s="17">
        <v>1</v>
      </c>
      <c r="CW1121" s="17">
        <v>1</v>
      </c>
      <c r="CX1121" s="17">
        <v>1</v>
      </c>
      <c r="CY1121" s="17">
        <v>1</v>
      </c>
      <c r="CZ1121" s="17">
        <v>1</v>
      </c>
      <c r="DA1121" s="17">
        <v>1</v>
      </c>
      <c r="DB1121" s="17">
        <v>4</v>
      </c>
      <c r="DC1121" s="17">
        <v>3</v>
      </c>
      <c r="DD1121" s="17">
        <v>3</v>
      </c>
      <c r="DE1121" s="17">
        <v>4</v>
      </c>
      <c r="DF1121" s="17">
        <v>3</v>
      </c>
      <c r="DH1121" s="17">
        <v>1</v>
      </c>
      <c r="DI1121" s="17">
        <v>1</v>
      </c>
      <c r="DJ1121" s="17">
        <v>1</v>
      </c>
      <c r="DK1121" s="17">
        <v>2</v>
      </c>
      <c r="DL1121" s="17">
        <v>2</v>
      </c>
      <c r="DM1121" s="17">
        <v>2</v>
      </c>
      <c r="DN1121" s="17">
        <v>2</v>
      </c>
      <c r="DO1121" s="17">
        <v>6</v>
      </c>
      <c r="DP1121" s="17">
        <v>5</v>
      </c>
      <c r="DR1121" s="17">
        <v>9</v>
      </c>
      <c r="DT1121" s="17">
        <v>11</v>
      </c>
      <c r="DV1121" s="17">
        <v>1</v>
      </c>
      <c r="DW1121" s="18">
        <v>13</v>
      </c>
      <c r="DY1121" s="18">
        <v>1</v>
      </c>
      <c r="ED1121" s="19" t="s">
        <v>330</v>
      </c>
      <c r="EF1121" s="37">
        <v>8</v>
      </c>
      <c r="EG1121" s="19" t="s">
        <v>149</v>
      </c>
      <c r="EH1121" s="19">
        <v>2</v>
      </c>
      <c r="EI1121" s="19">
        <v>20</v>
      </c>
      <c r="EJ1121" s="19">
        <v>1</v>
      </c>
      <c r="EK1121" s="19">
        <v>1</v>
      </c>
      <c r="EL1121" s="19">
        <v>6</v>
      </c>
      <c r="EM1121" s="20" t="s">
        <v>216</v>
      </c>
      <c r="EO1121" s="46">
        <v>1</v>
      </c>
      <c r="EP1121" s="46">
        <v>1</v>
      </c>
      <c r="EQ1121">
        <f t="shared" si="42"/>
        <v>0</v>
      </c>
      <c r="ER1121" t="str">
        <f t="shared" si="43"/>
        <v/>
      </c>
      <c r="ES1121" s="49">
        <v>2</v>
      </c>
    </row>
    <row r="1122" spans="1:149" ht="15" customHeight="1" x14ac:dyDescent="0.25">
      <c r="A1122" s="21">
        <v>1121</v>
      </c>
      <c r="B1122" s="12">
        <v>2</v>
      </c>
      <c r="C1122" s="12">
        <v>4</v>
      </c>
      <c r="D1122" s="12">
        <v>2</v>
      </c>
      <c r="E1122" s="12" t="s">
        <v>375</v>
      </c>
      <c r="F1122" s="12">
        <v>2</v>
      </c>
      <c r="G1122" s="13">
        <v>2</v>
      </c>
      <c r="H1122" s="13">
        <v>1</v>
      </c>
      <c r="M1122" s="56">
        <f>IF(SUM(N1122:X1122)=39,2,1)</f>
        <v>1</v>
      </c>
      <c r="Y1122" s="13">
        <v>1</v>
      </c>
      <c r="AK1122" s="13">
        <v>1</v>
      </c>
      <c r="AL1122" s="14">
        <v>1</v>
      </c>
      <c r="AM1122" s="14">
        <v>4</v>
      </c>
      <c r="AO1122" s="15">
        <v>1</v>
      </c>
      <c r="AP1122" s="15">
        <v>2</v>
      </c>
      <c r="AQ1122" s="15">
        <v>4</v>
      </c>
      <c r="AR1122" s="15">
        <v>4</v>
      </c>
      <c r="AS1122" s="15">
        <v>2</v>
      </c>
      <c r="AT1122" s="15">
        <v>4</v>
      </c>
      <c r="AU1122" s="15">
        <v>4</v>
      </c>
      <c r="AV1122" s="15">
        <v>2</v>
      </c>
      <c r="AW1122" s="15">
        <v>3</v>
      </c>
      <c r="AX1122" s="15">
        <v>1</v>
      </c>
      <c r="AY1122" s="15">
        <v>2</v>
      </c>
      <c r="AZ1122" s="15">
        <v>1</v>
      </c>
      <c r="BB1122" s="15">
        <v>1</v>
      </c>
      <c r="BC1122" s="15">
        <v>1</v>
      </c>
      <c r="BD1122" s="15">
        <v>1</v>
      </c>
      <c r="BE1122" s="15">
        <v>2</v>
      </c>
      <c r="BF1122" s="15">
        <v>2</v>
      </c>
      <c r="BK1122" s="15">
        <v>1</v>
      </c>
      <c r="BL1122" s="15">
        <v>2</v>
      </c>
      <c r="BM1122" s="15">
        <v>1</v>
      </c>
      <c r="BN1122" s="15">
        <v>1</v>
      </c>
      <c r="CC1122" s="16">
        <v>1</v>
      </c>
      <c r="CI1122" s="16">
        <v>2</v>
      </c>
      <c r="CJ1122" s="16" t="s">
        <v>151</v>
      </c>
      <c r="CK1122" s="16">
        <v>1</v>
      </c>
      <c r="CL1122" s="16" t="s">
        <v>186</v>
      </c>
      <c r="CM1122" s="17">
        <v>1</v>
      </c>
      <c r="CN1122" s="17">
        <v>1</v>
      </c>
      <c r="CO1122" s="17">
        <v>1</v>
      </c>
      <c r="CP1122" s="17">
        <v>1</v>
      </c>
      <c r="CQ1122" s="17">
        <v>1</v>
      </c>
      <c r="CR1122" s="17">
        <v>2</v>
      </c>
      <c r="CS1122" s="17">
        <v>2</v>
      </c>
      <c r="CT1122" s="17">
        <v>1</v>
      </c>
      <c r="CU1122" s="17">
        <v>4</v>
      </c>
      <c r="CV1122" s="17">
        <v>1</v>
      </c>
      <c r="CW1122" s="17">
        <v>1</v>
      </c>
      <c r="CX1122" s="17">
        <v>1</v>
      </c>
      <c r="CY1122" s="17">
        <v>1</v>
      </c>
      <c r="CZ1122" s="17">
        <v>1</v>
      </c>
      <c r="DA1122" s="17">
        <v>1</v>
      </c>
      <c r="DB1122" s="17">
        <v>4</v>
      </c>
      <c r="DC1122" s="17">
        <v>2</v>
      </c>
      <c r="DD1122" s="17">
        <v>3</v>
      </c>
      <c r="DE1122" s="17">
        <v>4</v>
      </c>
      <c r="DF1122" s="17">
        <v>2</v>
      </c>
      <c r="DG1122" s="17">
        <v>1</v>
      </c>
      <c r="DH1122" s="17">
        <v>3</v>
      </c>
      <c r="DI1122" s="17">
        <v>3</v>
      </c>
      <c r="DK1122" s="17">
        <v>3</v>
      </c>
      <c r="DL1122" s="17">
        <v>3</v>
      </c>
      <c r="DM1122" s="17">
        <v>4</v>
      </c>
      <c r="DN1122" s="17">
        <v>6</v>
      </c>
      <c r="DO1122" s="17">
        <v>5</v>
      </c>
      <c r="DP1122" s="17">
        <v>9</v>
      </c>
      <c r="DR1122" s="17">
        <v>7</v>
      </c>
      <c r="DT1122" s="17">
        <v>11</v>
      </c>
      <c r="DV1122" s="17">
        <v>2</v>
      </c>
      <c r="DW1122" s="18">
        <v>13</v>
      </c>
      <c r="DY1122" s="18">
        <v>1</v>
      </c>
      <c r="ED1122" s="19" t="s">
        <v>330</v>
      </c>
      <c r="EF1122" s="37">
        <v>8</v>
      </c>
      <c r="EG1122" s="19" t="s">
        <v>149</v>
      </c>
      <c r="EH1122" s="19">
        <v>1</v>
      </c>
      <c r="EI1122" s="19">
        <v>57</v>
      </c>
      <c r="EJ1122" s="19">
        <v>3</v>
      </c>
      <c r="EK1122" s="19">
        <v>5</v>
      </c>
      <c r="EL1122" s="19">
        <v>1</v>
      </c>
      <c r="EM1122" s="20" t="s">
        <v>216</v>
      </c>
      <c r="EO1122" s="46">
        <v>1</v>
      </c>
      <c r="EP1122" s="46">
        <v>6</v>
      </c>
      <c r="EQ1122">
        <f t="shared" si="42"/>
        <v>0</v>
      </c>
      <c r="ER1122" t="str">
        <f t="shared" si="43"/>
        <v/>
      </c>
      <c r="ES1122" s="49">
        <v>2</v>
      </c>
    </row>
    <row r="1123" spans="1:149" ht="15" customHeight="1" x14ac:dyDescent="0.25">
      <c r="A1123" s="21">
        <v>1122</v>
      </c>
      <c r="B1123" s="12">
        <v>2</v>
      </c>
      <c r="C1123" s="12">
        <v>4</v>
      </c>
      <c r="D1123" s="12">
        <v>2</v>
      </c>
      <c r="E1123" s="12" t="s">
        <v>378</v>
      </c>
      <c r="F1123" s="12">
        <v>2</v>
      </c>
      <c r="G1123" s="13">
        <v>3</v>
      </c>
      <c r="H1123" s="13">
        <v>1</v>
      </c>
      <c r="I1123" s="13">
        <v>4</v>
      </c>
      <c r="M1123" s="56">
        <f>IF(SUM(N1123:X1123)=39,2,1)</f>
        <v>1</v>
      </c>
      <c r="Y1123" s="13">
        <v>1</v>
      </c>
      <c r="Z1123" s="13">
        <v>1</v>
      </c>
      <c r="AA1123" s="13">
        <v>1</v>
      </c>
      <c r="AB1123" s="13">
        <v>1</v>
      </c>
      <c r="AC1123" s="13">
        <v>1</v>
      </c>
      <c r="AL1123" s="14">
        <v>3</v>
      </c>
      <c r="AM1123" s="14">
        <v>4</v>
      </c>
      <c r="AO1123" s="15">
        <v>1</v>
      </c>
      <c r="AP1123" s="15">
        <v>4</v>
      </c>
      <c r="AQ1123" s="15">
        <v>3</v>
      </c>
      <c r="AR1123" s="15">
        <v>1</v>
      </c>
      <c r="AS1123" s="15">
        <v>4</v>
      </c>
      <c r="AT1123" s="15">
        <v>4</v>
      </c>
      <c r="AU1123" s="15">
        <v>3</v>
      </c>
      <c r="AV1123" s="15">
        <v>1</v>
      </c>
      <c r="AW1123" s="15">
        <v>1</v>
      </c>
      <c r="AX1123" s="15">
        <v>2</v>
      </c>
      <c r="AY1123" s="15">
        <v>1</v>
      </c>
      <c r="AZ1123" s="15">
        <v>1</v>
      </c>
      <c r="BA1123" s="15">
        <v>1</v>
      </c>
      <c r="BB1123" s="15">
        <v>2</v>
      </c>
      <c r="BC1123" s="15">
        <v>1</v>
      </c>
      <c r="BD1123" s="15">
        <v>1</v>
      </c>
      <c r="BE1123" s="15">
        <v>2</v>
      </c>
      <c r="BF1123" s="15">
        <v>1</v>
      </c>
      <c r="BG1123" s="15">
        <v>3</v>
      </c>
      <c r="BH1123" s="15">
        <v>3</v>
      </c>
      <c r="BM1123" s="15">
        <v>8</v>
      </c>
      <c r="BN1123" s="15">
        <v>8</v>
      </c>
      <c r="CC1123" s="16">
        <v>1</v>
      </c>
      <c r="CI1123" s="16">
        <v>2</v>
      </c>
      <c r="CJ1123" s="16" t="s">
        <v>184</v>
      </c>
      <c r="CK1123" s="16">
        <v>2</v>
      </c>
      <c r="CL1123" s="16" t="s">
        <v>248</v>
      </c>
      <c r="CM1123" s="17">
        <v>1</v>
      </c>
      <c r="CN1123" s="17">
        <v>1</v>
      </c>
      <c r="CO1123" s="17">
        <v>1</v>
      </c>
      <c r="CP1123" s="17">
        <v>1</v>
      </c>
      <c r="CQ1123" s="17">
        <v>1</v>
      </c>
      <c r="CR1123" s="17">
        <v>1</v>
      </c>
      <c r="CS1123" s="17">
        <v>2</v>
      </c>
      <c r="CT1123" s="17">
        <v>2</v>
      </c>
      <c r="CU1123" s="17">
        <v>2</v>
      </c>
      <c r="CV1123" s="17">
        <v>2</v>
      </c>
      <c r="CW1123" s="17">
        <v>2</v>
      </c>
      <c r="CX1123" s="17">
        <v>2</v>
      </c>
      <c r="CY1123" s="17">
        <v>2</v>
      </c>
      <c r="CZ1123" s="17">
        <v>2</v>
      </c>
      <c r="DA1123" s="17">
        <v>1</v>
      </c>
      <c r="DB1123" s="17">
        <v>4</v>
      </c>
      <c r="DC1123" s="17">
        <v>1</v>
      </c>
      <c r="DD1123" s="17">
        <v>4</v>
      </c>
      <c r="DE1123" s="17">
        <v>4</v>
      </c>
      <c r="DF1123" s="17">
        <v>4</v>
      </c>
      <c r="DG1123" s="17">
        <v>3</v>
      </c>
      <c r="DH1123" s="17">
        <v>3</v>
      </c>
      <c r="DI1123" s="17">
        <v>3</v>
      </c>
      <c r="DJ1123" s="17">
        <v>3</v>
      </c>
      <c r="DK1123" s="17">
        <v>2</v>
      </c>
      <c r="DL1123" s="17">
        <v>4</v>
      </c>
      <c r="DM1123" s="17">
        <v>4</v>
      </c>
      <c r="DN1123" s="17">
        <v>1</v>
      </c>
      <c r="DO1123" s="17">
        <v>6</v>
      </c>
      <c r="DP1123" s="17">
        <v>6</v>
      </c>
      <c r="DR1123" s="17">
        <v>7</v>
      </c>
      <c r="DT1123" s="17">
        <v>9</v>
      </c>
      <c r="DV1123" s="17">
        <v>1</v>
      </c>
      <c r="DW1123" s="18">
        <v>2</v>
      </c>
      <c r="DY1123" s="18">
        <v>1</v>
      </c>
      <c r="ED1123" s="19" t="s">
        <v>330</v>
      </c>
      <c r="EF1123" s="37">
        <v>8</v>
      </c>
      <c r="EG1123" s="19" t="s">
        <v>149</v>
      </c>
      <c r="EH1123" s="19">
        <v>1</v>
      </c>
      <c r="EI1123" s="19">
        <v>35</v>
      </c>
      <c r="EJ1123" s="19">
        <v>2</v>
      </c>
      <c r="EK1123" s="19">
        <v>2</v>
      </c>
      <c r="EL1123" s="19">
        <v>1</v>
      </c>
      <c r="EM1123" s="20" t="s">
        <v>216</v>
      </c>
      <c r="EO1123" s="46">
        <v>1</v>
      </c>
      <c r="EP1123" s="46">
        <v>1</v>
      </c>
      <c r="EQ1123">
        <f t="shared" si="42"/>
        <v>0</v>
      </c>
      <c r="ER1123" t="str">
        <f t="shared" si="43"/>
        <v/>
      </c>
      <c r="ES1123" s="49">
        <v>2</v>
      </c>
    </row>
    <row r="1124" spans="1:149" ht="15" customHeight="1" x14ac:dyDescent="0.25">
      <c r="A1124" s="21">
        <v>1123</v>
      </c>
      <c r="B1124" s="12">
        <v>3</v>
      </c>
      <c r="C1124" s="12">
        <v>3</v>
      </c>
      <c r="D1124" s="12">
        <v>2</v>
      </c>
      <c r="E1124" s="12" t="s">
        <v>378</v>
      </c>
      <c r="F1124" s="12">
        <v>2</v>
      </c>
      <c r="G1124" s="13">
        <v>2</v>
      </c>
      <c r="H1124" s="13">
        <v>1</v>
      </c>
      <c r="I1124" s="13">
        <v>1</v>
      </c>
      <c r="M1124" s="56">
        <f>IF(SUM(N1124:X1124)=39,2,1)</f>
        <v>1</v>
      </c>
      <c r="Y1124" s="13">
        <v>1</v>
      </c>
      <c r="Z1124" s="13">
        <v>1</v>
      </c>
      <c r="AJ1124" s="13">
        <v>1</v>
      </c>
      <c r="AL1124" s="14">
        <v>1</v>
      </c>
      <c r="AM1124" s="14">
        <v>4</v>
      </c>
      <c r="AO1124" s="15">
        <v>1</v>
      </c>
      <c r="AP1124" s="15">
        <v>4</v>
      </c>
      <c r="AQ1124" s="15">
        <v>4</v>
      </c>
      <c r="AR1124" s="15">
        <v>4</v>
      </c>
      <c r="AS1124" s="15">
        <v>4</v>
      </c>
      <c r="AT1124" s="15">
        <v>4</v>
      </c>
      <c r="AU1124" s="15">
        <v>4</v>
      </c>
      <c r="AV1124" s="15">
        <v>2</v>
      </c>
      <c r="AW1124" s="15">
        <v>1</v>
      </c>
      <c r="AX1124" s="15">
        <v>1</v>
      </c>
      <c r="AY1124" s="15">
        <v>1</v>
      </c>
      <c r="AZ1124" s="15">
        <v>1</v>
      </c>
      <c r="BA1124" s="15">
        <v>1</v>
      </c>
      <c r="BB1124" s="15">
        <v>1</v>
      </c>
      <c r="BC1124" s="15">
        <v>1</v>
      </c>
      <c r="BD1124" s="15">
        <v>1</v>
      </c>
      <c r="BE1124" s="15">
        <v>2</v>
      </c>
      <c r="BF1124" s="15">
        <v>1</v>
      </c>
      <c r="BG1124" s="15">
        <v>4</v>
      </c>
      <c r="BH1124" s="15">
        <v>1</v>
      </c>
      <c r="BI1124" s="15">
        <v>2</v>
      </c>
      <c r="BJ1124" s="15">
        <v>1</v>
      </c>
      <c r="BK1124" s="15">
        <v>2</v>
      </c>
      <c r="BM1124" s="15">
        <v>8</v>
      </c>
      <c r="BN1124" s="15">
        <v>8</v>
      </c>
      <c r="CC1124" s="16">
        <v>1</v>
      </c>
      <c r="CI1124" s="16">
        <v>2</v>
      </c>
      <c r="CJ1124" s="16" t="s">
        <v>151</v>
      </c>
      <c r="CK1124" s="16">
        <v>1</v>
      </c>
      <c r="CL1124" s="16" t="s">
        <v>173</v>
      </c>
      <c r="CM1124" s="17">
        <v>1</v>
      </c>
      <c r="CN1124" s="17">
        <v>1</v>
      </c>
      <c r="CO1124" s="17">
        <v>1</v>
      </c>
      <c r="CP1124" s="17">
        <v>1</v>
      </c>
      <c r="CQ1124" s="17">
        <v>1</v>
      </c>
      <c r="CR1124" s="17">
        <v>2</v>
      </c>
      <c r="CS1124" s="17">
        <v>2</v>
      </c>
      <c r="CT1124" s="17">
        <v>1</v>
      </c>
      <c r="CU1124" s="17">
        <v>4</v>
      </c>
      <c r="CV1124" s="17">
        <v>1</v>
      </c>
      <c r="CW1124" s="17">
        <v>1</v>
      </c>
      <c r="CX1124" s="17">
        <v>1</v>
      </c>
      <c r="CY1124" s="17">
        <v>1</v>
      </c>
      <c r="CZ1124" s="17">
        <v>1</v>
      </c>
      <c r="DA1124" s="17">
        <v>1</v>
      </c>
      <c r="DB1124" s="17">
        <v>4</v>
      </c>
      <c r="DC1124" s="17">
        <v>1</v>
      </c>
      <c r="DD1124" s="17">
        <v>3</v>
      </c>
      <c r="DE1124" s="17">
        <v>4</v>
      </c>
      <c r="DF1124" s="17">
        <v>1</v>
      </c>
      <c r="DG1124" s="17">
        <v>1</v>
      </c>
      <c r="DH1124" s="17">
        <v>1</v>
      </c>
      <c r="DI1124" s="17">
        <v>3</v>
      </c>
      <c r="DJ1124" s="17">
        <v>1</v>
      </c>
      <c r="DK1124" s="17">
        <v>1</v>
      </c>
      <c r="DL1124" s="17">
        <v>2</v>
      </c>
      <c r="DM1124" s="17">
        <v>2</v>
      </c>
      <c r="DN1124" s="17">
        <v>1</v>
      </c>
      <c r="DO1124" s="17">
        <v>9</v>
      </c>
      <c r="DP1124" s="17">
        <v>9</v>
      </c>
      <c r="DR1124" s="17">
        <v>5</v>
      </c>
      <c r="DT1124" s="17">
        <v>10</v>
      </c>
      <c r="DV1124" s="17">
        <v>6</v>
      </c>
      <c r="DW1124" s="18">
        <v>13</v>
      </c>
      <c r="DY1124" s="18">
        <v>1</v>
      </c>
      <c r="ED1124" s="19" t="s">
        <v>330</v>
      </c>
      <c r="EF1124" s="37">
        <v>8</v>
      </c>
      <c r="EG1124" s="19" t="s">
        <v>149</v>
      </c>
      <c r="EH1124" s="19">
        <v>2</v>
      </c>
      <c r="EI1124" s="19">
        <v>36</v>
      </c>
      <c r="EJ1124" s="19">
        <v>2</v>
      </c>
      <c r="EK1124" s="19">
        <v>3</v>
      </c>
      <c r="EL1124" s="19">
        <v>10</v>
      </c>
      <c r="EM1124" s="20" t="s">
        <v>216</v>
      </c>
      <c r="EO1124" s="46">
        <v>4</v>
      </c>
      <c r="EP1124" s="46">
        <v>1</v>
      </c>
      <c r="EQ1124">
        <f t="shared" si="42"/>
        <v>0</v>
      </c>
      <c r="ER1124" t="str">
        <f t="shared" si="43"/>
        <v/>
      </c>
      <c r="ES1124" s="49">
        <v>2</v>
      </c>
    </row>
    <row r="1125" spans="1:149" ht="15" customHeight="1" x14ac:dyDescent="0.25">
      <c r="A1125" s="21">
        <v>1124</v>
      </c>
      <c r="B1125" s="12">
        <v>2</v>
      </c>
      <c r="C1125" s="12">
        <v>2</v>
      </c>
      <c r="D1125" s="12">
        <v>1</v>
      </c>
      <c r="E1125" s="12" t="s">
        <v>378</v>
      </c>
      <c r="F1125" s="12">
        <v>2</v>
      </c>
      <c r="G1125" s="13">
        <v>2</v>
      </c>
      <c r="H1125" s="13">
        <v>2</v>
      </c>
      <c r="J1125" s="13">
        <v>4</v>
      </c>
      <c r="M1125" s="56">
        <f>IF(SUM(N1125:X1125)=39,2,1)</f>
        <v>1</v>
      </c>
      <c r="Y1125" s="13">
        <v>1</v>
      </c>
      <c r="AK1125" s="13">
        <v>1</v>
      </c>
      <c r="AL1125" s="14">
        <v>3</v>
      </c>
      <c r="AM1125" s="14">
        <v>4</v>
      </c>
      <c r="AO1125" s="15">
        <v>2</v>
      </c>
      <c r="AP1125" s="15">
        <v>4</v>
      </c>
      <c r="AQ1125" s="15">
        <v>4</v>
      </c>
      <c r="AR1125" s="15">
        <v>3</v>
      </c>
      <c r="AS1125" s="15">
        <v>4</v>
      </c>
      <c r="AT1125" s="15">
        <v>4</v>
      </c>
      <c r="AU1125" s="15">
        <v>3</v>
      </c>
      <c r="AV1125" s="15">
        <v>3</v>
      </c>
      <c r="AW1125" s="15">
        <v>1</v>
      </c>
      <c r="AX1125" s="15">
        <v>1</v>
      </c>
      <c r="AZ1125" s="15">
        <v>1</v>
      </c>
      <c r="BB1125" s="15">
        <v>2</v>
      </c>
      <c r="BC1125" s="15">
        <v>1</v>
      </c>
      <c r="BD1125" s="15">
        <v>1</v>
      </c>
      <c r="BE1125" s="15">
        <v>2</v>
      </c>
      <c r="BF1125" s="15">
        <v>2</v>
      </c>
      <c r="BG1125" s="15">
        <v>1</v>
      </c>
      <c r="BJ1125" s="15">
        <v>1</v>
      </c>
      <c r="BK1125" s="15">
        <v>1</v>
      </c>
      <c r="BL1125" s="15">
        <v>3</v>
      </c>
      <c r="BM1125" s="15">
        <v>8</v>
      </c>
      <c r="BN1125" s="15">
        <v>8</v>
      </c>
      <c r="CC1125" s="16">
        <v>1</v>
      </c>
      <c r="CI1125" s="16">
        <v>2</v>
      </c>
      <c r="CJ1125" s="16" t="s">
        <v>151</v>
      </c>
      <c r="CM1125" s="17">
        <v>1</v>
      </c>
      <c r="CN1125" s="17">
        <v>1</v>
      </c>
      <c r="CO1125" s="17">
        <v>1</v>
      </c>
      <c r="CP1125" s="17">
        <v>1</v>
      </c>
      <c r="CQ1125" s="17">
        <v>1</v>
      </c>
      <c r="CR1125" s="17">
        <v>3</v>
      </c>
      <c r="CS1125" s="17">
        <v>3</v>
      </c>
      <c r="CT1125" s="17">
        <v>1</v>
      </c>
      <c r="CU1125" s="17">
        <v>4</v>
      </c>
      <c r="CV1125" s="17">
        <v>1</v>
      </c>
      <c r="CW1125" s="17">
        <v>1</v>
      </c>
      <c r="CX1125" s="17">
        <v>1</v>
      </c>
      <c r="CY1125" s="17">
        <v>1</v>
      </c>
      <c r="CZ1125" s="17">
        <v>1</v>
      </c>
      <c r="DA1125" s="17">
        <v>1</v>
      </c>
      <c r="DB1125" s="17">
        <v>4</v>
      </c>
      <c r="DC1125" s="17">
        <v>1</v>
      </c>
      <c r="DD1125" s="17">
        <v>4</v>
      </c>
      <c r="DE1125" s="17">
        <v>4</v>
      </c>
      <c r="DF1125" s="17">
        <v>4</v>
      </c>
      <c r="DG1125" s="17">
        <v>3</v>
      </c>
      <c r="DH1125" s="17">
        <v>3</v>
      </c>
      <c r="DI1125" s="17">
        <v>3</v>
      </c>
      <c r="DJ1125" s="17">
        <v>1</v>
      </c>
      <c r="DK1125" s="17">
        <v>2</v>
      </c>
      <c r="DL1125" s="17">
        <v>4</v>
      </c>
      <c r="DM1125" s="17">
        <v>4</v>
      </c>
      <c r="DN1125" s="17">
        <v>1</v>
      </c>
      <c r="DO1125" s="17">
        <v>2</v>
      </c>
      <c r="DP1125" s="17">
        <v>6</v>
      </c>
      <c r="DR1125" s="17">
        <v>7</v>
      </c>
      <c r="DT1125" s="17">
        <v>8</v>
      </c>
      <c r="DV1125" s="17">
        <v>1</v>
      </c>
      <c r="DW1125" s="18">
        <v>13</v>
      </c>
      <c r="DY1125" s="18">
        <v>1</v>
      </c>
      <c r="ED1125" s="19" t="s">
        <v>330</v>
      </c>
      <c r="EF1125" s="37">
        <v>8</v>
      </c>
      <c r="EG1125" s="19" t="s">
        <v>149</v>
      </c>
      <c r="EH1125" s="19">
        <v>1</v>
      </c>
      <c r="EI1125" s="19">
        <v>63</v>
      </c>
      <c r="EJ1125" s="19">
        <v>4</v>
      </c>
      <c r="EK1125" s="19">
        <v>5</v>
      </c>
      <c r="EL1125" s="19">
        <v>1</v>
      </c>
      <c r="EM1125" s="20" t="s">
        <v>216</v>
      </c>
      <c r="EO1125" s="46">
        <v>4</v>
      </c>
      <c r="EP1125" s="46">
        <v>6</v>
      </c>
      <c r="EQ1125">
        <f t="shared" si="42"/>
        <v>0</v>
      </c>
      <c r="ER1125" t="str">
        <f t="shared" si="43"/>
        <v/>
      </c>
      <c r="ES1125" s="49">
        <v>2</v>
      </c>
    </row>
    <row r="1126" spans="1:149" ht="15" customHeight="1" x14ac:dyDescent="0.25">
      <c r="A1126" s="21">
        <v>1125</v>
      </c>
      <c r="B1126" s="12">
        <v>2</v>
      </c>
      <c r="C1126" s="12">
        <v>2</v>
      </c>
      <c r="D1126" s="12">
        <v>3</v>
      </c>
      <c r="E1126" s="12" t="s">
        <v>378</v>
      </c>
      <c r="F1126" s="12">
        <v>2</v>
      </c>
      <c r="G1126" s="13">
        <v>2</v>
      </c>
      <c r="H1126" s="13">
        <v>2</v>
      </c>
      <c r="M1126" s="56">
        <f>IF(SUM(N1126:X1126)=39,2,1)</f>
        <v>1</v>
      </c>
      <c r="Y1126" s="13">
        <v>1</v>
      </c>
      <c r="AK1126" s="13">
        <v>1</v>
      </c>
      <c r="AL1126" s="14">
        <v>3</v>
      </c>
      <c r="AM1126" s="14">
        <v>4</v>
      </c>
      <c r="AO1126" s="15">
        <v>1</v>
      </c>
      <c r="AP1126" s="15">
        <v>2</v>
      </c>
      <c r="AQ1126" s="15">
        <v>3</v>
      </c>
      <c r="AR1126" s="15">
        <v>2</v>
      </c>
      <c r="AS1126" s="15">
        <v>3</v>
      </c>
      <c r="AT1126" s="15">
        <v>2</v>
      </c>
      <c r="AU1126" s="15">
        <v>3</v>
      </c>
      <c r="AV1126" s="15">
        <v>3</v>
      </c>
      <c r="AW1126" s="15">
        <v>3</v>
      </c>
      <c r="AX1126" s="15">
        <v>2</v>
      </c>
      <c r="AZ1126" s="15">
        <v>1</v>
      </c>
      <c r="BB1126" s="15">
        <v>2</v>
      </c>
      <c r="BC1126" s="15">
        <v>1</v>
      </c>
      <c r="BD1126" s="15">
        <v>2</v>
      </c>
      <c r="BE1126" s="15">
        <v>1</v>
      </c>
      <c r="BF1126" s="15">
        <v>2</v>
      </c>
      <c r="BG1126" s="15">
        <v>0</v>
      </c>
      <c r="BK1126" s="15">
        <v>1</v>
      </c>
      <c r="BL1126" s="15">
        <v>3</v>
      </c>
      <c r="BM1126" s="15">
        <v>1</v>
      </c>
      <c r="BN1126" s="15">
        <v>1</v>
      </c>
      <c r="CC1126" s="16">
        <v>1</v>
      </c>
      <c r="CI1126" s="16">
        <v>2</v>
      </c>
      <c r="CJ1126" s="16" t="s">
        <v>391</v>
      </c>
      <c r="CK1126" s="16">
        <v>2</v>
      </c>
      <c r="CL1126" s="16" t="s">
        <v>157</v>
      </c>
      <c r="CM1126" s="17">
        <v>1</v>
      </c>
      <c r="CN1126" s="17">
        <v>1</v>
      </c>
      <c r="CO1126" s="17">
        <v>1</v>
      </c>
      <c r="CP1126" s="17">
        <v>1</v>
      </c>
      <c r="CQ1126" s="17">
        <v>1</v>
      </c>
      <c r="CR1126" s="17">
        <v>3</v>
      </c>
      <c r="CS1126" s="17">
        <v>3</v>
      </c>
      <c r="CT1126" s="17">
        <v>1</v>
      </c>
      <c r="CU1126" s="17">
        <v>4</v>
      </c>
      <c r="CV1126" s="17">
        <v>1</v>
      </c>
      <c r="CW1126" s="17">
        <v>1</v>
      </c>
      <c r="CX1126" s="17">
        <v>1</v>
      </c>
      <c r="CY1126" s="17">
        <v>1</v>
      </c>
      <c r="CZ1126" s="17">
        <v>1</v>
      </c>
      <c r="DA1126" s="17">
        <v>1</v>
      </c>
      <c r="DB1126" s="17">
        <v>4</v>
      </c>
      <c r="DC1126" s="17">
        <v>1</v>
      </c>
      <c r="DD1126" s="17">
        <v>1</v>
      </c>
      <c r="DE1126" s="17">
        <v>4</v>
      </c>
      <c r="DF1126" s="17">
        <v>3</v>
      </c>
      <c r="DG1126" s="17">
        <v>3</v>
      </c>
      <c r="DH1126" s="17">
        <v>3</v>
      </c>
      <c r="DI1126" s="17">
        <v>3</v>
      </c>
      <c r="DJ1126" s="17">
        <v>1</v>
      </c>
      <c r="DK1126" s="17">
        <v>3</v>
      </c>
      <c r="DL1126" s="17">
        <v>1</v>
      </c>
      <c r="DM1126" s="17">
        <v>4</v>
      </c>
      <c r="DN1126" s="17">
        <v>1</v>
      </c>
      <c r="DO1126" s="17">
        <v>2</v>
      </c>
      <c r="DP1126" s="17">
        <v>1</v>
      </c>
      <c r="DR1126" s="17">
        <v>3</v>
      </c>
      <c r="DV1126" s="17">
        <v>3</v>
      </c>
      <c r="DW1126" s="18">
        <v>13</v>
      </c>
      <c r="DY1126" s="18">
        <v>1</v>
      </c>
      <c r="ED1126" s="19" t="s">
        <v>330</v>
      </c>
      <c r="EF1126" s="37">
        <v>8</v>
      </c>
      <c r="EG1126" s="19" t="s">
        <v>149</v>
      </c>
      <c r="EH1126" s="19">
        <v>2</v>
      </c>
      <c r="EI1126" s="19">
        <v>63</v>
      </c>
      <c r="EJ1126" s="19">
        <v>4</v>
      </c>
      <c r="EK1126" s="19">
        <v>5</v>
      </c>
      <c r="EL1126" s="19">
        <v>9</v>
      </c>
      <c r="EM1126" s="20" t="s">
        <v>216</v>
      </c>
      <c r="EO1126" s="46">
        <v>4</v>
      </c>
      <c r="EP1126" s="46">
        <v>6</v>
      </c>
      <c r="EQ1126">
        <f t="shared" si="42"/>
        <v>0</v>
      </c>
      <c r="ER1126" t="str">
        <f t="shared" si="43"/>
        <v/>
      </c>
      <c r="ES1126" s="49">
        <v>2</v>
      </c>
    </row>
    <row r="1127" spans="1:149" ht="15" customHeight="1" x14ac:dyDescent="0.25">
      <c r="A1127" s="21">
        <v>1126</v>
      </c>
      <c r="B1127" s="12">
        <v>2</v>
      </c>
      <c r="C1127" s="12">
        <v>1</v>
      </c>
      <c r="D1127" s="12">
        <v>2</v>
      </c>
      <c r="E1127" s="12" t="s">
        <v>378</v>
      </c>
      <c r="F1127" s="12">
        <v>2</v>
      </c>
      <c r="G1127" s="13">
        <v>3</v>
      </c>
      <c r="H1127" s="13">
        <v>1</v>
      </c>
      <c r="I1127" s="13">
        <v>4</v>
      </c>
      <c r="M1127" s="56">
        <f>IF(SUM(N1127:X1127)=39,2,1)</f>
        <v>1</v>
      </c>
      <c r="X1127" s="13">
        <v>1</v>
      </c>
      <c r="Z1127" s="13">
        <v>1</v>
      </c>
      <c r="AA1127" s="13">
        <v>1</v>
      </c>
      <c r="AB1127" s="13">
        <v>1</v>
      </c>
      <c r="AJ1127" s="13">
        <v>1</v>
      </c>
      <c r="AL1127" s="14">
        <v>3</v>
      </c>
      <c r="AM1127" s="14">
        <v>4</v>
      </c>
      <c r="AO1127" s="15">
        <v>3</v>
      </c>
      <c r="AP1127" s="15">
        <v>4</v>
      </c>
      <c r="AQ1127" s="15">
        <v>4</v>
      </c>
      <c r="AR1127" s="15">
        <v>4</v>
      </c>
      <c r="AS1127" s="15">
        <v>4</v>
      </c>
      <c r="AT1127" s="15">
        <v>4</v>
      </c>
      <c r="AU1127" s="15">
        <v>4</v>
      </c>
      <c r="AV1127" s="15">
        <v>2</v>
      </c>
      <c r="AW1127" s="15">
        <v>1</v>
      </c>
      <c r="AX1127" s="15">
        <v>1</v>
      </c>
      <c r="AY1127" s="15">
        <v>2</v>
      </c>
      <c r="AZ1127" s="15">
        <v>2</v>
      </c>
      <c r="BB1127" s="15">
        <v>2</v>
      </c>
      <c r="BC1127" s="15">
        <v>1</v>
      </c>
      <c r="BD1127" s="15">
        <v>1</v>
      </c>
      <c r="BE1127" s="15">
        <v>1</v>
      </c>
      <c r="BF1127" s="15">
        <v>0</v>
      </c>
      <c r="BG1127" s="15">
        <v>0</v>
      </c>
      <c r="BK1127" s="15">
        <v>2</v>
      </c>
      <c r="BM1127" s="15">
        <v>5</v>
      </c>
      <c r="BO1127" s="15">
        <v>4</v>
      </c>
      <c r="CC1127" s="16">
        <v>1</v>
      </c>
      <c r="CI1127" s="16">
        <v>2</v>
      </c>
      <c r="CJ1127" s="16" t="s">
        <v>151</v>
      </c>
      <c r="CK1127" s="16">
        <v>3</v>
      </c>
      <c r="CL1127" s="16" t="s">
        <v>398</v>
      </c>
      <c r="CM1127" s="17">
        <v>1</v>
      </c>
      <c r="CN1127" s="17">
        <v>1</v>
      </c>
      <c r="CO1127" s="17">
        <v>1</v>
      </c>
      <c r="CP1127" s="17">
        <v>1</v>
      </c>
      <c r="CQ1127" s="17">
        <v>1</v>
      </c>
      <c r="CR1127" s="17">
        <v>1</v>
      </c>
      <c r="CS1127" s="17">
        <v>1</v>
      </c>
      <c r="CT1127" s="17">
        <v>1</v>
      </c>
      <c r="CU1127" s="17">
        <v>4</v>
      </c>
      <c r="CV1127" s="17">
        <v>1</v>
      </c>
      <c r="CW1127" s="17">
        <v>1</v>
      </c>
      <c r="CX1127" s="17">
        <v>1</v>
      </c>
      <c r="CY1127" s="17">
        <v>1</v>
      </c>
      <c r="CZ1127" s="17">
        <v>1</v>
      </c>
      <c r="DA1127" s="17">
        <v>1</v>
      </c>
      <c r="DB1127" s="17">
        <v>4</v>
      </c>
      <c r="DC1127" s="17">
        <v>1</v>
      </c>
      <c r="DD1127" s="17">
        <v>4</v>
      </c>
      <c r="DE1127" s="17">
        <v>4</v>
      </c>
      <c r="DF1127" s="17">
        <v>3</v>
      </c>
      <c r="DG1127" s="17">
        <v>1</v>
      </c>
      <c r="DH1127" s="17">
        <v>1</v>
      </c>
      <c r="DI1127" s="17">
        <v>3</v>
      </c>
      <c r="DJ1127" s="17">
        <v>1</v>
      </c>
      <c r="DK1127" s="17">
        <v>3</v>
      </c>
      <c r="DL1127" s="17">
        <v>4</v>
      </c>
      <c r="DM1127" s="17">
        <v>4</v>
      </c>
      <c r="DN1127" s="17">
        <v>1</v>
      </c>
      <c r="DO1127" s="17">
        <v>8</v>
      </c>
      <c r="DP1127" s="17">
        <v>5</v>
      </c>
      <c r="DR1127" s="17">
        <v>10</v>
      </c>
      <c r="DT1127" s="17">
        <v>7</v>
      </c>
      <c r="DV1127" s="17">
        <v>1</v>
      </c>
      <c r="DW1127" s="18">
        <v>13</v>
      </c>
      <c r="DY1127" s="18">
        <v>1</v>
      </c>
      <c r="ED1127" s="19" t="s">
        <v>330</v>
      </c>
      <c r="EF1127" s="37">
        <v>8</v>
      </c>
      <c r="EG1127" s="19" t="s">
        <v>149</v>
      </c>
      <c r="EH1127" s="19">
        <v>1</v>
      </c>
      <c r="EI1127" s="19">
        <v>35</v>
      </c>
      <c r="EJ1127" s="19">
        <v>2</v>
      </c>
      <c r="EK1127" s="19">
        <v>2</v>
      </c>
      <c r="EL1127" s="19">
        <v>1</v>
      </c>
      <c r="EM1127" s="20" t="s">
        <v>216</v>
      </c>
      <c r="EO1127" s="46">
        <v>1</v>
      </c>
      <c r="EP1127" s="46">
        <v>3</v>
      </c>
      <c r="EQ1127">
        <f t="shared" si="42"/>
        <v>0</v>
      </c>
      <c r="ER1127" t="str">
        <f t="shared" si="43"/>
        <v/>
      </c>
      <c r="ES1127" s="49">
        <v>2</v>
      </c>
    </row>
    <row r="1128" spans="1:149" ht="15" customHeight="1" x14ac:dyDescent="0.25">
      <c r="A1128" s="21">
        <v>1127</v>
      </c>
      <c r="B1128" s="12">
        <v>4</v>
      </c>
      <c r="C1128" s="12">
        <v>1</v>
      </c>
      <c r="D1128" s="12">
        <v>1</v>
      </c>
      <c r="E1128" s="12" t="s">
        <v>378</v>
      </c>
      <c r="F1128" s="12">
        <v>1</v>
      </c>
      <c r="G1128" s="13">
        <v>2</v>
      </c>
      <c r="H1128" s="13">
        <v>1</v>
      </c>
      <c r="M1128" s="56">
        <f>IF(SUM(N1128:X1128)=39,2,1)</f>
        <v>1</v>
      </c>
      <c r="P1128" s="13">
        <v>1</v>
      </c>
      <c r="X1128" s="13">
        <v>1</v>
      </c>
      <c r="AA1128" s="13">
        <v>1</v>
      </c>
      <c r="AB1128" s="13">
        <v>1</v>
      </c>
      <c r="AC1128" s="13">
        <v>1</v>
      </c>
      <c r="AJ1128" s="13">
        <v>1</v>
      </c>
      <c r="AL1128" s="14">
        <v>1</v>
      </c>
      <c r="AM1128" s="14">
        <v>4</v>
      </c>
      <c r="AO1128" s="15">
        <v>2</v>
      </c>
      <c r="AP1128" s="15">
        <v>4</v>
      </c>
      <c r="AQ1128" s="15">
        <v>4</v>
      </c>
      <c r="AR1128" s="15">
        <v>4</v>
      </c>
      <c r="AS1128" s="15">
        <v>4</v>
      </c>
      <c r="AT1128" s="15">
        <v>4</v>
      </c>
      <c r="AU1128" s="15">
        <v>3</v>
      </c>
      <c r="AV1128" s="15">
        <v>3</v>
      </c>
      <c r="AW1128" s="15">
        <v>2</v>
      </c>
      <c r="AX1128" s="15">
        <v>2</v>
      </c>
      <c r="AZ1128" s="15">
        <v>2</v>
      </c>
      <c r="BB1128" s="15">
        <v>1</v>
      </c>
      <c r="BC1128" s="15">
        <v>1</v>
      </c>
      <c r="BD1128" s="15">
        <v>1</v>
      </c>
      <c r="BE1128" s="15">
        <v>1</v>
      </c>
      <c r="BF1128" s="15">
        <v>0</v>
      </c>
      <c r="BG1128" s="15">
        <v>0</v>
      </c>
      <c r="BM1128" s="15">
        <v>5</v>
      </c>
      <c r="BN1128" s="15">
        <v>5</v>
      </c>
      <c r="BO1128" s="15">
        <v>2</v>
      </c>
      <c r="BP1128" s="15" t="s">
        <v>386</v>
      </c>
      <c r="CC1128" s="16">
        <v>1</v>
      </c>
      <c r="CI1128" s="16">
        <v>2</v>
      </c>
      <c r="CJ1128" s="16" t="s">
        <v>151</v>
      </c>
      <c r="CK1128" s="16">
        <v>3</v>
      </c>
      <c r="CL1128" s="16" t="s">
        <v>246</v>
      </c>
      <c r="CM1128" s="17">
        <v>1</v>
      </c>
      <c r="CN1128" s="17">
        <v>1</v>
      </c>
      <c r="CO1128" s="17">
        <v>1</v>
      </c>
      <c r="CP1128" s="17">
        <v>1</v>
      </c>
      <c r="CQ1128" s="17">
        <v>1</v>
      </c>
      <c r="CR1128" s="17">
        <v>1</v>
      </c>
      <c r="CS1128" s="17">
        <v>1</v>
      </c>
      <c r="CT1128" s="17">
        <v>3</v>
      </c>
      <c r="CU1128" s="17">
        <v>4</v>
      </c>
      <c r="CV1128" s="17">
        <v>3</v>
      </c>
      <c r="CW1128" s="17">
        <v>2</v>
      </c>
      <c r="CX1128" s="17">
        <v>2</v>
      </c>
      <c r="CY1128" s="17">
        <v>2</v>
      </c>
      <c r="CZ1128" s="17">
        <v>2</v>
      </c>
      <c r="DA1128" s="17">
        <v>3</v>
      </c>
      <c r="DB1128" s="17">
        <v>3</v>
      </c>
      <c r="DC1128" s="17">
        <v>2</v>
      </c>
      <c r="DD1128" s="17">
        <v>3</v>
      </c>
      <c r="DE1128" s="17">
        <v>4</v>
      </c>
      <c r="DF1128" s="17">
        <v>3</v>
      </c>
      <c r="DG1128" s="17">
        <v>3</v>
      </c>
      <c r="DH1128" s="17">
        <v>3</v>
      </c>
      <c r="DI1128" s="17">
        <v>3</v>
      </c>
      <c r="DJ1128" s="17">
        <v>1</v>
      </c>
      <c r="DK1128" s="17">
        <v>4</v>
      </c>
      <c r="DL1128" s="17">
        <v>3</v>
      </c>
      <c r="DM1128" s="17">
        <v>5</v>
      </c>
      <c r="DN1128" s="17">
        <v>2</v>
      </c>
      <c r="DO1128" s="17">
        <v>1</v>
      </c>
      <c r="DP1128" s="17">
        <v>10</v>
      </c>
      <c r="DR1128" s="17">
        <v>8</v>
      </c>
      <c r="DT1128" s="17">
        <v>11</v>
      </c>
      <c r="DV1128" s="17">
        <v>2</v>
      </c>
      <c r="DW1128" s="18">
        <v>13</v>
      </c>
      <c r="DY1128" s="18">
        <v>1</v>
      </c>
      <c r="ED1128" s="19" t="s">
        <v>330</v>
      </c>
      <c r="EF1128" s="37">
        <v>8</v>
      </c>
      <c r="EG1128" s="19" t="s">
        <v>149</v>
      </c>
      <c r="EH1128" s="19">
        <v>2</v>
      </c>
      <c r="EI1128" s="19">
        <v>31</v>
      </c>
      <c r="EJ1128" s="19">
        <v>2</v>
      </c>
      <c r="EK1128" s="19">
        <v>2</v>
      </c>
      <c r="EL1128" s="19">
        <v>2</v>
      </c>
      <c r="EM1128" s="20" t="s">
        <v>216</v>
      </c>
      <c r="EO1128" s="46">
        <v>1</v>
      </c>
      <c r="EP1128" s="46">
        <v>3</v>
      </c>
      <c r="EQ1128">
        <f t="shared" si="42"/>
        <v>0</v>
      </c>
      <c r="ER1128" t="str">
        <f t="shared" si="43"/>
        <v/>
      </c>
      <c r="ES1128" s="49">
        <v>2</v>
      </c>
    </row>
    <row r="1129" spans="1:149" ht="15" customHeight="1" x14ac:dyDescent="0.25">
      <c r="A1129" s="21">
        <v>1128</v>
      </c>
      <c r="B1129" s="12">
        <v>2</v>
      </c>
      <c r="C1129" s="12">
        <v>1</v>
      </c>
      <c r="D1129" s="12">
        <v>3</v>
      </c>
      <c r="E1129" s="12" t="s">
        <v>378</v>
      </c>
      <c r="F1129" s="12">
        <v>2</v>
      </c>
      <c r="G1129" s="13">
        <v>1</v>
      </c>
      <c r="I1129" s="13">
        <v>4</v>
      </c>
      <c r="J1129" s="13">
        <v>4</v>
      </c>
      <c r="K1129" s="13">
        <v>4</v>
      </c>
      <c r="M1129" s="56">
        <f>IF(SUM(N1129:X1129)=39,2,1)</f>
        <v>1</v>
      </c>
      <c r="N1129" s="13">
        <v>1</v>
      </c>
      <c r="O1129" s="13">
        <v>1</v>
      </c>
      <c r="P1129" s="13">
        <v>1</v>
      </c>
      <c r="X1129" s="13">
        <v>1</v>
      </c>
      <c r="Z1129" s="13">
        <v>1</v>
      </c>
      <c r="AA1129" s="13">
        <v>1</v>
      </c>
      <c r="AB1129" s="13">
        <v>1</v>
      </c>
      <c r="AJ1129" s="13">
        <v>1</v>
      </c>
      <c r="AL1129" s="14">
        <v>1</v>
      </c>
      <c r="AM1129" s="14">
        <v>4</v>
      </c>
      <c r="AO1129" s="15">
        <v>1</v>
      </c>
      <c r="AP1129" s="15">
        <v>4</v>
      </c>
      <c r="AQ1129" s="15">
        <v>4</v>
      </c>
      <c r="AR1129" s="15">
        <v>4</v>
      </c>
      <c r="AS1129" s="15">
        <v>5</v>
      </c>
      <c r="AT1129" s="15">
        <v>2</v>
      </c>
      <c r="AU1129" s="15">
        <v>3</v>
      </c>
      <c r="AV1129" s="15">
        <v>3</v>
      </c>
      <c r="AW1129" s="15">
        <v>2</v>
      </c>
      <c r="AX1129" s="15">
        <v>1</v>
      </c>
      <c r="AY1129" s="15">
        <v>1</v>
      </c>
      <c r="AZ1129" s="15">
        <v>2</v>
      </c>
      <c r="BB1129" s="15">
        <v>2</v>
      </c>
      <c r="BC1129" s="15">
        <v>1</v>
      </c>
      <c r="BD1129" s="15">
        <v>1</v>
      </c>
      <c r="BE1129" s="15">
        <v>1</v>
      </c>
      <c r="BF1129" s="15">
        <v>2</v>
      </c>
      <c r="BG1129" s="15">
        <v>5</v>
      </c>
      <c r="BH1129" s="15">
        <v>4</v>
      </c>
      <c r="BJ1129" s="15">
        <v>1</v>
      </c>
      <c r="BK1129" s="15">
        <v>2</v>
      </c>
      <c r="BM1129" s="15">
        <v>5</v>
      </c>
      <c r="BN1129" s="15">
        <v>5</v>
      </c>
      <c r="BO1129" s="15">
        <v>1</v>
      </c>
      <c r="CC1129" s="16">
        <v>1</v>
      </c>
      <c r="CI1129" s="16">
        <v>1</v>
      </c>
      <c r="CK1129" s="16">
        <v>1</v>
      </c>
      <c r="CL1129" s="16" t="s">
        <v>157</v>
      </c>
      <c r="CM1129" s="17">
        <v>1</v>
      </c>
      <c r="CN1129" s="17">
        <v>1</v>
      </c>
      <c r="CO1129" s="17">
        <v>1</v>
      </c>
      <c r="CP1129" s="17">
        <v>1</v>
      </c>
      <c r="CQ1129" s="17">
        <v>1</v>
      </c>
      <c r="CR1129" s="17">
        <v>1</v>
      </c>
      <c r="CS1129" s="17">
        <v>1</v>
      </c>
      <c r="CT1129" s="17">
        <v>3</v>
      </c>
      <c r="CU1129" s="17">
        <v>4</v>
      </c>
      <c r="CV1129" s="17">
        <v>3</v>
      </c>
      <c r="CW1129" s="17">
        <v>1</v>
      </c>
      <c r="CX1129" s="17">
        <v>1</v>
      </c>
      <c r="CY1129" s="17">
        <v>1</v>
      </c>
      <c r="CZ1129" s="17">
        <v>1</v>
      </c>
      <c r="DA1129" s="17">
        <v>1</v>
      </c>
      <c r="DB1129" s="17">
        <v>4</v>
      </c>
      <c r="DC1129" s="17">
        <v>3</v>
      </c>
      <c r="DD1129" s="17">
        <v>3</v>
      </c>
      <c r="DE1129" s="17">
        <v>4</v>
      </c>
      <c r="DF1129" s="17">
        <v>3</v>
      </c>
      <c r="DG1129" s="17">
        <v>3</v>
      </c>
      <c r="DH1129" s="17">
        <v>3</v>
      </c>
      <c r="DI1129" s="17">
        <v>3</v>
      </c>
      <c r="DJ1129" s="17">
        <v>1</v>
      </c>
      <c r="DK1129" s="17">
        <v>2</v>
      </c>
      <c r="DL1129" s="17">
        <v>4</v>
      </c>
      <c r="DM1129" s="17">
        <v>4</v>
      </c>
      <c r="DN1129" s="17">
        <v>2</v>
      </c>
      <c r="DO1129" s="17">
        <v>6</v>
      </c>
      <c r="DP1129" s="17">
        <v>1</v>
      </c>
      <c r="DR1129" s="17">
        <v>7</v>
      </c>
      <c r="DT1129" s="17">
        <v>10</v>
      </c>
      <c r="DV1129" s="17">
        <v>3</v>
      </c>
      <c r="DW1129" s="18">
        <v>6</v>
      </c>
      <c r="DY1129" s="18">
        <v>1</v>
      </c>
      <c r="ED1129" s="19" t="s">
        <v>330</v>
      </c>
      <c r="EF1129" s="37">
        <v>8</v>
      </c>
      <c r="EG1129" s="19" t="s">
        <v>149</v>
      </c>
      <c r="EH1129" s="19">
        <v>1</v>
      </c>
      <c r="EI1129" s="19">
        <v>30</v>
      </c>
      <c r="EJ1129" s="19">
        <v>2</v>
      </c>
      <c r="EK1129" s="19">
        <v>2</v>
      </c>
      <c r="EL1129" s="19">
        <v>6</v>
      </c>
      <c r="EM1129" s="20" t="s">
        <v>216</v>
      </c>
      <c r="EO1129" s="46">
        <v>1</v>
      </c>
      <c r="EP1129" s="46">
        <v>6</v>
      </c>
      <c r="EQ1129">
        <f t="shared" si="42"/>
        <v>0</v>
      </c>
      <c r="ER1129" t="str">
        <f t="shared" si="43"/>
        <v/>
      </c>
      <c r="ES1129" s="49">
        <v>2</v>
      </c>
    </row>
    <row r="1130" spans="1:149" ht="15" customHeight="1" x14ac:dyDescent="0.25">
      <c r="A1130" s="21">
        <v>1129</v>
      </c>
      <c r="B1130" s="12">
        <v>2</v>
      </c>
      <c r="C1130" s="12">
        <v>1</v>
      </c>
      <c r="D1130" s="12">
        <v>3</v>
      </c>
      <c r="E1130" s="12" t="s">
        <v>378</v>
      </c>
      <c r="F1130" s="12">
        <v>3</v>
      </c>
      <c r="G1130" s="13">
        <v>2</v>
      </c>
      <c r="H1130" s="13">
        <v>1</v>
      </c>
      <c r="M1130" s="56">
        <f>IF(SUM(N1130:X1130)=39,2,1)</f>
        <v>1</v>
      </c>
      <c r="Y1130" s="13">
        <v>1</v>
      </c>
      <c r="AK1130" s="13">
        <v>1</v>
      </c>
      <c r="AL1130" s="14">
        <v>3</v>
      </c>
      <c r="AM1130" s="14">
        <v>4</v>
      </c>
      <c r="AO1130" s="15">
        <v>1</v>
      </c>
      <c r="AP1130" s="15">
        <v>4</v>
      </c>
      <c r="AQ1130" s="15">
        <v>4</v>
      </c>
      <c r="AR1130" s="15">
        <v>4</v>
      </c>
      <c r="AS1130" s="15">
        <v>4</v>
      </c>
      <c r="AT1130" s="15">
        <v>4</v>
      </c>
      <c r="AU1130" s="15">
        <v>3</v>
      </c>
      <c r="AV1130" s="15">
        <v>3</v>
      </c>
      <c r="AW1130" s="15">
        <v>3</v>
      </c>
      <c r="AX1130" s="15">
        <v>1</v>
      </c>
      <c r="AY1130" s="15">
        <v>2</v>
      </c>
      <c r="AZ1130" s="15">
        <v>2</v>
      </c>
      <c r="BB1130" s="15">
        <v>1</v>
      </c>
      <c r="BC1130" s="15">
        <v>1</v>
      </c>
      <c r="BD1130" s="15">
        <v>1</v>
      </c>
      <c r="BE1130" s="15">
        <v>1</v>
      </c>
      <c r="BF1130" s="15">
        <v>0</v>
      </c>
      <c r="BG1130" s="15">
        <v>0</v>
      </c>
      <c r="BK1130" s="15">
        <v>1</v>
      </c>
      <c r="BL1130" s="15">
        <v>1</v>
      </c>
      <c r="BM1130" s="15">
        <v>5</v>
      </c>
      <c r="BN1130" s="15">
        <v>5</v>
      </c>
      <c r="BO1130" s="15">
        <v>3</v>
      </c>
      <c r="BP1130" s="15" t="s">
        <v>388</v>
      </c>
      <c r="CC1130" s="16">
        <v>1</v>
      </c>
      <c r="CI1130" s="16">
        <v>2</v>
      </c>
      <c r="CJ1130" s="16" t="s">
        <v>156</v>
      </c>
      <c r="CK1130" s="16">
        <v>1</v>
      </c>
      <c r="CL1130" s="16" t="s">
        <v>397</v>
      </c>
      <c r="CM1130" s="17">
        <v>1</v>
      </c>
      <c r="CN1130" s="17">
        <v>1</v>
      </c>
      <c r="CO1130" s="17">
        <v>1</v>
      </c>
      <c r="CP1130" s="17">
        <v>1</v>
      </c>
      <c r="CQ1130" s="17">
        <v>1</v>
      </c>
      <c r="CR1130" s="17">
        <v>2</v>
      </c>
      <c r="CS1130" s="17">
        <v>2</v>
      </c>
      <c r="CT1130" s="17">
        <v>1</v>
      </c>
      <c r="CU1130" s="17">
        <v>3</v>
      </c>
      <c r="CV1130" s="17">
        <v>2</v>
      </c>
      <c r="CW1130" s="17">
        <v>1</v>
      </c>
      <c r="CX1130" s="17">
        <v>1</v>
      </c>
      <c r="CY1130" s="17">
        <v>1</v>
      </c>
      <c r="CZ1130" s="17">
        <v>1</v>
      </c>
      <c r="DA1130" s="17">
        <v>1</v>
      </c>
      <c r="DB1130" s="17">
        <v>4</v>
      </c>
      <c r="DC1130" s="17">
        <v>3</v>
      </c>
      <c r="DD1130" s="17">
        <v>2</v>
      </c>
      <c r="DE1130" s="17">
        <v>4</v>
      </c>
      <c r="DF1130" s="17">
        <v>3</v>
      </c>
      <c r="DG1130" s="17">
        <v>3</v>
      </c>
      <c r="DH1130" s="17">
        <v>3</v>
      </c>
      <c r="DI1130" s="17">
        <v>3</v>
      </c>
      <c r="DJ1130" s="17">
        <v>1</v>
      </c>
      <c r="DK1130" s="17">
        <v>3</v>
      </c>
      <c r="DL1130" s="17">
        <v>1</v>
      </c>
      <c r="DM1130" s="17">
        <v>1</v>
      </c>
      <c r="DN1130" s="17">
        <v>1</v>
      </c>
      <c r="DO1130" s="17">
        <v>8</v>
      </c>
      <c r="DP1130" s="17">
        <v>2</v>
      </c>
      <c r="DR1130" s="17">
        <v>8</v>
      </c>
      <c r="DT1130" s="17">
        <v>10</v>
      </c>
      <c r="DV1130" s="17">
        <v>2</v>
      </c>
      <c r="DW1130" s="18">
        <v>13</v>
      </c>
      <c r="DY1130" s="18">
        <v>1</v>
      </c>
      <c r="ED1130" s="19" t="s">
        <v>330</v>
      </c>
      <c r="EF1130" s="37">
        <v>8</v>
      </c>
      <c r="EG1130" s="19" t="s">
        <v>149</v>
      </c>
      <c r="EH1130" s="19">
        <v>1</v>
      </c>
      <c r="EI1130" s="19">
        <v>36</v>
      </c>
      <c r="EJ1130" s="19">
        <v>2</v>
      </c>
      <c r="EK1130" s="19">
        <v>3</v>
      </c>
      <c r="EL1130" s="19">
        <v>1</v>
      </c>
      <c r="EM1130" s="20" t="s">
        <v>216</v>
      </c>
      <c r="EO1130" s="46">
        <v>1</v>
      </c>
      <c r="EP1130" s="46">
        <v>3</v>
      </c>
      <c r="EQ1130">
        <f t="shared" si="42"/>
        <v>0</v>
      </c>
      <c r="ER1130" t="str">
        <f t="shared" si="43"/>
        <v/>
      </c>
      <c r="ES1130" s="49">
        <v>2</v>
      </c>
    </row>
    <row r="1131" spans="1:149" ht="15" customHeight="1" x14ac:dyDescent="0.25">
      <c r="A1131" s="21">
        <v>1130</v>
      </c>
      <c r="B1131" s="12">
        <v>2</v>
      </c>
      <c r="C1131" s="12">
        <v>3</v>
      </c>
      <c r="D1131" s="12">
        <v>3</v>
      </c>
      <c r="E1131" s="12" t="s">
        <v>378</v>
      </c>
      <c r="F1131" s="12">
        <v>2</v>
      </c>
      <c r="G1131" s="13">
        <v>3</v>
      </c>
      <c r="H1131" s="13">
        <v>1</v>
      </c>
      <c r="I1131" s="13">
        <v>4</v>
      </c>
      <c r="M1131" s="56">
        <f>IF(SUM(N1131:X1131)=39,2,1)</f>
        <v>1</v>
      </c>
      <c r="N1131" s="13">
        <v>1</v>
      </c>
      <c r="X1131" s="13">
        <v>1</v>
      </c>
      <c r="Z1131" s="13">
        <v>1</v>
      </c>
      <c r="AA1131" s="13">
        <v>1</v>
      </c>
      <c r="AB1131" s="13">
        <v>1</v>
      </c>
      <c r="AJ1131" s="13">
        <v>1</v>
      </c>
      <c r="AL1131" s="14">
        <v>6</v>
      </c>
      <c r="AO1131" s="15">
        <v>1</v>
      </c>
      <c r="AP1131" s="15">
        <v>4</v>
      </c>
      <c r="AQ1131" s="15">
        <v>4</v>
      </c>
      <c r="AR1131" s="15">
        <v>4</v>
      </c>
      <c r="AS1131" s="15">
        <v>4</v>
      </c>
      <c r="AT1131" s="15">
        <v>4</v>
      </c>
      <c r="AU1131" s="15">
        <v>3</v>
      </c>
      <c r="AV1131" s="15">
        <v>3</v>
      </c>
      <c r="AW1131" s="15">
        <v>2</v>
      </c>
      <c r="AX1131" s="15">
        <v>2</v>
      </c>
      <c r="AZ1131" s="15">
        <v>2</v>
      </c>
      <c r="BB1131" s="15">
        <v>2</v>
      </c>
      <c r="BC1131" s="15">
        <v>1</v>
      </c>
      <c r="BD1131" s="15">
        <v>1</v>
      </c>
      <c r="BE1131" s="15">
        <v>1</v>
      </c>
      <c r="BF1131" s="15">
        <v>2</v>
      </c>
      <c r="BG1131" s="15">
        <v>1</v>
      </c>
      <c r="BJ1131" s="15">
        <v>1</v>
      </c>
      <c r="BK1131" s="15">
        <v>2</v>
      </c>
      <c r="BM1131" s="15">
        <v>5</v>
      </c>
      <c r="BN1131" s="15">
        <v>8</v>
      </c>
      <c r="BO1131" s="15">
        <v>4</v>
      </c>
      <c r="CC1131" s="16">
        <v>1</v>
      </c>
      <c r="CI1131" s="16">
        <v>2</v>
      </c>
      <c r="CJ1131" s="16" t="s">
        <v>156</v>
      </c>
      <c r="CK1131" s="16">
        <v>2</v>
      </c>
      <c r="CL1131" s="16" t="s">
        <v>143</v>
      </c>
      <c r="CM1131" s="17">
        <v>1</v>
      </c>
      <c r="CN1131" s="17">
        <v>1</v>
      </c>
      <c r="CO1131" s="17">
        <v>1</v>
      </c>
      <c r="CP1131" s="17">
        <v>1</v>
      </c>
      <c r="CQ1131" s="17">
        <v>1</v>
      </c>
      <c r="CR1131" s="17">
        <v>1</v>
      </c>
      <c r="CS1131" s="17">
        <v>1</v>
      </c>
      <c r="CT1131" s="17">
        <v>2</v>
      </c>
      <c r="CU1131" s="17">
        <v>3</v>
      </c>
      <c r="CV1131" s="17">
        <v>3</v>
      </c>
      <c r="CW1131" s="17">
        <v>2</v>
      </c>
      <c r="CX1131" s="17">
        <v>2</v>
      </c>
      <c r="CY1131" s="17">
        <v>2</v>
      </c>
      <c r="CZ1131" s="17">
        <v>2</v>
      </c>
      <c r="DA1131" s="17">
        <v>2</v>
      </c>
      <c r="DB1131" s="17">
        <v>3</v>
      </c>
      <c r="DC1131" s="17">
        <v>2</v>
      </c>
      <c r="DD1131" s="17">
        <v>3</v>
      </c>
      <c r="DE1131" s="17">
        <v>4</v>
      </c>
      <c r="DF1131" s="17">
        <v>3</v>
      </c>
      <c r="DG1131" s="17">
        <v>3</v>
      </c>
      <c r="DH1131" s="17">
        <v>3</v>
      </c>
      <c r="DI1131" s="17">
        <v>3</v>
      </c>
      <c r="DJ1131" s="17">
        <v>1</v>
      </c>
      <c r="DK1131" s="17">
        <v>2</v>
      </c>
      <c r="DL1131" s="17">
        <v>3</v>
      </c>
      <c r="DM1131" s="17">
        <v>3</v>
      </c>
      <c r="DN1131" s="17">
        <v>8</v>
      </c>
      <c r="DO1131" s="17">
        <v>2</v>
      </c>
      <c r="DP1131" s="17">
        <v>6</v>
      </c>
      <c r="DR1131" s="17">
        <v>8</v>
      </c>
      <c r="DT1131" s="17">
        <v>10</v>
      </c>
      <c r="DV1131" s="17">
        <v>2</v>
      </c>
      <c r="DW1131" s="18">
        <v>13</v>
      </c>
      <c r="DY1131" s="18">
        <v>1</v>
      </c>
      <c r="ED1131" s="19" t="s">
        <v>330</v>
      </c>
      <c r="EF1131" s="37">
        <v>8</v>
      </c>
      <c r="EG1131" s="19" t="s">
        <v>149</v>
      </c>
      <c r="EH1131" s="19">
        <v>2</v>
      </c>
      <c r="EI1131" s="19">
        <v>27</v>
      </c>
      <c r="EJ1131" s="19">
        <v>1</v>
      </c>
      <c r="EK1131" s="19">
        <v>2</v>
      </c>
      <c r="EL1131" s="19">
        <v>4</v>
      </c>
      <c r="EM1131" s="20" t="s">
        <v>216</v>
      </c>
      <c r="EO1131" s="46">
        <v>1</v>
      </c>
      <c r="EP1131" s="46">
        <v>1</v>
      </c>
      <c r="EQ1131">
        <f t="shared" si="42"/>
        <v>0</v>
      </c>
      <c r="ER1131" t="str">
        <f t="shared" si="43"/>
        <v/>
      </c>
      <c r="ES1131" s="49">
        <v>2</v>
      </c>
    </row>
    <row r="1132" spans="1:149" ht="15" customHeight="1" x14ac:dyDescent="0.25">
      <c r="A1132" s="21">
        <v>1131</v>
      </c>
      <c r="B1132" s="12">
        <v>2</v>
      </c>
      <c r="C1132" s="12">
        <v>1</v>
      </c>
      <c r="D1132" s="12">
        <v>4</v>
      </c>
      <c r="E1132" s="12" t="s">
        <v>379</v>
      </c>
      <c r="F1132" s="12">
        <v>1</v>
      </c>
      <c r="G1132" s="13">
        <v>3</v>
      </c>
      <c r="H1132" s="13">
        <v>1</v>
      </c>
      <c r="I1132" s="13">
        <v>4</v>
      </c>
      <c r="M1132" s="56">
        <f>IF(SUM(N1132:X1132)=39,2,1)</f>
        <v>1</v>
      </c>
      <c r="N1132" s="13">
        <v>1</v>
      </c>
      <c r="O1132" s="13">
        <v>1</v>
      </c>
      <c r="AB1132" s="13">
        <v>1</v>
      </c>
      <c r="AJ1132" s="13">
        <v>1</v>
      </c>
      <c r="AL1132" s="14">
        <v>1</v>
      </c>
      <c r="AM1132" s="14">
        <v>5</v>
      </c>
      <c r="AO1132" s="15">
        <v>1</v>
      </c>
      <c r="AP1132" s="15">
        <v>4</v>
      </c>
      <c r="AQ1132" s="15">
        <v>4</v>
      </c>
      <c r="AR1132" s="15">
        <v>4</v>
      </c>
      <c r="AS1132" s="15">
        <v>4</v>
      </c>
      <c r="AT1132" s="15">
        <v>3</v>
      </c>
      <c r="AU1132" s="15">
        <v>2</v>
      </c>
      <c r="AV1132" s="15">
        <v>1</v>
      </c>
      <c r="AW1132" s="15">
        <v>1</v>
      </c>
      <c r="AX1132" s="15">
        <v>2</v>
      </c>
      <c r="AZ1132" s="15">
        <v>2</v>
      </c>
      <c r="BB1132" s="15">
        <v>2</v>
      </c>
      <c r="BC1132" s="15">
        <v>1</v>
      </c>
      <c r="BD1132" s="15">
        <v>1</v>
      </c>
      <c r="BE1132" s="15">
        <v>2</v>
      </c>
      <c r="BF1132" s="15">
        <v>0</v>
      </c>
      <c r="BG1132" s="15">
        <v>0</v>
      </c>
      <c r="BK1132" s="15">
        <v>2</v>
      </c>
      <c r="BM1132" s="15">
        <v>5</v>
      </c>
      <c r="BO1132" s="15">
        <v>1</v>
      </c>
      <c r="BP1132" s="15" t="s">
        <v>386</v>
      </c>
      <c r="CC1132" s="16">
        <v>1</v>
      </c>
      <c r="CI1132" s="16">
        <v>2</v>
      </c>
      <c r="CJ1132" s="16" t="s">
        <v>151</v>
      </c>
      <c r="CK1132" s="16">
        <v>3</v>
      </c>
      <c r="CL1132" s="16" t="s">
        <v>147</v>
      </c>
      <c r="CM1132" s="17">
        <v>1</v>
      </c>
      <c r="CN1132" s="17">
        <v>1</v>
      </c>
      <c r="CO1132" s="17">
        <v>1</v>
      </c>
      <c r="CP1132" s="17">
        <v>1</v>
      </c>
      <c r="CQ1132" s="17">
        <v>1</v>
      </c>
      <c r="CR1132" s="17">
        <v>1</v>
      </c>
      <c r="CS1132" s="17">
        <v>4</v>
      </c>
      <c r="CT1132" s="17">
        <v>1</v>
      </c>
      <c r="CU1132" s="17">
        <v>4</v>
      </c>
      <c r="CV1132" s="17">
        <v>2</v>
      </c>
      <c r="CW1132" s="17">
        <v>1</v>
      </c>
      <c r="CX1132" s="17">
        <v>1</v>
      </c>
      <c r="CY1132" s="17">
        <v>1</v>
      </c>
      <c r="CZ1132" s="17">
        <v>1</v>
      </c>
      <c r="DA1132" s="17">
        <v>1</v>
      </c>
      <c r="DB1132" s="17">
        <v>4</v>
      </c>
      <c r="DC1132" s="17">
        <v>1</v>
      </c>
      <c r="DD1132" s="17">
        <v>4</v>
      </c>
      <c r="DE1132" s="17">
        <v>4</v>
      </c>
      <c r="DF1132" s="17">
        <v>1</v>
      </c>
      <c r="DG1132" s="17">
        <v>1</v>
      </c>
      <c r="DH1132" s="17">
        <v>1</v>
      </c>
      <c r="DI1132" s="17">
        <v>3</v>
      </c>
      <c r="DJ1132" s="17">
        <v>1</v>
      </c>
      <c r="DK1132" s="17">
        <v>3</v>
      </c>
      <c r="DL1132" s="17">
        <v>4</v>
      </c>
      <c r="DM1132" s="17">
        <v>5</v>
      </c>
      <c r="DN1132" s="17">
        <v>1</v>
      </c>
      <c r="DO1132" s="17">
        <v>8</v>
      </c>
      <c r="DP1132" s="17">
        <v>1</v>
      </c>
      <c r="DR1132" s="17">
        <v>5</v>
      </c>
      <c r="DT1132" s="17">
        <v>7</v>
      </c>
      <c r="DV1132" s="17">
        <v>1</v>
      </c>
      <c r="DW1132" s="18">
        <v>13</v>
      </c>
      <c r="DY1132" s="18">
        <v>1</v>
      </c>
      <c r="ED1132" s="19" t="s">
        <v>330</v>
      </c>
      <c r="EF1132" s="37">
        <v>8</v>
      </c>
      <c r="EG1132" s="19" t="s">
        <v>149</v>
      </c>
      <c r="EH1132" s="19">
        <v>1</v>
      </c>
      <c r="EI1132" s="19">
        <v>67</v>
      </c>
      <c r="EJ1132" s="19">
        <v>4</v>
      </c>
      <c r="EK1132" s="19">
        <v>5</v>
      </c>
      <c r="EL1132" s="19">
        <v>1</v>
      </c>
      <c r="EM1132" s="20" t="s">
        <v>216</v>
      </c>
      <c r="EO1132" s="46">
        <v>1</v>
      </c>
      <c r="EP1132" s="46">
        <v>1</v>
      </c>
      <c r="EQ1132">
        <f t="shared" si="42"/>
        <v>0</v>
      </c>
      <c r="ER1132" t="str">
        <f t="shared" si="43"/>
        <v/>
      </c>
      <c r="ES1132" s="49">
        <v>2</v>
      </c>
    </row>
    <row r="1133" spans="1:149" ht="15" customHeight="1" x14ac:dyDescent="0.25">
      <c r="A1133" s="21">
        <v>1132</v>
      </c>
      <c r="B1133" s="12">
        <v>2</v>
      </c>
      <c r="C1133" s="12">
        <v>1</v>
      </c>
      <c r="D1133" s="12">
        <v>2</v>
      </c>
      <c r="E1133" s="12" t="s">
        <v>378</v>
      </c>
      <c r="F1133" s="12">
        <v>2</v>
      </c>
      <c r="G1133" s="13">
        <v>4</v>
      </c>
      <c r="H1133" s="13">
        <v>1</v>
      </c>
      <c r="M1133" s="56">
        <f>IF(SUM(N1133:X1133)=39,2,1)</f>
        <v>1</v>
      </c>
      <c r="N1133" s="13">
        <v>1</v>
      </c>
      <c r="O1133" s="13">
        <v>1</v>
      </c>
      <c r="P1133" s="13">
        <v>1</v>
      </c>
      <c r="Q1133" s="13">
        <v>1</v>
      </c>
      <c r="X1133" s="13">
        <v>1</v>
      </c>
      <c r="Z1133" s="13">
        <v>1</v>
      </c>
      <c r="AA1133" s="13">
        <v>1</v>
      </c>
      <c r="AB1133" s="13">
        <v>1</v>
      </c>
      <c r="AC1133" s="13">
        <v>1</v>
      </c>
      <c r="AJ1133" s="13">
        <v>1</v>
      </c>
      <c r="AL1133" s="14">
        <v>3</v>
      </c>
      <c r="AM1133" s="14">
        <v>4</v>
      </c>
      <c r="AO1133" s="15">
        <v>1</v>
      </c>
      <c r="AP1133" s="15">
        <v>4</v>
      </c>
      <c r="AQ1133" s="15">
        <v>4</v>
      </c>
      <c r="AR1133" s="15">
        <v>4</v>
      </c>
      <c r="AS1133" s="15">
        <v>4</v>
      </c>
      <c r="AT1133" s="15">
        <v>4</v>
      </c>
      <c r="AU1133" s="15">
        <v>4</v>
      </c>
      <c r="AV1133" s="15">
        <v>2</v>
      </c>
      <c r="AW1133" s="15">
        <v>2</v>
      </c>
      <c r="AX1133" s="15">
        <v>2</v>
      </c>
      <c r="AZ1133" s="15">
        <v>1</v>
      </c>
      <c r="BA1133" s="15">
        <v>1</v>
      </c>
      <c r="BB1133" s="15">
        <v>1</v>
      </c>
      <c r="BC1133" s="15">
        <v>1</v>
      </c>
      <c r="BD1133" s="15">
        <v>1</v>
      </c>
      <c r="BE1133" s="15">
        <v>2</v>
      </c>
      <c r="BF1133" s="15">
        <v>2</v>
      </c>
      <c r="BG1133" s="15">
        <v>0</v>
      </c>
      <c r="BK1133" s="15">
        <v>1</v>
      </c>
      <c r="BL1133" s="15">
        <v>1</v>
      </c>
      <c r="BN1133" s="15">
        <v>8</v>
      </c>
      <c r="CC1133" s="16">
        <v>1</v>
      </c>
      <c r="CI1133" s="16">
        <v>2</v>
      </c>
      <c r="CJ1133" s="16" t="s">
        <v>151</v>
      </c>
      <c r="CK1133" s="16">
        <v>1</v>
      </c>
      <c r="CL1133" s="16" t="s">
        <v>397</v>
      </c>
      <c r="CM1133" s="17">
        <v>2</v>
      </c>
      <c r="CN1133" s="17">
        <v>2</v>
      </c>
      <c r="CO1133" s="17">
        <v>2</v>
      </c>
      <c r="CP1133" s="17">
        <v>1</v>
      </c>
      <c r="CQ1133" s="17">
        <v>1</v>
      </c>
      <c r="CR1133" s="17">
        <v>2</v>
      </c>
      <c r="CS1133" s="17">
        <v>2</v>
      </c>
      <c r="CT1133" s="17">
        <v>2</v>
      </c>
      <c r="CU1133" s="17">
        <v>4</v>
      </c>
      <c r="CV1133" s="17">
        <v>2</v>
      </c>
      <c r="CW1133" s="17">
        <v>1</v>
      </c>
      <c r="CX1133" s="17">
        <v>1</v>
      </c>
      <c r="CY1133" s="17">
        <v>1</v>
      </c>
      <c r="CZ1133" s="17">
        <v>1</v>
      </c>
      <c r="DA1133" s="17">
        <v>2</v>
      </c>
      <c r="DB1133" s="17">
        <v>4</v>
      </c>
      <c r="DC1133" s="17">
        <v>2</v>
      </c>
      <c r="DD1133" s="17">
        <v>4</v>
      </c>
      <c r="DE1133" s="17">
        <v>4</v>
      </c>
      <c r="DF1133" s="17">
        <v>1</v>
      </c>
      <c r="DG1133" s="17">
        <v>1</v>
      </c>
      <c r="DH1133" s="17">
        <v>1</v>
      </c>
      <c r="DI1133" s="17">
        <v>3</v>
      </c>
      <c r="DJ1133" s="17">
        <v>1</v>
      </c>
      <c r="DK1133" s="17">
        <v>2</v>
      </c>
      <c r="DL1133" s="17">
        <v>4</v>
      </c>
      <c r="DM1133" s="17">
        <v>4</v>
      </c>
      <c r="DN1133" s="17">
        <v>1</v>
      </c>
      <c r="DO1133" s="17">
        <v>8</v>
      </c>
      <c r="DP1133" s="17">
        <v>5</v>
      </c>
      <c r="DR1133" s="17">
        <v>7</v>
      </c>
      <c r="DT1133" s="17">
        <v>11</v>
      </c>
      <c r="DV1133" s="17">
        <v>3</v>
      </c>
      <c r="DW1133" s="18">
        <v>13</v>
      </c>
      <c r="DY1133" s="18">
        <v>1</v>
      </c>
      <c r="ED1133" s="19" t="s">
        <v>330</v>
      </c>
      <c r="EF1133" s="37">
        <v>8</v>
      </c>
      <c r="EG1133" s="19" t="s">
        <v>149</v>
      </c>
      <c r="EH1133" s="19">
        <v>2</v>
      </c>
      <c r="EI1133" s="19">
        <v>26</v>
      </c>
      <c r="EJ1133" s="19">
        <v>1</v>
      </c>
      <c r="EK1133" s="19">
        <v>2</v>
      </c>
      <c r="EL1133" s="19">
        <v>1</v>
      </c>
      <c r="EM1133" s="20" t="s">
        <v>216</v>
      </c>
      <c r="EO1133" s="46">
        <v>1</v>
      </c>
      <c r="EP1133" s="46">
        <v>3</v>
      </c>
      <c r="EQ1133">
        <f t="shared" si="42"/>
        <v>0</v>
      </c>
      <c r="ER1133" t="str">
        <f t="shared" si="43"/>
        <v/>
      </c>
      <c r="ES1133" s="49">
        <v>2</v>
      </c>
    </row>
    <row r="1134" spans="1:149" ht="15" customHeight="1" x14ac:dyDescent="0.25">
      <c r="A1134" s="21">
        <v>1133</v>
      </c>
      <c r="B1134" s="12">
        <v>2</v>
      </c>
      <c r="C1134" s="12">
        <v>1</v>
      </c>
      <c r="D1134" s="12">
        <v>2</v>
      </c>
      <c r="E1134" s="12" t="s">
        <v>378</v>
      </c>
      <c r="F1134" s="12">
        <v>1</v>
      </c>
      <c r="G1134" s="13">
        <v>2</v>
      </c>
      <c r="H1134" s="13">
        <v>1</v>
      </c>
      <c r="I1134" s="13">
        <v>4</v>
      </c>
      <c r="M1134" s="56">
        <f>IF(SUM(N1134:X1134)=39,2,1)</f>
        <v>1</v>
      </c>
      <c r="N1134" s="13">
        <v>1</v>
      </c>
      <c r="Q1134" s="13">
        <v>1</v>
      </c>
      <c r="X1134" s="13">
        <v>1</v>
      </c>
      <c r="Z1134" s="13">
        <v>1</v>
      </c>
      <c r="AC1134" s="13">
        <v>1</v>
      </c>
      <c r="AJ1134" s="13">
        <v>1</v>
      </c>
      <c r="AL1134" s="14">
        <v>6</v>
      </c>
      <c r="AO1134" s="15">
        <v>3</v>
      </c>
      <c r="AP1134" s="15">
        <v>4</v>
      </c>
      <c r="AQ1134" s="15">
        <v>4</v>
      </c>
      <c r="AR1134" s="15">
        <v>5</v>
      </c>
      <c r="AS1134" s="15">
        <v>4</v>
      </c>
      <c r="AT1134" s="15">
        <v>4</v>
      </c>
      <c r="AU1134" s="15">
        <v>4</v>
      </c>
      <c r="AV1134" s="15">
        <v>2</v>
      </c>
      <c r="AW1134" s="15">
        <v>1</v>
      </c>
      <c r="AX1134" s="15">
        <v>1</v>
      </c>
      <c r="AY1134" s="15">
        <v>2</v>
      </c>
      <c r="AZ1134" s="15">
        <v>2</v>
      </c>
      <c r="BB1134" s="15">
        <v>1</v>
      </c>
      <c r="BC1134" s="15">
        <v>1</v>
      </c>
      <c r="BD1134" s="15">
        <v>1</v>
      </c>
      <c r="BE1134" s="15">
        <v>2</v>
      </c>
      <c r="BF1134" s="15">
        <v>1</v>
      </c>
      <c r="BG1134" s="15">
        <v>0</v>
      </c>
      <c r="BK1134" s="15">
        <v>2</v>
      </c>
      <c r="BN1134" s="15">
        <v>8</v>
      </c>
      <c r="CC1134" s="16">
        <v>1</v>
      </c>
      <c r="CI1134" s="16">
        <v>1</v>
      </c>
      <c r="CK1134" s="16">
        <v>3</v>
      </c>
      <c r="CL1134" s="16" t="s">
        <v>147</v>
      </c>
      <c r="CM1134" s="17">
        <v>1</v>
      </c>
      <c r="CN1134" s="17">
        <v>1</v>
      </c>
      <c r="CO1134" s="17">
        <v>1</v>
      </c>
      <c r="CP1134" s="17">
        <v>1</v>
      </c>
      <c r="CQ1134" s="17">
        <v>1</v>
      </c>
      <c r="CR1134" s="17">
        <v>1</v>
      </c>
      <c r="CS1134" s="17">
        <v>2</v>
      </c>
      <c r="CT1134" s="17">
        <v>1</v>
      </c>
      <c r="CU1134" s="17">
        <v>4</v>
      </c>
      <c r="CV1134" s="17">
        <v>1</v>
      </c>
      <c r="CW1134" s="17">
        <v>1</v>
      </c>
      <c r="CX1134" s="17">
        <v>1</v>
      </c>
      <c r="CY1134" s="17">
        <v>1</v>
      </c>
      <c r="CZ1134" s="17">
        <v>1</v>
      </c>
      <c r="DA1134" s="17">
        <v>1</v>
      </c>
      <c r="DB1134" s="17">
        <v>4</v>
      </c>
      <c r="DC1134" s="17">
        <v>1</v>
      </c>
      <c r="DD1134" s="17">
        <v>3</v>
      </c>
      <c r="DE1134" s="17">
        <v>3</v>
      </c>
      <c r="DF1134" s="17">
        <v>1</v>
      </c>
      <c r="DG1134" s="17">
        <v>1</v>
      </c>
      <c r="DH1134" s="17">
        <v>1</v>
      </c>
      <c r="DI1134" s="17">
        <v>3</v>
      </c>
      <c r="DJ1134" s="17">
        <v>1</v>
      </c>
      <c r="DK1134" s="17">
        <v>1</v>
      </c>
      <c r="DL1134" s="17">
        <v>4</v>
      </c>
      <c r="DM1134" s="17">
        <v>4</v>
      </c>
      <c r="DN1134" s="17">
        <v>1</v>
      </c>
      <c r="DO1134" s="17">
        <v>2</v>
      </c>
      <c r="DP1134" s="17">
        <v>5</v>
      </c>
      <c r="DR1134" s="17">
        <v>6</v>
      </c>
      <c r="DT1134" s="17">
        <v>7</v>
      </c>
      <c r="DV1134" s="17">
        <v>1</v>
      </c>
      <c r="DW1134" s="18">
        <v>13</v>
      </c>
      <c r="DY1134" s="18">
        <v>1</v>
      </c>
      <c r="ED1134" s="19" t="s">
        <v>330</v>
      </c>
      <c r="EF1134" s="37">
        <v>8</v>
      </c>
      <c r="EG1134" s="19" t="s">
        <v>149</v>
      </c>
      <c r="EH1134" s="19">
        <v>1</v>
      </c>
      <c r="EI1134" s="19">
        <v>35</v>
      </c>
      <c r="EJ1134" s="19">
        <v>2</v>
      </c>
      <c r="EK1134" s="19">
        <v>2</v>
      </c>
      <c r="EL1134" s="19">
        <v>1</v>
      </c>
      <c r="EM1134" s="20" t="s">
        <v>216</v>
      </c>
      <c r="EO1134" s="46">
        <v>4</v>
      </c>
      <c r="EP1134" s="46">
        <v>6</v>
      </c>
      <c r="EQ1134">
        <f t="shared" si="42"/>
        <v>0</v>
      </c>
      <c r="ER1134" t="str">
        <f t="shared" si="43"/>
        <v/>
      </c>
      <c r="ES1134" s="49">
        <v>2</v>
      </c>
    </row>
    <row r="1135" spans="1:149" ht="15" customHeight="1" x14ac:dyDescent="0.25">
      <c r="A1135" s="21">
        <v>1134</v>
      </c>
      <c r="B1135" s="12">
        <v>2</v>
      </c>
      <c r="C1135" s="12">
        <v>1</v>
      </c>
      <c r="D1135" s="12">
        <v>1</v>
      </c>
      <c r="E1135" s="12" t="s">
        <v>378</v>
      </c>
      <c r="F1135" s="12">
        <v>3</v>
      </c>
      <c r="G1135" s="13">
        <v>2</v>
      </c>
      <c r="H1135" s="13">
        <v>2</v>
      </c>
      <c r="I1135" s="13">
        <v>4</v>
      </c>
      <c r="M1135" s="56">
        <f>IF(SUM(N1135:X1135)=39,2,1)</f>
        <v>1</v>
      </c>
      <c r="Y1135" s="13">
        <v>1</v>
      </c>
      <c r="Z1135" s="13">
        <v>1</v>
      </c>
      <c r="AJ1135" s="13">
        <v>1</v>
      </c>
      <c r="AL1135" s="14">
        <v>3</v>
      </c>
      <c r="AM1135" s="14">
        <v>4</v>
      </c>
      <c r="AO1135" s="15">
        <v>2</v>
      </c>
      <c r="AP1135" s="15">
        <v>4</v>
      </c>
      <c r="AQ1135" s="15">
        <v>4</v>
      </c>
      <c r="AR1135" s="15">
        <v>1</v>
      </c>
      <c r="AS1135" s="15">
        <v>4</v>
      </c>
      <c r="AT1135" s="15">
        <v>2</v>
      </c>
      <c r="AU1135" s="15">
        <v>1</v>
      </c>
      <c r="AV1135" s="15">
        <v>1</v>
      </c>
      <c r="AW1135" s="15">
        <v>1</v>
      </c>
      <c r="AX1135" s="15">
        <v>1</v>
      </c>
      <c r="AY1135" s="15">
        <v>2</v>
      </c>
      <c r="AZ1135" s="15">
        <v>2</v>
      </c>
      <c r="BB1135" s="15">
        <v>2</v>
      </c>
      <c r="BC1135" s="15">
        <v>1</v>
      </c>
      <c r="BD1135" s="15">
        <v>1</v>
      </c>
      <c r="BE1135" s="15">
        <v>1</v>
      </c>
      <c r="BF1135" s="15">
        <v>2</v>
      </c>
      <c r="BG1135" s="15">
        <v>2</v>
      </c>
      <c r="BH1135" s="15">
        <v>2</v>
      </c>
      <c r="BK1135" s="15">
        <v>1</v>
      </c>
      <c r="BL1135" s="15">
        <v>1</v>
      </c>
      <c r="BM1135" s="15">
        <v>8</v>
      </c>
      <c r="BN1135" s="15">
        <v>8</v>
      </c>
      <c r="CC1135" s="16">
        <v>1</v>
      </c>
      <c r="CI1135" s="16">
        <v>2</v>
      </c>
      <c r="CJ1135" s="16" t="s">
        <v>151</v>
      </c>
      <c r="CK1135" s="16">
        <v>1</v>
      </c>
      <c r="CL1135" s="16" t="s">
        <v>396</v>
      </c>
      <c r="CM1135" s="17">
        <v>2</v>
      </c>
      <c r="CN1135" s="17">
        <v>2</v>
      </c>
      <c r="CO1135" s="17">
        <v>1</v>
      </c>
      <c r="CP1135" s="17">
        <v>1</v>
      </c>
      <c r="CQ1135" s="17">
        <v>1</v>
      </c>
      <c r="CR1135" s="17">
        <v>2</v>
      </c>
      <c r="CS1135" s="17">
        <v>3</v>
      </c>
      <c r="CT1135" s="17">
        <v>2</v>
      </c>
      <c r="CU1135" s="17">
        <v>4</v>
      </c>
      <c r="CV1135" s="17">
        <v>2</v>
      </c>
      <c r="CW1135" s="17">
        <v>1</v>
      </c>
      <c r="CX1135" s="17">
        <v>1</v>
      </c>
      <c r="CY1135" s="17">
        <v>1</v>
      </c>
      <c r="CZ1135" s="17">
        <v>1</v>
      </c>
      <c r="DA1135" s="17">
        <v>1</v>
      </c>
      <c r="DB1135" s="17">
        <v>4</v>
      </c>
      <c r="DC1135" s="17">
        <v>2</v>
      </c>
      <c r="DD1135" s="17">
        <v>3</v>
      </c>
      <c r="DE1135" s="17">
        <v>1</v>
      </c>
      <c r="DF1135" s="17">
        <v>1</v>
      </c>
      <c r="DG1135" s="17">
        <v>1</v>
      </c>
      <c r="DH1135" s="17">
        <v>1</v>
      </c>
      <c r="DI1135" s="17">
        <v>3</v>
      </c>
      <c r="DJ1135" s="17">
        <v>1</v>
      </c>
      <c r="DK1135" s="17">
        <v>3</v>
      </c>
      <c r="DL1135" s="17">
        <v>4</v>
      </c>
      <c r="DM1135" s="17">
        <v>3</v>
      </c>
      <c r="DN1135" s="17">
        <v>1</v>
      </c>
      <c r="DO1135" s="17">
        <v>8</v>
      </c>
      <c r="DP1135" s="17">
        <v>5</v>
      </c>
      <c r="DR1135" s="17">
        <v>7</v>
      </c>
      <c r="DT1135" s="17">
        <v>6</v>
      </c>
      <c r="DV1135" s="17">
        <v>2</v>
      </c>
      <c r="DW1135" s="18">
        <v>13</v>
      </c>
      <c r="DY1135" s="18">
        <v>1</v>
      </c>
      <c r="ED1135" s="19" t="s">
        <v>330</v>
      </c>
      <c r="EF1135" s="37">
        <v>8</v>
      </c>
      <c r="EG1135" s="19" t="s">
        <v>149</v>
      </c>
      <c r="EH1135" s="19">
        <v>2</v>
      </c>
      <c r="EI1135" s="19">
        <v>32</v>
      </c>
      <c r="EJ1135" s="19">
        <v>2</v>
      </c>
      <c r="EK1135" s="19">
        <v>2</v>
      </c>
      <c r="EL1135" s="19">
        <v>2</v>
      </c>
      <c r="EM1135" s="20" t="s">
        <v>216</v>
      </c>
      <c r="EO1135" s="46">
        <v>1</v>
      </c>
      <c r="EP1135" s="46">
        <v>1</v>
      </c>
      <c r="EQ1135">
        <f t="shared" si="42"/>
        <v>0</v>
      </c>
      <c r="ER1135" t="str">
        <f t="shared" si="43"/>
        <v/>
      </c>
      <c r="ES1135" s="49">
        <v>2</v>
      </c>
    </row>
    <row r="1136" spans="1:149" ht="15" customHeight="1" x14ac:dyDescent="0.25">
      <c r="A1136" s="21">
        <v>1135</v>
      </c>
      <c r="B1136" s="12">
        <v>2</v>
      </c>
      <c r="C1136" s="12">
        <v>3</v>
      </c>
      <c r="D1136" s="12">
        <v>4</v>
      </c>
      <c r="E1136" s="12" t="s">
        <v>375</v>
      </c>
      <c r="F1136" s="12">
        <v>3</v>
      </c>
      <c r="G1136" s="13">
        <v>2</v>
      </c>
      <c r="H1136" s="13">
        <v>1</v>
      </c>
      <c r="M1136" s="56">
        <f>IF(SUM(N1136:X1136)=39,2,1)</f>
        <v>1</v>
      </c>
      <c r="Y1136" s="13">
        <v>1</v>
      </c>
      <c r="AK1136" s="13">
        <v>1</v>
      </c>
      <c r="AL1136" s="14">
        <v>3</v>
      </c>
      <c r="AM1136" s="14">
        <v>3</v>
      </c>
      <c r="AO1136" s="15">
        <v>1</v>
      </c>
      <c r="AP1136" s="15">
        <v>5</v>
      </c>
      <c r="AQ1136" s="15">
        <v>5</v>
      </c>
      <c r="AR1136" s="15">
        <v>5</v>
      </c>
      <c r="AS1136" s="15">
        <v>5</v>
      </c>
      <c r="AT1136" s="15">
        <v>5</v>
      </c>
      <c r="AU1136" s="15">
        <v>5</v>
      </c>
      <c r="AV1136" s="15">
        <v>5</v>
      </c>
      <c r="AW1136" s="15">
        <v>2</v>
      </c>
      <c r="AX1136" s="15">
        <v>2</v>
      </c>
      <c r="AZ1136" s="15">
        <v>1</v>
      </c>
      <c r="BA1136" s="15">
        <v>1</v>
      </c>
      <c r="BB1136" s="15">
        <v>2</v>
      </c>
      <c r="BC1136" s="15">
        <v>1</v>
      </c>
      <c r="BD1136" s="15">
        <v>1</v>
      </c>
      <c r="BE1136" s="15">
        <v>2</v>
      </c>
      <c r="BF1136" s="15">
        <v>0</v>
      </c>
      <c r="BG1136" s="15">
        <v>0</v>
      </c>
      <c r="BK1136" s="15">
        <v>2</v>
      </c>
      <c r="BN1136" s="15">
        <v>5</v>
      </c>
      <c r="BO1136" s="15">
        <v>2</v>
      </c>
      <c r="BP1136" s="15" t="s">
        <v>387</v>
      </c>
      <c r="CC1136" s="16">
        <v>1</v>
      </c>
      <c r="CI1136" s="16">
        <v>2</v>
      </c>
      <c r="CJ1136" s="16" t="s">
        <v>184</v>
      </c>
      <c r="CK1136" s="16">
        <v>3</v>
      </c>
      <c r="CL1136" s="16" t="s">
        <v>154</v>
      </c>
      <c r="CM1136" s="17">
        <v>1</v>
      </c>
      <c r="CN1136" s="17">
        <v>1</v>
      </c>
      <c r="CO1136" s="17">
        <v>1</v>
      </c>
      <c r="CP1136" s="17">
        <v>1</v>
      </c>
      <c r="CQ1136" s="17">
        <v>1</v>
      </c>
      <c r="CR1136" s="17">
        <v>1</v>
      </c>
      <c r="CS1136" s="17">
        <v>1</v>
      </c>
      <c r="CT1136" s="17">
        <v>1</v>
      </c>
      <c r="CU1136" s="17">
        <v>4</v>
      </c>
      <c r="CV1136" s="17">
        <v>1</v>
      </c>
      <c r="CW1136" s="17">
        <v>1</v>
      </c>
      <c r="CX1136" s="17">
        <v>1</v>
      </c>
      <c r="CY1136" s="17">
        <v>1</v>
      </c>
      <c r="CZ1136" s="17">
        <v>1</v>
      </c>
      <c r="DA1136" s="17">
        <v>1</v>
      </c>
      <c r="DB1136" s="17">
        <v>4</v>
      </c>
      <c r="DC1136" s="17">
        <v>2</v>
      </c>
      <c r="DD1136" s="17">
        <v>1</v>
      </c>
      <c r="DE1136" s="17">
        <v>4</v>
      </c>
      <c r="DF1136" s="17">
        <v>4</v>
      </c>
      <c r="DG1136" s="17">
        <v>4</v>
      </c>
      <c r="DH1136" s="17">
        <v>4</v>
      </c>
      <c r="DI1136" s="17">
        <v>3</v>
      </c>
      <c r="DJ1136" s="17">
        <v>1</v>
      </c>
      <c r="DK1136" s="17">
        <v>2</v>
      </c>
      <c r="DL1136" s="17">
        <v>1</v>
      </c>
      <c r="DM1136" s="17">
        <v>1</v>
      </c>
      <c r="DN1136" s="17">
        <v>1</v>
      </c>
      <c r="DO1136" s="17">
        <v>8</v>
      </c>
      <c r="DP1136" s="17">
        <v>5</v>
      </c>
      <c r="DR1136" s="17">
        <v>7</v>
      </c>
      <c r="DT1136" s="17">
        <v>11</v>
      </c>
      <c r="DV1136" s="17">
        <v>6</v>
      </c>
      <c r="DW1136" s="18">
        <v>13</v>
      </c>
      <c r="DY1136" s="18">
        <v>1</v>
      </c>
      <c r="ED1136" s="19" t="s">
        <v>330</v>
      </c>
      <c r="EF1136" s="37">
        <v>8</v>
      </c>
      <c r="EG1136" s="19" t="s">
        <v>149</v>
      </c>
      <c r="EH1136" s="19">
        <v>2</v>
      </c>
      <c r="EI1136" s="19">
        <v>62</v>
      </c>
      <c r="EJ1136" s="19">
        <v>4</v>
      </c>
      <c r="EK1136" s="19">
        <v>5</v>
      </c>
      <c r="EL1136" s="19">
        <v>4</v>
      </c>
      <c r="EM1136" s="20" t="s">
        <v>216</v>
      </c>
      <c r="EO1136" s="46">
        <v>1</v>
      </c>
      <c r="EP1136" s="46">
        <v>3</v>
      </c>
      <c r="EQ1136">
        <f t="shared" si="42"/>
        <v>0</v>
      </c>
      <c r="ER1136" t="str">
        <f t="shared" si="43"/>
        <v/>
      </c>
      <c r="ES1136" s="49">
        <v>2</v>
      </c>
    </row>
    <row r="1137" spans="1:149" ht="15" customHeight="1" x14ac:dyDescent="0.25">
      <c r="A1137" s="21">
        <v>1136</v>
      </c>
      <c r="B1137" s="12">
        <v>2</v>
      </c>
      <c r="C1137" s="12">
        <v>4</v>
      </c>
      <c r="D1137" s="12">
        <v>1</v>
      </c>
      <c r="E1137" s="12" t="s">
        <v>378</v>
      </c>
      <c r="F1137" s="12">
        <v>2</v>
      </c>
      <c r="G1137" s="13">
        <v>4</v>
      </c>
      <c r="H1137" s="13">
        <v>1</v>
      </c>
      <c r="I1137" s="13">
        <v>2</v>
      </c>
      <c r="K1137" s="13">
        <v>2</v>
      </c>
      <c r="L1137" s="13" t="s">
        <v>343</v>
      </c>
      <c r="M1137" s="56">
        <f>IF(SUM(N1137:X1137)=39,2,1)</f>
        <v>1</v>
      </c>
      <c r="R1137" s="13">
        <v>1</v>
      </c>
      <c r="X1137" s="13">
        <v>1</v>
      </c>
      <c r="AD1137" s="13">
        <v>1</v>
      </c>
      <c r="AJ1137" s="13">
        <v>1</v>
      </c>
      <c r="AL1137" s="14">
        <v>6</v>
      </c>
      <c r="AO1137" s="15">
        <v>1</v>
      </c>
      <c r="AP1137" s="15">
        <v>5</v>
      </c>
      <c r="AQ1137" s="15">
        <v>5</v>
      </c>
      <c r="AR1137" s="15">
        <v>5</v>
      </c>
      <c r="AS1137" s="15">
        <v>5</v>
      </c>
      <c r="AT1137" s="15">
        <v>5</v>
      </c>
      <c r="AU1137" s="15">
        <v>5</v>
      </c>
      <c r="AV1137" s="15">
        <v>5</v>
      </c>
      <c r="AW1137" s="15">
        <v>2</v>
      </c>
      <c r="AX1137" s="15">
        <v>2</v>
      </c>
      <c r="AZ1137" s="15">
        <v>2</v>
      </c>
      <c r="BB1137" s="15">
        <v>2</v>
      </c>
      <c r="BC1137" s="15">
        <v>2</v>
      </c>
      <c r="BD1137" s="15">
        <v>1</v>
      </c>
      <c r="BE1137" s="15">
        <v>2</v>
      </c>
      <c r="BF1137" s="15">
        <v>2</v>
      </c>
      <c r="BG1137" s="15">
        <v>1</v>
      </c>
      <c r="BJ1137" s="15">
        <v>1</v>
      </c>
      <c r="BK1137" s="15">
        <v>1</v>
      </c>
      <c r="BL1137" s="15">
        <v>1</v>
      </c>
      <c r="BN1137" s="15">
        <v>5</v>
      </c>
      <c r="BO1137" s="15">
        <v>2</v>
      </c>
      <c r="BP1137" s="15" t="s">
        <v>386</v>
      </c>
      <c r="CC1137" s="16">
        <v>1</v>
      </c>
      <c r="CI1137" s="16">
        <v>2</v>
      </c>
      <c r="CJ1137" s="16" t="s">
        <v>184</v>
      </c>
      <c r="CK1137" s="16">
        <v>1</v>
      </c>
      <c r="CL1137" s="16" t="s">
        <v>290</v>
      </c>
      <c r="CM1137" s="17">
        <v>1</v>
      </c>
      <c r="CN1137" s="17">
        <v>1</v>
      </c>
      <c r="CO1137" s="17">
        <v>1</v>
      </c>
      <c r="CP1137" s="17">
        <v>1</v>
      </c>
      <c r="CQ1137" s="17">
        <v>1</v>
      </c>
      <c r="CR1137" s="17">
        <v>1</v>
      </c>
      <c r="CS1137" s="17">
        <v>1</v>
      </c>
      <c r="CT1137" s="17">
        <v>1</v>
      </c>
      <c r="CU1137" s="17">
        <v>4</v>
      </c>
      <c r="CV1137" s="17">
        <v>1</v>
      </c>
      <c r="CW1137" s="17">
        <v>1</v>
      </c>
      <c r="CX1137" s="17">
        <v>1</v>
      </c>
      <c r="CY1137" s="17">
        <v>1</v>
      </c>
      <c r="CZ1137" s="17">
        <v>1</v>
      </c>
      <c r="DA1137" s="17">
        <v>1</v>
      </c>
      <c r="DB1137" s="17">
        <v>4</v>
      </c>
      <c r="DC1137" s="17">
        <v>2</v>
      </c>
      <c r="DD1137" s="17">
        <v>1</v>
      </c>
      <c r="DE1137" s="17">
        <v>1</v>
      </c>
      <c r="DF1137" s="17">
        <v>2</v>
      </c>
      <c r="DG1137" s="17">
        <v>4</v>
      </c>
      <c r="DH1137" s="17">
        <v>1</v>
      </c>
      <c r="DI1137" s="17">
        <v>3</v>
      </c>
      <c r="DJ1137" s="17">
        <v>1</v>
      </c>
      <c r="DK1137" s="17">
        <v>2</v>
      </c>
      <c r="DL1137" s="17">
        <v>4</v>
      </c>
      <c r="DM1137" s="17">
        <v>4</v>
      </c>
      <c r="DN1137" s="17">
        <v>1</v>
      </c>
      <c r="DO1137" s="17">
        <v>8</v>
      </c>
      <c r="DP1137" s="17">
        <v>5</v>
      </c>
      <c r="DR1137" s="17">
        <v>10</v>
      </c>
      <c r="DT1137" s="17">
        <v>9</v>
      </c>
      <c r="DV1137" s="17">
        <v>1</v>
      </c>
      <c r="DW1137" s="18">
        <v>13</v>
      </c>
      <c r="DY1137" s="18">
        <v>1</v>
      </c>
      <c r="ED1137" s="19" t="s">
        <v>330</v>
      </c>
      <c r="EF1137" s="37">
        <v>8</v>
      </c>
      <c r="EG1137" s="19" t="s">
        <v>149</v>
      </c>
      <c r="EH1137" s="19">
        <v>1</v>
      </c>
      <c r="EI1137" s="19">
        <v>21</v>
      </c>
      <c r="EJ1137" s="19">
        <v>1</v>
      </c>
      <c r="EK1137" s="19">
        <v>1</v>
      </c>
      <c r="EL1137" s="19">
        <v>5</v>
      </c>
      <c r="EM1137" s="20" t="s">
        <v>216</v>
      </c>
      <c r="EO1137" s="46">
        <v>1</v>
      </c>
      <c r="EP1137" s="46">
        <v>1</v>
      </c>
      <c r="EQ1137">
        <f t="shared" si="42"/>
        <v>0</v>
      </c>
      <c r="ER1137" t="str">
        <f t="shared" si="43"/>
        <v/>
      </c>
      <c r="ES1137" s="49">
        <v>2</v>
      </c>
    </row>
    <row r="1138" spans="1:149" ht="15" customHeight="1" x14ac:dyDescent="0.25">
      <c r="A1138" s="21">
        <v>1137</v>
      </c>
      <c r="B1138" s="12">
        <v>3</v>
      </c>
      <c r="C1138" s="12">
        <v>4</v>
      </c>
      <c r="D1138" s="12">
        <v>4</v>
      </c>
      <c r="E1138" s="12" t="s">
        <v>379</v>
      </c>
      <c r="F1138" s="12">
        <v>1</v>
      </c>
      <c r="G1138" s="13">
        <v>4</v>
      </c>
      <c r="H1138" s="13">
        <v>1</v>
      </c>
      <c r="M1138" s="56">
        <f>IF(SUM(N1138:X1138)=39,2,1)</f>
        <v>1</v>
      </c>
      <c r="Y1138" s="13">
        <v>1</v>
      </c>
      <c r="AB1138" s="13">
        <v>1</v>
      </c>
      <c r="AC1138" s="13">
        <v>1</v>
      </c>
      <c r="AJ1138" s="13">
        <v>1</v>
      </c>
      <c r="AL1138" s="14">
        <v>3</v>
      </c>
      <c r="AM1138" s="14">
        <v>5</v>
      </c>
      <c r="AO1138" s="15">
        <v>3</v>
      </c>
      <c r="AP1138" s="15">
        <v>5</v>
      </c>
      <c r="AQ1138" s="15">
        <v>5</v>
      </c>
      <c r="AR1138" s="15">
        <v>5</v>
      </c>
      <c r="AS1138" s="15">
        <v>5</v>
      </c>
      <c r="AT1138" s="15">
        <v>5</v>
      </c>
      <c r="AU1138" s="15">
        <v>5</v>
      </c>
      <c r="AV1138" s="15">
        <v>5</v>
      </c>
      <c r="AW1138" s="15">
        <v>2</v>
      </c>
      <c r="AX1138" s="15">
        <v>2</v>
      </c>
      <c r="AZ1138" s="15">
        <v>1</v>
      </c>
      <c r="BA1138" s="15">
        <v>1</v>
      </c>
      <c r="BB1138" s="15">
        <v>1</v>
      </c>
      <c r="BC1138" s="15">
        <v>1</v>
      </c>
      <c r="BD1138" s="15">
        <v>1</v>
      </c>
      <c r="BE1138" s="15">
        <v>2</v>
      </c>
      <c r="BF1138" s="15">
        <v>0</v>
      </c>
      <c r="BG1138" s="15">
        <v>1</v>
      </c>
      <c r="BJ1138" s="15">
        <v>1</v>
      </c>
      <c r="BK1138" s="15">
        <v>1</v>
      </c>
      <c r="BL1138" s="15">
        <v>4</v>
      </c>
      <c r="BN1138" s="15">
        <v>5</v>
      </c>
      <c r="BO1138" s="15">
        <v>2</v>
      </c>
      <c r="BP1138" s="15" t="s">
        <v>386</v>
      </c>
      <c r="CC1138" s="16">
        <v>1</v>
      </c>
      <c r="CI1138" s="16">
        <v>2</v>
      </c>
      <c r="CJ1138" s="16" t="s">
        <v>184</v>
      </c>
      <c r="CK1138" s="16">
        <v>1</v>
      </c>
      <c r="CL1138" s="16" t="s">
        <v>159</v>
      </c>
      <c r="CM1138" s="17">
        <v>1</v>
      </c>
      <c r="CN1138" s="17">
        <v>1</v>
      </c>
      <c r="CO1138" s="17">
        <v>1</v>
      </c>
      <c r="CP1138" s="17">
        <v>1</v>
      </c>
      <c r="CQ1138" s="17">
        <v>1</v>
      </c>
      <c r="CR1138" s="17">
        <v>1</v>
      </c>
      <c r="CS1138" s="17">
        <v>1</v>
      </c>
      <c r="CT1138" s="17">
        <v>1</v>
      </c>
      <c r="CU1138" s="17">
        <v>4</v>
      </c>
      <c r="CV1138" s="17">
        <v>1</v>
      </c>
      <c r="CW1138" s="17">
        <v>1</v>
      </c>
      <c r="CX1138" s="17">
        <v>1</v>
      </c>
      <c r="CY1138" s="17">
        <v>1</v>
      </c>
      <c r="CZ1138" s="17">
        <v>1</v>
      </c>
      <c r="DA1138" s="17">
        <v>1</v>
      </c>
      <c r="DB1138" s="17">
        <v>4</v>
      </c>
      <c r="DC1138" s="17">
        <v>2</v>
      </c>
      <c r="DD1138" s="17">
        <v>4</v>
      </c>
      <c r="DE1138" s="17">
        <v>4</v>
      </c>
      <c r="DF1138" s="17">
        <v>4</v>
      </c>
      <c r="DG1138" s="17">
        <v>4</v>
      </c>
      <c r="DH1138" s="17">
        <v>4</v>
      </c>
      <c r="DI1138" s="17">
        <v>3</v>
      </c>
      <c r="DJ1138" s="17">
        <v>1</v>
      </c>
      <c r="DK1138" s="17">
        <v>2</v>
      </c>
      <c r="DL1138" s="17">
        <v>1</v>
      </c>
      <c r="DM1138" s="17">
        <v>1</v>
      </c>
      <c r="DN1138" s="17">
        <v>8</v>
      </c>
      <c r="DO1138" s="17">
        <v>1</v>
      </c>
      <c r="DP1138" s="17">
        <v>5</v>
      </c>
      <c r="DR1138" s="17">
        <v>7</v>
      </c>
      <c r="DT1138" s="17">
        <v>11</v>
      </c>
      <c r="DV1138" s="17">
        <v>2</v>
      </c>
      <c r="DW1138" s="18">
        <v>13</v>
      </c>
      <c r="DY1138" s="18">
        <v>1</v>
      </c>
      <c r="ED1138" s="19" t="s">
        <v>330</v>
      </c>
      <c r="EF1138" s="37">
        <v>8</v>
      </c>
      <c r="EG1138" s="19" t="s">
        <v>149</v>
      </c>
      <c r="EH1138" s="19">
        <v>2</v>
      </c>
      <c r="EI1138" s="19">
        <v>40</v>
      </c>
      <c r="EJ1138" s="19">
        <v>2</v>
      </c>
      <c r="EK1138" s="19">
        <v>3</v>
      </c>
      <c r="EL1138" s="19">
        <v>4</v>
      </c>
      <c r="EM1138" s="20" t="s">
        <v>216</v>
      </c>
      <c r="EO1138" s="46">
        <v>1</v>
      </c>
      <c r="EP1138" s="46">
        <v>6</v>
      </c>
      <c r="EQ1138">
        <f t="shared" si="42"/>
        <v>0</v>
      </c>
      <c r="ER1138" t="str">
        <f t="shared" si="43"/>
        <v/>
      </c>
      <c r="ES1138" s="49">
        <v>2</v>
      </c>
    </row>
    <row r="1139" spans="1:149" ht="15" customHeight="1" x14ac:dyDescent="0.25">
      <c r="A1139" s="21">
        <v>1138</v>
      </c>
      <c r="B1139" s="12">
        <v>2</v>
      </c>
      <c r="C1139" s="12">
        <v>4</v>
      </c>
      <c r="D1139" s="12">
        <v>4</v>
      </c>
      <c r="E1139" s="12" t="s">
        <v>376</v>
      </c>
      <c r="F1139" s="12">
        <v>2</v>
      </c>
      <c r="G1139" s="13">
        <v>2</v>
      </c>
      <c r="H1139" s="13">
        <v>2</v>
      </c>
      <c r="I1139" s="13">
        <v>5</v>
      </c>
      <c r="J1139" s="13">
        <v>5</v>
      </c>
      <c r="M1139" s="56">
        <f>IF(SUM(N1139:X1139)=39,2,1)</f>
        <v>1</v>
      </c>
      <c r="Y1139" s="13">
        <v>1</v>
      </c>
      <c r="AK1139" s="13">
        <v>1</v>
      </c>
      <c r="AL1139" s="14">
        <v>1</v>
      </c>
      <c r="AM1139" s="14">
        <v>5</v>
      </c>
      <c r="AO1139" s="15">
        <v>2</v>
      </c>
      <c r="AP1139" s="15">
        <v>5</v>
      </c>
      <c r="AQ1139" s="15">
        <v>5</v>
      </c>
      <c r="AR1139" s="15">
        <v>5</v>
      </c>
      <c r="AS1139" s="15">
        <v>5</v>
      </c>
      <c r="AT1139" s="15">
        <v>5</v>
      </c>
      <c r="AU1139" s="15">
        <v>5</v>
      </c>
      <c r="AV1139" s="15">
        <v>5</v>
      </c>
      <c r="AW1139" s="15">
        <v>2</v>
      </c>
      <c r="AX1139" s="15">
        <v>1</v>
      </c>
      <c r="AY1139" s="15">
        <v>1</v>
      </c>
      <c r="AZ1139" s="15">
        <v>1</v>
      </c>
      <c r="BA1139" s="15">
        <v>1</v>
      </c>
      <c r="BB1139" s="15">
        <v>1</v>
      </c>
      <c r="BC1139" s="15">
        <v>1</v>
      </c>
      <c r="BD1139" s="15">
        <v>1</v>
      </c>
      <c r="BE1139" s="15">
        <v>1</v>
      </c>
      <c r="BF1139" s="15">
        <v>0</v>
      </c>
      <c r="BG1139" s="15">
        <v>1</v>
      </c>
      <c r="BJ1139" s="15">
        <v>1</v>
      </c>
      <c r="BK1139" s="15">
        <v>2</v>
      </c>
      <c r="BN1139" s="15">
        <v>1</v>
      </c>
      <c r="CC1139" s="16">
        <v>1</v>
      </c>
      <c r="CI1139" s="16">
        <v>2</v>
      </c>
      <c r="CJ1139" s="16" t="s">
        <v>151</v>
      </c>
      <c r="CK1139" s="16">
        <v>1</v>
      </c>
      <c r="CL1139" s="16" t="s">
        <v>397</v>
      </c>
      <c r="CM1139" s="17">
        <v>1</v>
      </c>
      <c r="CN1139" s="17">
        <v>1</v>
      </c>
      <c r="CO1139" s="17">
        <v>1</v>
      </c>
      <c r="CP1139" s="17">
        <v>1</v>
      </c>
      <c r="CQ1139" s="17">
        <v>1</v>
      </c>
      <c r="CR1139" s="17">
        <v>1</v>
      </c>
      <c r="CS1139" s="17">
        <v>1</v>
      </c>
      <c r="CT1139" s="17">
        <v>1</v>
      </c>
      <c r="CU1139" s="17">
        <v>4</v>
      </c>
      <c r="CV1139" s="17">
        <v>1</v>
      </c>
      <c r="CW1139" s="17">
        <v>1</v>
      </c>
      <c r="CX1139" s="17">
        <v>1</v>
      </c>
      <c r="CY1139" s="17">
        <v>1</v>
      </c>
      <c r="CZ1139" s="17">
        <v>1</v>
      </c>
      <c r="DA1139" s="17">
        <v>1</v>
      </c>
      <c r="DB1139" s="17">
        <v>4</v>
      </c>
      <c r="DC1139" s="17">
        <v>2</v>
      </c>
      <c r="DD1139" s="17">
        <v>4</v>
      </c>
      <c r="DE1139" s="17">
        <v>4</v>
      </c>
      <c r="DF1139" s="17">
        <v>4</v>
      </c>
      <c r="DG1139" s="17">
        <v>4</v>
      </c>
      <c r="DH1139" s="17">
        <v>4</v>
      </c>
      <c r="DI1139" s="17">
        <v>3</v>
      </c>
      <c r="DJ1139" s="17">
        <v>1</v>
      </c>
      <c r="DK1139" s="17">
        <v>1</v>
      </c>
      <c r="DL1139" s="17">
        <v>4</v>
      </c>
      <c r="DM1139" s="17">
        <v>4</v>
      </c>
      <c r="DN1139" s="17">
        <v>1</v>
      </c>
      <c r="DO1139" s="17">
        <v>8</v>
      </c>
      <c r="DP1139" s="17">
        <v>5</v>
      </c>
      <c r="DR1139" s="17">
        <v>7</v>
      </c>
      <c r="DT1139" s="17">
        <v>11</v>
      </c>
      <c r="DV1139" s="17">
        <v>6</v>
      </c>
      <c r="DW1139" s="18">
        <v>13</v>
      </c>
      <c r="DY1139" s="18">
        <v>1</v>
      </c>
      <c r="ED1139" s="19" t="s">
        <v>330</v>
      </c>
      <c r="EF1139" s="37">
        <v>8</v>
      </c>
      <c r="EG1139" s="19" t="s">
        <v>149</v>
      </c>
      <c r="EH1139" s="19">
        <v>1</v>
      </c>
      <c r="EI1139" s="19">
        <v>42</v>
      </c>
      <c r="EJ1139" s="19">
        <v>2</v>
      </c>
      <c r="EK1139" s="19">
        <v>3</v>
      </c>
      <c r="EL1139" s="19">
        <v>1</v>
      </c>
      <c r="EM1139" s="20" t="s">
        <v>216</v>
      </c>
      <c r="EO1139" s="46">
        <v>1</v>
      </c>
      <c r="EP1139" s="46">
        <v>1</v>
      </c>
      <c r="EQ1139">
        <f t="shared" si="42"/>
        <v>0</v>
      </c>
      <c r="ER1139" t="str">
        <f t="shared" si="43"/>
        <v/>
      </c>
      <c r="ES1139" s="49">
        <v>2</v>
      </c>
    </row>
    <row r="1140" spans="1:149" ht="15" customHeight="1" x14ac:dyDescent="0.25">
      <c r="A1140" s="21">
        <v>1139</v>
      </c>
      <c r="B1140" s="12">
        <v>2</v>
      </c>
      <c r="C1140" s="12">
        <v>2</v>
      </c>
      <c r="D1140" s="12">
        <v>2</v>
      </c>
      <c r="E1140" s="12" t="s">
        <v>378</v>
      </c>
      <c r="F1140" s="12">
        <v>1</v>
      </c>
      <c r="G1140" s="13">
        <v>4</v>
      </c>
      <c r="H1140" s="13">
        <v>1</v>
      </c>
      <c r="I1140" s="13">
        <v>4</v>
      </c>
      <c r="J1140" s="13">
        <v>1</v>
      </c>
      <c r="M1140" s="56">
        <f>IF(SUM(N1140:X1140)=39,2,1)</f>
        <v>1</v>
      </c>
      <c r="N1140" s="13">
        <v>1</v>
      </c>
      <c r="O1140" s="13">
        <v>1</v>
      </c>
      <c r="P1140" s="13">
        <v>1</v>
      </c>
      <c r="X1140" s="13">
        <v>1</v>
      </c>
      <c r="Z1140" s="13">
        <v>1</v>
      </c>
      <c r="AA1140" s="13">
        <v>1</v>
      </c>
      <c r="AB1140" s="13">
        <v>1</v>
      </c>
      <c r="AJ1140" s="13">
        <v>1</v>
      </c>
      <c r="AL1140" s="14">
        <v>3</v>
      </c>
      <c r="AM1140" s="14">
        <v>4</v>
      </c>
      <c r="AO1140" s="15">
        <v>1</v>
      </c>
      <c r="AP1140" s="15">
        <v>4</v>
      </c>
      <c r="AQ1140" s="15">
        <v>4</v>
      </c>
      <c r="AR1140" s="15">
        <v>4</v>
      </c>
      <c r="AS1140" s="15">
        <v>4</v>
      </c>
      <c r="AT1140" s="15">
        <v>4</v>
      </c>
      <c r="AU1140" s="15">
        <v>2</v>
      </c>
      <c r="AV1140" s="15">
        <v>1</v>
      </c>
      <c r="AW1140" s="15">
        <v>1</v>
      </c>
      <c r="AX1140" s="15">
        <v>2</v>
      </c>
      <c r="AZ1140" s="15">
        <v>1</v>
      </c>
      <c r="BA1140" s="15">
        <v>1</v>
      </c>
      <c r="BB1140" s="15">
        <v>1</v>
      </c>
      <c r="BC1140" s="15">
        <v>1</v>
      </c>
      <c r="BD1140" s="15">
        <v>1</v>
      </c>
      <c r="BE1140" s="15">
        <v>1</v>
      </c>
      <c r="BF1140" s="15">
        <v>1</v>
      </c>
      <c r="BG1140" s="15">
        <v>0</v>
      </c>
      <c r="BK1140" s="15">
        <v>1</v>
      </c>
      <c r="BL1140" s="15">
        <v>16</v>
      </c>
      <c r="BM1140" s="15">
        <v>5</v>
      </c>
      <c r="BN1140" s="15">
        <v>5</v>
      </c>
      <c r="BO1140" s="15">
        <v>1</v>
      </c>
      <c r="BP1140" s="15" t="s">
        <v>387</v>
      </c>
      <c r="CC1140" s="16">
        <v>1</v>
      </c>
      <c r="CI1140" s="16">
        <v>2</v>
      </c>
      <c r="CK1140" s="16">
        <v>3</v>
      </c>
      <c r="CL1140" s="16" t="s">
        <v>147</v>
      </c>
      <c r="CM1140" s="17">
        <v>1</v>
      </c>
      <c r="CN1140" s="17">
        <v>1</v>
      </c>
      <c r="CO1140" s="17">
        <v>1</v>
      </c>
      <c r="CP1140" s="17">
        <v>1</v>
      </c>
      <c r="CQ1140" s="17">
        <v>1</v>
      </c>
      <c r="CR1140" s="17">
        <v>3</v>
      </c>
      <c r="CS1140" s="17">
        <v>3</v>
      </c>
      <c r="CT1140" s="17">
        <v>2</v>
      </c>
      <c r="CU1140" s="17">
        <v>3</v>
      </c>
      <c r="CV1140" s="17">
        <v>1</v>
      </c>
      <c r="CW1140" s="17">
        <v>1</v>
      </c>
      <c r="CX1140" s="17">
        <v>1</v>
      </c>
      <c r="CY1140" s="17">
        <v>1</v>
      </c>
      <c r="CZ1140" s="17">
        <v>1</v>
      </c>
      <c r="DA1140" s="17">
        <v>2</v>
      </c>
      <c r="DB1140" s="17">
        <v>2</v>
      </c>
      <c r="DC1140" s="17">
        <v>2</v>
      </c>
      <c r="DD1140" s="17">
        <v>2</v>
      </c>
      <c r="DE1140" s="17">
        <v>4</v>
      </c>
      <c r="DF1140" s="17">
        <v>2</v>
      </c>
      <c r="DG1140" s="17">
        <v>2</v>
      </c>
      <c r="DH1140" s="17">
        <v>2</v>
      </c>
      <c r="DI1140" s="17">
        <v>3</v>
      </c>
      <c r="DJ1140" s="17">
        <v>1</v>
      </c>
      <c r="DK1140" s="17">
        <v>3</v>
      </c>
      <c r="DL1140" s="17">
        <v>4</v>
      </c>
      <c r="DM1140" s="17">
        <v>4</v>
      </c>
      <c r="DN1140" s="17">
        <v>8</v>
      </c>
      <c r="DO1140" s="17">
        <v>1</v>
      </c>
      <c r="DP1140" s="17">
        <v>5</v>
      </c>
      <c r="DR1140" s="17">
        <v>10</v>
      </c>
      <c r="DT1140" s="17">
        <v>9</v>
      </c>
      <c r="DV1140" s="17">
        <v>1</v>
      </c>
      <c r="DW1140" s="18">
        <v>13</v>
      </c>
      <c r="DY1140" s="18">
        <v>1</v>
      </c>
      <c r="ED1140" s="19" t="s">
        <v>330</v>
      </c>
      <c r="EF1140" s="37">
        <v>8</v>
      </c>
      <c r="EG1140" s="19" t="s">
        <v>149</v>
      </c>
      <c r="EH1140" s="19">
        <v>2</v>
      </c>
      <c r="EI1140" s="19">
        <v>34</v>
      </c>
      <c r="EJ1140" s="19">
        <v>2</v>
      </c>
      <c r="EK1140" s="19">
        <v>2</v>
      </c>
      <c r="EL1140" s="19">
        <v>1</v>
      </c>
      <c r="EM1140" s="20" t="s">
        <v>216</v>
      </c>
      <c r="EO1140" s="46">
        <v>1</v>
      </c>
      <c r="EP1140" s="46">
        <v>1</v>
      </c>
      <c r="EQ1140">
        <f t="shared" si="42"/>
        <v>0</v>
      </c>
      <c r="ER1140" t="str">
        <f t="shared" si="43"/>
        <v/>
      </c>
      <c r="ES1140" s="49">
        <v>2</v>
      </c>
    </row>
    <row r="1141" spans="1:149" ht="15" customHeight="1" x14ac:dyDescent="0.25">
      <c r="A1141" s="21">
        <v>1140</v>
      </c>
      <c r="B1141" s="12">
        <v>3</v>
      </c>
      <c r="C1141" s="12">
        <v>3</v>
      </c>
      <c r="D1141" s="12">
        <v>2</v>
      </c>
      <c r="E1141" s="12" t="s">
        <v>378</v>
      </c>
      <c r="F1141" s="12">
        <v>2</v>
      </c>
      <c r="G1141" s="13">
        <v>4</v>
      </c>
      <c r="H1141" s="13">
        <v>1</v>
      </c>
      <c r="M1141" s="56">
        <f>IF(SUM(N1141:X1141)=39,2,1)</f>
        <v>1</v>
      </c>
      <c r="N1141" s="13">
        <v>1</v>
      </c>
      <c r="O1141" s="13">
        <v>1</v>
      </c>
      <c r="P1141" s="13">
        <v>1</v>
      </c>
      <c r="Z1141" s="13">
        <v>1</v>
      </c>
      <c r="AA1141" s="13">
        <v>1</v>
      </c>
      <c r="AB1141" s="13">
        <v>1</v>
      </c>
      <c r="AL1141" s="14">
        <v>1</v>
      </c>
      <c r="AM1141" s="14">
        <v>4</v>
      </c>
      <c r="AO1141" s="15">
        <v>1</v>
      </c>
      <c r="AP1141" s="15">
        <v>4</v>
      </c>
      <c r="AQ1141" s="15">
        <v>4</v>
      </c>
      <c r="AR1141" s="15">
        <v>4</v>
      </c>
      <c r="AS1141" s="15">
        <v>4</v>
      </c>
      <c r="AT1141" s="15">
        <v>4</v>
      </c>
      <c r="AU1141" s="15">
        <v>4</v>
      </c>
      <c r="AV1141" s="15">
        <v>1</v>
      </c>
      <c r="AW1141" s="15">
        <v>1</v>
      </c>
      <c r="AX1141" s="15">
        <v>2</v>
      </c>
      <c r="AZ1141" s="15">
        <v>2</v>
      </c>
      <c r="BB1141" s="15">
        <v>2</v>
      </c>
      <c r="BC1141" s="15">
        <v>1</v>
      </c>
      <c r="BD1141" s="15">
        <v>1</v>
      </c>
      <c r="BF1141" s="15">
        <v>1</v>
      </c>
      <c r="BG1141" s="15">
        <v>1</v>
      </c>
      <c r="BJ1141" s="15">
        <v>1</v>
      </c>
      <c r="BK1141" s="15">
        <v>1</v>
      </c>
      <c r="BL1141" s="15">
        <v>5</v>
      </c>
      <c r="BM1141" s="15">
        <v>4</v>
      </c>
      <c r="BN1141" s="15">
        <v>5</v>
      </c>
      <c r="CC1141" s="16">
        <v>1</v>
      </c>
      <c r="CI1141" s="16">
        <v>2</v>
      </c>
      <c r="CK1141" s="16">
        <v>1</v>
      </c>
      <c r="CL1141" s="16" t="s">
        <v>186</v>
      </c>
      <c r="CM1141" s="17">
        <v>2</v>
      </c>
      <c r="CN1141" s="17">
        <v>2</v>
      </c>
      <c r="CO1141" s="17">
        <v>2</v>
      </c>
      <c r="CP1141" s="17">
        <v>2</v>
      </c>
      <c r="CQ1141" s="17">
        <v>2</v>
      </c>
      <c r="CR1141" s="17">
        <v>2</v>
      </c>
      <c r="CS1141" s="17">
        <v>2</v>
      </c>
      <c r="CT1141" s="17">
        <v>2</v>
      </c>
      <c r="CU1141" s="17">
        <v>3</v>
      </c>
      <c r="CV1141" s="17">
        <v>2</v>
      </c>
      <c r="CW1141" s="17">
        <v>2</v>
      </c>
      <c r="CX1141" s="17">
        <v>2</v>
      </c>
      <c r="CY1141" s="17">
        <v>2</v>
      </c>
      <c r="CZ1141" s="17">
        <v>2</v>
      </c>
      <c r="DA1141" s="17">
        <v>2</v>
      </c>
      <c r="DB1141" s="17">
        <v>2</v>
      </c>
      <c r="DC1141" s="17">
        <v>2</v>
      </c>
      <c r="DD1141" s="17">
        <v>1</v>
      </c>
      <c r="DE1141" s="17">
        <v>3</v>
      </c>
      <c r="DF1141" s="17">
        <v>3</v>
      </c>
      <c r="DG1141" s="17">
        <v>2</v>
      </c>
      <c r="DH1141" s="17">
        <v>2</v>
      </c>
      <c r="DI1141" s="17">
        <v>1</v>
      </c>
      <c r="DJ1141" s="17">
        <v>1</v>
      </c>
      <c r="DK1141" s="17">
        <v>2</v>
      </c>
      <c r="DL1141" s="17">
        <v>4</v>
      </c>
      <c r="DM1141" s="17">
        <v>4</v>
      </c>
      <c r="DN1141" s="17">
        <v>1</v>
      </c>
      <c r="DO1141" s="17">
        <v>8</v>
      </c>
      <c r="DP1141" s="17">
        <v>5</v>
      </c>
      <c r="DR1141" s="17">
        <v>10</v>
      </c>
      <c r="DT1141" s="17">
        <v>7</v>
      </c>
      <c r="DV1141" s="17">
        <v>3</v>
      </c>
      <c r="DW1141" s="18">
        <v>13</v>
      </c>
      <c r="DY1141" s="18">
        <v>1</v>
      </c>
      <c r="ED1141" s="19" t="s">
        <v>330</v>
      </c>
      <c r="EF1141" s="37">
        <v>8</v>
      </c>
      <c r="EG1141" s="19" t="s">
        <v>149</v>
      </c>
      <c r="EH1141" s="19">
        <v>2</v>
      </c>
      <c r="EI1141" s="19">
        <v>24</v>
      </c>
      <c r="EJ1141" s="19">
        <v>1</v>
      </c>
      <c r="EK1141" s="19">
        <v>1</v>
      </c>
      <c r="EL1141" s="19">
        <v>2</v>
      </c>
      <c r="EM1141" s="20" t="s">
        <v>216</v>
      </c>
      <c r="EO1141" s="46">
        <v>1</v>
      </c>
      <c r="EP1141" s="46">
        <v>1</v>
      </c>
      <c r="EQ1141">
        <f t="shared" si="42"/>
        <v>0</v>
      </c>
      <c r="ER1141" t="str">
        <f t="shared" si="43"/>
        <v/>
      </c>
      <c r="ES1141" s="49">
        <v>2</v>
      </c>
    </row>
    <row r="1142" spans="1:149" ht="15" customHeight="1" x14ac:dyDescent="0.25">
      <c r="A1142" s="21">
        <v>1141</v>
      </c>
      <c r="B1142" s="12">
        <v>2</v>
      </c>
      <c r="C1142" s="12">
        <v>2</v>
      </c>
      <c r="D1142" s="12">
        <v>1</v>
      </c>
      <c r="E1142" s="12" t="s">
        <v>378</v>
      </c>
      <c r="F1142" s="12">
        <v>2</v>
      </c>
      <c r="G1142" s="13">
        <v>4</v>
      </c>
      <c r="H1142" s="13">
        <v>1</v>
      </c>
      <c r="I1142" s="13">
        <v>4</v>
      </c>
      <c r="J1142" s="13">
        <v>4</v>
      </c>
      <c r="M1142" s="56">
        <f>IF(SUM(N1142:X1142)=39,2,1)</f>
        <v>1</v>
      </c>
      <c r="O1142" s="13">
        <v>1</v>
      </c>
      <c r="P1142" s="13">
        <v>1</v>
      </c>
      <c r="Z1142" s="13">
        <v>1</v>
      </c>
      <c r="AA1142" s="13">
        <v>1</v>
      </c>
      <c r="AB1142" s="13">
        <v>1</v>
      </c>
      <c r="AF1142" s="13">
        <v>1</v>
      </c>
      <c r="AJ1142" s="13">
        <v>1</v>
      </c>
      <c r="AL1142" s="14">
        <v>1</v>
      </c>
      <c r="AM1142" s="14">
        <v>4</v>
      </c>
      <c r="AO1142" s="15">
        <v>3</v>
      </c>
      <c r="AP1142" s="15">
        <v>4</v>
      </c>
      <c r="AQ1142" s="15">
        <v>4</v>
      </c>
      <c r="AR1142" s="15">
        <v>4</v>
      </c>
      <c r="AS1142" s="15">
        <v>4</v>
      </c>
      <c r="AT1142" s="15">
        <v>3</v>
      </c>
      <c r="AU1142" s="15">
        <v>2</v>
      </c>
      <c r="AV1142" s="15">
        <v>1</v>
      </c>
      <c r="AW1142" s="15">
        <v>1</v>
      </c>
      <c r="AX1142" s="15">
        <v>2</v>
      </c>
      <c r="AZ1142" s="15">
        <v>2</v>
      </c>
      <c r="BB1142" s="15">
        <v>1</v>
      </c>
      <c r="BC1142" s="15">
        <v>1</v>
      </c>
      <c r="BD1142" s="15">
        <v>1</v>
      </c>
      <c r="BE1142" s="15">
        <v>2</v>
      </c>
      <c r="BF1142" s="15">
        <v>0</v>
      </c>
      <c r="BG1142" s="15">
        <v>1</v>
      </c>
      <c r="BH1142" s="15">
        <v>1</v>
      </c>
      <c r="BK1142" s="15">
        <v>1</v>
      </c>
      <c r="BL1142" s="15">
        <v>15</v>
      </c>
      <c r="BM1142" s="15">
        <v>5</v>
      </c>
      <c r="BN1142" s="15">
        <v>5</v>
      </c>
      <c r="BO1142" s="15">
        <v>4</v>
      </c>
      <c r="CC1142" s="16">
        <v>1</v>
      </c>
      <c r="CI1142" s="16">
        <v>2</v>
      </c>
      <c r="CK1142" s="16">
        <v>3</v>
      </c>
      <c r="CL1142" s="16" t="s">
        <v>154</v>
      </c>
      <c r="CM1142" s="17">
        <v>1</v>
      </c>
      <c r="CN1142" s="17">
        <v>1</v>
      </c>
      <c r="CO1142" s="17">
        <v>1</v>
      </c>
      <c r="CP1142" s="17">
        <v>1</v>
      </c>
      <c r="CQ1142" s="17">
        <v>1</v>
      </c>
      <c r="CR1142" s="17">
        <v>3</v>
      </c>
      <c r="CS1142" s="17">
        <v>3</v>
      </c>
      <c r="CT1142" s="17">
        <v>2</v>
      </c>
      <c r="CU1142" s="17">
        <v>3</v>
      </c>
      <c r="CV1142" s="17">
        <v>2</v>
      </c>
      <c r="CW1142" s="17">
        <v>2</v>
      </c>
      <c r="CX1142" s="17">
        <v>2</v>
      </c>
      <c r="CY1142" s="17">
        <v>2</v>
      </c>
      <c r="CZ1142" s="17">
        <v>2</v>
      </c>
      <c r="DA1142" s="17">
        <v>2</v>
      </c>
      <c r="DB1142" s="17">
        <v>2</v>
      </c>
      <c r="DC1142" s="17">
        <v>2</v>
      </c>
      <c r="DD1142" s="17">
        <v>1</v>
      </c>
      <c r="DE1142" s="17">
        <v>3</v>
      </c>
      <c r="DF1142" s="17">
        <v>3</v>
      </c>
      <c r="DG1142" s="17">
        <v>2</v>
      </c>
      <c r="DH1142" s="17">
        <v>2</v>
      </c>
      <c r="DI1142" s="17">
        <v>3</v>
      </c>
      <c r="DJ1142" s="17">
        <v>1</v>
      </c>
      <c r="DK1142" s="17">
        <v>2</v>
      </c>
      <c r="DL1142" s="17">
        <v>3</v>
      </c>
      <c r="DM1142" s="17">
        <v>3</v>
      </c>
      <c r="DN1142" s="17">
        <v>1</v>
      </c>
      <c r="DO1142" s="17">
        <v>8</v>
      </c>
      <c r="DP1142" s="17">
        <v>5</v>
      </c>
      <c r="DR1142" s="17">
        <v>9</v>
      </c>
      <c r="DT1142" s="17">
        <v>7</v>
      </c>
      <c r="DV1142" s="17">
        <v>4</v>
      </c>
      <c r="DW1142" s="18">
        <v>13</v>
      </c>
      <c r="DY1142" s="18">
        <v>1</v>
      </c>
      <c r="ED1142" s="19" t="s">
        <v>330</v>
      </c>
      <c r="EF1142" s="37">
        <v>8</v>
      </c>
      <c r="EG1142" s="19" t="s">
        <v>149</v>
      </c>
      <c r="EH1142" s="19">
        <v>1</v>
      </c>
      <c r="EI1142" s="19">
        <v>43</v>
      </c>
      <c r="EJ1142" s="19">
        <v>2</v>
      </c>
      <c r="EK1142" s="19">
        <v>3</v>
      </c>
      <c r="EL1142" s="19">
        <v>2</v>
      </c>
      <c r="EM1142" s="20" t="s">
        <v>216</v>
      </c>
      <c r="EO1142" s="46">
        <v>1</v>
      </c>
      <c r="EP1142" s="46">
        <v>6</v>
      </c>
      <c r="EQ1142">
        <f t="shared" si="42"/>
        <v>0</v>
      </c>
      <c r="ER1142" t="str">
        <f t="shared" si="43"/>
        <v/>
      </c>
      <c r="ES1142" s="49">
        <v>2</v>
      </c>
    </row>
    <row r="1143" spans="1:149" ht="15" customHeight="1" x14ac:dyDescent="0.25">
      <c r="A1143" s="21">
        <v>1142</v>
      </c>
      <c r="B1143" s="12">
        <v>3</v>
      </c>
      <c r="C1143" s="12">
        <v>3</v>
      </c>
      <c r="D1143" s="12">
        <v>2</v>
      </c>
      <c r="E1143" s="12" t="s">
        <v>378</v>
      </c>
      <c r="F1143" s="12">
        <v>2</v>
      </c>
      <c r="G1143" s="13">
        <v>3</v>
      </c>
      <c r="H1143" s="13">
        <v>1</v>
      </c>
      <c r="M1143" s="56">
        <f>IF(SUM(N1143:X1143)=39,2,1)</f>
        <v>1</v>
      </c>
      <c r="O1143" s="13">
        <v>1</v>
      </c>
      <c r="P1143" s="13">
        <v>1</v>
      </c>
      <c r="Z1143" s="13">
        <v>1</v>
      </c>
      <c r="AA1143" s="13">
        <v>1</v>
      </c>
      <c r="AB1143" s="13">
        <v>1</v>
      </c>
      <c r="AJ1143" s="13">
        <v>1</v>
      </c>
      <c r="AL1143" s="14">
        <v>6</v>
      </c>
      <c r="AO1143" s="15">
        <v>1</v>
      </c>
      <c r="AP1143" s="15">
        <v>4</v>
      </c>
      <c r="AQ1143" s="15">
        <v>4</v>
      </c>
      <c r="AR1143" s="15">
        <v>4</v>
      </c>
      <c r="AS1143" s="15">
        <v>4</v>
      </c>
      <c r="AT1143" s="15">
        <v>4</v>
      </c>
      <c r="AU1143" s="15">
        <v>4</v>
      </c>
      <c r="AV1143" s="15">
        <v>1</v>
      </c>
      <c r="AW1143" s="15">
        <v>1</v>
      </c>
      <c r="AX1143" s="15">
        <v>2</v>
      </c>
      <c r="AZ1143" s="15">
        <v>2</v>
      </c>
      <c r="BB1143" s="15">
        <v>2</v>
      </c>
      <c r="BC1143" s="15">
        <v>1</v>
      </c>
      <c r="BD1143" s="15">
        <v>1</v>
      </c>
      <c r="BE1143" s="15">
        <v>1</v>
      </c>
      <c r="BF1143" s="15">
        <v>0</v>
      </c>
      <c r="BG1143" s="15">
        <v>2</v>
      </c>
      <c r="BH1143" s="15">
        <v>2</v>
      </c>
      <c r="BK1143" s="15">
        <v>1</v>
      </c>
      <c r="BL1143" s="15">
        <v>12</v>
      </c>
      <c r="BM1143" s="15">
        <v>5</v>
      </c>
      <c r="BN1143" s="15">
        <v>5</v>
      </c>
      <c r="BO1143" s="15">
        <v>2</v>
      </c>
      <c r="BP1143" s="15" t="s">
        <v>146</v>
      </c>
      <c r="CC1143" s="16">
        <v>1</v>
      </c>
      <c r="CI1143" s="16">
        <v>2</v>
      </c>
      <c r="CJ1143" s="16" t="s">
        <v>156</v>
      </c>
      <c r="CK1143" s="16">
        <v>3</v>
      </c>
      <c r="CL1143" s="16" t="s">
        <v>154</v>
      </c>
      <c r="CM1143" s="17">
        <v>1</v>
      </c>
      <c r="CN1143" s="17">
        <v>1</v>
      </c>
      <c r="CO1143" s="17">
        <v>1</v>
      </c>
      <c r="CP1143" s="17">
        <v>1</v>
      </c>
      <c r="CQ1143" s="17">
        <v>1</v>
      </c>
      <c r="CR1143" s="17">
        <v>3</v>
      </c>
      <c r="CS1143" s="17">
        <v>3</v>
      </c>
      <c r="CT1143" s="17">
        <v>2</v>
      </c>
      <c r="CU1143" s="17">
        <v>4</v>
      </c>
      <c r="CV1143" s="17">
        <v>1</v>
      </c>
      <c r="CW1143" s="17">
        <v>1</v>
      </c>
      <c r="CX1143" s="17">
        <v>1</v>
      </c>
      <c r="CY1143" s="17">
        <v>1</v>
      </c>
      <c r="CZ1143" s="17">
        <v>1</v>
      </c>
      <c r="DA1143" s="17">
        <v>2</v>
      </c>
      <c r="DB1143" s="17">
        <v>2</v>
      </c>
      <c r="DC1143" s="17">
        <v>2</v>
      </c>
      <c r="DD1143" s="17">
        <v>1</v>
      </c>
      <c r="DE1143" s="17">
        <v>3</v>
      </c>
      <c r="DF1143" s="17">
        <v>2</v>
      </c>
      <c r="DG1143" s="17">
        <v>2</v>
      </c>
      <c r="DH1143" s="17">
        <v>3</v>
      </c>
      <c r="DI1143" s="17">
        <v>3</v>
      </c>
      <c r="DJ1143" s="17">
        <v>1</v>
      </c>
      <c r="DK1143" s="17">
        <v>1</v>
      </c>
      <c r="DL1143" s="17">
        <v>4</v>
      </c>
      <c r="DM1143" s="17">
        <v>4</v>
      </c>
      <c r="DN1143" s="17">
        <v>8</v>
      </c>
      <c r="DO1143" s="17">
        <v>1</v>
      </c>
      <c r="DP1143" s="17">
        <v>5</v>
      </c>
      <c r="DR1143" s="17">
        <v>10</v>
      </c>
      <c r="DT1143" s="17">
        <v>9</v>
      </c>
      <c r="DV1143" s="17">
        <v>2</v>
      </c>
      <c r="DW1143" s="18">
        <v>13</v>
      </c>
      <c r="DY1143" s="18">
        <v>1</v>
      </c>
      <c r="ED1143" s="19" t="s">
        <v>330</v>
      </c>
      <c r="EF1143" s="37">
        <v>8</v>
      </c>
      <c r="EG1143" s="19" t="s">
        <v>149</v>
      </c>
      <c r="EH1143" s="19">
        <v>1</v>
      </c>
      <c r="EI1143" s="19">
        <v>28</v>
      </c>
      <c r="EJ1143" s="19">
        <v>1</v>
      </c>
      <c r="EK1143" s="19">
        <v>2</v>
      </c>
      <c r="EL1143" s="19">
        <v>1</v>
      </c>
      <c r="EM1143" s="20" t="s">
        <v>216</v>
      </c>
      <c r="EO1143" s="46">
        <v>1</v>
      </c>
      <c r="EP1143" s="46">
        <v>1</v>
      </c>
      <c r="EQ1143">
        <f t="shared" si="42"/>
        <v>0</v>
      </c>
      <c r="ER1143" t="str">
        <f t="shared" si="43"/>
        <v/>
      </c>
      <c r="ES1143" s="49">
        <v>2</v>
      </c>
    </row>
    <row r="1144" spans="1:149" ht="15" customHeight="1" x14ac:dyDescent="0.25">
      <c r="A1144" s="21">
        <v>1143</v>
      </c>
      <c r="B1144" s="12">
        <v>1</v>
      </c>
      <c r="C1144" s="12">
        <v>3</v>
      </c>
      <c r="D1144" s="12">
        <v>4</v>
      </c>
      <c r="E1144" s="12" t="s">
        <v>375</v>
      </c>
      <c r="F1144" s="12">
        <v>1</v>
      </c>
      <c r="G1144" s="13">
        <v>2</v>
      </c>
      <c r="H1144" s="13">
        <v>1</v>
      </c>
      <c r="M1144" s="56">
        <f>IF(SUM(N1144:X1144)=39,2,1)</f>
        <v>1</v>
      </c>
      <c r="Y1144" s="13">
        <v>1</v>
      </c>
      <c r="AK1144" s="13">
        <v>1</v>
      </c>
      <c r="AL1144" s="14">
        <v>1</v>
      </c>
      <c r="AM1144" s="14">
        <v>5</v>
      </c>
      <c r="AO1144" s="15">
        <v>1</v>
      </c>
      <c r="AP1144" s="15">
        <v>4</v>
      </c>
      <c r="AQ1144" s="15">
        <v>3</v>
      </c>
      <c r="AR1144" s="15">
        <v>4</v>
      </c>
      <c r="AS1144" s="15">
        <v>4</v>
      </c>
      <c r="AT1144" s="15">
        <v>4</v>
      </c>
      <c r="AU1144" s="15">
        <v>4</v>
      </c>
      <c r="AV1144" s="15">
        <v>4</v>
      </c>
      <c r="AW1144" s="15">
        <v>4</v>
      </c>
      <c r="AX1144" s="15">
        <v>1</v>
      </c>
      <c r="AY1144" s="15">
        <v>1</v>
      </c>
      <c r="AZ1144" s="15">
        <v>2</v>
      </c>
      <c r="BB1144" s="15">
        <v>2</v>
      </c>
      <c r="BC1144" s="15">
        <v>1</v>
      </c>
      <c r="BD1144" s="15">
        <v>1</v>
      </c>
      <c r="BE1144" s="15">
        <v>2</v>
      </c>
      <c r="BF1144" s="15">
        <v>1</v>
      </c>
      <c r="BG1144" s="15">
        <v>0</v>
      </c>
      <c r="BK1144" s="15">
        <v>2</v>
      </c>
      <c r="BM1144" s="15">
        <v>5</v>
      </c>
      <c r="BN1144" s="15">
        <v>4</v>
      </c>
      <c r="CC1144" s="16">
        <v>1</v>
      </c>
      <c r="CI1144" s="16">
        <v>1</v>
      </c>
      <c r="CK1144" s="16">
        <v>1</v>
      </c>
      <c r="CL1144" s="16" t="s">
        <v>288</v>
      </c>
      <c r="CM1144" s="17">
        <v>1</v>
      </c>
      <c r="CN1144" s="17">
        <v>1</v>
      </c>
      <c r="CO1144" s="17">
        <v>1</v>
      </c>
      <c r="CP1144" s="17">
        <v>1</v>
      </c>
      <c r="CQ1144" s="17">
        <v>1</v>
      </c>
      <c r="CR1144" s="17">
        <v>1</v>
      </c>
      <c r="CS1144" s="17">
        <v>1</v>
      </c>
      <c r="CT1144" s="17">
        <v>2</v>
      </c>
      <c r="CU1144" s="17">
        <v>4</v>
      </c>
      <c r="CV1144" s="17">
        <v>2</v>
      </c>
      <c r="CW1144" s="17">
        <v>2</v>
      </c>
      <c r="CX1144" s="17">
        <v>2</v>
      </c>
      <c r="CY1144" s="17">
        <v>2</v>
      </c>
      <c r="CZ1144" s="17">
        <v>2</v>
      </c>
      <c r="DA1144" s="17">
        <v>2</v>
      </c>
      <c r="DB1144" s="17">
        <v>3</v>
      </c>
      <c r="DC1144" s="17">
        <v>2</v>
      </c>
      <c r="DD1144" s="17">
        <v>4</v>
      </c>
      <c r="DE1144" s="17">
        <v>4</v>
      </c>
      <c r="DF1144" s="17">
        <v>2</v>
      </c>
      <c r="DG1144" s="17">
        <v>2</v>
      </c>
      <c r="DH1144" s="17">
        <v>2</v>
      </c>
      <c r="DI1144" s="17">
        <v>3</v>
      </c>
      <c r="DJ1144" s="17">
        <v>1</v>
      </c>
      <c r="DK1144" s="17">
        <v>1</v>
      </c>
      <c r="DL1144" s="17">
        <v>1</v>
      </c>
      <c r="DM1144" s="17">
        <v>1</v>
      </c>
      <c r="DN1144" s="17">
        <v>6</v>
      </c>
      <c r="DO1144" s="17">
        <v>4</v>
      </c>
      <c r="DP1144" s="17">
        <v>11</v>
      </c>
      <c r="DR1144" s="17">
        <v>7</v>
      </c>
      <c r="DT1144" s="17">
        <v>6</v>
      </c>
      <c r="DV1144" s="17">
        <v>4</v>
      </c>
      <c r="DW1144" s="18">
        <v>13</v>
      </c>
      <c r="DY1144" s="18">
        <v>1</v>
      </c>
      <c r="ED1144" s="19" t="s">
        <v>330</v>
      </c>
      <c r="EF1144" s="37">
        <v>8</v>
      </c>
      <c r="EG1144" s="19" t="s">
        <v>149</v>
      </c>
      <c r="EH1144" s="19">
        <v>1</v>
      </c>
      <c r="EI1144" s="19">
        <v>76</v>
      </c>
      <c r="EJ1144" s="19">
        <v>4</v>
      </c>
      <c r="EK1144" s="19">
        <v>5</v>
      </c>
      <c r="EL1144" s="19">
        <v>1</v>
      </c>
      <c r="EM1144" s="20" t="s">
        <v>216</v>
      </c>
      <c r="EO1144" s="46">
        <v>1</v>
      </c>
      <c r="EP1144" s="46">
        <v>1</v>
      </c>
      <c r="EQ1144">
        <f t="shared" si="42"/>
        <v>0</v>
      </c>
      <c r="ER1144" t="str">
        <f t="shared" si="43"/>
        <v/>
      </c>
      <c r="ES1144" s="49">
        <v>2</v>
      </c>
    </row>
    <row r="1145" spans="1:149" ht="15" customHeight="1" x14ac:dyDescent="0.25">
      <c r="A1145" s="21">
        <v>1144</v>
      </c>
      <c r="B1145" s="12">
        <v>2</v>
      </c>
      <c r="C1145" s="12">
        <v>3</v>
      </c>
      <c r="D1145" s="12">
        <v>4</v>
      </c>
      <c r="E1145" s="12" t="s">
        <v>380</v>
      </c>
      <c r="F1145" s="12">
        <v>3</v>
      </c>
      <c r="G1145" s="13">
        <v>3</v>
      </c>
      <c r="H1145" s="13">
        <v>1</v>
      </c>
      <c r="M1145" s="56">
        <f>IF(SUM(N1145:X1145)=39,2,1)</f>
        <v>1</v>
      </c>
      <c r="Y1145" s="13">
        <v>1</v>
      </c>
      <c r="AK1145" s="13">
        <v>1</v>
      </c>
      <c r="AL1145" s="14">
        <v>6</v>
      </c>
      <c r="AO1145" s="15">
        <v>1</v>
      </c>
      <c r="AP1145" s="15">
        <v>4</v>
      </c>
      <c r="AQ1145" s="15">
        <v>1</v>
      </c>
      <c r="AR1145" s="15">
        <v>4</v>
      </c>
      <c r="AS1145" s="15">
        <v>4</v>
      </c>
      <c r="AT1145" s="15">
        <v>4</v>
      </c>
      <c r="AU1145" s="15">
        <v>4</v>
      </c>
      <c r="AV1145" s="15">
        <v>4</v>
      </c>
      <c r="AW1145" s="15">
        <v>4</v>
      </c>
      <c r="AX1145" s="15">
        <v>2</v>
      </c>
      <c r="AZ1145" s="15">
        <v>2</v>
      </c>
      <c r="BB1145" s="15">
        <v>2</v>
      </c>
      <c r="BC1145" s="15">
        <v>1</v>
      </c>
      <c r="BD1145" s="15">
        <v>1</v>
      </c>
      <c r="BE1145" s="15">
        <v>1</v>
      </c>
      <c r="BF1145" s="15">
        <v>0</v>
      </c>
      <c r="BG1145" s="15">
        <v>0</v>
      </c>
      <c r="BK1145" s="15">
        <v>2</v>
      </c>
      <c r="BM1145" s="15">
        <v>1</v>
      </c>
      <c r="BN1145" s="15">
        <v>1</v>
      </c>
      <c r="CC1145" s="16">
        <v>1</v>
      </c>
      <c r="CI1145" s="16">
        <v>2</v>
      </c>
      <c r="CJ1145" s="16" t="s">
        <v>156</v>
      </c>
      <c r="CK1145" s="16">
        <v>1</v>
      </c>
      <c r="CL1145" s="16" t="s">
        <v>256</v>
      </c>
      <c r="CM1145" s="17">
        <v>1</v>
      </c>
      <c r="CN1145" s="17">
        <v>1</v>
      </c>
      <c r="CO1145" s="17">
        <v>1</v>
      </c>
      <c r="CP1145" s="17">
        <v>1</v>
      </c>
      <c r="CQ1145" s="17">
        <v>1</v>
      </c>
      <c r="CR1145" s="17">
        <v>2</v>
      </c>
      <c r="CS1145" s="17">
        <v>2</v>
      </c>
      <c r="CT1145" s="17">
        <v>2</v>
      </c>
      <c r="CU1145" s="17">
        <v>2</v>
      </c>
      <c r="CV1145" s="17">
        <v>4</v>
      </c>
      <c r="CW1145" s="17">
        <v>2</v>
      </c>
      <c r="CX1145" s="17">
        <v>2</v>
      </c>
      <c r="CY1145" s="17">
        <v>2</v>
      </c>
      <c r="CZ1145" s="17">
        <v>2</v>
      </c>
      <c r="DA1145" s="17">
        <v>2</v>
      </c>
      <c r="DB1145" s="17">
        <v>2</v>
      </c>
      <c r="DC1145" s="17">
        <v>4</v>
      </c>
      <c r="DD1145" s="17">
        <v>4</v>
      </c>
      <c r="DE1145" s="17">
        <v>4</v>
      </c>
      <c r="DF1145" s="17">
        <v>2</v>
      </c>
      <c r="DG1145" s="17">
        <v>2</v>
      </c>
      <c r="DH1145" s="17">
        <v>2</v>
      </c>
      <c r="DI1145" s="17">
        <v>1</v>
      </c>
      <c r="DJ1145" s="17">
        <v>1</v>
      </c>
      <c r="DK1145" s="17">
        <v>1</v>
      </c>
      <c r="DL1145" s="17">
        <v>1</v>
      </c>
      <c r="DM1145" s="17">
        <v>1</v>
      </c>
      <c r="DN1145" s="17">
        <v>6</v>
      </c>
      <c r="DO1145" s="17">
        <v>7</v>
      </c>
      <c r="DP1145" s="17">
        <v>2</v>
      </c>
      <c r="DR1145" s="17">
        <v>6</v>
      </c>
      <c r="DT1145" s="17">
        <v>5</v>
      </c>
      <c r="DV1145" s="17">
        <v>4</v>
      </c>
      <c r="DW1145" s="18">
        <v>13</v>
      </c>
      <c r="DY1145" s="18">
        <v>1</v>
      </c>
      <c r="ED1145" s="19" t="s">
        <v>330</v>
      </c>
      <c r="EF1145" s="37">
        <v>8</v>
      </c>
      <c r="EG1145" s="19" t="s">
        <v>149</v>
      </c>
      <c r="EH1145" s="19">
        <v>2</v>
      </c>
      <c r="EI1145" s="19">
        <v>38</v>
      </c>
      <c r="EJ1145" s="19">
        <v>2</v>
      </c>
      <c r="EK1145" s="19">
        <v>3</v>
      </c>
      <c r="EL1145" s="19">
        <v>10</v>
      </c>
      <c r="EM1145" s="20" t="s">
        <v>216</v>
      </c>
      <c r="EO1145" s="46">
        <v>1</v>
      </c>
      <c r="EP1145" s="46">
        <v>1</v>
      </c>
      <c r="EQ1145">
        <f t="shared" si="42"/>
        <v>0</v>
      </c>
      <c r="ER1145" t="str">
        <f t="shared" si="43"/>
        <v/>
      </c>
      <c r="ES1145" s="49">
        <v>2</v>
      </c>
    </row>
    <row r="1146" spans="1:149" ht="15" customHeight="1" x14ac:dyDescent="0.25">
      <c r="A1146" s="21">
        <v>1145</v>
      </c>
      <c r="B1146" s="12">
        <v>3</v>
      </c>
      <c r="C1146" s="12">
        <v>3</v>
      </c>
      <c r="D1146" s="12">
        <v>1</v>
      </c>
      <c r="E1146" s="12" t="s">
        <v>378</v>
      </c>
      <c r="F1146" s="12">
        <v>1</v>
      </c>
      <c r="G1146" s="13">
        <v>3</v>
      </c>
      <c r="H1146" s="13">
        <v>1</v>
      </c>
      <c r="M1146" s="56">
        <f>IF(SUM(N1146:X1146)=39,2,1)</f>
        <v>1</v>
      </c>
      <c r="Y1146" s="13">
        <v>1</v>
      </c>
      <c r="Z1146" s="13">
        <v>1</v>
      </c>
      <c r="AA1146" s="13">
        <v>1</v>
      </c>
      <c r="AB1146" s="13">
        <v>1</v>
      </c>
      <c r="AC1146" s="13">
        <v>1</v>
      </c>
      <c r="AE1146" s="13">
        <v>1</v>
      </c>
      <c r="AF1146" s="13">
        <v>1</v>
      </c>
      <c r="AL1146" s="14">
        <v>5</v>
      </c>
      <c r="AM1146" s="14">
        <v>5</v>
      </c>
      <c r="AO1146" s="15">
        <v>2</v>
      </c>
      <c r="AP1146" s="15">
        <v>4</v>
      </c>
      <c r="AQ1146" s="15">
        <v>1</v>
      </c>
      <c r="AR1146" s="15">
        <v>4</v>
      </c>
      <c r="AS1146" s="15">
        <v>4</v>
      </c>
      <c r="AT1146" s="15">
        <v>4</v>
      </c>
      <c r="AU1146" s="15">
        <v>4</v>
      </c>
      <c r="AV1146" s="15">
        <v>4</v>
      </c>
      <c r="AW1146" s="15">
        <v>4</v>
      </c>
      <c r="AX1146" s="15">
        <v>2</v>
      </c>
      <c r="AZ1146" s="15">
        <v>2</v>
      </c>
      <c r="BB1146" s="15">
        <v>2</v>
      </c>
      <c r="BC1146" s="15">
        <v>1</v>
      </c>
      <c r="BD1146" s="15">
        <v>1</v>
      </c>
      <c r="BE1146" s="15">
        <v>1</v>
      </c>
      <c r="BF1146" s="15">
        <v>0</v>
      </c>
      <c r="BG1146" s="15">
        <v>2</v>
      </c>
      <c r="BH1146" s="15">
        <v>2</v>
      </c>
      <c r="BK1146" s="15">
        <v>2</v>
      </c>
      <c r="BN1146" s="15">
        <v>8</v>
      </c>
      <c r="CC1146" s="16">
        <v>1</v>
      </c>
      <c r="CI1146" s="16">
        <v>1</v>
      </c>
      <c r="CK1146" s="16">
        <v>1</v>
      </c>
      <c r="CL1146" s="16" t="s">
        <v>212</v>
      </c>
      <c r="CM1146" s="17">
        <v>1</v>
      </c>
      <c r="CN1146" s="17">
        <v>1</v>
      </c>
      <c r="CO1146" s="17">
        <v>1</v>
      </c>
      <c r="CP1146" s="17">
        <v>1</v>
      </c>
      <c r="CQ1146" s="17">
        <v>1</v>
      </c>
      <c r="CR1146" s="17">
        <v>1</v>
      </c>
      <c r="CT1146" s="17">
        <v>2</v>
      </c>
      <c r="CU1146" s="17">
        <v>2</v>
      </c>
      <c r="CV1146" s="17">
        <v>2</v>
      </c>
      <c r="CW1146" s="17">
        <v>2</v>
      </c>
      <c r="CX1146" s="17">
        <v>2</v>
      </c>
      <c r="CY1146" s="17">
        <v>2</v>
      </c>
      <c r="CZ1146" s="17">
        <v>2</v>
      </c>
      <c r="DA1146" s="17">
        <v>4</v>
      </c>
      <c r="DB1146" s="17">
        <v>4</v>
      </c>
      <c r="DC1146" s="17">
        <v>4</v>
      </c>
      <c r="DD1146" s="17">
        <v>4</v>
      </c>
      <c r="DE1146" s="17">
        <v>4</v>
      </c>
      <c r="DF1146" s="17">
        <v>4</v>
      </c>
      <c r="DG1146" s="17">
        <v>4</v>
      </c>
      <c r="DH1146" s="17">
        <v>4</v>
      </c>
      <c r="DI1146" s="17">
        <v>1</v>
      </c>
      <c r="DJ1146" s="17">
        <v>1</v>
      </c>
      <c r="DK1146" s="17">
        <v>1</v>
      </c>
      <c r="DL1146" s="17">
        <v>1</v>
      </c>
      <c r="DM1146" s="17">
        <v>1</v>
      </c>
      <c r="DN1146" s="17">
        <v>6</v>
      </c>
      <c r="DO1146" s="17">
        <v>1</v>
      </c>
      <c r="DP1146" s="17">
        <v>2</v>
      </c>
      <c r="DR1146" s="17">
        <v>10</v>
      </c>
      <c r="DT1146" s="17">
        <v>11</v>
      </c>
      <c r="DV1146" s="17">
        <v>5</v>
      </c>
      <c r="DW1146" s="18">
        <v>13</v>
      </c>
      <c r="DY1146" s="18">
        <v>1</v>
      </c>
      <c r="ED1146" s="19" t="s">
        <v>330</v>
      </c>
      <c r="EF1146" s="37">
        <v>8</v>
      </c>
      <c r="EG1146" s="19" t="s">
        <v>149</v>
      </c>
      <c r="EH1146" s="19">
        <v>1</v>
      </c>
      <c r="EI1146" s="19">
        <v>26</v>
      </c>
      <c r="EJ1146" s="19">
        <v>1</v>
      </c>
      <c r="EK1146" s="19">
        <v>2</v>
      </c>
      <c r="EL1146" s="19">
        <v>1</v>
      </c>
      <c r="EM1146" s="20" t="s">
        <v>216</v>
      </c>
      <c r="EO1146" s="46">
        <v>1</v>
      </c>
      <c r="EP1146" s="46">
        <v>1</v>
      </c>
      <c r="EQ1146">
        <f t="shared" si="42"/>
        <v>0</v>
      </c>
      <c r="ER1146" t="str">
        <f t="shared" si="43"/>
        <v/>
      </c>
      <c r="ES1146" s="49">
        <v>1</v>
      </c>
    </row>
    <row r="1147" spans="1:149" ht="15" customHeight="1" x14ac:dyDescent="0.25">
      <c r="A1147" s="21">
        <v>1146</v>
      </c>
      <c r="B1147" s="12">
        <v>2</v>
      </c>
      <c r="C1147" s="12">
        <v>3</v>
      </c>
      <c r="D1147" s="12">
        <v>4</v>
      </c>
      <c r="E1147" s="12" t="s">
        <v>375</v>
      </c>
      <c r="F1147" s="12">
        <v>1</v>
      </c>
      <c r="G1147" s="13">
        <v>2</v>
      </c>
      <c r="H1147" s="13">
        <v>2</v>
      </c>
      <c r="I1147" s="13">
        <v>5</v>
      </c>
      <c r="M1147" s="56">
        <f>IF(SUM(N1147:X1147)=39,2,1)</f>
        <v>1</v>
      </c>
      <c r="N1147" s="13">
        <v>1</v>
      </c>
      <c r="O1147" s="13">
        <v>1</v>
      </c>
      <c r="P1147" s="13">
        <v>1</v>
      </c>
      <c r="S1147" s="13">
        <v>1</v>
      </c>
      <c r="X1147" s="13">
        <v>1</v>
      </c>
      <c r="Z1147" s="13">
        <v>1</v>
      </c>
      <c r="AA1147" s="13">
        <v>1</v>
      </c>
      <c r="AB1147" s="13">
        <v>1</v>
      </c>
      <c r="AE1147" s="13">
        <v>1</v>
      </c>
      <c r="AF1147" s="13">
        <v>1</v>
      </c>
      <c r="AJ1147" s="13">
        <v>1</v>
      </c>
      <c r="AL1147" s="14">
        <v>1</v>
      </c>
      <c r="AM1147" s="14">
        <v>5</v>
      </c>
      <c r="AO1147" s="15">
        <v>1</v>
      </c>
      <c r="AP1147" s="15">
        <v>3</v>
      </c>
      <c r="AQ1147" s="15">
        <v>2</v>
      </c>
      <c r="AR1147" s="15">
        <v>4</v>
      </c>
      <c r="AS1147" s="15">
        <v>4</v>
      </c>
      <c r="AT1147" s="15">
        <v>4</v>
      </c>
      <c r="AU1147" s="15">
        <v>4</v>
      </c>
      <c r="AV1147" s="15">
        <v>4</v>
      </c>
      <c r="AX1147" s="15">
        <v>2</v>
      </c>
      <c r="AZ1147" s="15">
        <v>2</v>
      </c>
      <c r="BB1147" s="15">
        <v>2</v>
      </c>
      <c r="BC1147" s="15">
        <v>1</v>
      </c>
      <c r="BD1147" s="15">
        <v>1</v>
      </c>
      <c r="BE1147" s="15">
        <v>2</v>
      </c>
      <c r="BF1147" s="15">
        <v>0</v>
      </c>
      <c r="BG1147" s="15">
        <v>1</v>
      </c>
      <c r="BJ1147" s="15">
        <v>1</v>
      </c>
      <c r="BK1147" s="15">
        <v>2</v>
      </c>
      <c r="BN1147" s="15">
        <v>5</v>
      </c>
      <c r="BO1147" s="15">
        <v>4</v>
      </c>
      <c r="CC1147" s="16">
        <v>1</v>
      </c>
      <c r="CI1147" s="16">
        <v>2</v>
      </c>
      <c r="CJ1147" s="16" t="s">
        <v>391</v>
      </c>
      <c r="CK1147" s="16">
        <v>1</v>
      </c>
      <c r="CL1147" s="16" t="s">
        <v>397</v>
      </c>
      <c r="CM1147" s="17">
        <v>4</v>
      </c>
      <c r="CN1147" s="17">
        <v>4</v>
      </c>
      <c r="CO1147" s="17">
        <v>4</v>
      </c>
      <c r="CP1147" s="17">
        <v>4</v>
      </c>
      <c r="CQ1147" s="17">
        <v>4</v>
      </c>
      <c r="CR1147" s="17">
        <v>4</v>
      </c>
      <c r="CS1147" s="17">
        <v>4</v>
      </c>
      <c r="CT1147" s="17">
        <v>3</v>
      </c>
      <c r="CU1147" s="17">
        <v>4</v>
      </c>
      <c r="CV1147" s="17">
        <v>2</v>
      </c>
      <c r="CW1147" s="17">
        <v>4</v>
      </c>
      <c r="CX1147" s="17">
        <v>4</v>
      </c>
      <c r="CY1147" s="17">
        <v>4</v>
      </c>
      <c r="CZ1147" s="17">
        <v>4</v>
      </c>
      <c r="DA1147" s="17">
        <v>4</v>
      </c>
      <c r="DB1147" s="17">
        <v>4</v>
      </c>
      <c r="DC1147" s="17">
        <v>4</v>
      </c>
      <c r="DD1147" s="17">
        <v>4</v>
      </c>
      <c r="DE1147" s="17">
        <v>4</v>
      </c>
      <c r="DF1147" s="17">
        <v>4</v>
      </c>
      <c r="DG1147" s="17">
        <v>4</v>
      </c>
      <c r="DH1147" s="17">
        <v>4</v>
      </c>
      <c r="DI1147" s="17">
        <v>3</v>
      </c>
      <c r="DJ1147" s="17">
        <v>1</v>
      </c>
      <c r="DK1147" s="17">
        <v>3</v>
      </c>
      <c r="DL1147" s="17">
        <v>1</v>
      </c>
      <c r="DM1147" s="17">
        <v>1</v>
      </c>
      <c r="DN1147" s="17">
        <v>6</v>
      </c>
      <c r="DO1147" s="17">
        <v>1</v>
      </c>
      <c r="DP1147" s="17">
        <v>10</v>
      </c>
      <c r="DR1147" s="17">
        <v>9</v>
      </c>
      <c r="DT1147" s="17">
        <v>6</v>
      </c>
      <c r="DV1147" s="17">
        <v>4</v>
      </c>
      <c r="DW1147" s="18">
        <v>13</v>
      </c>
      <c r="DY1147" s="18">
        <v>1</v>
      </c>
      <c r="ED1147" s="19" t="s">
        <v>330</v>
      </c>
      <c r="EF1147" s="37">
        <v>8</v>
      </c>
      <c r="EG1147" s="19" t="s">
        <v>149</v>
      </c>
      <c r="EH1147" s="19">
        <v>2</v>
      </c>
      <c r="EI1147" s="19">
        <v>45</v>
      </c>
      <c r="EJ1147" s="19">
        <v>3</v>
      </c>
      <c r="EK1147" s="19">
        <v>3</v>
      </c>
      <c r="EL1147" s="19">
        <v>4</v>
      </c>
      <c r="EM1147" s="20" t="s">
        <v>216</v>
      </c>
      <c r="EO1147" s="46">
        <v>1</v>
      </c>
      <c r="EP1147" s="46">
        <v>3</v>
      </c>
      <c r="EQ1147">
        <f t="shared" si="42"/>
        <v>0</v>
      </c>
      <c r="ER1147" t="str">
        <f t="shared" si="43"/>
        <v/>
      </c>
      <c r="ES1147" s="49">
        <v>1</v>
      </c>
    </row>
    <row r="1148" spans="1:149" ht="15" customHeight="1" x14ac:dyDescent="0.25">
      <c r="A1148" s="21">
        <v>1147</v>
      </c>
      <c r="B1148" s="12">
        <v>3</v>
      </c>
      <c r="C1148" s="12">
        <v>3</v>
      </c>
      <c r="D1148" s="12">
        <v>3</v>
      </c>
      <c r="E1148" s="12" t="s">
        <v>379</v>
      </c>
      <c r="F1148" s="12">
        <v>1</v>
      </c>
      <c r="G1148" s="13">
        <v>5</v>
      </c>
      <c r="H1148" s="13">
        <v>2</v>
      </c>
      <c r="K1148" s="13">
        <v>5</v>
      </c>
      <c r="M1148" s="56">
        <f>IF(SUM(N1148:X1148)=39,2,1)</f>
        <v>1</v>
      </c>
      <c r="N1148" s="13">
        <v>1</v>
      </c>
      <c r="O1148" s="13">
        <v>1</v>
      </c>
      <c r="P1148" s="13">
        <v>1</v>
      </c>
      <c r="Q1148" s="13">
        <v>1</v>
      </c>
      <c r="Z1148" s="13">
        <v>1</v>
      </c>
      <c r="AA1148" s="13">
        <v>1</v>
      </c>
      <c r="AB1148" s="13">
        <v>1</v>
      </c>
      <c r="AC1148" s="13">
        <v>1</v>
      </c>
      <c r="AL1148" s="14">
        <v>6</v>
      </c>
      <c r="AO1148" s="15">
        <v>3</v>
      </c>
      <c r="AP1148" s="15">
        <v>3</v>
      </c>
      <c r="AQ1148" s="15">
        <v>3</v>
      </c>
      <c r="AR1148" s="15">
        <v>4</v>
      </c>
      <c r="AS1148" s="15">
        <v>4</v>
      </c>
      <c r="AT1148" s="15">
        <v>4</v>
      </c>
      <c r="AU1148" s="15">
        <v>3</v>
      </c>
      <c r="AV1148" s="15">
        <v>3</v>
      </c>
      <c r="AW1148" s="15">
        <v>1</v>
      </c>
      <c r="AX1148" s="15">
        <v>1</v>
      </c>
      <c r="AY1148" s="15">
        <v>1</v>
      </c>
      <c r="AZ1148" s="15">
        <v>1</v>
      </c>
      <c r="BA1148" s="15">
        <v>2</v>
      </c>
      <c r="BB1148" s="15">
        <v>2</v>
      </c>
      <c r="BC1148" s="15">
        <v>2</v>
      </c>
      <c r="BD1148" s="15">
        <v>2</v>
      </c>
      <c r="BE1148" s="15">
        <v>2</v>
      </c>
      <c r="BF1148" s="15">
        <v>1</v>
      </c>
      <c r="BG1148" s="15">
        <v>0</v>
      </c>
      <c r="BK1148" s="15">
        <v>2</v>
      </c>
      <c r="BM1148" s="15">
        <v>8</v>
      </c>
      <c r="BN1148" s="15">
        <v>8</v>
      </c>
      <c r="CC1148" s="16">
        <v>1</v>
      </c>
      <c r="CK1148" s="16">
        <v>3</v>
      </c>
      <c r="CL1148" s="16" t="s">
        <v>285</v>
      </c>
      <c r="CM1148" s="17">
        <v>2</v>
      </c>
      <c r="CN1148" s="17">
        <v>2</v>
      </c>
      <c r="CO1148" s="17">
        <v>2</v>
      </c>
      <c r="CP1148" s="17">
        <v>2</v>
      </c>
      <c r="CQ1148" s="17">
        <v>2</v>
      </c>
      <c r="CR1148" s="17">
        <v>3</v>
      </c>
      <c r="CS1148" s="17">
        <v>3</v>
      </c>
      <c r="CT1148" s="17">
        <v>2</v>
      </c>
      <c r="CU1148" s="17">
        <v>4</v>
      </c>
      <c r="CV1148" s="17">
        <v>2</v>
      </c>
      <c r="CW1148" s="17">
        <v>2</v>
      </c>
      <c r="CX1148" s="17">
        <v>2</v>
      </c>
      <c r="CY1148" s="17">
        <v>2</v>
      </c>
      <c r="CZ1148" s="17">
        <v>2</v>
      </c>
      <c r="DA1148" s="17">
        <v>1</v>
      </c>
      <c r="DB1148" s="17">
        <v>4</v>
      </c>
      <c r="DC1148" s="17">
        <v>2</v>
      </c>
      <c r="DD1148" s="17">
        <v>2</v>
      </c>
      <c r="DE1148" s="17">
        <v>2</v>
      </c>
      <c r="DF1148" s="17">
        <v>2</v>
      </c>
      <c r="DG1148" s="17">
        <v>2</v>
      </c>
      <c r="DH1148" s="17">
        <v>2</v>
      </c>
      <c r="DI1148" s="17">
        <v>1</v>
      </c>
      <c r="DJ1148" s="17">
        <v>1</v>
      </c>
      <c r="DK1148" s="17">
        <v>3</v>
      </c>
      <c r="DL1148" s="17">
        <v>3</v>
      </c>
      <c r="DM1148" s="17">
        <v>3</v>
      </c>
      <c r="DN1148" s="17">
        <v>5</v>
      </c>
      <c r="DO1148" s="17">
        <v>1</v>
      </c>
      <c r="DP1148" s="17">
        <v>6</v>
      </c>
      <c r="DR1148" s="17">
        <v>7</v>
      </c>
      <c r="DT1148" s="17">
        <v>5</v>
      </c>
      <c r="DV1148" s="17">
        <v>3</v>
      </c>
      <c r="DW1148" s="18">
        <v>13</v>
      </c>
      <c r="DY1148" s="18">
        <v>1</v>
      </c>
      <c r="ED1148" s="19" t="s">
        <v>331</v>
      </c>
      <c r="EE1148" s="19">
        <v>6</v>
      </c>
      <c r="EF1148" s="37">
        <v>2</v>
      </c>
      <c r="EG1148" s="19" t="s">
        <v>149</v>
      </c>
      <c r="EH1148" s="19">
        <v>2</v>
      </c>
      <c r="EI1148" s="19">
        <v>28</v>
      </c>
      <c r="EJ1148" s="19">
        <v>1</v>
      </c>
      <c r="EK1148" s="19">
        <v>2</v>
      </c>
      <c r="EL1148" s="19">
        <v>3</v>
      </c>
      <c r="EM1148" s="20" t="s">
        <v>216</v>
      </c>
      <c r="EO1148" s="46">
        <v>1</v>
      </c>
      <c r="EP1148" s="46">
        <v>3</v>
      </c>
      <c r="EQ1148">
        <f t="shared" si="42"/>
        <v>0</v>
      </c>
      <c r="ER1148" t="str">
        <f t="shared" si="43"/>
        <v/>
      </c>
      <c r="ES1148" s="49">
        <v>2</v>
      </c>
    </row>
    <row r="1149" spans="1:149" ht="15" customHeight="1" x14ac:dyDescent="0.25">
      <c r="A1149" s="21">
        <v>1148</v>
      </c>
      <c r="B1149" s="12">
        <v>2</v>
      </c>
      <c r="C1149" s="12">
        <v>4</v>
      </c>
      <c r="D1149" s="12">
        <v>2</v>
      </c>
      <c r="E1149" s="12" t="s">
        <v>378</v>
      </c>
      <c r="F1149" s="12">
        <v>1</v>
      </c>
      <c r="G1149" s="13">
        <v>5</v>
      </c>
      <c r="H1149" s="13">
        <v>2</v>
      </c>
      <c r="I1149" s="13">
        <v>4</v>
      </c>
      <c r="J1149" s="13">
        <v>4</v>
      </c>
      <c r="M1149" s="56">
        <f>IF(SUM(N1149:X1149)=39,2,1)</f>
        <v>1</v>
      </c>
      <c r="N1149" s="13">
        <v>1</v>
      </c>
      <c r="O1149" s="13">
        <v>1</v>
      </c>
      <c r="Z1149" s="13">
        <v>1</v>
      </c>
      <c r="AA1149" s="13">
        <v>1</v>
      </c>
      <c r="AL1149" s="14">
        <v>3</v>
      </c>
      <c r="AM1149" s="14">
        <v>3</v>
      </c>
      <c r="AO1149" s="15">
        <v>2</v>
      </c>
      <c r="AP1149" s="15">
        <v>4</v>
      </c>
      <c r="AQ1149" s="15">
        <v>4</v>
      </c>
      <c r="AR1149" s="15">
        <v>4</v>
      </c>
      <c r="AS1149" s="15">
        <v>4</v>
      </c>
      <c r="AT1149" s="15">
        <v>4</v>
      </c>
      <c r="AU1149" s="15">
        <v>3</v>
      </c>
      <c r="AV1149" s="15">
        <v>2</v>
      </c>
      <c r="AW1149" s="15">
        <v>3</v>
      </c>
      <c r="AX1149" s="15">
        <v>1</v>
      </c>
      <c r="AY1149" s="15">
        <v>2</v>
      </c>
      <c r="AZ1149" s="15">
        <v>1</v>
      </c>
      <c r="BA1149" s="15">
        <v>1</v>
      </c>
      <c r="BC1149" s="15">
        <v>1</v>
      </c>
      <c r="BD1149" s="15">
        <v>1</v>
      </c>
      <c r="BE1149" s="15">
        <v>1</v>
      </c>
      <c r="BF1149" s="15">
        <v>2</v>
      </c>
      <c r="BG1149" s="15">
        <v>2</v>
      </c>
      <c r="BH1149" s="15">
        <v>1</v>
      </c>
      <c r="BJ1149" s="15">
        <v>1</v>
      </c>
      <c r="BK1149" s="15">
        <v>1</v>
      </c>
      <c r="BL1149" s="15">
        <v>1</v>
      </c>
      <c r="BM1149" s="15">
        <v>8</v>
      </c>
      <c r="BN1149" s="15">
        <v>8</v>
      </c>
      <c r="CC1149" s="16">
        <v>1</v>
      </c>
      <c r="CI1149" s="16">
        <v>2</v>
      </c>
      <c r="CJ1149" s="16" t="s">
        <v>151</v>
      </c>
      <c r="CK1149" s="16">
        <v>1</v>
      </c>
      <c r="CL1149" s="16" t="s">
        <v>196</v>
      </c>
      <c r="CM1149" s="17">
        <v>2</v>
      </c>
      <c r="CN1149" s="17">
        <v>2</v>
      </c>
      <c r="CO1149" s="17">
        <v>2</v>
      </c>
      <c r="CP1149" s="17">
        <v>2</v>
      </c>
      <c r="CQ1149" s="17">
        <v>2</v>
      </c>
      <c r="CR1149" s="17">
        <v>3</v>
      </c>
      <c r="CS1149" s="17">
        <v>4</v>
      </c>
      <c r="CT1149" s="17">
        <v>1</v>
      </c>
      <c r="CU1149" s="17">
        <v>4</v>
      </c>
      <c r="CV1149" s="17">
        <v>2</v>
      </c>
      <c r="CW1149" s="17">
        <v>1</v>
      </c>
      <c r="CX1149" s="17">
        <v>1</v>
      </c>
      <c r="CY1149" s="17">
        <v>2</v>
      </c>
      <c r="CZ1149" s="17">
        <v>2</v>
      </c>
      <c r="DA1149" s="17">
        <v>4</v>
      </c>
      <c r="DB1149" s="17">
        <v>1</v>
      </c>
      <c r="DD1149" s="17">
        <v>4</v>
      </c>
      <c r="DE1149" s="17">
        <v>4</v>
      </c>
      <c r="DF1149" s="17">
        <v>3</v>
      </c>
      <c r="DG1149" s="17">
        <v>2</v>
      </c>
      <c r="DH1149" s="17">
        <v>3</v>
      </c>
      <c r="DI1149" s="17">
        <v>3</v>
      </c>
      <c r="DJ1149" s="17">
        <v>1</v>
      </c>
      <c r="DK1149" s="17">
        <v>1</v>
      </c>
      <c r="DL1149" s="17">
        <v>4</v>
      </c>
      <c r="DM1149" s="17">
        <v>4</v>
      </c>
      <c r="DN1149" s="17">
        <v>6</v>
      </c>
      <c r="DO1149" s="17">
        <v>1</v>
      </c>
      <c r="DP1149" s="17">
        <v>7</v>
      </c>
      <c r="DR1149" s="17">
        <v>5</v>
      </c>
      <c r="DT1149" s="17">
        <v>11</v>
      </c>
      <c r="DV1149" s="17">
        <v>3</v>
      </c>
      <c r="DW1149" s="18">
        <v>13</v>
      </c>
      <c r="DY1149" s="18">
        <v>1</v>
      </c>
      <c r="ED1149" s="19" t="s">
        <v>331</v>
      </c>
      <c r="EE1149" s="19">
        <v>6</v>
      </c>
      <c r="EF1149" s="37">
        <v>2</v>
      </c>
      <c r="EG1149" s="19" t="s">
        <v>149</v>
      </c>
      <c r="EH1149" s="19">
        <v>2</v>
      </c>
      <c r="EI1149" s="19">
        <v>38</v>
      </c>
      <c r="EJ1149" s="19">
        <v>2</v>
      </c>
      <c r="EK1149" s="19">
        <v>3</v>
      </c>
      <c r="EL1149" s="19">
        <v>10</v>
      </c>
      <c r="EM1149" s="20" t="s">
        <v>216</v>
      </c>
      <c r="EO1149" s="46">
        <v>4</v>
      </c>
      <c r="EP1149" s="46">
        <v>6</v>
      </c>
      <c r="EQ1149">
        <f t="shared" si="42"/>
        <v>0</v>
      </c>
      <c r="ER1149" t="str">
        <f t="shared" si="43"/>
        <v/>
      </c>
      <c r="ES1149" s="49">
        <v>2</v>
      </c>
    </row>
    <row r="1150" spans="1:149" ht="15" customHeight="1" x14ac:dyDescent="0.25">
      <c r="A1150" s="21">
        <v>1149</v>
      </c>
      <c r="B1150" s="12">
        <v>2</v>
      </c>
      <c r="C1150" s="12">
        <v>4</v>
      </c>
      <c r="D1150" s="12">
        <v>1</v>
      </c>
      <c r="E1150" s="12" t="s">
        <v>377</v>
      </c>
      <c r="F1150" s="12">
        <v>1</v>
      </c>
      <c r="G1150" s="13">
        <v>2</v>
      </c>
      <c r="H1150" s="13">
        <v>1</v>
      </c>
      <c r="I1150" s="13">
        <v>4</v>
      </c>
      <c r="M1150" s="56">
        <f>IF(SUM(N1150:X1150)=39,2,1)</f>
        <v>1</v>
      </c>
      <c r="Y1150" s="13">
        <v>1</v>
      </c>
      <c r="AK1150" s="13">
        <v>1</v>
      </c>
      <c r="AL1150" s="14">
        <v>1</v>
      </c>
      <c r="AM1150" s="14">
        <v>4</v>
      </c>
      <c r="AO1150" s="15">
        <v>1</v>
      </c>
      <c r="AP1150" s="15">
        <v>4</v>
      </c>
      <c r="AQ1150" s="15">
        <v>4</v>
      </c>
      <c r="AR1150" s="15">
        <v>1</v>
      </c>
      <c r="AS1150" s="15">
        <v>4</v>
      </c>
      <c r="AT1150" s="15">
        <v>4</v>
      </c>
      <c r="AU1150" s="15">
        <v>3</v>
      </c>
      <c r="AV1150" s="15">
        <v>3</v>
      </c>
      <c r="AW1150" s="15">
        <v>4</v>
      </c>
      <c r="AX1150" s="15">
        <v>1</v>
      </c>
      <c r="AY1150" s="15">
        <v>1</v>
      </c>
      <c r="AZ1150" s="15">
        <v>2</v>
      </c>
      <c r="BB1150" s="15">
        <v>2</v>
      </c>
      <c r="BC1150" s="15">
        <v>1</v>
      </c>
      <c r="BD1150" s="15">
        <v>2</v>
      </c>
      <c r="BE1150" s="15">
        <v>2</v>
      </c>
      <c r="BF1150" s="15">
        <v>1</v>
      </c>
      <c r="BG1150" s="15">
        <v>2</v>
      </c>
      <c r="BH1150" s="15">
        <v>1</v>
      </c>
      <c r="BJ1150" s="15">
        <v>1</v>
      </c>
      <c r="BK1150" s="15">
        <v>1</v>
      </c>
      <c r="BL1150" s="15">
        <v>4</v>
      </c>
      <c r="BM1150" s="15">
        <v>5</v>
      </c>
      <c r="BN1150" s="15">
        <v>5</v>
      </c>
      <c r="BO1150" s="15">
        <v>3</v>
      </c>
      <c r="BP1150" s="15" t="s">
        <v>387</v>
      </c>
      <c r="CC1150" s="16">
        <v>1</v>
      </c>
      <c r="CI1150" s="16">
        <v>2</v>
      </c>
      <c r="CJ1150" s="16" t="s">
        <v>151</v>
      </c>
      <c r="CK1150" s="16">
        <v>1</v>
      </c>
      <c r="CL1150" s="16" t="s">
        <v>259</v>
      </c>
      <c r="CM1150" s="17">
        <v>2</v>
      </c>
      <c r="CN1150" s="17">
        <v>2</v>
      </c>
      <c r="CO1150" s="17">
        <v>2</v>
      </c>
      <c r="CP1150" s="17">
        <v>2</v>
      </c>
      <c r="CQ1150" s="17">
        <v>2</v>
      </c>
      <c r="CR1150" s="17">
        <v>4</v>
      </c>
      <c r="CS1150" s="17">
        <v>4</v>
      </c>
      <c r="CT1150" s="17">
        <v>1</v>
      </c>
      <c r="CU1150" s="17">
        <v>4</v>
      </c>
      <c r="CV1150" s="17">
        <v>1</v>
      </c>
      <c r="CW1150" s="17">
        <v>1</v>
      </c>
      <c r="CX1150" s="17">
        <v>1</v>
      </c>
      <c r="CY1150" s="17">
        <v>1</v>
      </c>
      <c r="CZ1150" s="17">
        <v>3</v>
      </c>
      <c r="DA1150" s="17">
        <v>3</v>
      </c>
      <c r="DB1150" s="17">
        <v>3</v>
      </c>
      <c r="DC1150" s="17">
        <v>3</v>
      </c>
      <c r="DD1150" s="17">
        <v>3</v>
      </c>
      <c r="DE1150" s="17">
        <v>4</v>
      </c>
      <c r="DF1150" s="17">
        <v>3</v>
      </c>
      <c r="DG1150" s="17">
        <v>3</v>
      </c>
      <c r="DH1150" s="17">
        <v>3</v>
      </c>
      <c r="DI1150" s="17">
        <v>3</v>
      </c>
      <c r="DJ1150" s="17">
        <v>1</v>
      </c>
      <c r="DK1150" s="17">
        <v>4</v>
      </c>
      <c r="DL1150" s="17">
        <v>2</v>
      </c>
      <c r="DM1150" s="17">
        <v>2</v>
      </c>
      <c r="DP1150" s="17">
        <v>5</v>
      </c>
      <c r="DR1150" s="17">
        <v>9</v>
      </c>
      <c r="DT1150" s="17">
        <v>11</v>
      </c>
      <c r="DV1150" s="17">
        <v>4</v>
      </c>
      <c r="DW1150" s="18">
        <v>13</v>
      </c>
      <c r="DY1150" s="18">
        <v>1</v>
      </c>
      <c r="ED1150" s="19" t="s">
        <v>331</v>
      </c>
      <c r="EE1150" s="19">
        <v>6</v>
      </c>
      <c r="EF1150" s="37">
        <v>2</v>
      </c>
      <c r="EG1150" s="19" t="s">
        <v>149</v>
      </c>
      <c r="EH1150" s="19">
        <v>1</v>
      </c>
      <c r="EI1150" s="19">
        <v>21</v>
      </c>
      <c r="EJ1150" s="19">
        <v>1</v>
      </c>
      <c r="EK1150" s="19">
        <v>1</v>
      </c>
      <c r="EL1150" s="19">
        <v>1</v>
      </c>
      <c r="EM1150" s="20" t="s">
        <v>216</v>
      </c>
      <c r="EO1150" s="46">
        <v>4</v>
      </c>
      <c r="EP1150" s="46">
        <v>3</v>
      </c>
      <c r="EQ1150">
        <f t="shared" si="42"/>
        <v>0</v>
      </c>
      <c r="ER1150" t="str">
        <f t="shared" si="43"/>
        <v/>
      </c>
      <c r="ES1150" s="49">
        <v>2</v>
      </c>
    </row>
    <row r="1151" spans="1:149" ht="15" customHeight="1" x14ac:dyDescent="0.25">
      <c r="A1151" s="21">
        <v>1150</v>
      </c>
      <c r="B1151" s="12">
        <v>3</v>
      </c>
      <c r="C1151" s="12">
        <v>3</v>
      </c>
      <c r="D1151" s="12">
        <v>4</v>
      </c>
      <c r="E1151" s="12" t="s">
        <v>375</v>
      </c>
      <c r="G1151" s="13">
        <v>4</v>
      </c>
      <c r="H1151" s="13">
        <v>2</v>
      </c>
      <c r="J1151" s="13">
        <v>3</v>
      </c>
      <c r="M1151" s="56">
        <f>IF(SUM(N1151:X1151)=39,2,1)</f>
        <v>1</v>
      </c>
      <c r="S1151" s="13">
        <v>1</v>
      </c>
      <c r="AE1151" s="13">
        <v>1</v>
      </c>
      <c r="AL1151" s="14">
        <v>1</v>
      </c>
      <c r="AM1151" s="14">
        <v>4</v>
      </c>
      <c r="AO1151" s="15">
        <v>1</v>
      </c>
      <c r="AP1151" s="15">
        <v>4</v>
      </c>
      <c r="AQ1151" s="15">
        <v>4</v>
      </c>
      <c r="AR1151" s="15">
        <v>3</v>
      </c>
      <c r="AS1151" s="15">
        <v>3</v>
      </c>
      <c r="AT1151" s="15">
        <v>4</v>
      </c>
      <c r="AU1151" s="15">
        <v>3</v>
      </c>
      <c r="AV1151" s="15">
        <v>3</v>
      </c>
      <c r="AW1151" s="15">
        <v>1</v>
      </c>
      <c r="AX1151" s="15">
        <v>1</v>
      </c>
      <c r="AY1151" s="15">
        <v>1</v>
      </c>
      <c r="AZ1151" s="15">
        <v>2</v>
      </c>
      <c r="BB1151" s="15">
        <v>1</v>
      </c>
      <c r="BC1151" s="15">
        <v>1</v>
      </c>
      <c r="BD1151" s="15">
        <v>1</v>
      </c>
      <c r="BE1151" s="15">
        <v>2</v>
      </c>
      <c r="BF1151" s="15">
        <v>1</v>
      </c>
      <c r="BG1151" s="15">
        <v>1</v>
      </c>
      <c r="BH1151" s="15">
        <v>1</v>
      </c>
      <c r="BK1151" s="15">
        <v>2</v>
      </c>
      <c r="BM1151" s="15">
        <v>1</v>
      </c>
      <c r="BN1151" s="15">
        <v>1</v>
      </c>
      <c r="CC1151" s="16">
        <v>1</v>
      </c>
      <c r="CI1151" s="16">
        <v>2</v>
      </c>
      <c r="CJ1151" s="16" t="s">
        <v>151</v>
      </c>
      <c r="CK1151" s="16">
        <v>1</v>
      </c>
      <c r="CL1151" s="16" t="s">
        <v>290</v>
      </c>
      <c r="CM1151" s="17">
        <v>1</v>
      </c>
      <c r="CN1151" s="17">
        <v>1</v>
      </c>
      <c r="CO1151" s="17">
        <v>1</v>
      </c>
      <c r="CP1151" s="17">
        <v>1</v>
      </c>
      <c r="CQ1151" s="17">
        <v>1</v>
      </c>
      <c r="CR1151" s="17">
        <v>2</v>
      </c>
      <c r="CS1151" s="17">
        <v>2</v>
      </c>
      <c r="CT1151" s="17">
        <v>1</v>
      </c>
      <c r="CU1151" s="17">
        <v>4</v>
      </c>
      <c r="CV1151" s="17">
        <v>1</v>
      </c>
      <c r="CW1151" s="17">
        <v>1</v>
      </c>
      <c r="CX1151" s="17">
        <v>1</v>
      </c>
      <c r="CY1151" s="17">
        <v>1</v>
      </c>
      <c r="CZ1151" s="17">
        <v>1</v>
      </c>
      <c r="DA1151" s="17">
        <v>1</v>
      </c>
      <c r="DB1151" s="17">
        <v>4</v>
      </c>
      <c r="DC1151" s="17">
        <v>1</v>
      </c>
      <c r="DD1151" s="17">
        <v>4</v>
      </c>
      <c r="DE1151" s="17">
        <v>4</v>
      </c>
      <c r="DF1151" s="17">
        <v>3</v>
      </c>
      <c r="DG1151" s="17">
        <v>3</v>
      </c>
      <c r="DH1151" s="17">
        <v>3</v>
      </c>
      <c r="DI1151" s="17">
        <v>2</v>
      </c>
      <c r="DJ1151" s="17">
        <v>1</v>
      </c>
      <c r="DK1151" s="17">
        <v>2</v>
      </c>
      <c r="DL1151" s="17">
        <v>4</v>
      </c>
      <c r="DM1151" s="17">
        <v>4</v>
      </c>
      <c r="DN1151" s="17">
        <v>6</v>
      </c>
      <c r="DO1151" s="17">
        <v>1</v>
      </c>
      <c r="DP1151" s="17">
        <v>5</v>
      </c>
      <c r="DR1151" s="17">
        <v>7</v>
      </c>
      <c r="DT1151" s="17">
        <v>11</v>
      </c>
      <c r="DV1151" s="17">
        <v>3</v>
      </c>
      <c r="DW1151" s="18">
        <v>13</v>
      </c>
      <c r="DY1151" s="18">
        <v>1</v>
      </c>
      <c r="ED1151" s="19" t="s">
        <v>331</v>
      </c>
      <c r="EE1151" s="19">
        <v>6</v>
      </c>
      <c r="EF1151" s="37">
        <v>2</v>
      </c>
      <c r="EG1151" s="19" t="s">
        <v>149</v>
      </c>
      <c r="EH1151" s="19">
        <v>1</v>
      </c>
      <c r="EI1151" s="19">
        <v>18</v>
      </c>
      <c r="EJ1151" s="19">
        <v>1</v>
      </c>
      <c r="EK1151" s="19">
        <v>1</v>
      </c>
      <c r="EL1151" s="19">
        <v>5</v>
      </c>
      <c r="EM1151" s="20" t="s">
        <v>216</v>
      </c>
      <c r="EO1151" s="46">
        <v>1</v>
      </c>
      <c r="EP1151" s="46">
        <v>1</v>
      </c>
      <c r="EQ1151">
        <f t="shared" si="42"/>
        <v>0</v>
      </c>
      <c r="ER1151" t="str">
        <f t="shared" si="43"/>
        <v/>
      </c>
      <c r="ES1151" s="49">
        <v>2</v>
      </c>
    </row>
    <row r="1152" spans="1:149" ht="15" customHeight="1" x14ac:dyDescent="0.25">
      <c r="A1152" s="21">
        <v>1151</v>
      </c>
      <c r="B1152" s="12">
        <v>3</v>
      </c>
      <c r="C1152" s="12">
        <v>2</v>
      </c>
      <c r="D1152" s="12">
        <v>3</v>
      </c>
      <c r="E1152" s="12" t="s">
        <v>378</v>
      </c>
      <c r="F1152" s="12">
        <v>2</v>
      </c>
      <c r="G1152" s="13">
        <v>3</v>
      </c>
      <c r="H1152" s="13">
        <v>1</v>
      </c>
      <c r="M1152" s="56">
        <f>IF(SUM(N1152:X1152)=39,2,1)</f>
        <v>1</v>
      </c>
      <c r="N1152" s="13">
        <v>1</v>
      </c>
      <c r="S1152" s="13">
        <v>1</v>
      </c>
      <c r="T1152" s="13">
        <v>1</v>
      </c>
      <c r="Z1152" s="13">
        <v>1</v>
      </c>
      <c r="AA1152" s="13">
        <v>1</v>
      </c>
      <c r="AB1152" s="13">
        <v>1</v>
      </c>
      <c r="AE1152" s="13">
        <v>1</v>
      </c>
      <c r="AF1152" s="13">
        <v>1</v>
      </c>
      <c r="AH1152" s="13">
        <v>1</v>
      </c>
      <c r="AJ1152" s="13">
        <v>1</v>
      </c>
      <c r="AL1152" s="14">
        <v>3</v>
      </c>
      <c r="AM1152" s="14">
        <v>5</v>
      </c>
      <c r="AO1152" s="15">
        <v>1</v>
      </c>
      <c r="AP1152" s="15">
        <v>4</v>
      </c>
      <c r="AQ1152" s="15">
        <v>4</v>
      </c>
      <c r="AR1152" s="15">
        <v>3</v>
      </c>
      <c r="AS1152" s="15">
        <v>3</v>
      </c>
      <c r="AT1152" s="15">
        <v>4</v>
      </c>
      <c r="AU1152" s="15">
        <v>1</v>
      </c>
      <c r="AV1152" s="15">
        <v>3</v>
      </c>
      <c r="AW1152" s="15">
        <v>1</v>
      </c>
      <c r="AX1152" s="15">
        <v>1</v>
      </c>
      <c r="AY1152" s="15">
        <v>1</v>
      </c>
      <c r="AZ1152" s="15">
        <v>2</v>
      </c>
      <c r="BC1152" s="15">
        <v>1</v>
      </c>
      <c r="BD1152" s="15">
        <v>1</v>
      </c>
      <c r="BE1152" s="15">
        <v>2</v>
      </c>
      <c r="BF1152" s="15">
        <v>1</v>
      </c>
      <c r="BG1152" s="15">
        <v>1</v>
      </c>
      <c r="BH1152" s="15">
        <v>1</v>
      </c>
      <c r="BK1152" s="15">
        <v>2</v>
      </c>
      <c r="BM1152" s="15">
        <v>8</v>
      </c>
      <c r="BN1152" s="15">
        <v>8</v>
      </c>
      <c r="CC1152" s="16">
        <v>1</v>
      </c>
      <c r="CI1152" s="16">
        <v>1</v>
      </c>
      <c r="CK1152" s="16">
        <v>1</v>
      </c>
      <c r="CL1152" s="16" t="s">
        <v>397</v>
      </c>
      <c r="CM1152" s="17">
        <v>2</v>
      </c>
      <c r="CN1152" s="17">
        <v>2</v>
      </c>
      <c r="CO1152" s="17">
        <v>2</v>
      </c>
      <c r="CP1152" s="17">
        <v>2</v>
      </c>
      <c r="CQ1152" s="17">
        <v>2</v>
      </c>
      <c r="CR1152" s="17">
        <v>3</v>
      </c>
      <c r="CS1152" s="17">
        <v>4</v>
      </c>
      <c r="CT1152" s="17">
        <v>2</v>
      </c>
      <c r="CU1152" s="17">
        <v>3</v>
      </c>
      <c r="CV1152" s="17">
        <v>2</v>
      </c>
      <c r="CW1152" s="17">
        <v>2</v>
      </c>
      <c r="CX1152" s="17">
        <v>2</v>
      </c>
      <c r="CY1152" s="17">
        <v>2</v>
      </c>
      <c r="CZ1152" s="17">
        <v>2</v>
      </c>
      <c r="DA1152" s="17">
        <v>2</v>
      </c>
      <c r="DB1152" s="17">
        <v>4</v>
      </c>
      <c r="DC1152" s="17">
        <v>3</v>
      </c>
      <c r="DD1152" s="17">
        <v>4</v>
      </c>
      <c r="DE1152" s="17">
        <v>4</v>
      </c>
      <c r="DF1152" s="17">
        <v>2</v>
      </c>
      <c r="DG1152" s="17">
        <v>3</v>
      </c>
      <c r="DH1152" s="17">
        <v>1</v>
      </c>
      <c r="DI1152" s="17">
        <v>2</v>
      </c>
      <c r="DJ1152" s="17">
        <v>2</v>
      </c>
      <c r="DK1152" s="17">
        <v>3</v>
      </c>
      <c r="DL1152" s="17">
        <v>3</v>
      </c>
      <c r="DM1152" s="17">
        <v>3</v>
      </c>
      <c r="DN1152" s="17">
        <v>6</v>
      </c>
      <c r="DO1152" s="17">
        <v>1</v>
      </c>
      <c r="DP1152" s="17">
        <v>5</v>
      </c>
      <c r="DR1152" s="17">
        <v>7</v>
      </c>
      <c r="DT1152" s="17">
        <v>8</v>
      </c>
      <c r="DV1152" s="17">
        <v>2</v>
      </c>
      <c r="DW1152" s="18">
        <v>2</v>
      </c>
      <c r="DY1152" s="18">
        <v>1</v>
      </c>
      <c r="ED1152" s="19" t="s">
        <v>331</v>
      </c>
      <c r="EE1152" s="19">
        <v>6</v>
      </c>
      <c r="EF1152" s="37">
        <v>2</v>
      </c>
      <c r="EG1152" s="19" t="s">
        <v>149</v>
      </c>
      <c r="EH1152" s="19">
        <v>2</v>
      </c>
      <c r="EI1152" s="19">
        <v>20</v>
      </c>
      <c r="EJ1152" s="19">
        <v>1</v>
      </c>
      <c r="EK1152" s="19">
        <v>1</v>
      </c>
      <c r="EL1152" s="19">
        <v>6</v>
      </c>
      <c r="EM1152" s="20" t="s">
        <v>216</v>
      </c>
      <c r="EO1152" s="46">
        <v>1</v>
      </c>
      <c r="EP1152" s="46">
        <v>6</v>
      </c>
      <c r="EQ1152">
        <f t="shared" si="42"/>
        <v>0</v>
      </c>
      <c r="ER1152" t="str">
        <f t="shared" si="43"/>
        <v/>
      </c>
      <c r="ES1152" s="49">
        <v>2</v>
      </c>
    </row>
    <row r="1153" spans="1:149" ht="15" customHeight="1" x14ac:dyDescent="0.25">
      <c r="A1153" s="21">
        <v>1152</v>
      </c>
      <c r="B1153" s="12">
        <v>2</v>
      </c>
      <c r="C1153" s="12">
        <v>2</v>
      </c>
      <c r="D1153" s="12">
        <v>1</v>
      </c>
      <c r="E1153" s="12" t="s">
        <v>378</v>
      </c>
      <c r="F1153" s="12">
        <v>2</v>
      </c>
      <c r="G1153" s="13">
        <v>5</v>
      </c>
      <c r="H1153" s="13">
        <v>1</v>
      </c>
      <c r="M1153" s="56">
        <f>IF(SUM(N1153:X1153)=39,2,1)</f>
        <v>1</v>
      </c>
      <c r="Y1153" s="13">
        <v>1</v>
      </c>
      <c r="Z1153" s="13">
        <v>1</v>
      </c>
      <c r="AA1153" s="13">
        <v>1</v>
      </c>
      <c r="AB1153" s="13">
        <v>1</v>
      </c>
      <c r="AJ1153" s="13">
        <v>1</v>
      </c>
      <c r="AL1153" s="14">
        <v>1</v>
      </c>
      <c r="AM1153" s="14">
        <v>4</v>
      </c>
      <c r="AO1153" s="15">
        <v>1</v>
      </c>
      <c r="AP1153" s="15">
        <v>4</v>
      </c>
      <c r="AQ1153" s="15">
        <v>4</v>
      </c>
      <c r="AR1153" s="15">
        <v>4</v>
      </c>
      <c r="AS1153" s="15">
        <v>4</v>
      </c>
      <c r="AT1153" s="15">
        <v>4</v>
      </c>
      <c r="AU1153" s="15">
        <v>4</v>
      </c>
      <c r="AV1153" s="15">
        <v>4</v>
      </c>
      <c r="AW1153" s="15">
        <v>2</v>
      </c>
      <c r="AX1153" s="15">
        <v>1</v>
      </c>
      <c r="AY1153" s="15">
        <v>2</v>
      </c>
      <c r="AZ1153" s="15">
        <v>1</v>
      </c>
      <c r="BB1153" s="15">
        <v>2</v>
      </c>
      <c r="BC1153" s="15">
        <v>1</v>
      </c>
      <c r="BD1153" s="15">
        <v>1</v>
      </c>
      <c r="BE1153" s="15">
        <v>1</v>
      </c>
      <c r="BF1153" s="15">
        <v>1</v>
      </c>
      <c r="BG1153" s="15">
        <v>1</v>
      </c>
      <c r="BJ1153" s="15">
        <v>1</v>
      </c>
      <c r="BK1153" s="15">
        <v>1</v>
      </c>
      <c r="BL1153" s="15">
        <v>2</v>
      </c>
      <c r="BM1153" s="15">
        <v>8</v>
      </c>
      <c r="BN1153" s="15">
        <v>8</v>
      </c>
      <c r="CC1153" s="16">
        <v>1</v>
      </c>
      <c r="CI1153" s="16">
        <v>2</v>
      </c>
      <c r="CJ1153" s="16" t="s">
        <v>151</v>
      </c>
      <c r="CK1153" s="16">
        <v>2</v>
      </c>
      <c r="CL1153" s="16" t="s">
        <v>157</v>
      </c>
      <c r="CM1153" s="17">
        <v>2</v>
      </c>
      <c r="CN1153" s="17">
        <v>2</v>
      </c>
      <c r="CO1153" s="17">
        <v>2</v>
      </c>
      <c r="CP1153" s="17">
        <v>2</v>
      </c>
      <c r="CQ1153" s="17">
        <v>2</v>
      </c>
      <c r="CR1153" s="17">
        <v>2</v>
      </c>
      <c r="CS1153" s="17">
        <v>2</v>
      </c>
      <c r="CT1153" s="17">
        <v>2</v>
      </c>
      <c r="CU1153" s="17">
        <v>4</v>
      </c>
      <c r="CV1153" s="17">
        <v>2</v>
      </c>
      <c r="CW1153" s="17">
        <v>2</v>
      </c>
      <c r="CX1153" s="17">
        <v>2</v>
      </c>
      <c r="CY1153" s="17">
        <v>2</v>
      </c>
      <c r="CZ1153" s="17">
        <v>2</v>
      </c>
      <c r="DA1153" s="17">
        <v>4</v>
      </c>
      <c r="DB1153" s="17">
        <v>2</v>
      </c>
      <c r="DC1153" s="17">
        <v>1</v>
      </c>
      <c r="DD1153" s="17">
        <v>4</v>
      </c>
      <c r="DE1153" s="17">
        <v>4</v>
      </c>
      <c r="DF1153" s="17">
        <v>3</v>
      </c>
      <c r="DG1153" s="17">
        <v>3</v>
      </c>
      <c r="DH1153" s="17">
        <v>3</v>
      </c>
      <c r="DI1153" s="17">
        <v>3</v>
      </c>
      <c r="DJ1153" s="17">
        <v>3</v>
      </c>
      <c r="DK1153" s="17">
        <v>3</v>
      </c>
      <c r="DL1153" s="17">
        <v>1</v>
      </c>
      <c r="DM1153" s="17">
        <v>1</v>
      </c>
      <c r="DN1153" s="17">
        <v>1</v>
      </c>
      <c r="DO1153" s="17">
        <v>7</v>
      </c>
      <c r="DP1153" s="17">
        <v>1</v>
      </c>
      <c r="DR1153" s="17">
        <v>5</v>
      </c>
      <c r="DT1153" s="17">
        <v>9</v>
      </c>
      <c r="DV1153" s="17">
        <v>2</v>
      </c>
      <c r="DW1153" s="18">
        <v>13</v>
      </c>
      <c r="DY1153" s="18">
        <v>1</v>
      </c>
      <c r="ED1153" s="19" t="s">
        <v>331</v>
      </c>
      <c r="EE1153" s="19">
        <v>6</v>
      </c>
      <c r="EF1153" s="37">
        <v>2</v>
      </c>
      <c r="EG1153" s="19" t="s">
        <v>149</v>
      </c>
      <c r="EH1153" s="19">
        <v>2</v>
      </c>
      <c r="EI1153" s="19">
        <v>35</v>
      </c>
      <c r="EJ1153" s="19">
        <v>2</v>
      </c>
      <c r="EK1153" s="19">
        <v>2</v>
      </c>
      <c r="EL1153" s="19">
        <v>10</v>
      </c>
      <c r="EM1153" s="20" t="s">
        <v>216</v>
      </c>
      <c r="EO1153" s="46">
        <v>1</v>
      </c>
      <c r="EP1153" s="46">
        <v>8</v>
      </c>
      <c r="EQ1153">
        <f t="shared" si="42"/>
        <v>0</v>
      </c>
      <c r="ER1153" t="str">
        <f t="shared" si="43"/>
        <v/>
      </c>
      <c r="ES1153" s="49">
        <v>2</v>
      </c>
    </row>
    <row r="1154" spans="1:149" ht="15" customHeight="1" x14ac:dyDescent="0.25">
      <c r="A1154" s="21">
        <v>1153</v>
      </c>
      <c r="B1154" s="12">
        <v>2</v>
      </c>
      <c r="C1154" s="12">
        <v>2</v>
      </c>
      <c r="D1154" s="12">
        <v>2</v>
      </c>
      <c r="E1154" s="12" t="s">
        <v>378</v>
      </c>
      <c r="F1154" s="12">
        <v>2</v>
      </c>
      <c r="G1154" s="13">
        <v>3</v>
      </c>
      <c r="H1154" s="13">
        <v>2</v>
      </c>
      <c r="I1154" s="13">
        <v>4</v>
      </c>
      <c r="J1154" s="13">
        <v>4</v>
      </c>
      <c r="M1154" s="56">
        <f>IF(SUM(N1154:X1154)=39,2,1)</f>
        <v>1</v>
      </c>
      <c r="Y1154" s="13">
        <v>1</v>
      </c>
      <c r="AK1154" s="13">
        <v>1</v>
      </c>
      <c r="AL1154" s="14">
        <v>1</v>
      </c>
      <c r="AO1154" s="15">
        <v>1</v>
      </c>
      <c r="AP1154" s="15">
        <v>4</v>
      </c>
      <c r="AQ1154" s="15">
        <v>4</v>
      </c>
      <c r="AR1154" s="15">
        <v>1</v>
      </c>
      <c r="AS1154" s="15">
        <v>3</v>
      </c>
      <c r="AT1154" s="15">
        <v>3</v>
      </c>
      <c r="AU1154" s="15">
        <v>4</v>
      </c>
      <c r="AV1154" s="15">
        <v>4</v>
      </c>
      <c r="AW1154" s="15">
        <v>1</v>
      </c>
      <c r="BF1154" s="15">
        <v>1</v>
      </c>
      <c r="BG1154" s="15">
        <v>0</v>
      </c>
      <c r="BK1154" s="15">
        <v>2</v>
      </c>
      <c r="BM1154" s="15">
        <v>8</v>
      </c>
      <c r="BN1154" s="15">
        <v>8</v>
      </c>
      <c r="CC1154" s="16">
        <v>1</v>
      </c>
      <c r="CI1154" s="16">
        <v>1</v>
      </c>
      <c r="CK1154" s="16">
        <v>1</v>
      </c>
      <c r="CL1154" s="16" t="s">
        <v>397</v>
      </c>
      <c r="CM1154" s="17">
        <v>1</v>
      </c>
      <c r="CN1154" s="17">
        <v>1</v>
      </c>
      <c r="CO1154" s="17">
        <v>3</v>
      </c>
      <c r="CP1154" s="17">
        <v>2</v>
      </c>
      <c r="CQ1154" s="17">
        <v>2</v>
      </c>
      <c r="CR1154" s="17">
        <v>3</v>
      </c>
      <c r="CS1154" s="17">
        <v>4</v>
      </c>
      <c r="CT1154" s="17">
        <v>1</v>
      </c>
      <c r="CU1154" s="17">
        <v>2</v>
      </c>
      <c r="CV1154" s="17">
        <v>3</v>
      </c>
      <c r="CW1154" s="17">
        <v>3</v>
      </c>
      <c r="CX1154" s="17">
        <v>3</v>
      </c>
      <c r="CY1154" s="17">
        <v>4</v>
      </c>
      <c r="CZ1154" s="17">
        <v>4</v>
      </c>
      <c r="DA1154" s="17">
        <v>1</v>
      </c>
      <c r="DB1154" s="17">
        <v>4</v>
      </c>
      <c r="DC1154" s="17">
        <v>3</v>
      </c>
      <c r="DD1154" s="17">
        <v>4</v>
      </c>
      <c r="DE1154" s="17">
        <v>4</v>
      </c>
      <c r="DF1154" s="17">
        <v>3</v>
      </c>
      <c r="DG1154" s="17">
        <v>3</v>
      </c>
      <c r="DH1154" s="17">
        <v>3</v>
      </c>
      <c r="DI1154" s="17">
        <v>2</v>
      </c>
      <c r="DJ1154" s="17">
        <v>2</v>
      </c>
      <c r="DK1154" s="17">
        <v>1</v>
      </c>
      <c r="DL1154" s="17">
        <v>2</v>
      </c>
      <c r="DM1154" s="17">
        <v>2</v>
      </c>
      <c r="DN1154" s="17">
        <v>6</v>
      </c>
      <c r="DO1154" s="17">
        <v>1</v>
      </c>
      <c r="DP1154" s="17">
        <v>5</v>
      </c>
      <c r="DV1154" s="17">
        <v>4</v>
      </c>
      <c r="DW1154" s="18">
        <v>13</v>
      </c>
      <c r="DY1154" s="18">
        <v>1</v>
      </c>
      <c r="ED1154" s="19" t="s">
        <v>331</v>
      </c>
      <c r="EE1154" s="19">
        <v>6</v>
      </c>
      <c r="EF1154" s="37">
        <v>2</v>
      </c>
      <c r="EG1154" s="19" t="s">
        <v>149</v>
      </c>
      <c r="EH1154" s="19">
        <v>1</v>
      </c>
      <c r="EI1154" s="19">
        <v>24</v>
      </c>
      <c r="EJ1154" s="19">
        <v>1</v>
      </c>
      <c r="EK1154" s="19">
        <v>1</v>
      </c>
      <c r="EL1154" s="19">
        <v>4</v>
      </c>
      <c r="EM1154" s="20" t="s">
        <v>216</v>
      </c>
      <c r="EO1154" s="46">
        <v>1</v>
      </c>
      <c r="EP1154" s="46">
        <v>1</v>
      </c>
      <c r="EQ1154">
        <f t="shared" si="42"/>
        <v>0</v>
      </c>
      <c r="ER1154" t="str">
        <f t="shared" si="43"/>
        <v/>
      </c>
      <c r="ES1154" s="49">
        <v>2</v>
      </c>
    </row>
    <row r="1155" spans="1:149" ht="15" customHeight="1" x14ac:dyDescent="0.25">
      <c r="A1155" s="21">
        <v>1154</v>
      </c>
      <c r="B1155" s="12">
        <v>4</v>
      </c>
      <c r="C1155" s="12">
        <v>4</v>
      </c>
      <c r="D1155" s="12">
        <v>4</v>
      </c>
      <c r="E1155" s="12" t="s">
        <v>379</v>
      </c>
      <c r="F1155" s="12">
        <v>2</v>
      </c>
      <c r="G1155" s="13">
        <v>2</v>
      </c>
      <c r="H1155" s="13">
        <v>1</v>
      </c>
      <c r="M1155" s="56">
        <f>IF(SUM(N1155:X1155)=39,2,1)</f>
        <v>1</v>
      </c>
      <c r="Y1155" s="13">
        <v>1</v>
      </c>
      <c r="AK1155" s="13">
        <v>1</v>
      </c>
      <c r="AL1155" s="14">
        <v>3</v>
      </c>
      <c r="AM1155" s="14">
        <v>4</v>
      </c>
      <c r="AO1155" s="15">
        <v>1</v>
      </c>
      <c r="AP1155" s="15">
        <v>4</v>
      </c>
      <c r="AQ1155" s="15">
        <v>4</v>
      </c>
      <c r="AR1155" s="15">
        <v>4</v>
      </c>
      <c r="AS1155" s="15">
        <v>4</v>
      </c>
      <c r="AT1155" s="15">
        <v>4</v>
      </c>
      <c r="AU1155" s="15">
        <v>4</v>
      </c>
      <c r="AV1155" s="15">
        <v>4</v>
      </c>
      <c r="AW1155" s="15">
        <v>1</v>
      </c>
      <c r="AX1155" s="15">
        <v>1</v>
      </c>
      <c r="AY1155" s="15">
        <v>1</v>
      </c>
      <c r="AZ1155" s="15">
        <v>1</v>
      </c>
      <c r="BA1155" s="15">
        <v>2</v>
      </c>
      <c r="BB1155" s="15">
        <v>1</v>
      </c>
      <c r="BC1155" s="15">
        <v>1</v>
      </c>
      <c r="BD1155" s="15">
        <v>1</v>
      </c>
      <c r="BE1155" s="15">
        <v>1</v>
      </c>
      <c r="BF1155" s="15">
        <v>1</v>
      </c>
      <c r="BG1155" s="15">
        <v>0</v>
      </c>
      <c r="BK1155" s="15">
        <v>1</v>
      </c>
      <c r="BL1155" s="15">
        <v>2</v>
      </c>
      <c r="BM1155" s="15">
        <v>8</v>
      </c>
      <c r="BN1155" s="15">
        <v>8</v>
      </c>
      <c r="CC1155" s="16">
        <v>1</v>
      </c>
      <c r="CI1155" s="16">
        <v>2</v>
      </c>
      <c r="CJ1155" s="16" t="s">
        <v>151</v>
      </c>
      <c r="CK1155" s="16">
        <v>1</v>
      </c>
      <c r="CL1155" s="16" t="s">
        <v>157</v>
      </c>
      <c r="CM1155" s="17">
        <v>1</v>
      </c>
      <c r="CN1155" s="17">
        <v>1</v>
      </c>
      <c r="CO1155" s="17">
        <v>1</v>
      </c>
      <c r="CP1155" s="17">
        <v>1</v>
      </c>
      <c r="CQ1155" s="17">
        <v>1</v>
      </c>
      <c r="CR1155" s="17">
        <v>1</v>
      </c>
      <c r="CS1155" s="17">
        <v>1</v>
      </c>
      <c r="CT1155" s="17">
        <v>1</v>
      </c>
      <c r="CU1155" s="17">
        <v>4</v>
      </c>
      <c r="CV1155" s="17">
        <v>1</v>
      </c>
      <c r="CW1155" s="17">
        <v>1</v>
      </c>
      <c r="CX1155" s="17">
        <v>1</v>
      </c>
      <c r="CY1155" s="17">
        <v>1</v>
      </c>
      <c r="CZ1155" s="17">
        <v>1</v>
      </c>
      <c r="DA1155" s="17">
        <v>1</v>
      </c>
      <c r="DB1155" s="17">
        <v>4</v>
      </c>
      <c r="DC1155" s="17">
        <v>1</v>
      </c>
      <c r="DD1155" s="17">
        <v>4</v>
      </c>
      <c r="DE1155" s="17">
        <v>4</v>
      </c>
      <c r="DF1155" s="17">
        <v>3</v>
      </c>
      <c r="DG1155" s="17">
        <v>3</v>
      </c>
      <c r="DH1155" s="17">
        <v>3</v>
      </c>
      <c r="DI1155" s="17">
        <v>3</v>
      </c>
      <c r="DJ1155" s="17">
        <v>1</v>
      </c>
      <c r="DK1155" s="17">
        <v>1</v>
      </c>
      <c r="DL1155" s="17">
        <v>4</v>
      </c>
      <c r="DM1155" s="17">
        <v>4</v>
      </c>
      <c r="DN1155" s="17">
        <v>1</v>
      </c>
      <c r="DO1155" s="17">
        <v>2</v>
      </c>
      <c r="DP1155" s="17">
        <v>5</v>
      </c>
      <c r="DR1155" s="17">
        <v>7</v>
      </c>
      <c r="DT1155" s="17">
        <v>6</v>
      </c>
      <c r="DV1155" s="17">
        <v>2</v>
      </c>
      <c r="DW1155" s="18">
        <v>13</v>
      </c>
      <c r="DY1155" s="18">
        <v>1</v>
      </c>
      <c r="ED1155" s="19" t="s">
        <v>331</v>
      </c>
      <c r="EE1155" s="19">
        <v>6</v>
      </c>
      <c r="EF1155" s="37">
        <v>2</v>
      </c>
      <c r="EG1155" s="19" t="s">
        <v>149</v>
      </c>
      <c r="EH1155" s="19">
        <v>1</v>
      </c>
      <c r="EI1155" s="19">
        <v>43</v>
      </c>
      <c r="EJ1155" s="19">
        <v>2</v>
      </c>
      <c r="EK1155" s="19">
        <v>3</v>
      </c>
      <c r="EL1155" s="19">
        <v>1</v>
      </c>
      <c r="EM1155" s="20" t="s">
        <v>216</v>
      </c>
      <c r="EO1155" s="46">
        <v>1</v>
      </c>
      <c r="EP1155" s="46">
        <v>6</v>
      </c>
      <c r="EQ1155">
        <f t="shared" ref="EQ1155:EQ1218" si="44">SUM(BR1155:CB1155)</f>
        <v>0</v>
      </c>
      <c r="ER1155" t="str">
        <f t="shared" ref="ER1155:ER1218" si="45">IF(EQ1155&gt;=1,1,"")</f>
        <v/>
      </c>
      <c r="ES1155" s="49">
        <v>2</v>
      </c>
    </row>
    <row r="1156" spans="1:149" ht="15" customHeight="1" x14ac:dyDescent="0.25">
      <c r="A1156" s="21">
        <v>1155</v>
      </c>
      <c r="B1156" s="12">
        <v>2</v>
      </c>
      <c r="C1156" s="12">
        <v>1</v>
      </c>
      <c r="D1156" s="12">
        <v>3</v>
      </c>
      <c r="E1156" s="12" t="s">
        <v>378</v>
      </c>
      <c r="F1156" s="12">
        <v>2</v>
      </c>
      <c r="G1156" s="13">
        <v>2</v>
      </c>
      <c r="H1156" s="13">
        <v>1</v>
      </c>
      <c r="I1156" s="13">
        <v>4</v>
      </c>
      <c r="J1156" s="13">
        <v>4</v>
      </c>
      <c r="M1156" s="56">
        <f>IF(SUM(N1156:X1156)=39,2,1)</f>
        <v>1</v>
      </c>
      <c r="R1156" s="13">
        <v>1</v>
      </c>
      <c r="X1156" s="13">
        <v>1</v>
      </c>
      <c r="AD1156" s="13">
        <v>1</v>
      </c>
      <c r="AJ1156" s="13">
        <v>1</v>
      </c>
      <c r="AL1156" s="14">
        <v>3</v>
      </c>
      <c r="AM1156" s="14">
        <v>4</v>
      </c>
      <c r="AO1156" s="15">
        <v>1</v>
      </c>
      <c r="AP1156" s="15">
        <v>4</v>
      </c>
      <c r="AQ1156" s="15">
        <v>4</v>
      </c>
      <c r="AR1156" s="15">
        <v>4</v>
      </c>
      <c r="AS1156" s="15">
        <v>4</v>
      </c>
      <c r="AT1156" s="15">
        <v>3</v>
      </c>
      <c r="AU1156" s="15">
        <v>3</v>
      </c>
      <c r="AV1156" s="15">
        <v>3</v>
      </c>
      <c r="AW1156" s="15">
        <v>2</v>
      </c>
      <c r="AX1156" s="15">
        <v>1</v>
      </c>
      <c r="AY1156" s="15">
        <v>1</v>
      </c>
      <c r="AZ1156" s="15">
        <v>2</v>
      </c>
      <c r="BB1156" s="15">
        <v>1</v>
      </c>
      <c r="BC1156" s="15">
        <v>1</v>
      </c>
      <c r="BD1156" s="15">
        <v>1</v>
      </c>
      <c r="BE1156" s="15">
        <v>1</v>
      </c>
      <c r="BF1156" s="15">
        <v>0</v>
      </c>
      <c r="BG1156" s="15">
        <v>0</v>
      </c>
      <c r="BK1156" s="15">
        <v>2</v>
      </c>
      <c r="BM1156" s="15">
        <v>5</v>
      </c>
      <c r="BN1156" s="15">
        <v>1</v>
      </c>
      <c r="BO1156" s="15">
        <v>4</v>
      </c>
      <c r="CC1156" s="16">
        <v>1</v>
      </c>
      <c r="CI1156" s="16">
        <v>1</v>
      </c>
      <c r="CK1156" s="16">
        <v>2</v>
      </c>
      <c r="CL1156" s="16" t="s">
        <v>143</v>
      </c>
      <c r="CM1156" s="17">
        <v>1</v>
      </c>
      <c r="CN1156" s="17">
        <v>1</v>
      </c>
      <c r="CO1156" s="17">
        <v>1</v>
      </c>
      <c r="CP1156" s="17">
        <v>1</v>
      </c>
      <c r="CQ1156" s="17">
        <v>1</v>
      </c>
      <c r="CR1156" s="17">
        <v>2</v>
      </c>
      <c r="CS1156" s="17">
        <v>3</v>
      </c>
      <c r="CT1156" s="17">
        <v>3</v>
      </c>
      <c r="CU1156" s="17">
        <v>4</v>
      </c>
      <c r="CV1156" s="17">
        <v>3</v>
      </c>
      <c r="CW1156" s="17">
        <v>2</v>
      </c>
      <c r="CX1156" s="17">
        <v>1</v>
      </c>
      <c r="CY1156" s="17">
        <v>2</v>
      </c>
      <c r="CZ1156" s="17">
        <v>2</v>
      </c>
      <c r="DA1156" s="17">
        <v>3</v>
      </c>
      <c r="DB1156" s="17">
        <v>3</v>
      </c>
      <c r="DC1156" s="17">
        <v>3</v>
      </c>
      <c r="DD1156" s="17">
        <v>3</v>
      </c>
      <c r="DE1156" s="17">
        <v>3</v>
      </c>
      <c r="DF1156" s="17">
        <v>3</v>
      </c>
      <c r="DG1156" s="17">
        <v>3</v>
      </c>
      <c r="DH1156" s="17">
        <v>3</v>
      </c>
      <c r="DI1156" s="17">
        <v>3</v>
      </c>
      <c r="DJ1156" s="17">
        <v>1</v>
      </c>
      <c r="DK1156" s="17">
        <v>3</v>
      </c>
      <c r="DL1156" s="17">
        <v>3</v>
      </c>
      <c r="DM1156" s="17">
        <v>3</v>
      </c>
      <c r="DN1156" s="17">
        <v>1</v>
      </c>
      <c r="DO1156" s="17">
        <v>8</v>
      </c>
      <c r="DP1156" s="17">
        <v>2</v>
      </c>
      <c r="DR1156" s="17">
        <v>10</v>
      </c>
      <c r="DT1156" s="17">
        <v>11</v>
      </c>
      <c r="DV1156" s="17">
        <v>3</v>
      </c>
      <c r="DW1156" s="18">
        <v>13</v>
      </c>
      <c r="DY1156" s="18">
        <v>1</v>
      </c>
      <c r="ED1156" s="19" t="s">
        <v>331</v>
      </c>
      <c r="EE1156" s="19">
        <v>6</v>
      </c>
      <c r="EF1156" s="37">
        <v>2</v>
      </c>
      <c r="EG1156" s="19" t="s">
        <v>149</v>
      </c>
      <c r="EH1156" s="19">
        <v>1</v>
      </c>
      <c r="EI1156" s="19">
        <v>54</v>
      </c>
      <c r="EJ1156" s="19">
        <v>3</v>
      </c>
      <c r="EK1156" s="19">
        <v>4</v>
      </c>
      <c r="EL1156" s="19">
        <v>1</v>
      </c>
      <c r="EM1156" s="20" t="s">
        <v>216</v>
      </c>
      <c r="EO1156" s="46">
        <v>1</v>
      </c>
      <c r="EP1156" s="46">
        <v>3</v>
      </c>
      <c r="EQ1156">
        <f t="shared" si="44"/>
        <v>0</v>
      </c>
      <c r="ER1156" t="str">
        <f t="shared" si="45"/>
        <v/>
      </c>
      <c r="ES1156" s="49">
        <v>1</v>
      </c>
    </row>
    <row r="1157" spans="1:149" ht="15" customHeight="1" x14ac:dyDescent="0.25">
      <c r="A1157" s="21">
        <v>1156</v>
      </c>
      <c r="B1157" s="12">
        <v>2</v>
      </c>
      <c r="C1157" s="12">
        <v>1</v>
      </c>
      <c r="D1157" s="12">
        <v>4</v>
      </c>
      <c r="E1157" s="12" t="s">
        <v>378</v>
      </c>
      <c r="F1157" s="12">
        <v>1</v>
      </c>
      <c r="G1157" s="13">
        <v>2</v>
      </c>
      <c r="H1157" s="13">
        <v>2</v>
      </c>
      <c r="M1157" s="56">
        <f>IF(SUM(N1157:X1157)=39,2,1)</f>
        <v>1</v>
      </c>
      <c r="Y1157" s="13">
        <v>1</v>
      </c>
      <c r="Z1157" s="13">
        <v>1</v>
      </c>
      <c r="AA1157" s="13">
        <v>1</v>
      </c>
      <c r="AB1157" s="13">
        <v>1</v>
      </c>
      <c r="AL1157" s="14">
        <v>1</v>
      </c>
      <c r="AM1157" s="14">
        <v>4</v>
      </c>
      <c r="AO1157" s="15">
        <v>3</v>
      </c>
      <c r="AP1157" s="15">
        <v>4</v>
      </c>
      <c r="AQ1157" s="15">
        <v>4</v>
      </c>
      <c r="AR1157" s="15">
        <v>4</v>
      </c>
      <c r="AS1157" s="15">
        <v>4</v>
      </c>
      <c r="AT1157" s="15">
        <v>3</v>
      </c>
      <c r="AU1157" s="15">
        <v>3</v>
      </c>
      <c r="AV1157" s="15">
        <v>3</v>
      </c>
      <c r="AW1157" s="15">
        <v>2</v>
      </c>
      <c r="AX1157" s="15">
        <v>2</v>
      </c>
      <c r="AZ1157" s="15">
        <v>2</v>
      </c>
      <c r="BB1157" s="15">
        <v>1</v>
      </c>
      <c r="BC1157" s="15">
        <v>1</v>
      </c>
      <c r="BD1157" s="15">
        <v>1</v>
      </c>
      <c r="BE1157" s="15">
        <v>1</v>
      </c>
      <c r="BF1157" s="15">
        <v>0</v>
      </c>
      <c r="BG1157" s="15">
        <v>0</v>
      </c>
      <c r="BK1157" s="15">
        <v>2</v>
      </c>
      <c r="BM1157" s="15">
        <v>1</v>
      </c>
      <c r="BN1157" s="15">
        <v>1</v>
      </c>
      <c r="CC1157" s="16">
        <v>1</v>
      </c>
      <c r="CI1157" s="16">
        <v>2</v>
      </c>
      <c r="CJ1157" s="16" t="s">
        <v>156</v>
      </c>
      <c r="CK1157" s="16">
        <v>2</v>
      </c>
      <c r="CL1157" s="16" t="s">
        <v>246</v>
      </c>
      <c r="CM1157" s="17">
        <v>1</v>
      </c>
      <c r="CN1157" s="17">
        <v>1</v>
      </c>
      <c r="CO1157" s="17">
        <v>1</v>
      </c>
      <c r="CP1157" s="17">
        <v>1</v>
      </c>
      <c r="CQ1157" s="17">
        <v>1</v>
      </c>
      <c r="CR1157" s="17">
        <v>1</v>
      </c>
      <c r="CS1157" s="17">
        <v>1</v>
      </c>
      <c r="CT1157" s="17">
        <v>3</v>
      </c>
      <c r="CU1157" s="17">
        <v>4</v>
      </c>
      <c r="CV1157" s="17">
        <v>3</v>
      </c>
      <c r="CW1157" s="17">
        <v>2</v>
      </c>
      <c r="CX1157" s="17">
        <v>2</v>
      </c>
      <c r="CY1157" s="17">
        <v>2</v>
      </c>
      <c r="CZ1157" s="17">
        <v>2</v>
      </c>
      <c r="DA1157" s="17">
        <v>3</v>
      </c>
      <c r="DB1157" s="17">
        <v>4</v>
      </c>
      <c r="DC1157" s="17">
        <v>3</v>
      </c>
      <c r="DD1157" s="17">
        <v>3</v>
      </c>
      <c r="DE1157" s="17">
        <v>3</v>
      </c>
      <c r="DF1157" s="17">
        <v>3</v>
      </c>
      <c r="DG1157" s="17">
        <v>3</v>
      </c>
      <c r="DH1157" s="17">
        <v>3</v>
      </c>
      <c r="DI1157" s="17">
        <v>1</v>
      </c>
      <c r="DJ1157" s="17">
        <v>1</v>
      </c>
      <c r="DK1157" s="17">
        <v>3</v>
      </c>
      <c r="DL1157" s="17">
        <v>4</v>
      </c>
      <c r="DM1157" s="17">
        <v>4</v>
      </c>
      <c r="DN1157" s="17">
        <v>2</v>
      </c>
      <c r="DO1157" s="17">
        <v>8</v>
      </c>
      <c r="DP1157" s="17">
        <v>10</v>
      </c>
      <c r="DR1157" s="17">
        <v>1</v>
      </c>
      <c r="DT1157" s="17">
        <v>8</v>
      </c>
      <c r="DV1157" s="17">
        <v>4</v>
      </c>
      <c r="DW1157" s="18">
        <v>13</v>
      </c>
      <c r="DY1157" s="18">
        <v>1</v>
      </c>
      <c r="ED1157" s="19" t="s">
        <v>331</v>
      </c>
      <c r="EE1157" s="19">
        <v>6</v>
      </c>
      <c r="EF1157" s="37">
        <v>2</v>
      </c>
      <c r="EG1157" s="19" t="s">
        <v>149</v>
      </c>
      <c r="EH1157" s="19">
        <v>1</v>
      </c>
      <c r="EI1157" s="19">
        <v>56</v>
      </c>
      <c r="EJ1157" s="19">
        <v>3</v>
      </c>
      <c r="EK1157" s="19">
        <v>5</v>
      </c>
      <c r="EL1157" s="19">
        <v>4</v>
      </c>
      <c r="EM1157" s="20" t="s">
        <v>216</v>
      </c>
      <c r="EO1157" s="46">
        <v>1</v>
      </c>
      <c r="EP1157" s="46">
        <v>1</v>
      </c>
      <c r="EQ1157">
        <f t="shared" si="44"/>
        <v>0</v>
      </c>
      <c r="ER1157" t="str">
        <f t="shared" si="45"/>
        <v/>
      </c>
      <c r="ES1157" s="49">
        <v>2</v>
      </c>
    </row>
    <row r="1158" spans="1:149" ht="15" customHeight="1" x14ac:dyDescent="0.25">
      <c r="A1158" s="21">
        <v>1157</v>
      </c>
      <c r="B1158" s="12">
        <v>2</v>
      </c>
      <c r="C1158" s="12">
        <v>1</v>
      </c>
      <c r="D1158" s="12">
        <v>2</v>
      </c>
      <c r="E1158" s="12" t="s">
        <v>378</v>
      </c>
      <c r="F1158" s="12">
        <v>2</v>
      </c>
      <c r="G1158" s="13">
        <v>1</v>
      </c>
      <c r="M1158" s="56">
        <f>IF(SUM(N1158:X1158)=39,2,1)</f>
        <v>1</v>
      </c>
      <c r="X1158" s="13">
        <v>1</v>
      </c>
      <c r="AJ1158" s="13">
        <v>1</v>
      </c>
      <c r="AL1158" s="14">
        <v>6</v>
      </c>
      <c r="AO1158" s="15">
        <v>1</v>
      </c>
      <c r="AP1158" s="15">
        <v>3</v>
      </c>
      <c r="AQ1158" s="15">
        <v>3</v>
      </c>
      <c r="AR1158" s="15">
        <v>2</v>
      </c>
      <c r="AS1158" s="15">
        <v>4</v>
      </c>
      <c r="AT1158" s="15">
        <v>3</v>
      </c>
      <c r="AU1158" s="15">
        <v>4</v>
      </c>
      <c r="AV1158" s="15">
        <v>4</v>
      </c>
      <c r="AW1158" s="15">
        <v>2</v>
      </c>
      <c r="AX1158" s="15">
        <v>2</v>
      </c>
      <c r="AZ1158" s="15">
        <v>2</v>
      </c>
      <c r="BB1158" s="15">
        <v>1</v>
      </c>
      <c r="BC1158" s="15">
        <v>1</v>
      </c>
      <c r="BD1158" s="15">
        <v>1</v>
      </c>
      <c r="BE1158" s="15">
        <v>1</v>
      </c>
      <c r="BF1158" s="15">
        <v>0</v>
      </c>
      <c r="BG1158" s="15">
        <v>0</v>
      </c>
      <c r="BK1158" s="15">
        <v>1</v>
      </c>
      <c r="BL1158" s="15">
        <v>2</v>
      </c>
      <c r="BM1158" s="15">
        <v>5</v>
      </c>
      <c r="BN1158" s="15">
        <v>5</v>
      </c>
      <c r="BO1158" s="15">
        <v>4</v>
      </c>
      <c r="CC1158" s="16">
        <v>1</v>
      </c>
      <c r="CI1158" s="16">
        <v>2</v>
      </c>
      <c r="CJ1158" s="16" t="s">
        <v>156</v>
      </c>
      <c r="CK1158" s="16">
        <v>2</v>
      </c>
      <c r="CL1158" s="16" t="s">
        <v>143</v>
      </c>
      <c r="CM1158" s="17">
        <v>1</v>
      </c>
      <c r="CN1158" s="17">
        <v>1</v>
      </c>
      <c r="CO1158" s="17">
        <v>1</v>
      </c>
      <c r="CP1158" s="17">
        <v>1</v>
      </c>
      <c r="CQ1158" s="17">
        <v>1</v>
      </c>
      <c r="CR1158" s="17">
        <v>1</v>
      </c>
      <c r="CS1158" s="17">
        <v>1</v>
      </c>
      <c r="CT1158" s="17">
        <v>2</v>
      </c>
      <c r="CU1158" s="17">
        <v>4</v>
      </c>
      <c r="CV1158" s="17">
        <v>3</v>
      </c>
      <c r="CW1158" s="17">
        <v>1</v>
      </c>
      <c r="CX1158" s="17">
        <v>1</v>
      </c>
      <c r="CY1158" s="17">
        <v>1</v>
      </c>
      <c r="CZ1158" s="17">
        <v>1</v>
      </c>
      <c r="DA1158" s="17">
        <v>3</v>
      </c>
      <c r="DB1158" s="17">
        <v>3</v>
      </c>
      <c r="DC1158" s="17">
        <v>3</v>
      </c>
      <c r="DD1158" s="17">
        <v>3</v>
      </c>
      <c r="DE1158" s="17">
        <v>4</v>
      </c>
      <c r="DF1158" s="17">
        <v>3</v>
      </c>
      <c r="DG1158" s="17">
        <v>3</v>
      </c>
      <c r="DH1158" s="17">
        <v>3</v>
      </c>
      <c r="DI1158" s="17">
        <v>1</v>
      </c>
      <c r="DJ1158" s="17">
        <v>1</v>
      </c>
      <c r="DK1158" s="17">
        <v>2</v>
      </c>
      <c r="DL1158" s="17">
        <v>3</v>
      </c>
      <c r="DM1158" s="17">
        <v>3</v>
      </c>
      <c r="DN1158" s="17">
        <v>1</v>
      </c>
      <c r="DO1158" s="17">
        <v>5</v>
      </c>
      <c r="DP1158" s="17">
        <v>6</v>
      </c>
      <c r="DR1158" s="17">
        <v>1</v>
      </c>
      <c r="DT1158" s="17">
        <v>10</v>
      </c>
      <c r="DV1158" s="17">
        <v>1</v>
      </c>
      <c r="DW1158" s="18">
        <v>13</v>
      </c>
      <c r="DY1158" s="18">
        <v>1</v>
      </c>
      <c r="ED1158" s="19" t="s">
        <v>331</v>
      </c>
      <c r="EE1158" s="19">
        <v>6</v>
      </c>
      <c r="EF1158" s="37">
        <v>2</v>
      </c>
      <c r="EG1158" s="19" t="s">
        <v>149</v>
      </c>
      <c r="EH1158" s="19">
        <v>2</v>
      </c>
      <c r="EI1158" s="19">
        <v>52</v>
      </c>
      <c r="EJ1158" s="19">
        <v>3</v>
      </c>
      <c r="EK1158" s="19">
        <v>4</v>
      </c>
      <c r="EL1158" s="19">
        <v>4</v>
      </c>
      <c r="EM1158" s="20" t="s">
        <v>216</v>
      </c>
      <c r="EO1158" s="46">
        <v>1</v>
      </c>
      <c r="EP1158" s="46">
        <v>1</v>
      </c>
      <c r="EQ1158">
        <f t="shared" si="44"/>
        <v>0</v>
      </c>
      <c r="ER1158" t="str">
        <f t="shared" si="45"/>
        <v/>
      </c>
      <c r="ES1158" s="49">
        <v>2</v>
      </c>
    </row>
    <row r="1159" spans="1:149" ht="15" customHeight="1" x14ac:dyDescent="0.25">
      <c r="A1159" s="21">
        <v>1158</v>
      </c>
      <c r="B1159" s="12">
        <v>2</v>
      </c>
      <c r="C1159" s="12">
        <v>1</v>
      </c>
      <c r="D1159" s="12">
        <v>2</v>
      </c>
      <c r="E1159" s="12" t="s">
        <v>378</v>
      </c>
      <c r="F1159" s="12">
        <v>2</v>
      </c>
      <c r="G1159" s="13">
        <v>3</v>
      </c>
      <c r="H1159" s="13">
        <v>1</v>
      </c>
      <c r="M1159" s="56">
        <f>IF(SUM(N1159:X1159)=39,2,1)</f>
        <v>1</v>
      </c>
      <c r="R1159" s="13">
        <v>1</v>
      </c>
      <c r="X1159" s="13">
        <v>1</v>
      </c>
      <c r="AA1159" s="13">
        <v>1</v>
      </c>
      <c r="AB1159" s="13">
        <v>1</v>
      </c>
      <c r="AH1159" s="13">
        <v>1</v>
      </c>
      <c r="AJ1159" s="13">
        <v>1</v>
      </c>
      <c r="AL1159" s="14">
        <v>3</v>
      </c>
      <c r="AM1159" s="14">
        <v>4</v>
      </c>
      <c r="AO1159" s="15">
        <v>3</v>
      </c>
      <c r="AP1159" s="15">
        <v>2</v>
      </c>
      <c r="AQ1159" s="15">
        <v>2</v>
      </c>
      <c r="AR1159" s="15">
        <v>4</v>
      </c>
      <c r="AS1159" s="15">
        <v>4</v>
      </c>
      <c r="AT1159" s="15">
        <v>4</v>
      </c>
      <c r="AU1159" s="15">
        <v>3</v>
      </c>
      <c r="AV1159" s="15">
        <v>3</v>
      </c>
      <c r="AW1159" s="15">
        <v>2</v>
      </c>
      <c r="AX1159" s="15">
        <v>1</v>
      </c>
      <c r="AY1159" s="15">
        <v>2</v>
      </c>
      <c r="AZ1159" s="15">
        <v>1</v>
      </c>
      <c r="BA1159" s="15">
        <v>1</v>
      </c>
      <c r="BB1159" s="15">
        <v>2</v>
      </c>
      <c r="BC1159" s="15">
        <v>1</v>
      </c>
      <c r="BD1159" s="15">
        <v>1</v>
      </c>
      <c r="BE1159" s="15">
        <v>2</v>
      </c>
      <c r="BF1159" s="15">
        <v>0</v>
      </c>
      <c r="BG1159" s="15">
        <v>1</v>
      </c>
      <c r="BJ1159" s="15">
        <v>1</v>
      </c>
      <c r="BK1159" s="15">
        <v>1</v>
      </c>
      <c r="BL1159" s="15">
        <v>1</v>
      </c>
      <c r="BM1159" s="15">
        <v>5</v>
      </c>
      <c r="BN1159" s="15">
        <v>5</v>
      </c>
      <c r="BO1159" s="15">
        <v>2</v>
      </c>
      <c r="BP1159" s="15" t="s">
        <v>386</v>
      </c>
      <c r="CC1159" s="16">
        <v>1</v>
      </c>
      <c r="CI1159" s="16">
        <v>1</v>
      </c>
      <c r="CK1159" s="16">
        <v>2</v>
      </c>
      <c r="CL1159" s="16" t="s">
        <v>143</v>
      </c>
      <c r="CM1159" s="17">
        <v>1</v>
      </c>
      <c r="CN1159" s="17">
        <v>1</v>
      </c>
      <c r="CO1159" s="17">
        <v>1</v>
      </c>
      <c r="CP1159" s="17">
        <v>1</v>
      </c>
      <c r="CQ1159" s="17">
        <v>1</v>
      </c>
      <c r="CR1159" s="17">
        <v>1</v>
      </c>
      <c r="CS1159" s="17">
        <v>1</v>
      </c>
      <c r="CT1159" s="17">
        <v>3</v>
      </c>
      <c r="CU1159" s="17">
        <v>2</v>
      </c>
      <c r="CV1159" s="17">
        <v>3</v>
      </c>
      <c r="CW1159" s="17">
        <v>1</v>
      </c>
      <c r="CX1159" s="17">
        <v>1</v>
      </c>
      <c r="CY1159" s="17">
        <v>1</v>
      </c>
      <c r="CZ1159" s="17">
        <v>1</v>
      </c>
      <c r="DA1159" s="17">
        <v>3</v>
      </c>
      <c r="DB1159" s="17">
        <v>2</v>
      </c>
      <c r="DC1159" s="17">
        <v>3</v>
      </c>
      <c r="DD1159" s="17">
        <v>3</v>
      </c>
      <c r="DE1159" s="17">
        <v>3</v>
      </c>
      <c r="DF1159" s="17">
        <v>3</v>
      </c>
      <c r="DG1159" s="17">
        <v>3</v>
      </c>
      <c r="DH1159" s="17">
        <v>3</v>
      </c>
      <c r="DI1159" s="17">
        <v>1</v>
      </c>
      <c r="DJ1159" s="17">
        <v>1</v>
      </c>
      <c r="DK1159" s="17">
        <v>2</v>
      </c>
      <c r="DL1159" s="17">
        <v>3</v>
      </c>
      <c r="DM1159" s="17">
        <v>3</v>
      </c>
      <c r="DN1159" s="17">
        <v>1</v>
      </c>
      <c r="DO1159" s="17">
        <v>2</v>
      </c>
      <c r="DP1159" s="17">
        <v>3</v>
      </c>
      <c r="DR1159" s="17">
        <v>1</v>
      </c>
      <c r="DT1159" s="17">
        <v>11</v>
      </c>
      <c r="DV1159" s="17">
        <v>3</v>
      </c>
      <c r="DW1159" s="18">
        <v>3</v>
      </c>
      <c r="DY1159" s="18">
        <v>1</v>
      </c>
      <c r="ED1159" s="19" t="s">
        <v>331</v>
      </c>
      <c r="EE1159" s="19">
        <v>6</v>
      </c>
      <c r="EF1159" s="37">
        <v>2</v>
      </c>
      <c r="EG1159" s="19" t="s">
        <v>149</v>
      </c>
      <c r="EH1159" s="19">
        <v>2</v>
      </c>
      <c r="EI1159" s="19">
        <v>38</v>
      </c>
      <c r="EJ1159" s="19">
        <v>2</v>
      </c>
      <c r="EK1159" s="19">
        <v>3</v>
      </c>
      <c r="EL1159" s="19">
        <v>10</v>
      </c>
      <c r="EM1159" s="20" t="s">
        <v>216</v>
      </c>
      <c r="EO1159" s="46">
        <v>1</v>
      </c>
      <c r="EP1159" s="46">
        <v>1</v>
      </c>
      <c r="EQ1159">
        <f t="shared" si="44"/>
        <v>0</v>
      </c>
      <c r="ER1159" t="str">
        <f t="shared" si="45"/>
        <v/>
      </c>
      <c r="ES1159" s="49">
        <v>2</v>
      </c>
    </row>
    <row r="1160" spans="1:149" ht="15" customHeight="1" x14ac:dyDescent="0.25">
      <c r="A1160" s="21">
        <v>1159</v>
      </c>
      <c r="B1160" s="12">
        <v>2</v>
      </c>
      <c r="C1160" s="12">
        <v>1</v>
      </c>
      <c r="D1160" s="12">
        <v>1</v>
      </c>
      <c r="E1160" s="12" t="s">
        <v>378</v>
      </c>
      <c r="F1160" s="12">
        <v>1</v>
      </c>
      <c r="G1160" s="13">
        <v>3</v>
      </c>
      <c r="H1160" s="13">
        <v>2</v>
      </c>
      <c r="I1160" s="13">
        <v>4</v>
      </c>
      <c r="J1160" s="13">
        <v>4</v>
      </c>
      <c r="M1160" s="56">
        <f>IF(SUM(N1160:X1160)=39,2,1)</f>
        <v>1</v>
      </c>
      <c r="N1160" s="13">
        <v>1</v>
      </c>
      <c r="O1160" s="13">
        <v>1</v>
      </c>
      <c r="P1160" s="13">
        <v>1</v>
      </c>
      <c r="Z1160" s="13">
        <v>1</v>
      </c>
      <c r="AA1160" s="13">
        <v>1</v>
      </c>
      <c r="AB1160" s="13">
        <v>1</v>
      </c>
      <c r="AJ1160" s="13">
        <v>1</v>
      </c>
      <c r="AL1160" s="14">
        <v>1</v>
      </c>
      <c r="AM1160" s="14">
        <v>5</v>
      </c>
      <c r="AO1160" s="15">
        <v>1</v>
      </c>
      <c r="AP1160" s="15">
        <v>5</v>
      </c>
      <c r="AQ1160" s="15">
        <v>5</v>
      </c>
      <c r="AR1160" s="15">
        <v>4</v>
      </c>
      <c r="AS1160" s="15">
        <v>4</v>
      </c>
      <c r="AT1160" s="15">
        <v>4</v>
      </c>
      <c r="AU1160" s="15">
        <v>3</v>
      </c>
      <c r="AV1160" s="15">
        <v>2</v>
      </c>
      <c r="AW1160" s="15">
        <v>1</v>
      </c>
      <c r="AX1160" s="15">
        <v>2</v>
      </c>
      <c r="AZ1160" s="15">
        <v>2</v>
      </c>
      <c r="BB1160" s="15">
        <v>2</v>
      </c>
      <c r="BC1160" s="15">
        <v>1</v>
      </c>
      <c r="BD1160" s="15">
        <v>1</v>
      </c>
      <c r="BE1160" s="15">
        <v>1</v>
      </c>
      <c r="BF1160" s="15">
        <v>1</v>
      </c>
      <c r="BG1160" s="15">
        <v>3</v>
      </c>
      <c r="BH1160" s="15">
        <v>2</v>
      </c>
      <c r="BJ1160" s="15">
        <v>1</v>
      </c>
      <c r="BK1160" s="15">
        <v>1</v>
      </c>
      <c r="BL1160" s="15">
        <v>1</v>
      </c>
      <c r="BM1160" s="15">
        <v>8</v>
      </c>
      <c r="BN1160" s="15">
        <v>8</v>
      </c>
      <c r="CC1160" s="16">
        <v>1</v>
      </c>
      <c r="CI1160" s="16">
        <v>1</v>
      </c>
      <c r="CK1160" s="16">
        <v>1</v>
      </c>
      <c r="CL1160" s="16" t="s">
        <v>290</v>
      </c>
      <c r="CM1160" s="17">
        <v>1</v>
      </c>
      <c r="CN1160" s="17">
        <v>1</v>
      </c>
      <c r="CO1160" s="17">
        <v>1</v>
      </c>
      <c r="CP1160" s="17">
        <v>1</v>
      </c>
      <c r="CQ1160" s="17">
        <v>1</v>
      </c>
      <c r="CR1160" s="17">
        <v>4</v>
      </c>
      <c r="CS1160" s="17">
        <v>3</v>
      </c>
      <c r="CT1160" s="17">
        <v>2</v>
      </c>
      <c r="CU1160" s="17">
        <v>4</v>
      </c>
      <c r="CV1160" s="17">
        <v>1</v>
      </c>
      <c r="CW1160" s="17">
        <v>1</v>
      </c>
      <c r="CX1160" s="17">
        <v>1</v>
      </c>
      <c r="CY1160" s="17">
        <v>1</v>
      </c>
      <c r="CZ1160" s="17">
        <v>1</v>
      </c>
      <c r="DA1160" s="17">
        <v>1</v>
      </c>
      <c r="DB1160" s="17">
        <v>3</v>
      </c>
      <c r="DC1160" s="17">
        <v>1</v>
      </c>
      <c r="DD1160" s="17">
        <v>3</v>
      </c>
      <c r="DE1160" s="17">
        <v>4</v>
      </c>
      <c r="DF1160" s="17">
        <v>1</v>
      </c>
      <c r="DG1160" s="17">
        <v>1</v>
      </c>
      <c r="DH1160" s="17">
        <v>1</v>
      </c>
      <c r="DI1160" s="17">
        <v>3</v>
      </c>
      <c r="DJ1160" s="17">
        <v>1</v>
      </c>
      <c r="DK1160" s="17">
        <v>1</v>
      </c>
      <c r="DL1160" s="17">
        <v>4</v>
      </c>
      <c r="DM1160" s="17">
        <v>4</v>
      </c>
      <c r="DN1160" s="17">
        <v>1</v>
      </c>
      <c r="DO1160" s="17">
        <v>8</v>
      </c>
      <c r="DP1160" s="17">
        <v>4</v>
      </c>
      <c r="DR1160" s="17">
        <v>8</v>
      </c>
      <c r="DT1160" s="17">
        <v>7</v>
      </c>
      <c r="DV1160" s="17">
        <v>2</v>
      </c>
      <c r="DW1160" s="18">
        <v>13</v>
      </c>
      <c r="DY1160" s="18">
        <v>1</v>
      </c>
      <c r="ED1160" s="19" t="s">
        <v>331</v>
      </c>
      <c r="EE1160" s="19">
        <v>6</v>
      </c>
      <c r="EF1160" s="37">
        <v>2</v>
      </c>
      <c r="EG1160" s="19" t="s">
        <v>149</v>
      </c>
      <c r="EH1160" s="19">
        <v>2</v>
      </c>
      <c r="EI1160" s="19">
        <v>56</v>
      </c>
      <c r="EJ1160" s="19">
        <v>3</v>
      </c>
      <c r="EK1160" s="19">
        <v>5</v>
      </c>
      <c r="EL1160" s="19">
        <v>2</v>
      </c>
      <c r="EM1160" s="20" t="s">
        <v>216</v>
      </c>
      <c r="EO1160" s="46">
        <v>1</v>
      </c>
      <c r="EP1160" s="46">
        <v>1</v>
      </c>
      <c r="EQ1160">
        <f t="shared" si="44"/>
        <v>0</v>
      </c>
      <c r="ER1160" t="str">
        <f t="shared" si="45"/>
        <v/>
      </c>
      <c r="ES1160" s="49">
        <v>2</v>
      </c>
    </row>
    <row r="1161" spans="1:149" ht="15" customHeight="1" x14ac:dyDescent="0.25">
      <c r="A1161" s="21">
        <v>1160</v>
      </c>
      <c r="B1161" s="12">
        <v>2</v>
      </c>
      <c r="C1161" s="12">
        <v>1</v>
      </c>
      <c r="D1161" s="12">
        <v>2</v>
      </c>
      <c r="E1161" s="12" t="s">
        <v>378</v>
      </c>
      <c r="F1161" s="12">
        <v>2</v>
      </c>
      <c r="G1161" s="13">
        <v>2</v>
      </c>
      <c r="H1161" s="13">
        <v>2</v>
      </c>
      <c r="I1161" s="13">
        <v>4</v>
      </c>
      <c r="J1161" s="13">
        <v>4</v>
      </c>
      <c r="M1161" s="56">
        <f>IF(SUM(N1161:X1161)=39,2,1)</f>
        <v>1</v>
      </c>
      <c r="X1161" s="13">
        <v>1</v>
      </c>
      <c r="Z1161" s="13">
        <v>1</v>
      </c>
      <c r="AJ1161" s="13">
        <v>1</v>
      </c>
      <c r="AL1161" s="14">
        <v>3</v>
      </c>
      <c r="AM1161" s="14">
        <v>4</v>
      </c>
      <c r="AO1161" s="15">
        <v>1</v>
      </c>
      <c r="AP1161" s="15">
        <v>4</v>
      </c>
      <c r="AQ1161" s="15">
        <v>4</v>
      </c>
      <c r="AR1161" s="15">
        <v>3</v>
      </c>
      <c r="AS1161" s="15">
        <v>5</v>
      </c>
      <c r="AT1161" s="15">
        <v>3</v>
      </c>
      <c r="AU1161" s="15">
        <v>2</v>
      </c>
      <c r="AV1161" s="15">
        <v>1</v>
      </c>
      <c r="AW1161" s="15">
        <v>1</v>
      </c>
      <c r="AX1161" s="15">
        <v>2</v>
      </c>
      <c r="AZ1161" s="15">
        <v>2</v>
      </c>
      <c r="BB1161" s="15">
        <v>2</v>
      </c>
      <c r="BC1161" s="15">
        <v>1</v>
      </c>
      <c r="BD1161" s="15">
        <v>1</v>
      </c>
      <c r="BE1161" s="15">
        <v>2</v>
      </c>
      <c r="BF1161" s="15">
        <v>1</v>
      </c>
      <c r="BK1161" s="15">
        <v>1</v>
      </c>
      <c r="BL1161" s="15">
        <v>1</v>
      </c>
      <c r="BM1161" s="15">
        <v>8</v>
      </c>
      <c r="BN1161" s="15">
        <v>8</v>
      </c>
      <c r="CC1161" s="16">
        <v>1</v>
      </c>
      <c r="CI1161" s="16">
        <v>2</v>
      </c>
      <c r="CJ1161" s="16" t="s">
        <v>156</v>
      </c>
      <c r="CK1161" s="16">
        <v>1</v>
      </c>
      <c r="CL1161" s="16" t="s">
        <v>154</v>
      </c>
      <c r="CM1161" s="17">
        <v>2</v>
      </c>
      <c r="CN1161" s="17">
        <v>2</v>
      </c>
      <c r="CO1161" s="17">
        <v>2</v>
      </c>
      <c r="CP1161" s="17">
        <v>2</v>
      </c>
      <c r="CQ1161" s="17">
        <v>2</v>
      </c>
      <c r="CR1161" s="17">
        <v>3</v>
      </c>
      <c r="CS1161" s="17">
        <v>4</v>
      </c>
      <c r="CT1161" s="17">
        <v>1</v>
      </c>
      <c r="CU1161" s="17">
        <v>4</v>
      </c>
      <c r="CV1161" s="17">
        <v>2</v>
      </c>
      <c r="CW1161" s="17">
        <v>1</v>
      </c>
      <c r="CX1161" s="17">
        <v>1</v>
      </c>
      <c r="CY1161" s="17">
        <v>1</v>
      </c>
      <c r="CZ1161" s="17">
        <v>1</v>
      </c>
      <c r="DA1161" s="17">
        <v>2</v>
      </c>
      <c r="DB1161" s="17">
        <v>4</v>
      </c>
      <c r="DC1161" s="17">
        <v>1</v>
      </c>
      <c r="DD1161" s="17">
        <v>2</v>
      </c>
      <c r="DE1161" s="17">
        <v>3</v>
      </c>
      <c r="DF1161" s="17">
        <v>1</v>
      </c>
      <c r="DG1161" s="17">
        <v>1</v>
      </c>
      <c r="DH1161" s="17">
        <v>1</v>
      </c>
      <c r="DI1161" s="17">
        <v>3</v>
      </c>
      <c r="DJ1161" s="17">
        <v>1</v>
      </c>
      <c r="DK1161" s="17">
        <v>1</v>
      </c>
      <c r="DL1161" s="17">
        <v>4</v>
      </c>
      <c r="DM1161" s="17">
        <v>2</v>
      </c>
      <c r="DN1161" s="17">
        <v>1</v>
      </c>
      <c r="DO1161" s="17">
        <v>8</v>
      </c>
      <c r="DP1161" s="17">
        <v>5</v>
      </c>
      <c r="DR1161" s="17">
        <v>6</v>
      </c>
      <c r="DT1161" s="17">
        <v>9</v>
      </c>
      <c r="DV1161" s="17">
        <v>3</v>
      </c>
      <c r="DW1161" s="18">
        <v>13</v>
      </c>
      <c r="DY1161" s="18">
        <v>1</v>
      </c>
      <c r="ED1161" s="19" t="s">
        <v>331</v>
      </c>
      <c r="EE1161" s="19">
        <v>6</v>
      </c>
      <c r="EF1161" s="37">
        <v>2</v>
      </c>
      <c r="EG1161" s="19" t="s">
        <v>149</v>
      </c>
      <c r="EH1161" s="19">
        <v>1</v>
      </c>
      <c r="EI1161" s="19">
        <v>24</v>
      </c>
      <c r="EJ1161" s="19">
        <v>1</v>
      </c>
      <c r="EK1161" s="19">
        <v>1</v>
      </c>
      <c r="EL1161" s="19">
        <v>3</v>
      </c>
      <c r="EM1161" s="20" t="s">
        <v>216</v>
      </c>
      <c r="EO1161" s="46">
        <v>1</v>
      </c>
      <c r="EP1161" s="46">
        <v>1</v>
      </c>
      <c r="EQ1161">
        <f t="shared" si="44"/>
        <v>0</v>
      </c>
      <c r="ER1161" t="str">
        <f t="shared" si="45"/>
        <v/>
      </c>
      <c r="ES1161" s="49">
        <v>2</v>
      </c>
    </row>
    <row r="1162" spans="1:149" ht="15" customHeight="1" x14ac:dyDescent="0.25">
      <c r="A1162" s="21">
        <v>1161</v>
      </c>
      <c r="B1162" s="12">
        <v>2</v>
      </c>
      <c r="C1162" s="12">
        <v>1</v>
      </c>
      <c r="D1162" s="12">
        <v>4</v>
      </c>
      <c r="E1162" s="12" t="s">
        <v>376</v>
      </c>
      <c r="F1162" s="12">
        <v>1</v>
      </c>
      <c r="G1162" s="13">
        <v>3</v>
      </c>
      <c r="H1162" s="13">
        <v>1</v>
      </c>
      <c r="I1162" s="13">
        <v>4</v>
      </c>
      <c r="J1162" s="13">
        <v>5</v>
      </c>
      <c r="M1162" s="56">
        <f>IF(SUM(N1162:X1162)=39,2,1)</f>
        <v>1</v>
      </c>
      <c r="N1162" s="13">
        <v>1</v>
      </c>
      <c r="Z1162" s="13">
        <v>1</v>
      </c>
      <c r="AA1162" s="13">
        <v>1</v>
      </c>
      <c r="AB1162" s="13">
        <v>1</v>
      </c>
      <c r="AC1162" s="13">
        <v>1</v>
      </c>
      <c r="AL1162" s="14">
        <v>1</v>
      </c>
      <c r="AM1162" s="14">
        <v>5</v>
      </c>
      <c r="AO1162" s="15">
        <v>1</v>
      </c>
      <c r="AP1162" s="15">
        <v>4</v>
      </c>
      <c r="AQ1162" s="15">
        <v>4</v>
      </c>
      <c r="AR1162" s="15">
        <v>4</v>
      </c>
      <c r="AS1162" s="15">
        <v>4</v>
      </c>
      <c r="AT1162" s="15">
        <v>4</v>
      </c>
      <c r="AU1162" s="15">
        <v>2</v>
      </c>
      <c r="AV1162" s="15">
        <v>1</v>
      </c>
      <c r="AW1162" s="15">
        <v>1</v>
      </c>
      <c r="AX1162" s="15">
        <v>2</v>
      </c>
      <c r="AZ1162" s="15">
        <v>2</v>
      </c>
      <c r="BB1162" s="15">
        <v>2</v>
      </c>
      <c r="BC1162" s="15">
        <v>1</v>
      </c>
      <c r="BD1162" s="15">
        <v>1</v>
      </c>
      <c r="BE1162" s="15">
        <v>1</v>
      </c>
      <c r="BF1162" s="15">
        <v>1</v>
      </c>
      <c r="BG1162" s="15">
        <v>5</v>
      </c>
      <c r="BH1162" s="15">
        <v>5</v>
      </c>
      <c r="BK1162" s="15">
        <v>2</v>
      </c>
      <c r="BM1162" s="15">
        <v>8</v>
      </c>
      <c r="BN1162" s="15">
        <v>8</v>
      </c>
      <c r="CC1162" s="16">
        <v>1</v>
      </c>
      <c r="CI1162" s="16">
        <v>1</v>
      </c>
      <c r="CK1162" s="16">
        <v>1</v>
      </c>
      <c r="CL1162" s="16" t="s">
        <v>173</v>
      </c>
      <c r="CM1162" s="17">
        <v>1</v>
      </c>
      <c r="CN1162" s="17">
        <v>1</v>
      </c>
      <c r="CO1162" s="17">
        <v>1</v>
      </c>
      <c r="CP1162" s="17">
        <v>1</v>
      </c>
      <c r="CQ1162" s="17">
        <v>1</v>
      </c>
      <c r="CR1162" s="17">
        <v>3</v>
      </c>
      <c r="CS1162" s="17">
        <v>4</v>
      </c>
      <c r="CT1162" s="17">
        <v>2</v>
      </c>
      <c r="CU1162" s="17">
        <v>4</v>
      </c>
      <c r="CV1162" s="17">
        <v>2</v>
      </c>
      <c r="CW1162" s="17">
        <v>2</v>
      </c>
      <c r="CX1162" s="17">
        <v>1</v>
      </c>
      <c r="CY1162" s="17">
        <v>2</v>
      </c>
      <c r="CZ1162" s="17">
        <v>1</v>
      </c>
      <c r="DA1162" s="17">
        <v>2</v>
      </c>
      <c r="DB1162" s="17">
        <v>4</v>
      </c>
      <c r="DC1162" s="17">
        <v>3</v>
      </c>
      <c r="DD1162" s="17">
        <v>4</v>
      </c>
      <c r="DE1162" s="17">
        <v>4</v>
      </c>
      <c r="DF1162" s="17">
        <v>2</v>
      </c>
      <c r="DG1162" s="17">
        <v>2</v>
      </c>
      <c r="DH1162" s="17">
        <v>1</v>
      </c>
      <c r="DI1162" s="17">
        <v>3</v>
      </c>
      <c r="DJ1162" s="17">
        <v>1</v>
      </c>
      <c r="DK1162" s="17">
        <v>4</v>
      </c>
      <c r="DL1162" s="17">
        <v>4</v>
      </c>
      <c r="DM1162" s="17">
        <v>4</v>
      </c>
      <c r="DN1162" s="17">
        <v>1</v>
      </c>
      <c r="DO1162" s="17">
        <v>8</v>
      </c>
      <c r="DP1162" s="17">
        <v>5</v>
      </c>
      <c r="DR1162" s="17">
        <v>9</v>
      </c>
      <c r="DT1162" s="17">
        <v>11</v>
      </c>
      <c r="DV1162" s="17">
        <v>6</v>
      </c>
      <c r="DW1162" s="18">
        <v>13</v>
      </c>
      <c r="DY1162" s="18">
        <v>1</v>
      </c>
      <c r="ED1162" s="19" t="s">
        <v>331</v>
      </c>
      <c r="EE1162" s="19">
        <v>6</v>
      </c>
      <c r="EF1162" s="37">
        <v>2</v>
      </c>
      <c r="EG1162" s="19" t="s">
        <v>149</v>
      </c>
      <c r="EH1162" s="19">
        <v>1</v>
      </c>
      <c r="EI1162" s="19">
        <v>23</v>
      </c>
      <c r="EJ1162" s="19">
        <v>1</v>
      </c>
      <c r="EK1162" s="19">
        <v>1</v>
      </c>
      <c r="EL1162" s="19">
        <v>3</v>
      </c>
      <c r="EM1162" s="20" t="s">
        <v>216</v>
      </c>
      <c r="EO1162" s="46">
        <v>1</v>
      </c>
      <c r="EP1162" s="46">
        <v>1</v>
      </c>
      <c r="EQ1162">
        <f t="shared" si="44"/>
        <v>0</v>
      </c>
      <c r="ER1162" t="str">
        <f t="shared" si="45"/>
        <v/>
      </c>
      <c r="ES1162" s="49">
        <v>2</v>
      </c>
    </row>
    <row r="1163" spans="1:149" ht="15" customHeight="1" x14ac:dyDescent="0.25">
      <c r="A1163" s="21">
        <v>1162</v>
      </c>
      <c r="B1163" s="12">
        <v>2</v>
      </c>
      <c r="C1163" s="12">
        <v>1</v>
      </c>
      <c r="D1163" s="12">
        <v>4</v>
      </c>
      <c r="E1163" s="12" t="s">
        <v>379</v>
      </c>
      <c r="F1163" s="12">
        <v>1</v>
      </c>
      <c r="G1163" s="13">
        <v>4</v>
      </c>
      <c r="H1163" s="13">
        <v>1</v>
      </c>
      <c r="I1163" s="13">
        <v>4</v>
      </c>
      <c r="J1163" s="13">
        <v>4</v>
      </c>
      <c r="K1163" s="13">
        <v>4</v>
      </c>
      <c r="M1163" s="56">
        <f>IF(SUM(N1163:X1163)=39,2,1)</f>
        <v>1</v>
      </c>
      <c r="N1163" s="13">
        <v>1</v>
      </c>
      <c r="O1163" s="13">
        <v>1</v>
      </c>
      <c r="P1163" s="13">
        <v>1</v>
      </c>
      <c r="X1163" s="13">
        <v>1</v>
      </c>
      <c r="Z1163" s="13">
        <v>1</v>
      </c>
      <c r="AA1163" s="13">
        <v>1</v>
      </c>
      <c r="AB1163" s="13">
        <v>1</v>
      </c>
      <c r="AE1163" s="13">
        <v>1</v>
      </c>
      <c r="AJ1163" s="13">
        <v>1</v>
      </c>
      <c r="AL1163" s="14">
        <v>1</v>
      </c>
      <c r="AM1163" s="14">
        <v>5</v>
      </c>
      <c r="AO1163" s="15">
        <v>1</v>
      </c>
      <c r="AP1163" s="15">
        <v>4</v>
      </c>
      <c r="AQ1163" s="15">
        <v>4</v>
      </c>
      <c r="AR1163" s="15">
        <v>2</v>
      </c>
      <c r="AS1163" s="15">
        <v>4</v>
      </c>
      <c r="AT1163" s="15">
        <v>1</v>
      </c>
      <c r="AU1163" s="15">
        <v>1</v>
      </c>
      <c r="AV1163" s="15">
        <v>1</v>
      </c>
      <c r="AW1163" s="15">
        <v>1</v>
      </c>
      <c r="AX1163" s="15">
        <v>2</v>
      </c>
      <c r="AZ1163" s="15">
        <v>2</v>
      </c>
      <c r="BB1163" s="15">
        <v>2</v>
      </c>
      <c r="BC1163" s="15">
        <v>1</v>
      </c>
      <c r="BD1163" s="15">
        <v>1</v>
      </c>
      <c r="BE1163" s="15">
        <v>1</v>
      </c>
      <c r="BF1163" s="15">
        <v>1</v>
      </c>
      <c r="BG1163" s="15">
        <v>0</v>
      </c>
      <c r="BK1163" s="15">
        <v>1</v>
      </c>
      <c r="BL1163" s="15">
        <v>1</v>
      </c>
      <c r="BM1163" s="15">
        <v>8</v>
      </c>
      <c r="BN1163" s="15">
        <v>8</v>
      </c>
      <c r="CC1163" s="16">
        <v>1</v>
      </c>
      <c r="CI1163" s="16">
        <v>2</v>
      </c>
      <c r="CJ1163" s="16" t="s">
        <v>151</v>
      </c>
      <c r="CK1163" s="16">
        <v>3</v>
      </c>
      <c r="CL1163" s="16" t="s">
        <v>147</v>
      </c>
      <c r="CM1163" s="17">
        <v>1</v>
      </c>
      <c r="CN1163" s="17">
        <v>1</v>
      </c>
      <c r="CO1163" s="17">
        <v>1</v>
      </c>
      <c r="CP1163" s="17">
        <v>1</v>
      </c>
      <c r="CQ1163" s="17">
        <v>1</v>
      </c>
      <c r="CR1163" s="17">
        <v>3</v>
      </c>
      <c r="CS1163" s="17">
        <v>4</v>
      </c>
      <c r="CT1163" s="17">
        <v>1</v>
      </c>
      <c r="CU1163" s="17">
        <v>4</v>
      </c>
      <c r="CV1163" s="17">
        <v>1</v>
      </c>
      <c r="CW1163" s="17">
        <v>1</v>
      </c>
      <c r="CX1163" s="17">
        <v>1</v>
      </c>
      <c r="CY1163" s="17">
        <v>1</v>
      </c>
      <c r="CZ1163" s="17">
        <v>1</v>
      </c>
      <c r="DA1163" s="17">
        <v>1</v>
      </c>
      <c r="DB1163" s="17">
        <v>4</v>
      </c>
      <c r="DC1163" s="17">
        <v>1</v>
      </c>
      <c r="DD1163" s="17">
        <v>3</v>
      </c>
      <c r="DE1163" s="17">
        <v>3</v>
      </c>
      <c r="DF1163" s="17">
        <v>1</v>
      </c>
      <c r="DG1163" s="17">
        <v>1</v>
      </c>
      <c r="DH1163" s="17">
        <v>1</v>
      </c>
      <c r="DI1163" s="17">
        <v>3</v>
      </c>
      <c r="DJ1163" s="17">
        <v>1</v>
      </c>
      <c r="DK1163" s="17">
        <v>3</v>
      </c>
      <c r="DL1163" s="17">
        <v>4</v>
      </c>
      <c r="DM1163" s="17">
        <v>4</v>
      </c>
      <c r="DN1163" s="17">
        <v>1</v>
      </c>
      <c r="DO1163" s="17">
        <v>8</v>
      </c>
      <c r="DP1163" s="17">
        <v>5</v>
      </c>
      <c r="DR1163" s="17">
        <v>6</v>
      </c>
      <c r="DT1163" s="17">
        <v>1</v>
      </c>
      <c r="DV1163" s="17">
        <v>1</v>
      </c>
      <c r="DW1163" s="18">
        <v>13</v>
      </c>
      <c r="DY1163" s="18">
        <v>1</v>
      </c>
      <c r="ED1163" s="19" t="s">
        <v>331</v>
      </c>
      <c r="EE1163" s="19">
        <v>6</v>
      </c>
      <c r="EF1163" s="37">
        <v>2</v>
      </c>
      <c r="EG1163" s="19" t="s">
        <v>149</v>
      </c>
      <c r="EH1163" s="19">
        <v>2</v>
      </c>
      <c r="EI1163" s="19">
        <v>40</v>
      </c>
      <c r="EJ1163" s="19">
        <v>2</v>
      </c>
      <c r="EK1163" s="19">
        <v>3</v>
      </c>
      <c r="EL1163" s="19">
        <v>3</v>
      </c>
      <c r="EM1163" s="20" t="s">
        <v>216</v>
      </c>
      <c r="EO1163" s="46">
        <v>1</v>
      </c>
      <c r="EP1163" s="46">
        <v>6</v>
      </c>
      <c r="EQ1163">
        <f t="shared" si="44"/>
        <v>0</v>
      </c>
      <c r="ER1163" t="str">
        <f t="shared" si="45"/>
        <v/>
      </c>
      <c r="ES1163" s="49">
        <v>2</v>
      </c>
    </row>
    <row r="1164" spans="1:149" ht="15" customHeight="1" x14ac:dyDescent="0.25">
      <c r="A1164" s="21">
        <v>1163</v>
      </c>
      <c r="B1164" s="12">
        <v>2</v>
      </c>
      <c r="C1164" s="12">
        <v>2</v>
      </c>
      <c r="D1164" s="12">
        <v>2</v>
      </c>
      <c r="E1164" s="12" t="s">
        <v>378</v>
      </c>
      <c r="F1164" s="12">
        <v>4</v>
      </c>
      <c r="G1164" s="13">
        <v>3</v>
      </c>
      <c r="H1164" s="13">
        <v>2</v>
      </c>
      <c r="I1164" s="13">
        <v>4</v>
      </c>
      <c r="M1164" s="56">
        <f>IF(SUM(N1164:X1164)=39,2,1)</f>
        <v>1</v>
      </c>
      <c r="O1164" s="13">
        <v>1</v>
      </c>
      <c r="P1164" s="13">
        <v>1</v>
      </c>
      <c r="Z1164" s="13">
        <v>1</v>
      </c>
      <c r="AA1164" s="13">
        <v>1</v>
      </c>
      <c r="AB1164" s="13">
        <v>1</v>
      </c>
      <c r="AJ1164" s="13">
        <v>1</v>
      </c>
      <c r="AL1164" s="14">
        <v>6</v>
      </c>
      <c r="AP1164" s="15">
        <v>1</v>
      </c>
      <c r="AQ1164" s="15">
        <v>3</v>
      </c>
      <c r="AR1164" s="15">
        <v>4</v>
      </c>
      <c r="AS1164" s="15">
        <v>4</v>
      </c>
      <c r="AT1164" s="15">
        <v>4</v>
      </c>
      <c r="AU1164" s="15">
        <v>4</v>
      </c>
      <c r="AV1164" s="15">
        <v>1</v>
      </c>
      <c r="AW1164" s="15">
        <v>4</v>
      </c>
      <c r="AX1164" s="15">
        <v>2</v>
      </c>
      <c r="AZ1164" s="15">
        <v>2</v>
      </c>
      <c r="BB1164" s="15">
        <v>2</v>
      </c>
      <c r="BC1164" s="15">
        <v>1</v>
      </c>
      <c r="BD1164" s="15">
        <v>1</v>
      </c>
      <c r="BE1164" s="15">
        <v>2</v>
      </c>
      <c r="BF1164" s="15">
        <v>1</v>
      </c>
      <c r="BG1164" s="15">
        <v>0</v>
      </c>
      <c r="BK1164" s="15">
        <v>1</v>
      </c>
      <c r="BL1164" s="15">
        <v>7</v>
      </c>
      <c r="BM1164" s="15">
        <v>8</v>
      </c>
      <c r="BN1164" s="15">
        <v>8</v>
      </c>
      <c r="CC1164" s="16">
        <v>1</v>
      </c>
      <c r="CI1164" s="16">
        <v>2</v>
      </c>
      <c r="CK1164" s="16">
        <v>3</v>
      </c>
      <c r="CL1164" s="16" t="s">
        <v>150</v>
      </c>
      <c r="CM1164" s="17">
        <v>1</v>
      </c>
      <c r="CN1164" s="17">
        <v>1</v>
      </c>
      <c r="CO1164" s="17">
        <v>1</v>
      </c>
      <c r="CP1164" s="17">
        <v>1</v>
      </c>
      <c r="CQ1164" s="17">
        <v>1</v>
      </c>
      <c r="CR1164" s="17">
        <v>2</v>
      </c>
      <c r="CS1164" s="17">
        <v>3</v>
      </c>
      <c r="CT1164" s="17">
        <v>3</v>
      </c>
      <c r="CU1164" s="17">
        <v>4</v>
      </c>
      <c r="CV1164" s="17">
        <v>3</v>
      </c>
      <c r="CW1164" s="17">
        <v>1</v>
      </c>
      <c r="CX1164" s="17">
        <v>1</v>
      </c>
      <c r="CY1164" s="17">
        <v>1</v>
      </c>
      <c r="CZ1164" s="17">
        <v>1</v>
      </c>
      <c r="DA1164" s="17">
        <v>2</v>
      </c>
      <c r="DB1164" s="17">
        <v>4</v>
      </c>
      <c r="DC1164" s="17">
        <v>2</v>
      </c>
      <c r="DD1164" s="17">
        <v>3</v>
      </c>
      <c r="DE1164" s="17">
        <v>4</v>
      </c>
      <c r="DF1164" s="17">
        <v>2</v>
      </c>
      <c r="DG1164" s="17">
        <v>2</v>
      </c>
      <c r="DH1164" s="17">
        <v>3</v>
      </c>
      <c r="DI1164" s="17">
        <v>2</v>
      </c>
      <c r="DJ1164" s="17">
        <v>2</v>
      </c>
      <c r="DK1164" s="17">
        <v>3</v>
      </c>
      <c r="DL1164" s="17">
        <v>4</v>
      </c>
      <c r="DM1164" s="17">
        <v>4</v>
      </c>
      <c r="DN1164" s="17">
        <v>1</v>
      </c>
      <c r="DO1164" s="17">
        <v>8</v>
      </c>
      <c r="DP1164" s="17">
        <v>5</v>
      </c>
      <c r="DR1164" s="17">
        <v>10</v>
      </c>
      <c r="DT1164" s="17">
        <v>9</v>
      </c>
      <c r="DV1164" s="17">
        <v>4</v>
      </c>
      <c r="DW1164" s="18">
        <v>13</v>
      </c>
      <c r="DY1164" s="18">
        <v>2</v>
      </c>
      <c r="DZ1164" s="18" t="s">
        <v>229</v>
      </c>
      <c r="EA1164" s="18" t="s">
        <v>194</v>
      </c>
      <c r="ED1164" s="19" t="s">
        <v>331</v>
      </c>
      <c r="EE1164" s="19">
        <v>6</v>
      </c>
      <c r="EF1164" s="37">
        <v>2</v>
      </c>
      <c r="EG1164" s="19" t="s">
        <v>149</v>
      </c>
      <c r="EH1164" s="19">
        <v>1</v>
      </c>
      <c r="EI1164" s="19">
        <v>40</v>
      </c>
      <c r="EJ1164" s="19">
        <v>2</v>
      </c>
      <c r="EK1164" s="19">
        <v>3</v>
      </c>
      <c r="EL1164" s="19">
        <v>10</v>
      </c>
      <c r="EM1164" s="20" t="s">
        <v>216</v>
      </c>
      <c r="EO1164" s="46">
        <v>1</v>
      </c>
      <c r="EP1164" s="46">
        <v>8</v>
      </c>
      <c r="EQ1164">
        <f t="shared" si="44"/>
        <v>0</v>
      </c>
      <c r="ER1164" t="str">
        <f t="shared" si="45"/>
        <v/>
      </c>
      <c r="ES1164" s="49">
        <v>2</v>
      </c>
    </row>
    <row r="1165" spans="1:149" ht="15" customHeight="1" x14ac:dyDescent="0.25">
      <c r="A1165" s="21">
        <v>1164</v>
      </c>
      <c r="B1165" s="12">
        <v>2</v>
      </c>
      <c r="C1165" s="12">
        <v>2</v>
      </c>
      <c r="D1165" s="12">
        <v>4</v>
      </c>
      <c r="F1165" s="12">
        <v>1</v>
      </c>
      <c r="G1165" s="13">
        <v>2</v>
      </c>
      <c r="H1165" s="13">
        <v>1</v>
      </c>
      <c r="I1165" s="13">
        <v>4</v>
      </c>
      <c r="J1165" s="13">
        <v>4</v>
      </c>
      <c r="M1165" s="56">
        <f>IF(SUM(N1165:X1165)=39,2,1)</f>
        <v>1</v>
      </c>
      <c r="O1165" s="13">
        <v>1</v>
      </c>
      <c r="Z1165" s="13">
        <v>1</v>
      </c>
      <c r="AA1165" s="13">
        <v>1</v>
      </c>
      <c r="AB1165" s="13">
        <v>1</v>
      </c>
      <c r="AJ1165" s="13">
        <v>1</v>
      </c>
      <c r="AL1165" s="14">
        <v>6</v>
      </c>
      <c r="AO1165" s="15">
        <v>1</v>
      </c>
      <c r="AP1165" s="15">
        <v>4</v>
      </c>
      <c r="AQ1165" s="15">
        <v>4</v>
      </c>
      <c r="AR1165" s="15">
        <v>4</v>
      </c>
      <c r="AS1165" s="15">
        <v>5</v>
      </c>
      <c r="AT1165" s="15">
        <v>4</v>
      </c>
      <c r="AU1165" s="15">
        <v>4</v>
      </c>
      <c r="AV1165" s="15">
        <v>5</v>
      </c>
      <c r="AW1165" s="15">
        <v>4</v>
      </c>
      <c r="AX1165" s="15">
        <v>1</v>
      </c>
      <c r="AY1165" s="15">
        <v>1</v>
      </c>
      <c r="AZ1165" s="15">
        <v>2</v>
      </c>
      <c r="BB1165" s="15">
        <v>2</v>
      </c>
      <c r="BC1165" s="15">
        <v>1</v>
      </c>
      <c r="BD1165" s="15">
        <v>1</v>
      </c>
      <c r="BE1165" s="15">
        <v>1</v>
      </c>
      <c r="BF1165" s="15">
        <v>0</v>
      </c>
      <c r="BG1165" s="15">
        <v>1</v>
      </c>
      <c r="BI1165" s="15">
        <v>1</v>
      </c>
      <c r="BK1165" s="15">
        <v>1</v>
      </c>
      <c r="BL1165" s="15">
        <v>1</v>
      </c>
      <c r="BM1165" s="15">
        <v>5</v>
      </c>
      <c r="BN1165" s="15">
        <v>5</v>
      </c>
      <c r="BO1165" s="15">
        <v>2</v>
      </c>
      <c r="BP1165" s="15" t="s">
        <v>385</v>
      </c>
      <c r="CC1165" s="16">
        <v>1</v>
      </c>
      <c r="CI1165" s="16">
        <v>2</v>
      </c>
      <c r="CJ1165" s="16" t="s">
        <v>151</v>
      </c>
      <c r="CK1165" s="16">
        <v>1</v>
      </c>
      <c r="CL1165" s="16" t="s">
        <v>186</v>
      </c>
      <c r="CM1165" s="17">
        <v>1</v>
      </c>
      <c r="CN1165" s="17">
        <v>1</v>
      </c>
      <c r="CO1165" s="17">
        <v>1</v>
      </c>
      <c r="CP1165" s="17">
        <v>1</v>
      </c>
      <c r="CQ1165" s="17">
        <v>1</v>
      </c>
      <c r="CR1165" s="17">
        <v>3</v>
      </c>
      <c r="CS1165" s="17">
        <v>3</v>
      </c>
      <c r="CT1165" s="17">
        <v>2</v>
      </c>
      <c r="CU1165" s="17">
        <v>2</v>
      </c>
      <c r="CV1165" s="17">
        <v>2</v>
      </c>
      <c r="CW1165" s="17">
        <v>1</v>
      </c>
      <c r="CX1165" s="17">
        <v>1</v>
      </c>
      <c r="CY1165" s="17">
        <v>1</v>
      </c>
      <c r="CZ1165" s="17">
        <v>1</v>
      </c>
      <c r="DA1165" s="17">
        <v>4</v>
      </c>
      <c r="DB1165" s="17">
        <v>2</v>
      </c>
      <c r="DC1165" s="17">
        <v>2</v>
      </c>
      <c r="DD1165" s="17">
        <v>4</v>
      </c>
      <c r="DE1165" s="17">
        <v>4</v>
      </c>
      <c r="DF1165" s="17">
        <v>2</v>
      </c>
      <c r="DG1165" s="17">
        <v>2</v>
      </c>
      <c r="DH1165" s="17">
        <v>2</v>
      </c>
      <c r="DI1165" s="17">
        <v>3</v>
      </c>
      <c r="DJ1165" s="17">
        <v>1</v>
      </c>
      <c r="DK1165" s="17">
        <v>1</v>
      </c>
      <c r="DL1165" s="17">
        <v>4</v>
      </c>
      <c r="DM1165" s="17">
        <v>4</v>
      </c>
      <c r="DN1165" s="17">
        <v>1</v>
      </c>
      <c r="DO1165" s="17">
        <v>8</v>
      </c>
      <c r="DP1165" s="17">
        <v>5</v>
      </c>
      <c r="DR1165" s="17">
        <v>9</v>
      </c>
      <c r="DT1165" s="17">
        <v>7</v>
      </c>
      <c r="DV1165" s="17">
        <v>4</v>
      </c>
      <c r="DW1165" s="18">
        <v>13</v>
      </c>
      <c r="DY1165" s="18">
        <v>1</v>
      </c>
      <c r="ED1165" s="19" t="s">
        <v>331</v>
      </c>
      <c r="EE1165" s="19">
        <v>6</v>
      </c>
      <c r="EF1165" s="37">
        <v>2</v>
      </c>
      <c r="EG1165" s="19" t="s">
        <v>149</v>
      </c>
      <c r="EH1165" s="19">
        <v>1</v>
      </c>
      <c r="EI1165" s="19">
        <v>50</v>
      </c>
      <c r="EJ1165" s="19">
        <v>3</v>
      </c>
      <c r="EK1165" s="19">
        <v>4</v>
      </c>
      <c r="EL1165" s="19">
        <v>1</v>
      </c>
      <c r="EM1165" s="20" t="s">
        <v>216</v>
      </c>
      <c r="EO1165" s="46">
        <v>1</v>
      </c>
      <c r="EP1165" s="46">
        <v>1</v>
      </c>
      <c r="EQ1165">
        <f t="shared" si="44"/>
        <v>0</v>
      </c>
      <c r="ER1165" t="str">
        <f t="shared" si="45"/>
        <v/>
      </c>
      <c r="ES1165" s="49">
        <v>2</v>
      </c>
    </row>
    <row r="1166" spans="1:149" ht="15" customHeight="1" x14ac:dyDescent="0.25">
      <c r="A1166" s="21">
        <v>1165</v>
      </c>
      <c r="B1166" s="12">
        <v>2</v>
      </c>
      <c r="C1166" s="12">
        <v>2</v>
      </c>
      <c r="D1166" s="12">
        <v>4</v>
      </c>
      <c r="F1166" s="12">
        <v>2</v>
      </c>
      <c r="G1166" s="13">
        <v>2</v>
      </c>
      <c r="H1166" s="13">
        <v>1</v>
      </c>
      <c r="I1166" s="13">
        <v>4</v>
      </c>
      <c r="M1166" s="56">
        <f>IF(SUM(N1166:X1166)=39,2,1)</f>
        <v>1</v>
      </c>
      <c r="N1166" s="13">
        <v>1</v>
      </c>
      <c r="O1166" s="13">
        <v>1</v>
      </c>
      <c r="Z1166" s="13">
        <v>1</v>
      </c>
      <c r="AA1166" s="13">
        <v>1</v>
      </c>
      <c r="AB1166" s="13">
        <v>1</v>
      </c>
      <c r="AL1166" s="14">
        <v>1</v>
      </c>
      <c r="AM1166" s="14">
        <v>5</v>
      </c>
      <c r="AO1166" s="15">
        <v>1</v>
      </c>
      <c r="AP1166" s="15">
        <v>4</v>
      </c>
      <c r="AQ1166" s="15">
        <v>4</v>
      </c>
      <c r="AR1166" s="15">
        <v>4</v>
      </c>
      <c r="AS1166" s="15">
        <v>4</v>
      </c>
      <c r="AT1166" s="15">
        <v>4</v>
      </c>
      <c r="AU1166" s="15">
        <v>4</v>
      </c>
      <c r="AV1166" s="15">
        <v>4</v>
      </c>
      <c r="AW1166" s="15">
        <v>4</v>
      </c>
      <c r="AX1166" s="15">
        <v>1</v>
      </c>
      <c r="AY1166" s="15">
        <v>1</v>
      </c>
      <c r="BB1166" s="15">
        <v>1</v>
      </c>
      <c r="BC1166" s="15">
        <v>1</v>
      </c>
      <c r="BD1166" s="15">
        <v>1</v>
      </c>
      <c r="BE1166" s="15">
        <v>1</v>
      </c>
      <c r="BF1166" s="15">
        <v>0</v>
      </c>
      <c r="BG1166" s="15">
        <v>1</v>
      </c>
      <c r="BJ1166" s="15">
        <v>1</v>
      </c>
      <c r="BK1166" s="15">
        <v>1</v>
      </c>
      <c r="BL1166" s="15">
        <v>7</v>
      </c>
      <c r="BM1166" s="15">
        <v>5</v>
      </c>
      <c r="BN1166" s="15">
        <v>5</v>
      </c>
      <c r="BO1166" s="15">
        <v>4</v>
      </c>
      <c r="CC1166" s="16">
        <v>1</v>
      </c>
      <c r="CI1166" s="16">
        <v>2</v>
      </c>
      <c r="CJ1166" s="16" t="s">
        <v>151</v>
      </c>
      <c r="CK1166" s="16">
        <v>1</v>
      </c>
      <c r="CL1166" s="16" t="s">
        <v>397</v>
      </c>
      <c r="CM1166" s="17">
        <v>1</v>
      </c>
      <c r="CN1166" s="17">
        <v>1</v>
      </c>
      <c r="CO1166" s="17">
        <v>1</v>
      </c>
      <c r="CP1166" s="17">
        <v>1</v>
      </c>
      <c r="CQ1166" s="17">
        <v>1</v>
      </c>
      <c r="CR1166" s="17">
        <v>3</v>
      </c>
      <c r="CS1166" s="17">
        <v>4</v>
      </c>
      <c r="CT1166" s="17">
        <v>2</v>
      </c>
      <c r="CU1166" s="17">
        <v>4</v>
      </c>
      <c r="CV1166" s="17">
        <v>1</v>
      </c>
      <c r="CW1166" s="17">
        <v>1</v>
      </c>
      <c r="CX1166" s="17">
        <v>1</v>
      </c>
      <c r="CY1166" s="17">
        <v>1</v>
      </c>
      <c r="CZ1166" s="17">
        <v>1</v>
      </c>
      <c r="DA1166" s="17">
        <v>2</v>
      </c>
      <c r="DB1166" s="17">
        <v>2</v>
      </c>
      <c r="DC1166" s="17">
        <v>2</v>
      </c>
      <c r="DD1166" s="17">
        <v>1</v>
      </c>
      <c r="DE1166" s="17">
        <v>4</v>
      </c>
      <c r="DF1166" s="17">
        <v>3</v>
      </c>
      <c r="DG1166" s="17">
        <v>2</v>
      </c>
      <c r="DH1166" s="17">
        <v>2</v>
      </c>
      <c r="DI1166" s="17">
        <v>3</v>
      </c>
      <c r="DJ1166" s="17">
        <v>1</v>
      </c>
      <c r="DK1166" s="17">
        <v>2</v>
      </c>
      <c r="DL1166" s="17">
        <v>4</v>
      </c>
      <c r="DM1166" s="17">
        <v>4</v>
      </c>
      <c r="DN1166" s="17">
        <v>1</v>
      </c>
      <c r="DO1166" s="17">
        <v>8</v>
      </c>
      <c r="DP1166" s="17">
        <v>10</v>
      </c>
      <c r="DR1166" s="17">
        <v>9</v>
      </c>
      <c r="DT1166" s="17">
        <v>5</v>
      </c>
      <c r="DV1166" s="17">
        <v>2</v>
      </c>
      <c r="DW1166" s="18">
        <v>13</v>
      </c>
      <c r="DY1166" s="18">
        <v>1</v>
      </c>
      <c r="ED1166" s="19" t="s">
        <v>331</v>
      </c>
      <c r="EE1166" s="19">
        <v>6</v>
      </c>
      <c r="EF1166" s="37">
        <v>2</v>
      </c>
      <c r="EG1166" s="19" t="s">
        <v>149</v>
      </c>
      <c r="EH1166" s="19">
        <v>2</v>
      </c>
      <c r="EI1166" s="19">
        <v>27</v>
      </c>
      <c r="EJ1166" s="19">
        <v>1</v>
      </c>
      <c r="EK1166" s="19">
        <v>2</v>
      </c>
      <c r="EL1166" s="19">
        <v>4</v>
      </c>
      <c r="EM1166" s="20" t="s">
        <v>216</v>
      </c>
      <c r="EO1166" s="46">
        <v>1</v>
      </c>
      <c r="EP1166" s="46">
        <v>1</v>
      </c>
      <c r="EQ1166">
        <f t="shared" si="44"/>
        <v>0</v>
      </c>
      <c r="ER1166" t="str">
        <f t="shared" si="45"/>
        <v/>
      </c>
      <c r="ES1166" s="49">
        <v>2</v>
      </c>
    </row>
    <row r="1167" spans="1:149" ht="15" customHeight="1" x14ac:dyDescent="0.25">
      <c r="A1167" s="21">
        <v>1166</v>
      </c>
      <c r="B1167" s="12">
        <v>2</v>
      </c>
      <c r="C1167" s="12">
        <v>2</v>
      </c>
      <c r="D1167" s="12">
        <v>2</v>
      </c>
      <c r="E1167" s="12" t="s">
        <v>378</v>
      </c>
      <c r="F1167" s="12">
        <v>3</v>
      </c>
      <c r="G1167" s="13">
        <v>2</v>
      </c>
      <c r="H1167" s="13">
        <v>2</v>
      </c>
      <c r="I1167" s="13">
        <v>4</v>
      </c>
      <c r="M1167" s="56">
        <f>IF(SUM(N1167:X1167)=39,2,1)</f>
        <v>1</v>
      </c>
      <c r="O1167" s="13">
        <v>1</v>
      </c>
      <c r="Z1167" s="13">
        <v>1</v>
      </c>
      <c r="AA1167" s="13">
        <v>1</v>
      </c>
      <c r="AB1167" s="13">
        <v>1</v>
      </c>
      <c r="AJ1167" s="13">
        <v>1</v>
      </c>
      <c r="AL1167" s="14">
        <v>3</v>
      </c>
      <c r="AM1167" s="14">
        <v>5</v>
      </c>
      <c r="AO1167" s="15">
        <v>3</v>
      </c>
      <c r="AP1167" s="15">
        <v>2</v>
      </c>
      <c r="AQ1167" s="15">
        <v>3</v>
      </c>
      <c r="AR1167" s="15">
        <v>4</v>
      </c>
      <c r="AS1167" s="15">
        <v>4</v>
      </c>
      <c r="AT1167" s="15">
        <v>4</v>
      </c>
      <c r="AU1167" s="15">
        <v>4</v>
      </c>
      <c r="AV1167" s="15">
        <v>4</v>
      </c>
      <c r="AW1167" s="15">
        <v>4</v>
      </c>
      <c r="AX1167" s="15">
        <v>2</v>
      </c>
      <c r="AZ1167" s="15">
        <v>2</v>
      </c>
      <c r="BB1167" s="15">
        <v>2</v>
      </c>
      <c r="BC1167" s="15">
        <v>1</v>
      </c>
      <c r="BD1167" s="15">
        <v>1</v>
      </c>
      <c r="BE1167" s="15">
        <v>2</v>
      </c>
      <c r="BF1167" s="15">
        <v>0</v>
      </c>
      <c r="BG1167" s="15">
        <v>0</v>
      </c>
      <c r="BK1167" s="15">
        <v>1</v>
      </c>
      <c r="BL1167" s="15">
        <v>5</v>
      </c>
      <c r="BM1167" s="15">
        <v>5</v>
      </c>
      <c r="BN1167" s="15">
        <v>5</v>
      </c>
      <c r="BO1167" s="15">
        <v>3</v>
      </c>
      <c r="CC1167" s="16">
        <v>1</v>
      </c>
      <c r="CI1167" s="16">
        <v>2</v>
      </c>
      <c r="CK1167" s="16">
        <v>1</v>
      </c>
      <c r="CL1167" s="16" t="s">
        <v>186</v>
      </c>
      <c r="CM1167" s="17">
        <v>1</v>
      </c>
      <c r="CN1167" s="17">
        <v>1</v>
      </c>
      <c r="CO1167" s="17">
        <v>1</v>
      </c>
      <c r="CP1167" s="17">
        <v>3</v>
      </c>
      <c r="CQ1167" s="17">
        <v>3</v>
      </c>
      <c r="CR1167" s="17">
        <v>3</v>
      </c>
      <c r="CS1167" s="17">
        <v>3</v>
      </c>
      <c r="CT1167" s="17">
        <v>3</v>
      </c>
      <c r="CU1167" s="17">
        <v>3</v>
      </c>
      <c r="CV1167" s="17">
        <v>2</v>
      </c>
      <c r="CW1167" s="17">
        <v>2</v>
      </c>
      <c r="CX1167" s="17">
        <v>2</v>
      </c>
      <c r="CY1167" s="17">
        <v>2</v>
      </c>
      <c r="CZ1167" s="17">
        <v>2</v>
      </c>
      <c r="DA1167" s="17">
        <v>2</v>
      </c>
      <c r="DB1167" s="17">
        <v>2</v>
      </c>
      <c r="DC1167" s="17">
        <v>2</v>
      </c>
      <c r="DD1167" s="17">
        <v>1</v>
      </c>
      <c r="DE1167" s="17">
        <v>4</v>
      </c>
      <c r="DF1167" s="17">
        <v>3</v>
      </c>
      <c r="DG1167" s="17">
        <v>2</v>
      </c>
      <c r="DH1167" s="17">
        <v>2</v>
      </c>
      <c r="DI1167" s="17">
        <v>3</v>
      </c>
      <c r="DJ1167" s="17">
        <v>1</v>
      </c>
      <c r="DK1167" s="17">
        <v>2</v>
      </c>
      <c r="DL1167" s="17">
        <v>4</v>
      </c>
      <c r="DM1167" s="17">
        <v>4</v>
      </c>
      <c r="DN1167" s="17">
        <v>1</v>
      </c>
      <c r="DO1167" s="17">
        <v>8</v>
      </c>
      <c r="DP1167" s="17">
        <v>9</v>
      </c>
      <c r="DR1167" s="17">
        <v>10</v>
      </c>
      <c r="DT1167" s="17">
        <v>5</v>
      </c>
      <c r="DV1167" s="17">
        <v>1</v>
      </c>
      <c r="DW1167" s="18">
        <v>13</v>
      </c>
      <c r="DY1167" s="18">
        <v>1</v>
      </c>
      <c r="ED1167" s="19" t="s">
        <v>331</v>
      </c>
      <c r="EE1167" s="19">
        <v>6</v>
      </c>
      <c r="EF1167" s="37">
        <v>2</v>
      </c>
      <c r="EG1167" s="19" t="s">
        <v>149</v>
      </c>
      <c r="EH1167" s="19">
        <v>2</v>
      </c>
      <c r="EI1167" s="19">
        <v>48</v>
      </c>
      <c r="EJ1167" s="19">
        <v>3</v>
      </c>
      <c r="EK1167" s="19">
        <v>4</v>
      </c>
      <c r="EL1167" s="19">
        <v>4</v>
      </c>
      <c r="EM1167" s="20" t="s">
        <v>216</v>
      </c>
      <c r="EO1167" s="46">
        <v>4</v>
      </c>
      <c r="EP1167" s="46">
        <v>1</v>
      </c>
      <c r="EQ1167">
        <f t="shared" si="44"/>
        <v>0</v>
      </c>
      <c r="ER1167" t="str">
        <f t="shared" si="45"/>
        <v/>
      </c>
      <c r="ES1167" s="49">
        <v>2</v>
      </c>
    </row>
    <row r="1168" spans="1:149" ht="15" customHeight="1" x14ac:dyDescent="0.25">
      <c r="A1168" s="21">
        <v>1167</v>
      </c>
      <c r="B1168" s="12">
        <v>2</v>
      </c>
      <c r="C1168" s="12">
        <v>4</v>
      </c>
      <c r="D1168" s="12">
        <v>4</v>
      </c>
      <c r="E1168" s="12" t="s">
        <v>374</v>
      </c>
      <c r="F1168" s="12">
        <v>2</v>
      </c>
      <c r="G1168" s="13">
        <v>2</v>
      </c>
      <c r="H1168" s="13">
        <v>2</v>
      </c>
      <c r="M1168" s="56">
        <f>IF(SUM(N1168:X1168)=39,2,1)</f>
        <v>1</v>
      </c>
      <c r="Y1168" s="13">
        <v>1</v>
      </c>
      <c r="AK1168" s="13">
        <v>1</v>
      </c>
      <c r="AL1168" s="14">
        <v>1</v>
      </c>
      <c r="AM1168" s="14">
        <v>5</v>
      </c>
      <c r="AO1168" s="15">
        <v>3</v>
      </c>
      <c r="AP1168" s="15">
        <v>5</v>
      </c>
      <c r="AQ1168" s="15">
        <v>5</v>
      </c>
      <c r="AR1168" s="15">
        <v>5</v>
      </c>
      <c r="AS1168" s="15">
        <v>5</v>
      </c>
      <c r="AT1168" s="15">
        <v>5</v>
      </c>
      <c r="AU1168" s="15">
        <v>5</v>
      </c>
      <c r="AV1168" s="15">
        <v>5</v>
      </c>
      <c r="AW1168" s="15">
        <v>5</v>
      </c>
      <c r="AX1168" s="15">
        <v>1</v>
      </c>
      <c r="AY1168" s="15">
        <v>2</v>
      </c>
      <c r="AZ1168" s="15">
        <v>1</v>
      </c>
      <c r="BA1168" s="15">
        <v>1</v>
      </c>
      <c r="BB1168" s="15">
        <v>2</v>
      </c>
      <c r="BC1168" s="15">
        <v>1</v>
      </c>
      <c r="BD1168" s="15">
        <v>2</v>
      </c>
      <c r="BE1168" s="15">
        <v>2</v>
      </c>
      <c r="BF1168" s="15">
        <v>0</v>
      </c>
      <c r="BG1168" s="15">
        <v>0</v>
      </c>
      <c r="BK1168" s="15">
        <v>1</v>
      </c>
      <c r="BL1168" s="15">
        <v>3</v>
      </c>
      <c r="BN1168" s="15">
        <v>1</v>
      </c>
      <c r="CC1168" s="16">
        <v>1</v>
      </c>
      <c r="CI1168" s="16">
        <v>2</v>
      </c>
      <c r="CJ1168" s="16" t="s">
        <v>156</v>
      </c>
      <c r="CK1168" s="16">
        <v>1</v>
      </c>
      <c r="CL1168" s="16" t="s">
        <v>157</v>
      </c>
      <c r="CM1168" s="17">
        <v>1</v>
      </c>
      <c r="CN1168" s="17">
        <v>1</v>
      </c>
      <c r="CO1168" s="17">
        <v>1</v>
      </c>
      <c r="CP1168" s="17">
        <v>1</v>
      </c>
      <c r="CQ1168" s="17">
        <v>1</v>
      </c>
      <c r="CR1168" s="17">
        <v>1</v>
      </c>
      <c r="CS1168" s="17">
        <v>1</v>
      </c>
      <c r="CT1168" s="17">
        <v>1</v>
      </c>
      <c r="CU1168" s="17">
        <v>4</v>
      </c>
      <c r="CV1168" s="17">
        <v>1</v>
      </c>
      <c r="CW1168" s="17">
        <v>1</v>
      </c>
      <c r="CX1168" s="17">
        <v>1</v>
      </c>
      <c r="CY1168" s="17">
        <v>1</v>
      </c>
      <c r="CZ1168" s="17">
        <v>1</v>
      </c>
      <c r="DA1168" s="17">
        <v>1</v>
      </c>
      <c r="DB1168" s="17">
        <v>4</v>
      </c>
      <c r="DC1168" s="17">
        <v>2</v>
      </c>
      <c r="DD1168" s="17">
        <v>4</v>
      </c>
      <c r="DE1168" s="17">
        <v>4</v>
      </c>
      <c r="DF1168" s="17">
        <v>4</v>
      </c>
      <c r="DG1168" s="17">
        <v>4</v>
      </c>
      <c r="DH1168" s="17">
        <v>4</v>
      </c>
      <c r="DI1168" s="17">
        <v>3</v>
      </c>
      <c r="DJ1168" s="17">
        <v>1</v>
      </c>
      <c r="DK1168" s="17">
        <v>2</v>
      </c>
      <c r="DL1168" s="17">
        <v>1</v>
      </c>
      <c r="DM1168" s="17">
        <v>1</v>
      </c>
      <c r="DN1168" s="17">
        <v>1</v>
      </c>
      <c r="DO1168" s="17">
        <v>8</v>
      </c>
      <c r="DP1168" s="17">
        <v>5</v>
      </c>
      <c r="DR1168" s="17">
        <v>11</v>
      </c>
      <c r="DT1168" s="17">
        <v>9</v>
      </c>
      <c r="DV1168" s="17">
        <v>2</v>
      </c>
      <c r="DW1168" s="18">
        <v>13</v>
      </c>
      <c r="DY1168" s="18">
        <v>1</v>
      </c>
      <c r="ED1168" s="19" t="s">
        <v>331</v>
      </c>
      <c r="EE1168" s="19">
        <v>6</v>
      </c>
      <c r="EF1168" s="37">
        <v>2</v>
      </c>
      <c r="EG1168" s="19" t="s">
        <v>149</v>
      </c>
      <c r="EH1168" s="19">
        <v>2</v>
      </c>
      <c r="EI1168" s="19">
        <v>72</v>
      </c>
      <c r="EJ1168" s="19">
        <v>4</v>
      </c>
      <c r="EK1168" s="19">
        <v>5</v>
      </c>
      <c r="EL1168" s="19">
        <v>9</v>
      </c>
      <c r="EM1168" s="20" t="s">
        <v>216</v>
      </c>
      <c r="EO1168" s="46">
        <v>1</v>
      </c>
      <c r="EP1168" s="46">
        <v>3</v>
      </c>
      <c r="EQ1168">
        <f t="shared" si="44"/>
        <v>0</v>
      </c>
      <c r="ER1168" t="str">
        <f t="shared" si="45"/>
        <v/>
      </c>
    </row>
    <row r="1169" spans="1:149" ht="15" customHeight="1" x14ac:dyDescent="0.25">
      <c r="A1169" s="21">
        <v>1168</v>
      </c>
      <c r="B1169" s="12">
        <v>2</v>
      </c>
      <c r="C1169" s="12">
        <v>5</v>
      </c>
      <c r="D1169" s="12">
        <v>4</v>
      </c>
      <c r="E1169" s="12" t="s">
        <v>376</v>
      </c>
      <c r="F1169" s="12">
        <v>1</v>
      </c>
      <c r="G1169" s="13">
        <v>3</v>
      </c>
      <c r="H1169" s="13">
        <v>2</v>
      </c>
      <c r="J1169" s="13">
        <v>5</v>
      </c>
      <c r="M1169" s="56">
        <f>IF(SUM(N1169:X1169)=39,2,1)</f>
        <v>1</v>
      </c>
      <c r="Y1169" s="13">
        <v>1</v>
      </c>
      <c r="Z1169" s="13">
        <v>1</v>
      </c>
      <c r="AC1169" s="13">
        <v>1</v>
      </c>
      <c r="AJ1169" s="13">
        <v>1</v>
      </c>
      <c r="AL1169" s="14">
        <v>1</v>
      </c>
      <c r="AM1169" s="14">
        <v>5</v>
      </c>
      <c r="AO1169" s="15">
        <v>3</v>
      </c>
      <c r="AP1169" s="15">
        <v>5</v>
      </c>
      <c r="AQ1169" s="15">
        <v>5</v>
      </c>
      <c r="AR1169" s="15">
        <v>5</v>
      </c>
      <c r="AS1169" s="15">
        <v>5</v>
      </c>
      <c r="AT1169" s="15">
        <v>5</v>
      </c>
      <c r="AU1169" s="15">
        <v>5</v>
      </c>
      <c r="AV1169" s="15">
        <v>5</v>
      </c>
      <c r="AW1169" s="15">
        <v>2</v>
      </c>
      <c r="AX1169" s="15">
        <v>1</v>
      </c>
      <c r="AY1169" s="15">
        <v>2</v>
      </c>
      <c r="AZ1169" s="15">
        <v>1</v>
      </c>
      <c r="BA1169" s="15">
        <v>1</v>
      </c>
      <c r="BB1169" s="15">
        <v>1</v>
      </c>
      <c r="BC1169" s="15">
        <v>1</v>
      </c>
      <c r="BD1169" s="15">
        <v>1</v>
      </c>
      <c r="BE1169" s="15">
        <v>2</v>
      </c>
      <c r="BF1169" s="15">
        <v>0</v>
      </c>
      <c r="BG1169" s="15">
        <v>0</v>
      </c>
      <c r="BK1169" s="15">
        <v>1</v>
      </c>
      <c r="BL1169" s="15">
        <v>1</v>
      </c>
      <c r="BM1169" s="15">
        <v>1</v>
      </c>
      <c r="BN1169" s="15">
        <v>1</v>
      </c>
      <c r="CC1169" s="16">
        <v>1</v>
      </c>
      <c r="CI1169" s="16">
        <v>2</v>
      </c>
      <c r="CJ1169" s="16" t="s">
        <v>315</v>
      </c>
      <c r="CK1169" s="16">
        <v>1</v>
      </c>
      <c r="CL1169" s="16" t="s">
        <v>173</v>
      </c>
      <c r="CM1169" s="17">
        <v>1</v>
      </c>
      <c r="CN1169" s="17">
        <v>1</v>
      </c>
      <c r="CO1169" s="17">
        <v>1</v>
      </c>
      <c r="CP1169" s="17">
        <v>1</v>
      </c>
      <c r="CQ1169" s="17">
        <v>1</v>
      </c>
      <c r="CR1169" s="17">
        <v>1</v>
      </c>
      <c r="CS1169" s="17">
        <v>1</v>
      </c>
      <c r="CT1169" s="17">
        <v>1</v>
      </c>
      <c r="CU1169" s="17">
        <v>4</v>
      </c>
      <c r="CV1169" s="17">
        <v>1</v>
      </c>
      <c r="CW1169" s="17">
        <v>1</v>
      </c>
      <c r="CX1169" s="17">
        <v>1</v>
      </c>
      <c r="CY1169" s="17">
        <v>1</v>
      </c>
      <c r="CZ1169" s="17">
        <v>1</v>
      </c>
      <c r="DA1169" s="17">
        <v>1</v>
      </c>
      <c r="DB1169" s="17">
        <v>4</v>
      </c>
      <c r="DC1169" s="17">
        <v>2</v>
      </c>
      <c r="DD1169" s="17">
        <v>4</v>
      </c>
      <c r="DE1169" s="17">
        <v>4</v>
      </c>
      <c r="DF1169" s="17">
        <v>4</v>
      </c>
      <c r="DG1169" s="17">
        <v>4</v>
      </c>
      <c r="DH1169" s="17">
        <v>4</v>
      </c>
      <c r="DI1169" s="17">
        <v>3</v>
      </c>
      <c r="DJ1169" s="17">
        <v>1</v>
      </c>
      <c r="DK1169" s="17">
        <v>2</v>
      </c>
      <c r="DL1169" s="17">
        <v>4</v>
      </c>
      <c r="DM1169" s="17">
        <v>4</v>
      </c>
      <c r="DN1169" s="17">
        <v>1</v>
      </c>
      <c r="DO1169" s="17">
        <v>8</v>
      </c>
      <c r="DP1169" s="17">
        <v>7</v>
      </c>
      <c r="DR1169" s="17">
        <v>11</v>
      </c>
      <c r="DT1169" s="17">
        <v>5</v>
      </c>
      <c r="DV1169" s="17">
        <v>1</v>
      </c>
      <c r="DW1169" s="18">
        <v>13</v>
      </c>
      <c r="DY1169" s="18">
        <v>1</v>
      </c>
      <c r="ED1169" s="19" t="s">
        <v>331</v>
      </c>
      <c r="EE1169" s="19">
        <v>6</v>
      </c>
      <c r="EF1169" s="37">
        <v>2</v>
      </c>
      <c r="EG1169" s="19" t="s">
        <v>149</v>
      </c>
      <c r="EH1169" s="19">
        <v>2</v>
      </c>
      <c r="EI1169" s="19">
        <v>38</v>
      </c>
      <c r="EJ1169" s="19">
        <v>2</v>
      </c>
      <c r="EK1169" s="19">
        <v>3</v>
      </c>
      <c r="EL1169" s="19">
        <v>10</v>
      </c>
      <c r="EM1169" s="20" t="s">
        <v>216</v>
      </c>
      <c r="EO1169" s="46">
        <v>1</v>
      </c>
      <c r="EP1169" s="46">
        <v>6</v>
      </c>
      <c r="EQ1169">
        <f t="shared" si="44"/>
        <v>0</v>
      </c>
      <c r="ER1169" t="str">
        <f t="shared" si="45"/>
        <v/>
      </c>
    </row>
    <row r="1170" spans="1:149" ht="15" customHeight="1" x14ac:dyDescent="0.25">
      <c r="A1170" s="21">
        <v>1169</v>
      </c>
      <c r="B1170" s="12">
        <v>4</v>
      </c>
      <c r="C1170" s="12">
        <v>2</v>
      </c>
      <c r="D1170" s="12">
        <v>4</v>
      </c>
      <c r="E1170" s="12" t="s">
        <v>376</v>
      </c>
      <c r="F1170" s="12">
        <v>1</v>
      </c>
      <c r="G1170" s="13">
        <v>2</v>
      </c>
      <c r="H1170" s="13">
        <v>1</v>
      </c>
      <c r="M1170" s="56">
        <f>IF(SUM(N1170:X1170)=39,2,1)</f>
        <v>1</v>
      </c>
      <c r="Y1170" s="13">
        <v>1</v>
      </c>
      <c r="AK1170" s="13">
        <v>1</v>
      </c>
      <c r="AL1170" s="14">
        <v>6</v>
      </c>
      <c r="AO1170" s="15">
        <v>1</v>
      </c>
      <c r="AP1170" s="15">
        <v>5</v>
      </c>
      <c r="AQ1170" s="15">
        <v>5</v>
      </c>
      <c r="AR1170" s="15">
        <v>5</v>
      </c>
      <c r="AS1170" s="15">
        <v>5</v>
      </c>
      <c r="AT1170" s="15">
        <v>5</v>
      </c>
      <c r="AU1170" s="15">
        <v>5</v>
      </c>
      <c r="AV1170" s="15">
        <v>5</v>
      </c>
      <c r="AW1170" s="15">
        <v>5</v>
      </c>
      <c r="AX1170" s="15">
        <v>1</v>
      </c>
      <c r="AY1170" s="15">
        <v>2</v>
      </c>
      <c r="AZ1170" s="15">
        <v>1</v>
      </c>
      <c r="BA1170" s="15">
        <v>1</v>
      </c>
      <c r="BB1170" s="15">
        <v>2</v>
      </c>
      <c r="BC1170" s="15">
        <v>1</v>
      </c>
      <c r="BD1170" s="15">
        <v>1</v>
      </c>
      <c r="BE1170" s="15">
        <v>2</v>
      </c>
      <c r="BF1170" s="15">
        <v>1</v>
      </c>
      <c r="BG1170" s="15">
        <v>2</v>
      </c>
      <c r="BH1170" s="15">
        <v>1</v>
      </c>
      <c r="BJ1170" s="15">
        <v>1</v>
      </c>
      <c r="BK1170" s="15">
        <v>1</v>
      </c>
      <c r="BL1170" s="15">
        <v>5</v>
      </c>
      <c r="BN1170" s="15">
        <v>8</v>
      </c>
      <c r="CC1170" s="16">
        <v>1</v>
      </c>
      <c r="CI1170" s="16">
        <v>2</v>
      </c>
      <c r="CJ1170" s="16" t="s">
        <v>151</v>
      </c>
      <c r="CK1170" s="16">
        <v>1</v>
      </c>
      <c r="CL1170" s="16" t="s">
        <v>186</v>
      </c>
      <c r="CM1170" s="17">
        <v>2</v>
      </c>
      <c r="CN1170" s="17">
        <v>2</v>
      </c>
      <c r="CO1170" s="17">
        <v>2</v>
      </c>
      <c r="CP1170" s="17">
        <v>2</v>
      </c>
      <c r="CQ1170" s="17">
        <v>2</v>
      </c>
      <c r="CR1170" s="17">
        <v>2</v>
      </c>
      <c r="CS1170" s="17">
        <v>2</v>
      </c>
      <c r="CT1170" s="17">
        <v>1</v>
      </c>
      <c r="CU1170" s="17">
        <v>4</v>
      </c>
      <c r="CV1170" s="17">
        <v>1</v>
      </c>
      <c r="CW1170" s="17">
        <v>1</v>
      </c>
      <c r="CX1170" s="17">
        <v>1</v>
      </c>
      <c r="CY1170" s="17">
        <v>1</v>
      </c>
      <c r="CZ1170" s="17">
        <v>1</v>
      </c>
      <c r="DA1170" s="17">
        <v>1</v>
      </c>
      <c r="DB1170" s="17">
        <v>4</v>
      </c>
      <c r="DC1170" s="17">
        <v>2</v>
      </c>
      <c r="DD1170" s="17">
        <v>4</v>
      </c>
      <c r="DE1170" s="17">
        <v>4</v>
      </c>
      <c r="DF1170" s="17">
        <v>4</v>
      </c>
      <c r="DG1170" s="17">
        <v>4</v>
      </c>
      <c r="DH1170" s="17">
        <v>4</v>
      </c>
      <c r="DI1170" s="17">
        <v>3</v>
      </c>
      <c r="DJ1170" s="17">
        <v>1</v>
      </c>
      <c r="DK1170" s="17">
        <v>1</v>
      </c>
      <c r="DL1170" s="17">
        <v>1</v>
      </c>
      <c r="DM1170" s="17">
        <v>1</v>
      </c>
      <c r="DN1170" s="17">
        <v>1</v>
      </c>
      <c r="DO1170" s="17">
        <v>6</v>
      </c>
      <c r="DP1170" s="17">
        <v>1</v>
      </c>
      <c r="DR1170" s="17">
        <v>7</v>
      </c>
      <c r="DT1170" s="17">
        <v>11</v>
      </c>
      <c r="DV1170" s="17">
        <v>2</v>
      </c>
      <c r="DW1170" s="18">
        <v>13</v>
      </c>
      <c r="DY1170" s="18">
        <v>1</v>
      </c>
      <c r="ED1170" s="19" t="s">
        <v>331</v>
      </c>
      <c r="EE1170" s="19">
        <v>6</v>
      </c>
      <c r="EF1170" s="37">
        <v>2</v>
      </c>
      <c r="EG1170" s="19" t="s">
        <v>149</v>
      </c>
      <c r="EH1170" s="19">
        <v>1</v>
      </c>
      <c r="EI1170" s="19">
        <v>24</v>
      </c>
      <c r="EJ1170" s="19">
        <v>1</v>
      </c>
      <c r="EK1170" s="19">
        <v>1</v>
      </c>
      <c r="EL1170" s="19">
        <v>1</v>
      </c>
      <c r="EM1170" s="20" t="s">
        <v>216</v>
      </c>
      <c r="EO1170" s="46">
        <v>1</v>
      </c>
      <c r="EP1170" s="46">
        <v>1</v>
      </c>
      <c r="EQ1170">
        <f t="shared" si="44"/>
        <v>0</v>
      </c>
      <c r="ER1170" t="str">
        <f t="shared" si="45"/>
        <v/>
      </c>
    </row>
    <row r="1171" spans="1:149" ht="15" customHeight="1" x14ac:dyDescent="0.25">
      <c r="A1171" s="21">
        <v>1170</v>
      </c>
      <c r="B1171" s="12">
        <v>2</v>
      </c>
      <c r="C1171" s="12">
        <v>4</v>
      </c>
      <c r="D1171" s="12">
        <v>2</v>
      </c>
      <c r="E1171" s="12" t="s">
        <v>376</v>
      </c>
      <c r="F1171" s="12">
        <v>2</v>
      </c>
      <c r="G1171" s="13">
        <v>2</v>
      </c>
      <c r="H1171" s="13">
        <v>1</v>
      </c>
      <c r="M1171" s="56">
        <f>IF(SUM(N1171:X1171)=39,2,1)</f>
        <v>1</v>
      </c>
      <c r="Y1171" s="13">
        <v>1</v>
      </c>
      <c r="AJ1171" s="13">
        <v>1</v>
      </c>
      <c r="AL1171" s="14">
        <v>1</v>
      </c>
      <c r="AM1171" s="14">
        <v>5</v>
      </c>
      <c r="AO1171" s="15">
        <v>3</v>
      </c>
      <c r="AP1171" s="15">
        <v>2</v>
      </c>
      <c r="AQ1171" s="15">
        <v>2</v>
      </c>
      <c r="AR1171" s="15">
        <v>2</v>
      </c>
      <c r="AS1171" s="15">
        <v>2</v>
      </c>
      <c r="AT1171" s="15">
        <v>2</v>
      </c>
      <c r="AU1171" s="15">
        <v>2</v>
      </c>
      <c r="AV1171" s="15">
        <v>2</v>
      </c>
      <c r="AW1171" s="15">
        <v>2</v>
      </c>
      <c r="AX1171" s="15">
        <v>1</v>
      </c>
      <c r="AY1171" s="15">
        <v>2</v>
      </c>
      <c r="AZ1171" s="15">
        <v>1</v>
      </c>
      <c r="BA1171" s="15">
        <v>1</v>
      </c>
      <c r="BB1171" s="15">
        <v>1</v>
      </c>
      <c r="BC1171" s="15">
        <v>1</v>
      </c>
      <c r="BD1171" s="15">
        <v>1</v>
      </c>
      <c r="BE1171" s="15">
        <v>2</v>
      </c>
      <c r="BF1171" s="15">
        <v>0</v>
      </c>
      <c r="BG1171" s="15">
        <v>0</v>
      </c>
      <c r="BK1171" s="15">
        <v>2</v>
      </c>
      <c r="BM1171" s="15">
        <v>1</v>
      </c>
      <c r="BN1171" s="15">
        <v>1</v>
      </c>
      <c r="CC1171" s="16">
        <v>1</v>
      </c>
      <c r="CI1171" s="16">
        <v>2</v>
      </c>
      <c r="CJ1171" s="16" t="s">
        <v>151</v>
      </c>
      <c r="CK1171" s="16">
        <v>3</v>
      </c>
      <c r="CL1171" s="16" t="s">
        <v>147</v>
      </c>
      <c r="CM1171" s="17">
        <v>1</v>
      </c>
      <c r="CN1171" s="17">
        <v>1</v>
      </c>
      <c r="CO1171" s="17">
        <v>1</v>
      </c>
      <c r="CP1171" s="17">
        <v>1</v>
      </c>
      <c r="CQ1171" s="17">
        <v>1</v>
      </c>
      <c r="CR1171" s="17">
        <v>1</v>
      </c>
      <c r="CS1171" s="17">
        <v>1</v>
      </c>
      <c r="CT1171" s="17">
        <v>1</v>
      </c>
      <c r="CU1171" s="17">
        <v>4</v>
      </c>
      <c r="CV1171" s="17">
        <v>1</v>
      </c>
      <c r="CW1171" s="17">
        <v>1</v>
      </c>
      <c r="CX1171" s="17">
        <v>1</v>
      </c>
      <c r="CY1171" s="17">
        <v>1</v>
      </c>
      <c r="CZ1171" s="17">
        <v>1</v>
      </c>
      <c r="DA1171" s="17">
        <v>1</v>
      </c>
      <c r="DB1171" s="17">
        <v>4</v>
      </c>
      <c r="DC1171" s="17">
        <v>2</v>
      </c>
      <c r="DD1171" s="17">
        <v>4</v>
      </c>
      <c r="DE1171" s="17">
        <v>4</v>
      </c>
      <c r="DF1171" s="17">
        <v>4</v>
      </c>
      <c r="DG1171" s="17">
        <v>4</v>
      </c>
      <c r="DH1171" s="17">
        <v>4</v>
      </c>
      <c r="DI1171" s="17">
        <v>3</v>
      </c>
      <c r="DJ1171" s="17">
        <v>1</v>
      </c>
      <c r="DK1171" s="17">
        <v>2</v>
      </c>
      <c r="DL1171" s="17">
        <v>1</v>
      </c>
      <c r="DM1171" s="17">
        <v>1</v>
      </c>
      <c r="DN1171" s="17">
        <v>1</v>
      </c>
      <c r="DO1171" s="17">
        <v>8</v>
      </c>
      <c r="DP1171" s="17">
        <v>7</v>
      </c>
      <c r="DR1171" s="17">
        <v>5</v>
      </c>
      <c r="DT1171" s="17">
        <v>11</v>
      </c>
      <c r="DV1171" s="17">
        <v>2</v>
      </c>
      <c r="DW1171" s="18">
        <v>13</v>
      </c>
      <c r="DY1171" s="18">
        <v>1</v>
      </c>
      <c r="ED1171" s="19" t="s">
        <v>331</v>
      </c>
      <c r="EE1171" s="19">
        <v>6</v>
      </c>
      <c r="EF1171" s="37">
        <v>2</v>
      </c>
      <c r="EG1171" s="19" t="s">
        <v>149</v>
      </c>
      <c r="EH1171" s="19">
        <v>1</v>
      </c>
      <c r="EI1171" s="19">
        <v>20</v>
      </c>
      <c r="EJ1171" s="19">
        <v>1</v>
      </c>
      <c r="EK1171" s="19">
        <v>1</v>
      </c>
      <c r="EL1171" s="19">
        <v>2</v>
      </c>
      <c r="EM1171" s="20" t="s">
        <v>216</v>
      </c>
      <c r="EO1171" s="46">
        <v>1</v>
      </c>
      <c r="EP1171" s="46">
        <v>1</v>
      </c>
      <c r="EQ1171">
        <f t="shared" si="44"/>
        <v>0</v>
      </c>
      <c r="ER1171" t="str">
        <f t="shared" si="45"/>
        <v/>
      </c>
    </row>
    <row r="1172" spans="1:149" ht="15" customHeight="1" x14ac:dyDescent="0.25">
      <c r="A1172" s="21">
        <v>1171</v>
      </c>
      <c r="B1172" s="12">
        <v>4</v>
      </c>
      <c r="C1172" s="12">
        <v>2</v>
      </c>
      <c r="D1172" s="12">
        <v>4</v>
      </c>
      <c r="E1172" s="12" t="s">
        <v>376</v>
      </c>
      <c r="F1172" s="12">
        <v>1</v>
      </c>
      <c r="G1172" s="13">
        <v>2</v>
      </c>
      <c r="H1172" s="13">
        <v>1</v>
      </c>
      <c r="M1172" s="56">
        <f>IF(SUM(N1172:X1172)=39,2,1)</f>
        <v>1</v>
      </c>
      <c r="N1172" s="13">
        <v>1</v>
      </c>
      <c r="O1172" s="13">
        <v>1</v>
      </c>
      <c r="P1172" s="13">
        <v>1</v>
      </c>
      <c r="S1172" s="13">
        <v>1</v>
      </c>
      <c r="X1172" s="13">
        <v>1</v>
      </c>
      <c r="Z1172" s="13">
        <v>1</v>
      </c>
      <c r="AA1172" s="13">
        <v>1</v>
      </c>
      <c r="AE1172" s="13">
        <v>1</v>
      </c>
      <c r="AJ1172" s="13">
        <v>1</v>
      </c>
      <c r="AL1172" s="14">
        <v>3</v>
      </c>
      <c r="AM1172" s="14">
        <v>4</v>
      </c>
      <c r="AO1172" s="15">
        <v>3</v>
      </c>
      <c r="AP1172" s="15">
        <v>4</v>
      </c>
      <c r="AQ1172" s="15">
        <v>1</v>
      </c>
      <c r="AR1172" s="15">
        <v>4</v>
      </c>
      <c r="AS1172" s="15">
        <v>4</v>
      </c>
      <c r="AT1172" s="15">
        <v>4</v>
      </c>
      <c r="AU1172" s="15">
        <v>4</v>
      </c>
      <c r="AV1172" s="15">
        <v>4</v>
      </c>
      <c r="AW1172" s="15">
        <v>4</v>
      </c>
      <c r="AX1172" s="15">
        <v>1</v>
      </c>
      <c r="AY1172" s="15">
        <v>1</v>
      </c>
      <c r="AZ1172" s="15">
        <v>2</v>
      </c>
      <c r="BB1172" s="15">
        <v>2</v>
      </c>
      <c r="BC1172" s="15">
        <v>1</v>
      </c>
      <c r="BD1172" s="15">
        <v>1</v>
      </c>
      <c r="BE1172" s="15">
        <v>2</v>
      </c>
      <c r="BF1172" s="15">
        <v>0</v>
      </c>
      <c r="BG1172" s="15">
        <v>0</v>
      </c>
      <c r="BK1172" s="15">
        <v>1</v>
      </c>
      <c r="BL1172" s="15">
        <v>2</v>
      </c>
      <c r="BN1172" s="15">
        <v>5</v>
      </c>
      <c r="BO1172" s="15">
        <v>4</v>
      </c>
      <c r="CC1172" s="16">
        <v>1</v>
      </c>
      <c r="CI1172" s="16">
        <v>1</v>
      </c>
      <c r="CK1172" s="16">
        <v>1</v>
      </c>
      <c r="CL1172" s="16" t="s">
        <v>173</v>
      </c>
      <c r="CM1172" s="17">
        <v>4</v>
      </c>
      <c r="CN1172" s="17">
        <v>4</v>
      </c>
      <c r="CO1172" s="17">
        <v>4</v>
      </c>
      <c r="CP1172" s="17">
        <v>4</v>
      </c>
      <c r="CQ1172" s="17">
        <v>4</v>
      </c>
      <c r="CR1172" s="17">
        <v>4</v>
      </c>
      <c r="CS1172" s="17">
        <v>4</v>
      </c>
      <c r="CT1172" s="17">
        <v>2</v>
      </c>
      <c r="CU1172" s="17">
        <v>4</v>
      </c>
      <c r="CV1172" s="17">
        <v>2</v>
      </c>
      <c r="CW1172" s="17">
        <v>2</v>
      </c>
      <c r="CX1172" s="17">
        <v>2</v>
      </c>
      <c r="CY1172" s="17">
        <v>2</v>
      </c>
      <c r="CZ1172" s="17">
        <v>2</v>
      </c>
      <c r="DA1172" s="17">
        <v>3</v>
      </c>
      <c r="DB1172" s="17">
        <v>3</v>
      </c>
      <c r="DC1172" s="17">
        <v>4</v>
      </c>
      <c r="DD1172" s="17">
        <v>4</v>
      </c>
      <c r="DE1172" s="17">
        <v>3</v>
      </c>
      <c r="DF1172" s="17">
        <v>3</v>
      </c>
      <c r="DG1172" s="17">
        <v>3</v>
      </c>
      <c r="DH1172" s="17">
        <v>3</v>
      </c>
      <c r="DI1172" s="17">
        <v>2</v>
      </c>
      <c r="DJ1172" s="17">
        <v>1</v>
      </c>
      <c r="DK1172" s="17">
        <v>1</v>
      </c>
      <c r="DL1172" s="17">
        <v>4</v>
      </c>
      <c r="DM1172" s="17">
        <v>4</v>
      </c>
      <c r="DN1172" s="17">
        <v>6</v>
      </c>
      <c r="DO1172" s="17">
        <v>1</v>
      </c>
      <c r="DP1172" s="17">
        <v>11</v>
      </c>
      <c r="DR1172" s="17">
        <v>10</v>
      </c>
      <c r="DT1172" s="17">
        <v>7</v>
      </c>
      <c r="DV1172" s="17">
        <v>2</v>
      </c>
      <c r="DW1172" s="18">
        <v>13</v>
      </c>
      <c r="DY1172" s="18">
        <v>1</v>
      </c>
      <c r="ED1172" s="19" t="s">
        <v>331</v>
      </c>
      <c r="EE1172" s="19">
        <v>6</v>
      </c>
      <c r="EF1172" s="37">
        <v>2</v>
      </c>
      <c r="EG1172" s="19" t="s">
        <v>149</v>
      </c>
      <c r="EH1172" s="19">
        <v>2</v>
      </c>
      <c r="EI1172" s="19">
        <v>62</v>
      </c>
      <c r="EJ1172" s="19">
        <v>4</v>
      </c>
      <c r="EK1172" s="19">
        <v>5</v>
      </c>
      <c r="EL1172" s="19">
        <v>4</v>
      </c>
      <c r="EM1172" s="20" t="s">
        <v>216</v>
      </c>
      <c r="EO1172" s="46">
        <v>1</v>
      </c>
      <c r="EP1172" s="46">
        <v>3</v>
      </c>
      <c r="EQ1172">
        <f t="shared" si="44"/>
        <v>0</v>
      </c>
      <c r="ER1172" t="str">
        <f t="shared" si="45"/>
        <v/>
      </c>
      <c r="ES1172" s="49">
        <v>2</v>
      </c>
    </row>
    <row r="1173" spans="1:149" ht="15" customHeight="1" x14ac:dyDescent="0.25">
      <c r="A1173" s="21">
        <v>1172</v>
      </c>
      <c r="B1173" s="12">
        <v>2</v>
      </c>
      <c r="C1173" s="12">
        <v>3</v>
      </c>
      <c r="D1173" s="12">
        <v>1</v>
      </c>
      <c r="E1173" s="12" t="s">
        <v>378</v>
      </c>
      <c r="F1173" s="12">
        <v>3</v>
      </c>
      <c r="G1173" s="13">
        <v>2</v>
      </c>
      <c r="H1173" s="13">
        <v>1</v>
      </c>
      <c r="M1173" s="56">
        <f>IF(SUM(N1173:X1173)=39,2,1)</f>
        <v>1</v>
      </c>
      <c r="N1173" s="13">
        <v>1</v>
      </c>
      <c r="O1173" s="13">
        <v>1</v>
      </c>
      <c r="S1173" s="13">
        <v>1</v>
      </c>
      <c r="X1173" s="13">
        <v>1</v>
      </c>
      <c r="Z1173" s="13">
        <v>1</v>
      </c>
      <c r="AA1173" s="13">
        <v>1</v>
      </c>
      <c r="AE1173" s="13">
        <v>1</v>
      </c>
      <c r="AJ1173" s="13">
        <v>1</v>
      </c>
      <c r="AL1173" s="14">
        <v>6</v>
      </c>
      <c r="AO1173" s="15">
        <v>2</v>
      </c>
      <c r="AP1173" s="15">
        <v>4</v>
      </c>
      <c r="AQ1173" s="15">
        <v>2</v>
      </c>
      <c r="AR1173" s="15">
        <v>4</v>
      </c>
      <c r="AS1173" s="15">
        <v>4</v>
      </c>
      <c r="AT1173" s="15">
        <v>1</v>
      </c>
      <c r="AU1173" s="15">
        <v>4</v>
      </c>
      <c r="AV1173" s="15">
        <v>4</v>
      </c>
      <c r="AW1173" s="15">
        <v>4</v>
      </c>
      <c r="AX1173" s="15">
        <v>1</v>
      </c>
      <c r="AY1173" s="15">
        <v>1</v>
      </c>
      <c r="AZ1173" s="15">
        <v>2</v>
      </c>
      <c r="BB1173" s="15">
        <v>2</v>
      </c>
      <c r="BC1173" s="15">
        <v>1</v>
      </c>
      <c r="BD1173" s="15">
        <v>1</v>
      </c>
      <c r="BE1173" s="15">
        <v>2</v>
      </c>
      <c r="BF1173" s="15">
        <v>0</v>
      </c>
      <c r="BG1173" s="15">
        <v>0</v>
      </c>
      <c r="BK1173" s="15">
        <v>1</v>
      </c>
      <c r="BL1173" s="15">
        <v>15</v>
      </c>
      <c r="BN1173" s="15">
        <v>8</v>
      </c>
      <c r="CC1173" s="16">
        <v>1</v>
      </c>
      <c r="CI1173" s="16">
        <v>1</v>
      </c>
      <c r="CK1173" s="16">
        <v>3</v>
      </c>
      <c r="CL1173" s="16" t="s">
        <v>147</v>
      </c>
      <c r="CM1173" s="17">
        <v>4</v>
      </c>
      <c r="CN1173" s="17">
        <v>1</v>
      </c>
      <c r="CO1173" s="17">
        <v>1</v>
      </c>
      <c r="CP1173" s="17">
        <v>1</v>
      </c>
      <c r="CQ1173" s="17">
        <v>1</v>
      </c>
      <c r="CR1173" s="17">
        <v>1</v>
      </c>
      <c r="CS1173" s="17">
        <v>1</v>
      </c>
      <c r="CT1173" s="17">
        <v>2</v>
      </c>
      <c r="CU1173" s="17">
        <v>4</v>
      </c>
      <c r="CV1173" s="17">
        <v>2</v>
      </c>
      <c r="CW1173" s="17">
        <v>2</v>
      </c>
      <c r="CX1173" s="17">
        <v>2</v>
      </c>
      <c r="CY1173" s="17">
        <v>2</v>
      </c>
      <c r="CZ1173" s="17">
        <v>2</v>
      </c>
      <c r="DA1173" s="17">
        <v>2</v>
      </c>
      <c r="DB1173" s="17">
        <v>2</v>
      </c>
      <c r="DC1173" s="17">
        <v>4</v>
      </c>
      <c r="DD1173" s="17">
        <v>4</v>
      </c>
      <c r="DE1173" s="17">
        <v>4</v>
      </c>
      <c r="DF1173" s="17">
        <v>2</v>
      </c>
      <c r="DG1173" s="17">
        <v>2</v>
      </c>
      <c r="DH1173" s="17">
        <v>2</v>
      </c>
      <c r="DI1173" s="17">
        <v>3</v>
      </c>
      <c r="DJ1173" s="17">
        <v>1</v>
      </c>
      <c r="DK1173" s="17">
        <v>1</v>
      </c>
      <c r="DL1173" s="17">
        <v>1</v>
      </c>
      <c r="DM1173" s="17">
        <v>1</v>
      </c>
      <c r="DN1173" s="17">
        <v>1</v>
      </c>
      <c r="DO1173" s="17">
        <v>6</v>
      </c>
      <c r="DP1173" s="17">
        <v>2</v>
      </c>
      <c r="DR1173" s="17">
        <v>6</v>
      </c>
      <c r="DT1173" s="17">
        <v>7</v>
      </c>
      <c r="DV1173" s="17">
        <v>5</v>
      </c>
      <c r="DW1173" s="18">
        <v>6</v>
      </c>
      <c r="DY1173" s="18">
        <v>1</v>
      </c>
      <c r="ED1173" s="19" t="s">
        <v>331</v>
      </c>
      <c r="EE1173" s="19">
        <v>6</v>
      </c>
      <c r="EF1173" s="37">
        <v>2</v>
      </c>
      <c r="EG1173" s="19" t="s">
        <v>149</v>
      </c>
      <c r="EH1173" s="19">
        <v>1</v>
      </c>
      <c r="EI1173" s="19">
        <v>22</v>
      </c>
      <c r="EJ1173" s="19">
        <v>1</v>
      </c>
      <c r="EK1173" s="19">
        <v>1</v>
      </c>
      <c r="EL1173" s="19">
        <v>1</v>
      </c>
      <c r="EM1173" s="20" t="s">
        <v>216</v>
      </c>
      <c r="EO1173" s="46">
        <v>1</v>
      </c>
      <c r="EP1173" s="46">
        <v>6</v>
      </c>
      <c r="EQ1173">
        <f t="shared" si="44"/>
        <v>0</v>
      </c>
      <c r="ER1173" t="str">
        <f t="shared" si="45"/>
        <v/>
      </c>
      <c r="ES1173" s="49">
        <v>2</v>
      </c>
    </row>
    <row r="1174" spans="1:149" ht="15" customHeight="1" x14ac:dyDescent="0.25">
      <c r="A1174" s="21">
        <v>1173</v>
      </c>
      <c r="B1174" s="12">
        <v>2</v>
      </c>
      <c r="C1174" s="12">
        <v>4</v>
      </c>
      <c r="D1174" s="12">
        <v>4</v>
      </c>
      <c r="E1174" s="12" t="s">
        <v>376</v>
      </c>
      <c r="F1174" s="12">
        <v>1</v>
      </c>
      <c r="G1174" s="13">
        <v>2</v>
      </c>
      <c r="H1174" s="13">
        <v>1</v>
      </c>
      <c r="M1174" s="56">
        <f>IF(SUM(N1174:X1174)=39,2,1)</f>
        <v>1</v>
      </c>
      <c r="N1174" s="13">
        <v>1</v>
      </c>
      <c r="X1174" s="13">
        <v>1</v>
      </c>
      <c r="Z1174" s="13">
        <v>1</v>
      </c>
      <c r="AJ1174" s="13">
        <v>1</v>
      </c>
      <c r="AL1174" s="14">
        <v>1</v>
      </c>
      <c r="AM1174" s="14">
        <v>4</v>
      </c>
      <c r="AO1174" s="15">
        <v>1</v>
      </c>
      <c r="AP1174" s="15">
        <v>4</v>
      </c>
      <c r="AQ1174" s="15">
        <v>2</v>
      </c>
      <c r="AR1174" s="15">
        <v>4</v>
      </c>
      <c r="AS1174" s="15">
        <v>4</v>
      </c>
      <c r="AT1174" s="15">
        <v>4</v>
      </c>
      <c r="AU1174" s="15">
        <v>4</v>
      </c>
      <c r="AV1174" s="15">
        <v>4</v>
      </c>
      <c r="AW1174" s="15">
        <v>4</v>
      </c>
      <c r="AX1174" s="15">
        <v>1</v>
      </c>
      <c r="AY1174" s="15">
        <v>1</v>
      </c>
      <c r="AZ1174" s="15">
        <v>2</v>
      </c>
      <c r="BB1174" s="15">
        <v>2</v>
      </c>
      <c r="BC1174" s="15">
        <v>1</v>
      </c>
      <c r="BD1174" s="15">
        <v>1</v>
      </c>
      <c r="BE1174" s="15">
        <v>2</v>
      </c>
      <c r="BF1174" s="15">
        <v>0</v>
      </c>
      <c r="BG1174" s="15">
        <v>2</v>
      </c>
      <c r="BH1174" s="15">
        <v>2</v>
      </c>
      <c r="BK1174" s="15">
        <v>2</v>
      </c>
      <c r="BN1174" s="15">
        <v>5</v>
      </c>
      <c r="BO1174" s="15">
        <v>4</v>
      </c>
      <c r="CC1174" s="16">
        <v>1</v>
      </c>
      <c r="CI1174" s="16">
        <v>2</v>
      </c>
      <c r="CJ1174" s="16" t="s">
        <v>156</v>
      </c>
      <c r="CK1174" s="16">
        <v>1</v>
      </c>
      <c r="CL1174" s="16" t="s">
        <v>186</v>
      </c>
      <c r="CM1174" s="17">
        <v>1</v>
      </c>
      <c r="CN1174" s="17">
        <v>1</v>
      </c>
      <c r="CO1174" s="17">
        <v>1</v>
      </c>
      <c r="CP1174" s="17">
        <v>1</v>
      </c>
      <c r="CQ1174" s="17">
        <v>1</v>
      </c>
      <c r="CR1174" s="17">
        <v>1</v>
      </c>
      <c r="CS1174" s="17">
        <v>1</v>
      </c>
      <c r="CT1174" s="17">
        <v>2</v>
      </c>
      <c r="CU1174" s="17">
        <v>4</v>
      </c>
      <c r="CV1174" s="17">
        <v>2</v>
      </c>
      <c r="CW1174" s="17">
        <v>2</v>
      </c>
      <c r="CX1174" s="17">
        <v>2</v>
      </c>
      <c r="CY1174" s="17">
        <v>2</v>
      </c>
      <c r="CZ1174" s="17">
        <v>2</v>
      </c>
      <c r="DA1174" s="17">
        <v>3</v>
      </c>
      <c r="DB1174" s="17">
        <v>2</v>
      </c>
      <c r="DC1174" s="17">
        <v>2</v>
      </c>
      <c r="DD1174" s="17">
        <v>4</v>
      </c>
      <c r="DE1174" s="17">
        <v>4</v>
      </c>
      <c r="DF1174" s="17">
        <v>2</v>
      </c>
      <c r="DG1174" s="17">
        <v>2</v>
      </c>
      <c r="DH1174" s="17">
        <v>2</v>
      </c>
      <c r="DI1174" s="17">
        <v>1</v>
      </c>
      <c r="DJ1174" s="17">
        <v>1</v>
      </c>
      <c r="DK1174" s="17">
        <v>1</v>
      </c>
      <c r="DL1174" s="17">
        <v>1</v>
      </c>
      <c r="DM1174" s="17">
        <v>1</v>
      </c>
      <c r="DN1174" s="17">
        <v>9</v>
      </c>
      <c r="DO1174" s="17">
        <v>9</v>
      </c>
      <c r="DP1174" s="17">
        <v>10</v>
      </c>
      <c r="DR1174" s="17">
        <v>11</v>
      </c>
      <c r="DT1174" s="17">
        <v>5</v>
      </c>
      <c r="DV1174" s="17">
        <v>6</v>
      </c>
      <c r="DW1174" s="18">
        <v>13</v>
      </c>
      <c r="DY1174" s="18">
        <v>1</v>
      </c>
      <c r="ED1174" s="19" t="s">
        <v>331</v>
      </c>
      <c r="EE1174" s="19">
        <v>6</v>
      </c>
      <c r="EF1174" s="37">
        <v>2</v>
      </c>
      <c r="EG1174" s="19" t="s">
        <v>149</v>
      </c>
      <c r="EH1174" s="19">
        <v>1</v>
      </c>
      <c r="EI1174" s="19">
        <v>30</v>
      </c>
      <c r="EJ1174" s="19">
        <v>2</v>
      </c>
      <c r="EK1174" s="19">
        <v>2</v>
      </c>
      <c r="EL1174" s="19">
        <v>1</v>
      </c>
      <c r="EM1174" s="20" t="s">
        <v>216</v>
      </c>
      <c r="EO1174" s="46">
        <v>1</v>
      </c>
      <c r="EP1174" s="46">
        <v>1</v>
      </c>
      <c r="EQ1174">
        <f t="shared" si="44"/>
        <v>0</v>
      </c>
      <c r="ER1174" t="str">
        <f t="shared" si="45"/>
        <v/>
      </c>
      <c r="ES1174" s="49">
        <v>2</v>
      </c>
    </row>
    <row r="1175" spans="1:149" ht="15" customHeight="1" x14ac:dyDescent="0.25">
      <c r="A1175" s="21">
        <v>1174</v>
      </c>
      <c r="B1175" s="12">
        <v>2</v>
      </c>
      <c r="C1175" s="12">
        <v>3</v>
      </c>
      <c r="D1175" s="12">
        <v>4</v>
      </c>
      <c r="E1175" s="12" t="s">
        <v>375</v>
      </c>
      <c r="F1175" s="12">
        <v>2</v>
      </c>
      <c r="G1175" s="13">
        <v>2</v>
      </c>
      <c r="H1175" s="13">
        <v>2</v>
      </c>
      <c r="M1175" s="56">
        <f>IF(SUM(N1175:X1175)=39,2,1)</f>
        <v>1</v>
      </c>
      <c r="N1175" s="13">
        <v>1</v>
      </c>
      <c r="O1175" s="13">
        <v>1</v>
      </c>
      <c r="P1175" s="13">
        <v>1</v>
      </c>
      <c r="R1175" s="13">
        <v>1</v>
      </c>
      <c r="X1175" s="13">
        <v>1</v>
      </c>
      <c r="Z1175" s="13">
        <v>1</v>
      </c>
      <c r="AA1175" s="13">
        <v>1</v>
      </c>
      <c r="AB1175" s="13">
        <v>1</v>
      </c>
      <c r="AD1175" s="13">
        <v>1</v>
      </c>
      <c r="AJ1175" s="13">
        <v>1</v>
      </c>
      <c r="AL1175" s="14">
        <v>1</v>
      </c>
      <c r="AM1175" s="14">
        <v>4</v>
      </c>
      <c r="AO1175" s="15">
        <v>1</v>
      </c>
      <c r="AP1175" s="15">
        <v>3</v>
      </c>
      <c r="AQ1175" s="15">
        <v>2</v>
      </c>
      <c r="AR1175" s="15">
        <v>4</v>
      </c>
      <c r="AS1175" s="15">
        <v>4</v>
      </c>
      <c r="AT1175" s="15">
        <v>4</v>
      </c>
      <c r="AU1175" s="15">
        <v>4</v>
      </c>
      <c r="AV1175" s="15">
        <v>4</v>
      </c>
      <c r="AW1175" s="15">
        <v>4</v>
      </c>
      <c r="AX1175" s="15">
        <v>1</v>
      </c>
      <c r="AY1175" s="15">
        <v>1</v>
      </c>
      <c r="AZ1175" s="15">
        <v>2</v>
      </c>
      <c r="BB1175" s="15">
        <v>2</v>
      </c>
      <c r="BC1175" s="15">
        <v>1</v>
      </c>
      <c r="BD1175" s="15">
        <v>1</v>
      </c>
      <c r="BE1175" s="15">
        <v>1</v>
      </c>
      <c r="BF1175" s="15">
        <v>0</v>
      </c>
      <c r="BG1175" s="15">
        <v>0</v>
      </c>
      <c r="BK1175" s="15">
        <v>2</v>
      </c>
      <c r="BN1175" s="15">
        <v>1</v>
      </c>
      <c r="CC1175" s="16">
        <v>1</v>
      </c>
      <c r="CI1175" s="16">
        <v>2</v>
      </c>
      <c r="CJ1175" s="16" t="s">
        <v>392</v>
      </c>
      <c r="CK1175" s="16">
        <v>1</v>
      </c>
      <c r="CL1175" s="16" t="s">
        <v>318</v>
      </c>
      <c r="CM1175" s="17">
        <v>1</v>
      </c>
      <c r="CN1175" s="17">
        <v>1</v>
      </c>
      <c r="CO1175" s="17">
        <v>1</v>
      </c>
      <c r="CP1175" s="17">
        <v>1</v>
      </c>
      <c r="CQ1175" s="17">
        <v>1</v>
      </c>
      <c r="CR1175" s="17">
        <v>2</v>
      </c>
      <c r="CS1175" s="17">
        <v>2</v>
      </c>
      <c r="CT1175" s="17">
        <v>3</v>
      </c>
      <c r="CU1175" s="17">
        <v>4</v>
      </c>
      <c r="CV1175" s="17">
        <v>2</v>
      </c>
      <c r="CW1175" s="17">
        <v>2</v>
      </c>
      <c r="CX1175" s="17">
        <v>2</v>
      </c>
      <c r="CY1175" s="17">
        <v>2</v>
      </c>
      <c r="CZ1175" s="17">
        <v>2</v>
      </c>
      <c r="DA1175" s="17">
        <v>4</v>
      </c>
      <c r="DB1175" s="17">
        <v>4</v>
      </c>
      <c r="DC1175" s="17">
        <v>4</v>
      </c>
      <c r="DD1175" s="17">
        <v>4</v>
      </c>
      <c r="DE1175" s="17">
        <v>4</v>
      </c>
      <c r="DF1175" s="17">
        <v>2</v>
      </c>
      <c r="DG1175" s="17">
        <v>2</v>
      </c>
      <c r="DH1175" s="17">
        <v>2</v>
      </c>
      <c r="DI1175" s="17">
        <v>3</v>
      </c>
      <c r="DJ1175" s="17">
        <v>1</v>
      </c>
      <c r="DK1175" s="17">
        <v>1</v>
      </c>
      <c r="DL1175" s="17">
        <v>1</v>
      </c>
      <c r="DM1175" s="17">
        <v>1</v>
      </c>
      <c r="DN1175" s="17">
        <v>6</v>
      </c>
      <c r="DO1175" s="17">
        <v>2</v>
      </c>
      <c r="DP1175" s="17">
        <v>5</v>
      </c>
      <c r="DR1175" s="17">
        <v>2</v>
      </c>
      <c r="DT1175" s="17">
        <v>9</v>
      </c>
      <c r="DV1175" s="17">
        <v>3</v>
      </c>
      <c r="DW1175" s="18">
        <v>13</v>
      </c>
      <c r="DY1175" s="18">
        <v>1</v>
      </c>
      <c r="ED1175" s="19" t="s">
        <v>331</v>
      </c>
      <c r="EE1175" s="19">
        <v>6</v>
      </c>
      <c r="EF1175" s="37">
        <v>2</v>
      </c>
      <c r="EG1175" s="19" t="s">
        <v>149</v>
      </c>
      <c r="EH1175" s="19">
        <v>2</v>
      </c>
      <c r="EI1175" s="19">
        <v>63</v>
      </c>
      <c r="EJ1175" s="19">
        <v>4</v>
      </c>
      <c r="EK1175" s="19">
        <v>5</v>
      </c>
      <c r="EL1175" s="19">
        <v>4</v>
      </c>
      <c r="EM1175" s="20" t="s">
        <v>216</v>
      </c>
      <c r="EO1175" s="46">
        <v>4</v>
      </c>
      <c r="EP1175" s="46">
        <v>1</v>
      </c>
      <c r="EQ1175">
        <f t="shared" si="44"/>
        <v>0</v>
      </c>
      <c r="ER1175" t="str">
        <f t="shared" si="45"/>
        <v/>
      </c>
      <c r="ES1175" s="49">
        <v>2</v>
      </c>
    </row>
    <row r="1176" spans="1:149" ht="15" customHeight="1" x14ac:dyDescent="0.25">
      <c r="A1176" s="21">
        <v>1175</v>
      </c>
      <c r="B1176" s="12">
        <v>2</v>
      </c>
      <c r="C1176" s="12">
        <v>2</v>
      </c>
      <c r="D1176" s="12">
        <v>1</v>
      </c>
      <c r="E1176" s="12" t="s">
        <v>378</v>
      </c>
      <c r="F1176" s="12">
        <v>2</v>
      </c>
      <c r="G1176" s="13">
        <v>3</v>
      </c>
      <c r="H1176" s="13">
        <v>1</v>
      </c>
      <c r="M1176" s="56">
        <f>IF(SUM(N1176:X1176)=39,2,1)</f>
        <v>1</v>
      </c>
      <c r="N1176" s="13">
        <v>1</v>
      </c>
      <c r="O1176" s="13">
        <v>1</v>
      </c>
      <c r="P1176" s="13">
        <v>1</v>
      </c>
      <c r="Z1176" s="13">
        <v>1</v>
      </c>
      <c r="AA1176" s="13">
        <v>1</v>
      </c>
      <c r="AB1176" s="13">
        <v>1</v>
      </c>
      <c r="AL1176" s="14">
        <v>6</v>
      </c>
      <c r="AO1176" s="15">
        <v>1</v>
      </c>
      <c r="AP1176" s="15">
        <v>4</v>
      </c>
      <c r="AQ1176" s="15">
        <v>4</v>
      </c>
      <c r="AR1176" s="15">
        <v>2</v>
      </c>
      <c r="AS1176" s="15">
        <v>2</v>
      </c>
      <c r="AT1176" s="15">
        <v>2</v>
      </c>
      <c r="AU1176" s="15">
        <v>2</v>
      </c>
      <c r="AV1176" s="15">
        <v>2</v>
      </c>
      <c r="AW1176" s="15">
        <v>2</v>
      </c>
      <c r="AX1176" s="15">
        <v>1</v>
      </c>
      <c r="AY1176" s="15">
        <v>2</v>
      </c>
      <c r="AZ1176" s="15">
        <v>2</v>
      </c>
      <c r="BB1176" s="15">
        <v>2</v>
      </c>
      <c r="BC1176" s="15">
        <v>1</v>
      </c>
      <c r="BD1176" s="15">
        <v>1</v>
      </c>
      <c r="BF1176" s="15">
        <v>1</v>
      </c>
      <c r="BG1176" s="15">
        <v>1</v>
      </c>
      <c r="BH1176" s="15">
        <v>1</v>
      </c>
      <c r="BK1176" s="15">
        <v>1</v>
      </c>
      <c r="BL1176" s="15">
        <v>2</v>
      </c>
      <c r="BM1176" s="15">
        <v>5</v>
      </c>
      <c r="BN1176" s="15">
        <v>5</v>
      </c>
      <c r="BO1176" s="15">
        <v>1</v>
      </c>
      <c r="BP1176" s="15" t="s">
        <v>333</v>
      </c>
      <c r="CC1176" s="16">
        <v>1</v>
      </c>
      <c r="CI1176" s="16">
        <v>2</v>
      </c>
      <c r="CK1176" s="16">
        <v>2</v>
      </c>
      <c r="CL1176" s="16" t="s">
        <v>273</v>
      </c>
      <c r="CM1176" s="17">
        <v>1</v>
      </c>
      <c r="CN1176" s="17">
        <v>1</v>
      </c>
      <c r="CO1176" s="17">
        <v>1</v>
      </c>
      <c r="CP1176" s="17">
        <v>1</v>
      </c>
      <c r="CQ1176" s="17">
        <v>1</v>
      </c>
      <c r="CR1176" s="17">
        <v>2</v>
      </c>
      <c r="CS1176" s="17">
        <v>2</v>
      </c>
      <c r="CT1176" s="17">
        <v>2</v>
      </c>
      <c r="CU1176" s="17">
        <v>3</v>
      </c>
      <c r="CV1176" s="17">
        <v>2</v>
      </c>
      <c r="CW1176" s="17">
        <v>1</v>
      </c>
      <c r="CX1176" s="17">
        <v>1</v>
      </c>
      <c r="CY1176" s="17">
        <v>1</v>
      </c>
      <c r="CZ1176" s="17">
        <v>1</v>
      </c>
      <c r="DA1176" s="17">
        <v>2</v>
      </c>
      <c r="DB1176" s="17">
        <v>3</v>
      </c>
      <c r="DC1176" s="17">
        <v>2</v>
      </c>
      <c r="DD1176" s="17">
        <v>1</v>
      </c>
      <c r="DE1176" s="17">
        <v>4</v>
      </c>
      <c r="DF1176" s="17">
        <v>2</v>
      </c>
      <c r="DG1176" s="17">
        <v>2</v>
      </c>
      <c r="DH1176" s="17">
        <v>2</v>
      </c>
      <c r="DI1176" s="17">
        <v>3</v>
      </c>
      <c r="DJ1176" s="17">
        <v>1</v>
      </c>
      <c r="DK1176" s="17">
        <v>3</v>
      </c>
      <c r="DL1176" s="17">
        <v>3</v>
      </c>
      <c r="DM1176" s="17">
        <v>3</v>
      </c>
      <c r="DN1176" s="17">
        <v>1</v>
      </c>
      <c r="DO1176" s="17">
        <v>8</v>
      </c>
      <c r="DP1176" s="17">
        <v>5</v>
      </c>
      <c r="DR1176" s="17">
        <v>9</v>
      </c>
      <c r="DT1176" s="17">
        <v>10</v>
      </c>
      <c r="DV1176" s="17">
        <v>6</v>
      </c>
      <c r="DW1176" s="18">
        <v>13</v>
      </c>
      <c r="DY1176" s="18">
        <v>1</v>
      </c>
      <c r="ED1176" s="19" t="s">
        <v>332</v>
      </c>
      <c r="EE1176" s="19">
        <v>7</v>
      </c>
      <c r="EF1176" s="37">
        <v>7</v>
      </c>
      <c r="EG1176" s="27" t="s">
        <v>139</v>
      </c>
      <c r="EH1176" s="19">
        <v>1</v>
      </c>
      <c r="EI1176" s="19">
        <v>40</v>
      </c>
      <c r="EJ1176" s="19">
        <v>2</v>
      </c>
      <c r="EK1176" s="19">
        <v>3</v>
      </c>
      <c r="EL1176" s="19">
        <v>1</v>
      </c>
      <c r="EM1176" s="20" t="s">
        <v>216</v>
      </c>
      <c r="EO1176" s="46">
        <v>1</v>
      </c>
      <c r="EP1176" s="46">
        <v>1</v>
      </c>
      <c r="EQ1176">
        <f t="shared" si="44"/>
        <v>0</v>
      </c>
      <c r="ER1176" t="str">
        <f t="shared" si="45"/>
        <v/>
      </c>
      <c r="ES1176" s="49">
        <v>1</v>
      </c>
    </row>
    <row r="1177" spans="1:149" ht="15" customHeight="1" x14ac:dyDescent="0.25">
      <c r="A1177" s="21">
        <v>1176</v>
      </c>
      <c r="B1177" s="12">
        <v>4</v>
      </c>
      <c r="C1177" s="12">
        <v>4</v>
      </c>
      <c r="D1177" s="12">
        <v>2</v>
      </c>
      <c r="E1177" s="12" t="s">
        <v>378</v>
      </c>
      <c r="F1177" s="12">
        <v>3</v>
      </c>
      <c r="G1177" s="13">
        <v>4</v>
      </c>
      <c r="H1177" s="13">
        <v>1</v>
      </c>
      <c r="M1177" s="56">
        <f>IF(SUM(N1177:X1177)=39,2,1)</f>
        <v>1</v>
      </c>
      <c r="N1177" s="13">
        <v>1</v>
      </c>
      <c r="O1177" s="13">
        <v>1</v>
      </c>
      <c r="P1177" s="13">
        <v>1</v>
      </c>
      <c r="Z1177" s="13">
        <v>1</v>
      </c>
      <c r="AA1177" s="13">
        <v>1</v>
      </c>
      <c r="AB1177" s="13">
        <v>1</v>
      </c>
      <c r="AL1177" s="14">
        <v>1</v>
      </c>
      <c r="AM1177" s="14">
        <v>4</v>
      </c>
      <c r="AO1177" s="15">
        <v>1</v>
      </c>
      <c r="AP1177" s="15">
        <v>4</v>
      </c>
      <c r="AQ1177" s="15">
        <v>4</v>
      </c>
      <c r="AR1177" s="15">
        <v>4</v>
      </c>
      <c r="AS1177" s="15">
        <v>4</v>
      </c>
      <c r="AT1177" s="15">
        <v>4</v>
      </c>
      <c r="AU1177" s="15">
        <v>4</v>
      </c>
      <c r="AV1177" s="15">
        <v>4</v>
      </c>
      <c r="AW1177" s="15">
        <v>4</v>
      </c>
      <c r="AX1177" s="15">
        <v>1</v>
      </c>
      <c r="AY1177" s="15">
        <v>2</v>
      </c>
      <c r="AZ1177" s="15">
        <v>2</v>
      </c>
      <c r="BB1177" s="15">
        <v>2</v>
      </c>
      <c r="BC1177" s="15">
        <v>1</v>
      </c>
      <c r="BD1177" s="15">
        <v>1</v>
      </c>
      <c r="BE1177" s="15">
        <v>1</v>
      </c>
      <c r="BF1177" s="15">
        <v>1</v>
      </c>
      <c r="BG1177" s="15">
        <v>0</v>
      </c>
      <c r="BK1177" s="15">
        <v>1</v>
      </c>
      <c r="BL1177" s="15">
        <v>3</v>
      </c>
      <c r="BM1177" s="15">
        <v>8</v>
      </c>
      <c r="BN1177" s="15">
        <v>8</v>
      </c>
      <c r="BQ1177" s="15">
        <v>1</v>
      </c>
      <c r="BW1177" s="16">
        <v>1</v>
      </c>
      <c r="CD1177" s="16">
        <v>4</v>
      </c>
      <c r="CE1177" s="16">
        <v>4</v>
      </c>
      <c r="CG1177" s="16">
        <v>1</v>
      </c>
      <c r="CI1177" s="16">
        <v>2</v>
      </c>
      <c r="CK1177" s="16">
        <v>1</v>
      </c>
      <c r="CL1177" s="16" t="s">
        <v>186</v>
      </c>
      <c r="CM1177" s="17">
        <v>1</v>
      </c>
      <c r="CN1177" s="17">
        <v>1</v>
      </c>
      <c r="CO1177" s="17">
        <v>1</v>
      </c>
      <c r="CP1177" s="17">
        <v>1</v>
      </c>
      <c r="CQ1177" s="17">
        <v>1</v>
      </c>
      <c r="CR1177" s="17">
        <v>1</v>
      </c>
      <c r="CS1177" s="17">
        <v>1</v>
      </c>
      <c r="CT1177" s="17">
        <v>3</v>
      </c>
      <c r="CU1177" s="17">
        <v>4</v>
      </c>
      <c r="CV1177" s="17">
        <v>1</v>
      </c>
      <c r="CW1177" s="17">
        <v>1</v>
      </c>
      <c r="CX1177" s="17">
        <v>1</v>
      </c>
      <c r="CY1177" s="17">
        <v>1</v>
      </c>
      <c r="CZ1177" s="17">
        <v>1</v>
      </c>
      <c r="DA1177" s="17">
        <v>2</v>
      </c>
      <c r="DB1177" s="17">
        <v>2</v>
      </c>
      <c r="DC1177" s="17">
        <v>2</v>
      </c>
      <c r="DD1177" s="17">
        <v>1</v>
      </c>
      <c r="DE1177" s="17">
        <v>4</v>
      </c>
      <c r="DF1177" s="17">
        <v>2</v>
      </c>
      <c r="DG1177" s="17">
        <v>2</v>
      </c>
      <c r="DH1177" s="17">
        <v>3</v>
      </c>
      <c r="DI1177" s="17">
        <v>3</v>
      </c>
      <c r="DJ1177" s="17">
        <v>1</v>
      </c>
      <c r="DK1177" s="17">
        <v>1</v>
      </c>
      <c r="DL1177" s="17">
        <v>3</v>
      </c>
      <c r="DM1177" s="17">
        <v>3</v>
      </c>
      <c r="DN1177" s="17">
        <v>1</v>
      </c>
      <c r="DO1177" s="17">
        <v>8</v>
      </c>
      <c r="DP1177" s="17">
        <v>5</v>
      </c>
      <c r="DR1177" s="17">
        <v>7</v>
      </c>
      <c r="DT1177" s="17">
        <v>9</v>
      </c>
      <c r="DV1177" s="17">
        <v>1</v>
      </c>
      <c r="DW1177" s="18">
        <v>13</v>
      </c>
      <c r="DY1177" s="18">
        <v>1</v>
      </c>
      <c r="ED1177" s="19" t="s">
        <v>332</v>
      </c>
      <c r="EE1177" s="19">
        <v>7</v>
      </c>
      <c r="EF1177" s="37">
        <v>7</v>
      </c>
      <c r="EG1177" s="27" t="s">
        <v>139</v>
      </c>
      <c r="EH1177" s="19">
        <v>2</v>
      </c>
      <c r="EI1177" s="19">
        <v>26</v>
      </c>
      <c r="EJ1177" s="19">
        <v>1</v>
      </c>
      <c r="EK1177" s="19">
        <v>2</v>
      </c>
      <c r="EL1177" s="19">
        <v>2</v>
      </c>
      <c r="EM1177" s="20" t="s">
        <v>216</v>
      </c>
      <c r="EO1177" s="46">
        <v>1</v>
      </c>
      <c r="EP1177" s="46">
        <v>3</v>
      </c>
      <c r="EQ1177">
        <f t="shared" si="44"/>
        <v>1</v>
      </c>
      <c r="ER1177">
        <f t="shared" si="45"/>
        <v>1</v>
      </c>
      <c r="ES1177" s="49">
        <v>2</v>
      </c>
    </row>
    <row r="1178" spans="1:149" ht="15" customHeight="1" x14ac:dyDescent="0.25">
      <c r="A1178" s="21">
        <v>1177</v>
      </c>
      <c r="B1178" s="12">
        <v>2</v>
      </c>
      <c r="C1178" s="12">
        <v>2</v>
      </c>
      <c r="D1178" s="12">
        <v>4</v>
      </c>
      <c r="F1178" s="12">
        <v>2</v>
      </c>
      <c r="G1178" s="13">
        <v>3</v>
      </c>
      <c r="H1178" s="13">
        <v>1</v>
      </c>
      <c r="I1178" s="13">
        <v>5</v>
      </c>
      <c r="M1178" s="56">
        <f>IF(SUM(N1178:X1178)=39,2,1)</f>
        <v>1</v>
      </c>
      <c r="O1178" s="13">
        <v>1</v>
      </c>
      <c r="P1178" s="13">
        <v>1</v>
      </c>
      <c r="Z1178" s="13">
        <v>1</v>
      </c>
      <c r="AA1178" s="13">
        <v>1</v>
      </c>
      <c r="AB1178" s="13">
        <v>1</v>
      </c>
      <c r="AF1178" s="13">
        <v>1</v>
      </c>
      <c r="AJ1178" s="13">
        <v>1</v>
      </c>
      <c r="AL1178" s="14">
        <v>1</v>
      </c>
      <c r="AM1178" s="14">
        <v>4</v>
      </c>
      <c r="AO1178" s="15">
        <v>1</v>
      </c>
      <c r="AP1178" s="15">
        <v>4</v>
      </c>
      <c r="AQ1178" s="15">
        <v>4</v>
      </c>
      <c r="AR1178" s="15">
        <v>3</v>
      </c>
      <c r="AS1178" s="15">
        <v>5</v>
      </c>
      <c r="AT1178" s="15">
        <v>3</v>
      </c>
      <c r="AU1178" s="15">
        <v>3</v>
      </c>
      <c r="AV1178" s="15">
        <v>3</v>
      </c>
      <c r="AW1178" s="15">
        <v>4</v>
      </c>
      <c r="AX1178" s="15">
        <v>1</v>
      </c>
      <c r="AZ1178" s="15">
        <v>2</v>
      </c>
      <c r="BB1178" s="15">
        <v>2</v>
      </c>
      <c r="BC1178" s="15">
        <v>1</v>
      </c>
      <c r="BD1178" s="15">
        <v>1</v>
      </c>
      <c r="BF1178" s="15">
        <v>0</v>
      </c>
      <c r="BG1178" s="15">
        <v>0</v>
      </c>
      <c r="BK1178" s="15">
        <v>1</v>
      </c>
      <c r="BL1178" s="15">
        <v>7</v>
      </c>
      <c r="BM1178" s="15">
        <v>5</v>
      </c>
      <c r="BN1178" s="15">
        <v>5</v>
      </c>
      <c r="BO1178" s="15">
        <v>2</v>
      </c>
      <c r="BP1178" s="15" t="s">
        <v>386</v>
      </c>
      <c r="CC1178" s="16">
        <v>1</v>
      </c>
      <c r="CI1178" s="16">
        <v>2</v>
      </c>
      <c r="CK1178" s="16">
        <v>1</v>
      </c>
      <c r="CL1178" s="16" t="s">
        <v>258</v>
      </c>
      <c r="CM1178" s="17">
        <v>2</v>
      </c>
      <c r="CN1178" s="17">
        <v>2</v>
      </c>
      <c r="CO1178" s="17">
        <v>2</v>
      </c>
      <c r="CP1178" s="17">
        <v>2</v>
      </c>
      <c r="CQ1178" s="17">
        <v>2</v>
      </c>
      <c r="CR1178" s="17">
        <v>3</v>
      </c>
      <c r="CS1178" s="17">
        <v>3</v>
      </c>
      <c r="CT1178" s="17">
        <v>2</v>
      </c>
      <c r="CU1178" s="17">
        <v>3</v>
      </c>
      <c r="CV1178" s="17">
        <v>2</v>
      </c>
      <c r="CW1178" s="17">
        <v>2</v>
      </c>
      <c r="CX1178" s="17">
        <v>2</v>
      </c>
      <c r="CY1178" s="17">
        <v>2</v>
      </c>
      <c r="CZ1178" s="17">
        <v>2</v>
      </c>
      <c r="DA1178" s="17">
        <v>2</v>
      </c>
      <c r="DB1178" s="17">
        <v>2</v>
      </c>
      <c r="DC1178" s="17">
        <v>2</v>
      </c>
      <c r="DD1178" s="17">
        <v>4</v>
      </c>
      <c r="DE1178" s="17">
        <v>4</v>
      </c>
      <c r="DF1178" s="17">
        <v>2</v>
      </c>
      <c r="DG1178" s="17">
        <v>2</v>
      </c>
      <c r="DH1178" s="17">
        <v>3</v>
      </c>
      <c r="DI1178" s="17">
        <v>3</v>
      </c>
      <c r="DJ1178" s="17">
        <v>2</v>
      </c>
      <c r="DK1178" s="17">
        <v>3</v>
      </c>
      <c r="DL1178" s="17">
        <v>3</v>
      </c>
      <c r="DM1178" s="17">
        <v>3</v>
      </c>
      <c r="DN1178" s="17">
        <v>8</v>
      </c>
      <c r="DO1178" s="17">
        <v>1</v>
      </c>
      <c r="DP1178" s="17">
        <v>5</v>
      </c>
      <c r="DR1178" s="17">
        <v>9</v>
      </c>
      <c r="DT1178" s="17">
        <v>6</v>
      </c>
      <c r="DV1178" s="17">
        <v>3</v>
      </c>
      <c r="DW1178" s="18">
        <v>13</v>
      </c>
      <c r="DY1178" s="18">
        <v>1</v>
      </c>
      <c r="ED1178" s="19" t="s">
        <v>332</v>
      </c>
      <c r="EE1178" s="19">
        <v>7</v>
      </c>
      <c r="EF1178" s="37">
        <v>7</v>
      </c>
      <c r="EG1178" s="27" t="s">
        <v>139</v>
      </c>
      <c r="EH1178" s="19">
        <v>2</v>
      </c>
      <c r="EI1178" s="19">
        <v>54</v>
      </c>
      <c r="EJ1178" s="19">
        <v>3</v>
      </c>
      <c r="EK1178" s="19">
        <v>4</v>
      </c>
      <c r="EL1178" s="19">
        <v>1</v>
      </c>
      <c r="EM1178" s="20" t="s">
        <v>216</v>
      </c>
      <c r="EO1178" s="46">
        <v>1</v>
      </c>
      <c r="EP1178" s="46">
        <v>1</v>
      </c>
      <c r="EQ1178">
        <f t="shared" si="44"/>
        <v>0</v>
      </c>
      <c r="ER1178" t="str">
        <f t="shared" si="45"/>
        <v/>
      </c>
      <c r="ES1178" s="49">
        <v>2</v>
      </c>
    </row>
    <row r="1179" spans="1:149" ht="15" customHeight="1" x14ac:dyDescent="0.25">
      <c r="A1179" s="21">
        <v>1178</v>
      </c>
      <c r="B1179" s="12">
        <v>3</v>
      </c>
      <c r="C1179" s="12">
        <v>3</v>
      </c>
      <c r="D1179" s="12">
        <v>2</v>
      </c>
      <c r="F1179" s="12">
        <v>2</v>
      </c>
      <c r="G1179" s="13">
        <v>4</v>
      </c>
      <c r="H1179" s="13">
        <v>2</v>
      </c>
      <c r="M1179" s="56">
        <f>IF(SUM(N1179:X1179)=39,2,1)</f>
        <v>1</v>
      </c>
      <c r="O1179" s="13">
        <v>1</v>
      </c>
      <c r="P1179" s="13">
        <v>1</v>
      </c>
      <c r="Z1179" s="13">
        <v>1</v>
      </c>
      <c r="AA1179" s="13">
        <v>1</v>
      </c>
      <c r="AB1179" s="13">
        <v>1</v>
      </c>
      <c r="AJ1179" s="13">
        <v>1</v>
      </c>
      <c r="AL1179" s="14">
        <v>1</v>
      </c>
      <c r="AM1179" s="14">
        <v>4</v>
      </c>
      <c r="AO1179" s="15">
        <v>1</v>
      </c>
      <c r="AP1179" s="15">
        <v>4</v>
      </c>
      <c r="AQ1179" s="15">
        <v>4</v>
      </c>
      <c r="AR1179" s="15">
        <v>4</v>
      </c>
      <c r="AS1179" s="15">
        <v>4</v>
      </c>
      <c r="AT1179" s="15">
        <v>2</v>
      </c>
      <c r="AU1179" s="15">
        <v>4</v>
      </c>
      <c r="AV1179" s="15">
        <v>3</v>
      </c>
      <c r="AW1179" s="15">
        <v>4</v>
      </c>
      <c r="AX1179" s="15">
        <v>1</v>
      </c>
      <c r="AY1179" s="15">
        <v>2</v>
      </c>
      <c r="AZ1179" s="15">
        <v>2</v>
      </c>
      <c r="BB1179" s="15">
        <v>1</v>
      </c>
      <c r="BC1179" s="15">
        <v>1</v>
      </c>
      <c r="BD1179" s="15">
        <v>1</v>
      </c>
      <c r="BE1179" s="15">
        <v>2</v>
      </c>
      <c r="BF1179" s="15">
        <v>1</v>
      </c>
      <c r="BG1179" s="15">
        <v>0</v>
      </c>
      <c r="BK1179" s="15">
        <v>1</v>
      </c>
      <c r="BL1179" s="15">
        <v>2</v>
      </c>
      <c r="BM1179" s="15">
        <v>8</v>
      </c>
      <c r="BN1179" s="15">
        <v>8</v>
      </c>
      <c r="CC1179" s="16">
        <v>1</v>
      </c>
      <c r="CI1179" s="16">
        <v>2</v>
      </c>
      <c r="CJ1179" s="16" t="s">
        <v>151</v>
      </c>
      <c r="CK1179" s="16">
        <v>1</v>
      </c>
      <c r="CM1179" s="17">
        <v>1</v>
      </c>
      <c r="CN1179" s="17">
        <v>1</v>
      </c>
      <c r="CO1179" s="17">
        <v>1</v>
      </c>
      <c r="CP1179" s="17">
        <v>1</v>
      </c>
      <c r="CQ1179" s="17">
        <v>1</v>
      </c>
      <c r="CR1179" s="17">
        <v>2</v>
      </c>
      <c r="CS1179" s="17">
        <v>3</v>
      </c>
      <c r="CT1179" s="17">
        <v>2</v>
      </c>
      <c r="CU1179" s="17">
        <v>4</v>
      </c>
      <c r="CV1179" s="17">
        <v>1</v>
      </c>
      <c r="CW1179" s="17">
        <v>1</v>
      </c>
      <c r="CX1179" s="17">
        <v>1</v>
      </c>
      <c r="CY1179" s="17">
        <v>1</v>
      </c>
      <c r="CZ1179" s="17">
        <v>1</v>
      </c>
      <c r="DA1179" s="17">
        <v>2</v>
      </c>
      <c r="DB1179" s="17">
        <v>3</v>
      </c>
      <c r="DC1179" s="17">
        <v>2</v>
      </c>
      <c r="DD1179" s="17">
        <v>1</v>
      </c>
      <c r="DE1179" s="17">
        <v>4</v>
      </c>
      <c r="DF1179" s="17">
        <v>2</v>
      </c>
      <c r="DG1179" s="17">
        <v>2</v>
      </c>
      <c r="DH1179" s="17">
        <v>2</v>
      </c>
      <c r="DI1179" s="17">
        <v>3</v>
      </c>
      <c r="DJ1179" s="17">
        <v>1</v>
      </c>
      <c r="DK1179" s="17">
        <v>3</v>
      </c>
      <c r="DL1179" s="17">
        <v>4</v>
      </c>
      <c r="DM1179" s="17">
        <v>4</v>
      </c>
      <c r="DN1179" s="17">
        <v>1</v>
      </c>
      <c r="DO1179" s="17">
        <v>8</v>
      </c>
      <c r="DP1179" s="17">
        <v>5</v>
      </c>
      <c r="DR1179" s="17">
        <v>7</v>
      </c>
      <c r="DT1179" s="17">
        <v>6</v>
      </c>
      <c r="DV1179" s="17">
        <v>6</v>
      </c>
      <c r="DW1179" s="18">
        <v>2</v>
      </c>
      <c r="DY1179" s="18">
        <v>1</v>
      </c>
      <c r="ED1179" s="19" t="s">
        <v>332</v>
      </c>
      <c r="EE1179" s="19">
        <v>7</v>
      </c>
      <c r="EF1179" s="37">
        <v>7</v>
      </c>
      <c r="EG1179" s="27" t="s">
        <v>139</v>
      </c>
      <c r="EH1179" s="19">
        <v>1</v>
      </c>
      <c r="EI1179" s="19">
        <v>24</v>
      </c>
      <c r="EJ1179" s="19">
        <v>1</v>
      </c>
      <c r="EK1179" s="19">
        <v>1</v>
      </c>
      <c r="EL1179" s="19">
        <v>1</v>
      </c>
      <c r="EM1179" s="20" t="s">
        <v>216</v>
      </c>
      <c r="EO1179" s="46">
        <v>1</v>
      </c>
      <c r="EP1179" s="46">
        <v>1</v>
      </c>
      <c r="EQ1179">
        <f t="shared" si="44"/>
        <v>0</v>
      </c>
      <c r="ER1179" t="str">
        <f t="shared" si="45"/>
        <v/>
      </c>
    </row>
    <row r="1180" spans="1:149" ht="15" customHeight="1" x14ac:dyDescent="0.25">
      <c r="A1180" s="21">
        <v>1179</v>
      </c>
      <c r="B1180" s="12">
        <v>2</v>
      </c>
      <c r="C1180" s="12">
        <v>1</v>
      </c>
      <c r="D1180" s="12">
        <v>1</v>
      </c>
      <c r="E1180" s="12" t="s">
        <v>378</v>
      </c>
      <c r="G1180" s="13">
        <v>3</v>
      </c>
      <c r="H1180" s="13">
        <v>1</v>
      </c>
      <c r="I1180" s="13">
        <v>5</v>
      </c>
      <c r="J1180" s="13">
        <v>1</v>
      </c>
      <c r="M1180" s="56">
        <f>IF(SUM(N1180:X1180)=39,2,1)</f>
        <v>1</v>
      </c>
      <c r="N1180" s="13">
        <v>1</v>
      </c>
      <c r="O1180" s="13">
        <v>1</v>
      </c>
      <c r="P1180" s="13">
        <v>1</v>
      </c>
      <c r="S1180" s="13">
        <v>1</v>
      </c>
      <c r="X1180" s="13">
        <v>1</v>
      </c>
      <c r="Z1180" s="13">
        <v>1</v>
      </c>
      <c r="AA1180" s="13">
        <v>1</v>
      </c>
      <c r="AB1180" s="13">
        <v>1</v>
      </c>
      <c r="AC1180" s="13">
        <v>1</v>
      </c>
      <c r="AE1180" s="13">
        <v>1</v>
      </c>
      <c r="AJ1180" s="13">
        <v>1</v>
      </c>
      <c r="AL1180" s="14">
        <v>1</v>
      </c>
      <c r="AM1180" s="14">
        <v>4</v>
      </c>
      <c r="AO1180" s="15">
        <v>1</v>
      </c>
      <c r="AP1180" s="15">
        <v>4</v>
      </c>
      <c r="AQ1180" s="15">
        <v>4</v>
      </c>
      <c r="AR1180" s="15">
        <v>4</v>
      </c>
      <c r="AS1180" s="15">
        <v>3</v>
      </c>
      <c r="AT1180" s="15">
        <v>2</v>
      </c>
      <c r="AU1180" s="15">
        <v>2</v>
      </c>
      <c r="AV1180" s="15">
        <v>1</v>
      </c>
      <c r="AW1180" s="15">
        <v>1</v>
      </c>
      <c r="AX1180" s="15">
        <v>1</v>
      </c>
      <c r="AY1180" s="15">
        <v>2</v>
      </c>
      <c r="AZ1180" s="15">
        <v>2</v>
      </c>
      <c r="BB1180" s="15">
        <v>2</v>
      </c>
      <c r="BC1180" s="15">
        <v>1</v>
      </c>
      <c r="BD1180" s="15">
        <v>1</v>
      </c>
      <c r="BE1180" s="15">
        <v>2</v>
      </c>
      <c r="BF1180" s="15">
        <v>1</v>
      </c>
      <c r="BG1180" s="15">
        <v>0</v>
      </c>
      <c r="BK1180" s="15">
        <v>1</v>
      </c>
      <c r="BL1180" s="15">
        <v>2</v>
      </c>
      <c r="BM1180" s="15">
        <v>8</v>
      </c>
      <c r="BN1180" s="15">
        <v>8</v>
      </c>
      <c r="CC1180" s="16">
        <v>1</v>
      </c>
      <c r="CI1180" s="16">
        <v>1</v>
      </c>
      <c r="CK1180" s="16">
        <v>1</v>
      </c>
      <c r="CL1180" s="16" t="s">
        <v>173</v>
      </c>
      <c r="CM1180" s="17">
        <v>1</v>
      </c>
      <c r="CN1180" s="17">
        <v>1</v>
      </c>
      <c r="CO1180" s="17">
        <v>1</v>
      </c>
      <c r="CP1180" s="17">
        <v>1</v>
      </c>
      <c r="CQ1180" s="17">
        <v>1</v>
      </c>
      <c r="CR1180" s="17">
        <v>4</v>
      </c>
      <c r="CS1180" s="17">
        <v>4</v>
      </c>
      <c r="CT1180" s="17">
        <v>1</v>
      </c>
      <c r="CU1180" s="17">
        <v>4</v>
      </c>
      <c r="CV1180" s="17">
        <v>1</v>
      </c>
      <c r="CW1180" s="17">
        <v>1</v>
      </c>
      <c r="CX1180" s="17">
        <v>1</v>
      </c>
      <c r="CY1180" s="17">
        <v>1</v>
      </c>
      <c r="CZ1180" s="17">
        <v>1</v>
      </c>
      <c r="DA1180" s="17">
        <v>2</v>
      </c>
      <c r="DB1180" s="17">
        <v>3</v>
      </c>
      <c r="DC1180" s="17">
        <v>1</v>
      </c>
      <c r="DD1180" s="17">
        <v>4</v>
      </c>
      <c r="DE1180" s="17">
        <v>4</v>
      </c>
      <c r="DF1180" s="17">
        <v>2</v>
      </c>
      <c r="DG1180" s="17">
        <v>2</v>
      </c>
      <c r="DH1180" s="17">
        <v>2</v>
      </c>
      <c r="DI1180" s="17">
        <v>1</v>
      </c>
      <c r="DJ1180" s="17">
        <v>1</v>
      </c>
      <c r="DK1180" s="17">
        <v>3</v>
      </c>
      <c r="DL1180" s="17">
        <v>4</v>
      </c>
      <c r="DM1180" s="17">
        <v>4</v>
      </c>
      <c r="DN1180" s="17">
        <v>1</v>
      </c>
      <c r="DO1180" s="17">
        <v>8</v>
      </c>
      <c r="DP1180" s="17">
        <v>5</v>
      </c>
      <c r="DR1180" s="17">
        <v>9</v>
      </c>
      <c r="DT1180" s="17">
        <v>8</v>
      </c>
      <c r="DV1180" s="17">
        <v>1</v>
      </c>
      <c r="DW1180" s="18">
        <v>13</v>
      </c>
      <c r="DY1180" s="18">
        <v>1</v>
      </c>
      <c r="ED1180" s="19" t="s">
        <v>332</v>
      </c>
      <c r="EE1180" s="19">
        <v>7</v>
      </c>
      <c r="EF1180" s="37">
        <v>7</v>
      </c>
      <c r="EG1180" s="27" t="s">
        <v>139</v>
      </c>
      <c r="EH1180" s="19">
        <v>1</v>
      </c>
      <c r="EI1180" s="19">
        <v>56</v>
      </c>
      <c r="EJ1180" s="19">
        <v>3</v>
      </c>
      <c r="EK1180" s="19">
        <v>5</v>
      </c>
      <c r="EL1180" s="19">
        <v>1</v>
      </c>
      <c r="EM1180" s="20" t="s">
        <v>216</v>
      </c>
      <c r="EO1180" s="46">
        <v>1</v>
      </c>
      <c r="EP1180" s="46">
        <v>1</v>
      </c>
      <c r="EQ1180">
        <f t="shared" si="44"/>
        <v>0</v>
      </c>
      <c r="ER1180" t="str">
        <f t="shared" si="45"/>
        <v/>
      </c>
      <c r="ES1180" s="49">
        <v>1</v>
      </c>
    </row>
    <row r="1181" spans="1:149" ht="15" customHeight="1" x14ac:dyDescent="0.25">
      <c r="A1181" s="21">
        <v>1180</v>
      </c>
      <c r="B1181" s="12">
        <v>2</v>
      </c>
      <c r="C1181" s="12">
        <v>1</v>
      </c>
      <c r="D1181" s="12">
        <v>2</v>
      </c>
      <c r="E1181" s="12" t="s">
        <v>378</v>
      </c>
      <c r="F1181" s="12">
        <v>2</v>
      </c>
      <c r="G1181" s="13">
        <v>3</v>
      </c>
      <c r="H1181" s="13">
        <v>1</v>
      </c>
      <c r="I1181" s="13">
        <v>4</v>
      </c>
      <c r="M1181" s="56">
        <f>IF(SUM(N1181:X1181)=39,2,1)</f>
        <v>1</v>
      </c>
      <c r="N1181" s="13">
        <v>1</v>
      </c>
      <c r="O1181" s="13">
        <v>1</v>
      </c>
      <c r="P1181" s="13">
        <v>1</v>
      </c>
      <c r="Q1181" s="13">
        <v>1</v>
      </c>
      <c r="S1181" s="13">
        <v>1</v>
      </c>
      <c r="Z1181" s="13">
        <v>1</v>
      </c>
      <c r="AA1181" s="13">
        <v>1</v>
      </c>
      <c r="AB1181" s="13">
        <v>1</v>
      </c>
      <c r="AC1181" s="13">
        <v>1</v>
      </c>
      <c r="AE1181" s="13">
        <v>1</v>
      </c>
      <c r="AJ1181" s="13">
        <v>1</v>
      </c>
      <c r="AL1181" s="14">
        <v>1</v>
      </c>
      <c r="AM1181" s="14">
        <v>5</v>
      </c>
      <c r="AO1181" s="15">
        <v>2</v>
      </c>
      <c r="AP1181" s="15">
        <v>4</v>
      </c>
      <c r="AQ1181" s="15">
        <v>4</v>
      </c>
      <c r="AR1181" s="15">
        <v>4</v>
      </c>
      <c r="AS1181" s="15">
        <v>4</v>
      </c>
      <c r="AT1181" s="15">
        <v>3</v>
      </c>
      <c r="AU1181" s="15">
        <v>3</v>
      </c>
      <c r="AV1181" s="15">
        <v>4</v>
      </c>
      <c r="AW1181" s="15">
        <v>4</v>
      </c>
      <c r="AX1181" s="15">
        <v>1</v>
      </c>
      <c r="AY1181" s="15">
        <v>2</v>
      </c>
      <c r="AZ1181" s="15">
        <v>2</v>
      </c>
      <c r="BB1181" s="15">
        <v>2</v>
      </c>
      <c r="BC1181" s="15">
        <v>1</v>
      </c>
      <c r="BD1181" s="15">
        <v>1</v>
      </c>
      <c r="BE1181" s="15">
        <v>2</v>
      </c>
      <c r="BF1181" s="15">
        <v>1</v>
      </c>
      <c r="BG1181" s="15">
        <v>0</v>
      </c>
      <c r="BK1181" s="15">
        <v>1</v>
      </c>
      <c r="BL1181" s="15">
        <v>3</v>
      </c>
      <c r="BM1181" s="15">
        <v>8</v>
      </c>
      <c r="BN1181" s="15">
        <v>8</v>
      </c>
      <c r="CC1181" s="16">
        <v>1</v>
      </c>
      <c r="CI1181" s="16">
        <v>2</v>
      </c>
      <c r="CJ1181" s="16" t="s">
        <v>151</v>
      </c>
      <c r="CK1181" s="16">
        <v>3</v>
      </c>
      <c r="CL1181" s="16" t="s">
        <v>147</v>
      </c>
      <c r="CM1181" s="17">
        <v>1</v>
      </c>
      <c r="CN1181" s="17">
        <v>1</v>
      </c>
      <c r="CO1181" s="17">
        <v>1</v>
      </c>
      <c r="CP1181" s="17">
        <v>1</v>
      </c>
      <c r="CQ1181" s="17">
        <v>1</v>
      </c>
      <c r="CR1181" s="17">
        <v>4</v>
      </c>
      <c r="CS1181" s="17">
        <v>4</v>
      </c>
      <c r="CT1181" s="17">
        <v>1</v>
      </c>
      <c r="CU1181" s="17">
        <v>4</v>
      </c>
      <c r="CV1181" s="17">
        <v>1</v>
      </c>
      <c r="CW1181" s="17">
        <v>1</v>
      </c>
      <c r="CX1181" s="17">
        <v>1</v>
      </c>
      <c r="CY1181" s="17">
        <v>1</v>
      </c>
      <c r="CZ1181" s="17">
        <v>1</v>
      </c>
      <c r="DA1181" s="17">
        <v>2</v>
      </c>
      <c r="DB1181" s="17">
        <v>4</v>
      </c>
      <c r="DC1181" s="17">
        <v>2</v>
      </c>
      <c r="DD1181" s="17">
        <v>4</v>
      </c>
      <c r="DE1181" s="17">
        <v>4</v>
      </c>
      <c r="DF1181" s="17">
        <v>1</v>
      </c>
      <c r="DG1181" s="17">
        <v>1</v>
      </c>
      <c r="DH1181" s="17">
        <v>1</v>
      </c>
      <c r="DI1181" s="17">
        <v>1</v>
      </c>
      <c r="DJ1181" s="17">
        <v>1</v>
      </c>
      <c r="DK1181" s="17">
        <v>3</v>
      </c>
      <c r="DL1181" s="17">
        <v>4</v>
      </c>
      <c r="DM1181" s="17">
        <v>4</v>
      </c>
      <c r="DN1181" s="17">
        <v>1</v>
      </c>
      <c r="DO1181" s="17">
        <v>8</v>
      </c>
      <c r="DP1181" s="17">
        <v>5</v>
      </c>
      <c r="DR1181" s="17">
        <v>6</v>
      </c>
      <c r="DT1181" s="17">
        <v>7</v>
      </c>
      <c r="DV1181" s="17">
        <v>6</v>
      </c>
      <c r="DW1181" s="18">
        <v>13</v>
      </c>
      <c r="DY1181" s="18">
        <v>1</v>
      </c>
      <c r="ED1181" s="19" t="s">
        <v>332</v>
      </c>
      <c r="EE1181" s="19">
        <v>7</v>
      </c>
      <c r="EF1181" s="37">
        <v>7</v>
      </c>
      <c r="EG1181" s="27" t="s">
        <v>139</v>
      </c>
      <c r="EH1181" s="19">
        <v>2</v>
      </c>
      <c r="EI1181" s="19">
        <v>18</v>
      </c>
      <c r="EJ1181" s="19">
        <v>1</v>
      </c>
      <c r="EK1181" s="19">
        <v>1</v>
      </c>
      <c r="EL1181" s="19">
        <v>3</v>
      </c>
      <c r="EM1181" s="20" t="s">
        <v>216</v>
      </c>
      <c r="EO1181" s="46">
        <v>1</v>
      </c>
      <c r="EP1181" s="46">
        <v>2</v>
      </c>
      <c r="EQ1181">
        <f t="shared" si="44"/>
        <v>0</v>
      </c>
      <c r="ER1181" t="str">
        <f t="shared" si="45"/>
        <v/>
      </c>
    </row>
    <row r="1182" spans="1:149" ht="15" customHeight="1" x14ac:dyDescent="0.25">
      <c r="A1182" s="21">
        <v>1181</v>
      </c>
      <c r="B1182" s="12">
        <v>2</v>
      </c>
      <c r="C1182" s="12">
        <v>1</v>
      </c>
      <c r="D1182" s="12">
        <v>1</v>
      </c>
      <c r="E1182" s="12" t="s">
        <v>378</v>
      </c>
      <c r="F1182" s="12">
        <v>1</v>
      </c>
      <c r="G1182" s="13">
        <v>4</v>
      </c>
      <c r="H1182" s="13">
        <v>2</v>
      </c>
      <c r="I1182" s="13">
        <v>4</v>
      </c>
      <c r="M1182" s="56">
        <f>IF(SUM(N1182:X1182)=39,2,1)</f>
        <v>1</v>
      </c>
      <c r="N1182" s="13">
        <v>1</v>
      </c>
      <c r="O1182" s="13">
        <v>1</v>
      </c>
      <c r="P1182" s="13">
        <v>1</v>
      </c>
      <c r="S1182" s="13">
        <v>1</v>
      </c>
      <c r="Z1182" s="13">
        <v>1</v>
      </c>
      <c r="AA1182" s="13">
        <v>1</v>
      </c>
      <c r="AB1182" s="13">
        <v>1</v>
      </c>
      <c r="AE1182" s="13">
        <v>1</v>
      </c>
      <c r="AH1182" s="13">
        <v>1</v>
      </c>
      <c r="AJ1182" s="13">
        <v>1</v>
      </c>
      <c r="AL1182" s="14">
        <v>1</v>
      </c>
      <c r="AM1182" s="14">
        <v>5</v>
      </c>
      <c r="AO1182" s="15">
        <v>1</v>
      </c>
      <c r="AP1182" s="15">
        <v>5</v>
      </c>
      <c r="AQ1182" s="15">
        <v>5</v>
      </c>
      <c r="AR1182" s="15">
        <v>4</v>
      </c>
      <c r="AS1182" s="15">
        <v>4</v>
      </c>
      <c r="AT1182" s="15">
        <v>3</v>
      </c>
      <c r="AU1182" s="15">
        <v>2</v>
      </c>
      <c r="AV1182" s="15">
        <v>1</v>
      </c>
      <c r="AW1182" s="15">
        <v>1</v>
      </c>
      <c r="AX1182" s="15">
        <v>1</v>
      </c>
      <c r="AY1182" s="15">
        <v>2</v>
      </c>
      <c r="AZ1182" s="15">
        <v>2</v>
      </c>
      <c r="BB1182" s="15">
        <v>2</v>
      </c>
      <c r="BC1182" s="15">
        <v>1</v>
      </c>
      <c r="BD1182" s="15">
        <v>1</v>
      </c>
      <c r="BE1182" s="15">
        <v>2</v>
      </c>
      <c r="BF1182" s="15">
        <v>2</v>
      </c>
      <c r="BG1182" s="15">
        <v>0</v>
      </c>
      <c r="BK1182" s="15">
        <v>1</v>
      </c>
      <c r="BL1182" s="15">
        <v>1</v>
      </c>
      <c r="BM1182" s="15">
        <v>8</v>
      </c>
      <c r="BN1182" s="15">
        <v>8</v>
      </c>
      <c r="CC1182" s="16">
        <v>1</v>
      </c>
      <c r="CI1182" s="16">
        <v>2</v>
      </c>
      <c r="CJ1182" s="16" t="s">
        <v>156</v>
      </c>
      <c r="CK1182" s="16">
        <v>1</v>
      </c>
      <c r="CL1182" s="16" t="s">
        <v>173</v>
      </c>
      <c r="CM1182" s="17">
        <v>2</v>
      </c>
      <c r="CN1182" s="17">
        <v>2</v>
      </c>
      <c r="CO1182" s="17">
        <v>2</v>
      </c>
      <c r="CP1182" s="17">
        <v>2</v>
      </c>
      <c r="CQ1182" s="17">
        <v>2</v>
      </c>
      <c r="CR1182" s="17">
        <v>3</v>
      </c>
      <c r="CS1182" s="17">
        <v>3</v>
      </c>
      <c r="CT1182" s="17">
        <v>2</v>
      </c>
      <c r="CU1182" s="17">
        <v>3</v>
      </c>
      <c r="CV1182" s="17">
        <v>2</v>
      </c>
      <c r="CW1182" s="17">
        <v>2</v>
      </c>
      <c r="CX1182" s="17">
        <v>2</v>
      </c>
      <c r="CY1182" s="17">
        <v>2</v>
      </c>
      <c r="CZ1182" s="17">
        <v>2</v>
      </c>
      <c r="DA1182" s="17">
        <v>2</v>
      </c>
      <c r="DB1182" s="17">
        <v>4</v>
      </c>
      <c r="DC1182" s="17">
        <v>1</v>
      </c>
      <c r="DD1182" s="17">
        <v>3</v>
      </c>
      <c r="DE1182" s="17">
        <v>4</v>
      </c>
      <c r="DF1182" s="17">
        <v>2</v>
      </c>
      <c r="DG1182" s="17">
        <v>2</v>
      </c>
      <c r="DH1182" s="17">
        <v>2</v>
      </c>
      <c r="DI1182" s="17">
        <v>2</v>
      </c>
      <c r="DJ1182" s="17">
        <v>1</v>
      </c>
      <c r="DK1182" s="17">
        <v>3</v>
      </c>
      <c r="DL1182" s="17">
        <v>3</v>
      </c>
      <c r="DM1182" s="17">
        <v>2</v>
      </c>
      <c r="DN1182" s="17">
        <v>1</v>
      </c>
      <c r="DO1182" s="17">
        <v>6</v>
      </c>
      <c r="DP1182" s="17">
        <v>5</v>
      </c>
      <c r="DR1182" s="17">
        <v>9</v>
      </c>
      <c r="DT1182" s="17">
        <v>6</v>
      </c>
      <c r="DV1182" s="17">
        <v>3</v>
      </c>
      <c r="DW1182" s="18">
        <v>13</v>
      </c>
      <c r="DY1182" s="18">
        <v>1</v>
      </c>
      <c r="ED1182" s="19" t="s">
        <v>332</v>
      </c>
      <c r="EE1182" s="19">
        <v>7</v>
      </c>
      <c r="EF1182" s="37">
        <v>7</v>
      </c>
      <c r="EG1182" s="27" t="s">
        <v>139</v>
      </c>
      <c r="EH1182" s="19">
        <v>1</v>
      </c>
      <c r="EI1182" s="19">
        <v>33</v>
      </c>
      <c r="EJ1182" s="19">
        <v>2</v>
      </c>
      <c r="EK1182" s="19">
        <v>2</v>
      </c>
      <c r="EL1182" s="19">
        <v>2</v>
      </c>
      <c r="EM1182" s="20" t="s">
        <v>216</v>
      </c>
      <c r="EO1182" s="46">
        <v>1</v>
      </c>
      <c r="EP1182" s="46">
        <v>1</v>
      </c>
      <c r="EQ1182">
        <f t="shared" si="44"/>
        <v>0</v>
      </c>
      <c r="ER1182" t="str">
        <f t="shared" si="45"/>
        <v/>
      </c>
    </row>
    <row r="1183" spans="1:149" ht="15" customHeight="1" x14ac:dyDescent="0.25">
      <c r="A1183" s="21">
        <v>1182</v>
      </c>
      <c r="B1183" s="12">
        <v>2</v>
      </c>
      <c r="C1183" s="12">
        <v>1</v>
      </c>
      <c r="D1183" s="12">
        <v>2</v>
      </c>
      <c r="F1183" s="12">
        <v>2</v>
      </c>
      <c r="G1183" s="13">
        <v>2</v>
      </c>
      <c r="H1183" s="13">
        <v>2</v>
      </c>
      <c r="M1183" s="56">
        <f>IF(SUM(N1183:X1183)=39,2,1)</f>
        <v>1</v>
      </c>
      <c r="N1183" s="13">
        <v>1</v>
      </c>
      <c r="X1183" s="13">
        <v>1</v>
      </c>
      <c r="Z1183" s="13">
        <v>1</v>
      </c>
      <c r="AA1183" s="13">
        <v>1</v>
      </c>
      <c r="AB1183" s="13">
        <v>1</v>
      </c>
      <c r="AJ1183" s="13">
        <v>1</v>
      </c>
      <c r="AL1183" s="14">
        <v>1</v>
      </c>
      <c r="AM1183" s="14">
        <v>4</v>
      </c>
      <c r="AO1183" s="15">
        <v>1</v>
      </c>
      <c r="AP1183" s="15">
        <v>4</v>
      </c>
      <c r="AQ1183" s="15">
        <v>4</v>
      </c>
      <c r="AR1183" s="15">
        <v>4</v>
      </c>
      <c r="AS1183" s="15">
        <v>4</v>
      </c>
      <c r="AT1183" s="15">
        <v>4</v>
      </c>
      <c r="AU1183" s="15">
        <v>3</v>
      </c>
      <c r="AV1183" s="15">
        <v>3</v>
      </c>
      <c r="AW1183" s="15">
        <v>3</v>
      </c>
      <c r="AX1183" s="15">
        <v>1</v>
      </c>
      <c r="AY1183" s="15">
        <v>2</v>
      </c>
      <c r="AZ1183" s="15">
        <v>2</v>
      </c>
      <c r="BB1183" s="15">
        <v>2</v>
      </c>
      <c r="BC1183" s="15">
        <v>1</v>
      </c>
      <c r="BD1183" s="15">
        <v>1</v>
      </c>
      <c r="BE1183" s="15">
        <v>2</v>
      </c>
      <c r="BF1183" s="15">
        <v>0</v>
      </c>
      <c r="BG1183" s="15">
        <v>0</v>
      </c>
      <c r="BK1183" s="15">
        <v>2</v>
      </c>
      <c r="BM1183" s="15">
        <v>1</v>
      </c>
      <c r="BN1183" s="15">
        <v>1</v>
      </c>
      <c r="CC1183" s="16">
        <v>1</v>
      </c>
      <c r="CI1183" s="16">
        <v>2</v>
      </c>
      <c r="CJ1183" s="16" t="s">
        <v>156</v>
      </c>
      <c r="CK1183" s="16">
        <v>3</v>
      </c>
      <c r="CL1183" s="16" t="s">
        <v>246</v>
      </c>
      <c r="CM1183" s="17">
        <v>1</v>
      </c>
      <c r="CN1183" s="17">
        <v>1</v>
      </c>
      <c r="CO1183" s="17">
        <v>1</v>
      </c>
      <c r="CP1183" s="17">
        <v>1</v>
      </c>
      <c r="CQ1183" s="17">
        <v>1</v>
      </c>
      <c r="CR1183" s="17">
        <v>1</v>
      </c>
      <c r="CS1183" s="17">
        <v>1</v>
      </c>
      <c r="CT1183" s="17">
        <v>3</v>
      </c>
      <c r="CU1183" s="17">
        <v>4</v>
      </c>
      <c r="CV1183" s="17">
        <v>3</v>
      </c>
      <c r="CW1183" s="17">
        <v>2</v>
      </c>
      <c r="CX1183" s="17">
        <v>3</v>
      </c>
      <c r="CY1183" s="17">
        <v>3</v>
      </c>
      <c r="CZ1183" s="17">
        <v>3</v>
      </c>
      <c r="DA1183" s="17">
        <v>3</v>
      </c>
      <c r="DB1183" s="17">
        <v>4</v>
      </c>
      <c r="DC1183" s="17">
        <v>3</v>
      </c>
      <c r="DD1183" s="17">
        <v>3</v>
      </c>
      <c r="DE1183" s="17">
        <v>4</v>
      </c>
      <c r="DF1183" s="17">
        <v>3</v>
      </c>
      <c r="DG1183" s="17">
        <v>3</v>
      </c>
      <c r="DH1183" s="17">
        <v>3</v>
      </c>
      <c r="DI1183" s="17">
        <v>1</v>
      </c>
      <c r="DJ1183" s="17">
        <v>1</v>
      </c>
      <c r="DK1183" s="17">
        <v>2</v>
      </c>
      <c r="DL1183" s="17">
        <v>3</v>
      </c>
      <c r="DM1183" s="17">
        <v>3</v>
      </c>
      <c r="DN1183" s="17">
        <v>8</v>
      </c>
      <c r="DO1183" s="17">
        <v>2</v>
      </c>
      <c r="DP1183" s="17">
        <v>10</v>
      </c>
      <c r="DR1183" s="17">
        <v>11</v>
      </c>
      <c r="DT1183" s="17">
        <v>9</v>
      </c>
      <c r="DV1183" s="17">
        <v>1</v>
      </c>
      <c r="DW1183" s="18">
        <v>13</v>
      </c>
      <c r="DY1183" s="18">
        <v>1</v>
      </c>
      <c r="ED1183" s="19" t="s">
        <v>332</v>
      </c>
      <c r="EE1183" s="19">
        <v>7</v>
      </c>
      <c r="EF1183" s="37">
        <v>7</v>
      </c>
      <c r="EG1183" s="27" t="s">
        <v>139</v>
      </c>
      <c r="EH1183" s="19">
        <v>2</v>
      </c>
      <c r="EI1183" s="19">
        <v>62</v>
      </c>
      <c r="EJ1183" s="19">
        <v>4</v>
      </c>
      <c r="EK1183" s="19">
        <v>5</v>
      </c>
      <c r="EL1183" s="19">
        <v>9</v>
      </c>
      <c r="EM1183" s="20" t="s">
        <v>216</v>
      </c>
      <c r="EO1183" s="46">
        <v>1</v>
      </c>
      <c r="EP1183" s="46">
        <v>1</v>
      </c>
      <c r="EQ1183">
        <f t="shared" si="44"/>
        <v>0</v>
      </c>
      <c r="ER1183" t="str">
        <f t="shared" si="45"/>
        <v/>
      </c>
    </row>
    <row r="1184" spans="1:149" ht="15" customHeight="1" x14ac:dyDescent="0.25">
      <c r="A1184" s="21">
        <v>1183</v>
      </c>
      <c r="B1184" s="12">
        <v>2</v>
      </c>
      <c r="C1184" s="12">
        <v>1</v>
      </c>
      <c r="D1184" s="12">
        <v>2</v>
      </c>
      <c r="F1184" s="12">
        <v>2</v>
      </c>
      <c r="G1184" s="13">
        <v>2</v>
      </c>
      <c r="H1184" s="13">
        <v>1</v>
      </c>
      <c r="M1184" s="56">
        <f>IF(SUM(N1184:X1184)=39,2,1)</f>
        <v>1</v>
      </c>
      <c r="N1184" s="13">
        <v>1</v>
      </c>
      <c r="O1184" s="13">
        <v>1</v>
      </c>
      <c r="W1184" s="13">
        <v>1</v>
      </c>
      <c r="X1184" s="13">
        <v>1</v>
      </c>
      <c r="Z1184" s="13">
        <v>1</v>
      </c>
      <c r="AA1184" s="13">
        <v>1</v>
      </c>
      <c r="AB1184" s="13">
        <v>1</v>
      </c>
      <c r="AI1184" s="13">
        <v>1</v>
      </c>
      <c r="AJ1184" s="13">
        <v>1</v>
      </c>
      <c r="AL1184" s="14">
        <v>1</v>
      </c>
      <c r="AM1184" s="14">
        <v>4</v>
      </c>
      <c r="CC1184" s="16">
        <v>1</v>
      </c>
      <c r="CI1184" s="16">
        <v>1</v>
      </c>
      <c r="CK1184" s="16">
        <v>3</v>
      </c>
      <c r="CL1184" s="16" t="s">
        <v>143</v>
      </c>
      <c r="CM1184" s="17">
        <v>1</v>
      </c>
      <c r="CN1184" s="17">
        <v>1</v>
      </c>
      <c r="CO1184" s="17">
        <v>1</v>
      </c>
      <c r="CP1184" s="17">
        <v>1</v>
      </c>
      <c r="CQ1184" s="17">
        <v>1</v>
      </c>
      <c r="CR1184" s="17">
        <v>1</v>
      </c>
      <c r="CS1184" s="17">
        <v>1</v>
      </c>
      <c r="CT1184" s="17">
        <v>3</v>
      </c>
      <c r="CU1184" s="17">
        <v>3</v>
      </c>
      <c r="CV1184" s="17">
        <v>3</v>
      </c>
      <c r="CW1184" s="17">
        <v>1</v>
      </c>
      <c r="CX1184" s="17">
        <v>1</v>
      </c>
      <c r="CY1184" s="17">
        <v>1</v>
      </c>
      <c r="CZ1184" s="17">
        <v>1</v>
      </c>
      <c r="DA1184" s="17">
        <v>2</v>
      </c>
      <c r="DB1184" s="17">
        <v>3</v>
      </c>
      <c r="DC1184" s="17">
        <v>3</v>
      </c>
      <c r="DD1184" s="17">
        <v>3</v>
      </c>
      <c r="DE1184" s="17">
        <v>3</v>
      </c>
      <c r="DF1184" s="17">
        <v>3</v>
      </c>
      <c r="DG1184" s="17">
        <v>3</v>
      </c>
      <c r="DH1184" s="17">
        <v>3</v>
      </c>
      <c r="DI1184" s="17">
        <v>1</v>
      </c>
      <c r="DJ1184" s="17">
        <v>1</v>
      </c>
      <c r="DK1184" s="17">
        <v>1</v>
      </c>
      <c r="DL1184" s="17">
        <v>2</v>
      </c>
      <c r="DM1184" s="17">
        <v>2</v>
      </c>
      <c r="DN1184" s="17">
        <v>1</v>
      </c>
      <c r="DO1184" s="17">
        <v>8</v>
      </c>
      <c r="DP1184" s="17">
        <v>1</v>
      </c>
      <c r="DR1184" s="17">
        <v>6</v>
      </c>
      <c r="DT1184" s="17">
        <v>10</v>
      </c>
      <c r="DV1184" s="17">
        <v>4</v>
      </c>
      <c r="DW1184" s="18">
        <v>13</v>
      </c>
      <c r="DY1184" s="18">
        <v>1</v>
      </c>
      <c r="ED1184" s="19" t="s">
        <v>332</v>
      </c>
      <c r="EE1184" s="19">
        <v>7</v>
      </c>
      <c r="EF1184" s="37">
        <v>7</v>
      </c>
      <c r="EG1184" s="27" t="s">
        <v>139</v>
      </c>
      <c r="EH1184" s="19">
        <v>2</v>
      </c>
      <c r="EI1184" s="19">
        <v>28</v>
      </c>
      <c r="EJ1184" s="19">
        <v>1</v>
      </c>
      <c r="EK1184" s="19">
        <v>2</v>
      </c>
      <c r="EL1184" s="19">
        <v>3</v>
      </c>
      <c r="EM1184" s="20" t="s">
        <v>216</v>
      </c>
      <c r="EO1184" s="46">
        <v>1</v>
      </c>
      <c r="EP1184" s="46">
        <v>6</v>
      </c>
      <c r="EQ1184">
        <f t="shared" si="44"/>
        <v>0</v>
      </c>
      <c r="ER1184" t="str">
        <f t="shared" si="45"/>
        <v/>
      </c>
    </row>
    <row r="1185" spans="1:149" ht="15" customHeight="1" x14ac:dyDescent="0.25">
      <c r="A1185" s="21">
        <v>1184</v>
      </c>
      <c r="B1185" s="12">
        <v>2</v>
      </c>
      <c r="C1185" s="12">
        <v>1</v>
      </c>
      <c r="D1185" s="12">
        <v>2</v>
      </c>
      <c r="E1185" s="12" t="s">
        <v>378</v>
      </c>
      <c r="F1185" s="12">
        <v>1</v>
      </c>
      <c r="G1185" s="13">
        <v>4</v>
      </c>
      <c r="H1185" s="13">
        <v>1</v>
      </c>
      <c r="I1185" s="13">
        <v>4</v>
      </c>
      <c r="M1185" s="56">
        <f>IF(SUM(N1185:X1185)=39,2,1)</f>
        <v>1</v>
      </c>
      <c r="Y1185" s="13">
        <v>1</v>
      </c>
      <c r="Z1185" s="13">
        <v>1</v>
      </c>
      <c r="AA1185" s="13">
        <v>1</v>
      </c>
      <c r="AB1185" s="13">
        <v>1</v>
      </c>
      <c r="AC1185" s="13">
        <v>1</v>
      </c>
      <c r="AL1185" s="14">
        <v>4</v>
      </c>
      <c r="AM1185" s="14">
        <v>4</v>
      </c>
      <c r="AO1185" s="15">
        <v>1</v>
      </c>
      <c r="AP1185" s="15">
        <v>4</v>
      </c>
      <c r="AQ1185" s="15">
        <v>4</v>
      </c>
      <c r="AR1185" s="15">
        <v>4</v>
      </c>
      <c r="AS1185" s="15">
        <v>4</v>
      </c>
      <c r="AT1185" s="15">
        <v>4</v>
      </c>
      <c r="AU1185" s="15">
        <v>4</v>
      </c>
      <c r="AV1185" s="15">
        <v>4</v>
      </c>
      <c r="AW1185" s="15">
        <v>3</v>
      </c>
      <c r="AX1185" s="15">
        <v>1</v>
      </c>
      <c r="AY1185" s="15">
        <v>2</v>
      </c>
      <c r="AZ1185" s="15">
        <v>2</v>
      </c>
      <c r="BB1185" s="15">
        <v>2</v>
      </c>
      <c r="BC1185" s="15">
        <v>1</v>
      </c>
      <c r="BD1185" s="15">
        <v>1</v>
      </c>
      <c r="BE1185" s="15">
        <v>1</v>
      </c>
      <c r="BF1185" s="15">
        <v>1</v>
      </c>
      <c r="BG1185" s="15">
        <v>0</v>
      </c>
      <c r="BK1185" s="15">
        <v>1</v>
      </c>
      <c r="BL1185" s="15">
        <v>1</v>
      </c>
      <c r="BM1185" s="15">
        <v>5</v>
      </c>
      <c r="BN1185" s="15">
        <v>8</v>
      </c>
      <c r="BO1185" s="15">
        <v>1</v>
      </c>
      <c r="BP1185" s="15" t="s">
        <v>388</v>
      </c>
      <c r="CC1185" s="16">
        <v>1</v>
      </c>
      <c r="CI1185" s="16">
        <v>2</v>
      </c>
      <c r="CJ1185" s="16" t="s">
        <v>156</v>
      </c>
      <c r="CK1185" s="16">
        <v>3</v>
      </c>
      <c r="CL1185" s="16" t="s">
        <v>143</v>
      </c>
      <c r="CM1185" s="17">
        <v>1</v>
      </c>
      <c r="CN1185" s="17">
        <v>1</v>
      </c>
      <c r="CO1185" s="17">
        <v>1</v>
      </c>
      <c r="CP1185" s="17">
        <v>1</v>
      </c>
      <c r="CQ1185" s="17">
        <v>1</v>
      </c>
      <c r="CR1185" s="17">
        <v>1</v>
      </c>
      <c r="CS1185" s="17">
        <v>1</v>
      </c>
      <c r="CT1185" s="17">
        <v>1</v>
      </c>
      <c r="CU1185" s="17">
        <v>4</v>
      </c>
      <c r="CV1185" s="17">
        <v>3</v>
      </c>
      <c r="CW1185" s="17">
        <v>1</v>
      </c>
      <c r="CX1185" s="17">
        <v>1</v>
      </c>
      <c r="CY1185" s="17">
        <v>1</v>
      </c>
      <c r="CZ1185" s="17">
        <v>1</v>
      </c>
      <c r="DA1185" s="17">
        <v>3</v>
      </c>
      <c r="DB1185" s="17">
        <v>4</v>
      </c>
      <c r="DC1185" s="17">
        <v>3</v>
      </c>
      <c r="DD1185" s="17">
        <v>3</v>
      </c>
      <c r="DE1185" s="17">
        <v>3</v>
      </c>
      <c r="DF1185" s="17">
        <v>3</v>
      </c>
      <c r="DG1185" s="17">
        <v>3</v>
      </c>
      <c r="DH1185" s="17">
        <v>3</v>
      </c>
      <c r="DI1185" s="17">
        <v>3</v>
      </c>
      <c r="DJ1185" s="17">
        <v>1</v>
      </c>
      <c r="DK1185" s="17">
        <v>2</v>
      </c>
      <c r="DL1185" s="17">
        <v>4</v>
      </c>
      <c r="DM1185" s="17">
        <v>4</v>
      </c>
      <c r="DN1185" s="17">
        <v>8</v>
      </c>
      <c r="DO1185" s="17">
        <v>1</v>
      </c>
      <c r="DP1185" s="17">
        <v>1</v>
      </c>
      <c r="DR1185" s="17">
        <v>10</v>
      </c>
      <c r="DT1185" s="17">
        <v>7</v>
      </c>
      <c r="DV1185" s="17">
        <v>1</v>
      </c>
      <c r="DW1185" s="18">
        <v>13</v>
      </c>
      <c r="DY1185" s="18">
        <v>1</v>
      </c>
      <c r="ED1185" s="19" t="s">
        <v>332</v>
      </c>
      <c r="EE1185" s="19">
        <v>7</v>
      </c>
      <c r="EF1185" s="37">
        <v>7</v>
      </c>
      <c r="EG1185" s="27" t="s">
        <v>139</v>
      </c>
      <c r="EH1185" s="19">
        <v>1</v>
      </c>
      <c r="EI1185" s="19">
        <v>32</v>
      </c>
      <c r="EJ1185" s="19">
        <v>2</v>
      </c>
      <c r="EK1185" s="19">
        <v>2</v>
      </c>
      <c r="EL1185" s="19">
        <v>2</v>
      </c>
      <c r="EM1185" s="20" t="s">
        <v>216</v>
      </c>
      <c r="EO1185" s="46">
        <v>1</v>
      </c>
      <c r="EP1185" s="46">
        <v>1</v>
      </c>
      <c r="EQ1185">
        <f t="shared" si="44"/>
        <v>0</v>
      </c>
      <c r="ER1185" t="str">
        <f t="shared" si="45"/>
        <v/>
      </c>
    </row>
    <row r="1186" spans="1:149" ht="15" customHeight="1" x14ac:dyDescent="0.25">
      <c r="A1186" s="21">
        <v>1185</v>
      </c>
      <c r="B1186" s="12">
        <v>3</v>
      </c>
      <c r="C1186" s="12">
        <v>2</v>
      </c>
      <c r="D1186" s="12">
        <v>2</v>
      </c>
      <c r="E1186" s="12" t="s">
        <v>183</v>
      </c>
      <c r="F1186" s="12">
        <v>2</v>
      </c>
      <c r="G1186" s="13">
        <v>2</v>
      </c>
      <c r="H1186" s="13">
        <v>1</v>
      </c>
      <c r="M1186" s="56">
        <f>IF(SUM(N1186:X1186)=39,2,1)</f>
        <v>1</v>
      </c>
      <c r="N1186" s="13">
        <v>1</v>
      </c>
      <c r="U1186" s="13">
        <v>1</v>
      </c>
      <c r="W1186" s="13">
        <v>1</v>
      </c>
      <c r="X1186" s="13">
        <v>1</v>
      </c>
      <c r="AI1186" s="13">
        <v>1</v>
      </c>
      <c r="AJ1186" s="13">
        <v>1</v>
      </c>
      <c r="AL1186" s="14">
        <v>1</v>
      </c>
      <c r="AM1186" s="14">
        <v>4</v>
      </c>
      <c r="AO1186" s="15">
        <v>3</v>
      </c>
      <c r="AP1186" s="15">
        <v>2</v>
      </c>
      <c r="AQ1186" s="15">
        <v>2</v>
      </c>
      <c r="AR1186" s="15">
        <v>3</v>
      </c>
      <c r="AS1186" s="15">
        <v>4</v>
      </c>
      <c r="AT1186" s="15">
        <v>4</v>
      </c>
      <c r="AU1186" s="15">
        <v>3</v>
      </c>
      <c r="AV1186" s="15">
        <v>3</v>
      </c>
      <c r="AW1186" s="15">
        <v>2</v>
      </c>
      <c r="AX1186" s="15">
        <v>1</v>
      </c>
      <c r="AY1186" s="15">
        <v>2</v>
      </c>
      <c r="AZ1186" s="15">
        <v>2</v>
      </c>
      <c r="BB1186" s="15">
        <v>2</v>
      </c>
      <c r="BC1186" s="15">
        <v>1</v>
      </c>
      <c r="BD1186" s="15">
        <v>1</v>
      </c>
      <c r="BE1186" s="15">
        <v>2</v>
      </c>
      <c r="BF1186" s="15">
        <v>1</v>
      </c>
      <c r="BG1186" s="15">
        <v>0</v>
      </c>
      <c r="BK1186" s="15">
        <v>2</v>
      </c>
      <c r="BM1186" s="15">
        <v>5</v>
      </c>
      <c r="BN1186" s="15">
        <v>5</v>
      </c>
      <c r="BO1186" s="15">
        <v>3</v>
      </c>
      <c r="CC1186" s="16">
        <v>1</v>
      </c>
      <c r="CI1186" s="16">
        <v>2</v>
      </c>
      <c r="CJ1186" s="16" t="s">
        <v>156</v>
      </c>
      <c r="CK1186" s="16">
        <v>1</v>
      </c>
      <c r="CL1186" s="16" t="s">
        <v>157</v>
      </c>
      <c r="CM1186" s="17">
        <v>1</v>
      </c>
      <c r="CN1186" s="17">
        <v>1</v>
      </c>
      <c r="CO1186" s="17">
        <v>1</v>
      </c>
      <c r="CP1186" s="17">
        <v>1</v>
      </c>
      <c r="CQ1186" s="17">
        <v>1</v>
      </c>
      <c r="CR1186" s="17">
        <v>1</v>
      </c>
      <c r="CS1186" s="17">
        <v>1</v>
      </c>
      <c r="CT1186" s="17">
        <v>3</v>
      </c>
      <c r="CU1186" s="17">
        <v>4</v>
      </c>
      <c r="CV1186" s="17">
        <v>3</v>
      </c>
      <c r="CW1186" s="17">
        <v>2</v>
      </c>
      <c r="CX1186" s="17">
        <v>2</v>
      </c>
      <c r="CY1186" s="17">
        <v>2</v>
      </c>
      <c r="CZ1186" s="17">
        <v>2</v>
      </c>
      <c r="DA1186" s="17">
        <v>1</v>
      </c>
      <c r="DB1186" s="17">
        <v>4</v>
      </c>
      <c r="DC1186" s="17">
        <v>3</v>
      </c>
      <c r="DD1186" s="17">
        <v>3</v>
      </c>
      <c r="DE1186" s="17">
        <v>4</v>
      </c>
      <c r="DF1186" s="17">
        <v>3</v>
      </c>
      <c r="DG1186" s="17">
        <v>3</v>
      </c>
      <c r="DH1186" s="17">
        <v>3</v>
      </c>
      <c r="DI1186" s="17">
        <v>3</v>
      </c>
      <c r="DJ1186" s="17">
        <v>1</v>
      </c>
      <c r="DK1186" s="17">
        <v>2</v>
      </c>
      <c r="DL1186" s="17">
        <v>3</v>
      </c>
      <c r="DM1186" s="17">
        <v>3</v>
      </c>
      <c r="DN1186" s="17">
        <v>8</v>
      </c>
      <c r="DO1186" s="17">
        <v>2</v>
      </c>
      <c r="DP1186" s="17">
        <v>1</v>
      </c>
      <c r="DR1186" s="17">
        <v>2</v>
      </c>
      <c r="DT1186" s="17">
        <v>10</v>
      </c>
      <c r="DV1186" s="17">
        <v>1</v>
      </c>
      <c r="DW1186" s="18">
        <v>13</v>
      </c>
      <c r="DY1186" s="18">
        <v>1</v>
      </c>
      <c r="ED1186" s="19" t="s">
        <v>332</v>
      </c>
      <c r="EE1186" s="19">
        <v>7</v>
      </c>
      <c r="EF1186" s="37">
        <v>7</v>
      </c>
      <c r="EG1186" s="27" t="s">
        <v>139</v>
      </c>
      <c r="EH1186" s="19">
        <v>1</v>
      </c>
      <c r="EI1186" s="19">
        <v>22</v>
      </c>
      <c r="EJ1186" s="19">
        <v>1</v>
      </c>
      <c r="EK1186" s="19">
        <v>1</v>
      </c>
      <c r="EL1186" s="19">
        <v>3</v>
      </c>
      <c r="EM1186" s="20" t="s">
        <v>216</v>
      </c>
      <c r="EO1186" s="46">
        <v>1</v>
      </c>
      <c r="EP1186" s="46">
        <v>3</v>
      </c>
      <c r="EQ1186">
        <f t="shared" si="44"/>
        <v>0</v>
      </c>
      <c r="ER1186" t="str">
        <f t="shared" si="45"/>
        <v/>
      </c>
    </row>
    <row r="1187" spans="1:149" ht="15" customHeight="1" x14ac:dyDescent="0.25">
      <c r="A1187" s="21">
        <v>1186</v>
      </c>
      <c r="B1187" s="12">
        <v>2</v>
      </c>
      <c r="C1187" s="12">
        <v>1</v>
      </c>
      <c r="D1187" s="12">
        <v>2</v>
      </c>
      <c r="E1187" s="12" t="s">
        <v>378</v>
      </c>
      <c r="F1187" s="12">
        <v>2</v>
      </c>
      <c r="G1187" s="13">
        <v>3</v>
      </c>
      <c r="H1187" s="13">
        <v>1</v>
      </c>
      <c r="M1187" s="56">
        <f>IF(SUM(N1187:X1187)=39,2,1)</f>
        <v>1</v>
      </c>
      <c r="O1187" s="13">
        <v>1</v>
      </c>
      <c r="P1187" s="13">
        <v>1</v>
      </c>
      <c r="Z1187" s="13">
        <v>1</v>
      </c>
      <c r="AA1187" s="13">
        <v>1</v>
      </c>
      <c r="AB1187" s="13">
        <v>1</v>
      </c>
      <c r="AE1187" s="13">
        <v>1</v>
      </c>
      <c r="AL1187" s="14">
        <v>3</v>
      </c>
      <c r="AM1187" s="14">
        <v>5</v>
      </c>
      <c r="AO1187" s="15">
        <v>1</v>
      </c>
      <c r="AP1187" s="15">
        <v>4</v>
      </c>
      <c r="AQ1187" s="15">
        <v>4</v>
      </c>
      <c r="AR1187" s="15">
        <v>4</v>
      </c>
      <c r="AS1187" s="15">
        <v>4</v>
      </c>
      <c r="AT1187" s="15">
        <v>4</v>
      </c>
      <c r="AU1187" s="15">
        <v>4</v>
      </c>
      <c r="AV1187" s="15">
        <v>4</v>
      </c>
      <c r="AW1187" s="15">
        <v>3</v>
      </c>
      <c r="AX1187" s="15">
        <v>1</v>
      </c>
      <c r="AY1187" s="15">
        <v>1</v>
      </c>
      <c r="AZ1187" s="15">
        <v>2</v>
      </c>
      <c r="BB1187" s="15">
        <v>2</v>
      </c>
      <c r="BC1187" s="15">
        <v>1</v>
      </c>
      <c r="BD1187" s="15">
        <v>1</v>
      </c>
      <c r="BE1187" s="15">
        <v>2</v>
      </c>
      <c r="BF1187" s="15">
        <v>1</v>
      </c>
      <c r="BG1187" s="15">
        <v>3</v>
      </c>
      <c r="BH1187" s="15">
        <v>1</v>
      </c>
      <c r="BJ1187" s="15">
        <v>2</v>
      </c>
      <c r="BK1187" s="15">
        <v>1</v>
      </c>
      <c r="BL1187" s="15">
        <v>1</v>
      </c>
      <c r="BM1187" s="15">
        <v>8</v>
      </c>
      <c r="BN1187" s="15">
        <v>8</v>
      </c>
      <c r="CC1187" s="16">
        <v>1</v>
      </c>
      <c r="CI1187" s="16">
        <v>2</v>
      </c>
      <c r="CJ1187" s="16" t="s">
        <v>151</v>
      </c>
      <c r="CK1187" s="16">
        <v>2</v>
      </c>
      <c r="CL1187" s="16" t="s">
        <v>147</v>
      </c>
      <c r="CM1187" s="17">
        <v>1</v>
      </c>
      <c r="CN1187" s="17">
        <v>1</v>
      </c>
      <c r="CO1187" s="17">
        <v>1</v>
      </c>
      <c r="CP1187" s="17">
        <v>1</v>
      </c>
      <c r="CQ1187" s="17">
        <v>1</v>
      </c>
      <c r="CR1187" s="17">
        <v>4</v>
      </c>
      <c r="CS1187" s="17">
        <v>4</v>
      </c>
      <c r="CT1187" s="17">
        <v>2</v>
      </c>
      <c r="CU1187" s="17">
        <v>4</v>
      </c>
      <c r="CV1187" s="17">
        <v>1</v>
      </c>
      <c r="CW1187" s="17">
        <v>1</v>
      </c>
      <c r="CX1187" s="17">
        <v>1</v>
      </c>
      <c r="CY1187" s="17">
        <v>1</v>
      </c>
      <c r="CZ1187" s="17">
        <v>1</v>
      </c>
      <c r="DA1187" s="17">
        <v>2</v>
      </c>
      <c r="DB1187" s="17">
        <v>4</v>
      </c>
      <c r="DC1187" s="17">
        <v>1</v>
      </c>
      <c r="DD1187" s="17">
        <v>2</v>
      </c>
      <c r="DE1187" s="17">
        <v>4</v>
      </c>
      <c r="DF1187" s="17">
        <v>2</v>
      </c>
      <c r="DG1187" s="17">
        <v>2</v>
      </c>
      <c r="DH1187" s="17">
        <v>1</v>
      </c>
      <c r="DI1187" s="17">
        <v>3</v>
      </c>
      <c r="DJ1187" s="17">
        <v>1</v>
      </c>
      <c r="DK1187" s="17">
        <v>2</v>
      </c>
      <c r="DL1187" s="17">
        <v>4</v>
      </c>
      <c r="DM1187" s="17">
        <v>4</v>
      </c>
      <c r="DN1187" s="17">
        <v>1</v>
      </c>
      <c r="DO1187" s="17">
        <v>8</v>
      </c>
      <c r="DP1187" s="17">
        <v>7</v>
      </c>
      <c r="DR1187" s="17">
        <v>5</v>
      </c>
      <c r="DT1187" s="17">
        <v>9</v>
      </c>
      <c r="DV1187" s="17">
        <v>2</v>
      </c>
      <c r="DW1187" s="18">
        <v>13</v>
      </c>
      <c r="DY1187" s="18">
        <v>1</v>
      </c>
      <c r="ED1187" s="19" t="s">
        <v>332</v>
      </c>
      <c r="EE1187" s="19">
        <v>7</v>
      </c>
      <c r="EF1187" s="37">
        <v>7</v>
      </c>
      <c r="EG1187" s="27" t="s">
        <v>139</v>
      </c>
      <c r="EH1187" s="19">
        <v>2</v>
      </c>
      <c r="EI1187" s="19">
        <v>28</v>
      </c>
      <c r="EJ1187" s="19">
        <v>1</v>
      </c>
      <c r="EK1187" s="19">
        <v>2</v>
      </c>
      <c r="EL1187" s="19">
        <v>3</v>
      </c>
      <c r="EM1187" s="20" t="s">
        <v>216</v>
      </c>
      <c r="EO1187" s="46">
        <v>1</v>
      </c>
      <c r="EP1187" s="46">
        <v>1</v>
      </c>
      <c r="EQ1187">
        <f t="shared" si="44"/>
        <v>0</v>
      </c>
      <c r="ER1187" t="str">
        <f t="shared" si="45"/>
        <v/>
      </c>
      <c r="ES1187" s="49">
        <v>1</v>
      </c>
    </row>
    <row r="1188" spans="1:149" ht="15" customHeight="1" x14ac:dyDescent="0.25">
      <c r="A1188" s="21">
        <v>1187</v>
      </c>
      <c r="B1188" s="12">
        <v>4</v>
      </c>
      <c r="C1188" s="12">
        <v>2</v>
      </c>
      <c r="D1188" s="12">
        <v>4</v>
      </c>
      <c r="E1188" s="12" t="s">
        <v>376</v>
      </c>
      <c r="F1188" s="12">
        <v>3</v>
      </c>
      <c r="G1188" s="13">
        <v>3</v>
      </c>
      <c r="H1188" s="13">
        <v>1</v>
      </c>
      <c r="I1188" s="13">
        <v>3</v>
      </c>
      <c r="L1188" s="13" t="s">
        <v>298</v>
      </c>
      <c r="M1188" s="56">
        <f>IF(SUM(N1188:X1188)=39,2,1)</f>
        <v>1</v>
      </c>
      <c r="Y1188" s="13">
        <v>1</v>
      </c>
      <c r="AK1188" s="13">
        <v>1</v>
      </c>
      <c r="AL1188" s="14">
        <v>1</v>
      </c>
      <c r="AM1188" s="14">
        <v>4</v>
      </c>
      <c r="AO1188" s="15">
        <v>1</v>
      </c>
      <c r="AP1188" s="15">
        <v>3</v>
      </c>
      <c r="AQ1188" s="15">
        <v>2</v>
      </c>
      <c r="AR1188" s="15">
        <v>4</v>
      </c>
      <c r="AS1188" s="15">
        <v>4</v>
      </c>
      <c r="AT1188" s="15">
        <v>4</v>
      </c>
      <c r="AU1188" s="15">
        <v>4</v>
      </c>
      <c r="AV1188" s="15">
        <v>4</v>
      </c>
      <c r="AW1188" s="15">
        <v>4</v>
      </c>
      <c r="AX1188" s="15">
        <v>1</v>
      </c>
      <c r="AY1188" s="15">
        <v>2</v>
      </c>
      <c r="AZ1188" s="15">
        <v>2</v>
      </c>
      <c r="BB1188" s="15">
        <v>2</v>
      </c>
      <c r="BC1188" s="15">
        <v>1</v>
      </c>
      <c r="BD1188" s="15">
        <v>1</v>
      </c>
      <c r="BE1188" s="15">
        <v>1</v>
      </c>
      <c r="BF1188" s="15">
        <v>1</v>
      </c>
      <c r="BG1188" s="15">
        <v>1</v>
      </c>
      <c r="BH1188" s="15">
        <v>1</v>
      </c>
      <c r="BK1188" s="15">
        <v>2</v>
      </c>
      <c r="BM1188" s="15">
        <v>8</v>
      </c>
      <c r="BN1188" s="15">
        <v>8</v>
      </c>
      <c r="CC1188" s="16">
        <v>1</v>
      </c>
      <c r="CI1188" s="16">
        <v>2</v>
      </c>
      <c r="CJ1188" s="16" t="s">
        <v>151</v>
      </c>
      <c r="CK1188" s="16">
        <v>1</v>
      </c>
      <c r="CL1188" s="16" t="s">
        <v>186</v>
      </c>
      <c r="CM1188" s="17">
        <v>4</v>
      </c>
      <c r="CN1188" s="17">
        <v>4</v>
      </c>
      <c r="CO1188" s="17">
        <v>4</v>
      </c>
      <c r="CP1188" s="17">
        <v>4</v>
      </c>
      <c r="CQ1188" s="17">
        <v>4</v>
      </c>
      <c r="CR1188" s="17">
        <v>4</v>
      </c>
      <c r="CS1188" s="17">
        <v>4</v>
      </c>
      <c r="CT1188" s="17">
        <v>2</v>
      </c>
      <c r="CU1188" s="17">
        <v>2</v>
      </c>
      <c r="CV1188" s="17">
        <v>1</v>
      </c>
      <c r="CW1188" s="17">
        <v>1</v>
      </c>
      <c r="CX1188" s="17">
        <v>1</v>
      </c>
      <c r="CY1188" s="17">
        <v>1</v>
      </c>
      <c r="CZ1188" s="17">
        <v>1</v>
      </c>
      <c r="DA1188" s="17">
        <v>2</v>
      </c>
      <c r="DB1188" s="17">
        <v>2</v>
      </c>
      <c r="DC1188" s="17">
        <v>4</v>
      </c>
      <c r="DD1188" s="17">
        <v>4</v>
      </c>
      <c r="DE1188" s="17">
        <v>4</v>
      </c>
      <c r="DF1188" s="17">
        <v>4</v>
      </c>
      <c r="DG1188" s="17">
        <v>4</v>
      </c>
      <c r="DH1188" s="17">
        <v>3</v>
      </c>
      <c r="DI1188" s="17">
        <v>2</v>
      </c>
      <c r="DJ1188" s="17">
        <v>1</v>
      </c>
      <c r="DK1188" s="17">
        <v>1</v>
      </c>
      <c r="DL1188" s="17">
        <v>1</v>
      </c>
      <c r="DM1188" s="17">
        <v>1</v>
      </c>
      <c r="DN1188" s="17">
        <v>6</v>
      </c>
      <c r="DO1188" s="17">
        <v>1</v>
      </c>
      <c r="DP1188" s="17">
        <v>2</v>
      </c>
      <c r="DR1188" s="17">
        <v>5</v>
      </c>
      <c r="DT1188" s="17">
        <v>8</v>
      </c>
      <c r="DV1188" s="17">
        <v>4</v>
      </c>
      <c r="DW1188" s="18">
        <v>6</v>
      </c>
      <c r="DY1188" s="18">
        <v>1</v>
      </c>
      <c r="ED1188" s="19" t="s">
        <v>332</v>
      </c>
      <c r="EE1188" s="19">
        <v>7</v>
      </c>
      <c r="EF1188" s="37">
        <v>7</v>
      </c>
      <c r="EG1188" s="27" t="s">
        <v>139</v>
      </c>
      <c r="EH1188" s="19">
        <v>1</v>
      </c>
      <c r="EI1188" s="19">
        <v>40</v>
      </c>
      <c r="EJ1188" s="19">
        <v>2</v>
      </c>
      <c r="EK1188" s="19">
        <v>3</v>
      </c>
      <c r="EL1188" s="19">
        <v>1</v>
      </c>
      <c r="EM1188" s="20" t="s">
        <v>216</v>
      </c>
      <c r="EO1188" s="46">
        <v>4</v>
      </c>
      <c r="EP1188" s="46">
        <v>1</v>
      </c>
      <c r="EQ1188">
        <f t="shared" si="44"/>
        <v>0</v>
      </c>
      <c r="ER1188" t="str">
        <f t="shared" si="45"/>
        <v/>
      </c>
    </row>
    <row r="1189" spans="1:149" ht="15" customHeight="1" x14ac:dyDescent="0.25">
      <c r="A1189" s="21">
        <v>1188</v>
      </c>
      <c r="B1189" s="12">
        <v>4</v>
      </c>
      <c r="C1189" s="12">
        <v>2</v>
      </c>
      <c r="D1189" s="12">
        <v>4</v>
      </c>
      <c r="E1189" s="12" t="s">
        <v>376</v>
      </c>
      <c r="F1189" s="12">
        <v>1</v>
      </c>
      <c r="G1189" s="13">
        <v>3</v>
      </c>
      <c r="H1189" s="13">
        <v>1</v>
      </c>
      <c r="I1189" s="13">
        <v>3</v>
      </c>
      <c r="L1189" s="13" t="s">
        <v>359</v>
      </c>
      <c r="M1189" s="56">
        <f>IF(SUM(N1189:X1189)=39,2,1)</f>
        <v>1</v>
      </c>
      <c r="N1189" s="13">
        <v>1</v>
      </c>
      <c r="O1189" s="13">
        <v>1</v>
      </c>
      <c r="S1189" s="13">
        <v>1</v>
      </c>
      <c r="X1189" s="13">
        <v>1</v>
      </c>
      <c r="Z1189" s="13">
        <v>1</v>
      </c>
      <c r="AA1189" s="13">
        <v>1</v>
      </c>
      <c r="AE1189" s="13">
        <v>1</v>
      </c>
      <c r="AJ1189" s="13">
        <v>1</v>
      </c>
      <c r="AL1189" s="14">
        <v>1</v>
      </c>
      <c r="AM1189" s="14">
        <v>4</v>
      </c>
      <c r="AO1189" s="15">
        <v>1</v>
      </c>
      <c r="AP1189" s="15">
        <v>4</v>
      </c>
      <c r="AQ1189" s="15">
        <v>4</v>
      </c>
      <c r="AR1189" s="15">
        <v>4</v>
      </c>
      <c r="AS1189" s="15">
        <v>4</v>
      </c>
      <c r="AT1189" s="15">
        <v>4</v>
      </c>
      <c r="AU1189" s="15">
        <v>4</v>
      </c>
      <c r="AV1189" s="15">
        <v>4</v>
      </c>
      <c r="AW1189" s="15">
        <v>4</v>
      </c>
      <c r="AX1189" s="15">
        <v>1</v>
      </c>
      <c r="AY1189" s="15">
        <v>2</v>
      </c>
      <c r="AZ1189" s="15">
        <v>2</v>
      </c>
      <c r="BB1189" s="15">
        <v>2</v>
      </c>
      <c r="BC1189" s="15">
        <v>1</v>
      </c>
      <c r="BD1189" s="15">
        <v>1</v>
      </c>
      <c r="BE1189" s="15">
        <v>1</v>
      </c>
      <c r="BF1189" s="15">
        <v>2</v>
      </c>
      <c r="BG1189" s="15">
        <v>0</v>
      </c>
      <c r="BK1189" s="15">
        <v>1</v>
      </c>
      <c r="BL1189" s="15">
        <v>3</v>
      </c>
      <c r="BM1189" s="15">
        <v>8</v>
      </c>
      <c r="BN1189" s="15">
        <v>8</v>
      </c>
      <c r="CC1189" s="16">
        <v>1</v>
      </c>
      <c r="CI1189" s="16">
        <v>2</v>
      </c>
      <c r="CJ1189" s="16" t="s">
        <v>151</v>
      </c>
      <c r="CK1189" s="16">
        <v>1</v>
      </c>
      <c r="CL1189" s="16" t="s">
        <v>186</v>
      </c>
      <c r="CM1189" s="17">
        <v>4</v>
      </c>
      <c r="CN1189" s="17">
        <v>4</v>
      </c>
      <c r="CO1189" s="17">
        <v>4</v>
      </c>
      <c r="CP1189" s="17">
        <v>4</v>
      </c>
      <c r="CQ1189" s="17">
        <v>4</v>
      </c>
      <c r="CR1189" s="17">
        <v>4</v>
      </c>
      <c r="CS1189" s="17">
        <v>4</v>
      </c>
      <c r="CT1189" s="17">
        <v>2</v>
      </c>
      <c r="CU1189" s="17">
        <v>2</v>
      </c>
      <c r="CV1189" s="17">
        <v>4</v>
      </c>
      <c r="CW1189" s="17">
        <v>4</v>
      </c>
      <c r="CX1189" s="17">
        <v>2</v>
      </c>
      <c r="CY1189" s="17">
        <v>2</v>
      </c>
      <c r="CZ1189" s="17">
        <v>2</v>
      </c>
      <c r="DA1189" s="17">
        <v>2</v>
      </c>
      <c r="DB1189" s="17">
        <v>4</v>
      </c>
      <c r="DC1189" s="17">
        <v>4</v>
      </c>
      <c r="DD1189" s="17">
        <v>2</v>
      </c>
      <c r="DE1189" s="17">
        <v>2</v>
      </c>
      <c r="DF1189" s="17">
        <v>4</v>
      </c>
      <c r="DG1189" s="17">
        <v>2</v>
      </c>
      <c r="DH1189" s="17">
        <v>4</v>
      </c>
      <c r="DI1189" s="17">
        <v>3</v>
      </c>
      <c r="DJ1189" s="17">
        <v>1</v>
      </c>
      <c r="DK1189" s="17">
        <v>1</v>
      </c>
      <c r="DL1189" s="17">
        <v>4</v>
      </c>
      <c r="DM1189" s="17">
        <v>4</v>
      </c>
      <c r="DN1189" s="17">
        <v>6</v>
      </c>
      <c r="DO1189" s="17">
        <v>8</v>
      </c>
      <c r="DP1189" s="17">
        <v>2</v>
      </c>
      <c r="DR1189" s="17">
        <v>6</v>
      </c>
      <c r="DT1189" s="17">
        <v>12</v>
      </c>
      <c r="DV1189" s="17">
        <v>5</v>
      </c>
      <c r="DW1189" s="18">
        <v>13</v>
      </c>
      <c r="DY1189" s="18">
        <v>1</v>
      </c>
      <c r="ED1189" s="19" t="s">
        <v>332</v>
      </c>
      <c r="EE1189" s="19">
        <v>7</v>
      </c>
      <c r="EF1189" s="37">
        <v>7</v>
      </c>
      <c r="EG1189" s="27" t="s">
        <v>139</v>
      </c>
      <c r="EH1189" s="19">
        <v>2</v>
      </c>
      <c r="EI1189" s="19">
        <v>27</v>
      </c>
      <c r="EJ1189" s="19">
        <v>1</v>
      </c>
      <c r="EK1189" s="19">
        <v>2</v>
      </c>
      <c r="EL1189" s="19">
        <v>7</v>
      </c>
      <c r="EM1189" s="20" t="s">
        <v>216</v>
      </c>
      <c r="EO1189" s="46">
        <v>1</v>
      </c>
      <c r="EP1189" s="46">
        <v>1</v>
      </c>
      <c r="EQ1189">
        <f t="shared" si="44"/>
        <v>0</v>
      </c>
      <c r="ER1189" t="str">
        <f t="shared" si="45"/>
        <v/>
      </c>
    </row>
    <row r="1190" spans="1:149" ht="15" customHeight="1" x14ac:dyDescent="0.25">
      <c r="A1190" s="21">
        <v>1189</v>
      </c>
      <c r="B1190" s="12">
        <v>2</v>
      </c>
      <c r="C1190" s="12">
        <v>4</v>
      </c>
      <c r="D1190" s="12">
        <v>4</v>
      </c>
      <c r="E1190" s="12" t="s">
        <v>376</v>
      </c>
      <c r="F1190" s="12">
        <v>1</v>
      </c>
      <c r="G1190" s="13">
        <v>3</v>
      </c>
      <c r="H1190" s="13">
        <v>1</v>
      </c>
      <c r="I1190" s="13">
        <v>5</v>
      </c>
      <c r="M1190" s="56">
        <f>IF(SUM(N1190:X1190)=39,2,1)</f>
        <v>1</v>
      </c>
      <c r="N1190" s="13">
        <v>1</v>
      </c>
      <c r="O1190" s="13">
        <v>1</v>
      </c>
      <c r="P1190" s="13">
        <v>1</v>
      </c>
      <c r="Q1190" s="13">
        <v>1</v>
      </c>
      <c r="R1190" s="13">
        <v>1</v>
      </c>
      <c r="S1190" s="13">
        <v>1</v>
      </c>
      <c r="X1190" s="13">
        <v>1</v>
      </c>
      <c r="Z1190" s="13">
        <v>1</v>
      </c>
      <c r="AA1190" s="13">
        <v>1</v>
      </c>
      <c r="AB1190" s="13">
        <v>1</v>
      </c>
      <c r="AC1190" s="13">
        <v>1</v>
      </c>
      <c r="AD1190" s="13">
        <v>1</v>
      </c>
      <c r="AE1190" s="13">
        <v>1</v>
      </c>
      <c r="AJ1190" s="13">
        <v>1</v>
      </c>
      <c r="AL1190" s="14">
        <v>1</v>
      </c>
      <c r="AM1190" s="14">
        <v>3</v>
      </c>
      <c r="AN1190" s="14" t="s">
        <v>145</v>
      </c>
      <c r="AO1190" s="15">
        <v>1</v>
      </c>
      <c r="AP1190" s="15">
        <v>4</v>
      </c>
      <c r="AQ1190" s="15">
        <v>2</v>
      </c>
      <c r="AR1190" s="15">
        <v>4</v>
      </c>
      <c r="AS1190" s="15">
        <v>4</v>
      </c>
      <c r="AT1190" s="15">
        <v>4</v>
      </c>
      <c r="AU1190" s="15">
        <v>4</v>
      </c>
      <c r="AV1190" s="15">
        <v>4</v>
      </c>
      <c r="AW1190" s="15">
        <v>4</v>
      </c>
      <c r="AX1190" s="15">
        <v>1</v>
      </c>
      <c r="AY1190" s="15">
        <v>2</v>
      </c>
      <c r="AZ1190" s="15">
        <v>2</v>
      </c>
      <c r="BB1190" s="15">
        <v>2</v>
      </c>
      <c r="BC1190" s="15">
        <v>1</v>
      </c>
      <c r="BD1190" s="15">
        <v>1</v>
      </c>
      <c r="BE1190" s="15">
        <v>2</v>
      </c>
      <c r="BF1190" s="15">
        <v>0</v>
      </c>
      <c r="BG1190" s="15">
        <v>3</v>
      </c>
      <c r="BH1190" s="15">
        <v>2</v>
      </c>
      <c r="BJ1190" s="15">
        <v>1</v>
      </c>
      <c r="BK1190" s="15">
        <v>1</v>
      </c>
      <c r="BL1190" s="15">
        <v>2</v>
      </c>
      <c r="BM1190" s="15">
        <v>4</v>
      </c>
      <c r="BN1190" s="15">
        <v>5</v>
      </c>
      <c r="BO1190" s="15">
        <v>3</v>
      </c>
      <c r="BP1190" s="15" t="s">
        <v>386</v>
      </c>
      <c r="CC1190" s="16">
        <v>1</v>
      </c>
      <c r="CI1190" s="16">
        <v>2</v>
      </c>
      <c r="CJ1190" s="16" t="s">
        <v>156</v>
      </c>
      <c r="CK1190" s="16">
        <v>3</v>
      </c>
      <c r="CL1190" s="16" t="s">
        <v>143</v>
      </c>
      <c r="CM1190" s="17">
        <v>1</v>
      </c>
      <c r="CN1190" s="17">
        <v>1</v>
      </c>
      <c r="CO1190" s="17">
        <v>1</v>
      </c>
      <c r="CP1190" s="17">
        <v>1</v>
      </c>
      <c r="CQ1190" s="17">
        <v>1</v>
      </c>
      <c r="CR1190" s="17">
        <v>1</v>
      </c>
      <c r="CS1190" s="17">
        <v>1</v>
      </c>
      <c r="CT1190" s="17">
        <v>1</v>
      </c>
      <c r="CU1190" s="17">
        <v>4</v>
      </c>
      <c r="CV1190" s="17">
        <v>4</v>
      </c>
      <c r="CW1190" s="17">
        <v>2</v>
      </c>
      <c r="CX1190" s="17">
        <v>2</v>
      </c>
      <c r="CY1190" s="17">
        <v>2</v>
      </c>
      <c r="CZ1190" s="17">
        <v>2</v>
      </c>
      <c r="DA1190" s="17">
        <v>2</v>
      </c>
      <c r="DB1190" s="17">
        <v>2</v>
      </c>
      <c r="DC1190" s="17">
        <v>2</v>
      </c>
      <c r="DD1190" s="17">
        <v>4</v>
      </c>
      <c r="DE1190" s="17">
        <v>4</v>
      </c>
      <c r="DF1190" s="17">
        <v>2</v>
      </c>
      <c r="DG1190" s="17">
        <v>2</v>
      </c>
      <c r="DH1190" s="17">
        <v>2</v>
      </c>
      <c r="DI1190" s="17">
        <v>3</v>
      </c>
      <c r="DJ1190" s="17">
        <v>1</v>
      </c>
      <c r="DK1190" s="17">
        <v>1</v>
      </c>
      <c r="DL1190" s="17">
        <v>1</v>
      </c>
      <c r="DM1190" s="17">
        <v>1</v>
      </c>
      <c r="DN1190" s="17">
        <v>1</v>
      </c>
      <c r="DO1190" s="17">
        <v>4</v>
      </c>
      <c r="DP1190" s="17">
        <v>2</v>
      </c>
      <c r="DR1190" s="17">
        <v>8</v>
      </c>
      <c r="DT1190" s="17">
        <v>7</v>
      </c>
      <c r="DV1190" s="17">
        <v>5</v>
      </c>
      <c r="DW1190" s="18">
        <v>13</v>
      </c>
      <c r="DY1190" s="18">
        <v>1</v>
      </c>
      <c r="ED1190" s="19" t="s">
        <v>332</v>
      </c>
      <c r="EE1190" s="19">
        <v>7</v>
      </c>
      <c r="EF1190" s="37">
        <v>7</v>
      </c>
      <c r="EG1190" s="27" t="s">
        <v>139</v>
      </c>
      <c r="EH1190" s="19">
        <v>2</v>
      </c>
      <c r="EI1190" s="19">
        <v>31</v>
      </c>
      <c r="EJ1190" s="19">
        <v>2</v>
      </c>
      <c r="EK1190" s="19">
        <v>2</v>
      </c>
      <c r="EL1190" s="19">
        <v>7</v>
      </c>
      <c r="EM1190" s="20" t="s">
        <v>216</v>
      </c>
      <c r="EO1190" s="46">
        <v>1</v>
      </c>
      <c r="EQ1190">
        <f t="shared" si="44"/>
        <v>0</v>
      </c>
      <c r="ER1190" t="str">
        <f t="shared" si="45"/>
        <v/>
      </c>
      <c r="ES1190" s="49">
        <v>2</v>
      </c>
    </row>
    <row r="1191" spans="1:149" ht="15" customHeight="1" x14ac:dyDescent="0.25">
      <c r="A1191" s="21">
        <v>1190</v>
      </c>
      <c r="B1191" s="12">
        <v>2</v>
      </c>
      <c r="C1191" s="12">
        <v>3</v>
      </c>
      <c r="D1191" s="12">
        <v>1</v>
      </c>
      <c r="E1191" s="12" t="s">
        <v>378</v>
      </c>
      <c r="F1191" s="12">
        <v>3</v>
      </c>
      <c r="G1191" s="13">
        <v>3</v>
      </c>
      <c r="H1191" s="13">
        <v>1</v>
      </c>
      <c r="M1191" s="56">
        <f>IF(SUM(N1191:X1191)=39,2,1)</f>
        <v>1</v>
      </c>
      <c r="Y1191" s="13">
        <v>1</v>
      </c>
      <c r="AK1191" s="13">
        <v>1</v>
      </c>
      <c r="AL1191" s="14">
        <v>1</v>
      </c>
      <c r="AM1191" s="14">
        <v>4</v>
      </c>
      <c r="AO1191" s="15">
        <v>1</v>
      </c>
      <c r="AP1191" s="15">
        <v>4</v>
      </c>
      <c r="AQ1191" s="15">
        <v>2</v>
      </c>
      <c r="AR1191" s="15">
        <v>1</v>
      </c>
      <c r="AS1191" s="15">
        <v>1</v>
      </c>
      <c r="AT1191" s="15">
        <v>3</v>
      </c>
      <c r="AU1191" s="15">
        <v>2</v>
      </c>
      <c r="AV1191" s="15">
        <v>1</v>
      </c>
      <c r="AW1191" s="15">
        <v>1</v>
      </c>
      <c r="AX1191" s="15">
        <v>1</v>
      </c>
      <c r="AY1191" s="15">
        <v>1</v>
      </c>
      <c r="AZ1191" s="15">
        <v>2</v>
      </c>
      <c r="BB1191" s="15">
        <v>2</v>
      </c>
      <c r="BC1191" s="15">
        <v>1</v>
      </c>
      <c r="BD1191" s="15">
        <v>1</v>
      </c>
      <c r="BE1191" s="15">
        <v>1</v>
      </c>
      <c r="BF1191" s="15">
        <v>0</v>
      </c>
      <c r="BG1191" s="15">
        <v>3</v>
      </c>
      <c r="BH1191" s="15">
        <v>2</v>
      </c>
      <c r="BJ1191" s="15">
        <v>1</v>
      </c>
      <c r="BK1191" s="15">
        <v>1</v>
      </c>
      <c r="BL1191" s="15">
        <v>3</v>
      </c>
      <c r="BM1191" s="15">
        <v>4</v>
      </c>
      <c r="BN1191" s="15">
        <v>5</v>
      </c>
      <c r="BO1191" s="15">
        <v>3</v>
      </c>
      <c r="BP1191" s="15" t="s">
        <v>385</v>
      </c>
      <c r="CC1191" s="16">
        <v>1</v>
      </c>
      <c r="CI1191" s="16">
        <v>1</v>
      </c>
      <c r="CK1191" s="16">
        <v>1</v>
      </c>
      <c r="CL1191" s="16" t="s">
        <v>397</v>
      </c>
      <c r="CM1191" s="17">
        <v>4</v>
      </c>
      <c r="CN1191" s="17">
        <v>1</v>
      </c>
      <c r="CO1191" s="17">
        <v>1</v>
      </c>
      <c r="CP1191" s="17">
        <v>1</v>
      </c>
      <c r="CQ1191" s="17">
        <v>1</v>
      </c>
      <c r="CR1191" s="17">
        <v>2</v>
      </c>
      <c r="CS1191" s="17">
        <v>2</v>
      </c>
      <c r="CT1191" s="17">
        <v>2</v>
      </c>
      <c r="CU1191" s="17">
        <v>4</v>
      </c>
      <c r="CV1191" s="17">
        <v>3</v>
      </c>
      <c r="CW1191" s="17">
        <v>3</v>
      </c>
      <c r="CX1191" s="17">
        <v>3</v>
      </c>
      <c r="CY1191" s="17">
        <v>3</v>
      </c>
      <c r="CZ1191" s="17">
        <v>3</v>
      </c>
      <c r="DA1191" s="17">
        <v>2</v>
      </c>
      <c r="DB1191" s="17">
        <v>4</v>
      </c>
      <c r="DC1191" s="17">
        <v>4</v>
      </c>
      <c r="DD1191" s="17">
        <v>3</v>
      </c>
      <c r="DE1191" s="17">
        <v>2</v>
      </c>
      <c r="DF1191" s="17">
        <v>2</v>
      </c>
      <c r="DG1191" s="17">
        <v>2</v>
      </c>
      <c r="DH1191" s="17">
        <v>2</v>
      </c>
      <c r="DI1191" s="17">
        <v>3</v>
      </c>
      <c r="DJ1191" s="17">
        <v>1</v>
      </c>
      <c r="DK1191" s="17">
        <v>1</v>
      </c>
      <c r="DL1191" s="17">
        <v>3</v>
      </c>
      <c r="DM1191" s="17">
        <v>3</v>
      </c>
      <c r="DN1191" s="17">
        <v>1</v>
      </c>
      <c r="DO1191" s="17">
        <v>2</v>
      </c>
      <c r="DP1191" s="17">
        <v>2</v>
      </c>
      <c r="DR1191" s="17">
        <v>5</v>
      </c>
      <c r="DT1191" s="17">
        <v>11</v>
      </c>
      <c r="DV1191" s="17">
        <v>5</v>
      </c>
      <c r="DW1191" s="18">
        <v>5</v>
      </c>
      <c r="DY1191" s="18">
        <v>1</v>
      </c>
      <c r="ED1191" s="19" t="s">
        <v>332</v>
      </c>
      <c r="EE1191" s="19">
        <v>7</v>
      </c>
      <c r="EF1191" s="37">
        <v>7</v>
      </c>
      <c r="EG1191" s="27" t="s">
        <v>139</v>
      </c>
      <c r="EH1191" s="19">
        <v>1</v>
      </c>
      <c r="EI1191" s="19">
        <v>20</v>
      </c>
      <c r="EJ1191" s="19">
        <v>1</v>
      </c>
      <c r="EK1191" s="19">
        <v>1</v>
      </c>
      <c r="EL1191" s="19">
        <v>7</v>
      </c>
      <c r="EM1191" s="20" t="s">
        <v>216</v>
      </c>
      <c r="EO1191" s="46">
        <v>1</v>
      </c>
      <c r="EP1191" s="46">
        <v>6</v>
      </c>
      <c r="EQ1191">
        <f t="shared" si="44"/>
        <v>0</v>
      </c>
      <c r="ER1191" t="str">
        <f t="shared" si="45"/>
        <v/>
      </c>
      <c r="ES1191" s="49">
        <v>2</v>
      </c>
    </row>
    <row r="1192" spans="1:149" ht="15" customHeight="1" x14ac:dyDescent="0.25">
      <c r="A1192" s="21">
        <v>1191</v>
      </c>
      <c r="B1192" s="12">
        <v>2</v>
      </c>
      <c r="C1192" s="12">
        <v>4</v>
      </c>
      <c r="D1192" s="12">
        <v>4</v>
      </c>
      <c r="E1192" s="12" t="s">
        <v>379</v>
      </c>
      <c r="F1192" s="12">
        <v>1</v>
      </c>
      <c r="G1192" s="13">
        <v>3</v>
      </c>
      <c r="H1192" s="13">
        <v>1</v>
      </c>
      <c r="M1192" s="56">
        <f>IF(SUM(N1192:X1192)=39,2,1)</f>
        <v>1</v>
      </c>
      <c r="Y1192" s="13">
        <v>1</v>
      </c>
      <c r="Z1192" s="13">
        <v>1</v>
      </c>
      <c r="AJ1192" s="13">
        <v>1</v>
      </c>
      <c r="AL1192" s="14">
        <v>1</v>
      </c>
      <c r="AM1192" s="14">
        <v>5</v>
      </c>
      <c r="AP1192" s="15">
        <v>5</v>
      </c>
      <c r="AQ1192" s="15">
        <v>5</v>
      </c>
      <c r="AR1192" s="15">
        <v>5</v>
      </c>
      <c r="AS1192" s="15">
        <v>5</v>
      </c>
      <c r="AT1192" s="15">
        <v>5</v>
      </c>
      <c r="AU1192" s="15">
        <v>5</v>
      </c>
      <c r="AV1192" s="15">
        <v>5</v>
      </c>
      <c r="AW1192" s="15">
        <v>5</v>
      </c>
      <c r="AX1192" s="15">
        <v>1</v>
      </c>
      <c r="AY1192" s="15">
        <v>2</v>
      </c>
      <c r="AZ1192" s="15">
        <v>2</v>
      </c>
      <c r="BB1192" s="15">
        <v>2</v>
      </c>
      <c r="BC1192" s="15">
        <v>1</v>
      </c>
      <c r="BD1192" s="15">
        <v>1</v>
      </c>
      <c r="BE1192" s="15">
        <v>2</v>
      </c>
      <c r="BF1192" s="15">
        <v>0</v>
      </c>
      <c r="BG1192" s="15">
        <v>0</v>
      </c>
      <c r="BK1192" s="15">
        <v>1</v>
      </c>
      <c r="BL1192" s="15">
        <v>1</v>
      </c>
      <c r="BN1192" s="15">
        <v>1</v>
      </c>
      <c r="CC1192" s="16">
        <v>1</v>
      </c>
      <c r="CI1192" s="16">
        <v>2</v>
      </c>
      <c r="CJ1192" s="16" t="s">
        <v>151</v>
      </c>
      <c r="CK1192" s="16">
        <v>1</v>
      </c>
      <c r="CL1192" s="16" t="s">
        <v>186</v>
      </c>
      <c r="CM1192" s="17">
        <v>1</v>
      </c>
      <c r="CN1192" s="17">
        <v>1</v>
      </c>
      <c r="CO1192" s="17">
        <v>1</v>
      </c>
      <c r="CP1192" s="17">
        <v>1</v>
      </c>
      <c r="CQ1192" s="17">
        <v>1</v>
      </c>
      <c r="CR1192" s="17">
        <v>1</v>
      </c>
      <c r="CS1192" s="17">
        <v>1</v>
      </c>
      <c r="CT1192" s="17">
        <v>1</v>
      </c>
      <c r="CU1192" s="17">
        <v>4</v>
      </c>
      <c r="CV1192" s="17">
        <v>1</v>
      </c>
      <c r="CW1192" s="17">
        <v>1</v>
      </c>
      <c r="CX1192" s="17">
        <v>1</v>
      </c>
      <c r="CY1192" s="17">
        <v>1</v>
      </c>
      <c r="CZ1192" s="17">
        <v>1</v>
      </c>
      <c r="DA1192" s="17">
        <v>1</v>
      </c>
      <c r="DB1192" s="17">
        <v>4</v>
      </c>
      <c r="DC1192" s="17">
        <v>2</v>
      </c>
      <c r="DD1192" s="17">
        <v>4</v>
      </c>
      <c r="DE1192" s="17">
        <v>4</v>
      </c>
      <c r="DF1192" s="17">
        <v>4</v>
      </c>
      <c r="DG1192" s="17">
        <v>4</v>
      </c>
      <c r="DH1192" s="17">
        <v>4</v>
      </c>
      <c r="DI1192" s="17">
        <v>3</v>
      </c>
      <c r="DJ1192" s="17">
        <v>1</v>
      </c>
      <c r="DK1192" s="17">
        <v>1</v>
      </c>
      <c r="DL1192" s="17">
        <v>1</v>
      </c>
      <c r="DM1192" s="17">
        <v>1</v>
      </c>
      <c r="DN1192" s="17">
        <v>1</v>
      </c>
      <c r="DO1192" s="17">
        <v>8</v>
      </c>
      <c r="DP1192" s="17">
        <v>5</v>
      </c>
      <c r="DR1192" s="17">
        <v>6</v>
      </c>
      <c r="DT1192" s="17">
        <v>11</v>
      </c>
      <c r="DV1192" s="17">
        <v>6</v>
      </c>
      <c r="DW1192" s="18">
        <v>13</v>
      </c>
      <c r="DY1192" s="18">
        <v>1</v>
      </c>
      <c r="ED1192" s="19" t="s">
        <v>332</v>
      </c>
      <c r="EE1192" s="19">
        <v>7</v>
      </c>
      <c r="EF1192" s="37">
        <v>7</v>
      </c>
      <c r="EG1192" s="27" t="s">
        <v>139</v>
      </c>
      <c r="EH1192" s="19">
        <v>1</v>
      </c>
      <c r="EI1192" s="19">
        <v>61</v>
      </c>
      <c r="EJ1192" s="19">
        <v>4</v>
      </c>
      <c r="EK1192" s="19">
        <v>5</v>
      </c>
      <c r="EL1192" s="19">
        <v>1</v>
      </c>
      <c r="EM1192" s="20" t="s">
        <v>216</v>
      </c>
      <c r="EO1192" s="46">
        <v>4</v>
      </c>
      <c r="EP1192" s="46">
        <v>1</v>
      </c>
      <c r="EQ1192">
        <f t="shared" si="44"/>
        <v>0</v>
      </c>
      <c r="ER1192" t="str">
        <f t="shared" si="45"/>
        <v/>
      </c>
      <c r="ES1192" s="49">
        <v>2</v>
      </c>
    </row>
    <row r="1193" spans="1:149" ht="15" customHeight="1" x14ac:dyDescent="0.25">
      <c r="A1193" s="21">
        <v>1192</v>
      </c>
      <c r="B1193" s="12">
        <v>2</v>
      </c>
      <c r="C1193" s="12">
        <v>4</v>
      </c>
      <c r="D1193" s="12">
        <v>2</v>
      </c>
      <c r="E1193" s="12" t="s">
        <v>378</v>
      </c>
      <c r="F1193" s="12">
        <v>1</v>
      </c>
      <c r="G1193" s="13">
        <v>2</v>
      </c>
      <c r="H1193" s="13">
        <v>1</v>
      </c>
      <c r="I1193" s="13">
        <v>5</v>
      </c>
      <c r="J1193" s="13">
        <v>5</v>
      </c>
      <c r="M1193" s="56">
        <f>IF(SUM(N1193:X1193)=39,2,1)</f>
        <v>1</v>
      </c>
      <c r="N1193" s="13">
        <v>1</v>
      </c>
      <c r="AA1193" s="13">
        <v>1</v>
      </c>
      <c r="AB1193" s="13">
        <v>1</v>
      </c>
      <c r="AJ1193" s="13">
        <v>1</v>
      </c>
      <c r="AL1193" s="14">
        <v>3</v>
      </c>
      <c r="AM1193" s="14">
        <v>5</v>
      </c>
      <c r="AP1193" s="15">
        <v>2</v>
      </c>
      <c r="AQ1193" s="15">
        <v>2</v>
      </c>
      <c r="AR1193" s="15">
        <v>5</v>
      </c>
      <c r="AS1193" s="15">
        <v>5</v>
      </c>
      <c r="AT1193" s="15">
        <v>5</v>
      </c>
      <c r="AU1193" s="15">
        <v>5</v>
      </c>
      <c r="AV1193" s="15">
        <v>5</v>
      </c>
      <c r="AW1193" s="15">
        <v>5</v>
      </c>
      <c r="AX1193" s="15">
        <v>1</v>
      </c>
      <c r="AY1193" s="15">
        <v>2</v>
      </c>
      <c r="AZ1193" s="15">
        <v>2</v>
      </c>
      <c r="BB1193" s="15">
        <v>2</v>
      </c>
      <c r="BC1193" s="15">
        <v>1</v>
      </c>
      <c r="BD1193" s="15">
        <v>1</v>
      </c>
      <c r="BE1193" s="15">
        <v>2</v>
      </c>
      <c r="BF1193" s="15">
        <v>1</v>
      </c>
      <c r="BG1193" s="15">
        <v>0</v>
      </c>
      <c r="BK1193" s="15">
        <v>1</v>
      </c>
      <c r="BL1193" s="15">
        <v>5</v>
      </c>
      <c r="BN1193" s="15">
        <v>1</v>
      </c>
      <c r="CC1193" s="16">
        <v>1</v>
      </c>
      <c r="CI1193" s="16">
        <v>2</v>
      </c>
      <c r="CJ1193" s="16" t="s">
        <v>390</v>
      </c>
      <c r="CK1193" s="16">
        <v>1</v>
      </c>
      <c r="CL1193" s="16" t="s">
        <v>186</v>
      </c>
      <c r="CM1193" s="17">
        <v>1</v>
      </c>
      <c r="CN1193" s="17">
        <v>1</v>
      </c>
      <c r="CO1193" s="17">
        <v>1</v>
      </c>
      <c r="CP1193" s="17">
        <v>1</v>
      </c>
      <c r="CQ1193" s="17">
        <v>1</v>
      </c>
      <c r="CR1193" s="17">
        <v>1</v>
      </c>
      <c r="CS1193" s="17">
        <v>1</v>
      </c>
      <c r="CT1193" s="17">
        <v>1</v>
      </c>
      <c r="CU1193" s="17">
        <v>4</v>
      </c>
      <c r="CV1193" s="17">
        <v>1</v>
      </c>
      <c r="CW1193" s="17">
        <v>1</v>
      </c>
      <c r="CX1193" s="17">
        <v>1</v>
      </c>
      <c r="CY1193" s="17">
        <v>1</v>
      </c>
      <c r="CZ1193" s="17">
        <v>1</v>
      </c>
      <c r="DA1193" s="17">
        <v>1</v>
      </c>
      <c r="DB1193" s="17">
        <v>4</v>
      </c>
      <c r="DC1193" s="17">
        <v>2</v>
      </c>
      <c r="DD1193" s="17">
        <v>4</v>
      </c>
      <c r="DE1193" s="17">
        <v>4</v>
      </c>
      <c r="DF1193" s="17">
        <v>4</v>
      </c>
      <c r="DG1193" s="17">
        <v>4</v>
      </c>
      <c r="DH1193" s="17">
        <v>4</v>
      </c>
      <c r="DI1193" s="17">
        <v>3</v>
      </c>
      <c r="DJ1193" s="17">
        <v>1</v>
      </c>
      <c r="DK1193" s="17">
        <v>1</v>
      </c>
      <c r="DL1193" s="17">
        <v>1</v>
      </c>
      <c r="DM1193" s="17">
        <v>1</v>
      </c>
      <c r="DN1193" s="17">
        <v>1</v>
      </c>
      <c r="DO1193" s="17">
        <v>6</v>
      </c>
      <c r="DP1193" s="17">
        <v>5</v>
      </c>
      <c r="DR1193" s="17">
        <v>7</v>
      </c>
      <c r="DT1193" s="17">
        <v>11</v>
      </c>
      <c r="DV1193" s="17">
        <v>6</v>
      </c>
      <c r="DW1193" s="18">
        <v>13</v>
      </c>
      <c r="DY1193" s="18">
        <v>1</v>
      </c>
      <c r="ED1193" s="19" t="s">
        <v>332</v>
      </c>
      <c r="EE1193" s="19">
        <v>7</v>
      </c>
      <c r="EF1193" s="37">
        <v>7</v>
      </c>
      <c r="EG1193" s="27" t="s">
        <v>139</v>
      </c>
      <c r="EH1193" s="19">
        <v>1</v>
      </c>
      <c r="EI1193" s="19">
        <v>38</v>
      </c>
      <c r="EJ1193" s="19">
        <v>2</v>
      </c>
      <c r="EK1193" s="19">
        <v>3</v>
      </c>
      <c r="EL1193" s="19">
        <v>1</v>
      </c>
      <c r="EM1193" s="20" t="s">
        <v>216</v>
      </c>
      <c r="EO1193" s="46">
        <v>4</v>
      </c>
      <c r="EP1193" s="46">
        <v>1</v>
      </c>
      <c r="EQ1193">
        <f t="shared" si="44"/>
        <v>0</v>
      </c>
      <c r="ER1193" t="str">
        <f t="shared" si="45"/>
        <v/>
      </c>
      <c r="ES1193" s="49">
        <v>1</v>
      </c>
    </row>
    <row r="1194" spans="1:149" ht="15" customHeight="1" x14ac:dyDescent="0.25">
      <c r="A1194" s="21">
        <v>1193</v>
      </c>
      <c r="B1194" s="12">
        <v>2</v>
      </c>
      <c r="C1194" s="12">
        <v>4</v>
      </c>
      <c r="D1194" s="12">
        <v>1</v>
      </c>
      <c r="E1194" s="12" t="s">
        <v>378</v>
      </c>
      <c r="F1194" s="12">
        <v>1</v>
      </c>
      <c r="G1194" s="13">
        <v>2</v>
      </c>
      <c r="H1194" s="13">
        <v>1</v>
      </c>
      <c r="I1194" s="13">
        <v>5</v>
      </c>
      <c r="M1194" s="56">
        <f>IF(SUM(N1194:X1194)=39,2,1)</f>
        <v>1</v>
      </c>
      <c r="Y1194" s="13">
        <v>1</v>
      </c>
      <c r="AJ1194" s="13">
        <v>1</v>
      </c>
      <c r="AL1194" s="14">
        <v>1</v>
      </c>
      <c r="AM1194" s="14">
        <v>4</v>
      </c>
      <c r="AO1194" s="15">
        <v>2</v>
      </c>
      <c r="AP1194" s="15">
        <v>2</v>
      </c>
      <c r="AQ1194" s="15">
        <v>2</v>
      </c>
      <c r="AR1194" s="15">
        <v>5</v>
      </c>
      <c r="AS1194" s="15">
        <v>5</v>
      </c>
      <c r="AT1194" s="15">
        <v>5</v>
      </c>
      <c r="AU1194" s="15">
        <v>5</v>
      </c>
      <c r="AV1194" s="15">
        <v>5</v>
      </c>
      <c r="AW1194" s="15">
        <v>5</v>
      </c>
      <c r="AX1194" s="15">
        <v>1</v>
      </c>
      <c r="AY1194" s="15">
        <v>2</v>
      </c>
      <c r="AZ1194" s="15">
        <v>2</v>
      </c>
      <c r="BB1194" s="15">
        <v>2</v>
      </c>
      <c r="BC1194" s="15">
        <v>1</v>
      </c>
      <c r="BD1194" s="15">
        <v>1</v>
      </c>
      <c r="BE1194" s="15">
        <v>2</v>
      </c>
      <c r="BF1194" s="15">
        <v>0</v>
      </c>
      <c r="BG1194" s="15">
        <v>4</v>
      </c>
      <c r="BH1194" s="15">
        <v>2</v>
      </c>
      <c r="BI1194" s="15">
        <v>1</v>
      </c>
      <c r="BJ1194" s="15">
        <v>1</v>
      </c>
      <c r="BK1194" s="15">
        <v>2</v>
      </c>
      <c r="BN1194" s="15">
        <v>5</v>
      </c>
      <c r="BO1194" s="15">
        <v>2</v>
      </c>
      <c r="BP1194" s="15" t="s">
        <v>333</v>
      </c>
      <c r="CC1194" s="16">
        <v>1</v>
      </c>
      <c r="CI1194" s="16">
        <v>2</v>
      </c>
      <c r="CJ1194" s="16" t="s">
        <v>151</v>
      </c>
      <c r="CK1194" s="16">
        <v>3</v>
      </c>
      <c r="CL1194" s="16" t="s">
        <v>398</v>
      </c>
      <c r="CM1194" s="17">
        <v>1</v>
      </c>
      <c r="CN1194" s="17">
        <v>1</v>
      </c>
      <c r="CO1194" s="17">
        <v>1</v>
      </c>
      <c r="CP1194" s="17">
        <v>1</v>
      </c>
      <c r="CQ1194" s="17">
        <v>1</v>
      </c>
      <c r="CR1194" s="17">
        <v>1</v>
      </c>
      <c r="CS1194" s="17">
        <v>1</v>
      </c>
      <c r="CT1194" s="17">
        <v>1</v>
      </c>
      <c r="CU1194" s="17">
        <v>4</v>
      </c>
      <c r="CV1194" s="17">
        <v>1</v>
      </c>
      <c r="CW1194" s="17">
        <v>1</v>
      </c>
      <c r="CX1194" s="17">
        <v>1</v>
      </c>
      <c r="CY1194" s="17">
        <v>1</v>
      </c>
      <c r="CZ1194" s="17">
        <v>1</v>
      </c>
      <c r="DA1194" s="17">
        <v>1</v>
      </c>
      <c r="DB1194" s="17">
        <v>4</v>
      </c>
      <c r="DC1194" s="17">
        <v>2</v>
      </c>
      <c r="DD1194" s="17">
        <v>1</v>
      </c>
      <c r="DE1194" s="17">
        <v>4</v>
      </c>
      <c r="DF1194" s="17">
        <v>4</v>
      </c>
      <c r="DG1194" s="17">
        <v>4</v>
      </c>
      <c r="DH1194" s="17">
        <v>4</v>
      </c>
      <c r="DI1194" s="17">
        <v>3</v>
      </c>
      <c r="DJ1194" s="17">
        <v>1</v>
      </c>
      <c r="DK1194" s="17">
        <v>4</v>
      </c>
      <c r="DL1194" s="17">
        <v>5</v>
      </c>
      <c r="DM1194" s="17">
        <v>5</v>
      </c>
      <c r="DN1194" s="17">
        <v>1</v>
      </c>
      <c r="DO1194" s="17">
        <v>8</v>
      </c>
      <c r="DP1194" s="17">
        <v>2</v>
      </c>
      <c r="DR1194" s="17">
        <v>5</v>
      </c>
      <c r="DT1194" s="17">
        <v>11</v>
      </c>
      <c r="DV1194" s="17">
        <v>1</v>
      </c>
      <c r="DW1194" s="18">
        <v>13</v>
      </c>
      <c r="DY1194" s="18">
        <v>1</v>
      </c>
      <c r="ED1194" s="19" t="s">
        <v>332</v>
      </c>
      <c r="EE1194" s="19">
        <v>7</v>
      </c>
      <c r="EF1194" s="37">
        <v>7</v>
      </c>
      <c r="EG1194" s="27" t="s">
        <v>139</v>
      </c>
      <c r="EH1194" s="19">
        <v>2</v>
      </c>
      <c r="EI1194" s="19">
        <v>36</v>
      </c>
      <c r="EJ1194" s="19">
        <v>2</v>
      </c>
      <c r="EK1194" s="19">
        <v>3</v>
      </c>
      <c r="EL1194" s="19">
        <v>4</v>
      </c>
      <c r="EM1194" s="20" t="s">
        <v>216</v>
      </c>
      <c r="EO1194" s="46">
        <v>4</v>
      </c>
      <c r="EP1194" s="46">
        <v>3</v>
      </c>
      <c r="EQ1194">
        <f t="shared" si="44"/>
        <v>0</v>
      </c>
      <c r="ER1194" t="str">
        <f t="shared" si="45"/>
        <v/>
      </c>
      <c r="ES1194" s="49">
        <v>2</v>
      </c>
    </row>
    <row r="1195" spans="1:149" ht="15" customHeight="1" x14ac:dyDescent="0.25">
      <c r="A1195" s="21">
        <v>1194</v>
      </c>
      <c r="B1195" s="12">
        <v>2</v>
      </c>
      <c r="C1195" s="12">
        <v>5</v>
      </c>
      <c r="D1195" s="12">
        <v>4</v>
      </c>
      <c r="E1195" s="12" t="s">
        <v>204</v>
      </c>
      <c r="F1195" s="12">
        <v>1</v>
      </c>
      <c r="G1195" s="13">
        <v>3</v>
      </c>
      <c r="H1195" s="13">
        <v>2</v>
      </c>
      <c r="I1195" s="13">
        <v>5</v>
      </c>
      <c r="M1195" s="56">
        <f>IF(SUM(N1195:X1195)=39,2,1)</f>
        <v>1</v>
      </c>
      <c r="Y1195" s="13">
        <v>1</v>
      </c>
      <c r="Z1195" s="13">
        <v>1</v>
      </c>
      <c r="AC1195" s="13">
        <v>1</v>
      </c>
      <c r="AJ1195" s="13">
        <v>1</v>
      </c>
      <c r="AL1195" s="14">
        <v>1</v>
      </c>
      <c r="AM1195" s="14">
        <v>5</v>
      </c>
      <c r="AO1195" s="15">
        <v>1</v>
      </c>
      <c r="AP1195" s="15">
        <v>5</v>
      </c>
      <c r="AQ1195" s="15">
        <v>5</v>
      </c>
      <c r="AR1195" s="15">
        <v>5</v>
      </c>
      <c r="AS1195" s="15">
        <v>5</v>
      </c>
      <c r="AT1195" s="15">
        <v>5</v>
      </c>
      <c r="AU1195" s="15">
        <v>5</v>
      </c>
      <c r="AV1195" s="15">
        <v>5</v>
      </c>
      <c r="AW1195" s="15">
        <v>5</v>
      </c>
      <c r="AX1195" s="15">
        <v>1</v>
      </c>
      <c r="AY1195" s="15">
        <v>2</v>
      </c>
      <c r="AZ1195" s="15">
        <v>2</v>
      </c>
      <c r="BB1195" s="15">
        <v>2</v>
      </c>
      <c r="BC1195" s="15">
        <v>1</v>
      </c>
      <c r="BD1195" s="15">
        <v>1</v>
      </c>
      <c r="BE1195" s="15">
        <v>2</v>
      </c>
      <c r="BF1195" s="15">
        <v>1</v>
      </c>
      <c r="BG1195" s="15">
        <v>0</v>
      </c>
      <c r="BK1195" s="15">
        <v>1</v>
      </c>
      <c r="BL1195" s="15">
        <v>1</v>
      </c>
      <c r="BM1195" s="15">
        <v>5</v>
      </c>
      <c r="BN1195" s="15">
        <v>5</v>
      </c>
      <c r="BO1195" s="15">
        <v>2</v>
      </c>
      <c r="BP1195" s="15" t="s">
        <v>386</v>
      </c>
      <c r="CC1195" s="16">
        <v>1</v>
      </c>
      <c r="CI1195" s="16">
        <v>2</v>
      </c>
      <c r="CJ1195" s="16" t="s">
        <v>156</v>
      </c>
      <c r="CK1195" s="16">
        <v>1</v>
      </c>
      <c r="CL1195" s="16" t="s">
        <v>397</v>
      </c>
      <c r="CM1195" s="17">
        <v>1</v>
      </c>
      <c r="CN1195" s="17">
        <v>1</v>
      </c>
      <c r="CO1195" s="17">
        <v>1</v>
      </c>
      <c r="CP1195" s="17">
        <v>1</v>
      </c>
      <c r="CQ1195" s="17">
        <v>1</v>
      </c>
      <c r="CR1195" s="17">
        <v>1</v>
      </c>
      <c r="CS1195" s="17">
        <v>1</v>
      </c>
      <c r="CT1195" s="17">
        <v>1</v>
      </c>
      <c r="CU1195" s="17">
        <v>4</v>
      </c>
      <c r="CV1195" s="17">
        <v>1</v>
      </c>
      <c r="CW1195" s="17">
        <v>1</v>
      </c>
      <c r="CX1195" s="17">
        <v>1</v>
      </c>
      <c r="CY1195" s="17">
        <v>1</v>
      </c>
      <c r="CZ1195" s="17">
        <v>1</v>
      </c>
      <c r="DA1195" s="17">
        <v>4</v>
      </c>
      <c r="DB1195" s="17">
        <v>2</v>
      </c>
      <c r="DC1195" s="17">
        <v>2</v>
      </c>
      <c r="DD1195" s="17">
        <v>4</v>
      </c>
      <c r="DE1195" s="17">
        <v>4</v>
      </c>
      <c r="DF1195" s="17">
        <v>4</v>
      </c>
      <c r="DG1195" s="17">
        <v>4</v>
      </c>
      <c r="DH1195" s="17">
        <v>4</v>
      </c>
      <c r="DI1195" s="17">
        <v>3</v>
      </c>
      <c r="DJ1195" s="17">
        <v>1</v>
      </c>
      <c r="DK1195" s="17">
        <v>1</v>
      </c>
      <c r="DL1195" s="17">
        <v>1</v>
      </c>
      <c r="DM1195" s="17">
        <v>1</v>
      </c>
      <c r="DN1195" s="17">
        <v>1</v>
      </c>
      <c r="DO1195" s="17">
        <v>8</v>
      </c>
      <c r="DP1195" s="17">
        <v>7</v>
      </c>
      <c r="DR1195" s="17">
        <v>5</v>
      </c>
      <c r="DT1195" s="17">
        <v>11</v>
      </c>
      <c r="DV1195" s="17">
        <v>1</v>
      </c>
      <c r="DW1195" s="18">
        <v>13</v>
      </c>
      <c r="DY1195" s="18">
        <v>1</v>
      </c>
      <c r="ED1195" s="19" t="s">
        <v>332</v>
      </c>
      <c r="EE1195" s="19">
        <v>7</v>
      </c>
      <c r="EF1195" s="37">
        <v>7</v>
      </c>
      <c r="EG1195" s="27" t="s">
        <v>139</v>
      </c>
      <c r="EH1195" s="19">
        <v>2</v>
      </c>
      <c r="EI1195" s="19">
        <v>54</v>
      </c>
      <c r="EJ1195" s="19">
        <v>3</v>
      </c>
      <c r="EK1195" s="19">
        <v>4</v>
      </c>
      <c r="EL1195" s="19">
        <v>2</v>
      </c>
      <c r="EM1195" s="20" t="s">
        <v>216</v>
      </c>
      <c r="EO1195" s="46">
        <v>1</v>
      </c>
      <c r="EP1195" s="46">
        <v>1</v>
      </c>
      <c r="EQ1195">
        <f t="shared" si="44"/>
        <v>0</v>
      </c>
      <c r="ER1195" t="str">
        <f t="shared" si="45"/>
        <v/>
      </c>
      <c r="ES1195" s="49">
        <v>2</v>
      </c>
    </row>
    <row r="1196" spans="1:149" ht="15" customHeight="1" x14ac:dyDescent="0.25">
      <c r="A1196" s="21">
        <v>1195</v>
      </c>
      <c r="B1196" s="12">
        <v>3</v>
      </c>
      <c r="C1196" s="12">
        <v>3</v>
      </c>
      <c r="D1196" s="12">
        <v>4</v>
      </c>
      <c r="E1196" s="12" t="s">
        <v>379</v>
      </c>
      <c r="F1196" s="12">
        <v>1</v>
      </c>
      <c r="G1196" s="13">
        <v>4</v>
      </c>
      <c r="H1196" s="13">
        <v>1</v>
      </c>
      <c r="M1196" s="56">
        <f>IF(SUM(N1196:X1196)=39,2,1)</f>
        <v>1</v>
      </c>
      <c r="Y1196" s="13">
        <v>1</v>
      </c>
      <c r="AJ1196" s="13">
        <v>1</v>
      </c>
      <c r="AL1196" s="14">
        <v>1</v>
      </c>
      <c r="AM1196" s="14">
        <v>1</v>
      </c>
      <c r="AO1196" s="15">
        <v>1</v>
      </c>
      <c r="AP1196" s="15">
        <v>4</v>
      </c>
      <c r="AQ1196" s="15">
        <v>4</v>
      </c>
      <c r="AR1196" s="15">
        <v>4</v>
      </c>
      <c r="AS1196" s="15">
        <v>4</v>
      </c>
      <c r="AT1196" s="15">
        <v>4</v>
      </c>
      <c r="AU1196" s="15">
        <v>4</v>
      </c>
      <c r="AV1196" s="15">
        <v>4</v>
      </c>
      <c r="AW1196" s="15">
        <v>4</v>
      </c>
      <c r="AX1196" s="15">
        <v>1</v>
      </c>
      <c r="AY1196" s="15">
        <v>1</v>
      </c>
      <c r="AZ1196" s="15">
        <v>2</v>
      </c>
      <c r="BB1196" s="15">
        <v>2</v>
      </c>
      <c r="BC1196" s="15">
        <v>1</v>
      </c>
      <c r="BD1196" s="15">
        <v>1</v>
      </c>
      <c r="BE1196" s="15">
        <v>1</v>
      </c>
      <c r="BF1196" s="15">
        <v>1</v>
      </c>
      <c r="BG1196" s="15">
        <v>3</v>
      </c>
      <c r="BJ1196" s="15">
        <v>3</v>
      </c>
      <c r="BK1196" s="15">
        <v>2</v>
      </c>
      <c r="BM1196" s="15">
        <v>8</v>
      </c>
      <c r="BN1196" s="15">
        <v>8</v>
      </c>
      <c r="CC1196" s="16">
        <v>1</v>
      </c>
      <c r="CI1196" s="16">
        <v>1</v>
      </c>
      <c r="CK1196" s="16">
        <v>3</v>
      </c>
      <c r="CM1196" s="17">
        <v>2</v>
      </c>
      <c r="CN1196" s="17">
        <v>2</v>
      </c>
      <c r="CO1196" s="17">
        <v>2</v>
      </c>
      <c r="CP1196" s="17">
        <v>2</v>
      </c>
      <c r="CQ1196" s="17">
        <v>2</v>
      </c>
      <c r="CR1196" s="17">
        <v>3</v>
      </c>
      <c r="CS1196" s="17">
        <v>2</v>
      </c>
      <c r="CT1196" s="17">
        <v>2</v>
      </c>
      <c r="CU1196" s="17">
        <v>3</v>
      </c>
      <c r="CV1196" s="17">
        <v>2</v>
      </c>
      <c r="CW1196" s="17">
        <v>2</v>
      </c>
      <c r="CX1196" s="17">
        <v>2</v>
      </c>
      <c r="CY1196" s="17">
        <v>2</v>
      </c>
      <c r="CZ1196" s="17">
        <v>2</v>
      </c>
      <c r="DA1196" s="17">
        <v>1</v>
      </c>
      <c r="DB1196" s="17">
        <v>4</v>
      </c>
      <c r="DC1196" s="17">
        <v>4</v>
      </c>
      <c r="DD1196" s="17">
        <v>4</v>
      </c>
      <c r="DE1196" s="17">
        <v>4</v>
      </c>
      <c r="DF1196" s="17">
        <v>3</v>
      </c>
      <c r="DG1196" s="17">
        <v>3</v>
      </c>
      <c r="DH1196" s="17">
        <v>3</v>
      </c>
      <c r="DI1196" s="17">
        <v>3</v>
      </c>
      <c r="DJ1196" s="17">
        <v>1</v>
      </c>
      <c r="DK1196" s="17">
        <v>2</v>
      </c>
      <c r="DL1196" s="17">
        <v>4</v>
      </c>
      <c r="DM1196" s="17">
        <v>4</v>
      </c>
      <c r="DN1196" s="17">
        <v>6</v>
      </c>
      <c r="DO1196" s="17">
        <v>2</v>
      </c>
      <c r="DP1196" s="17">
        <v>5</v>
      </c>
      <c r="DV1196" s="17">
        <v>4</v>
      </c>
      <c r="DW1196" s="18">
        <v>13</v>
      </c>
      <c r="DY1196" s="18">
        <v>1</v>
      </c>
      <c r="ED1196" s="19" t="s">
        <v>332</v>
      </c>
      <c r="EE1196" s="19">
        <v>7</v>
      </c>
      <c r="EF1196" s="37">
        <v>7</v>
      </c>
      <c r="EG1196" s="27" t="s">
        <v>139</v>
      </c>
      <c r="EH1196" s="19">
        <v>1</v>
      </c>
      <c r="EI1196" s="19">
        <v>25</v>
      </c>
      <c r="EJ1196" s="19">
        <v>1</v>
      </c>
      <c r="EK1196" s="19">
        <v>1</v>
      </c>
      <c r="EL1196" s="19">
        <v>1</v>
      </c>
      <c r="EM1196" s="20" t="s">
        <v>216</v>
      </c>
      <c r="EO1196" s="46">
        <v>4</v>
      </c>
      <c r="EP1196" s="46">
        <v>6</v>
      </c>
      <c r="EQ1196">
        <f t="shared" si="44"/>
        <v>0</v>
      </c>
      <c r="ER1196" t="str">
        <f t="shared" si="45"/>
        <v/>
      </c>
      <c r="ES1196" s="49">
        <v>1</v>
      </c>
    </row>
    <row r="1197" spans="1:149" ht="15" customHeight="1" x14ac:dyDescent="0.25">
      <c r="A1197" s="21">
        <v>1196</v>
      </c>
      <c r="B1197" s="12">
        <v>2</v>
      </c>
      <c r="C1197" s="12">
        <v>2</v>
      </c>
      <c r="D1197" s="12">
        <v>4</v>
      </c>
      <c r="E1197" s="12" t="s">
        <v>379</v>
      </c>
      <c r="F1197" s="12">
        <v>1</v>
      </c>
      <c r="G1197" s="13">
        <v>3</v>
      </c>
      <c r="H1197" s="13">
        <v>1</v>
      </c>
      <c r="I1197" s="13">
        <v>4</v>
      </c>
      <c r="M1197" s="56">
        <f>IF(SUM(N1197:X1197)=39,2,1)</f>
        <v>1</v>
      </c>
      <c r="O1197" s="13">
        <v>1</v>
      </c>
      <c r="P1197" s="13">
        <v>1</v>
      </c>
      <c r="R1197" s="13">
        <v>1</v>
      </c>
      <c r="AK1197" s="13">
        <v>1</v>
      </c>
      <c r="AO1197" s="15">
        <v>1</v>
      </c>
      <c r="AP1197" s="15">
        <v>4</v>
      </c>
      <c r="AQ1197" s="15">
        <v>4</v>
      </c>
      <c r="AR1197" s="15">
        <v>4</v>
      </c>
      <c r="AS1197" s="15">
        <v>4</v>
      </c>
      <c r="AT1197" s="15">
        <v>4</v>
      </c>
      <c r="AU1197" s="15">
        <v>4</v>
      </c>
      <c r="AV1197" s="15">
        <v>4</v>
      </c>
      <c r="AW1197" s="15">
        <v>2</v>
      </c>
      <c r="AX1197" s="15">
        <v>1</v>
      </c>
      <c r="AY1197" s="15">
        <v>2</v>
      </c>
      <c r="AZ1197" s="15">
        <v>2</v>
      </c>
      <c r="BB1197" s="15">
        <v>1</v>
      </c>
      <c r="BC1197" s="15">
        <v>1</v>
      </c>
      <c r="BD1197" s="15">
        <v>1</v>
      </c>
      <c r="BE1197" s="15">
        <v>2</v>
      </c>
      <c r="BF1197" s="15">
        <v>1</v>
      </c>
      <c r="BG1197" s="15">
        <v>2</v>
      </c>
      <c r="BH1197" s="15">
        <v>2</v>
      </c>
      <c r="BK1197" s="15">
        <v>1</v>
      </c>
      <c r="BL1197" s="15">
        <v>2</v>
      </c>
      <c r="BM1197" s="15">
        <v>8</v>
      </c>
      <c r="BN1197" s="15">
        <v>8</v>
      </c>
      <c r="CC1197" s="16">
        <v>1</v>
      </c>
      <c r="CI1197" s="16">
        <v>2</v>
      </c>
      <c r="CK1197" s="16">
        <v>1</v>
      </c>
      <c r="CL1197" s="16" t="s">
        <v>397</v>
      </c>
      <c r="CM1197" s="17">
        <v>1</v>
      </c>
      <c r="CN1197" s="17">
        <v>1</v>
      </c>
      <c r="CO1197" s="17">
        <v>1</v>
      </c>
      <c r="CP1197" s="17">
        <v>1</v>
      </c>
      <c r="CQ1197" s="17">
        <v>1</v>
      </c>
      <c r="CR1197" s="17">
        <v>1</v>
      </c>
      <c r="CS1197" s="17">
        <v>1</v>
      </c>
      <c r="CT1197" s="17">
        <v>1</v>
      </c>
      <c r="CU1197" s="17">
        <v>4</v>
      </c>
      <c r="CV1197" s="17">
        <v>1</v>
      </c>
      <c r="CW1197" s="17">
        <v>1</v>
      </c>
      <c r="CX1197" s="17">
        <v>1</v>
      </c>
      <c r="CY1197" s="17">
        <v>1</v>
      </c>
      <c r="CZ1197" s="17">
        <v>1</v>
      </c>
      <c r="DA1197" s="17">
        <v>2</v>
      </c>
      <c r="DB1197" s="17">
        <v>4</v>
      </c>
      <c r="DC1197" s="17">
        <v>1</v>
      </c>
      <c r="DD1197" s="17">
        <v>4</v>
      </c>
      <c r="DE1197" s="17">
        <v>4</v>
      </c>
      <c r="DF1197" s="17">
        <v>2</v>
      </c>
      <c r="DG1197" s="17">
        <v>2</v>
      </c>
      <c r="DH1197" s="17">
        <v>2</v>
      </c>
      <c r="DI1197" s="17">
        <v>3</v>
      </c>
      <c r="DJ1197" s="17">
        <v>1</v>
      </c>
      <c r="DK1197" s="17">
        <v>2</v>
      </c>
      <c r="DL1197" s="17">
        <v>3</v>
      </c>
      <c r="DM1197" s="17">
        <v>3</v>
      </c>
      <c r="DN1197" s="17">
        <v>2</v>
      </c>
      <c r="DO1197" s="17">
        <v>6</v>
      </c>
      <c r="DP1197" s="17">
        <v>5</v>
      </c>
      <c r="DR1197" s="17">
        <v>7</v>
      </c>
      <c r="DT1197" s="17">
        <v>1</v>
      </c>
      <c r="DV1197" s="17">
        <v>5</v>
      </c>
      <c r="DW1197" s="18">
        <v>13</v>
      </c>
      <c r="DY1197" s="18">
        <v>1</v>
      </c>
      <c r="ED1197" s="19" t="s">
        <v>332</v>
      </c>
      <c r="EE1197" s="19">
        <v>7</v>
      </c>
      <c r="EF1197" s="37">
        <v>7</v>
      </c>
      <c r="EG1197" s="27" t="s">
        <v>139</v>
      </c>
      <c r="EH1197" s="19">
        <v>1</v>
      </c>
      <c r="EI1197" s="19">
        <v>19</v>
      </c>
      <c r="EJ1197" s="19">
        <v>1</v>
      </c>
      <c r="EK1197" s="19">
        <v>1</v>
      </c>
      <c r="EL1197" s="19">
        <v>5</v>
      </c>
      <c r="EM1197" s="20" t="s">
        <v>216</v>
      </c>
      <c r="EO1197" s="46">
        <v>4</v>
      </c>
      <c r="EP1197" s="46">
        <v>3</v>
      </c>
      <c r="EQ1197">
        <f t="shared" si="44"/>
        <v>0</v>
      </c>
      <c r="ER1197" t="str">
        <f t="shared" si="45"/>
        <v/>
      </c>
      <c r="ES1197" s="49">
        <v>2</v>
      </c>
    </row>
    <row r="1198" spans="1:149" ht="15" customHeight="1" x14ac:dyDescent="0.25">
      <c r="A1198" s="21">
        <v>1197</v>
      </c>
      <c r="B1198" s="12">
        <v>3</v>
      </c>
      <c r="C1198" s="12">
        <v>3</v>
      </c>
      <c r="D1198" s="12">
        <v>4</v>
      </c>
      <c r="F1198" s="12">
        <v>1</v>
      </c>
      <c r="G1198" s="13">
        <v>2</v>
      </c>
      <c r="H1198" s="13">
        <v>1</v>
      </c>
      <c r="M1198" s="56">
        <f>IF(SUM(N1198:X1198)=39,2,1)</f>
        <v>1</v>
      </c>
      <c r="Y1198" s="13">
        <v>1</v>
      </c>
      <c r="AK1198" s="13">
        <v>1</v>
      </c>
      <c r="AL1198" s="14">
        <v>6</v>
      </c>
      <c r="AO1198" s="15">
        <v>1</v>
      </c>
      <c r="AP1198" s="15">
        <v>4</v>
      </c>
      <c r="AQ1198" s="15">
        <v>4</v>
      </c>
      <c r="AR1198" s="15">
        <v>4</v>
      </c>
      <c r="AS1198" s="15">
        <v>4</v>
      </c>
      <c r="AT1198" s="15">
        <v>4</v>
      </c>
      <c r="AU1198" s="15">
        <v>3</v>
      </c>
      <c r="AV1198" s="15">
        <v>3</v>
      </c>
      <c r="AW1198" s="15">
        <v>4</v>
      </c>
      <c r="AX1198" s="15">
        <v>2</v>
      </c>
      <c r="AZ1198" s="15">
        <v>2</v>
      </c>
      <c r="BB1198" s="15">
        <v>1</v>
      </c>
      <c r="BC1198" s="15">
        <v>1</v>
      </c>
      <c r="BD1198" s="15">
        <v>2</v>
      </c>
      <c r="BE1198" s="15">
        <v>2</v>
      </c>
      <c r="BF1198" s="15">
        <v>0</v>
      </c>
      <c r="BG1198" s="15">
        <v>0</v>
      </c>
      <c r="BK1198" s="15">
        <v>1</v>
      </c>
      <c r="BL1198" s="15">
        <v>3</v>
      </c>
      <c r="BM1198" s="15">
        <v>1</v>
      </c>
      <c r="BN1198" s="15">
        <v>1</v>
      </c>
      <c r="CC1198" s="16">
        <v>1</v>
      </c>
      <c r="CI1198" s="16">
        <v>2</v>
      </c>
      <c r="CJ1198" s="16" t="s">
        <v>151</v>
      </c>
      <c r="CK1198" s="16">
        <v>1</v>
      </c>
      <c r="CL1198" s="16" t="s">
        <v>143</v>
      </c>
      <c r="CM1198" s="17">
        <v>1</v>
      </c>
      <c r="CN1198" s="17">
        <v>1</v>
      </c>
      <c r="CO1198" s="17">
        <v>1</v>
      </c>
      <c r="CP1198" s="17">
        <v>1</v>
      </c>
      <c r="CQ1198" s="17">
        <v>1</v>
      </c>
      <c r="CR1198" s="17">
        <v>3</v>
      </c>
      <c r="CS1198" s="17">
        <v>3</v>
      </c>
      <c r="CT1198" s="17">
        <v>1</v>
      </c>
      <c r="CU1198" s="17">
        <v>4</v>
      </c>
      <c r="CV1198" s="17">
        <v>1</v>
      </c>
      <c r="CW1198" s="17">
        <v>1</v>
      </c>
      <c r="CX1198" s="17">
        <v>1</v>
      </c>
      <c r="CY1198" s="17">
        <v>1</v>
      </c>
      <c r="CZ1198" s="17">
        <v>1</v>
      </c>
      <c r="DA1198" s="17">
        <v>1</v>
      </c>
      <c r="DB1198" s="17">
        <v>4</v>
      </c>
      <c r="DC1198" s="17">
        <v>1</v>
      </c>
      <c r="DD1198" s="17">
        <v>4</v>
      </c>
      <c r="DE1198" s="17">
        <v>4</v>
      </c>
      <c r="DF1198" s="17">
        <v>1</v>
      </c>
      <c r="DG1198" s="17">
        <v>1</v>
      </c>
      <c r="DI1198" s="17">
        <v>3</v>
      </c>
      <c r="DJ1198" s="17">
        <v>1</v>
      </c>
      <c r="DK1198" s="17">
        <v>2</v>
      </c>
      <c r="DL1198" s="17">
        <v>4</v>
      </c>
      <c r="DM1198" s="17">
        <v>4</v>
      </c>
      <c r="DN1198" s="17">
        <v>1</v>
      </c>
      <c r="DO1198" s="17">
        <v>2</v>
      </c>
      <c r="DP1198" s="17">
        <v>7</v>
      </c>
      <c r="DR1198" s="17">
        <v>8</v>
      </c>
      <c r="DT1198" s="17">
        <v>6</v>
      </c>
      <c r="DV1198" s="17">
        <v>4</v>
      </c>
      <c r="DW1198" s="18">
        <v>5</v>
      </c>
      <c r="DY1198" s="18">
        <v>1</v>
      </c>
      <c r="ED1198" s="19" t="s">
        <v>332</v>
      </c>
      <c r="EE1198" s="19">
        <v>7</v>
      </c>
      <c r="EF1198" s="37">
        <v>7</v>
      </c>
      <c r="EG1198" s="27" t="s">
        <v>139</v>
      </c>
      <c r="EH1198" s="19">
        <v>2</v>
      </c>
      <c r="EI1198" s="19">
        <v>44</v>
      </c>
      <c r="EJ1198" s="19">
        <v>2</v>
      </c>
      <c r="EK1198" s="19">
        <v>3</v>
      </c>
      <c r="EL1198" s="19">
        <v>10</v>
      </c>
      <c r="EM1198" s="20" t="s">
        <v>216</v>
      </c>
      <c r="EO1198" s="46">
        <v>1</v>
      </c>
      <c r="EP1198" s="46">
        <v>3</v>
      </c>
      <c r="EQ1198">
        <f t="shared" si="44"/>
        <v>0</v>
      </c>
      <c r="ER1198" t="str">
        <f t="shared" si="45"/>
        <v/>
      </c>
      <c r="ES1198" s="49">
        <v>2</v>
      </c>
    </row>
    <row r="1199" spans="1:149" ht="15" customHeight="1" x14ac:dyDescent="0.25">
      <c r="A1199" s="21">
        <v>1198</v>
      </c>
      <c r="B1199" s="12">
        <v>2</v>
      </c>
      <c r="C1199" s="12">
        <v>2</v>
      </c>
      <c r="D1199" s="12">
        <v>2</v>
      </c>
      <c r="E1199" s="12" t="s">
        <v>378</v>
      </c>
      <c r="F1199" s="12">
        <v>2</v>
      </c>
      <c r="G1199" s="13">
        <v>3</v>
      </c>
      <c r="H1199" s="13">
        <v>1</v>
      </c>
      <c r="J1199" s="13">
        <v>4</v>
      </c>
      <c r="M1199" s="56">
        <f>IF(SUM(N1199:X1199)=39,2,1)</f>
        <v>1</v>
      </c>
      <c r="Y1199" s="13">
        <v>1</v>
      </c>
      <c r="Z1199" s="13">
        <v>1</v>
      </c>
      <c r="AA1199" s="13">
        <v>1</v>
      </c>
      <c r="AB1199" s="13">
        <v>1</v>
      </c>
      <c r="AE1199" s="13">
        <v>1</v>
      </c>
      <c r="AJ1199" s="13">
        <v>1</v>
      </c>
      <c r="AL1199" s="14">
        <v>2</v>
      </c>
      <c r="AM1199" s="14">
        <v>4</v>
      </c>
      <c r="AO1199" s="15">
        <v>1</v>
      </c>
      <c r="AP1199" s="15">
        <v>4</v>
      </c>
      <c r="AQ1199" s="15">
        <v>4</v>
      </c>
      <c r="AR1199" s="15">
        <v>4</v>
      </c>
      <c r="AS1199" s="15">
        <v>4</v>
      </c>
      <c r="AT1199" s="15">
        <v>4</v>
      </c>
      <c r="AU1199" s="15">
        <v>4</v>
      </c>
      <c r="AV1199" s="15">
        <v>3</v>
      </c>
      <c r="AW1199" s="15">
        <v>2</v>
      </c>
      <c r="AX1199" s="15">
        <v>1</v>
      </c>
      <c r="AY1199" s="15">
        <v>1</v>
      </c>
      <c r="AZ1199" s="15">
        <v>2</v>
      </c>
      <c r="BB1199" s="15">
        <v>2</v>
      </c>
      <c r="BD1199" s="15">
        <v>1</v>
      </c>
      <c r="BE1199" s="15">
        <v>2</v>
      </c>
      <c r="BF1199" s="15">
        <v>2</v>
      </c>
      <c r="BG1199" s="15">
        <v>0</v>
      </c>
      <c r="BK1199" s="15">
        <v>1</v>
      </c>
      <c r="BL1199" s="15">
        <v>1</v>
      </c>
      <c r="BM1199" s="15">
        <v>8</v>
      </c>
      <c r="BN1199" s="15">
        <v>8</v>
      </c>
      <c r="CC1199" s="16">
        <v>1</v>
      </c>
      <c r="CI1199" s="16">
        <v>2</v>
      </c>
      <c r="CJ1199" s="16" t="s">
        <v>151</v>
      </c>
      <c r="CK1199" s="16">
        <v>1</v>
      </c>
      <c r="CL1199" s="16" t="s">
        <v>397</v>
      </c>
      <c r="CM1199" s="17">
        <v>4</v>
      </c>
      <c r="CN1199" s="17">
        <v>4</v>
      </c>
      <c r="CO1199" s="17">
        <v>4</v>
      </c>
      <c r="CP1199" s="17">
        <v>4</v>
      </c>
      <c r="CQ1199" s="17">
        <v>4</v>
      </c>
      <c r="CR1199" s="17">
        <v>4</v>
      </c>
      <c r="CS1199" s="17">
        <v>4</v>
      </c>
      <c r="CT1199" s="17">
        <v>4</v>
      </c>
      <c r="CU1199" s="17">
        <v>2</v>
      </c>
      <c r="CV1199" s="17">
        <v>4</v>
      </c>
      <c r="CW1199" s="17">
        <v>4</v>
      </c>
      <c r="CX1199" s="17">
        <v>4</v>
      </c>
      <c r="CY1199" s="17">
        <v>4</v>
      </c>
      <c r="CZ1199" s="17">
        <v>4</v>
      </c>
      <c r="DA1199" s="17">
        <v>4</v>
      </c>
      <c r="DB1199" s="17">
        <v>3</v>
      </c>
      <c r="DC1199" s="17">
        <v>4</v>
      </c>
      <c r="DD1199" s="17">
        <v>4</v>
      </c>
      <c r="DE1199" s="17">
        <v>4</v>
      </c>
      <c r="DF1199" s="17">
        <v>4</v>
      </c>
      <c r="DG1199" s="17">
        <v>4</v>
      </c>
      <c r="DH1199" s="17">
        <v>4</v>
      </c>
      <c r="DI1199" s="17">
        <v>4</v>
      </c>
      <c r="DJ1199" s="17">
        <v>2</v>
      </c>
      <c r="DK1199" s="17">
        <v>4</v>
      </c>
      <c r="DL1199" s="17">
        <v>1</v>
      </c>
      <c r="DM1199" s="17">
        <v>1</v>
      </c>
      <c r="DN1199" s="17">
        <v>6</v>
      </c>
      <c r="DO1199" s="17">
        <v>1</v>
      </c>
      <c r="DP1199" s="17">
        <v>1</v>
      </c>
      <c r="DV1199" s="17">
        <v>5</v>
      </c>
      <c r="DW1199" s="18">
        <v>13</v>
      </c>
      <c r="DY1199" s="18">
        <v>1</v>
      </c>
      <c r="ED1199" s="19" t="s">
        <v>332</v>
      </c>
      <c r="EE1199" s="19">
        <v>7</v>
      </c>
      <c r="EF1199" s="37">
        <v>7</v>
      </c>
      <c r="EG1199" s="27" t="s">
        <v>139</v>
      </c>
      <c r="EH1199" s="19">
        <v>2</v>
      </c>
      <c r="EI1199" s="19">
        <v>22</v>
      </c>
      <c r="EJ1199" s="19">
        <v>1</v>
      </c>
      <c r="EK1199" s="19">
        <v>1</v>
      </c>
      <c r="EL1199" s="19">
        <v>6</v>
      </c>
      <c r="EM1199" s="20" t="s">
        <v>216</v>
      </c>
      <c r="EO1199" s="46">
        <v>4</v>
      </c>
      <c r="EP1199" s="46">
        <v>1</v>
      </c>
      <c r="EQ1199">
        <f t="shared" si="44"/>
        <v>0</v>
      </c>
      <c r="ER1199" t="str">
        <f t="shared" si="45"/>
        <v/>
      </c>
      <c r="ES1199" s="49">
        <v>2</v>
      </c>
    </row>
    <row r="1200" spans="1:149" ht="15" customHeight="1" x14ac:dyDescent="0.25">
      <c r="A1200" s="21">
        <v>1199</v>
      </c>
      <c r="B1200" s="12">
        <v>2</v>
      </c>
      <c r="C1200" s="12">
        <v>4</v>
      </c>
      <c r="D1200" s="12">
        <v>2</v>
      </c>
      <c r="E1200" s="12" t="s">
        <v>379</v>
      </c>
      <c r="F1200" s="12">
        <v>2</v>
      </c>
      <c r="G1200" s="13">
        <v>4</v>
      </c>
      <c r="H1200" s="13">
        <v>1</v>
      </c>
      <c r="M1200" s="56">
        <f>IF(SUM(N1200:X1200)=39,2,1)</f>
        <v>1</v>
      </c>
      <c r="Y1200" s="13">
        <v>1</v>
      </c>
      <c r="AK1200" s="13">
        <v>1</v>
      </c>
      <c r="AL1200" s="14">
        <v>1</v>
      </c>
      <c r="AM1200" s="14">
        <v>4</v>
      </c>
      <c r="AO1200" s="15">
        <v>1</v>
      </c>
      <c r="AP1200" s="15">
        <v>4</v>
      </c>
      <c r="AQ1200" s="15">
        <v>4</v>
      </c>
      <c r="AR1200" s="15">
        <v>4</v>
      </c>
      <c r="AS1200" s="15">
        <v>4</v>
      </c>
      <c r="AT1200" s="15">
        <v>3</v>
      </c>
      <c r="AU1200" s="15">
        <v>2</v>
      </c>
      <c r="AV1200" s="15">
        <v>3</v>
      </c>
      <c r="AW1200" s="15">
        <v>3</v>
      </c>
      <c r="AX1200" s="15">
        <v>1</v>
      </c>
      <c r="AY1200" s="15">
        <v>1</v>
      </c>
      <c r="AZ1200" s="15">
        <v>1</v>
      </c>
      <c r="BA1200" s="15">
        <v>1</v>
      </c>
      <c r="BB1200" s="15">
        <v>2</v>
      </c>
      <c r="BC1200" s="15">
        <v>1</v>
      </c>
      <c r="BD1200" s="15">
        <v>1</v>
      </c>
      <c r="BE1200" s="15">
        <v>2</v>
      </c>
      <c r="BF1200" s="15">
        <v>0</v>
      </c>
      <c r="BG1200" s="15">
        <v>0</v>
      </c>
      <c r="BM1200" s="15">
        <v>1</v>
      </c>
      <c r="BN1200" s="15">
        <v>1</v>
      </c>
      <c r="CC1200" s="16">
        <v>1</v>
      </c>
      <c r="CI1200" s="16">
        <v>2</v>
      </c>
      <c r="CK1200" s="16">
        <v>1</v>
      </c>
      <c r="CL1200" s="16" t="s">
        <v>397</v>
      </c>
      <c r="CM1200" s="17">
        <v>2</v>
      </c>
      <c r="CN1200" s="17">
        <v>2</v>
      </c>
      <c r="CO1200" s="17">
        <v>2</v>
      </c>
      <c r="CP1200" s="17">
        <v>2</v>
      </c>
      <c r="CQ1200" s="17">
        <v>2</v>
      </c>
      <c r="CR1200" s="17">
        <v>2</v>
      </c>
      <c r="CS1200" s="17">
        <v>3</v>
      </c>
      <c r="DA1200" s="17">
        <v>1</v>
      </c>
      <c r="DB1200" s="17">
        <v>1</v>
      </c>
      <c r="DC1200" s="17">
        <v>1</v>
      </c>
      <c r="DD1200" s="17">
        <v>4</v>
      </c>
      <c r="DE1200" s="17">
        <v>4</v>
      </c>
      <c r="DF1200" s="17">
        <v>4</v>
      </c>
      <c r="DG1200" s="17">
        <v>3</v>
      </c>
      <c r="DH1200" s="17">
        <v>3</v>
      </c>
      <c r="DI1200" s="17">
        <v>3</v>
      </c>
      <c r="DJ1200" s="17">
        <v>3</v>
      </c>
      <c r="DK1200" s="17">
        <v>4</v>
      </c>
      <c r="DL1200" s="17">
        <v>2</v>
      </c>
      <c r="DM1200" s="17">
        <v>2</v>
      </c>
      <c r="DP1200" s="17">
        <v>5</v>
      </c>
      <c r="DR1200" s="17">
        <v>9</v>
      </c>
      <c r="DT1200" s="17">
        <v>12</v>
      </c>
      <c r="DW1200" s="18">
        <v>13</v>
      </c>
      <c r="DY1200" s="18">
        <v>1</v>
      </c>
      <c r="ED1200" s="19" t="s">
        <v>332</v>
      </c>
      <c r="EE1200" s="19">
        <v>7</v>
      </c>
      <c r="EF1200" s="37">
        <v>7</v>
      </c>
      <c r="EG1200" s="27" t="s">
        <v>139</v>
      </c>
      <c r="EH1200" s="19">
        <v>2</v>
      </c>
      <c r="EI1200" s="19">
        <v>57</v>
      </c>
      <c r="EJ1200" s="19">
        <v>3</v>
      </c>
      <c r="EK1200" s="19">
        <v>5</v>
      </c>
      <c r="EL1200" s="19">
        <v>1</v>
      </c>
      <c r="EM1200" s="20" t="s">
        <v>216</v>
      </c>
      <c r="EO1200" s="46">
        <v>1</v>
      </c>
      <c r="EP1200" s="46">
        <v>6</v>
      </c>
      <c r="EQ1200">
        <f t="shared" si="44"/>
        <v>0</v>
      </c>
      <c r="ER1200" t="str">
        <f t="shared" si="45"/>
        <v/>
      </c>
      <c r="ES1200" s="49">
        <v>2</v>
      </c>
    </row>
    <row r="1201" spans="1:149" ht="15" customHeight="1" x14ac:dyDescent="0.25">
      <c r="A1201" s="21">
        <v>1200</v>
      </c>
      <c r="B1201" s="12">
        <v>2</v>
      </c>
      <c r="C1201" s="12">
        <v>4</v>
      </c>
      <c r="D1201" s="12">
        <v>2</v>
      </c>
      <c r="G1201" s="13">
        <v>2</v>
      </c>
      <c r="H1201" s="13">
        <v>1</v>
      </c>
      <c r="K1201" s="13">
        <v>4</v>
      </c>
      <c r="M1201" s="56">
        <f>IF(SUM(N1201:X1201)=39,2,1)</f>
        <v>1</v>
      </c>
      <c r="Y1201" s="13">
        <v>1</v>
      </c>
      <c r="AK1201" s="13">
        <v>1</v>
      </c>
      <c r="AL1201" s="14">
        <v>1</v>
      </c>
      <c r="AM1201" s="14">
        <v>4</v>
      </c>
      <c r="AO1201" s="15">
        <v>1</v>
      </c>
      <c r="AP1201" s="15">
        <v>4</v>
      </c>
      <c r="AQ1201" s="15">
        <v>4</v>
      </c>
      <c r="AR1201" s="15">
        <v>4</v>
      </c>
      <c r="AS1201" s="15">
        <v>4</v>
      </c>
      <c r="AT1201" s="15">
        <v>4</v>
      </c>
      <c r="AU1201" s="15">
        <v>3</v>
      </c>
      <c r="AV1201" s="15">
        <v>3</v>
      </c>
      <c r="AW1201" s="15">
        <v>3</v>
      </c>
      <c r="AX1201" s="15">
        <v>1</v>
      </c>
      <c r="AY1201" s="15">
        <v>2</v>
      </c>
      <c r="AZ1201" s="15">
        <v>2</v>
      </c>
      <c r="BC1201" s="15">
        <v>1</v>
      </c>
      <c r="BD1201" s="15">
        <v>1</v>
      </c>
      <c r="BE1201" s="15">
        <v>2</v>
      </c>
      <c r="BF1201" s="15">
        <v>0</v>
      </c>
      <c r="BG1201" s="15">
        <v>0</v>
      </c>
      <c r="BM1201" s="15">
        <v>1</v>
      </c>
      <c r="BN1201" s="15">
        <v>1</v>
      </c>
      <c r="CC1201" s="16">
        <v>1</v>
      </c>
      <c r="CI1201" s="16">
        <v>2</v>
      </c>
      <c r="CK1201" s="16">
        <v>1</v>
      </c>
      <c r="CM1201" s="17">
        <v>1</v>
      </c>
      <c r="CN1201" s="17">
        <v>1</v>
      </c>
      <c r="CO1201" s="17">
        <v>1</v>
      </c>
      <c r="CP1201" s="17">
        <v>1</v>
      </c>
      <c r="CQ1201" s="17">
        <v>1</v>
      </c>
      <c r="CR1201" s="17">
        <v>3</v>
      </c>
      <c r="CS1201" s="17">
        <v>3</v>
      </c>
      <c r="CT1201" s="17">
        <v>1</v>
      </c>
      <c r="CU1201" s="17">
        <v>4</v>
      </c>
      <c r="CV1201" s="17">
        <v>1</v>
      </c>
      <c r="CW1201" s="17">
        <v>1</v>
      </c>
      <c r="CX1201" s="17">
        <v>1</v>
      </c>
      <c r="CY1201" s="17">
        <v>3</v>
      </c>
      <c r="CZ1201" s="17">
        <v>2</v>
      </c>
      <c r="DA1201" s="17">
        <v>2</v>
      </c>
      <c r="DB1201" s="17">
        <v>3</v>
      </c>
      <c r="DC1201" s="17">
        <v>3</v>
      </c>
      <c r="DD1201" s="17">
        <v>2</v>
      </c>
      <c r="DE1201" s="17">
        <v>4</v>
      </c>
      <c r="DF1201" s="17">
        <v>3</v>
      </c>
      <c r="DG1201" s="17">
        <v>3</v>
      </c>
      <c r="DH1201" s="17">
        <v>3</v>
      </c>
      <c r="DI1201" s="17">
        <v>2</v>
      </c>
      <c r="DJ1201" s="17">
        <v>1</v>
      </c>
      <c r="DK1201" s="17">
        <v>2</v>
      </c>
      <c r="DL1201" s="17">
        <v>2</v>
      </c>
      <c r="DM1201" s="17">
        <v>2</v>
      </c>
      <c r="DN1201" s="17">
        <v>6</v>
      </c>
      <c r="DO1201" s="17">
        <v>1</v>
      </c>
      <c r="DP1201" s="17">
        <v>9</v>
      </c>
      <c r="DR1201" s="17">
        <v>5</v>
      </c>
      <c r="DT1201" s="17">
        <v>11</v>
      </c>
      <c r="DV1201" s="17">
        <v>3</v>
      </c>
      <c r="ED1201" s="19" t="s">
        <v>332</v>
      </c>
      <c r="EE1201" s="19">
        <v>7</v>
      </c>
      <c r="EF1201" s="37">
        <v>7</v>
      </c>
      <c r="EG1201" s="27" t="s">
        <v>139</v>
      </c>
      <c r="EI1201" s="19">
        <v>43</v>
      </c>
      <c r="EJ1201" s="19">
        <v>2</v>
      </c>
      <c r="EK1201" s="19">
        <v>3</v>
      </c>
      <c r="EL1201" s="19">
        <v>1</v>
      </c>
      <c r="EM1201" s="20" t="s">
        <v>216</v>
      </c>
      <c r="EO1201" s="46">
        <v>1</v>
      </c>
      <c r="EP1201" s="46">
        <v>6</v>
      </c>
      <c r="EQ1201">
        <f t="shared" si="44"/>
        <v>0</v>
      </c>
      <c r="ER1201" t="str">
        <f t="shared" si="45"/>
        <v/>
      </c>
      <c r="ES1201" s="49">
        <v>2</v>
      </c>
    </row>
    <row r="1202" spans="1:149" ht="15" customHeight="1" x14ac:dyDescent="0.25">
      <c r="A1202" s="21">
        <v>1201</v>
      </c>
      <c r="B1202" s="12">
        <v>2</v>
      </c>
      <c r="C1202" s="12">
        <v>2</v>
      </c>
      <c r="D1202" s="12">
        <v>4</v>
      </c>
      <c r="F1202" s="12">
        <v>2</v>
      </c>
      <c r="G1202" s="13">
        <v>2</v>
      </c>
      <c r="H1202" s="13">
        <v>1</v>
      </c>
      <c r="I1202" s="13">
        <v>3</v>
      </c>
      <c r="J1202" s="13">
        <v>4</v>
      </c>
      <c r="M1202" s="56">
        <f>IF(SUM(N1202:X1202)=39,2,1)</f>
        <v>1</v>
      </c>
      <c r="Y1202" s="13">
        <v>1</v>
      </c>
      <c r="AK1202" s="13">
        <v>1</v>
      </c>
      <c r="AL1202" s="14">
        <v>3</v>
      </c>
      <c r="AM1202" s="14">
        <v>3</v>
      </c>
      <c r="AN1202" s="14" t="s">
        <v>155</v>
      </c>
      <c r="AO1202" s="15">
        <v>1</v>
      </c>
      <c r="AP1202" s="15">
        <v>4</v>
      </c>
      <c r="AQ1202" s="15">
        <v>4</v>
      </c>
      <c r="AR1202" s="15">
        <v>4</v>
      </c>
      <c r="AS1202" s="15">
        <v>4</v>
      </c>
      <c r="AT1202" s="15">
        <v>4</v>
      </c>
      <c r="AU1202" s="15">
        <v>3</v>
      </c>
      <c r="AV1202" s="15">
        <v>3</v>
      </c>
      <c r="AW1202" s="15">
        <v>1</v>
      </c>
      <c r="AX1202" s="15">
        <v>2</v>
      </c>
      <c r="AZ1202" s="15">
        <v>2</v>
      </c>
      <c r="BB1202" s="15">
        <v>2</v>
      </c>
      <c r="BC1202" s="15">
        <v>1</v>
      </c>
      <c r="BD1202" s="15">
        <v>1</v>
      </c>
      <c r="BE1202" s="15">
        <v>2</v>
      </c>
      <c r="BF1202" s="15">
        <v>1</v>
      </c>
      <c r="BG1202" s="15">
        <v>0</v>
      </c>
      <c r="BM1202" s="15">
        <v>8</v>
      </c>
      <c r="BN1202" s="15">
        <v>8</v>
      </c>
      <c r="CC1202" s="16">
        <v>1</v>
      </c>
      <c r="CI1202" s="16">
        <v>1</v>
      </c>
      <c r="CK1202" s="16">
        <v>1</v>
      </c>
      <c r="CL1202" s="16" t="s">
        <v>290</v>
      </c>
      <c r="CM1202" s="17">
        <v>1</v>
      </c>
      <c r="CN1202" s="17">
        <v>1</v>
      </c>
      <c r="CO1202" s="17">
        <v>1</v>
      </c>
      <c r="CP1202" s="17">
        <v>1</v>
      </c>
      <c r="CQ1202" s="17">
        <v>1</v>
      </c>
      <c r="CR1202" s="17">
        <v>2</v>
      </c>
      <c r="CS1202" s="17">
        <v>2</v>
      </c>
      <c r="CT1202" s="17">
        <v>1</v>
      </c>
      <c r="CU1202" s="17">
        <v>4</v>
      </c>
      <c r="CV1202" s="17">
        <v>1</v>
      </c>
      <c r="CW1202" s="17">
        <v>1</v>
      </c>
      <c r="CX1202" s="17">
        <v>1</v>
      </c>
      <c r="CY1202" s="17">
        <v>1</v>
      </c>
      <c r="CZ1202" s="17">
        <v>1</v>
      </c>
      <c r="DA1202" s="17">
        <v>3</v>
      </c>
      <c r="DB1202" s="17">
        <v>4</v>
      </c>
      <c r="DC1202" s="17">
        <v>1</v>
      </c>
      <c r="DD1202" s="17">
        <v>4</v>
      </c>
      <c r="DE1202" s="17">
        <v>4</v>
      </c>
      <c r="DF1202" s="17">
        <v>3</v>
      </c>
      <c r="DG1202" s="17">
        <v>3</v>
      </c>
      <c r="DH1202" s="17">
        <v>3</v>
      </c>
      <c r="DI1202" s="17">
        <v>3</v>
      </c>
      <c r="DJ1202" s="17">
        <v>1</v>
      </c>
      <c r="DK1202" s="17">
        <v>2</v>
      </c>
      <c r="DL1202" s="17">
        <v>3</v>
      </c>
      <c r="DM1202" s="17">
        <v>3</v>
      </c>
      <c r="DN1202" s="17">
        <v>1</v>
      </c>
      <c r="DO1202" s="17">
        <v>6</v>
      </c>
      <c r="DP1202" s="17">
        <v>5</v>
      </c>
      <c r="DR1202" s="17">
        <v>10</v>
      </c>
      <c r="DV1202" s="17">
        <v>3</v>
      </c>
      <c r="DW1202" s="18">
        <v>13</v>
      </c>
      <c r="DY1202" s="18">
        <v>1</v>
      </c>
      <c r="ED1202" s="19" t="s">
        <v>334</v>
      </c>
      <c r="EE1202" s="19">
        <v>4</v>
      </c>
      <c r="EF1202" s="37">
        <v>2</v>
      </c>
      <c r="EG1202" s="19" t="s">
        <v>239</v>
      </c>
      <c r="EH1202" s="19">
        <v>1</v>
      </c>
      <c r="EI1202" s="19">
        <v>36</v>
      </c>
      <c r="EJ1202" s="19">
        <v>2</v>
      </c>
      <c r="EK1202" s="19">
        <v>3</v>
      </c>
      <c r="EL1202" s="19">
        <v>1</v>
      </c>
      <c r="EM1202" s="20" t="s">
        <v>140</v>
      </c>
      <c r="EO1202" s="46">
        <v>1</v>
      </c>
      <c r="EP1202" s="46">
        <v>3</v>
      </c>
      <c r="EQ1202">
        <f t="shared" si="44"/>
        <v>0</v>
      </c>
      <c r="ER1202" t="str">
        <f t="shared" si="45"/>
        <v/>
      </c>
      <c r="ES1202" s="49">
        <v>2</v>
      </c>
    </row>
    <row r="1203" spans="1:149" ht="15" customHeight="1" x14ac:dyDescent="0.25">
      <c r="A1203" s="21">
        <v>1202</v>
      </c>
      <c r="B1203" s="12">
        <v>2</v>
      </c>
      <c r="C1203" s="12">
        <v>2</v>
      </c>
      <c r="D1203" s="12">
        <v>4</v>
      </c>
      <c r="E1203" s="12" t="s">
        <v>378</v>
      </c>
      <c r="F1203" s="12">
        <v>2</v>
      </c>
      <c r="G1203" s="13">
        <v>2</v>
      </c>
      <c r="H1203" s="13">
        <v>2</v>
      </c>
      <c r="I1203" s="13">
        <v>4</v>
      </c>
      <c r="M1203" s="56">
        <f>IF(SUM(N1203:X1203)=39,2,1)</f>
        <v>1</v>
      </c>
      <c r="Y1203" s="13">
        <v>1</v>
      </c>
      <c r="AK1203" s="13">
        <v>1</v>
      </c>
      <c r="AL1203" s="14">
        <v>6</v>
      </c>
      <c r="AO1203" s="15">
        <v>1</v>
      </c>
      <c r="AP1203" s="15">
        <v>4</v>
      </c>
      <c r="AQ1203" s="15">
        <v>4</v>
      </c>
      <c r="AR1203" s="15">
        <v>3</v>
      </c>
      <c r="AS1203" s="15">
        <v>3</v>
      </c>
      <c r="AT1203" s="15">
        <v>4</v>
      </c>
      <c r="AU1203" s="15">
        <v>3</v>
      </c>
      <c r="AV1203" s="15">
        <v>3</v>
      </c>
      <c r="AW1203" s="15">
        <v>1</v>
      </c>
      <c r="AX1203" s="15">
        <v>2</v>
      </c>
      <c r="AZ1203" s="15">
        <v>1</v>
      </c>
      <c r="BB1203" s="15">
        <v>2</v>
      </c>
      <c r="BC1203" s="15">
        <v>1</v>
      </c>
      <c r="BD1203" s="15">
        <v>1</v>
      </c>
      <c r="BE1203" s="15">
        <v>1</v>
      </c>
      <c r="BF1203" s="15">
        <v>0</v>
      </c>
      <c r="BG1203" s="15">
        <v>0</v>
      </c>
      <c r="BK1203" s="15">
        <v>1</v>
      </c>
      <c r="BL1203" s="15">
        <v>1</v>
      </c>
      <c r="BM1203" s="15">
        <v>5</v>
      </c>
      <c r="BN1203" s="15">
        <v>5</v>
      </c>
      <c r="BO1203" s="15">
        <v>3</v>
      </c>
      <c r="BP1203" s="15" t="s">
        <v>146</v>
      </c>
      <c r="CC1203" s="16">
        <v>1</v>
      </c>
      <c r="CI1203" s="16">
        <v>2</v>
      </c>
      <c r="CJ1203" s="16" t="s">
        <v>151</v>
      </c>
      <c r="CK1203" s="16">
        <v>3</v>
      </c>
      <c r="CL1203" s="16" t="s">
        <v>187</v>
      </c>
      <c r="CM1203" s="17">
        <v>1</v>
      </c>
      <c r="CN1203" s="17">
        <v>1</v>
      </c>
      <c r="CO1203" s="17">
        <v>1</v>
      </c>
      <c r="CP1203" s="17">
        <v>1</v>
      </c>
      <c r="CQ1203" s="17">
        <v>1</v>
      </c>
      <c r="CR1203" s="17">
        <v>4</v>
      </c>
      <c r="CS1203" s="17">
        <v>4</v>
      </c>
      <c r="CT1203" s="17">
        <v>1</v>
      </c>
      <c r="CU1203" s="17">
        <v>4</v>
      </c>
      <c r="CV1203" s="17">
        <v>1</v>
      </c>
      <c r="CW1203" s="17">
        <v>1</v>
      </c>
      <c r="CX1203" s="17">
        <v>1</v>
      </c>
      <c r="CY1203" s="17">
        <v>1</v>
      </c>
      <c r="CZ1203" s="17">
        <v>1</v>
      </c>
      <c r="DA1203" s="17">
        <v>1</v>
      </c>
      <c r="DB1203" s="17">
        <v>2</v>
      </c>
      <c r="DC1203" s="17">
        <v>3</v>
      </c>
      <c r="DD1203" s="17">
        <v>3</v>
      </c>
      <c r="DE1203" s="17">
        <v>3</v>
      </c>
      <c r="DF1203" s="17">
        <v>1</v>
      </c>
      <c r="DG1203" s="17">
        <v>1</v>
      </c>
      <c r="DH1203" s="17">
        <v>3</v>
      </c>
      <c r="DI1203" s="17">
        <v>1</v>
      </c>
      <c r="DJ1203" s="17">
        <v>1</v>
      </c>
      <c r="DK1203" s="17">
        <v>2</v>
      </c>
      <c r="DL1203" s="17">
        <v>4</v>
      </c>
      <c r="DM1203" s="17">
        <v>4</v>
      </c>
      <c r="DN1203" s="17">
        <v>1</v>
      </c>
      <c r="DO1203" s="17">
        <v>7</v>
      </c>
      <c r="DP1203" s="17">
        <v>5</v>
      </c>
      <c r="DR1203" s="17">
        <v>5</v>
      </c>
      <c r="DT1203" s="17">
        <v>4</v>
      </c>
      <c r="DV1203" s="17">
        <v>4</v>
      </c>
      <c r="DW1203" s="18">
        <v>13</v>
      </c>
      <c r="DY1203" s="18">
        <v>1</v>
      </c>
      <c r="ED1203" s="19" t="s">
        <v>334</v>
      </c>
      <c r="EE1203" s="19">
        <v>4</v>
      </c>
      <c r="EF1203" s="37">
        <v>2</v>
      </c>
      <c r="EG1203" s="19" t="s">
        <v>239</v>
      </c>
      <c r="EH1203" s="19">
        <v>1</v>
      </c>
      <c r="EI1203" s="19">
        <v>39</v>
      </c>
      <c r="EJ1203" s="19">
        <v>2</v>
      </c>
      <c r="EK1203" s="19">
        <v>3</v>
      </c>
      <c r="EL1203" s="19">
        <v>1</v>
      </c>
      <c r="EM1203" s="20" t="s">
        <v>140</v>
      </c>
      <c r="EO1203" s="46">
        <v>4</v>
      </c>
      <c r="EP1203" s="46">
        <v>6</v>
      </c>
      <c r="EQ1203">
        <f t="shared" si="44"/>
        <v>0</v>
      </c>
      <c r="ER1203" t="str">
        <f t="shared" si="45"/>
        <v/>
      </c>
      <c r="ES1203" s="49">
        <v>2</v>
      </c>
    </row>
    <row r="1204" spans="1:149" ht="15" customHeight="1" x14ac:dyDescent="0.25">
      <c r="A1204" s="21">
        <v>1203</v>
      </c>
      <c r="B1204" s="12">
        <v>4</v>
      </c>
      <c r="C1204" s="12">
        <v>4</v>
      </c>
      <c r="D1204" s="12">
        <v>4</v>
      </c>
      <c r="E1204" s="12" t="s">
        <v>379</v>
      </c>
      <c r="F1204" s="12">
        <v>2</v>
      </c>
      <c r="G1204" s="13">
        <v>3</v>
      </c>
      <c r="H1204" s="13">
        <v>1</v>
      </c>
      <c r="M1204" s="56">
        <f>IF(SUM(N1204:X1204)=39,2,1)</f>
        <v>1</v>
      </c>
      <c r="Y1204" s="13">
        <v>1</v>
      </c>
      <c r="AK1204" s="13">
        <v>1</v>
      </c>
      <c r="AL1204" s="14">
        <v>3</v>
      </c>
      <c r="AM1204" s="14">
        <v>4</v>
      </c>
      <c r="AO1204" s="15">
        <v>1</v>
      </c>
      <c r="AP1204" s="15">
        <v>4</v>
      </c>
      <c r="AQ1204" s="15">
        <v>4</v>
      </c>
      <c r="AR1204" s="15">
        <v>4</v>
      </c>
      <c r="AS1204" s="15">
        <v>4</v>
      </c>
      <c r="AT1204" s="15">
        <v>4</v>
      </c>
      <c r="AU1204" s="15">
        <v>4</v>
      </c>
      <c r="AV1204" s="15">
        <v>4</v>
      </c>
      <c r="AW1204" s="15">
        <v>4</v>
      </c>
      <c r="AX1204" s="15">
        <v>2</v>
      </c>
      <c r="AZ1204" s="15">
        <v>2</v>
      </c>
      <c r="BB1204" s="15">
        <v>2</v>
      </c>
      <c r="BC1204" s="15">
        <v>2</v>
      </c>
      <c r="BD1204" s="15">
        <v>2</v>
      </c>
      <c r="BE1204" s="15">
        <v>2</v>
      </c>
      <c r="BF1204" s="15">
        <v>2</v>
      </c>
      <c r="BG1204" s="15">
        <v>3</v>
      </c>
      <c r="BH1204" s="15">
        <v>2</v>
      </c>
      <c r="BJ1204" s="15">
        <v>1</v>
      </c>
      <c r="BK1204" s="15">
        <v>1</v>
      </c>
      <c r="BL1204" s="15">
        <v>1</v>
      </c>
      <c r="BM1204" s="15">
        <v>8</v>
      </c>
      <c r="BN1204" s="15">
        <v>8</v>
      </c>
      <c r="CC1204" s="16">
        <v>1</v>
      </c>
      <c r="CI1204" s="16">
        <v>2</v>
      </c>
      <c r="CJ1204" s="16" t="s">
        <v>156</v>
      </c>
      <c r="CK1204" s="16">
        <v>1</v>
      </c>
      <c r="CL1204" s="16" t="s">
        <v>397</v>
      </c>
      <c r="CM1204" s="17">
        <v>2</v>
      </c>
      <c r="CN1204" s="17">
        <v>2</v>
      </c>
      <c r="CO1204" s="17">
        <v>2</v>
      </c>
      <c r="CP1204" s="17">
        <v>2</v>
      </c>
      <c r="CQ1204" s="17">
        <v>2</v>
      </c>
      <c r="CR1204" s="17">
        <v>2</v>
      </c>
      <c r="CS1204" s="17">
        <v>2</v>
      </c>
      <c r="CT1204" s="17">
        <v>2</v>
      </c>
      <c r="CU1204" s="17">
        <v>3</v>
      </c>
      <c r="CV1204" s="17">
        <v>2</v>
      </c>
      <c r="CW1204" s="17">
        <v>2</v>
      </c>
      <c r="CX1204" s="17">
        <v>2</v>
      </c>
      <c r="CY1204" s="17">
        <v>2</v>
      </c>
      <c r="CZ1204" s="17">
        <v>2</v>
      </c>
      <c r="DA1204" s="17">
        <v>2</v>
      </c>
      <c r="DB1204" s="17">
        <v>3</v>
      </c>
      <c r="DC1204" s="17">
        <v>2</v>
      </c>
      <c r="DD1204" s="17">
        <v>4</v>
      </c>
      <c r="DE1204" s="17">
        <v>4</v>
      </c>
      <c r="DF1204" s="17">
        <v>2</v>
      </c>
      <c r="DG1204" s="17">
        <v>2</v>
      </c>
      <c r="DH1204" s="17">
        <v>2</v>
      </c>
      <c r="DI1204" s="17">
        <v>3</v>
      </c>
      <c r="DJ1204" s="17">
        <v>1</v>
      </c>
      <c r="DK1204" s="17">
        <v>2</v>
      </c>
      <c r="DL1204" s="17">
        <v>3</v>
      </c>
      <c r="DM1204" s="17">
        <v>3</v>
      </c>
      <c r="DN1204" s="17">
        <v>2</v>
      </c>
      <c r="DO1204" s="17">
        <v>1</v>
      </c>
      <c r="DP1204" s="17">
        <v>5</v>
      </c>
      <c r="DR1204" s="17">
        <v>7</v>
      </c>
      <c r="DT1204" s="17">
        <v>10</v>
      </c>
      <c r="DV1204" s="17">
        <v>2</v>
      </c>
      <c r="DW1204" s="18">
        <v>13</v>
      </c>
      <c r="DY1204" s="18">
        <v>1</v>
      </c>
      <c r="ED1204" s="19" t="s">
        <v>334</v>
      </c>
      <c r="EE1204" s="19">
        <v>4</v>
      </c>
      <c r="EF1204" s="37">
        <v>2</v>
      </c>
      <c r="EG1204" s="19" t="s">
        <v>239</v>
      </c>
      <c r="EH1204" s="19">
        <v>2</v>
      </c>
      <c r="EI1204" s="19">
        <v>22</v>
      </c>
      <c r="EJ1204" s="19">
        <v>1</v>
      </c>
      <c r="EK1204" s="19">
        <v>1</v>
      </c>
      <c r="EL1204" s="19">
        <v>3</v>
      </c>
      <c r="EM1204" s="20" t="s">
        <v>140</v>
      </c>
      <c r="EO1204" s="46">
        <v>1</v>
      </c>
      <c r="EP1204" s="46">
        <v>1</v>
      </c>
      <c r="EQ1204">
        <f t="shared" si="44"/>
        <v>0</v>
      </c>
      <c r="ER1204" t="str">
        <f t="shared" si="45"/>
        <v/>
      </c>
      <c r="ES1204" s="49">
        <v>2</v>
      </c>
    </row>
    <row r="1205" spans="1:149" ht="15" customHeight="1" x14ac:dyDescent="0.25">
      <c r="A1205" s="21">
        <v>1204</v>
      </c>
      <c r="B1205" s="12">
        <v>2</v>
      </c>
      <c r="C1205" s="12">
        <v>2</v>
      </c>
      <c r="D1205" s="12">
        <v>4</v>
      </c>
      <c r="E1205" s="12" t="s">
        <v>379</v>
      </c>
      <c r="F1205" s="12">
        <v>2</v>
      </c>
      <c r="G1205" s="13">
        <v>4</v>
      </c>
      <c r="H1205" s="13">
        <v>1</v>
      </c>
      <c r="I1205" s="13">
        <v>4</v>
      </c>
      <c r="M1205" s="56">
        <f>IF(SUM(N1205:X1205)=39,2,1)</f>
        <v>1</v>
      </c>
      <c r="Y1205" s="13">
        <v>1</v>
      </c>
      <c r="Z1205" s="13">
        <v>1</v>
      </c>
      <c r="AA1205" s="13">
        <v>1</v>
      </c>
      <c r="AJ1205" s="13">
        <v>1</v>
      </c>
      <c r="AL1205" s="14">
        <v>1</v>
      </c>
      <c r="AM1205" s="14">
        <v>4</v>
      </c>
      <c r="AO1205" s="15">
        <v>1</v>
      </c>
      <c r="AP1205" s="15">
        <v>3</v>
      </c>
      <c r="AQ1205" s="15">
        <v>3</v>
      </c>
      <c r="AR1205" s="15">
        <v>2</v>
      </c>
      <c r="AS1205" s="15">
        <v>4</v>
      </c>
      <c r="AT1205" s="15">
        <v>4</v>
      </c>
      <c r="AU1205" s="15">
        <v>4</v>
      </c>
      <c r="AV1205" s="15">
        <v>4</v>
      </c>
      <c r="AW1205" s="15">
        <v>2</v>
      </c>
      <c r="AX1205" s="15">
        <v>2</v>
      </c>
      <c r="AZ1205" s="15">
        <v>2</v>
      </c>
      <c r="BB1205" s="15">
        <v>2</v>
      </c>
      <c r="BC1205" s="15">
        <v>1</v>
      </c>
      <c r="BD1205" s="15">
        <v>2</v>
      </c>
      <c r="BE1205" s="15">
        <v>2</v>
      </c>
      <c r="BF1205" s="15">
        <v>1</v>
      </c>
      <c r="BG1205" s="15">
        <v>0</v>
      </c>
      <c r="BK1205" s="15">
        <v>1</v>
      </c>
      <c r="BL1205" s="15">
        <v>1</v>
      </c>
      <c r="BM1205" s="15">
        <v>8</v>
      </c>
      <c r="BN1205" s="15">
        <v>8</v>
      </c>
      <c r="CC1205" s="16">
        <v>1</v>
      </c>
      <c r="CI1205" s="16">
        <v>2</v>
      </c>
      <c r="CJ1205" s="16" t="s">
        <v>391</v>
      </c>
      <c r="CM1205" s="17">
        <v>1</v>
      </c>
      <c r="CN1205" s="17">
        <v>1</v>
      </c>
      <c r="CO1205" s="17">
        <v>1</v>
      </c>
      <c r="CP1205" s="17">
        <v>1</v>
      </c>
      <c r="CQ1205" s="17">
        <v>1</v>
      </c>
      <c r="CR1205" s="17">
        <v>3</v>
      </c>
      <c r="CS1205" s="17">
        <v>3</v>
      </c>
      <c r="CT1205" s="17">
        <v>1</v>
      </c>
      <c r="CU1205" s="17">
        <v>4</v>
      </c>
      <c r="CV1205" s="17">
        <v>1</v>
      </c>
      <c r="CW1205" s="17">
        <v>1</v>
      </c>
      <c r="CX1205" s="17">
        <v>1</v>
      </c>
      <c r="CY1205" s="17">
        <v>1</v>
      </c>
      <c r="CZ1205" s="17">
        <v>1</v>
      </c>
      <c r="DA1205" s="17">
        <v>2</v>
      </c>
      <c r="DB1205" s="17">
        <v>4</v>
      </c>
      <c r="DC1205" s="17">
        <v>1</v>
      </c>
      <c r="DD1205" s="17">
        <v>4</v>
      </c>
      <c r="DE1205" s="17">
        <v>4</v>
      </c>
      <c r="DF1205" s="17">
        <v>3</v>
      </c>
      <c r="DG1205" s="17">
        <v>3</v>
      </c>
      <c r="DH1205" s="17">
        <v>3</v>
      </c>
      <c r="DI1205" s="17">
        <v>4</v>
      </c>
      <c r="DJ1205" s="17">
        <v>1</v>
      </c>
      <c r="DK1205" s="17">
        <v>2</v>
      </c>
      <c r="DL1205" s="17">
        <v>4</v>
      </c>
      <c r="DM1205" s="17">
        <v>4</v>
      </c>
      <c r="DN1205" s="17">
        <v>2</v>
      </c>
      <c r="DO1205" s="17">
        <v>1</v>
      </c>
      <c r="DP1205" s="17">
        <v>5</v>
      </c>
      <c r="DR1205" s="17">
        <v>10</v>
      </c>
      <c r="DT1205" s="17">
        <v>6</v>
      </c>
      <c r="DV1205" s="17">
        <v>2</v>
      </c>
      <c r="DW1205" s="18">
        <v>13</v>
      </c>
      <c r="ED1205" s="19" t="s">
        <v>334</v>
      </c>
      <c r="EE1205" s="19">
        <v>4</v>
      </c>
      <c r="EF1205" s="37">
        <v>2</v>
      </c>
      <c r="EG1205" s="19" t="s">
        <v>239</v>
      </c>
      <c r="EH1205" s="19">
        <v>2</v>
      </c>
      <c r="EI1205" s="19">
        <v>39</v>
      </c>
      <c r="EJ1205" s="19">
        <v>2</v>
      </c>
      <c r="EK1205" s="19">
        <v>3</v>
      </c>
      <c r="EL1205" s="19">
        <v>4</v>
      </c>
      <c r="EM1205" s="20" t="s">
        <v>140</v>
      </c>
      <c r="EO1205" s="46">
        <v>1</v>
      </c>
      <c r="EP1205" s="46">
        <v>3</v>
      </c>
      <c r="EQ1205">
        <f t="shared" si="44"/>
        <v>0</v>
      </c>
      <c r="ER1205" t="str">
        <f t="shared" si="45"/>
        <v/>
      </c>
      <c r="ES1205" s="49">
        <v>2</v>
      </c>
    </row>
    <row r="1206" spans="1:149" ht="15" customHeight="1" x14ac:dyDescent="0.25">
      <c r="A1206" s="21">
        <v>1205</v>
      </c>
      <c r="B1206" s="12">
        <v>2</v>
      </c>
      <c r="C1206" s="12">
        <v>4</v>
      </c>
      <c r="D1206" s="12">
        <v>1</v>
      </c>
      <c r="E1206" s="12" t="s">
        <v>378</v>
      </c>
      <c r="F1206" s="12">
        <v>1</v>
      </c>
      <c r="G1206" s="13">
        <v>4</v>
      </c>
      <c r="H1206" s="13">
        <v>1</v>
      </c>
      <c r="I1206" s="13">
        <v>5</v>
      </c>
      <c r="K1206" s="13">
        <v>5</v>
      </c>
      <c r="M1206" s="56">
        <f>IF(SUM(N1206:X1206)=39,2,1)</f>
        <v>1</v>
      </c>
      <c r="O1206" s="13">
        <v>1</v>
      </c>
      <c r="P1206" s="13">
        <v>1</v>
      </c>
      <c r="AA1206" s="13">
        <v>1</v>
      </c>
      <c r="AB1206" s="13">
        <v>1</v>
      </c>
      <c r="AL1206" s="14">
        <v>6</v>
      </c>
      <c r="AO1206" s="15">
        <v>1</v>
      </c>
      <c r="AP1206" s="15">
        <v>5</v>
      </c>
      <c r="AQ1206" s="15">
        <v>5</v>
      </c>
      <c r="AR1206" s="15">
        <v>5</v>
      </c>
      <c r="AS1206" s="15">
        <v>5</v>
      </c>
      <c r="AT1206" s="15">
        <v>5</v>
      </c>
      <c r="AU1206" s="15">
        <v>5</v>
      </c>
      <c r="AV1206" s="15">
        <v>5</v>
      </c>
      <c r="AW1206" s="15">
        <v>5</v>
      </c>
      <c r="AX1206" s="15">
        <v>2</v>
      </c>
      <c r="AZ1206" s="15">
        <v>1</v>
      </c>
      <c r="BB1206" s="15">
        <v>2</v>
      </c>
      <c r="BC1206" s="15">
        <v>1</v>
      </c>
      <c r="BD1206" s="15">
        <v>1</v>
      </c>
      <c r="BE1206" s="15">
        <v>1</v>
      </c>
      <c r="BF1206" s="15">
        <v>2</v>
      </c>
      <c r="BG1206" s="15">
        <v>1</v>
      </c>
      <c r="BH1206" s="15">
        <v>1</v>
      </c>
      <c r="BK1206" s="15">
        <v>1</v>
      </c>
      <c r="BL1206" s="15">
        <v>2</v>
      </c>
      <c r="BN1206" s="15">
        <v>8</v>
      </c>
      <c r="CC1206" s="16">
        <v>1</v>
      </c>
      <c r="CI1206" s="16">
        <v>2</v>
      </c>
      <c r="CJ1206" s="16" t="s">
        <v>391</v>
      </c>
      <c r="CK1206" s="16">
        <v>3</v>
      </c>
      <c r="CL1206" s="16" t="s">
        <v>246</v>
      </c>
      <c r="CM1206" s="17">
        <v>2</v>
      </c>
      <c r="CN1206" s="17">
        <v>2</v>
      </c>
      <c r="CO1206" s="17">
        <v>2</v>
      </c>
      <c r="CP1206" s="17">
        <v>2</v>
      </c>
      <c r="CQ1206" s="17">
        <v>2</v>
      </c>
      <c r="CR1206" s="17">
        <v>2</v>
      </c>
      <c r="CS1206" s="17">
        <v>2</v>
      </c>
      <c r="CT1206" s="17">
        <v>1</v>
      </c>
      <c r="CU1206" s="17">
        <v>4</v>
      </c>
      <c r="CV1206" s="17">
        <v>1</v>
      </c>
      <c r="CW1206" s="17">
        <v>1</v>
      </c>
      <c r="CX1206" s="17">
        <v>1</v>
      </c>
      <c r="CY1206" s="17">
        <v>1</v>
      </c>
      <c r="CZ1206" s="17">
        <v>1</v>
      </c>
      <c r="DA1206" s="17">
        <v>1</v>
      </c>
      <c r="DB1206" s="17">
        <v>4</v>
      </c>
      <c r="DC1206" s="17">
        <v>2</v>
      </c>
      <c r="DD1206" s="17">
        <v>4</v>
      </c>
      <c r="DE1206" s="17">
        <v>4</v>
      </c>
      <c r="DF1206" s="17">
        <v>4</v>
      </c>
      <c r="DG1206" s="17">
        <v>4</v>
      </c>
      <c r="DH1206" s="17">
        <v>4</v>
      </c>
      <c r="DI1206" s="17">
        <v>3</v>
      </c>
      <c r="DJ1206" s="17">
        <v>1</v>
      </c>
      <c r="DK1206" s="17">
        <v>4</v>
      </c>
      <c r="DL1206" s="17">
        <v>4</v>
      </c>
      <c r="DM1206" s="17">
        <v>4</v>
      </c>
      <c r="DN1206" s="17">
        <v>1</v>
      </c>
      <c r="DO1206" s="17">
        <v>8</v>
      </c>
      <c r="DP1206" s="17">
        <v>5</v>
      </c>
      <c r="DR1206" s="17">
        <v>6</v>
      </c>
      <c r="DT1206" s="17">
        <v>7</v>
      </c>
      <c r="DV1206" s="17">
        <v>1</v>
      </c>
      <c r="DW1206" s="18">
        <v>13</v>
      </c>
      <c r="DY1206" s="18">
        <v>1</v>
      </c>
      <c r="ED1206" s="19" t="s">
        <v>334</v>
      </c>
      <c r="EE1206" s="19">
        <v>4</v>
      </c>
      <c r="EF1206" s="37">
        <v>2</v>
      </c>
      <c r="EG1206" s="19" t="s">
        <v>239</v>
      </c>
      <c r="EH1206" s="19">
        <v>1</v>
      </c>
      <c r="EI1206" s="19">
        <v>37</v>
      </c>
      <c r="EJ1206" s="19">
        <v>2</v>
      </c>
      <c r="EK1206" s="19">
        <v>3</v>
      </c>
      <c r="EL1206" s="19">
        <v>1</v>
      </c>
      <c r="EM1206" s="20" t="s">
        <v>140</v>
      </c>
      <c r="EO1206" s="46">
        <v>1</v>
      </c>
      <c r="EP1206" s="46">
        <v>3</v>
      </c>
      <c r="EQ1206">
        <f t="shared" si="44"/>
        <v>0</v>
      </c>
      <c r="ER1206" t="str">
        <f t="shared" si="45"/>
        <v/>
      </c>
      <c r="ES1206" s="49">
        <v>2</v>
      </c>
    </row>
    <row r="1207" spans="1:149" ht="15" customHeight="1" x14ac:dyDescent="0.25">
      <c r="A1207" s="21">
        <v>1206</v>
      </c>
      <c r="B1207" s="12">
        <v>2</v>
      </c>
      <c r="C1207" s="12">
        <v>4</v>
      </c>
      <c r="D1207" s="12">
        <v>1</v>
      </c>
      <c r="E1207" s="12" t="s">
        <v>374</v>
      </c>
      <c r="F1207" s="12">
        <v>1</v>
      </c>
      <c r="G1207" s="13">
        <v>2</v>
      </c>
      <c r="H1207" s="13">
        <v>2</v>
      </c>
      <c r="M1207" s="56">
        <f>IF(SUM(N1207:X1207)=39,2,1)</f>
        <v>1</v>
      </c>
      <c r="X1207" s="13">
        <v>1</v>
      </c>
      <c r="AJ1207" s="13">
        <v>1</v>
      </c>
      <c r="AL1207" s="14">
        <v>1</v>
      </c>
      <c r="AM1207" s="14">
        <v>5</v>
      </c>
      <c r="AO1207" s="15">
        <v>1</v>
      </c>
      <c r="AP1207" s="15">
        <v>5</v>
      </c>
      <c r="AQ1207" s="15">
        <v>5</v>
      </c>
      <c r="AR1207" s="15">
        <v>5</v>
      </c>
      <c r="AS1207" s="15">
        <v>5</v>
      </c>
      <c r="AT1207" s="15">
        <v>5</v>
      </c>
      <c r="AU1207" s="15">
        <v>5</v>
      </c>
      <c r="AV1207" s="15">
        <v>5</v>
      </c>
      <c r="AW1207" s="15">
        <v>5</v>
      </c>
      <c r="AX1207" s="15">
        <v>2</v>
      </c>
      <c r="AZ1207" s="15">
        <v>2</v>
      </c>
      <c r="BB1207" s="15">
        <v>2</v>
      </c>
      <c r="BC1207" s="15">
        <v>1</v>
      </c>
      <c r="BD1207" s="15">
        <v>1</v>
      </c>
      <c r="BE1207" s="15">
        <v>2</v>
      </c>
      <c r="BF1207" s="15">
        <v>0</v>
      </c>
      <c r="BG1207" s="15">
        <v>0</v>
      </c>
      <c r="BK1207" s="15">
        <v>2</v>
      </c>
      <c r="BN1207" s="15">
        <v>5</v>
      </c>
      <c r="BO1207" s="15">
        <v>5</v>
      </c>
      <c r="CC1207" s="16">
        <v>1</v>
      </c>
      <c r="CI1207" s="16">
        <v>2</v>
      </c>
      <c r="CJ1207" s="16" t="s">
        <v>392</v>
      </c>
      <c r="CK1207" s="16">
        <v>1</v>
      </c>
      <c r="CL1207" s="16" t="s">
        <v>396</v>
      </c>
      <c r="CM1207" s="17">
        <v>1</v>
      </c>
      <c r="CN1207" s="17">
        <v>1</v>
      </c>
      <c r="CO1207" s="17">
        <v>1</v>
      </c>
      <c r="CP1207" s="17">
        <v>1</v>
      </c>
      <c r="CQ1207" s="17">
        <v>1</v>
      </c>
      <c r="CR1207" s="17">
        <v>1</v>
      </c>
      <c r="CS1207" s="17">
        <v>1</v>
      </c>
      <c r="CT1207" s="17">
        <v>1</v>
      </c>
      <c r="CU1207" s="17">
        <v>4</v>
      </c>
      <c r="CV1207" s="17">
        <v>1</v>
      </c>
      <c r="CW1207" s="17">
        <v>1</v>
      </c>
      <c r="CX1207" s="17">
        <v>1</v>
      </c>
      <c r="CY1207" s="17">
        <v>1</v>
      </c>
      <c r="CZ1207" s="17">
        <v>1</v>
      </c>
      <c r="DA1207" s="17">
        <v>1</v>
      </c>
      <c r="DB1207" s="17">
        <v>4</v>
      </c>
      <c r="DC1207" s="17">
        <v>1</v>
      </c>
      <c r="DD1207" s="17">
        <v>4</v>
      </c>
      <c r="DE1207" s="17">
        <v>4</v>
      </c>
      <c r="DF1207" s="17">
        <v>4</v>
      </c>
      <c r="DG1207" s="17">
        <v>4</v>
      </c>
      <c r="DH1207" s="17">
        <v>4</v>
      </c>
      <c r="DI1207" s="17">
        <v>3</v>
      </c>
      <c r="DJ1207" s="17">
        <v>1</v>
      </c>
      <c r="DK1207" s="17">
        <v>1</v>
      </c>
      <c r="DL1207" s="17">
        <v>1</v>
      </c>
      <c r="DM1207" s="17">
        <v>1</v>
      </c>
      <c r="DN1207" s="17">
        <v>1</v>
      </c>
      <c r="DO1207" s="17">
        <v>8</v>
      </c>
      <c r="DP1207" s="17">
        <v>5</v>
      </c>
      <c r="DR1207" s="17">
        <v>9</v>
      </c>
      <c r="DT1207" s="17">
        <v>6</v>
      </c>
      <c r="DV1207" s="17">
        <v>5</v>
      </c>
      <c r="DW1207" s="18">
        <v>13</v>
      </c>
      <c r="DY1207" s="18">
        <v>1</v>
      </c>
      <c r="ED1207" s="19" t="s">
        <v>334</v>
      </c>
      <c r="EE1207" s="19">
        <v>4</v>
      </c>
      <c r="EF1207" s="37">
        <v>2</v>
      </c>
      <c r="EG1207" s="19" t="s">
        <v>239</v>
      </c>
      <c r="EH1207" s="19">
        <v>2</v>
      </c>
      <c r="EI1207" s="19">
        <v>84</v>
      </c>
      <c r="EJ1207" s="19">
        <v>4</v>
      </c>
      <c r="EK1207" s="19">
        <v>5</v>
      </c>
      <c r="EL1207" s="19">
        <v>9</v>
      </c>
      <c r="EM1207" s="20" t="s">
        <v>140</v>
      </c>
      <c r="EO1207" s="46">
        <v>1</v>
      </c>
      <c r="EP1207" s="46">
        <v>6</v>
      </c>
      <c r="EQ1207">
        <f t="shared" si="44"/>
        <v>0</v>
      </c>
      <c r="ER1207" t="str">
        <f t="shared" si="45"/>
        <v/>
      </c>
      <c r="ES1207" s="49">
        <v>2</v>
      </c>
    </row>
    <row r="1208" spans="1:149" ht="15" customHeight="1" x14ac:dyDescent="0.25">
      <c r="A1208" s="21">
        <v>1207</v>
      </c>
      <c r="B1208" s="12">
        <v>2</v>
      </c>
      <c r="C1208" s="12">
        <v>4</v>
      </c>
      <c r="D1208" s="12">
        <v>4</v>
      </c>
      <c r="E1208" s="12" t="s">
        <v>379</v>
      </c>
      <c r="F1208" s="12">
        <v>1</v>
      </c>
      <c r="G1208" s="13">
        <v>2</v>
      </c>
      <c r="H1208" s="13">
        <v>1</v>
      </c>
      <c r="I1208" s="13">
        <v>5</v>
      </c>
      <c r="M1208" s="56">
        <f>IF(SUM(N1208:X1208)=39,2,1)</f>
        <v>1</v>
      </c>
      <c r="X1208" s="13">
        <v>1</v>
      </c>
      <c r="Z1208" s="13">
        <v>1</v>
      </c>
      <c r="AA1208" s="13">
        <v>1</v>
      </c>
      <c r="AJ1208" s="13">
        <v>1</v>
      </c>
      <c r="AL1208" s="14">
        <v>1</v>
      </c>
      <c r="AM1208" s="14">
        <v>5</v>
      </c>
      <c r="AO1208" s="15">
        <v>1</v>
      </c>
      <c r="AP1208" s="15">
        <v>5</v>
      </c>
      <c r="AQ1208" s="15">
        <v>5</v>
      </c>
      <c r="AR1208" s="15">
        <v>5</v>
      </c>
      <c r="AS1208" s="15">
        <v>5</v>
      </c>
      <c r="AT1208" s="15">
        <v>5</v>
      </c>
      <c r="AU1208" s="15">
        <v>5</v>
      </c>
      <c r="AV1208" s="15">
        <v>5</v>
      </c>
      <c r="AW1208" s="15">
        <v>5</v>
      </c>
      <c r="AX1208" s="15">
        <v>2</v>
      </c>
      <c r="AZ1208" s="15">
        <v>2</v>
      </c>
      <c r="BB1208" s="15">
        <v>2</v>
      </c>
      <c r="BC1208" s="15">
        <v>1</v>
      </c>
      <c r="BD1208" s="15">
        <v>1</v>
      </c>
      <c r="BE1208" s="15">
        <v>2</v>
      </c>
      <c r="BF1208" s="15">
        <v>1</v>
      </c>
      <c r="BG1208" s="15">
        <v>0</v>
      </c>
      <c r="BK1208" s="15">
        <v>1</v>
      </c>
      <c r="BL1208" s="15">
        <v>5</v>
      </c>
      <c r="BN1208" s="15">
        <v>5</v>
      </c>
      <c r="BO1208" s="15">
        <v>2</v>
      </c>
      <c r="BP1208" s="15" t="s">
        <v>388</v>
      </c>
      <c r="CC1208" s="16">
        <v>1</v>
      </c>
      <c r="CI1208" s="16">
        <v>2</v>
      </c>
      <c r="CJ1208" s="16" t="s">
        <v>392</v>
      </c>
      <c r="CK1208" s="16">
        <v>1</v>
      </c>
      <c r="CL1208" s="16" t="s">
        <v>186</v>
      </c>
      <c r="CM1208" s="17">
        <v>1</v>
      </c>
      <c r="CN1208" s="17">
        <v>1</v>
      </c>
      <c r="CO1208" s="17">
        <v>1</v>
      </c>
      <c r="CP1208" s="17">
        <v>1</v>
      </c>
      <c r="CQ1208" s="17">
        <v>1</v>
      </c>
      <c r="CR1208" s="17">
        <v>1</v>
      </c>
      <c r="CS1208" s="17">
        <v>1</v>
      </c>
      <c r="CT1208" s="17">
        <v>1</v>
      </c>
      <c r="CU1208" s="17">
        <v>4</v>
      </c>
      <c r="CV1208" s="17">
        <v>1</v>
      </c>
      <c r="CW1208" s="17">
        <v>1</v>
      </c>
      <c r="CX1208" s="17">
        <v>1</v>
      </c>
      <c r="CY1208" s="17">
        <v>1</v>
      </c>
      <c r="CZ1208" s="17">
        <v>1</v>
      </c>
      <c r="DA1208" s="17">
        <v>1</v>
      </c>
      <c r="DB1208" s="17">
        <v>4</v>
      </c>
      <c r="DC1208" s="17">
        <v>1</v>
      </c>
      <c r="DD1208" s="17">
        <v>4</v>
      </c>
      <c r="DE1208" s="17">
        <v>4</v>
      </c>
      <c r="DF1208" s="17">
        <v>4</v>
      </c>
      <c r="DG1208" s="17">
        <v>4</v>
      </c>
      <c r="DH1208" s="17">
        <v>4</v>
      </c>
      <c r="DI1208" s="17">
        <v>3</v>
      </c>
      <c r="DJ1208" s="17">
        <v>1</v>
      </c>
      <c r="DK1208" s="17">
        <v>1</v>
      </c>
      <c r="DL1208" s="17">
        <v>4</v>
      </c>
      <c r="DM1208" s="17">
        <v>4</v>
      </c>
      <c r="DN1208" s="17">
        <v>8</v>
      </c>
      <c r="DO1208" s="17">
        <v>1</v>
      </c>
      <c r="DP1208" s="17">
        <v>5</v>
      </c>
      <c r="DR1208" s="17">
        <v>7</v>
      </c>
      <c r="DT1208" s="17">
        <v>1</v>
      </c>
      <c r="DV1208" s="17">
        <v>2</v>
      </c>
      <c r="DW1208" s="18">
        <v>13</v>
      </c>
      <c r="DY1208" s="18">
        <v>1</v>
      </c>
      <c r="ED1208" s="19" t="s">
        <v>334</v>
      </c>
      <c r="EE1208" s="19">
        <v>4</v>
      </c>
      <c r="EF1208" s="37">
        <v>2</v>
      </c>
      <c r="EG1208" s="19" t="s">
        <v>239</v>
      </c>
      <c r="EH1208" s="19">
        <v>2</v>
      </c>
      <c r="EI1208" s="19">
        <v>73</v>
      </c>
      <c r="EJ1208" s="19">
        <v>4</v>
      </c>
      <c r="EK1208" s="19">
        <v>5</v>
      </c>
      <c r="EL1208" s="19">
        <v>9</v>
      </c>
      <c r="EM1208" s="20" t="s">
        <v>140</v>
      </c>
      <c r="EO1208" s="46">
        <v>1</v>
      </c>
      <c r="EP1208" s="46">
        <v>1</v>
      </c>
      <c r="EQ1208">
        <f t="shared" si="44"/>
        <v>0</v>
      </c>
      <c r="ER1208" t="str">
        <f t="shared" si="45"/>
        <v/>
      </c>
      <c r="ES1208" s="49">
        <v>2</v>
      </c>
    </row>
    <row r="1209" spans="1:149" ht="15" customHeight="1" x14ac:dyDescent="0.25">
      <c r="A1209" s="21">
        <v>1208</v>
      </c>
      <c r="B1209" s="12">
        <v>2</v>
      </c>
      <c r="C1209" s="12">
        <v>4</v>
      </c>
      <c r="D1209" s="12">
        <v>1</v>
      </c>
      <c r="E1209" s="12" t="s">
        <v>376</v>
      </c>
      <c r="F1209" s="12">
        <v>1</v>
      </c>
      <c r="G1209" s="13">
        <v>3</v>
      </c>
      <c r="H1209" s="13">
        <v>1</v>
      </c>
      <c r="M1209" s="56">
        <f>IF(SUM(N1209:X1209)=39,2,1)</f>
        <v>1</v>
      </c>
      <c r="Y1209" s="13">
        <v>1</v>
      </c>
      <c r="AJ1209" s="13">
        <v>1</v>
      </c>
      <c r="AL1209" s="14">
        <v>3</v>
      </c>
      <c r="AM1209" s="14">
        <v>1</v>
      </c>
      <c r="AO1209" s="15">
        <v>2</v>
      </c>
      <c r="AP1209" s="15">
        <v>5</v>
      </c>
      <c r="AQ1209" s="15">
        <v>5</v>
      </c>
      <c r="AR1209" s="15">
        <v>5</v>
      </c>
      <c r="AS1209" s="15">
        <v>5</v>
      </c>
      <c r="AT1209" s="15">
        <v>5</v>
      </c>
      <c r="AU1209" s="15">
        <v>5</v>
      </c>
      <c r="AV1209" s="15">
        <v>5</v>
      </c>
      <c r="AW1209" s="15">
        <v>5</v>
      </c>
      <c r="AX1209" s="15">
        <v>2</v>
      </c>
      <c r="AZ1209" s="15">
        <v>2</v>
      </c>
      <c r="BB1209" s="15">
        <v>2</v>
      </c>
      <c r="BC1209" s="15">
        <v>1</v>
      </c>
      <c r="BD1209" s="15">
        <v>1</v>
      </c>
      <c r="BE1209" s="15">
        <v>1</v>
      </c>
      <c r="BF1209" s="15">
        <v>1</v>
      </c>
      <c r="BG1209" s="15">
        <v>0</v>
      </c>
      <c r="BK1209" s="15">
        <v>1</v>
      </c>
      <c r="BL1209" s="15">
        <v>1</v>
      </c>
      <c r="BN1209" s="15">
        <v>5</v>
      </c>
      <c r="BO1209" s="15">
        <v>2</v>
      </c>
      <c r="BP1209" s="15" t="s">
        <v>309</v>
      </c>
      <c r="CC1209" s="16">
        <v>1</v>
      </c>
      <c r="CI1209" s="16">
        <v>2</v>
      </c>
      <c r="CJ1209" s="16" t="s">
        <v>393</v>
      </c>
      <c r="CK1209" s="16">
        <v>1</v>
      </c>
      <c r="CL1209" s="16" t="s">
        <v>397</v>
      </c>
      <c r="CM1209" s="17">
        <v>2</v>
      </c>
      <c r="CN1209" s="17">
        <v>2</v>
      </c>
      <c r="CO1209" s="17">
        <v>2</v>
      </c>
      <c r="CP1209" s="17">
        <v>2</v>
      </c>
      <c r="CQ1209" s="17">
        <v>2</v>
      </c>
      <c r="CR1209" s="17">
        <v>2</v>
      </c>
      <c r="CS1209" s="17">
        <v>2</v>
      </c>
      <c r="CT1209" s="17">
        <v>4</v>
      </c>
      <c r="CU1209" s="17">
        <v>4</v>
      </c>
      <c r="CV1209" s="17">
        <v>1</v>
      </c>
      <c r="CW1209" s="17">
        <v>1</v>
      </c>
      <c r="CX1209" s="17">
        <v>1</v>
      </c>
      <c r="CY1209" s="17">
        <v>1</v>
      </c>
      <c r="CZ1209" s="17">
        <v>1</v>
      </c>
      <c r="DA1209" s="17">
        <v>1</v>
      </c>
      <c r="DB1209" s="17">
        <v>4</v>
      </c>
      <c r="DC1209" s="17">
        <v>2</v>
      </c>
      <c r="DD1209" s="17">
        <v>4</v>
      </c>
      <c r="DE1209" s="17">
        <v>4</v>
      </c>
      <c r="DF1209" s="17">
        <v>4</v>
      </c>
      <c r="DG1209" s="17">
        <v>4</v>
      </c>
      <c r="DH1209" s="17">
        <v>4</v>
      </c>
      <c r="DI1209" s="17">
        <v>3</v>
      </c>
      <c r="DJ1209" s="17">
        <v>1</v>
      </c>
      <c r="DK1209" s="17">
        <v>1</v>
      </c>
      <c r="DL1209" s="17">
        <v>1</v>
      </c>
      <c r="DM1209" s="17">
        <v>1</v>
      </c>
      <c r="DN1209" s="17">
        <v>1</v>
      </c>
      <c r="DO1209" s="17">
        <v>8</v>
      </c>
      <c r="DP1209" s="17">
        <v>5</v>
      </c>
      <c r="DR1209" s="17">
        <v>2</v>
      </c>
      <c r="DT1209" s="17">
        <v>10</v>
      </c>
      <c r="DV1209" s="17">
        <v>5</v>
      </c>
      <c r="DW1209" s="18">
        <v>13</v>
      </c>
      <c r="DY1209" s="18">
        <v>1</v>
      </c>
      <c r="ED1209" s="19" t="s">
        <v>334</v>
      </c>
      <c r="EE1209" s="19">
        <v>4</v>
      </c>
      <c r="EF1209" s="37">
        <v>2</v>
      </c>
      <c r="EG1209" s="19" t="s">
        <v>239</v>
      </c>
      <c r="EH1209" s="19">
        <v>1</v>
      </c>
      <c r="EI1209" s="19">
        <v>50</v>
      </c>
      <c r="EJ1209" s="19">
        <v>3</v>
      </c>
      <c r="EK1209" s="19">
        <v>4</v>
      </c>
      <c r="EL1209" s="19">
        <v>1</v>
      </c>
      <c r="EM1209" s="20" t="s">
        <v>140</v>
      </c>
      <c r="EO1209" s="46">
        <v>4</v>
      </c>
      <c r="EP1209" s="46">
        <v>3</v>
      </c>
      <c r="EQ1209">
        <f t="shared" si="44"/>
        <v>0</v>
      </c>
      <c r="ER1209" t="str">
        <f t="shared" si="45"/>
        <v/>
      </c>
      <c r="ES1209" s="49">
        <v>2</v>
      </c>
    </row>
    <row r="1210" spans="1:149" ht="15" customHeight="1" x14ac:dyDescent="0.25">
      <c r="A1210" s="21">
        <v>1209</v>
      </c>
      <c r="B1210" s="12">
        <v>2</v>
      </c>
      <c r="C1210" s="12">
        <v>1</v>
      </c>
      <c r="D1210" s="12">
        <v>4</v>
      </c>
      <c r="E1210" s="12" t="s">
        <v>379</v>
      </c>
      <c r="F1210" s="12">
        <v>1</v>
      </c>
      <c r="G1210" s="13">
        <v>2</v>
      </c>
      <c r="H1210" s="13">
        <v>1</v>
      </c>
      <c r="K1210" s="13">
        <v>4</v>
      </c>
      <c r="M1210" s="56">
        <f>IF(SUM(N1210:X1210)=39,2,1)</f>
        <v>1</v>
      </c>
      <c r="X1210" s="13">
        <v>1</v>
      </c>
      <c r="AJ1210" s="13">
        <v>1</v>
      </c>
      <c r="AL1210" s="14">
        <v>1</v>
      </c>
      <c r="AM1210" s="14">
        <v>4</v>
      </c>
      <c r="AO1210" s="15">
        <v>1</v>
      </c>
      <c r="AP1210" s="15">
        <v>4</v>
      </c>
      <c r="AQ1210" s="15">
        <v>4</v>
      </c>
      <c r="AR1210" s="15">
        <v>3</v>
      </c>
      <c r="AS1210" s="15">
        <v>3</v>
      </c>
      <c r="AT1210" s="15">
        <v>3</v>
      </c>
      <c r="AU1210" s="15">
        <v>3</v>
      </c>
      <c r="AV1210" s="15">
        <v>3</v>
      </c>
      <c r="AW1210" s="15">
        <v>3</v>
      </c>
      <c r="AX1210" s="15">
        <v>1</v>
      </c>
      <c r="AY1210" s="15">
        <v>1</v>
      </c>
      <c r="AZ1210" s="15">
        <v>1</v>
      </c>
      <c r="BA1210" s="15">
        <v>1</v>
      </c>
      <c r="BB1210" s="15">
        <v>1</v>
      </c>
      <c r="BC1210" s="15">
        <v>1</v>
      </c>
      <c r="BD1210" s="15">
        <v>1</v>
      </c>
      <c r="BE1210" s="15">
        <v>2</v>
      </c>
      <c r="BF1210" s="15">
        <v>1</v>
      </c>
      <c r="BG1210" s="15">
        <v>0</v>
      </c>
      <c r="BK1210" s="15">
        <v>1</v>
      </c>
      <c r="BL1210" s="15">
        <v>1</v>
      </c>
      <c r="BM1210" s="15">
        <v>5</v>
      </c>
      <c r="BN1210" s="15">
        <v>1</v>
      </c>
      <c r="BO1210" s="15">
        <v>4</v>
      </c>
      <c r="CC1210" s="16">
        <v>1</v>
      </c>
      <c r="CI1210" s="16">
        <v>1</v>
      </c>
      <c r="CK1210" s="16">
        <v>2</v>
      </c>
      <c r="CL1210" s="16" t="s">
        <v>143</v>
      </c>
      <c r="CM1210" s="17">
        <v>1</v>
      </c>
      <c r="CN1210" s="17">
        <v>1</v>
      </c>
      <c r="CO1210" s="17">
        <v>1</v>
      </c>
      <c r="CP1210" s="17">
        <v>1</v>
      </c>
      <c r="CQ1210" s="17">
        <v>1</v>
      </c>
      <c r="CR1210" s="17">
        <v>1</v>
      </c>
      <c r="CS1210" s="17">
        <v>1</v>
      </c>
      <c r="CT1210" s="17">
        <v>1</v>
      </c>
      <c r="CU1210" s="17">
        <v>4</v>
      </c>
      <c r="CV1210" s="17">
        <v>2</v>
      </c>
      <c r="CW1210" s="17">
        <v>1</v>
      </c>
      <c r="CX1210" s="17">
        <v>1</v>
      </c>
      <c r="CY1210" s="17">
        <v>1</v>
      </c>
      <c r="CZ1210" s="17">
        <v>1</v>
      </c>
      <c r="DA1210" s="17">
        <v>2</v>
      </c>
      <c r="DB1210" s="17">
        <v>3</v>
      </c>
      <c r="DC1210" s="17">
        <v>2</v>
      </c>
      <c r="DD1210" s="17">
        <v>3</v>
      </c>
      <c r="DE1210" s="17">
        <v>4</v>
      </c>
      <c r="DF1210" s="17">
        <v>3</v>
      </c>
      <c r="DG1210" s="17">
        <v>3</v>
      </c>
      <c r="DH1210" s="17">
        <v>3</v>
      </c>
      <c r="DI1210" s="17">
        <v>3</v>
      </c>
      <c r="DJ1210" s="17">
        <v>1</v>
      </c>
      <c r="DK1210" s="17">
        <v>3</v>
      </c>
      <c r="DL1210" s="17">
        <v>3</v>
      </c>
      <c r="DM1210" s="17">
        <v>3</v>
      </c>
      <c r="DN1210" s="17">
        <v>1</v>
      </c>
      <c r="DO1210" s="17">
        <v>8</v>
      </c>
      <c r="DP1210" s="17">
        <v>10</v>
      </c>
      <c r="DR1210" s="17">
        <v>8</v>
      </c>
      <c r="DT1210" s="17">
        <v>11</v>
      </c>
      <c r="DV1210" s="17">
        <v>4</v>
      </c>
      <c r="DW1210" s="18">
        <v>13</v>
      </c>
      <c r="DY1210" s="18">
        <v>1</v>
      </c>
      <c r="ED1210" s="19" t="s">
        <v>334</v>
      </c>
      <c r="EE1210" s="19">
        <v>4</v>
      </c>
      <c r="EF1210" s="37">
        <v>2</v>
      </c>
      <c r="EG1210" s="19" t="s">
        <v>239</v>
      </c>
      <c r="EH1210" s="19">
        <v>2</v>
      </c>
      <c r="EI1210" s="19">
        <v>62</v>
      </c>
      <c r="EJ1210" s="19">
        <v>4</v>
      </c>
      <c r="EK1210" s="19">
        <v>5</v>
      </c>
      <c r="EL1210" s="19">
        <v>10</v>
      </c>
      <c r="EM1210" s="20" t="s">
        <v>140</v>
      </c>
      <c r="EO1210" s="46">
        <v>1</v>
      </c>
      <c r="EP1210" s="46">
        <v>6</v>
      </c>
      <c r="EQ1210">
        <f t="shared" si="44"/>
        <v>0</v>
      </c>
      <c r="ER1210" t="str">
        <f t="shared" si="45"/>
        <v/>
      </c>
      <c r="ES1210" s="49">
        <v>2</v>
      </c>
    </row>
    <row r="1211" spans="1:149" ht="15" customHeight="1" x14ac:dyDescent="0.25">
      <c r="A1211" s="21">
        <v>1210</v>
      </c>
      <c r="B1211" s="12">
        <v>2</v>
      </c>
      <c r="C1211" s="12">
        <v>2</v>
      </c>
      <c r="D1211" s="12">
        <v>3</v>
      </c>
      <c r="E1211" s="12" t="s">
        <v>379</v>
      </c>
      <c r="F1211" s="12">
        <v>1</v>
      </c>
      <c r="G1211" s="13">
        <v>5</v>
      </c>
      <c r="H1211" s="13">
        <v>1</v>
      </c>
      <c r="M1211" s="56">
        <f>IF(SUM(N1211:X1211)=39,2,1)</f>
        <v>1</v>
      </c>
      <c r="O1211" s="13">
        <v>1</v>
      </c>
      <c r="AA1211" s="13">
        <v>1</v>
      </c>
      <c r="AC1211" s="13">
        <v>1</v>
      </c>
      <c r="AL1211" s="14">
        <v>3</v>
      </c>
      <c r="AM1211" s="14">
        <v>4</v>
      </c>
      <c r="AO1211" s="15">
        <v>1</v>
      </c>
      <c r="AP1211" s="15">
        <v>4</v>
      </c>
      <c r="AQ1211" s="15">
        <v>4</v>
      </c>
      <c r="AR1211" s="15">
        <v>4</v>
      </c>
      <c r="AS1211" s="15">
        <v>4</v>
      </c>
      <c r="AT1211" s="15">
        <v>4</v>
      </c>
      <c r="AU1211" s="15">
        <v>3</v>
      </c>
      <c r="AV1211" s="15">
        <v>3</v>
      </c>
      <c r="AW1211" s="15">
        <v>2</v>
      </c>
      <c r="AX1211" s="15">
        <v>1</v>
      </c>
      <c r="AY1211" s="15">
        <v>1</v>
      </c>
      <c r="AZ1211" s="15">
        <v>1</v>
      </c>
      <c r="BA1211" s="15">
        <v>1</v>
      </c>
      <c r="BB1211" s="15">
        <v>1</v>
      </c>
      <c r="BC1211" s="15">
        <v>1</v>
      </c>
      <c r="BD1211" s="15">
        <v>1</v>
      </c>
      <c r="BE1211" s="15">
        <v>1</v>
      </c>
      <c r="BF1211" s="15">
        <v>0</v>
      </c>
      <c r="BG1211" s="15">
        <v>3</v>
      </c>
      <c r="BH1211" s="15">
        <v>1</v>
      </c>
      <c r="BI1211" s="15">
        <v>1</v>
      </c>
      <c r="BJ1211" s="15">
        <v>1</v>
      </c>
      <c r="BK1211" s="15">
        <v>1</v>
      </c>
      <c r="BL1211" s="15">
        <v>1</v>
      </c>
      <c r="BM1211" s="15">
        <v>5</v>
      </c>
      <c r="BN1211" s="15">
        <v>5</v>
      </c>
      <c r="BO1211" s="15">
        <v>4</v>
      </c>
      <c r="CC1211" s="16">
        <v>1</v>
      </c>
      <c r="CI1211" s="16">
        <v>2</v>
      </c>
      <c r="CJ1211" s="16" t="s">
        <v>156</v>
      </c>
      <c r="CK1211" s="16">
        <v>1</v>
      </c>
      <c r="CL1211" s="16" t="s">
        <v>186</v>
      </c>
      <c r="CM1211" s="17">
        <v>1</v>
      </c>
      <c r="CN1211" s="17">
        <v>1</v>
      </c>
      <c r="CO1211" s="17">
        <v>1</v>
      </c>
      <c r="CP1211" s="17">
        <v>1</v>
      </c>
      <c r="CQ1211" s="17">
        <v>1</v>
      </c>
      <c r="CR1211" s="17">
        <v>1</v>
      </c>
      <c r="CS1211" s="17">
        <v>1</v>
      </c>
      <c r="CT1211" s="17">
        <v>2</v>
      </c>
      <c r="CU1211" s="17">
        <v>4</v>
      </c>
      <c r="CV1211" s="17">
        <v>1</v>
      </c>
      <c r="CW1211" s="17">
        <v>1</v>
      </c>
      <c r="CX1211" s="17">
        <v>1</v>
      </c>
      <c r="CY1211" s="17">
        <v>1</v>
      </c>
      <c r="CZ1211" s="17">
        <v>1</v>
      </c>
      <c r="DA1211" s="17">
        <v>2</v>
      </c>
      <c r="DB1211" s="17">
        <v>4</v>
      </c>
      <c r="DC1211" s="17">
        <v>3</v>
      </c>
      <c r="DD1211" s="17">
        <v>3</v>
      </c>
      <c r="DE1211" s="17">
        <v>3</v>
      </c>
      <c r="DF1211" s="17">
        <v>2</v>
      </c>
      <c r="DG1211" s="17">
        <v>2</v>
      </c>
      <c r="DH1211" s="17">
        <v>2</v>
      </c>
      <c r="DI1211" s="17">
        <v>2</v>
      </c>
      <c r="DJ1211" s="17">
        <v>1</v>
      </c>
      <c r="DK1211" s="17">
        <v>3</v>
      </c>
      <c r="DL1211" s="17">
        <v>4</v>
      </c>
      <c r="DM1211" s="17">
        <v>4</v>
      </c>
      <c r="DN1211" s="17">
        <v>2</v>
      </c>
      <c r="DO1211" s="17">
        <v>8</v>
      </c>
      <c r="DP1211" s="17">
        <v>10</v>
      </c>
      <c r="DR1211" s="17">
        <v>1</v>
      </c>
      <c r="DT1211" s="17">
        <v>4</v>
      </c>
      <c r="DV1211" s="17">
        <v>1</v>
      </c>
      <c r="DW1211" s="18">
        <v>13</v>
      </c>
      <c r="DY1211" s="18">
        <v>1</v>
      </c>
      <c r="ED1211" s="19" t="s">
        <v>334</v>
      </c>
      <c r="EE1211" s="19">
        <v>4</v>
      </c>
      <c r="EF1211" s="37">
        <v>2</v>
      </c>
      <c r="EG1211" s="19" t="s">
        <v>239</v>
      </c>
      <c r="EH1211" s="19">
        <v>2</v>
      </c>
      <c r="EI1211" s="19">
        <v>38</v>
      </c>
      <c r="EJ1211" s="19">
        <v>2</v>
      </c>
      <c r="EK1211" s="19">
        <v>3</v>
      </c>
      <c r="EL1211" s="19">
        <v>3</v>
      </c>
      <c r="EM1211" s="20" t="s">
        <v>140</v>
      </c>
      <c r="EO1211" s="46">
        <v>1</v>
      </c>
      <c r="EP1211" s="46">
        <v>1</v>
      </c>
      <c r="EQ1211">
        <f t="shared" si="44"/>
        <v>0</v>
      </c>
      <c r="ER1211" t="str">
        <f t="shared" si="45"/>
        <v/>
      </c>
      <c r="ES1211" s="49">
        <v>2</v>
      </c>
    </row>
    <row r="1212" spans="1:149" ht="15" customHeight="1" x14ac:dyDescent="0.25">
      <c r="A1212" s="21">
        <v>1211</v>
      </c>
      <c r="B1212" s="12">
        <v>4</v>
      </c>
      <c r="C1212" s="12">
        <v>3</v>
      </c>
      <c r="D1212" s="12">
        <v>4</v>
      </c>
      <c r="E1212" s="12" t="s">
        <v>379</v>
      </c>
      <c r="F1212" s="12">
        <v>1</v>
      </c>
      <c r="G1212" s="13">
        <v>4</v>
      </c>
      <c r="H1212" s="13">
        <v>1</v>
      </c>
      <c r="M1212" s="56">
        <f>IF(SUM(N1212:X1212)=39,2,1)</f>
        <v>1</v>
      </c>
      <c r="X1212" s="13">
        <v>1</v>
      </c>
      <c r="AJ1212" s="13">
        <v>1</v>
      </c>
      <c r="AL1212" s="14">
        <v>1</v>
      </c>
      <c r="AM1212" s="14">
        <v>3</v>
      </c>
      <c r="AN1212" s="14" t="s">
        <v>142</v>
      </c>
      <c r="AO1212" s="15">
        <v>1</v>
      </c>
      <c r="AP1212" s="15">
        <v>4</v>
      </c>
      <c r="AQ1212" s="15">
        <v>4</v>
      </c>
      <c r="AR1212" s="15">
        <v>4</v>
      </c>
      <c r="AS1212" s="15">
        <v>4</v>
      </c>
      <c r="AT1212" s="15">
        <v>4</v>
      </c>
      <c r="AU1212" s="15">
        <v>4</v>
      </c>
      <c r="AV1212" s="15">
        <v>4</v>
      </c>
      <c r="AW1212" s="15">
        <v>4</v>
      </c>
      <c r="AX1212" s="15">
        <v>1</v>
      </c>
      <c r="AY1212" s="15">
        <v>1</v>
      </c>
      <c r="AZ1212" s="15">
        <v>1</v>
      </c>
      <c r="BA1212" s="15">
        <v>1</v>
      </c>
      <c r="BB1212" s="15">
        <v>2</v>
      </c>
      <c r="BC1212" s="15">
        <v>1</v>
      </c>
      <c r="BD1212" s="15">
        <v>1</v>
      </c>
      <c r="BE1212" s="15">
        <v>1</v>
      </c>
      <c r="BF1212" s="15">
        <v>1</v>
      </c>
      <c r="BG1212" s="15">
        <v>0</v>
      </c>
      <c r="BK1212" s="15">
        <v>1</v>
      </c>
      <c r="BL1212" s="15">
        <v>1</v>
      </c>
      <c r="BM1212" s="15">
        <v>8</v>
      </c>
      <c r="BN1212" s="15">
        <v>8</v>
      </c>
      <c r="CC1212" s="16">
        <v>1</v>
      </c>
      <c r="CI1212" s="16">
        <v>2</v>
      </c>
      <c r="CJ1212" s="16" t="s">
        <v>391</v>
      </c>
      <c r="CK1212" s="16">
        <v>2</v>
      </c>
      <c r="CL1212" s="16" t="s">
        <v>143</v>
      </c>
      <c r="CM1212" s="17">
        <v>1</v>
      </c>
      <c r="CN1212" s="17">
        <v>1</v>
      </c>
      <c r="CO1212" s="17">
        <v>1</v>
      </c>
      <c r="CP1212" s="17">
        <v>1</v>
      </c>
      <c r="CQ1212" s="17">
        <v>1</v>
      </c>
      <c r="CR1212" s="17">
        <v>1</v>
      </c>
      <c r="CS1212" s="17">
        <v>1</v>
      </c>
      <c r="CT1212" s="17">
        <v>3</v>
      </c>
      <c r="CU1212" s="17">
        <v>4</v>
      </c>
      <c r="CV1212" s="17">
        <v>3</v>
      </c>
      <c r="CW1212" s="17">
        <v>2</v>
      </c>
      <c r="CX1212" s="17">
        <v>2</v>
      </c>
      <c r="CY1212" s="17">
        <v>2</v>
      </c>
      <c r="CZ1212" s="17">
        <v>2</v>
      </c>
      <c r="DA1212" s="17">
        <v>3</v>
      </c>
      <c r="DB1212" s="17">
        <v>4</v>
      </c>
      <c r="DC1212" s="17">
        <v>3</v>
      </c>
      <c r="DD1212" s="17">
        <v>3</v>
      </c>
      <c r="DE1212" s="17">
        <v>3</v>
      </c>
      <c r="DF1212" s="17">
        <v>3</v>
      </c>
      <c r="DG1212" s="17">
        <v>3</v>
      </c>
      <c r="DH1212" s="17">
        <v>3</v>
      </c>
      <c r="DI1212" s="17">
        <v>3</v>
      </c>
      <c r="DJ1212" s="17">
        <v>1</v>
      </c>
      <c r="DK1212" s="17">
        <v>3</v>
      </c>
      <c r="DL1212" s="17">
        <v>4</v>
      </c>
      <c r="DM1212" s="17">
        <v>4</v>
      </c>
      <c r="DN1212" s="17">
        <v>8</v>
      </c>
      <c r="DO1212" s="17">
        <v>1</v>
      </c>
      <c r="DP1212" s="17">
        <v>10</v>
      </c>
      <c r="DR1212" s="17">
        <v>8</v>
      </c>
      <c r="DT1212" s="17">
        <v>11</v>
      </c>
      <c r="DV1212" s="17">
        <v>1</v>
      </c>
      <c r="DW1212" s="18">
        <v>13</v>
      </c>
      <c r="DY1212" s="18">
        <v>1</v>
      </c>
      <c r="ED1212" s="19" t="s">
        <v>334</v>
      </c>
      <c r="EE1212" s="19">
        <v>4</v>
      </c>
      <c r="EF1212" s="37">
        <v>2</v>
      </c>
      <c r="EG1212" s="19" t="s">
        <v>239</v>
      </c>
      <c r="EH1212" s="19">
        <v>1</v>
      </c>
      <c r="EI1212" s="19">
        <v>47</v>
      </c>
      <c r="EJ1212" s="19">
        <v>3</v>
      </c>
      <c r="EK1212" s="19">
        <v>4</v>
      </c>
      <c r="EL1212" s="19">
        <v>3</v>
      </c>
      <c r="EM1212" s="20" t="s">
        <v>140</v>
      </c>
      <c r="EO1212" s="46">
        <v>1</v>
      </c>
      <c r="EP1212" s="46">
        <v>1</v>
      </c>
      <c r="EQ1212">
        <f t="shared" si="44"/>
        <v>0</v>
      </c>
      <c r="ER1212" t="str">
        <f t="shared" si="45"/>
        <v/>
      </c>
      <c r="ES1212" s="49">
        <v>2</v>
      </c>
    </row>
    <row r="1213" spans="1:149" ht="15" customHeight="1" x14ac:dyDescent="0.25">
      <c r="A1213" s="21">
        <v>1212</v>
      </c>
      <c r="B1213" s="12">
        <v>3</v>
      </c>
      <c r="C1213" s="12">
        <v>3</v>
      </c>
      <c r="D1213" s="12">
        <v>4</v>
      </c>
      <c r="E1213" s="12" t="s">
        <v>379</v>
      </c>
      <c r="F1213" s="12">
        <v>1</v>
      </c>
      <c r="G1213" s="13">
        <v>2</v>
      </c>
      <c r="H1213" s="13">
        <v>1</v>
      </c>
      <c r="M1213" s="56">
        <f>IF(SUM(N1213:X1213)=39,2,1)</f>
        <v>1</v>
      </c>
      <c r="AJ1213" s="13">
        <v>1</v>
      </c>
      <c r="AL1213" s="14">
        <v>1</v>
      </c>
      <c r="AM1213" s="14">
        <v>4</v>
      </c>
      <c r="AO1213" s="15">
        <v>1</v>
      </c>
      <c r="AP1213" s="15">
        <v>4</v>
      </c>
      <c r="AQ1213" s="15">
        <v>4</v>
      </c>
      <c r="AR1213" s="15">
        <v>4</v>
      </c>
      <c r="AS1213" s="15">
        <v>4</v>
      </c>
      <c r="AT1213" s="15">
        <v>4</v>
      </c>
      <c r="AU1213" s="15">
        <v>3</v>
      </c>
      <c r="AV1213" s="15">
        <v>3</v>
      </c>
      <c r="AW1213" s="15">
        <v>2</v>
      </c>
      <c r="AX1213" s="15">
        <v>1</v>
      </c>
      <c r="AY1213" s="15">
        <v>1</v>
      </c>
      <c r="AZ1213" s="15">
        <v>1</v>
      </c>
      <c r="BA1213" s="15">
        <v>1</v>
      </c>
      <c r="BB1213" s="15">
        <v>2</v>
      </c>
      <c r="BC1213" s="15">
        <v>1</v>
      </c>
      <c r="BD1213" s="15">
        <v>1</v>
      </c>
      <c r="BE1213" s="15">
        <v>1</v>
      </c>
      <c r="BF1213" s="15">
        <v>1</v>
      </c>
      <c r="BG1213" s="15">
        <v>0</v>
      </c>
      <c r="BK1213" s="15">
        <v>1</v>
      </c>
      <c r="BL1213" s="15">
        <v>1</v>
      </c>
      <c r="BM1213" s="15">
        <v>8</v>
      </c>
      <c r="BN1213" s="15">
        <v>8</v>
      </c>
      <c r="CC1213" s="16">
        <v>1</v>
      </c>
      <c r="CI1213" s="16">
        <v>2</v>
      </c>
      <c r="CJ1213" s="16" t="s">
        <v>156</v>
      </c>
      <c r="CK1213" s="16">
        <v>1</v>
      </c>
      <c r="CL1213" s="16" t="s">
        <v>157</v>
      </c>
      <c r="CM1213" s="17">
        <v>1</v>
      </c>
      <c r="CN1213" s="17">
        <v>1</v>
      </c>
      <c r="CO1213" s="17">
        <v>1</v>
      </c>
      <c r="CP1213" s="17">
        <v>1</v>
      </c>
      <c r="CQ1213" s="17">
        <v>1</v>
      </c>
      <c r="CR1213" s="17">
        <v>1</v>
      </c>
      <c r="CS1213" s="17">
        <v>1</v>
      </c>
      <c r="CT1213" s="17">
        <v>3</v>
      </c>
      <c r="CU1213" s="17">
        <v>4</v>
      </c>
      <c r="CV1213" s="17">
        <v>2</v>
      </c>
      <c r="CW1213" s="17">
        <v>1</v>
      </c>
      <c r="CX1213" s="17">
        <v>1</v>
      </c>
      <c r="CY1213" s="17">
        <v>1</v>
      </c>
      <c r="CZ1213" s="17">
        <v>1</v>
      </c>
      <c r="DA1213" s="17">
        <v>2</v>
      </c>
      <c r="DB1213" s="17">
        <v>4</v>
      </c>
      <c r="DC1213" s="17">
        <v>3</v>
      </c>
      <c r="DD1213" s="17">
        <v>3</v>
      </c>
      <c r="DE1213" s="17">
        <v>3</v>
      </c>
      <c r="DF1213" s="17">
        <v>3</v>
      </c>
      <c r="DG1213" s="17">
        <v>3</v>
      </c>
      <c r="DH1213" s="17">
        <v>3</v>
      </c>
      <c r="DI1213" s="17">
        <v>1</v>
      </c>
      <c r="DJ1213" s="17">
        <v>1</v>
      </c>
      <c r="DK1213" s="17">
        <v>2</v>
      </c>
      <c r="DL1213" s="17">
        <v>3</v>
      </c>
      <c r="DM1213" s="17">
        <v>3</v>
      </c>
      <c r="DN1213" s="17">
        <v>8</v>
      </c>
      <c r="DO1213" s="17">
        <v>1</v>
      </c>
      <c r="DP1213" s="17">
        <v>4</v>
      </c>
      <c r="DR1213" s="17">
        <v>10</v>
      </c>
      <c r="DT1213" s="17">
        <v>7</v>
      </c>
      <c r="DV1213" s="17">
        <v>3</v>
      </c>
      <c r="DW1213" s="18">
        <v>13</v>
      </c>
      <c r="DY1213" s="18">
        <v>1</v>
      </c>
      <c r="ED1213" s="19" t="s">
        <v>334</v>
      </c>
      <c r="EE1213" s="19">
        <v>4</v>
      </c>
      <c r="EF1213" s="37">
        <v>2</v>
      </c>
      <c r="EG1213" s="19" t="s">
        <v>239</v>
      </c>
      <c r="EH1213" s="19">
        <v>2</v>
      </c>
      <c r="EI1213" s="19">
        <v>42</v>
      </c>
      <c r="EJ1213" s="19">
        <v>2</v>
      </c>
      <c r="EK1213" s="19">
        <v>3</v>
      </c>
      <c r="EL1213" s="19">
        <v>3</v>
      </c>
      <c r="EM1213" s="20" t="s">
        <v>140</v>
      </c>
      <c r="EO1213" s="46">
        <v>1</v>
      </c>
      <c r="EP1213" s="46">
        <v>1</v>
      </c>
      <c r="EQ1213">
        <f t="shared" si="44"/>
        <v>0</v>
      </c>
      <c r="ER1213" t="str">
        <f t="shared" si="45"/>
        <v/>
      </c>
      <c r="ES1213" s="49">
        <v>2</v>
      </c>
    </row>
    <row r="1214" spans="1:149" ht="15" customHeight="1" x14ac:dyDescent="0.25">
      <c r="A1214" s="21">
        <v>1213</v>
      </c>
      <c r="B1214" s="12">
        <v>2</v>
      </c>
      <c r="C1214" s="12">
        <v>4</v>
      </c>
      <c r="D1214" s="12">
        <v>4</v>
      </c>
      <c r="E1214" s="12" t="s">
        <v>374</v>
      </c>
      <c r="G1214" s="13">
        <v>2</v>
      </c>
      <c r="H1214" s="13">
        <v>1</v>
      </c>
      <c r="I1214" s="13">
        <v>4</v>
      </c>
      <c r="J1214" s="13">
        <v>4</v>
      </c>
      <c r="M1214" s="56">
        <f>IF(SUM(N1214:X1214)=39,2,1)</f>
        <v>1</v>
      </c>
      <c r="S1214" s="13">
        <v>1</v>
      </c>
      <c r="AE1214" s="13">
        <v>1</v>
      </c>
      <c r="AH1214" s="13">
        <v>1</v>
      </c>
      <c r="AL1214" s="14">
        <v>3</v>
      </c>
      <c r="AM1214" s="14">
        <v>4</v>
      </c>
      <c r="AO1214" s="15">
        <v>1</v>
      </c>
      <c r="AP1214" s="15">
        <v>4</v>
      </c>
      <c r="AQ1214" s="15">
        <v>4</v>
      </c>
      <c r="AR1214" s="15">
        <v>4</v>
      </c>
      <c r="AS1214" s="15">
        <v>4</v>
      </c>
      <c r="AT1214" s="15">
        <v>4</v>
      </c>
      <c r="AU1214" s="15">
        <v>4</v>
      </c>
      <c r="AV1214" s="15">
        <v>2</v>
      </c>
      <c r="AW1214" s="15">
        <v>2</v>
      </c>
      <c r="AX1214" s="15">
        <v>2</v>
      </c>
      <c r="AZ1214" s="15">
        <v>1</v>
      </c>
      <c r="BB1214" s="15">
        <v>1</v>
      </c>
      <c r="BC1214" s="15">
        <v>1</v>
      </c>
      <c r="BD1214" s="15">
        <v>1</v>
      </c>
      <c r="BE1214" s="15">
        <v>2</v>
      </c>
      <c r="BF1214" s="15">
        <v>1</v>
      </c>
      <c r="BK1214" s="15">
        <v>1</v>
      </c>
      <c r="BL1214" s="15">
        <v>2</v>
      </c>
      <c r="BM1214" s="15">
        <v>8</v>
      </c>
      <c r="BN1214" s="15">
        <v>8</v>
      </c>
      <c r="CC1214" s="16">
        <v>1</v>
      </c>
      <c r="CI1214" s="16">
        <v>2</v>
      </c>
      <c r="CJ1214" s="16" t="s">
        <v>291</v>
      </c>
      <c r="CK1214" s="16">
        <v>1</v>
      </c>
      <c r="CL1214" s="16" t="s">
        <v>397</v>
      </c>
      <c r="CM1214" s="17">
        <v>1</v>
      </c>
      <c r="CN1214" s="17">
        <v>1</v>
      </c>
      <c r="CO1214" s="17">
        <v>2</v>
      </c>
      <c r="CP1214" s="17">
        <v>2</v>
      </c>
      <c r="CQ1214" s="17">
        <v>1</v>
      </c>
      <c r="CR1214" s="17">
        <v>3</v>
      </c>
      <c r="CS1214" s="17">
        <v>3</v>
      </c>
      <c r="CT1214" s="17">
        <v>1</v>
      </c>
      <c r="CU1214" s="17">
        <v>1</v>
      </c>
      <c r="CV1214" s="17">
        <v>3</v>
      </c>
      <c r="CW1214" s="17">
        <v>3</v>
      </c>
      <c r="CX1214" s="17">
        <v>3</v>
      </c>
      <c r="CY1214" s="17">
        <v>3</v>
      </c>
      <c r="DA1214" s="17">
        <v>3</v>
      </c>
      <c r="DB1214" s="17">
        <v>3</v>
      </c>
      <c r="DC1214" s="17">
        <v>1</v>
      </c>
      <c r="DD1214" s="17">
        <v>4</v>
      </c>
      <c r="DE1214" s="17">
        <v>3</v>
      </c>
      <c r="DF1214" s="17">
        <v>3</v>
      </c>
      <c r="DG1214" s="17">
        <v>1</v>
      </c>
      <c r="DH1214" s="17">
        <v>3</v>
      </c>
      <c r="DI1214" s="17">
        <v>1</v>
      </c>
      <c r="DJ1214" s="17">
        <v>1</v>
      </c>
      <c r="DK1214" s="17">
        <v>3</v>
      </c>
      <c r="DL1214" s="17">
        <v>1</v>
      </c>
      <c r="DM1214" s="17">
        <v>1</v>
      </c>
      <c r="DN1214" s="17">
        <v>9</v>
      </c>
      <c r="DO1214" s="17">
        <v>9</v>
      </c>
      <c r="DP1214" s="17">
        <v>11</v>
      </c>
      <c r="DR1214" s="17">
        <v>2</v>
      </c>
      <c r="DT1214" s="17">
        <v>6</v>
      </c>
      <c r="DV1214" s="17">
        <v>6</v>
      </c>
      <c r="DW1214" s="18">
        <v>13</v>
      </c>
      <c r="DY1214" s="18">
        <v>1</v>
      </c>
      <c r="ED1214" s="19" t="s">
        <v>335</v>
      </c>
      <c r="EE1214" s="19">
        <v>2</v>
      </c>
      <c r="EF1214" s="37">
        <v>2</v>
      </c>
      <c r="EG1214" s="19" t="s">
        <v>149</v>
      </c>
      <c r="EH1214" s="19">
        <v>2</v>
      </c>
      <c r="EI1214" s="19">
        <v>32</v>
      </c>
      <c r="EJ1214" s="19">
        <v>2</v>
      </c>
      <c r="EK1214" s="19">
        <v>2</v>
      </c>
      <c r="EL1214" s="19">
        <v>4</v>
      </c>
      <c r="EM1214" s="20" t="s">
        <v>140</v>
      </c>
      <c r="EO1214" s="46">
        <v>4</v>
      </c>
      <c r="EP1214" s="46">
        <v>3</v>
      </c>
      <c r="EQ1214">
        <f t="shared" si="44"/>
        <v>0</v>
      </c>
      <c r="ER1214" t="str">
        <f t="shared" si="45"/>
        <v/>
      </c>
      <c r="ES1214" s="49">
        <v>2</v>
      </c>
    </row>
    <row r="1215" spans="1:149" ht="15" customHeight="1" x14ac:dyDescent="0.25">
      <c r="A1215" s="21">
        <v>1214</v>
      </c>
      <c r="B1215" s="12">
        <v>1</v>
      </c>
      <c r="C1215" s="12">
        <v>4</v>
      </c>
      <c r="D1215" s="12">
        <v>2</v>
      </c>
      <c r="F1215" s="12">
        <v>2</v>
      </c>
      <c r="G1215" s="13">
        <v>2</v>
      </c>
      <c r="H1215" s="13">
        <v>1</v>
      </c>
      <c r="J1215" s="13">
        <v>3</v>
      </c>
      <c r="M1215" s="56">
        <f>IF(SUM(N1215:X1215)=39,2,1)</f>
        <v>1</v>
      </c>
      <c r="Y1215" s="13">
        <v>1</v>
      </c>
      <c r="AK1215" s="13">
        <v>1</v>
      </c>
      <c r="AL1215" s="14">
        <v>1</v>
      </c>
      <c r="AM1215" s="14">
        <v>4</v>
      </c>
      <c r="AO1215" s="15">
        <v>1</v>
      </c>
      <c r="AP1215" s="15">
        <v>4</v>
      </c>
      <c r="AQ1215" s="15">
        <v>4</v>
      </c>
      <c r="AR1215" s="15">
        <v>1</v>
      </c>
      <c r="AS1215" s="15">
        <v>4</v>
      </c>
      <c r="AT1215" s="15">
        <v>3</v>
      </c>
      <c r="AU1215" s="15">
        <v>1</v>
      </c>
      <c r="AV1215" s="15">
        <v>2</v>
      </c>
      <c r="AW1215" s="15">
        <v>4</v>
      </c>
      <c r="AX1215" s="15">
        <v>1</v>
      </c>
      <c r="AY1215" s="15">
        <v>2</v>
      </c>
      <c r="AZ1215" s="15">
        <v>1</v>
      </c>
      <c r="BA1215" s="15">
        <v>1</v>
      </c>
      <c r="BB1215" s="15">
        <v>2</v>
      </c>
      <c r="BC1215" s="15">
        <v>1</v>
      </c>
      <c r="BD1215" s="15">
        <v>1</v>
      </c>
      <c r="BE1215" s="15">
        <v>2</v>
      </c>
      <c r="BF1215" s="15">
        <v>1</v>
      </c>
      <c r="BG1215" s="15">
        <v>0</v>
      </c>
      <c r="BK1215" s="15">
        <v>2</v>
      </c>
      <c r="BM1215" s="15">
        <v>8</v>
      </c>
      <c r="BN1215" s="15">
        <v>8</v>
      </c>
      <c r="CC1215" s="16">
        <v>1</v>
      </c>
      <c r="CI1215" s="16">
        <v>2</v>
      </c>
      <c r="CJ1215" s="16" t="s">
        <v>151</v>
      </c>
      <c r="CK1215" s="16">
        <v>3</v>
      </c>
      <c r="CL1215" s="16" t="s">
        <v>147</v>
      </c>
      <c r="CM1215" s="17">
        <v>1</v>
      </c>
      <c r="CN1215" s="17">
        <v>1</v>
      </c>
      <c r="CO1215" s="17">
        <v>1</v>
      </c>
      <c r="CP1215" s="17">
        <v>1</v>
      </c>
      <c r="CQ1215" s="17">
        <v>1</v>
      </c>
      <c r="CR1215" s="17">
        <v>3</v>
      </c>
      <c r="CS1215" s="17">
        <v>3</v>
      </c>
      <c r="CT1215" s="17">
        <v>1</v>
      </c>
      <c r="CU1215" s="17">
        <v>4</v>
      </c>
      <c r="CV1215" s="17">
        <v>1</v>
      </c>
      <c r="CW1215" s="17">
        <v>1</v>
      </c>
      <c r="CX1215" s="17">
        <v>1</v>
      </c>
      <c r="CY1215" s="17">
        <v>1</v>
      </c>
      <c r="CZ1215" s="17">
        <v>1</v>
      </c>
      <c r="DA1215" s="17">
        <v>3</v>
      </c>
      <c r="DB1215" s="17">
        <v>4</v>
      </c>
      <c r="DC1215" s="17">
        <v>2</v>
      </c>
      <c r="DD1215" s="17">
        <v>3</v>
      </c>
      <c r="DE1215" s="17">
        <v>3</v>
      </c>
      <c r="DF1215" s="17">
        <v>2</v>
      </c>
      <c r="DG1215" s="17">
        <v>2</v>
      </c>
      <c r="DH1215" s="17">
        <v>2</v>
      </c>
      <c r="DI1215" s="17">
        <v>3</v>
      </c>
      <c r="DJ1215" s="17">
        <v>3</v>
      </c>
      <c r="DK1215" s="17">
        <v>3</v>
      </c>
      <c r="DL1215" s="17">
        <v>3</v>
      </c>
      <c r="DM1215" s="17">
        <v>3</v>
      </c>
      <c r="DW1215" s="18">
        <v>13</v>
      </c>
      <c r="DY1215" s="18">
        <v>1</v>
      </c>
      <c r="ED1215" s="19" t="s">
        <v>335</v>
      </c>
      <c r="EE1215" s="19">
        <v>2</v>
      </c>
      <c r="EF1215" s="37">
        <v>2</v>
      </c>
      <c r="EG1215" s="19" t="s">
        <v>149</v>
      </c>
      <c r="EH1215" s="19">
        <v>1</v>
      </c>
      <c r="EI1215" s="19">
        <v>52</v>
      </c>
      <c r="EJ1215" s="19">
        <v>3</v>
      </c>
      <c r="EK1215" s="19">
        <v>4</v>
      </c>
      <c r="EL1215" s="19">
        <v>7</v>
      </c>
      <c r="EM1215" s="20" t="s">
        <v>140</v>
      </c>
      <c r="EO1215" s="46">
        <v>1</v>
      </c>
      <c r="EP1215" s="46">
        <v>1</v>
      </c>
      <c r="EQ1215">
        <f t="shared" si="44"/>
        <v>0</v>
      </c>
      <c r="ER1215" t="str">
        <f t="shared" si="45"/>
        <v/>
      </c>
      <c r="ES1215" s="49">
        <v>2</v>
      </c>
    </row>
    <row r="1216" spans="1:149" ht="15" customHeight="1" x14ac:dyDescent="0.25">
      <c r="A1216" s="21">
        <v>1215</v>
      </c>
      <c r="B1216" s="12">
        <v>4</v>
      </c>
      <c r="C1216" s="12">
        <v>2</v>
      </c>
      <c r="D1216" s="12">
        <v>4</v>
      </c>
      <c r="E1216" s="12" t="s">
        <v>376</v>
      </c>
      <c r="F1216" s="12">
        <v>1</v>
      </c>
      <c r="G1216" s="13">
        <v>4</v>
      </c>
      <c r="H1216" s="13">
        <v>1</v>
      </c>
      <c r="M1216" s="56">
        <f>IF(SUM(N1216:X1216)=39,2,1)</f>
        <v>1</v>
      </c>
      <c r="Y1216" s="13">
        <v>1</v>
      </c>
      <c r="AK1216" s="13">
        <v>1</v>
      </c>
      <c r="AL1216" s="14">
        <v>6</v>
      </c>
      <c r="AO1216" s="15">
        <v>1</v>
      </c>
      <c r="AP1216" s="15">
        <v>4</v>
      </c>
      <c r="AQ1216" s="15">
        <v>4</v>
      </c>
      <c r="AR1216" s="15">
        <v>4</v>
      </c>
      <c r="AS1216" s="15">
        <v>4</v>
      </c>
      <c r="AT1216" s="15">
        <v>4</v>
      </c>
      <c r="AU1216" s="15">
        <v>4</v>
      </c>
      <c r="AV1216" s="15">
        <v>4</v>
      </c>
      <c r="AW1216" s="15">
        <v>2</v>
      </c>
      <c r="AX1216" s="15">
        <v>2</v>
      </c>
      <c r="AZ1216" s="15">
        <v>1</v>
      </c>
      <c r="BB1216" s="15">
        <v>1</v>
      </c>
      <c r="BC1216" s="15">
        <v>1</v>
      </c>
      <c r="BD1216" s="15">
        <v>1</v>
      </c>
      <c r="BE1216" s="15">
        <v>2</v>
      </c>
      <c r="BF1216" s="15">
        <v>4</v>
      </c>
      <c r="BG1216" s="15">
        <v>3</v>
      </c>
      <c r="BJ1216" s="15">
        <v>3</v>
      </c>
      <c r="BK1216" s="15">
        <v>1</v>
      </c>
      <c r="BL1216" s="15">
        <v>6</v>
      </c>
      <c r="BM1216" s="15">
        <v>8</v>
      </c>
      <c r="BN1216" s="15">
        <v>8</v>
      </c>
      <c r="CC1216" s="16">
        <v>1</v>
      </c>
      <c r="CI1216" s="16">
        <v>2</v>
      </c>
      <c r="CJ1216" s="16" t="s">
        <v>151</v>
      </c>
      <c r="CK1216" s="16">
        <v>1</v>
      </c>
      <c r="CL1216" s="16" t="s">
        <v>259</v>
      </c>
      <c r="CM1216" s="17">
        <v>3</v>
      </c>
      <c r="CN1216" s="17">
        <v>3</v>
      </c>
      <c r="CO1216" s="17">
        <v>2</v>
      </c>
      <c r="CP1216" s="17">
        <v>2</v>
      </c>
      <c r="CQ1216" s="17">
        <v>2</v>
      </c>
      <c r="CR1216" s="17">
        <v>3</v>
      </c>
      <c r="CS1216" s="17">
        <v>1</v>
      </c>
      <c r="CT1216" s="17">
        <v>2</v>
      </c>
      <c r="CU1216" s="17">
        <v>2</v>
      </c>
      <c r="CV1216" s="17">
        <v>2</v>
      </c>
      <c r="CW1216" s="17">
        <v>1</v>
      </c>
      <c r="CX1216" s="17">
        <v>1</v>
      </c>
      <c r="CY1216" s="17">
        <v>3</v>
      </c>
      <c r="CZ1216" s="17">
        <v>2</v>
      </c>
      <c r="DA1216" s="17">
        <v>1</v>
      </c>
      <c r="DB1216" s="17">
        <v>2</v>
      </c>
      <c r="DC1216" s="17">
        <v>2</v>
      </c>
      <c r="DD1216" s="17">
        <v>4</v>
      </c>
      <c r="DE1216" s="17">
        <v>4</v>
      </c>
      <c r="DF1216" s="17">
        <v>1</v>
      </c>
      <c r="DG1216" s="17">
        <v>1</v>
      </c>
      <c r="DH1216" s="17">
        <v>3</v>
      </c>
      <c r="DI1216" s="17">
        <v>2</v>
      </c>
      <c r="DJ1216" s="17">
        <v>1</v>
      </c>
      <c r="DK1216" s="17">
        <v>1</v>
      </c>
      <c r="DL1216" s="17">
        <v>4</v>
      </c>
      <c r="DM1216" s="17">
        <v>4</v>
      </c>
      <c r="DN1216" s="17">
        <v>1</v>
      </c>
      <c r="DO1216" s="17">
        <v>2</v>
      </c>
      <c r="DP1216" s="17">
        <v>5</v>
      </c>
      <c r="DR1216" s="17">
        <v>1</v>
      </c>
      <c r="DT1216" s="17">
        <v>7</v>
      </c>
      <c r="DV1216" s="17">
        <v>6</v>
      </c>
      <c r="DW1216" s="18">
        <v>13</v>
      </c>
      <c r="DY1216" s="18">
        <v>2</v>
      </c>
      <c r="DZ1216" s="18" t="s">
        <v>189</v>
      </c>
      <c r="EA1216" s="18" t="s">
        <v>336</v>
      </c>
      <c r="EB1216" s="18">
        <v>2</v>
      </c>
      <c r="ED1216" s="19" t="s">
        <v>335</v>
      </c>
      <c r="EE1216" s="19">
        <v>2</v>
      </c>
      <c r="EF1216" s="37">
        <v>2</v>
      </c>
      <c r="EG1216" s="19" t="s">
        <v>149</v>
      </c>
      <c r="EH1216" s="19">
        <v>1</v>
      </c>
      <c r="EI1216" s="19">
        <v>38</v>
      </c>
      <c r="EJ1216" s="19">
        <v>2</v>
      </c>
      <c r="EK1216" s="19">
        <v>3</v>
      </c>
      <c r="EL1216" s="19">
        <v>7</v>
      </c>
      <c r="EM1216" s="20" t="s">
        <v>140</v>
      </c>
      <c r="EO1216" s="46">
        <v>1</v>
      </c>
      <c r="EP1216" s="46">
        <v>6</v>
      </c>
      <c r="EQ1216">
        <f t="shared" si="44"/>
        <v>0</v>
      </c>
      <c r="ER1216" t="str">
        <f t="shared" si="45"/>
        <v/>
      </c>
      <c r="ES1216" s="49">
        <v>1</v>
      </c>
    </row>
    <row r="1217" spans="1:149" ht="15" customHeight="1" x14ac:dyDescent="0.25">
      <c r="A1217" s="21">
        <v>1216</v>
      </c>
      <c r="B1217" s="12">
        <v>3</v>
      </c>
      <c r="C1217" s="12">
        <v>3</v>
      </c>
      <c r="D1217" s="12">
        <v>4</v>
      </c>
      <c r="F1217" s="12">
        <v>2</v>
      </c>
      <c r="G1217" s="13">
        <v>5</v>
      </c>
      <c r="H1217" s="13">
        <v>1</v>
      </c>
      <c r="I1217" s="13">
        <v>3</v>
      </c>
      <c r="M1217" s="56">
        <f>IF(SUM(N1217:X1217)=39,2,1)</f>
        <v>1</v>
      </c>
      <c r="S1217" s="13">
        <v>1</v>
      </c>
      <c r="AE1217" s="13">
        <v>1</v>
      </c>
      <c r="AL1217" s="14">
        <v>3</v>
      </c>
      <c r="AM1217" s="14">
        <v>4</v>
      </c>
      <c r="AO1217" s="15">
        <v>2</v>
      </c>
      <c r="AP1217" s="15">
        <v>4</v>
      </c>
      <c r="AQ1217" s="15">
        <v>4</v>
      </c>
      <c r="AR1217" s="15">
        <v>4</v>
      </c>
      <c r="AS1217" s="15">
        <v>4</v>
      </c>
      <c r="AT1217" s="15">
        <v>1</v>
      </c>
      <c r="AU1217" s="15">
        <v>2</v>
      </c>
      <c r="AV1217" s="15">
        <v>2</v>
      </c>
      <c r="AW1217" s="15">
        <v>1</v>
      </c>
      <c r="AX1217" s="15">
        <v>2</v>
      </c>
      <c r="AZ1217" s="15">
        <v>1</v>
      </c>
      <c r="BA1217" s="15">
        <v>1</v>
      </c>
      <c r="BB1217" s="15">
        <v>1</v>
      </c>
      <c r="BC1217" s="15">
        <v>1</v>
      </c>
      <c r="BD1217" s="15">
        <v>1</v>
      </c>
      <c r="BE1217" s="15">
        <v>2</v>
      </c>
      <c r="BF1217" s="15">
        <v>2</v>
      </c>
      <c r="BG1217" s="15">
        <v>3</v>
      </c>
      <c r="BH1217" s="15">
        <v>1</v>
      </c>
      <c r="BJ1217" s="15">
        <v>2</v>
      </c>
      <c r="BK1217" s="15">
        <v>2</v>
      </c>
      <c r="BM1217" s="15">
        <v>8</v>
      </c>
      <c r="BN1217" s="15">
        <v>8</v>
      </c>
      <c r="CC1217" s="16">
        <v>1</v>
      </c>
      <c r="CI1217" s="16">
        <v>2</v>
      </c>
      <c r="CJ1217" s="16" t="s">
        <v>391</v>
      </c>
      <c r="CK1217" s="16">
        <v>1</v>
      </c>
      <c r="CL1217" s="16" t="s">
        <v>397</v>
      </c>
      <c r="CM1217" s="17">
        <v>1</v>
      </c>
      <c r="CN1217" s="17">
        <v>1</v>
      </c>
      <c r="CO1217" s="17">
        <v>1</v>
      </c>
      <c r="CP1217" s="17">
        <v>1</v>
      </c>
      <c r="CQ1217" s="17">
        <v>1</v>
      </c>
      <c r="CR1217" s="17">
        <v>3</v>
      </c>
      <c r="CS1217" s="17">
        <v>3</v>
      </c>
      <c r="CT1217" s="17">
        <v>2</v>
      </c>
      <c r="CU1217" s="17">
        <v>3</v>
      </c>
      <c r="CV1217" s="17">
        <v>2</v>
      </c>
      <c r="CW1217" s="17">
        <v>2</v>
      </c>
      <c r="CX1217" s="17">
        <v>2</v>
      </c>
      <c r="CY1217" s="17">
        <v>2</v>
      </c>
      <c r="CZ1217" s="17">
        <v>3</v>
      </c>
      <c r="DA1217" s="17">
        <v>2</v>
      </c>
      <c r="DB1217" s="17">
        <v>2</v>
      </c>
      <c r="DC1217" s="17">
        <v>3</v>
      </c>
      <c r="DD1217" s="17">
        <v>4</v>
      </c>
      <c r="DE1217" s="17">
        <v>4</v>
      </c>
      <c r="DF1217" s="17">
        <v>4</v>
      </c>
      <c r="DG1217" s="17">
        <v>3</v>
      </c>
      <c r="DH1217" s="17">
        <v>3</v>
      </c>
      <c r="DI1217" s="17">
        <v>3</v>
      </c>
      <c r="DJ1217" s="17">
        <v>3</v>
      </c>
      <c r="DK1217" s="17">
        <v>1</v>
      </c>
      <c r="DL1217" s="17">
        <v>4</v>
      </c>
      <c r="DM1217" s="17">
        <v>4</v>
      </c>
      <c r="DN1217" s="17">
        <v>6</v>
      </c>
      <c r="DO1217" s="17">
        <v>1</v>
      </c>
      <c r="DP1217" s="17">
        <v>5</v>
      </c>
      <c r="DR1217" s="17">
        <v>10</v>
      </c>
      <c r="DT1217" s="17">
        <v>1</v>
      </c>
      <c r="DV1217" s="17">
        <v>4</v>
      </c>
      <c r="DW1217" s="18">
        <v>2</v>
      </c>
      <c r="DY1217" s="18">
        <v>1</v>
      </c>
      <c r="ED1217" s="19" t="s">
        <v>335</v>
      </c>
      <c r="EE1217" s="19">
        <v>2</v>
      </c>
      <c r="EF1217" s="37">
        <v>2</v>
      </c>
      <c r="EG1217" s="19" t="s">
        <v>149</v>
      </c>
      <c r="EH1217" s="19">
        <v>2</v>
      </c>
      <c r="EI1217" s="19">
        <v>36</v>
      </c>
      <c r="EJ1217" s="19">
        <v>2</v>
      </c>
      <c r="EK1217" s="19">
        <v>3</v>
      </c>
      <c r="EL1217" s="19">
        <v>10</v>
      </c>
      <c r="EM1217" s="20" t="s">
        <v>140</v>
      </c>
      <c r="EO1217" s="46">
        <v>1</v>
      </c>
      <c r="EP1217" s="46">
        <v>1</v>
      </c>
      <c r="EQ1217">
        <f t="shared" si="44"/>
        <v>0</v>
      </c>
      <c r="ER1217" t="str">
        <f t="shared" si="45"/>
        <v/>
      </c>
      <c r="ES1217" s="49">
        <v>2</v>
      </c>
    </row>
    <row r="1218" spans="1:149" ht="15" customHeight="1" x14ac:dyDescent="0.25">
      <c r="A1218" s="21">
        <v>1217</v>
      </c>
      <c r="B1218" s="12">
        <v>4</v>
      </c>
      <c r="C1218" s="12">
        <v>3</v>
      </c>
      <c r="D1218" s="12">
        <v>4</v>
      </c>
      <c r="E1218" s="12" t="s">
        <v>379</v>
      </c>
      <c r="F1218" s="12">
        <v>1</v>
      </c>
      <c r="G1218" s="13">
        <v>4</v>
      </c>
      <c r="H1218" s="13">
        <v>1</v>
      </c>
      <c r="M1218" s="56">
        <f>IF(SUM(N1218:X1218)=39,2,1)</f>
        <v>1</v>
      </c>
      <c r="Y1218" s="13">
        <v>1</v>
      </c>
      <c r="AK1218" s="13">
        <v>1</v>
      </c>
      <c r="AL1218" s="14">
        <v>6</v>
      </c>
      <c r="AO1218" s="15">
        <v>1</v>
      </c>
      <c r="AP1218" s="15">
        <v>4</v>
      </c>
      <c r="AQ1218" s="15">
        <v>4</v>
      </c>
      <c r="AR1218" s="15">
        <v>4</v>
      </c>
      <c r="AS1218" s="15">
        <v>4</v>
      </c>
      <c r="AT1218" s="15">
        <v>4</v>
      </c>
      <c r="AU1218" s="15">
        <v>3</v>
      </c>
      <c r="AV1218" s="15">
        <v>3</v>
      </c>
      <c r="AW1218" s="15">
        <v>2</v>
      </c>
      <c r="AX1218" s="15">
        <v>2</v>
      </c>
      <c r="AZ1218" s="15">
        <v>1</v>
      </c>
      <c r="BB1218" s="15">
        <v>1</v>
      </c>
      <c r="BC1218" s="15">
        <v>1</v>
      </c>
      <c r="BD1218" s="15">
        <v>1</v>
      </c>
      <c r="BE1218" s="15">
        <v>2</v>
      </c>
      <c r="BF1218" s="15">
        <v>4</v>
      </c>
      <c r="BG1218" s="15">
        <v>3</v>
      </c>
      <c r="BH1218" s="15">
        <v>1</v>
      </c>
      <c r="BJ1218" s="15">
        <v>2</v>
      </c>
      <c r="BK1218" s="15">
        <v>1</v>
      </c>
      <c r="BL1218" s="15">
        <v>2</v>
      </c>
      <c r="BM1218" s="15">
        <v>8</v>
      </c>
      <c r="BN1218" s="15">
        <v>8</v>
      </c>
      <c r="CC1218" s="16">
        <v>1</v>
      </c>
      <c r="CI1218" s="16">
        <v>1</v>
      </c>
      <c r="CK1218" s="16">
        <v>1</v>
      </c>
      <c r="CL1218" s="16" t="s">
        <v>396</v>
      </c>
      <c r="CM1218" s="17">
        <v>2</v>
      </c>
      <c r="CN1218" s="17">
        <v>2</v>
      </c>
      <c r="CO1218" s="17">
        <v>2</v>
      </c>
      <c r="CP1218" s="17">
        <v>2</v>
      </c>
      <c r="CQ1218" s="17">
        <v>2</v>
      </c>
      <c r="CR1218" s="17">
        <v>4</v>
      </c>
      <c r="CS1218" s="17">
        <v>1</v>
      </c>
      <c r="CT1218" s="17">
        <v>1</v>
      </c>
      <c r="CU1218" s="17">
        <v>4</v>
      </c>
      <c r="CV1218" s="17">
        <v>1</v>
      </c>
      <c r="CW1218" s="17">
        <v>1</v>
      </c>
      <c r="CX1218" s="17">
        <v>1</v>
      </c>
      <c r="CY1218" s="17">
        <v>1</v>
      </c>
      <c r="CZ1218" s="17">
        <v>1</v>
      </c>
      <c r="DA1218" s="17">
        <v>1</v>
      </c>
      <c r="DB1218" s="17">
        <v>4</v>
      </c>
      <c r="DC1218" s="17">
        <v>1</v>
      </c>
      <c r="DD1218" s="17">
        <v>4</v>
      </c>
      <c r="DE1218" s="17">
        <v>4</v>
      </c>
      <c r="DF1218" s="17">
        <v>1</v>
      </c>
      <c r="DG1218" s="17">
        <v>3</v>
      </c>
      <c r="DH1218" s="17">
        <v>3</v>
      </c>
      <c r="DI1218" s="17">
        <v>2</v>
      </c>
      <c r="DJ1218" s="17">
        <v>2</v>
      </c>
      <c r="DK1218" s="17">
        <v>2</v>
      </c>
      <c r="DL1218" s="17">
        <v>4</v>
      </c>
      <c r="DM1218" s="17">
        <v>4</v>
      </c>
      <c r="DN1218" s="17">
        <v>1</v>
      </c>
      <c r="DO1218" s="17">
        <v>6</v>
      </c>
      <c r="DP1218" s="17">
        <v>5</v>
      </c>
      <c r="DR1218" s="17">
        <v>9</v>
      </c>
      <c r="DT1218" s="17">
        <v>10</v>
      </c>
      <c r="DV1218" s="17">
        <v>6</v>
      </c>
      <c r="DW1218" s="18">
        <v>13</v>
      </c>
      <c r="DY1218" s="18">
        <v>1</v>
      </c>
      <c r="ED1218" s="19" t="s">
        <v>335</v>
      </c>
      <c r="EE1218" s="19">
        <v>2</v>
      </c>
      <c r="EF1218" s="37">
        <v>2</v>
      </c>
      <c r="EG1218" s="19" t="s">
        <v>149</v>
      </c>
      <c r="EH1218" s="19">
        <v>2</v>
      </c>
      <c r="EI1218" s="19">
        <v>42</v>
      </c>
      <c r="EJ1218" s="19">
        <v>2</v>
      </c>
      <c r="EK1218" s="19">
        <v>3</v>
      </c>
      <c r="EL1218" s="19">
        <v>10</v>
      </c>
      <c r="EM1218" s="20" t="s">
        <v>140</v>
      </c>
      <c r="EO1218" s="46">
        <v>1</v>
      </c>
      <c r="EP1218" s="46">
        <v>1</v>
      </c>
      <c r="EQ1218">
        <f t="shared" si="44"/>
        <v>0</v>
      </c>
      <c r="ER1218" t="str">
        <f t="shared" si="45"/>
        <v/>
      </c>
    </row>
    <row r="1219" spans="1:149" ht="15" customHeight="1" x14ac:dyDescent="0.25">
      <c r="A1219" s="21">
        <v>1218</v>
      </c>
      <c r="B1219" s="12">
        <v>3</v>
      </c>
      <c r="C1219" s="12">
        <v>2</v>
      </c>
      <c r="D1219" s="12">
        <v>3</v>
      </c>
      <c r="E1219" s="12" t="s">
        <v>378</v>
      </c>
      <c r="F1219" s="12">
        <v>2</v>
      </c>
      <c r="G1219" s="13">
        <v>5</v>
      </c>
      <c r="H1219" s="13">
        <v>1</v>
      </c>
      <c r="I1219" s="13">
        <v>3</v>
      </c>
      <c r="M1219" s="56">
        <f>IF(SUM(N1219:X1219)=39,2,1)</f>
        <v>1</v>
      </c>
      <c r="S1219" s="13">
        <v>1</v>
      </c>
      <c r="AE1219" s="13">
        <v>1</v>
      </c>
      <c r="AL1219" s="14">
        <v>3</v>
      </c>
      <c r="AM1219" s="14">
        <v>4</v>
      </c>
      <c r="AO1219" s="15">
        <v>1</v>
      </c>
      <c r="AP1219" s="15">
        <v>4</v>
      </c>
      <c r="AQ1219" s="15">
        <v>4</v>
      </c>
      <c r="AR1219" s="15">
        <v>4</v>
      </c>
      <c r="AS1219" s="15">
        <v>2</v>
      </c>
      <c r="AT1219" s="15">
        <v>1</v>
      </c>
      <c r="AU1219" s="15">
        <v>3</v>
      </c>
      <c r="AV1219" s="15">
        <v>3</v>
      </c>
      <c r="AW1219" s="15">
        <v>1</v>
      </c>
      <c r="AX1219" s="15">
        <v>2</v>
      </c>
      <c r="AZ1219" s="15">
        <v>1</v>
      </c>
      <c r="BB1219" s="15">
        <v>1</v>
      </c>
      <c r="BC1219" s="15">
        <v>1</v>
      </c>
      <c r="BD1219" s="15">
        <v>2</v>
      </c>
      <c r="BE1219" s="15">
        <v>2</v>
      </c>
      <c r="BF1219" s="15">
        <v>2</v>
      </c>
      <c r="BG1219" s="15">
        <v>3</v>
      </c>
      <c r="BH1219" s="15">
        <v>1</v>
      </c>
      <c r="BI1219" s="15">
        <v>1</v>
      </c>
      <c r="BJ1219" s="15">
        <v>1</v>
      </c>
      <c r="BK1219" s="15">
        <v>1</v>
      </c>
      <c r="BL1219" s="15">
        <v>1</v>
      </c>
      <c r="BM1219" s="15">
        <v>8</v>
      </c>
      <c r="BN1219" s="15">
        <v>8</v>
      </c>
      <c r="CC1219" s="16">
        <v>1</v>
      </c>
      <c r="CI1219" s="16">
        <v>2</v>
      </c>
      <c r="CJ1219" s="16" t="s">
        <v>151</v>
      </c>
      <c r="CK1219" s="16">
        <v>1</v>
      </c>
      <c r="CL1219" s="16" t="s">
        <v>157</v>
      </c>
      <c r="CM1219" s="17">
        <v>1</v>
      </c>
      <c r="CN1219" s="17">
        <v>1</v>
      </c>
      <c r="CO1219" s="17">
        <v>1</v>
      </c>
      <c r="CP1219" s="17">
        <v>1</v>
      </c>
      <c r="CQ1219" s="17">
        <v>1</v>
      </c>
      <c r="CR1219" s="17">
        <v>2</v>
      </c>
      <c r="CS1219" s="17">
        <v>2</v>
      </c>
      <c r="CT1219" s="17">
        <v>1</v>
      </c>
      <c r="CU1219" s="17">
        <v>4</v>
      </c>
      <c r="CV1219" s="17">
        <v>1</v>
      </c>
      <c r="CW1219" s="17">
        <v>1</v>
      </c>
      <c r="CX1219" s="17">
        <v>1</v>
      </c>
      <c r="CY1219" s="17">
        <v>1</v>
      </c>
      <c r="CZ1219" s="17">
        <v>1</v>
      </c>
      <c r="DA1219" s="17">
        <v>1</v>
      </c>
      <c r="DB1219" s="17">
        <v>4</v>
      </c>
      <c r="DC1219" s="17">
        <v>3</v>
      </c>
      <c r="DD1219" s="17">
        <v>4</v>
      </c>
      <c r="DE1219" s="17">
        <v>4</v>
      </c>
      <c r="DF1219" s="17">
        <v>4</v>
      </c>
      <c r="DG1219" s="17">
        <v>3</v>
      </c>
      <c r="DH1219" s="17">
        <v>3</v>
      </c>
      <c r="DI1219" s="17">
        <v>3</v>
      </c>
      <c r="DJ1219" s="17">
        <v>2</v>
      </c>
      <c r="DK1219" s="17">
        <v>2</v>
      </c>
      <c r="DL1219" s="17">
        <v>4</v>
      </c>
      <c r="DM1219" s="17">
        <v>4</v>
      </c>
      <c r="DN1219" s="17">
        <v>6</v>
      </c>
      <c r="DO1219" s="17">
        <v>1</v>
      </c>
      <c r="DP1219" s="17">
        <v>5</v>
      </c>
      <c r="DR1219" s="17">
        <v>6</v>
      </c>
      <c r="DT1219" s="17">
        <v>10</v>
      </c>
      <c r="DV1219" s="17">
        <v>4</v>
      </c>
      <c r="DW1219" s="18">
        <v>13</v>
      </c>
      <c r="DY1219" s="18">
        <v>1</v>
      </c>
      <c r="ED1219" s="19" t="s">
        <v>335</v>
      </c>
      <c r="EE1219" s="19">
        <v>2</v>
      </c>
      <c r="EF1219" s="37">
        <v>2</v>
      </c>
      <c r="EG1219" s="19" t="s">
        <v>149</v>
      </c>
      <c r="EH1219" s="19">
        <v>1</v>
      </c>
      <c r="EI1219" s="19">
        <v>35</v>
      </c>
      <c r="EJ1219" s="19">
        <v>2</v>
      </c>
      <c r="EK1219" s="19">
        <v>2</v>
      </c>
      <c r="EL1219" s="19">
        <v>10</v>
      </c>
      <c r="EM1219" s="20" t="s">
        <v>140</v>
      </c>
      <c r="EO1219" s="46">
        <v>1</v>
      </c>
      <c r="EP1219" s="46">
        <v>1</v>
      </c>
      <c r="EQ1219">
        <f t="shared" ref="EQ1219:EQ1282" si="46">SUM(BR1219:CB1219)</f>
        <v>0</v>
      </c>
      <c r="ER1219" t="str">
        <f t="shared" ref="ER1219:ER1282" si="47">IF(EQ1219&gt;=1,1,"")</f>
        <v/>
      </c>
      <c r="ES1219" s="49">
        <v>2</v>
      </c>
    </row>
    <row r="1220" spans="1:149" ht="15" customHeight="1" x14ac:dyDescent="0.25">
      <c r="A1220" s="21">
        <v>1219</v>
      </c>
      <c r="B1220" s="12">
        <v>2</v>
      </c>
      <c r="C1220" s="12">
        <v>1</v>
      </c>
      <c r="D1220" s="12">
        <v>3</v>
      </c>
      <c r="E1220" s="12" t="s">
        <v>375</v>
      </c>
      <c r="F1220" s="12">
        <v>3</v>
      </c>
      <c r="G1220" s="13">
        <v>3</v>
      </c>
      <c r="H1220" s="13">
        <v>2</v>
      </c>
      <c r="J1220" s="13">
        <v>4</v>
      </c>
      <c r="M1220" s="56">
        <f>IF(SUM(N1220:X1220)=39,2,1)</f>
        <v>1</v>
      </c>
      <c r="Y1220" s="13">
        <v>1</v>
      </c>
      <c r="AK1220" s="13">
        <v>1</v>
      </c>
      <c r="AL1220" s="14">
        <v>1</v>
      </c>
      <c r="AM1220" s="14">
        <v>4</v>
      </c>
      <c r="AO1220" s="15">
        <v>1</v>
      </c>
      <c r="AP1220" s="15">
        <v>4</v>
      </c>
      <c r="AQ1220" s="15">
        <v>4</v>
      </c>
      <c r="AR1220" s="15">
        <v>2</v>
      </c>
      <c r="AS1220" s="15">
        <v>4</v>
      </c>
      <c r="AT1220" s="15">
        <v>3</v>
      </c>
      <c r="AU1220" s="15">
        <v>4</v>
      </c>
      <c r="AV1220" s="15">
        <v>3</v>
      </c>
      <c r="AW1220" s="15">
        <v>1</v>
      </c>
      <c r="AX1220" s="15">
        <v>1</v>
      </c>
      <c r="AZ1220" s="15">
        <v>1</v>
      </c>
      <c r="BB1220" s="15">
        <v>2</v>
      </c>
      <c r="BC1220" s="15">
        <v>1</v>
      </c>
      <c r="BD1220" s="15">
        <v>2</v>
      </c>
      <c r="BE1220" s="15">
        <v>2</v>
      </c>
      <c r="BF1220" s="15">
        <v>1</v>
      </c>
      <c r="BG1220" s="15">
        <v>0</v>
      </c>
      <c r="BK1220" s="15">
        <v>1</v>
      </c>
      <c r="BL1220" s="15">
        <v>1</v>
      </c>
      <c r="BM1220" s="15">
        <v>8</v>
      </c>
      <c r="BN1220" s="15">
        <v>8</v>
      </c>
      <c r="CC1220" s="16">
        <v>1</v>
      </c>
      <c r="CI1220" s="16">
        <v>2</v>
      </c>
      <c r="CJ1220" s="16" t="s">
        <v>151</v>
      </c>
      <c r="CK1220" s="16">
        <v>3</v>
      </c>
      <c r="CL1220" s="16" t="s">
        <v>285</v>
      </c>
      <c r="CM1220" s="17">
        <v>1</v>
      </c>
      <c r="CN1220" s="17">
        <v>1</v>
      </c>
      <c r="CO1220" s="17">
        <v>1</v>
      </c>
      <c r="CP1220" s="17">
        <v>1</v>
      </c>
      <c r="CQ1220" s="17">
        <v>1</v>
      </c>
      <c r="CR1220" s="17">
        <v>2</v>
      </c>
      <c r="CS1220" s="17">
        <v>2</v>
      </c>
      <c r="CT1220" s="17">
        <v>1</v>
      </c>
      <c r="CU1220" s="17">
        <v>4</v>
      </c>
      <c r="CV1220" s="17">
        <v>1</v>
      </c>
      <c r="CW1220" s="17">
        <v>1</v>
      </c>
      <c r="CX1220" s="17">
        <v>1</v>
      </c>
      <c r="CY1220" s="17">
        <v>1</v>
      </c>
      <c r="CZ1220" s="17">
        <v>1</v>
      </c>
      <c r="DA1220" s="17">
        <v>3</v>
      </c>
      <c r="DB1220" s="17">
        <v>4</v>
      </c>
      <c r="DC1220" s="17">
        <v>1</v>
      </c>
      <c r="DD1220" s="17">
        <v>2</v>
      </c>
      <c r="DE1220" s="17">
        <v>2</v>
      </c>
      <c r="DF1220" s="17">
        <v>3</v>
      </c>
      <c r="DG1220" s="17">
        <v>3</v>
      </c>
      <c r="DH1220" s="17">
        <v>3</v>
      </c>
      <c r="DI1220" s="17">
        <v>3</v>
      </c>
      <c r="DJ1220" s="17">
        <v>1</v>
      </c>
      <c r="DK1220" s="17">
        <v>4</v>
      </c>
      <c r="DL1220" s="17">
        <v>3</v>
      </c>
      <c r="DM1220" s="17">
        <v>3</v>
      </c>
      <c r="DN1220" s="17">
        <v>1</v>
      </c>
      <c r="DO1220" s="17">
        <v>9</v>
      </c>
      <c r="DW1220" s="18">
        <v>7</v>
      </c>
      <c r="DY1220" s="18">
        <v>1</v>
      </c>
      <c r="ED1220" s="19" t="s">
        <v>335</v>
      </c>
      <c r="EE1220" s="19">
        <v>2</v>
      </c>
      <c r="EF1220" s="37">
        <v>2</v>
      </c>
      <c r="EG1220" s="19" t="s">
        <v>149</v>
      </c>
      <c r="EH1220" s="19">
        <v>2</v>
      </c>
      <c r="EI1220" s="19">
        <v>60</v>
      </c>
      <c r="EJ1220" s="19">
        <v>4</v>
      </c>
      <c r="EK1220" s="19">
        <v>5</v>
      </c>
      <c r="EL1220" s="19">
        <v>10</v>
      </c>
      <c r="EM1220" s="20" t="s">
        <v>140</v>
      </c>
      <c r="EO1220" s="46">
        <v>1</v>
      </c>
      <c r="EP1220" s="46">
        <v>1</v>
      </c>
      <c r="EQ1220">
        <f t="shared" si="46"/>
        <v>0</v>
      </c>
      <c r="ER1220" t="str">
        <f t="shared" si="47"/>
        <v/>
      </c>
      <c r="ES1220" s="49">
        <v>2</v>
      </c>
    </row>
    <row r="1221" spans="1:149" ht="15" customHeight="1" x14ac:dyDescent="0.25">
      <c r="A1221" s="21">
        <v>1220</v>
      </c>
      <c r="B1221" s="12">
        <v>2</v>
      </c>
      <c r="C1221" s="12">
        <v>2</v>
      </c>
      <c r="D1221" s="12">
        <v>2</v>
      </c>
      <c r="E1221" s="12" t="s">
        <v>378</v>
      </c>
      <c r="F1221" s="12">
        <v>2</v>
      </c>
      <c r="G1221" s="13">
        <v>2</v>
      </c>
      <c r="H1221" s="13">
        <v>2</v>
      </c>
      <c r="M1221" s="56">
        <f>IF(SUM(N1221:X1221)=39,2,1)</f>
        <v>1</v>
      </c>
      <c r="P1221" s="13">
        <v>1</v>
      </c>
      <c r="S1221" s="13">
        <v>1</v>
      </c>
      <c r="Z1221" s="13">
        <v>1</v>
      </c>
      <c r="AB1221" s="13">
        <v>1</v>
      </c>
      <c r="AE1221" s="13">
        <v>1</v>
      </c>
      <c r="AG1221" s="13">
        <v>1</v>
      </c>
      <c r="AL1221" s="14">
        <v>3</v>
      </c>
      <c r="AM1221" s="14">
        <v>4</v>
      </c>
      <c r="AO1221" s="15">
        <v>1</v>
      </c>
      <c r="AP1221" s="15">
        <v>4</v>
      </c>
      <c r="AQ1221" s="15">
        <v>4</v>
      </c>
      <c r="AR1221" s="15">
        <v>4</v>
      </c>
      <c r="AS1221" s="15">
        <v>4</v>
      </c>
      <c r="AT1221" s="15">
        <v>4</v>
      </c>
      <c r="AU1221" s="15">
        <v>4</v>
      </c>
      <c r="AV1221" s="15">
        <v>4</v>
      </c>
      <c r="AW1221" s="15">
        <v>4</v>
      </c>
      <c r="AX1221" s="15">
        <v>1</v>
      </c>
      <c r="AZ1221" s="15">
        <v>1</v>
      </c>
      <c r="BB1221" s="15">
        <v>1</v>
      </c>
      <c r="BC1221" s="15">
        <v>1</v>
      </c>
      <c r="BD1221" s="15">
        <v>2</v>
      </c>
      <c r="BE1221" s="15">
        <v>2</v>
      </c>
      <c r="BF1221" s="15">
        <v>1</v>
      </c>
      <c r="BG1221" s="15">
        <v>1</v>
      </c>
      <c r="BJ1221" s="15">
        <v>1</v>
      </c>
      <c r="BN1221" s="15">
        <v>8</v>
      </c>
      <c r="CC1221" s="16">
        <v>1</v>
      </c>
      <c r="CI1221" s="16">
        <v>2</v>
      </c>
      <c r="CJ1221" s="16" t="s">
        <v>151</v>
      </c>
      <c r="CK1221" s="16">
        <v>1</v>
      </c>
      <c r="CL1221" s="16" t="s">
        <v>397</v>
      </c>
      <c r="CM1221" s="17">
        <v>2</v>
      </c>
      <c r="CN1221" s="17">
        <v>2</v>
      </c>
      <c r="CO1221" s="17">
        <v>2</v>
      </c>
      <c r="CP1221" s="17">
        <v>2</v>
      </c>
      <c r="CQ1221" s="17">
        <v>2</v>
      </c>
      <c r="CR1221" s="17">
        <v>3</v>
      </c>
      <c r="CS1221" s="17">
        <v>4</v>
      </c>
      <c r="CT1221" s="17">
        <v>3</v>
      </c>
      <c r="CU1221" s="17">
        <v>4</v>
      </c>
      <c r="CV1221" s="17">
        <v>3</v>
      </c>
      <c r="CW1221" s="17">
        <v>3</v>
      </c>
      <c r="CX1221" s="17">
        <v>3</v>
      </c>
      <c r="CY1221" s="17">
        <v>3</v>
      </c>
      <c r="CZ1221" s="17">
        <v>3</v>
      </c>
      <c r="DA1221" s="17">
        <v>3</v>
      </c>
      <c r="DB1221" s="17">
        <v>3</v>
      </c>
      <c r="DC1221" s="17">
        <v>4</v>
      </c>
      <c r="DD1221" s="17">
        <v>4</v>
      </c>
      <c r="DE1221" s="17">
        <v>4</v>
      </c>
      <c r="DF1221" s="17">
        <v>3</v>
      </c>
      <c r="DG1221" s="17">
        <v>3</v>
      </c>
      <c r="DH1221" s="17">
        <v>3</v>
      </c>
      <c r="DI1221" s="17">
        <v>3</v>
      </c>
      <c r="DJ1221" s="17">
        <v>2</v>
      </c>
      <c r="DK1221" s="17">
        <v>1</v>
      </c>
      <c r="DL1221" s="17">
        <v>1</v>
      </c>
      <c r="DM1221" s="17">
        <v>1</v>
      </c>
      <c r="DN1221" s="17">
        <v>2</v>
      </c>
      <c r="DO1221" s="17">
        <v>6</v>
      </c>
      <c r="DP1221" s="17">
        <v>2</v>
      </c>
      <c r="DR1221" s="17">
        <v>5</v>
      </c>
      <c r="DV1221" s="17">
        <v>2</v>
      </c>
      <c r="DW1221" s="18">
        <v>13</v>
      </c>
      <c r="DY1221" s="18">
        <v>1</v>
      </c>
      <c r="ED1221" s="19" t="s">
        <v>335</v>
      </c>
      <c r="EE1221" s="19">
        <v>2</v>
      </c>
      <c r="EF1221" s="37">
        <v>2</v>
      </c>
      <c r="EG1221" s="19" t="s">
        <v>149</v>
      </c>
      <c r="EH1221" s="19">
        <v>1</v>
      </c>
      <c r="EI1221" s="19">
        <v>37</v>
      </c>
      <c r="EJ1221" s="19">
        <v>2</v>
      </c>
      <c r="EK1221" s="19">
        <v>3</v>
      </c>
      <c r="EL1221" s="19">
        <v>1</v>
      </c>
      <c r="EM1221" s="20" t="s">
        <v>140</v>
      </c>
      <c r="EO1221" s="46">
        <v>1</v>
      </c>
      <c r="EP1221" s="46">
        <v>3</v>
      </c>
      <c r="EQ1221">
        <f t="shared" si="46"/>
        <v>0</v>
      </c>
      <c r="ER1221" t="str">
        <f t="shared" si="47"/>
        <v/>
      </c>
      <c r="ES1221" s="49">
        <v>2</v>
      </c>
    </row>
    <row r="1222" spans="1:149" ht="15" customHeight="1" x14ac:dyDescent="0.25">
      <c r="A1222" s="21">
        <v>1221</v>
      </c>
      <c r="B1222" s="12">
        <v>1</v>
      </c>
      <c r="C1222" s="12">
        <v>1</v>
      </c>
      <c r="D1222" s="12">
        <v>2</v>
      </c>
      <c r="E1222" s="12" t="s">
        <v>378</v>
      </c>
      <c r="F1222" s="12">
        <v>2</v>
      </c>
      <c r="G1222" s="13">
        <v>2</v>
      </c>
      <c r="H1222" s="13">
        <v>2</v>
      </c>
      <c r="M1222" s="56">
        <f>IF(SUM(N1222:X1222)=39,2,1)</f>
        <v>1</v>
      </c>
      <c r="X1222" s="13">
        <v>1</v>
      </c>
      <c r="AJ1222" s="13">
        <v>1</v>
      </c>
      <c r="AL1222" s="14">
        <v>4</v>
      </c>
      <c r="AM1222" s="14">
        <v>4</v>
      </c>
      <c r="AO1222" s="15">
        <v>2</v>
      </c>
      <c r="AP1222" s="15">
        <v>4</v>
      </c>
      <c r="AQ1222" s="15">
        <v>4</v>
      </c>
      <c r="AR1222" s="15">
        <v>4</v>
      </c>
      <c r="AS1222" s="15">
        <v>4</v>
      </c>
      <c r="AT1222" s="15">
        <v>4</v>
      </c>
      <c r="AU1222" s="15">
        <v>4</v>
      </c>
      <c r="AV1222" s="15">
        <v>4</v>
      </c>
      <c r="AW1222" s="15">
        <v>3</v>
      </c>
      <c r="AX1222" s="15">
        <v>2</v>
      </c>
      <c r="AZ1222" s="15">
        <v>2</v>
      </c>
      <c r="BB1222" s="15">
        <v>2</v>
      </c>
      <c r="BC1222" s="15">
        <v>1</v>
      </c>
      <c r="BD1222" s="15">
        <v>1</v>
      </c>
      <c r="BE1222" s="15">
        <v>2</v>
      </c>
      <c r="BF1222" s="15">
        <v>2</v>
      </c>
      <c r="BG1222" s="15">
        <v>0</v>
      </c>
      <c r="BK1222" s="15">
        <v>1</v>
      </c>
      <c r="BL1222" s="15">
        <v>1</v>
      </c>
      <c r="BM1222" s="15">
        <v>1</v>
      </c>
      <c r="BN1222" s="15">
        <v>1</v>
      </c>
      <c r="CC1222" s="16">
        <v>1</v>
      </c>
      <c r="CI1222" s="16">
        <v>1</v>
      </c>
      <c r="CK1222" s="16">
        <v>3</v>
      </c>
      <c r="CL1222" s="16" t="s">
        <v>143</v>
      </c>
      <c r="CM1222" s="17">
        <v>1</v>
      </c>
      <c r="CN1222" s="17">
        <v>1</v>
      </c>
      <c r="CO1222" s="17">
        <v>1</v>
      </c>
      <c r="CP1222" s="17">
        <v>1</v>
      </c>
      <c r="CQ1222" s="17">
        <v>1</v>
      </c>
      <c r="CR1222" s="17">
        <v>1</v>
      </c>
      <c r="CS1222" s="17">
        <v>1</v>
      </c>
      <c r="CT1222" s="17">
        <v>2</v>
      </c>
      <c r="CU1222" s="17">
        <v>3</v>
      </c>
      <c r="CV1222" s="17">
        <v>2</v>
      </c>
      <c r="CW1222" s="17">
        <v>1</v>
      </c>
      <c r="CX1222" s="17">
        <v>1</v>
      </c>
      <c r="CY1222" s="17">
        <v>1</v>
      </c>
      <c r="CZ1222" s="17">
        <v>1</v>
      </c>
      <c r="DA1222" s="17">
        <v>3</v>
      </c>
      <c r="DB1222" s="17">
        <v>3</v>
      </c>
      <c r="DC1222" s="17">
        <v>2</v>
      </c>
      <c r="DD1222" s="17">
        <v>3</v>
      </c>
      <c r="DE1222" s="17">
        <v>4</v>
      </c>
      <c r="DF1222" s="17">
        <v>3</v>
      </c>
      <c r="DG1222" s="17">
        <v>3</v>
      </c>
      <c r="DH1222" s="17">
        <v>3</v>
      </c>
      <c r="DI1222" s="17">
        <v>1</v>
      </c>
      <c r="DJ1222" s="17">
        <v>1</v>
      </c>
      <c r="DK1222" s="17">
        <v>1</v>
      </c>
      <c r="DL1222" s="17">
        <v>2</v>
      </c>
      <c r="DM1222" s="17">
        <v>2</v>
      </c>
      <c r="DN1222" s="17">
        <v>2</v>
      </c>
      <c r="DO1222" s="17">
        <v>8</v>
      </c>
      <c r="DP1222" s="17">
        <v>2</v>
      </c>
      <c r="DR1222" s="17">
        <v>8</v>
      </c>
      <c r="DT1222" s="17">
        <v>10</v>
      </c>
      <c r="DV1222" s="17">
        <v>4</v>
      </c>
      <c r="DW1222" s="18">
        <v>13</v>
      </c>
      <c r="DY1222" s="18">
        <v>1</v>
      </c>
      <c r="ED1222" s="19" t="s">
        <v>335</v>
      </c>
      <c r="EE1222" s="19">
        <v>2</v>
      </c>
      <c r="EF1222" s="37">
        <v>2</v>
      </c>
      <c r="EG1222" s="19" t="s">
        <v>149</v>
      </c>
      <c r="EH1222" s="19">
        <v>1</v>
      </c>
      <c r="EI1222" s="19">
        <v>36</v>
      </c>
      <c r="EJ1222" s="19">
        <v>2</v>
      </c>
      <c r="EK1222" s="19">
        <v>3</v>
      </c>
      <c r="EL1222" s="19">
        <v>3</v>
      </c>
      <c r="EM1222" s="20" t="s">
        <v>140</v>
      </c>
      <c r="EO1222" s="46">
        <v>1</v>
      </c>
      <c r="EP1222" s="46">
        <v>3</v>
      </c>
      <c r="EQ1222">
        <f t="shared" si="46"/>
        <v>0</v>
      </c>
      <c r="ER1222" t="str">
        <f t="shared" si="47"/>
        <v/>
      </c>
      <c r="ES1222" s="49">
        <v>2</v>
      </c>
    </row>
    <row r="1223" spans="1:149" ht="15" customHeight="1" x14ac:dyDescent="0.25">
      <c r="A1223" s="21">
        <v>1222</v>
      </c>
      <c r="B1223" s="12">
        <v>3</v>
      </c>
      <c r="C1223" s="12">
        <v>1</v>
      </c>
      <c r="D1223" s="12">
        <v>3</v>
      </c>
      <c r="E1223" s="12" t="s">
        <v>378</v>
      </c>
      <c r="F1223" s="12">
        <v>2</v>
      </c>
      <c r="G1223" s="13">
        <v>2</v>
      </c>
      <c r="H1223" s="13">
        <v>1</v>
      </c>
      <c r="M1223" s="56">
        <f>IF(SUM(N1223:X1223)=39,2,1)</f>
        <v>1</v>
      </c>
      <c r="R1223" s="13">
        <v>1</v>
      </c>
      <c r="X1223" s="13">
        <v>1</v>
      </c>
      <c r="AD1223" s="13">
        <v>1</v>
      </c>
      <c r="AJ1223" s="13">
        <v>1</v>
      </c>
      <c r="AL1223" s="14">
        <v>6</v>
      </c>
      <c r="AO1223" s="15">
        <v>2</v>
      </c>
      <c r="AP1223" s="15">
        <v>3</v>
      </c>
      <c r="AQ1223" s="15">
        <v>3</v>
      </c>
      <c r="AR1223" s="15">
        <v>3</v>
      </c>
      <c r="AS1223" s="15">
        <v>3</v>
      </c>
      <c r="AT1223" s="15">
        <v>3</v>
      </c>
      <c r="AU1223" s="15">
        <v>3</v>
      </c>
      <c r="AV1223" s="15">
        <v>3</v>
      </c>
      <c r="AW1223" s="15">
        <v>3</v>
      </c>
      <c r="AX1223" s="15">
        <v>2</v>
      </c>
      <c r="AZ1223" s="15">
        <v>2</v>
      </c>
      <c r="BB1223" s="15">
        <v>2</v>
      </c>
      <c r="BC1223" s="15">
        <v>2</v>
      </c>
      <c r="BD1223" s="15">
        <v>2</v>
      </c>
      <c r="BE1223" s="15">
        <v>2</v>
      </c>
      <c r="BF1223" s="15">
        <v>0</v>
      </c>
      <c r="BG1223" s="15">
        <v>0</v>
      </c>
      <c r="BK1223" s="15">
        <v>1</v>
      </c>
      <c r="BL1223" s="15">
        <v>1</v>
      </c>
      <c r="BM1223" s="15">
        <v>5</v>
      </c>
      <c r="BN1223" s="15">
        <v>5</v>
      </c>
      <c r="BO1223" s="15">
        <v>4</v>
      </c>
      <c r="CC1223" s="16">
        <v>1</v>
      </c>
      <c r="CI1223" s="16">
        <v>2</v>
      </c>
      <c r="CJ1223" s="16" t="s">
        <v>156</v>
      </c>
      <c r="CK1223" s="16">
        <v>3</v>
      </c>
      <c r="CL1223" s="16" t="s">
        <v>246</v>
      </c>
      <c r="CM1223" s="17">
        <v>1</v>
      </c>
      <c r="CN1223" s="17">
        <v>1</v>
      </c>
      <c r="CO1223" s="17">
        <v>1</v>
      </c>
      <c r="CP1223" s="17">
        <v>1</v>
      </c>
      <c r="CQ1223" s="17">
        <v>1</v>
      </c>
      <c r="CR1223" s="17">
        <v>1</v>
      </c>
      <c r="CS1223" s="17">
        <v>1</v>
      </c>
      <c r="CT1223" s="17">
        <v>2</v>
      </c>
      <c r="CU1223" s="17">
        <v>3</v>
      </c>
      <c r="CV1223" s="17">
        <v>2</v>
      </c>
      <c r="CW1223" s="17">
        <v>1</v>
      </c>
      <c r="CX1223" s="17">
        <v>1</v>
      </c>
      <c r="CY1223" s="17">
        <v>1</v>
      </c>
      <c r="CZ1223" s="17">
        <v>1</v>
      </c>
      <c r="DA1223" s="17">
        <v>3</v>
      </c>
      <c r="DB1223" s="17">
        <v>4</v>
      </c>
      <c r="DC1223" s="17">
        <v>3</v>
      </c>
      <c r="DD1223" s="17">
        <v>3</v>
      </c>
      <c r="DE1223" s="17">
        <v>3</v>
      </c>
      <c r="DF1223" s="17">
        <v>3</v>
      </c>
      <c r="DG1223" s="17">
        <v>3</v>
      </c>
      <c r="DI1223" s="17">
        <v>1</v>
      </c>
      <c r="DJ1223" s="17">
        <v>1</v>
      </c>
      <c r="DK1223" s="17">
        <v>2</v>
      </c>
      <c r="DL1223" s="17">
        <v>3</v>
      </c>
      <c r="DM1223" s="17">
        <v>3</v>
      </c>
      <c r="DN1223" s="17">
        <v>1</v>
      </c>
      <c r="DO1223" s="17">
        <v>2</v>
      </c>
      <c r="DP1223" s="17">
        <v>2</v>
      </c>
      <c r="DR1223" s="17">
        <v>10</v>
      </c>
      <c r="DT1223" s="17">
        <v>8</v>
      </c>
      <c r="DV1223" s="17">
        <v>3</v>
      </c>
      <c r="DW1223" s="18">
        <v>13</v>
      </c>
      <c r="DY1223" s="18">
        <v>1</v>
      </c>
      <c r="ED1223" s="19" t="s">
        <v>335</v>
      </c>
      <c r="EE1223" s="19">
        <v>2</v>
      </c>
      <c r="EF1223" s="37">
        <v>2</v>
      </c>
      <c r="EG1223" s="19" t="s">
        <v>149</v>
      </c>
      <c r="EH1223" s="19">
        <v>2</v>
      </c>
      <c r="EI1223" s="19">
        <v>72</v>
      </c>
      <c r="EJ1223" s="19">
        <v>4</v>
      </c>
      <c r="EK1223" s="19">
        <v>5</v>
      </c>
      <c r="EL1223" s="19">
        <v>9</v>
      </c>
      <c r="EM1223" s="20" t="s">
        <v>140</v>
      </c>
      <c r="EO1223" s="46">
        <v>1</v>
      </c>
      <c r="EP1223" s="46">
        <v>3</v>
      </c>
      <c r="EQ1223">
        <f t="shared" si="46"/>
        <v>0</v>
      </c>
      <c r="ER1223" t="str">
        <f t="shared" si="47"/>
        <v/>
      </c>
      <c r="ES1223" s="49">
        <v>2</v>
      </c>
    </row>
    <row r="1224" spans="1:149" ht="15" customHeight="1" x14ac:dyDescent="0.25">
      <c r="A1224" s="21">
        <v>1223</v>
      </c>
      <c r="B1224" s="12">
        <v>4</v>
      </c>
      <c r="C1224" s="12">
        <v>2</v>
      </c>
      <c r="D1224" s="12">
        <v>4</v>
      </c>
      <c r="E1224" s="12" t="s">
        <v>379</v>
      </c>
      <c r="F1224" s="12">
        <v>1</v>
      </c>
      <c r="G1224" s="13">
        <v>4</v>
      </c>
      <c r="H1224" s="13">
        <v>1</v>
      </c>
      <c r="I1224" s="13">
        <v>3</v>
      </c>
      <c r="L1224" s="13" t="s">
        <v>359</v>
      </c>
      <c r="M1224" s="56">
        <f>IF(SUM(N1224:X1224)=39,2,1)</f>
        <v>1</v>
      </c>
      <c r="S1224" s="13">
        <v>1</v>
      </c>
      <c r="AE1224" s="13">
        <v>1</v>
      </c>
      <c r="AL1224" s="14">
        <v>6</v>
      </c>
      <c r="AO1224" s="15">
        <v>1</v>
      </c>
      <c r="AP1224" s="15">
        <v>4</v>
      </c>
      <c r="AQ1224" s="15">
        <v>4</v>
      </c>
      <c r="AR1224" s="15">
        <v>4</v>
      </c>
      <c r="AS1224" s="15">
        <v>4</v>
      </c>
      <c r="AT1224" s="15">
        <v>4</v>
      </c>
      <c r="AU1224" s="15">
        <v>4</v>
      </c>
      <c r="AV1224" s="15">
        <v>4</v>
      </c>
      <c r="AW1224" s="15">
        <v>2</v>
      </c>
      <c r="AX1224" s="15">
        <v>2</v>
      </c>
      <c r="AZ1224" s="15">
        <v>1</v>
      </c>
      <c r="BB1224" s="15">
        <v>1</v>
      </c>
      <c r="BC1224" s="15">
        <v>1</v>
      </c>
      <c r="BD1224" s="15">
        <v>1</v>
      </c>
      <c r="BE1224" s="15">
        <v>2</v>
      </c>
      <c r="BF1224" s="15">
        <v>3</v>
      </c>
      <c r="BG1224" s="15">
        <v>2</v>
      </c>
      <c r="BH1224" s="15">
        <v>1</v>
      </c>
      <c r="BJ1224" s="15">
        <v>1</v>
      </c>
      <c r="BK1224" s="15">
        <v>2</v>
      </c>
      <c r="BM1224" s="15">
        <v>8</v>
      </c>
      <c r="BN1224" s="15">
        <v>8</v>
      </c>
      <c r="CC1224" s="16">
        <v>1</v>
      </c>
      <c r="CI1224" s="16">
        <v>2</v>
      </c>
      <c r="CJ1224" s="16" t="s">
        <v>394</v>
      </c>
      <c r="CK1224" s="16">
        <v>1</v>
      </c>
      <c r="CL1224" s="16" t="s">
        <v>397</v>
      </c>
      <c r="CM1224" s="17">
        <v>1</v>
      </c>
      <c r="CN1224" s="17">
        <v>3</v>
      </c>
      <c r="CO1224" s="17">
        <v>3</v>
      </c>
      <c r="CP1224" s="17">
        <v>3</v>
      </c>
      <c r="CQ1224" s="17">
        <v>3</v>
      </c>
      <c r="CR1224" s="17">
        <v>2</v>
      </c>
      <c r="CS1224" s="17">
        <v>2</v>
      </c>
      <c r="CT1224" s="17">
        <v>3</v>
      </c>
      <c r="CU1224" s="17">
        <v>4</v>
      </c>
      <c r="CV1224" s="17">
        <v>3</v>
      </c>
      <c r="CW1224" s="17">
        <v>2</v>
      </c>
      <c r="CX1224" s="17">
        <v>2</v>
      </c>
      <c r="CY1224" s="17">
        <v>2</v>
      </c>
      <c r="CZ1224" s="17">
        <v>2</v>
      </c>
      <c r="DA1224" s="17">
        <v>2</v>
      </c>
      <c r="DB1224" s="17">
        <v>3</v>
      </c>
      <c r="DC1224" s="17">
        <v>2</v>
      </c>
      <c r="DD1224" s="17">
        <v>3</v>
      </c>
      <c r="DE1224" s="17">
        <v>4</v>
      </c>
      <c r="DF1224" s="17">
        <v>3</v>
      </c>
      <c r="DG1224" s="17">
        <v>3</v>
      </c>
      <c r="DH1224" s="17">
        <v>3</v>
      </c>
      <c r="DI1224" s="17">
        <v>1</v>
      </c>
      <c r="DJ1224" s="17">
        <v>1</v>
      </c>
      <c r="DK1224" s="17">
        <v>1</v>
      </c>
      <c r="DL1224" s="17">
        <v>1</v>
      </c>
      <c r="DM1224" s="17">
        <v>1</v>
      </c>
      <c r="DN1224" s="17">
        <v>8</v>
      </c>
      <c r="DO1224" s="17">
        <v>2</v>
      </c>
      <c r="DP1224" s="17">
        <v>10</v>
      </c>
      <c r="DR1224" s="17">
        <v>11</v>
      </c>
      <c r="DT1224" s="17">
        <v>8</v>
      </c>
      <c r="DV1224" s="17">
        <v>5</v>
      </c>
      <c r="DW1224" s="18">
        <v>13</v>
      </c>
      <c r="DY1224" s="18">
        <v>1</v>
      </c>
      <c r="ED1224" s="19" t="s">
        <v>335</v>
      </c>
      <c r="EE1224" s="19">
        <v>2</v>
      </c>
      <c r="EF1224" s="37">
        <v>2</v>
      </c>
      <c r="EG1224" s="19" t="s">
        <v>149</v>
      </c>
      <c r="EH1224" s="19">
        <v>2</v>
      </c>
      <c r="EI1224" s="19">
        <v>25</v>
      </c>
      <c r="EJ1224" s="19">
        <v>1</v>
      </c>
      <c r="EK1224" s="19">
        <v>1</v>
      </c>
      <c r="EL1224" s="19">
        <v>10</v>
      </c>
      <c r="EM1224" s="20" t="s">
        <v>140</v>
      </c>
      <c r="EO1224" s="46">
        <v>1</v>
      </c>
      <c r="EP1224" s="46">
        <v>1</v>
      </c>
      <c r="EQ1224">
        <f t="shared" si="46"/>
        <v>0</v>
      </c>
      <c r="ER1224" t="str">
        <f t="shared" si="47"/>
        <v/>
      </c>
      <c r="ES1224" s="49">
        <v>2</v>
      </c>
    </row>
    <row r="1225" spans="1:149" ht="15" customHeight="1" x14ac:dyDescent="0.25">
      <c r="A1225" s="21">
        <v>1224</v>
      </c>
      <c r="B1225" s="12">
        <v>2</v>
      </c>
      <c r="C1225" s="12">
        <v>1</v>
      </c>
      <c r="D1225" s="12">
        <v>2</v>
      </c>
      <c r="E1225" s="12" t="s">
        <v>378</v>
      </c>
      <c r="F1225" s="12">
        <v>1</v>
      </c>
      <c r="G1225" s="13">
        <v>2</v>
      </c>
      <c r="H1225" s="13">
        <v>1</v>
      </c>
      <c r="I1225" s="13">
        <v>4</v>
      </c>
      <c r="M1225" s="56">
        <f>IF(SUM(N1225:X1225)=39,2,1)</f>
        <v>1</v>
      </c>
      <c r="N1225" s="13">
        <v>1</v>
      </c>
      <c r="S1225" s="13">
        <v>1</v>
      </c>
      <c r="X1225" s="13">
        <v>1</v>
      </c>
      <c r="Z1225" s="13">
        <v>1</v>
      </c>
      <c r="AE1225" s="13">
        <v>1</v>
      </c>
      <c r="AJ1225" s="13">
        <v>1</v>
      </c>
      <c r="AL1225" s="14">
        <v>1</v>
      </c>
      <c r="AM1225" s="14">
        <v>4</v>
      </c>
      <c r="AO1225" s="15">
        <v>1</v>
      </c>
      <c r="AP1225" s="15">
        <v>4</v>
      </c>
      <c r="AQ1225" s="15">
        <v>4</v>
      </c>
      <c r="AR1225" s="15">
        <v>4</v>
      </c>
      <c r="AS1225" s="15">
        <v>4</v>
      </c>
      <c r="AT1225" s="15">
        <v>3</v>
      </c>
      <c r="AU1225" s="15">
        <v>3</v>
      </c>
      <c r="AV1225" s="15">
        <v>3</v>
      </c>
      <c r="AW1225" s="15">
        <v>2</v>
      </c>
      <c r="AX1225" s="15">
        <v>1</v>
      </c>
      <c r="AY1225" s="15">
        <v>2</v>
      </c>
      <c r="AZ1225" s="15">
        <v>2</v>
      </c>
      <c r="BB1225" s="15">
        <v>2</v>
      </c>
      <c r="BC1225" s="15">
        <v>1</v>
      </c>
      <c r="BD1225" s="15">
        <v>2</v>
      </c>
      <c r="BE1225" s="15">
        <v>2</v>
      </c>
      <c r="BF1225" s="15">
        <v>1</v>
      </c>
      <c r="BG1225" s="15">
        <v>2</v>
      </c>
      <c r="BI1225" s="15">
        <v>1</v>
      </c>
      <c r="BJ1225" s="15">
        <v>1</v>
      </c>
      <c r="BK1225" s="15">
        <v>1</v>
      </c>
      <c r="BL1225" s="15">
        <v>1</v>
      </c>
      <c r="BM1225" s="15">
        <v>1</v>
      </c>
      <c r="BN1225" s="15">
        <v>8</v>
      </c>
      <c r="CC1225" s="16">
        <v>1</v>
      </c>
      <c r="CI1225" s="16">
        <v>2</v>
      </c>
      <c r="CJ1225" s="16" t="s">
        <v>156</v>
      </c>
      <c r="CK1225" s="16">
        <v>3</v>
      </c>
      <c r="CL1225" s="16" t="s">
        <v>143</v>
      </c>
      <c r="CM1225" s="17">
        <v>1</v>
      </c>
      <c r="CN1225" s="17">
        <v>1</v>
      </c>
      <c r="CO1225" s="17">
        <v>1</v>
      </c>
      <c r="CP1225" s="17">
        <v>1</v>
      </c>
      <c r="CQ1225" s="17">
        <v>1</v>
      </c>
      <c r="CR1225" s="17">
        <v>1</v>
      </c>
      <c r="CS1225" s="17">
        <v>1</v>
      </c>
      <c r="CT1225" s="17">
        <v>3</v>
      </c>
      <c r="CU1225" s="17">
        <v>4</v>
      </c>
      <c r="CV1225" s="17">
        <v>3</v>
      </c>
      <c r="CW1225" s="17">
        <v>1</v>
      </c>
      <c r="CX1225" s="17">
        <v>1</v>
      </c>
      <c r="CY1225" s="17">
        <v>1</v>
      </c>
      <c r="CZ1225" s="17">
        <v>1</v>
      </c>
      <c r="DA1225" s="17">
        <v>2</v>
      </c>
      <c r="DB1225" s="17">
        <v>3</v>
      </c>
      <c r="DC1225" s="17">
        <v>2</v>
      </c>
      <c r="DD1225" s="17">
        <v>3</v>
      </c>
      <c r="DE1225" s="17">
        <v>4</v>
      </c>
      <c r="DF1225" s="17">
        <v>3</v>
      </c>
      <c r="DG1225" s="17">
        <v>3</v>
      </c>
      <c r="DH1225" s="17">
        <v>3</v>
      </c>
      <c r="DI1225" s="17">
        <v>3</v>
      </c>
      <c r="DJ1225" s="17">
        <v>1</v>
      </c>
      <c r="DK1225" s="17">
        <v>2</v>
      </c>
      <c r="DL1225" s="17">
        <v>2</v>
      </c>
      <c r="DM1225" s="17">
        <v>2</v>
      </c>
      <c r="DN1225" s="17">
        <v>8</v>
      </c>
      <c r="DO1225" s="17">
        <v>2</v>
      </c>
      <c r="DP1225" s="17">
        <v>8</v>
      </c>
      <c r="DR1225" s="17">
        <v>2</v>
      </c>
      <c r="DT1225" s="17">
        <v>7</v>
      </c>
      <c r="DV1225" s="17">
        <v>4</v>
      </c>
      <c r="DW1225" s="18">
        <v>13</v>
      </c>
      <c r="DY1225" s="18">
        <v>1</v>
      </c>
      <c r="ED1225" s="19" t="s">
        <v>335</v>
      </c>
      <c r="EE1225" s="19">
        <v>2</v>
      </c>
      <c r="EF1225" s="37">
        <v>2</v>
      </c>
      <c r="EG1225" s="19" t="s">
        <v>149</v>
      </c>
      <c r="EH1225" s="19">
        <v>2</v>
      </c>
      <c r="EI1225" s="19">
        <v>40</v>
      </c>
      <c r="EJ1225" s="19">
        <v>2</v>
      </c>
      <c r="EK1225" s="19">
        <v>3</v>
      </c>
      <c r="EL1225" s="19">
        <v>10</v>
      </c>
      <c r="EM1225" s="20" t="s">
        <v>140</v>
      </c>
      <c r="EO1225" s="46">
        <v>1</v>
      </c>
      <c r="EP1225" s="46">
        <v>3</v>
      </c>
      <c r="EQ1225">
        <f t="shared" si="46"/>
        <v>0</v>
      </c>
      <c r="ER1225" t="str">
        <f t="shared" si="47"/>
        <v/>
      </c>
      <c r="ES1225" s="49">
        <v>1</v>
      </c>
    </row>
    <row r="1226" spans="1:149" ht="15" customHeight="1" x14ac:dyDescent="0.25">
      <c r="A1226" s="21">
        <v>1225</v>
      </c>
      <c r="B1226" s="12">
        <v>2</v>
      </c>
      <c r="C1226" s="12">
        <v>1</v>
      </c>
      <c r="D1226" s="12">
        <v>4</v>
      </c>
      <c r="E1226" s="12" t="s">
        <v>376</v>
      </c>
      <c r="F1226" s="12">
        <v>1</v>
      </c>
      <c r="G1226" s="13">
        <v>3</v>
      </c>
      <c r="H1226" s="13">
        <v>1</v>
      </c>
      <c r="I1226" s="13">
        <v>4</v>
      </c>
      <c r="M1226" s="56">
        <f>IF(SUM(N1226:X1226)=39,2,1)</f>
        <v>1</v>
      </c>
      <c r="N1226" s="13">
        <v>1</v>
      </c>
      <c r="O1226" s="13">
        <v>1</v>
      </c>
      <c r="P1226" s="13">
        <v>1</v>
      </c>
      <c r="X1226" s="13">
        <v>1</v>
      </c>
      <c r="Z1226" s="13">
        <v>1</v>
      </c>
      <c r="AA1226" s="13">
        <v>1</v>
      </c>
      <c r="AB1226" s="13">
        <v>1</v>
      </c>
      <c r="AC1226" s="13">
        <v>1</v>
      </c>
      <c r="AE1226" s="13">
        <v>1</v>
      </c>
      <c r="AJ1226" s="13">
        <v>1</v>
      </c>
      <c r="AL1226" s="14">
        <v>3</v>
      </c>
      <c r="AM1226" s="14">
        <v>5</v>
      </c>
      <c r="AO1226" s="15">
        <v>1</v>
      </c>
      <c r="AP1226" s="15">
        <v>4</v>
      </c>
      <c r="AQ1226" s="15">
        <v>4</v>
      </c>
      <c r="AR1226" s="15">
        <v>4</v>
      </c>
      <c r="AS1226" s="15">
        <v>4</v>
      </c>
      <c r="AT1226" s="15">
        <v>4</v>
      </c>
      <c r="AU1226" s="15">
        <v>4</v>
      </c>
      <c r="AV1226" s="15">
        <v>4</v>
      </c>
      <c r="AW1226" s="15">
        <v>4</v>
      </c>
      <c r="AX1226" s="15">
        <v>1</v>
      </c>
      <c r="AY1226" s="15">
        <v>1</v>
      </c>
      <c r="AZ1226" s="15">
        <v>2</v>
      </c>
      <c r="BB1226" s="15">
        <v>2</v>
      </c>
      <c r="BC1226" s="15">
        <v>1</v>
      </c>
      <c r="BD1226" s="15">
        <v>1</v>
      </c>
      <c r="BE1226" s="15">
        <v>1</v>
      </c>
      <c r="BF1226" s="15">
        <v>0</v>
      </c>
      <c r="BG1226" s="15">
        <v>1</v>
      </c>
      <c r="BJ1226" s="15">
        <v>1</v>
      </c>
      <c r="BK1226" s="15">
        <v>1</v>
      </c>
      <c r="BL1226" s="15">
        <v>3</v>
      </c>
      <c r="BM1226" s="15">
        <v>1</v>
      </c>
      <c r="BN1226" s="15">
        <v>5</v>
      </c>
      <c r="BO1226" s="15">
        <v>4</v>
      </c>
      <c r="CC1226" s="16">
        <v>1</v>
      </c>
      <c r="CI1226" s="16">
        <v>2</v>
      </c>
      <c r="CJ1226" s="16" t="s">
        <v>151</v>
      </c>
      <c r="CK1226" s="16">
        <v>1</v>
      </c>
      <c r="CL1226" s="16" t="s">
        <v>397</v>
      </c>
      <c r="CM1226" s="17">
        <v>1</v>
      </c>
      <c r="CN1226" s="17">
        <v>1</v>
      </c>
      <c r="CO1226" s="17">
        <v>1</v>
      </c>
      <c r="CP1226" s="17">
        <v>1</v>
      </c>
      <c r="CQ1226" s="17">
        <v>1</v>
      </c>
      <c r="CR1226" s="17">
        <v>4</v>
      </c>
      <c r="CS1226" s="17">
        <v>4</v>
      </c>
      <c r="CT1226" s="17">
        <v>2</v>
      </c>
      <c r="CU1226" s="17">
        <v>4</v>
      </c>
      <c r="CV1226" s="17">
        <v>2</v>
      </c>
      <c r="CW1226" s="17">
        <v>1</v>
      </c>
      <c r="CX1226" s="17">
        <v>1</v>
      </c>
      <c r="CY1226" s="17">
        <v>1</v>
      </c>
      <c r="CZ1226" s="17">
        <v>1</v>
      </c>
      <c r="DA1226" s="17">
        <v>2</v>
      </c>
      <c r="DB1226" s="17">
        <v>4</v>
      </c>
      <c r="DC1226" s="17">
        <v>1</v>
      </c>
      <c r="DD1226" s="17">
        <v>4</v>
      </c>
      <c r="DE1226" s="17">
        <v>4</v>
      </c>
      <c r="DF1226" s="17">
        <v>1</v>
      </c>
      <c r="DG1226" s="17">
        <v>1</v>
      </c>
      <c r="DH1226" s="17">
        <v>1</v>
      </c>
      <c r="DI1226" s="17">
        <v>2</v>
      </c>
      <c r="DJ1226" s="17">
        <v>1</v>
      </c>
      <c r="DK1226" s="17">
        <v>3</v>
      </c>
      <c r="DL1226" s="17">
        <v>4</v>
      </c>
      <c r="DM1226" s="17">
        <v>4</v>
      </c>
      <c r="DN1226" s="17">
        <v>1</v>
      </c>
      <c r="DO1226" s="17">
        <v>9</v>
      </c>
      <c r="DP1226" s="17">
        <v>5</v>
      </c>
      <c r="DR1226" s="17">
        <v>6</v>
      </c>
      <c r="DT1226" s="17">
        <v>7</v>
      </c>
      <c r="DV1226" s="17">
        <v>3</v>
      </c>
      <c r="DW1226" s="18">
        <v>13</v>
      </c>
      <c r="DY1226" s="18">
        <v>1</v>
      </c>
      <c r="ED1226" s="19" t="s">
        <v>335</v>
      </c>
      <c r="EE1226" s="19">
        <v>2</v>
      </c>
      <c r="EF1226" s="37">
        <v>2</v>
      </c>
      <c r="EG1226" s="19" t="s">
        <v>149</v>
      </c>
      <c r="EH1226" s="19">
        <v>2</v>
      </c>
      <c r="EI1226" s="19">
        <v>34</v>
      </c>
      <c r="EJ1226" s="19">
        <v>2</v>
      </c>
      <c r="EK1226" s="19">
        <v>2</v>
      </c>
      <c r="EL1226" s="19">
        <v>3</v>
      </c>
      <c r="EM1226" s="20" t="s">
        <v>140</v>
      </c>
      <c r="EO1226" s="46">
        <v>1</v>
      </c>
      <c r="EP1226" s="46">
        <v>1</v>
      </c>
      <c r="EQ1226">
        <f t="shared" si="46"/>
        <v>0</v>
      </c>
      <c r="ER1226" t="str">
        <f t="shared" si="47"/>
        <v/>
      </c>
      <c r="ES1226" s="49">
        <v>2</v>
      </c>
    </row>
    <row r="1227" spans="1:149" ht="15" customHeight="1" x14ac:dyDescent="0.25">
      <c r="A1227" s="21">
        <v>1226</v>
      </c>
      <c r="B1227" s="12">
        <v>2</v>
      </c>
      <c r="C1227" s="12">
        <v>1</v>
      </c>
      <c r="D1227" s="12">
        <v>4</v>
      </c>
      <c r="E1227" s="12" t="s">
        <v>375</v>
      </c>
      <c r="F1227" s="12">
        <v>2</v>
      </c>
      <c r="G1227" s="13">
        <v>3</v>
      </c>
      <c r="H1227" s="13">
        <v>2</v>
      </c>
      <c r="M1227" s="56">
        <f>IF(SUM(N1227:X1227)=39,2,1)</f>
        <v>1</v>
      </c>
      <c r="Y1227" s="13">
        <v>1</v>
      </c>
      <c r="Z1227" s="13">
        <v>1</v>
      </c>
      <c r="AJ1227" s="13">
        <v>1</v>
      </c>
      <c r="AL1227" s="14">
        <v>1</v>
      </c>
      <c r="AM1227" s="14">
        <v>4</v>
      </c>
      <c r="AO1227" s="15">
        <v>1</v>
      </c>
      <c r="AP1227" s="15">
        <v>4</v>
      </c>
      <c r="AQ1227" s="15">
        <v>4</v>
      </c>
      <c r="AR1227" s="15">
        <v>4</v>
      </c>
      <c r="AS1227" s="15">
        <v>4</v>
      </c>
      <c r="AT1227" s="15">
        <v>4</v>
      </c>
      <c r="AU1227" s="15">
        <v>4</v>
      </c>
      <c r="AV1227" s="15">
        <v>1</v>
      </c>
      <c r="AW1227" s="15">
        <v>4</v>
      </c>
      <c r="AX1227" s="15">
        <v>2</v>
      </c>
      <c r="AZ1227" s="15">
        <v>2</v>
      </c>
      <c r="BB1227" s="15">
        <v>2</v>
      </c>
      <c r="BC1227" s="15">
        <v>1</v>
      </c>
      <c r="BD1227" s="15">
        <v>2</v>
      </c>
      <c r="BE1227" s="15">
        <v>2</v>
      </c>
      <c r="BF1227" s="15">
        <v>2</v>
      </c>
      <c r="BG1227" s="15">
        <v>0</v>
      </c>
      <c r="BK1227" s="15">
        <v>2</v>
      </c>
      <c r="BN1227" s="15">
        <v>8</v>
      </c>
      <c r="CC1227" s="16">
        <v>1</v>
      </c>
      <c r="CI1227" s="16">
        <v>1</v>
      </c>
      <c r="CK1227" s="16">
        <v>1</v>
      </c>
      <c r="CL1227" s="16" t="s">
        <v>290</v>
      </c>
      <c r="CM1227" s="17">
        <v>1</v>
      </c>
      <c r="CN1227" s="17">
        <v>1</v>
      </c>
      <c r="CO1227" s="17">
        <v>1</v>
      </c>
      <c r="CP1227" s="17">
        <v>1</v>
      </c>
      <c r="CQ1227" s="17">
        <v>2</v>
      </c>
      <c r="CR1227" s="17">
        <v>4</v>
      </c>
      <c r="CS1227" s="17">
        <v>4</v>
      </c>
      <c r="CT1227" s="17">
        <v>2</v>
      </c>
      <c r="CU1227" s="17">
        <v>4</v>
      </c>
      <c r="CV1227" s="17">
        <v>1</v>
      </c>
      <c r="CW1227" s="17">
        <v>1</v>
      </c>
      <c r="CX1227" s="17">
        <v>1</v>
      </c>
      <c r="CY1227" s="17">
        <v>1</v>
      </c>
      <c r="CZ1227" s="17">
        <v>1</v>
      </c>
      <c r="DA1227" s="17">
        <v>1</v>
      </c>
      <c r="DB1227" s="17">
        <v>4</v>
      </c>
      <c r="DC1227" s="17">
        <v>1</v>
      </c>
      <c r="DD1227" s="17">
        <v>4</v>
      </c>
      <c r="DE1227" s="17">
        <v>4</v>
      </c>
      <c r="DF1227" s="17">
        <v>2</v>
      </c>
      <c r="DG1227" s="17">
        <v>2</v>
      </c>
      <c r="DH1227" s="17">
        <v>2</v>
      </c>
      <c r="DI1227" s="17">
        <v>3</v>
      </c>
      <c r="DJ1227" s="17">
        <v>1</v>
      </c>
      <c r="DK1227" s="17">
        <v>1</v>
      </c>
      <c r="DL1227" s="17">
        <v>4</v>
      </c>
      <c r="DM1227" s="17">
        <v>4</v>
      </c>
      <c r="DN1227" s="17">
        <v>1</v>
      </c>
      <c r="DO1227" s="17">
        <v>8</v>
      </c>
      <c r="DP1227" s="17">
        <v>5</v>
      </c>
      <c r="DR1227" s="17">
        <v>7</v>
      </c>
      <c r="DT1227" s="17">
        <v>10</v>
      </c>
      <c r="DV1227" s="17">
        <v>4</v>
      </c>
      <c r="DW1227" s="18">
        <v>13</v>
      </c>
      <c r="DY1227" s="18">
        <v>1</v>
      </c>
      <c r="ED1227" s="19" t="s">
        <v>335</v>
      </c>
      <c r="EE1227" s="19">
        <v>2</v>
      </c>
      <c r="EF1227" s="37">
        <v>2</v>
      </c>
      <c r="EG1227" s="19" t="s">
        <v>149</v>
      </c>
      <c r="EH1227" s="19">
        <v>1</v>
      </c>
      <c r="EI1227" s="19">
        <v>48</v>
      </c>
      <c r="EJ1227" s="19">
        <v>3</v>
      </c>
      <c r="EK1227" s="19">
        <v>4</v>
      </c>
      <c r="EL1227" s="19">
        <v>1</v>
      </c>
      <c r="EM1227" s="20" t="s">
        <v>140</v>
      </c>
      <c r="EO1227" s="46">
        <v>1</v>
      </c>
      <c r="EP1227" s="46">
        <v>8</v>
      </c>
      <c r="EQ1227">
        <f t="shared" si="46"/>
        <v>0</v>
      </c>
      <c r="ER1227" t="str">
        <f t="shared" si="47"/>
        <v/>
      </c>
      <c r="ES1227" s="49">
        <v>2</v>
      </c>
    </row>
    <row r="1228" spans="1:149" ht="15" customHeight="1" x14ac:dyDescent="0.25">
      <c r="A1228" s="21">
        <v>1227</v>
      </c>
      <c r="B1228" s="12">
        <v>2</v>
      </c>
      <c r="C1228" s="12">
        <v>1</v>
      </c>
      <c r="D1228" s="12">
        <v>4</v>
      </c>
      <c r="E1228" s="12" t="s">
        <v>375</v>
      </c>
      <c r="F1228" s="12">
        <v>2</v>
      </c>
      <c r="G1228" s="13">
        <v>2</v>
      </c>
      <c r="H1228" s="13">
        <v>1</v>
      </c>
      <c r="I1228" s="13">
        <v>5</v>
      </c>
      <c r="M1228" s="56">
        <f>IF(SUM(N1228:X1228)=39,2,1)</f>
        <v>1</v>
      </c>
      <c r="X1228" s="13">
        <v>1</v>
      </c>
      <c r="Z1228" s="13">
        <v>1</v>
      </c>
      <c r="AJ1228" s="13">
        <v>1</v>
      </c>
      <c r="AL1228" s="14">
        <v>1</v>
      </c>
      <c r="AM1228" s="14">
        <v>5</v>
      </c>
      <c r="AO1228" s="15">
        <v>1</v>
      </c>
      <c r="AP1228" s="15">
        <v>4</v>
      </c>
      <c r="AQ1228" s="15">
        <v>4</v>
      </c>
      <c r="AR1228" s="15">
        <v>4</v>
      </c>
      <c r="AS1228" s="15">
        <v>4</v>
      </c>
      <c r="AT1228" s="15">
        <v>4</v>
      </c>
      <c r="AU1228" s="15">
        <v>4</v>
      </c>
      <c r="AV1228" s="15">
        <v>2</v>
      </c>
      <c r="AW1228" s="15">
        <v>1</v>
      </c>
      <c r="AX1228" s="15">
        <v>2</v>
      </c>
      <c r="AZ1228" s="15">
        <v>1</v>
      </c>
      <c r="BA1228" s="15">
        <v>1</v>
      </c>
      <c r="BB1228" s="15">
        <v>1</v>
      </c>
      <c r="BC1228" s="15">
        <v>1</v>
      </c>
      <c r="BD1228" s="15">
        <v>2</v>
      </c>
      <c r="BE1228" s="15">
        <v>2</v>
      </c>
      <c r="BF1228" s="15">
        <v>1</v>
      </c>
      <c r="BG1228" s="15">
        <v>0</v>
      </c>
      <c r="BK1228" s="15">
        <v>1</v>
      </c>
      <c r="BL1228" s="15">
        <v>2</v>
      </c>
      <c r="BN1228" s="15">
        <v>8</v>
      </c>
      <c r="CC1228" s="16">
        <v>1</v>
      </c>
      <c r="CI1228" s="16">
        <v>2</v>
      </c>
      <c r="CJ1228" s="16" t="s">
        <v>151</v>
      </c>
      <c r="CK1228" s="16">
        <v>1</v>
      </c>
      <c r="CL1228" s="16" t="s">
        <v>173</v>
      </c>
      <c r="CM1228" s="17">
        <v>1</v>
      </c>
      <c r="CN1228" s="17">
        <v>1</v>
      </c>
      <c r="CO1228" s="17">
        <v>1</v>
      </c>
      <c r="CP1228" s="17">
        <v>1</v>
      </c>
      <c r="CQ1228" s="17">
        <v>1</v>
      </c>
      <c r="CR1228" s="17">
        <v>1</v>
      </c>
      <c r="CS1228" s="17">
        <v>1</v>
      </c>
      <c r="CT1228" s="17">
        <v>1</v>
      </c>
      <c r="CU1228" s="17">
        <v>4</v>
      </c>
      <c r="CV1228" s="17">
        <v>1</v>
      </c>
      <c r="CW1228" s="17">
        <v>1</v>
      </c>
      <c r="CX1228" s="17">
        <v>1</v>
      </c>
      <c r="CY1228" s="17">
        <v>1</v>
      </c>
      <c r="CZ1228" s="17">
        <v>1</v>
      </c>
      <c r="DA1228" s="17">
        <v>2</v>
      </c>
      <c r="DB1228" s="17">
        <v>4</v>
      </c>
      <c r="DC1228" s="17">
        <v>1</v>
      </c>
      <c r="DD1228" s="17">
        <v>3</v>
      </c>
      <c r="DE1228" s="17">
        <v>3</v>
      </c>
      <c r="DF1228" s="17">
        <v>1</v>
      </c>
      <c r="DG1228" s="17">
        <v>1</v>
      </c>
      <c r="DH1228" s="17">
        <v>1</v>
      </c>
      <c r="DI1228" s="17">
        <v>3</v>
      </c>
      <c r="DJ1228" s="17">
        <v>1</v>
      </c>
      <c r="DK1228" s="17">
        <v>3</v>
      </c>
      <c r="DL1228" s="17">
        <v>4</v>
      </c>
      <c r="DM1228" s="17">
        <v>4</v>
      </c>
      <c r="DN1228" s="17">
        <v>1</v>
      </c>
      <c r="DO1228" s="17">
        <v>8</v>
      </c>
      <c r="DP1228" s="17">
        <v>5</v>
      </c>
      <c r="DR1228" s="17">
        <v>7</v>
      </c>
      <c r="DT1228" s="17">
        <v>6</v>
      </c>
      <c r="DV1228" s="17">
        <v>1</v>
      </c>
      <c r="DW1228" s="18">
        <v>13</v>
      </c>
      <c r="DY1228" s="18">
        <v>1</v>
      </c>
      <c r="ED1228" s="19" t="s">
        <v>335</v>
      </c>
      <c r="EE1228" s="19">
        <v>2</v>
      </c>
      <c r="EF1228" s="37">
        <v>2</v>
      </c>
      <c r="EG1228" s="19" t="s">
        <v>149</v>
      </c>
      <c r="EH1228" s="19">
        <v>2</v>
      </c>
      <c r="EI1228" s="19">
        <v>66</v>
      </c>
      <c r="EJ1228" s="19">
        <v>4</v>
      </c>
      <c r="EK1228" s="19">
        <v>5</v>
      </c>
      <c r="EL1228" s="19">
        <v>9</v>
      </c>
      <c r="EM1228" s="20" t="s">
        <v>140</v>
      </c>
      <c r="EO1228" s="46">
        <v>1</v>
      </c>
      <c r="EP1228" s="46">
        <v>1</v>
      </c>
      <c r="EQ1228">
        <f t="shared" si="46"/>
        <v>0</v>
      </c>
      <c r="ER1228" t="str">
        <f t="shared" si="47"/>
        <v/>
      </c>
      <c r="ES1228" s="49">
        <v>2</v>
      </c>
    </row>
    <row r="1229" spans="1:149" ht="15" customHeight="1" x14ac:dyDescent="0.25">
      <c r="A1229" s="21">
        <v>1228</v>
      </c>
      <c r="B1229" s="12">
        <v>2</v>
      </c>
      <c r="C1229" s="12">
        <v>1</v>
      </c>
      <c r="D1229" s="12">
        <v>4</v>
      </c>
      <c r="E1229" s="12" t="s">
        <v>376</v>
      </c>
      <c r="F1229" s="12">
        <v>1</v>
      </c>
      <c r="G1229" s="13">
        <v>2</v>
      </c>
      <c r="H1229" s="13">
        <v>1</v>
      </c>
      <c r="I1229" s="13">
        <v>4</v>
      </c>
      <c r="M1229" s="56">
        <f>IF(SUM(N1229:X1229)=39,2,1)</f>
        <v>1</v>
      </c>
      <c r="O1229" s="13">
        <v>1</v>
      </c>
      <c r="P1229" s="13">
        <v>1</v>
      </c>
      <c r="Q1229" s="13">
        <v>1</v>
      </c>
      <c r="Z1229" s="13">
        <v>1</v>
      </c>
      <c r="AA1229" s="13">
        <v>1</v>
      </c>
      <c r="AB1229" s="13">
        <v>1</v>
      </c>
      <c r="AC1229" s="13">
        <v>1</v>
      </c>
      <c r="AL1229" s="14">
        <v>1</v>
      </c>
      <c r="AM1229" s="14">
        <v>4</v>
      </c>
      <c r="AO1229" s="15">
        <v>1</v>
      </c>
      <c r="AP1229" s="15">
        <v>4</v>
      </c>
      <c r="AQ1229" s="15">
        <v>4</v>
      </c>
      <c r="AR1229" s="15">
        <v>4</v>
      </c>
      <c r="AS1229" s="15">
        <v>4</v>
      </c>
      <c r="AT1229" s="15">
        <v>4</v>
      </c>
      <c r="AU1229" s="15">
        <v>4</v>
      </c>
      <c r="AV1229" s="15">
        <v>4</v>
      </c>
      <c r="AW1229" s="15">
        <v>4</v>
      </c>
      <c r="AX1229" s="15">
        <v>1</v>
      </c>
      <c r="AY1229" s="15">
        <v>1</v>
      </c>
      <c r="AZ1229" s="15">
        <v>1</v>
      </c>
      <c r="BB1229" s="15">
        <v>1</v>
      </c>
      <c r="BC1229" s="15">
        <v>1</v>
      </c>
      <c r="BD1229" s="15">
        <v>1</v>
      </c>
      <c r="BE1229" s="15">
        <v>1</v>
      </c>
      <c r="BF1229" s="15">
        <v>1</v>
      </c>
      <c r="BG1229" s="15">
        <v>0</v>
      </c>
      <c r="BK1229" s="15">
        <v>1</v>
      </c>
      <c r="BL1229" s="15">
        <v>1</v>
      </c>
      <c r="BN1229" s="15">
        <v>8</v>
      </c>
      <c r="CC1229" s="16">
        <v>1</v>
      </c>
      <c r="CI1229" s="16">
        <v>1</v>
      </c>
      <c r="CK1229" s="16">
        <v>3</v>
      </c>
      <c r="CL1229" s="16" t="s">
        <v>147</v>
      </c>
      <c r="CM1229" s="17">
        <v>1</v>
      </c>
      <c r="CN1229" s="17">
        <v>1</v>
      </c>
      <c r="CO1229" s="17">
        <v>1</v>
      </c>
      <c r="CP1229" s="17">
        <v>1</v>
      </c>
      <c r="CQ1229" s="17">
        <v>1</v>
      </c>
      <c r="CR1229" s="17">
        <v>1</v>
      </c>
      <c r="CS1229" s="17">
        <v>1</v>
      </c>
      <c r="CT1229" s="17">
        <v>2</v>
      </c>
      <c r="CU1229" s="17">
        <v>4</v>
      </c>
      <c r="CV1229" s="17">
        <v>1</v>
      </c>
      <c r="CW1229" s="17">
        <v>1</v>
      </c>
      <c r="CX1229" s="17">
        <v>1</v>
      </c>
      <c r="CY1229" s="17">
        <v>1</v>
      </c>
      <c r="CZ1229" s="17">
        <v>1</v>
      </c>
      <c r="DA1229" s="17">
        <v>1</v>
      </c>
      <c r="DB1229" s="17">
        <v>4</v>
      </c>
      <c r="DC1229" s="17">
        <v>1</v>
      </c>
      <c r="DD1229" s="17">
        <v>3</v>
      </c>
      <c r="DE1229" s="17">
        <v>4</v>
      </c>
      <c r="DF1229" s="17">
        <v>1</v>
      </c>
      <c r="DG1229" s="17">
        <v>1</v>
      </c>
      <c r="DH1229" s="17">
        <v>1</v>
      </c>
      <c r="DI1229" s="17">
        <v>3</v>
      </c>
      <c r="DJ1229" s="17">
        <v>1</v>
      </c>
      <c r="DK1229" s="17">
        <v>3</v>
      </c>
      <c r="DL1229" s="17">
        <v>4</v>
      </c>
      <c r="DM1229" s="17">
        <v>4</v>
      </c>
      <c r="DN1229" s="17">
        <v>1</v>
      </c>
      <c r="DO1229" s="17">
        <v>8</v>
      </c>
      <c r="DP1229" s="17">
        <v>5</v>
      </c>
      <c r="DR1229" s="17">
        <v>7</v>
      </c>
      <c r="DT1229" s="17">
        <v>9</v>
      </c>
      <c r="DV1229" s="17">
        <v>2</v>
      </c>
      <c r="DW1229" s="18">
        <v>13</v>
      </c>
      <c r="DY1229" s="18">
        <v>1</v>
      </c>
      <c r="ED1229" s="19" t="s">
        <v>335</v>
      </c>
      <c r="EE1229" s="19">
        <v>2</v>
      </c>
      <c r="EF1229" s="37">
        <v>2</v>
      </c>
      <c r="EG1229" s="19" t="s">
        <v>149</v>
      </c>
      <c r="EH1229" s="19">
        <v>1</v>
      </c>
      <c r="EI1229" s="19">
        <v>23</v>
      </c>
      <c r="EJ1229" s="19">
        <v>1</v>
      </c>
      <c r="EK1229" s="19">
        <v>1</v>
      </c>
      <c r="EL1229" s="19">
        <v>1</v>
      </c>
      <c r="EM1229" s="20" t="s">
        <v>140</v>
      </c>
      <c r="EO1229" s="46">
        <v>4</v>
      </c>
      <c r="EP1229" s="46">
        <v>1</v>
      </c>
      <c r="EQ1229">
        <f t="shared" si="46"/>
        <v>0</v>
      </c>
      <c r="ER1229" t="str">
        <f t="shared" si="47"/>
        <v/>
      </c>
      <c r="ES1229" s="49">
        <v>2</v>
      </c>
    </row>
    <row r="1230" spans="1:149" ht="15" customHeight="1" x14ac:dyDescent="0.25">
      <c r="A1230" s="21">
        <v>1229</v>
      </c>
      <c r="B1230" s="12">
        <v>4</v>
      </c>
      <c r="C1230" s="12">
        <v>4</v>
      </c>
      <c r="D1230" s="12">
        <v>4</v>
      </c>
      <c r="E1230" s="12" t="s">
        <v>374</v>
      </c>
      <c r="F1230" s="12">
        <v>1</v>
      </c>
      <c r="G1230" s="13">
        <v>4</v>
      </c>
      <c r="H1230" s="13">
        <v>1</v>
      </c>
      <c r="M1230" s="56">
        <f>IF(SUM(N1230:X1230)=39,2,1)</f>
        <v>1</v>
      </c>
      <c r="Y1230" s="13">
        <v>1</v>
      </c>
      <c r="Z1230" s="13">
        <v>1</v>
      </c>
      <c r="AA1230" s="13">
        <v>1</v>
      </c>
      <c r="AC1230" s="13">
        <v>1</v>
      </c>
      <c r="AE1230" s="13">
        <v>1</v>
      </c>
      <c r="AJ1230" s="13">
        <v>1</v>
      </c>
      <c r="AL1230" s="14">
        <v>1</v>
      </c>
      <c r="AM1230" s="14">
        <v>4</v>
      </c>
      <c r="AO1230" s="15">
        <v>1</v>
      </c>
      <c r="AP1230" s="15">
        <v>4</v>
      </c>
      <c r="AQ1230" s="15">
        <v>1</v>
      </c>
      <c r="AR1230" s="15">
        <v>1</v>
      </c>
      <c r="AS1230" s="15">
        <v>2</v>
      </c>
      <c r="AT1230" s="15">
        <v>3</v>
      </c>
      <c r="AU1230" s="15">
        <v>4</v>
      </c>
      <c r="AV1230" s="15">
        <v>4</v>
      </c>
      <c r="AW1230" s="15">
        <v>4</v>
      </c>
      <c r="AX1230" s="15">
        <v>2</v>
      </c>
      <c r="AZ1230" s="15">
        <v>2</v>
      </c>
      <c r="BB1230" s="15">
        <v>2</v>
      </c>
      <c r="BC1230" s="15">
        <v>1</v>
      </c>
      <c r="BD1230" s="15">
        <v>1</v>
      </c>
      <c r="BE1230" s="15">
        <v>1</v>
      </c>
      <c r="BF1230" s="15">
        <v>2</v>
      </c>
      <c r="BG1230" s="15">
        <v>1</v>
      </c>
      <c r="BK1230" s="15">
        <v>1</v>
      </c>
      <c r="BL1230" s="15">
        <v>5</v>
      </c>
      <c r="BM1230" s="15">
        <v>8</v>
      </c>
      <c r="BN1230" s="15">
        <v>8</v>
      </c>
      <c r="CC1230" s="16">
        <v>1</v>
      </c>
      <c r="CI1230" s="16">
        <v>2</v>
      </c>
      <c r="CJ1230" s="16" t="s">
        <v>315</v>
      </c>
      <c r="CK1230" s="16">
        <v>3</v>
      </c>
      <c r="CL1230" s="16" t="s">
        <v>185</v>
      </c>
      <c r="CM1230" s="17">
        <v>1</v>
      </c>
      <c r="CN1230" s="17">
        <v>1</v>
      </c>
      <c r="CO1230" s="17">
        <v>1</v>
      </c>
      <c r="CP1230" s="17">
        <v>1</v>
      </c>
      <c r="CQ1230" s="17">
        <v>1</v>
      </c>
      <c r="CR1230" s="17">
        <v>1</v>
      </c>
      <c r="CS1230" s="17">
        <v>1</v>
      </c>
      <c r="DA1230" s="17">
        <v>2</v>
      </c>
      <c r="DB1230" s="17">
        <v>2</v>
      </c>
      <c r="DC1230" s="17">
        <v>4</v>
      </c>
      <c r="DD1230" s="17">
        <v>4</v>
      </c>
      <c r="DE1230" s="17">
        <v>2</v>
      </c>
      <c r="DF1230" s="17">
        <v>2</v>
      </c>
      <c r="DG1230" s="17">
        <v>2</v>
      </c>
      <c r="DH1230" s="17">
        <v>2</v>
      </c>
      <c r="DI1230" s="17">
        <v>3</v>
      </c>
      <c r="DJ1230" s="17">
        <v>1</v>
      </c>
      <c r="DK1230" s="17">
        <v>1</v>
      </c>
      <c r="DL1230" s="17">
        <v>1</v>
      </c>
      <c r="DM1230" s="17">
        <v>1</v>
      </c>
      <c r="DN1230" s="17">
        <v>7</v>
      </c>
      <c r="DO1230" s="17">
        <v>8</v>
      </c>
      <c r="DP1230" s="17">
        <v>2</v>
      </c>
      <c r="DR1230" s="17">
        <v>6</v>
      </c>
      <c r="DT1230" s="17">
        <v>1</v>
      </c>
      <c r="DV1230" s="17">
        <v>5</v>
      </c>
      <c r="DW1230" s="18">
        <v>13</v>
      </c>
      <c r="DY1230" s="18">
        <v>2</v>
      </c>
      <c r="DZ1230" s="18" t="s">
        <v>245</v>
      </c>
      <c r="EA1230" s="18" t="s">
        <v>168</v>
      </c>
      <c r="ED1230" s="19" t="s">
        <v>335</v>
      </c>
      <c r="EE1230" s="19">
        <v>2</v>
      </c>
      <c r="EF1230" s="37">
        <v>2</v>
      </c>
      <c r="EG1230" s="19" t="s">
        <v>149</v>
      </c>
      <c r="EH1230" s="19">
        <v>1</v>
      </c>
      <c r="EI1230" s="19">
        <v>18</v>
      </c>
      <c r="EJ1230" s="19">
        <v>1</v>
      </c>
      <c r="EK1230" s="19">
        <v>1</v>
      </c>
      <c r="EL1230" s="19">
        <v>7</v>
      </c>
      <c r="EM1230" s="20" t="s">
        <v>140</v>
      </c>
      <c r="EO1230" s="46">
        <v>1</v>
      </c>
      <c r="EP1230" s="46">
        <v>1</v>
      </c>
      <c r="EQ1230">
        <f t="shared" si="46"/>
        <v>0</v>
      </c>
      <c r="ER1230" t="str">
        <f t="shared" si="47"/>
        <v/>
      </c>
      <c r="ES1230" s="49">
        <v>2</v>
      </c>
    </row>
    <row r="1231" spans="1:149" ht="15" customHeight="1" x14ac:dyDescent="0.25">
      <c r="A1231" s="21">
        <v>1230</v>
      </c>
      <c r="B1231" s="12">
        <v>2</v>
      </c>
      <c r="C1231" s="12">
        <v>4</v>
      </c>
      <c r="D1231" s="12">
        <v>4</v>
      </c>
      <c r="E1231" s="12" t="s">
        <v>374</v>
      </c>
      <c r="F1231" s="12">
        <v>3</v>
      </c>
      <c r="G1231" s="13">
        <v>3</v>
      </c>
      <c r="H1231" s="13">
        <v>2</v>
      </c>
      <c r="M1231" s="56">
        <f>IF(SUM(N1231:X1231)=39,2,1)</f>
        <v>1</v>
      </c>
      <c r="Y1231" s="13">
        <v>1</v>
      </c>
      <c r="AK1231" s="13">
        <v>1</v>
      </c>
      <c r="AL1231" s="14">
        <v>1</v>
      </c>
      <c r="AM1231" s="14">
        <v>2</v>
      </c>
      <c r="AN1231" s="14" t="s">
        <v>145</v>
      </c>
      <c r="AO1231" s="15">
        <v>1</v>
      </c>
      <c r="AP1231" s="15">
        <v>3</v>
      </c>
      <c r="AQ1231" s="15">
        <v>3</v>
      </c>
      <c r="AR1231" s="15">
        <v>4</v>
      </c>
      <c r="AS1231" s="15">
        <v>4</v>
      </c>
      <c r="AT1231" s="15">
        <v>1</v>
      </c>
      <c r="AU1231" s="15">
        <v>4</v>
      </c>
      <c r="AV1231" s="15">
        <v>4</v>
      </c>
      <c r="AW1231" s="15">
        <v>4</v>
      </c>
      <c r="AX1231" s="15">
        <v>2</v>
      </c>
      <c r="AZ1231" s="15">
        <v>2</v>
      </c>
      <c r="BB1231" s="15">
        <v>2</v>
      </c>
      <c r="BC1231" s="15">
        <v>1</v>
      </c>
      <c r="BD1231" s="15">
        <v>1</v>
      </c>
      <c r="BE1231" s="15">
        <v>2</v>
      </c>
      <c r="BF1231" s="15">
        <v>0</v>
      </c>
      <c r="BG1231" s="15">
        <v>2</v>
      </c>
      <c r="BJ1231" s="15">
        <v>2</v>
      </c>
      <c r="BK1231" s="15">
        <v>1</v>
      </c>
      <c r="BL1231" s="15">
        <v>3</v>
      </c>
      <c r="BM1231" s="15">
        <v>2</v>
      </c>
      <c r="BN1231" s="15">
        <v>2</v>
      </c>
      <c r="CC1231" s="16">
        <v>1</v>
      </c>
      <c r="CI1231" s="16">
        <v>2</v>
      </c>
      <c r="CJ1231" s="16" t="s">
        <v>151</v>
      </c>
      <c r="CK1231" s="16">
        <v>1</v>
      </c>
      <c r="CL1231" s="16" t="s">
        <v>173</v>
      </c>
      <c r="CM1231" s="17">
        <v>4</v>
      </c>
      <c r="CN1231" s="17">
        <v>4</v>
      </c>
      <c r="CO1231" s="17">
        <v>4</v>
      </c>
      <c r="CP1231" s="17">
        <v>4</v>
      </c>
      <c r="CQ1231" s="17">
        <v>1</v>
      </c>
      <c r="CR1231" s="17">
        <v>1</v>
      </c>
      <c r="CS1231" s="17">
        <v>1</v>
      </c>
      <c r="CT1231" s="17">
        <v>2</v>
      </c>
      <c r="CU1231" s="17">
        <v>4</v>
      </c>
      <c r="CV1231" s="17">
        <v>2</v>
      </c>
      <c r="CW1231" s="17">
        <v>2</v>
      </c>
      <c r="CX1231" s="17">
        <v>3</v>
      </c>
      <c r="CY1231" s="17">
        <v>3</v>
      </c>
      <c r="CZ1231" s="17">
        <v>3</v>
      </c>
      <c r="DA1231" s="17">
        <v>3</v>
      </c>
      <c r="DB1231" s="17">
        <v>2</v>
      </c>
      <c r="DC1231" s="17">
        <v>2</v>
      </c>
      <c r="DD1231" s="17">
        <v>1</v>
      </c>
      <c r="DE1231" s="17">
        <v>2</v>
      </c>
      <c r="DF1231" s="17">
        <v>3</v>
      </c>
      <c r="DG1231" s="17">
        <v>3</v>
      </c>
      <c r="DH1231" s="17">
        <v>3</v>
      </c>
      <c r="DI1231" s="17">
        <v>3</v>
      </c>
      <c r="DJ1231" s="17">
        <v>1</v>
      </c>
      <c r="DK1231" s="17">
        <v>1</v>
      </c>
      <c r="DL1231" s="17">
        <v>1</v>
      </c>
      <c r="DM1231" s="17">
        <v>1</v>
      </c>
      <c r="DN1231" s="17">
        <v>1</v>
      </c>
      <c r="DO1231" s="17">
        <v>2</v>
      </c>
      <c r="DP1231" s="17">
        <v>11</v>
      </c>
      <c r="DR1231" s="17">
        <v>9</v>
      </c>
      <c r="DT1231" s="17">
        <v>2</v>
      </c>
      <c r="DV1231" s="17">
        <v>5</v>
      </c>
      <c r="DW1231" s="18">
        <v>7</v>
      </c>
      <c r="DY1231" s="18">
        <v>2</v>
      </c>
      <c r="DZ1231" s="18" t="s">
        <v>245</v>
      </c>
      <c r="EA1231" s="18" t="s">
        <v>401</v>
      </c>
      <c r="EB1231" s="18">
        <v>1</v>
      </c>
      <c r="ED1231" s="19" t="s">
        <v>335</v>
      </c>
      <c r="EE1231" s="19">
        <v>2</v>
      </c>
      <c r="EF1231" s="37">
        <v>2</v>
      </c>
      <c r="EG1231" s="19" t="s">
        <v>149</v>
      </c>
      <c r="EH1231" s="19">
        <v>2</v>
      </c>
      <c r="EI1231" s="19">
        <v>47</v>
      </c>
      <c r="EJ1231" s="19">
        <v>3</v>
      </c>
      <c r="EK1231" s="19">
        <v>4</v>
      </c>
      <c r="EL1231" s="19">
        <v>7</v>
      </c>
      <c r="EM1231" s="20" t="s">
        <v>140</v>
      </c>
      <c r="EO1231" s="46">
        <v>1</v>
      </c>
      <c r="EP1231" s="46">
        <v>1</v>
      </c>
      <c r="EQ1231">
        <f t="shared" si="46"/>
        <v>0</v>
      </c>
      <c r="ER1231" t="str">
        <f t="shared" si="47"/>
        <v/>
      </c>
      <c r="ES1231" s="49">
        <v>2</v>
      </c>
    </row>
    <row r="1232" spans="1:149" ht="15" customHeight="1" x14ac:dyDescent="0.25">
      <c r="A1232" s="21">
        <v>1231</v>
      </c>
      <c r="B1232" s="12">
        <v>2</v>
      </c>
      <c r="C1232" s="12">
        <v>3</v>
      </c>
      <c r="D1232" s="12">
        <v>4</v>
      </c>
      <c r="E1232" s="12" t="s">
        <v>376</v>
      </c>
      <c r="F1232" s="12">
        <v>3</v>
      </c>
      <c r="G1232" s="13">
        <v>3</v>
      </c>
      <c r="H1232" s="13">
        <v>1</v>
      </c>
      <c r="M1232" s="56">
        <f>IF(SUM(N1232:X1232)=39,2,1)</f>
        <v>1</v>
      </c>
      <c r="N1232" s="13">
        <v>1</v>
      </c>
      <c r="O1232" s="13">
        <v>1</v>
      </c>
      <c r="X1232" s="13">
        <v>1</v>
      </c>
      <c r="Z1232" s="13">
        <v>1</v>
      </c>
      <c r="AA1232" s="13">
        <v>1</v>
      </c>
      <c r="AJ1232" s="13">
        <v>1</v>
      </c>
      <c r="AL1232" s="14">
        <v>3</v>
      </c>
      <c r="AM1232" s="14">
        <v>4</v>
      </c>
      <c r="AO1232" s="15">
        <v>1</v>
      </c>
      <c r="AP1232" s="15">
        <v>4</v>
      </c>
      <c r="AQ1232" s="15">
        <v>2</v>
      </c>
      <c r="AR1232" s="15">
        <v>2</v>
      </c>
      <c r="AS1232" s="15">
        <v>2</v>
      </c>
      <c r="AT1232" s="15">
        <v>2</v>
      </c>
      <c r="AU1232" s="15">
        <v>2</v>
      </c>
      <c r="AV1232" s="15">
        <v>2</v>
      </c>
      <c r="AW1232" s="15">
        <v>2</v>
      </c>
      <c r="AX1232" s="15">
        <v>2</v>
      </c>
      <c r="AZ1232" s="15">
        <v>2</v>
      </c>
      <c r="BB1232" s="15">
        <v>2</v>
      </c>
      <c r="BC1232" s="15">
        <v>1</v>
      </c>
      <c r="BD1232" s="15">
        <v>1</v>
      </c>
      <c r="BE1232" s="15">
        <v>2</v>
      </c>
      <c r="BF1232" s="15">
        <v>0</v>
      </c>
      <c r="BK1232" s="15">
        <v>1</v>
      </c>
      <c r="BL1232" s="15">
        <v>1</v>
      </c>
      <c r="BM1232" s="15">
        <v>5</v>
      </c>
      <c r="BN1232" s="15">
        <v>5</v>
      </c>
      <c r="BO1232" s="15">
        <v>3</v>
      </c>
      <c r="BP1232" s="15" t="s">
        <v>386</v>
      </c>
      <c r="CC1232" s="16">
        <v>1</v>
      </c>
      <c r="CI1232" s="16">
        <v>1</v>
      </c>
      <c r="CK1232" s="16">
        <v>3</v>
      </c>
      <c r="CL1232" s="16" t="s">
        <v>398</v>
      </c>
      <c r="CM1232" s="17">
        <v>1</v>
      </c>
      <c r="CN1232" s="17">
        <v>1</v>
      </c>
      <c r="CO1232" s="17">
        <v>1</v>
      </c>
      <c r="CP1232" s="17">
        <v>1</v>
      </c>
      <c r="CQ1232" s="17">
        <v>1</v>
      </c>
      <c r="CR1232" s="17">
        <v>1</v>
      </c>
      <c r="CS1232" s="17">
        <v>1</v>
      </c>
      <c r="CT1232" s="17">
        <v>2</v>
      </c>
      <c r="CU1232" s="17">
        <v>4</v>
      </c>
      <c r="CV1232" s="17">
        <v>2</v>
      </c>
      <c r="CW1232" s="17">
        <v>2</v>
      </c>
      <c r="CX1232" s="17">
        <v>2</v>
      </c>
      <c r="CY1232" s="17">
        <v>2</v>
      </c>
      <c r="CZ1232" s="17">
        <v>2</v>
      </c>
      <c r="DA1232" s="17">
        <v>2</v>
      </c>
      <c r="DB1232" s="17">
        <v>2</v>
      </c>
      <c r="DC1232" s="17">
        <v>4</v>
      </c>
      <c r="DD1232" s="17">
        <v>4</v>
      </c>
      <c r="DE1232" s="17">
        <v>2</v>
      </c>
      <c r="DF1232" s="17">
        <v>2</v>
      </c>
      <c r="DG1232" s="17">
        <v>2</v>
      </c>
      <c r="DH1232" s="17">
        <v>3</v>
      </c>
      <c r="DI1232" s="17">
        <v>3</v>
      </c>
      <c r="DJ1232" s="17">
        <v>1</v>
      </c>
      <c r="DK1232" s="17">
        <v>1</v>
      </c>
      <c r="DL1232" s="17">
        <v>4</v>
      </c>
      <c r="DM1232" s="17">
        <v>4</v>
      </c>
      <c r="DN1232" s="17">
        <v>6</v>
      </c>
      <c r="DO1232" s="17">
        <v>1</v>
      </c>
      <c r="DP1232" s="17">
        <v>1</v>
      </c>
      <c r="DR1232" s="17">
        <v>10</v>
      </c>
      <c r="DT1232" s="17">
        <v>5</v>
      </c>
      <c r="DV1232" s="17">
        <v>1</v>
      </c>
      <c r="DW1232" s="18">
        <v>13</v>
      </c>
      <c r="DY1232" s="18">
        <v>1</v>
      </c>
      <c r="ED1232" s="19" t="s">
        <v>335</v>
      </c>
      <c r="EE1232" s="19">
        <v>2</v>
      </c>
      <c r="EF1232" s="37">
        <v>2</v>
      </c>
      <c r="EG1232" s="19" t="s">
        <v>149</v>
      </c>
      <c r="EH1232" s="19">
        <v>1</v>
      </c>
      <c r="EI1232" s="19">
        <v>49</v>
      </c>
      <c r="EJ1232" s="19">
        <v>3</v>
      </c>
      <c r="EK1232" s="19">
        <v>4</v>
      </c>
      <c r="EL1232" s="19">
        <v>7</v>
      </c>
      <c r="EM1232" s="20" t="s">
        <v>140</v>
      </c>
      <c r="EO1232" s="46">
        <v>1</v>
      </c>
      <c r="EP1232" s="46">
        <v>1</v>
      </c>
      <c r="EQ1232">
        <f t="shared" si="46"/>
        <v>0</v>
      </c>
      <c r="ER1232" t="str">
        <f t="shared" si="47"/>
        <v/>
      </c>
      <c r="ES1232" s="49">
        <v>2</v>
      </c>
    </row>
    <row r="1233" spans="1:149" ht="15" customHeight="1" x14ac:dyDescent="0.25">
      <c r="A1233" s="21">
        <v>1232</v>
      </c>
      <c r="B1233" s="12">
        <v>2</v>
      </c>
      <c r="C1233" s="12">
        <v>2</v>
      </c>
      <c r="D1233" s="12">
        <v>4</v>
      </c>
      <c r="E1233" s="12" t="s">
        <v>374</v>
      </c>
      <c r="F1233" s="12">
        <v>1</v>
      </c>
      <c r="G1233" s="13">
        <v>4</v>
      </c>
      <c r="H1233" s="13">
        <v>1</v>
      </c>
      <c r="M1233" s="56">
        <f>IF(SUM(N1233:X1233)=39,2,1)</f>
        <v>1</v>
      </c>
      <c r="N1233" s="13">
        <v>1</v>
      </c>
      <c r="O1233" s="13">
        <v>1</v>
      </c>
      <c r="P1233" s="13">
        <v>1</v>
      </c>
      <c r="Q1233" s="13">
        <v>1</v>
      </c>
      <c r="S1233" s="13">
        <v>1</v>
      </c>
      <c r="X1233" s="13">
        <v>1</v>
      </c>
      <c r="Z1233" s="13">
        <v>1</v>
      </c>
      <c r="AA1233" s="13">
        <v>1</v>
      </c>
      <c r="AB1233" s="13">
        <v>1</v>
      </c>
      <c r="AC1233" s="13">
        <v>1</v>
      </c>
      <c r="AE1233" s="13">
        <v>1</v>
      </c>
      <c r="AJ1233" s="13">
        <v>1</v>
      </c>
      <c r="AL1233" s="14">
        <v>6</v>
      </c>
      <c r="AO1233" s="15">
        <v>1</v>
      </c>
      <c r="AP1233" s="15">
        <v>3</v>
      </c>
      <c r="AQ1233" s="15">
        <v>1</v>
      </c>
      <c r="AR1233" s="15">
        <v>1</v>
      </c>
      <c r="AS1233" s="15">
        <v>1</v>
      </c>
      <c r="AT1233" s="15">
        <v>1</v>
      </c>
      <c r="AU1233" s="15">
        <v>2</v>
      </c>
      <c r="AV1233" s="15">
        <v>2</v>
      </c>
      <c r="AW1233" s="15">
        <v>2</v>
      </c>
      <c r="AX1233" s="15">
        <v>2</v>
      </c>
      <c r="AZ1233" s="15">
        <v>2</v>
      </c>
      <c r="BB1233" s="15">
        <v>2</v>
      </c>
      <c r="BC1233" s="15">
        <v>1</v>
      </c>
      <c r="BD1233" s="15">
        <v>1</v>
      </c>
      <c r="BE1233" s="15">
        <v>1</v>
      </c>
      <c r="BF1233" s="15">
        <v>0</v>
      </c>
      <c r="BG1233" s="15">
        <v>0</v>
      </c>
      <c r="BK1233" s="15">
        <v>1</v>
      </c>
      <c r="BL1233" s="15">
        <v>1</v>
      </c>
      <c r="BM1233" s="15">
        <v>4</v>
      </c>
      <c r="BN1233" s="15">
        <v>5</v>
      </c>
      <c r="BO1233" s="15">
        <v>3</v>
      </c>
      <c r="BP1233" s="15" t="s">
        <v>333</v>
      </c>
      <c r="CC1233" s="16">
        <v>1</v>
      </c>
      <c r="CI1233" s="16">
        <v>1</v>
      </c>
      <c r="CK1233" s="16">
        <v>1</v>
      </c>
      <c r="CL1233" s="16" t="s">
        <v>288</v>
      </c>
      <c r="CM1233" s="17">
        <v>1</v>
      </c>
      <c r="CN1233" s="17">
        <v>1</v>
      </c>
      <c r="CO1233" s="17">
        <v>1</v>
      </c>
      <c r="CP1233" s="17">
        <v>1</v>
      </c>
      <c r="CQ1233" s="17">
        <v>1</v>
      </c>
      <c r="CR1233" s="17">
        <v>2</v>
      </c>
      <c r="CS1233" s="17">
        <v>2</v>
      </c>
      <c r="CT1233" s="17">
        <v>1</v>
      </c>
      <c r="CU1233" s="17">
        <v>4</v>
      </c>
      <c r="CV1233" s="17">
        <v>1</v>
      </c>
      <c r="CW1233" s="17">
        <v>1</v>
      </c>
      <c r="CX1233" s="17">
        <v>1</v>
      </c>
      <c r="CY1233" s="17">
        <v>1</v>
      </c>
      <c r="CZ1233" s="17">
        <v>1</v>
      </c>
      <c r="DA1233" s="17">
        <v>1</v>
      </c>
      <c r="DB1233" s="17">
        <v>1</v>
      </c>
      <c r="DC1233" s="17">
        <v>4</v>
      </c>
      <c r="DD1233" s="17">
        <v>4</v>
      </c>
      <c r="DE1233" s="17">
        <v>1</v>
      </c>
      <c r="DF1233" s="17">
        <v>1</v>
      </c>
      <c r="DG1233" s="17">
        <v>1</v>
      </c>
      <c r="DH1233" s="17">
        <v>1</v>
      </c>
      <c r="DI1233" s="17">
        <v>1</v>
      </c>
      <c r="DJ1233" s="17">
        <v>1</v>
      </c>
      <c r="DK1233" s="17">
        <v>1</v>
      </c>
      <c r="DL1233" s="17">
        <v>1</v>
      </c>
      <c r="DM1233" s="17">
        <v>1</v>
      </c>
      <c r="DN1233" s="17">
        <v>1</v>
      </c>
      <c r="DO1233" s="17">
        <v>6</v>
      </c>
      <c r="DP1233" s="17">
        <v>2</v>
      </c>
      <c r="DR1233" s="17">
        <v>5</v>
      </c>
      <c r="DT1233" s="17">
        <v>3</v>
      </c>
      <c r="DV1233" s="17">
        <v>5</v>
      </c>
      <c r="DW1233" s="18">
        <v>13</v>
      </c>
      <c r="DY1233" s="18">
        <v>2</v>
      </c>
      <c r="DZ1233" s="18" t="s">
        <v>245</v>
      </c>
      <c r="EA1233" s="18" t="s">
        <v>232</v>
      </c>
      <c r="EB1233" s="18">
        <v>1</v>
      </c>
      <c r="ED1233" s="19" t="s">
        <v>335</v>
      </c>
      <c r="EE1233" s="19">
        <v>2</v>
      </c>
      <c r="EF1233" s="37">
        <v>2</v>
      </c>
      <c r="EG1233" s="19" t="s">
        <v>149</v>
      </c>
      <c r="EH1233" s="19">
        <v>2</v>
      </c>
      <c r="EI1233" s="19">
        <v>21</v>
      </c>
      <c r="EJ1233" s="19">
        <v>1</v>
      </c>
      <c r="EK1233" s="19">
        <v>1</v>
      </c>
      <c r="EL1233" s="19">
        <v>7</v>
      </c>
      <c r="EM1233" s="20" t="s">
        <v>140</v>
      </c>
      <c r="EO1233" s="46">
        <v>1</v>
      </c>
      <c r="EP1233" s="46">
        <v>1</v>
      </c>
      <c r="EQ1233">
        <f t="shared" si="46"/>
        <v>0</v>
      </c>
      <c r="ER1233" t="str">
        <f t="shared" si="47"/>
        <v/>
      </c>
      <c r="ES1233" s="49">
        <v>2</v>
      </c>
    </row>
    <row r="1234" spans="1:149" ht="15" customHeight="1" x14ac:dyDescent="0.25">
      <c r="A1234" s="21">
        <v>1233</v>
      </c>
      <c r="B1234" s="12">
        <v>2</v>
      </c>
      <c r="C1234" s="12">
        <v>5</v>
      </c>
      <c r="D1234" s="12">
        <v>4</v>
      </c>
      <c r="E1234" s="12" t="s">
        <v>375</v>
      </c>
      <c r="F1234" s="12">
        <v>1</v>
      </c>
      <c r="G1234" s="13">
        <v>2</v>
      </c>
      <c r="H1234" s="13">
        <v>1</v>
      </c>
      <c r="M1234" s="56">
        <f>IF(SUM(N1234:X1234)=39,2,1)</f>
        <v>1</v>
      </c>
      <c r="X1234" s="13">
        <v>1</v>
      </c>
      <c r="AJ1234" s="13">
        <v>1</v>
      </c>
      <c r="AL1234" s="14">
        <v>6</v>
      </c>
      <c r="AO1234" s="15">
        <v>1</v>
      </c>
      <c r="AP1234" s="15">
        <v>5</v>
      </c>
      <c r="AQ1234" s="15">
        <v>5</v>
      </c>
      <c r="AR1234" s="15">
        <v>5</v>
      </c>
      <c r="AS1234" s="15">
        <v>5</v>
      </c>
      <c r="AT1234" s="15">
        <v>5</v>
      </c>
      <c r="AU1234" s="15">
        <v>5</v>
      </c>
      <c r="AV1234" s="15">
        <v>5</v>
      </c>
      <c r="AW1234" s="15">
        <v>5</v>
      </c>
      <c r="AX1234" s="15">
        <v>1</v>
      </c>
      <c r="AY1234" s="15">
        <v>2</v>
      </c>
      <c r="AZ1234" s="15">
        <v>1</v>
      </c>
      <c r="BA1234" s="15">
        <v>1</v>
      </c>
      <c r="BB1234" s="15">
        <v>2</v>
      </c>
      <c r="BC1234" s="15">
        <v>1</v>
      </c>
      <c r="BD1234" s="15">
        <v>1</v>
      </c>
      <c r="BE1234" s="15">
        <v>2</v>
      </c>
      <c r="BF1234" s="15">
        <v>0</v>
      </c>
      <c r="BG1234" s="15">
        <v>0</v>
      </c>
      <c r="BK1234" s="15">
        <v>1</v>
      </c>
      <c r="BL1234" s="15">
        <v>2</v>
      </c>
      <c r="BN1234" s="15">
        <v>1</v>
      </c>
      <c r="CC1234" s="16">
        <v>1</v>
      </c>
      <c r="CI1234" s="16">
        <v>2</v>
      </c>
      <c r="CJ1234" s="16" t="s">
        <v>151</v>
      </c>
      <c r="CK1234" s="16">
        <v>1</v>
      </c>
      <c r="CL1234" s="16" t="s">
        <v>186</v>
      </c>
      <c r="CM1234" s="17">
        <v>1</v>
      </c>
      <c r="CN1234" s="17">
        <v>1</v>
      </c>
      <c r="CO1234" s="17">
        <v>1</v>
      </c>
      <c r="CP1234" s="17">
        <v>1</v>
      </c>
      <c r="CQ1234" s="17">
        <v>1</v>
      </c>
      <c r="CR1234" s="17">
        <v>1</v>
      </c>
      <c r="CS1234" s="17">
        <v>1</v>
      </c>
      <c r="CT1234" s="17">
        <v>1</v>
      </c>
      <c r="CU1234" s="17">
        <v>4</v>
      </c>
      <c r="CV1234" s="17">
        <v>1</v>
      </c>
      <c r="CW1234" s="17">
        <v>4</v>
      </c>
      <c r="CX1234" s="17">
        <v>1</v>
      </c>
      <c r="CY1234" s="17">
        <v>1</v>
      </c>
      <c r="CZ1234" s="17">
        <v>1</v>
      </c>
      <c r="DA1234" s="17">
        <v>1</v>
      </c>
      <c r="DB1234" s="17">
        <v>4</v>
      </c>
      <c r="DC1234" s="17">
        <v>2</v>
      </c>
      <c r="DD1234" s="17">
        <v>4</v>
      </c>
      <c r="DE1234" s="17">
        <v>4</v>
      </c>
      <c r="DF1234" s="17">
        <v>4</v>
      </c>
      <c r="DG1234" s="17">
        <v>4</v>
      </c>
      <c r="DH1234" s="17">
        <v>4</v>
      </c>
      <c r="DI1234" s="17">
        <v>3</v>
      </c>
      <c r="DJ1234" s="17">
        <v>1</v>
      </c>
      <c r="DK1234" s="17">
        <v>3</v>
      </c>
      <c r="DL1234" s="17">
        <v>5</v>
      </c>
      <c r="DM1234" s="17">
        <v>5</v>
      </c>
      <c r="DN1234" s="17">
        <v>1</v>
      </c>
      <c r="DO1234" s="17">
        <v>8</v>
      </c>
      <c r="DP1234" s="17">
        <v>5</v>
      </c>
      <c r="DR1234" s="17">
        <v>7</v>
      </c>
      <c r="DT1234" s="17">
        <v>11</v>
      </c>
      <c r="DV1234" s="17">
        <v>2</v>
      </c>
      <c r="DW1234" s="18">
        <v>13</v>
      </c>
      <c r="DY1234" s="18">
        <v>1</v>
      </c>
      <c r="ED1234" s="19" t="s">
        <v>335</v>
      </c>
      <c r="EE1234" s="19">
        <v>2</v>
      </c>
      <c r="EF1234" s="37">
        <v>2</v>
      </c>
      <c r="EG1234" s="19" t="s">
        <v>149</v>
      </c>
      <c r="EH1234" s="19">
        <v>1</v>
      </c>
      <c r="EI1234" s="19">
        <v>19</v>
      </c>
      <c r="EJ1234" s="19">
        <v>1</v>
      </c>
      <c r="EK1234" s="19">
        <v>1</v>
      </c>
      <c r="EL1234" s="19">
        <v>4</v>
      </c>
      <c r="EM1234" s="20" t="s">
        <v>140</v>
      </c>
      <c r="EO1234" s="46">
        <v>1</v>
      </c>
      <c r="EP1234" s="46">
        <v>1</v>
      </c>
      <c r="EQ1234">
        <f t="shared" si="46"/>
        <v>0</v>
      </c>
      <c r="ER1234" t="str">
        <f t="shared" si="47"/>
        <v/>
      </c>
      <c r="ES1234" s="49">
        <v>2</v>
      </c>
    </row>
    <row r="1235" spans="1:149" ht="15" customHeight="1" x14ac:dyDescent="0.25">
      <c r="A1235" s="21">
        <v>1234</v>
      </c>
      <c r="B1235" s="12">
        <v>3</v>
      </c>
      <c r="C1235" s="12">
        <v>3</v>
      </c>
      <c r="D1235" s="12">
        <v>4</v>
      </c>
      <c r="E1235" s="12" t="s">
        <v>376</v>
      </c>
      <c r="F1235" s="12">
        <v>1</v>
      </c>
      <c r="G1235" s="13">
        <v>3</v>
      </c>
      <c r="H1235" s="13">
        <v>1</v>
      </c>
      <c r="M1235" s="56">
        <f>IF(SUM(N1235:X1235)=39,2,1)</f>
        <v>1</v>
      </c>
      <c r="X1235" s="13">
        <v>1</v>
      </c>
      <c r="AA1235" s="13">
        <v>1</v>
      </c>
      <c r="AB1235" s="13">
        <v>1</v>
      </c>
      <c r="AL1235" s="14">
        <v>3</v>
      </c>
      <c r="AM1235" s="14">
        <v>5</v>
      </c>
      <c r="AO1235" s="15">
        <v>2</v>
      </c>
      <c r="AP1235" s="15">
        <v>3</v>
      </c>
      <c r="AQ1235" s="15">
        <v>3</v>
      </c>
      <c r="AR1235" s="15">
        <v>3</v>
      </c>
      <c r="AS1235" s="15">
        <v>3</v>
      </c>
      <c r="AT1235" s="15">
        <v>3</v>
      </c>
      <c r="AU1235" s="15">
        <v>3</v>
      </c>
      <c r="AV1235" s="15">
        <v>3</v>
      </c>
      <c r="AW1235" s="15">
        <v>3</v>
      </c>
      <c r="AX1235" s="15">
        <v>2</v>
      </c>
      <c r="AZ1235" s="15">
        <v>2</v>
      </c>
      <c r="BB1235" s="15">
        <v>2</v>
      </c>
      <c r="BC1235" s="15">
        <v>1</v>
      </c>
      <c r="BD1235" s="15">
        <v>2</v>
      </c>
      <c r="BE1235" s="15">
        <v>2</v>
      </c>
      <c r="BF1235" s="15">
        <v>0</v>
      </c>
      <c r="BG1235" s="15">
        <v>0</v>
      </c>
      <c r="BK1235" s="15">
        <v>1</v>
      </c>
      <c r="BL1235" s="15">
        <v>2</v>
      </c>
      <c r="BN1235" s="15">
        <v>1</v>
      </c>
      <c r="CC1235" s="16">
        <v>1</v>
      </c>
      <c r="CI1235" s="16">
        <v>2</v>
      </c>
      <c r="CJ1235" s="16" t="s">
        <v>156</v>
      </c>
      <c r="CK1235" s="16">
        <v>1</v>
      </c>
      <c r="CL1235" s="16" t="s">
        <v>173</v>
      </c>
      <c r="CM1235" s="17">
        <v>2</v>
      </c>
      <c r="CN1235" s="17">
        <v>2</v>
      </c>
      <c r="CO1235" s="17">
        <v>2</v>
      </c>
      <c r="CP1235" s="17">
        <v>2</v>
      </c>
      <c r="CQ1235" s="17">
        <v>2</v>
      </c>
      <c r="CR1235" s="17">
        <v>2</v>
      </c>
      <c r="CS1235" s="17">
        <v>2</v>
      </c>
      <c r="CT1235" s="17">
        <v>1</v>
      </c>
      <c r="CU1235" s="17">
        <v>4</v>
      </c>
      <c r="CV1235" s="17">
        <v>1</v>
      </c>
      <c r="CW1235" s="17">
        <v>1</v>
      </c>
      <c r="CX1235" s="17">
        <v>1</v>
      </c>
      <c r="CY1235" s="17">
        <v>1</v>
      </c>
      <c r="CZ1235" s="17">
        <v>1</v>
      </c>
      <c r="DA1235" s="17">
        <v>1</v>
      </c>
      <c r="DB1235" s="17">
        <v>4</v>
      </c>
      <c r="DC1235" s="17">
        <v>1</v>
      </c>
      <c r="DD1235" s="17">
        <v>1</v>
      </c>
      <c r="DE1235" s="17">
        <v>4</v>
      </c>
      <c r="DF1235" s="17">
        <v>4</v>
      </c>
      <c r="DG1235" s="17">
        <v>4</v>
      </c>
      <c r="DH1235" s="17">
        <v>4</v>
      </c>
      <c r="DI1235" s="17">
        <v>3</v>
      </c>
      <c r="DJ1235" s="17">
        <v>1</v>
      </c>
      <c r="DK1235" s="17">
        <v>1</v>
      </c>
      <c r="DL1235" s="17">
        <v>5</v>
      </c>
      <c r="DM1235" s="17">
        <v>5</v>
      </c>
      <c r="DN1235" s="17">
        <v>1</v>
      </c>
      <c r="DO1235" s="17">
        <v>8</v>
      </c>
      <c r="DP1235" s="17">
        <v>5</v>
      </c>
      <c r="DR1235" s="17">
        <v>7</v>
      </c>
      <c r="DT1235" s="17">
        <v>11</v>
      </c>
      <c r="DV1235" s="17">
        <v>5</v>
      </c>
      <c r="DW1235" s="18">
        <v>13</v>
      </c>
      <c r="DY1235" s="18">
        <v>1</v>
      </c>
      <c r="ED1235" s="19" t="s">
        <v>335</v>
      </c>
      <c r="EE1235" s="19">
        <v>2</v>
      </c>
      <c r="EF1235" s="37">
        <v>2</v>
      </c>
      <c r="EG1235" s="19" t="s">
        <v>149</v>
      </c>
      <c r="EH1235" s="19">
        <v>1</v>
      </c>
      <c r="EI1235" s="19">
        <v>24</v>
      </c>
      <c r="EJ1235" s="19">
        <v>1</v>
      </c>
      <c r="EK1235" s="19">
        <v>1</v>
      </c>
      <c r="EL1235" s="19">
        <v>1</v>
      </c>
      <c r="EM1235" s="20" t="s">
        <v>140</v>
      </c>
      <c r="EO1235" s="46">
        <v>1</v>
      </c>
      <c r="EP1235" s="46">
        <v>1</v>
      </c>
      <c r="EQ1235">
        <f t="shared" si="46"/>
        <v>0</v>
      </c>
      <c r="ER1235" t="str">
        <f t="shared" si="47"/>
        <v/>
      </c>
      <c r="ES1235" s="49">
        <v>2</v>
      </c>
    </row>
    <row r="1236" spans="1:149" ht="15" customHeight="1" x14ac:dyDescent="0.25">
      <c r="A1236" s="21">
        <v>1235</v>
      </c>
      <c r="B1236" s="12">
        <v>2</v>
      </c>
      <c r="C1236" s="12">
        <v>4</v>
      </c>
      <c r="D1236" s="12">
        <v>4</v>
      </c>
      <c r="E1236" s="12" t="s">
        <v>374</v>
      </c>
      <c r="F1236" s="12">
        <v>4</v>
      </c>
      <c r="G1236" s="13">
        <v>2</v>
      </c>
      <c r="H1236" s="13">
        <v>1</v>
      </c>
      <c r="I1236" s="13">
        <v>5</v>
      </c>
      <c r="J1236" s="13">
        <v>5</v>
      </c>
      <c r="M1236" s="56">
        <f>IF(SUM(N1236:X1236)=39,2,1)</f>
        <v>1</v>
      </c>
      <c r="R1236" s="13">
        <v>1</v>
      </c>
      <c r="AA1236" s="13">
        <v>1</v>
      </c>
      <c r="AB1236" s="13">
        <v>1</v>
      </c>
      <c r="AC1236" s="13">
        <v>1</v>
      </c>
      <c r="AL1236" s="14">
        <v>1</v>
      </c>
      <c r="AM1236" s="14">
        <v>5</v>
      </c>
      <c r="AO1236" s="15">
        <v>2</v>
      </c>
      <c r="AP1236" s="15">
        <v>5</v>
      </c>
      <c r="AQ1236" s="15">
        <v>3</v>
      </c>
      <c r="AR1236" s="15">
        <v>5</v>
      </c>
      <c r="AS1236" s="15">
        <v>5</v>
      </c>
      <c r="AT1236" s="15">
        <v>5</v>
      </c>
      <c r="AU1236" s="15">
        <v>5</v>
      </c>
      <c r="AV1236" s="15">
        <v>5</v>
      </c>
      <c r="AW1236" s="15">
        <v>5</v>
      </c>
      <c r="AX1236" s="15">
        <v>1</v>
      </c>
      <c r="AY1236" s="15">
        <v>1</v>
      </c>
      <c r="AZ1236" s="15">
        <v>2</v>
      </c>
      <c r="BB1236" s="15">
        <v>2</v>
      </c>
      <c r="BC1236" s="15">
        <v>1</v>
      </c>
      <c r="BD1236" s="15">
        <v>1</v>
      </c>
      <c r="BE1236" s="15">
        <v>2</v>
      </c>
      <c r="BF1236" s="15">
        <v>1</v>
      </c>
      <c r="BG1236" s="15">
        <v>1</v>
      </c>
      <c r="BJ1236" s="15">
        <v>1</v>
      </c>
      <c r="BK1236" s="15">
        <v>1</v>
      </c>
      <c r="BL1236" s="15">
        <v>1</v>
      </c>
      <c r="BM1236" s="15">
        <v>5</v>
      </c>
      <c r="BN1236" s="15">
        <v>5</v>
      </c>
      <c r="BO1236" s="15">
        <v>3</v>
      </c>
      <c r="BP1236" s="15" t="s">
        <v>387</v>
      </c>
      <c r="CC1236" s="16">
        <v>1</v>
      </c>
      <c r="CI1236" s="16">
        <v>2</v>
      </c>
      <c r="CJ1236" s="16" t="s">
        <v>151</v>
      </c>
      <c r="CK1236" s="16">
        <v>1</v>
      </c>
      <c r="CL1236" s="16" t="s">
        <v>186</v>
      </c>
      <c r="CM1236" s="17">
        <v>1</v>
      </c>
      <c r="CN1236" s="17">
        <v>1</v>
      </c>
      <c r="CO1236" s="17">
        <v>1</v>
      </c>
      <c r="CP1236" s="17">
        <v>1</v>
      </c>
      <c r="CQ1236" s="17">
        <v>1</v>
      </c>
      <c r="CR1236" s="17">
        <v>1</v>
      </c>
      <c r="CS1236" s="17">
        <v>1</v>
      </c>
      <c r="CT1236" s="17">
        <v>1</v>
      </c>
      <c r="CU1236" s="17">
        <v>4</v>
      </c>
      <c r="CV1236" s="17">
        <v>1</v>
      </c>
      <c r="CW1236" s="17">
        <v>1</v>
      </c>
      <c r="CX1236" s="17">
        <v>1</v>
      </c>
      <c r="CY1236" s="17">
        <v>1</v>
      </c>
      <c r="CZ1236" s="17">
        <v>1</v>
      </c>
      <c r="DA1236" s="17">
        <v>1</v>
      </c>
      <c r="DB1236" s="17">
        <v>4</v>
      </c>
      <c r="DC1236" s="17">
        <v>2</v>
      </c>
      <c r="DD1236" s="17">
        <v>4</v>
      </c>
      <c r="DE1236" s="17">
        <v>4</v>
      </c>
      <c r="DF1236" s="17">
        <v>4</v>
      </c>
      <c r="DG1236" s="17">
        <v>4</v>
      </c>
      <c r="DH1236" s="17">
        <v>4</v>
      </c>
      <c r="DI1236" s="17">
        <v>3</v>
      </c>
      <c r="DJ1236" s="17">
        <v>1</v>
      </c>
      <c r="DK1236" s="17">
        <v>3</v>
      </c>
      <c r="DL1236" s="17">
        <v>1</v>
      </c>
      <c r="DM1236" s="17">
        <v>1</v>
      </c>
      <c r="DN1236" s="17">
        <v>1</v>
      </c>
      <c r="DO1236" s="17">
        <v>8</v>
      </c>
      <c r="DP1236" s="17">
        <v>5</v>
      </c>
      <c r="DR1236" s="17">
        <v>2</v>
      </c>
      <c r="DT1236" s="17">
        <v>6</v>
      </c>
      <c r="DV1236" s="17">
        <v>2</v>
      </c>
      <c r="DW1236" s="18">
        <v>13</v>
      </c>
      <c r="DY1236" s="18">
        <v>1</v>
      </c>
      <c r="ED1236" s="19" t="s">
        <v>335</v>
      </c>
      <c r="EE1236" s="19">
        <v>2</v>
      </c>
      <c r="EF1236" s="37">
        <v>2</v>
      </c>
      <c r="EG1236" s="19" t="s">
        <v>149</v>
      </c>
      <c r="EH1236" s="19">
        <v>2</v>
      </c>
      <c r="EI1236" s="19">
        <v>41</v>
      </c>
      <c r="EJ1236" s="19">
        <v>2</v>
      </c>
      <c r="EK1236" s="19">
        <v>3</v>
      </c>
      <c r="EL1236" s="19">
        <v>2</v>
      </c>
      <c r="EM1236" s="20" t="s">
        <v>140</v>
      </c>
      <c r="EO1236" s="46">
        <v>1</v>
      </c>
      <c r="EP1236" s="46">
        <v>1</v>
      </c>
      <c r="EQ1236">
        <f t="shared" si="46"/>
        <v>0</v>
      </c>
      <c r="ER1236" t="str">
        <f t="shared" si="47"/>
        <v/>
      </c>
      <c r="ES1236" s="49">
        <v>2</v>
      </c>
    </row>
    <row r="1237" spans="1:149" ht="15" customHeight="1" x14ac:dyDescent="0.25">
      <c r="A1237" s="21">
        <v>1236</v>
      </c>
      <c r="B1237" s="12">
        <v>2</v>
      </c>
      <c r="C1237" s="12">
        <v>4</v>
      </c>
      <c r="D1237" s="12">
        <v>1</v>
      </c>
      <c r="E1237" s="12" t="s">
        <v>378</v>
      </c>
      <c r="F1237" s="12">
        <v>1</v>
      </c>
      <c r="G1237" s="13">
        <v>2</v>
      </c>
      <c r="H1237" s="13">
        <v>1</v>
      </c>
      <c r="M1237" s="56">
        <f>IF(SUM(N1237:X1237)=39,2,1)</f>
        <v>1</v>
      </c>
      <c r="Y1237" s="13">
        <v>1</v>
      </c>
      <c r="AK1237" s="13">
        <v>1</v>
      </c>
      <c r="AL1237" s="14">
        <v>6</v>
      </c>
      <c r="AO1237" s="15">
        <v>2</v>
      </c>
      <c r="AP1237" s="15">
        <v>5</v>
      </c>
      <c r="AQ1237" s="15">
        <v>5</v>
      </c>
      <c r="AR1237" s="15">
        <v>5</v>
      </c>
      <c r="AS1237" s="15">
        <v>5</v>
      </c>
      <c r="AT1237" s="15">
        <v>5</v>
      </c>
      <c r="AU1237" s="15">
        <v>5</v>
      </c>
      <c r="AV1237" s="15">
        <v>5</v>
      </c>
      <c r="AW1237" s="15">
        <v>5</v>
      </c>
      <c r="AX1237" s="15">
        <v>1</v>
      </c>
      <c r="AY1237" s="15">
        <v>2</v>
      </c>
      <c r="AZ1237" s="15">
        <v>2</v>
      </c>
      <c r="BB1237" s="15">
        <v>1</v>
      </c>
      <c r="BC1237" s="15">
        <v>1</v>
      </c>
      <c r="BD1237" s="15">
        <v>1</v>
      </c>
      <c r="BE1237" s="15">
        <v>2</v>
      </c>
      <c r="BF1237" s="15">
        <v>0</v>
      </c>
      <c r="BG1237" s="15">
        <v>0</v>
      </c>
      <c r="BK1237" s="15">
        <v>2</v>
      </c>
      <c r="BM1237" s="15">
        <v>1</v>
      </c>
      <c r="BN1237" s="15">
        <v>1</v>
      </c>
      <c r="CC1237" s="16">
        <v>1</v>
      </c>
      <c r="CI1237" s="16">
        <v>2</v>
      </c>
      <c r="CJ1237" s="16" t="s">
        <v>151</v>
      </c>
      <c r="CK1237" s="16">
        <v>3</v>
      </c>
      <c r="CL1237" s="16" t="s">
        <v>147</v>
      </c>
      <c r="CM1237" s="17">
        <v>1</v>
      </c>
      <c r="CN1237" s="17">
        <v>1</v>
      </c>
      <c r="CO1237" s="17">
        <v>1</v>
      </c>
      <c r="CP1237" s="17">
        <v>1</v>
      </c>
      <c r="CQ1237" s="17">
        <v>1</v>
      </c>
      <c r="CR1237" s="17">
        <v>1</v>
      </c>
      <c r="CS1237" s="17">
        <v>1</v>
      </c>
      <c r="CT1237" s="17">
        <v>1</v>
      </c>
      <c r="CU1237" s="17">
        <v>4</v>
      </c>
      <c r="CV1237" s="17">
        <v>1</v>
      </c>
      <c r="CW1237" s="17">
        <v>1</v>
      </c>
      <c r="CX1237" s="17">
        <v>1</v>
      </c>
      <c r="CY1237" s="17">
        <v>1</v>
      </c>
      <c r="CZ1237" s="17">
        <v>1</v>
      </c>
      <c r="DA1237" s="17">
        <v>1</v>
      </c>
      <c r="DB1237" s="17">
        <v>4</v>
      </c>
      <c r="DC1237" s="17">
        <v>2</v>
      </c>
      <c r="DD1237" s="17">
        <v>1</v>
      </c>
      <c r="DE1237" s="17">
        <v>4</v>
      </c>
      <c r="DF1237" s="17">
        <v>4</v>
      </c>
      <c r="DG1237" s="17">
        <v>4</v>
      </c>
      <c r="DH1237" s="17">
        <v>4</v>
      </c>
      <c r="DI1237" s="17">
        <v>3</v>
      </c>
      <c r="DJ1237" s="17">
        <v>1</v>
      </c>
      <c r="DK1237" s="17">
        <v>3</v>
      </c>
      <c r="DL1237" s="17">
        <v>4</v>
      </c>
      <c r="DM1237" s="17">
        <v>4</v>
      </c>
      <c r="DN1237" s="17">
        <v>2</v>
      </c>
      <c r="DO1237" s="17">
        <v>1</v>
      </c>
      <c r="DP1237" s="17">
        <v>5</v>
      </c>
      <c r="DR1237" s="17">
        <v>9</v>
      </c>
      <c r="DT1237" s="17">
        <v>11</v>
      </c>
      <c r="DV1237" s="17">
        <v>2</v>
      </c>
      <c r="DW1237" s="18">
        <v>13</v>
      </c>
      <c r="DY1237" s="18">
        <v>1</v>
      </c>
      <c r="ED1237" s="19" t="s">
        <v>335</v>
      </c>
      <c r="EE1237" s="19">
        <v>2</v>
      </c>
      <c r="EF1237" s="37">
        <v>2</v>
      </c>
      <c r="EG1237" s="19" t="s">
        <v>149</v>
      </c>
      <c r="EH1237" s="19">
        <v>2</v>
      </c>
      <c r="EI1237" s="19">
        <v>50</v>
      </c>
      <c r="EJ1237" s="19">
        <v>3</v>
      </c>
      <c r="EK1237" s="19">
        <v>4</v>
      </c>
      <c r="EL1237" s="19">
        <v>10</v>
      </c>
      <c r="EM1237" s="20" t="s">
        <v>140</v>
      </c>
      <c r="EO1237" s="46">
        <v>1</v>
      </c>
      <c r="EP1237" s="46">
        <v>1</v>
      </c>
      <c r="EQ1237">
        <f t="shared" si="46"/>
        <v>0</v>
      </c>
      <c r="ER1237" t="str">
        <f t="shared" si="47"/>
        <v/>
      </c>
      <c r="ES1237" s="49">
        <v>2</v>
      </c>
    </row>
    <row r="1238" spans="1:149" ht="15" customHeight="1" x14ac:dyDescent="0.25">
      <c r="A1238" s="21">
        <v>1237</v>
      </c>
      <c r="B1238" s="12">
        <v>2</v>
      </c>
      <c r="C1238" s="12">
        <v>2</v>
      </c>
      <c r="D1238" s="12">
        <v>2</v>
      </c>
      <c r="E1238" s="12" t="s">
        <v>378</v>
      </c>
      <c r="F1238" s="12">
        <v>1</v>
      </c>
      <c r="G1238" s="13">
        <v>2</v>
      </c>
      <c r="M1238" s="56">
        <f>IF(SUM(N1238:X1238)=39,2,1)</f>
        <v>1</v>
      </c>
      <c r="O1238" s="13">
        <v>1</v>
      </c>
      <c r="P1238" s="13">
        <v>1</v>
      </c>
      <c r="Z1238" s="13">
        <v>1</v>
      </c>
      <c r="AA1238" s="13">
        <v>1</v>
      </c>
      <c r="AB1238" s="13">
        <v>1</v>
      </c>
      <c r="AJ1238" s="13">
        <v>1</v>
      </c>
      <c r="AL1238" s="14">
        <v>1</v>
      </c>
      <c r="AM1238" s="14">
        <v>2</v>
      </c>
      <c r="AN1238" s="14" t="s">
        <v>383</v>
      </c>
      <c r="AO1238" s="15">
        <v>1</v>
      </c>
      <c r="AP1238" s="15">
        <v>4</v>
      </c>
      <c r="AQ1238" s="15">
        <v>4</v>
      </c>
      <c r="AR1238" s="15">
        <v>4</v>
      </c>
      <c r="AS1238" s="15">
        <v>4</v>
      </c>
      <c r="AT1238" s="15">
        <v>4</v>
      </c>
      <c r="AU1238" s="15">
        <v>4</v>
      </c>
      <c r="AV1238" s="15">
        <v>4</v>
      </c>
      <c r="AW1238" s="15">
        <v>4</v>
      </c>
      <c r="AX1238" s="15">
        <v>2</v>
      </c>
      <c r="AZ1238" s="15">
        <v>2</v>
      </c>
      <c r="BB1238" s="15">
        <v>2</v>
      </c>
      <c r="BC1238" s="15">
        <v>1</v>
      </c>
      <c r="BD1238" s="15">
        <v>2</v>
      </c>
      <c r="BE1238" s="15">
        <v>2</v>
      </c>
      <c r="BF1238" s="15">
        <v>1</v>
      </c>
      <c r="BG1238" s="15">
        <v>1</v>
      </c>
      <c r="BH1238" s="15">
        <v>1</v>
      </c>
      <c r="BK1238" s="15">
        <v>1</v>
      </c>
      <c r="BL1238" s="15">
        <v>6</v>
      </c>
      <c r="BM1238" s="15">
        <v>5</v>
      </c>
      <c r="BN1238" s="15">
        <v>5</v>
      </c>
      <c r="BO1238" s="15">
        <v>4</v>
      </c>
      <c r="CC1238" s="16">
        <v>1</v>
      </c>
      <c r="CI1238" s="16">
        <v>2</v>
      </c>
      <c r="CK1238" s="16">
        <v>1</v>
      </c>
      <c r="CL1238" s="16" t="s">
        <v>186</v>
      </c>
      <c r="CM1238" s="17">
        <v>1</v>
      </c>
      <c r="CN1238" s="17">
        <v>1</v>
      </c>
      <c r="CO1238" s="17">
        <v>1</v>
      </c>
      <c r="CP1238" s="17">
        <v>1</v>
      </c>
      <c r="CQ1238" s="17">
        <v>1</v>
      </c>
      <c r="CR1238" s="17">
        <v>2</v>
      </c>
      <c r="CS1238" s="17">
        <v>2</v>
      </c>
      <c r="CT1238" s="17">
        <v>1</v>
      </c>
      <c r="CU1238" s="17">
        <v>4</v>
      </c>
      <c r="CV1238" s="17">
        <v>1</v>
      </c>
      <c r="CW1238" s="17">
        <v>1</v>
      </c>
      <c r="CX1238" s="17">
        <v>1</v>
      </c>
      <c r="CY1238" s="17">
        <v>1</v>
      </c>
      <c r="CZ1238" s="17">
        <v>1</v>
      </c>
      <c r="DA1238" s="17">
        <v>2</v>
      </c>
      <c r="DB1238" s="17">
        <v>2</v>
      </c>
      <c r="DC1238" s="17">
        <v>2</v>
      </c>
      <c r="DD1238" s="17">
        <v>3</v>
      </c>
      <c r="DE1238" s="17">
        <v>4</v>
      </c>
      <c r="DF1238" s="17">
        <v>2</v>
      </c>
      <c r="DG1238" s="17">
        <v>2</v>
      </c>
      <c r="DH1238" s="17">
        <v>2</v>
      </c>
      <c r="DI1238" s="17">
        <v>1</v>
      </c>
      <c r="DJ1238" s="17">
        <v>1</v>
      </c>
      <c r="DK1238" s="17">
        <v>2</v>
      </c>
      <c r="DL1238" s="17">
        <v>3</v>
      </c>
      <c r="DM1238" s="17">
        <v>3</v>
      </c>
      <c r="DN1238" s="17">
        <v>1</v>
      </c>
      <c r="DO1238" s="17">
        <v>8</v>
      </c>
      <c r="DP1238" s="17">
        <v>7</v>
      </c>
      <c r="DR1238" s="17">
        <v>5</v>
      </c>
      <c r="DT1238" s="17">
        <v>2</v>
      </c>
      <c r="DV1238" s="17">
        <v>4</v>
      </c>
      <c r="DW1238" s="18">
        <v>13</v>
      </c>
      <c r="DY1238" s="18">
        <v>1</v>
      </c>
      <c r="ED1238" s="19" t="s">
        <v>335</v>
      </c>
      <c r="EE1238" s="19">
        <v>2</v>
      </c>
      <c r="EF1238" s="37">
        <v>2</v>
      </c>
      <c r="EG1238" s="19" t="s">
        <v>149</v>
      </c>
      <c r="EH1238" s="19">
        <v>2</v>
      </c>
      <c r="EI1238" s="19">
        <v>38</v>
      </c>
      <c r="EJ1238" s="19">
        <v>2</v>
      </c>
      <c r="EK1238" s="19">
        <v>3</v>
      </c>
      <c r="EL1238" s="19">
        <v>2</v>
      </c>
      <c r="EM1238" s="20" t="s">
        <v>140</v>
      </c>
      <c r="EO1238" s="46">
        <v>1</v>
      </c>
      <c r="EP1238" s="46">
        <v>1</v>
      </c>
      <c r="EQ1238">
        <f t="shared" si="46"/>
        <v>0</v>
      </c>
      <c r="ER1238" t="str">
        <f t="shared" si="47"/>
        <v/>
      </c>
      <c r="ES1238" s="49">
        <v>2</v>
      </c>
    </row>
    <row r="1239" spans="1:149" ht="15" customHeight="1" x14ac:dyDescent="0.25">
      <c r="A1239" s="21">
        <v>1238</v>
      </c>
      <c r="B1239" s="12">
        <v>2</v>
      </c>
      <c r="C1239" s="12">
        <v>2</v>
      </c>
      <c r="D1239" s="12">
        <v>4</v>
      </c>
      <c r="F1239" s="12">
        <v>1</v>
      </c>
      <c r="G1239" s="13">
        <v>2</v>
      </c>
      <c r="H1239" s="13">
        <v>2</v>
      </c>
      <c r="M1239" s="56">
        <f>IF(SUM(N1239:X1239)=39,2,1)</f>
        <v>1</v>
      </c>
      <c r="N1239" s="13">
        <v>1</v>
      </c>
      <c r="O1239" s="13">
        <v>1</v>
      </c>
      <c r="P1239" s="13">
        <v>1</v>
      </c>
      <c r="Z1239" s="13">
        <v>1</v>
      </c>
      <c r="AA1239" s="13">
        <v>1</v>
      </c>
      <c r="AB1239" s="13">
        <v>1</v>
      </c>
      <c r="AL1239" s="14">
        <v>1</v>
      </c>
      <c r="AM1239" s="14">
        <v>5</v>
      </c>
      <c r="AO1239" s="15">
        <v>1</v>
      </c>
      <c r="AP1239" s="15">
        <v>4</v>
      </c>
      <c r="AQ1239" s="15">
        <v>4</v>
      </c>
      <c r="AR1239" s="15">
        <v>4</v>
      </c>
      <c r="AS1239" s="15">
        <v>4</v>
      </c>
      <c r="AT1239" s="15">
        <v>4</v>
      </c>
      <c r="AU1239" s="15">
        <v>4</v>
      </c>
      <c r="AV1239" s="15">
        <v>4</v>
      </c>
      <c r="AW1239" s="15">
        <v>4</v>
      </c>
      <c r="AX1239" s="15">
        <v>2</v>
      </c>
      <c r="AZ1239" s="15">
        <v>2</v>
      </c>
      <c r="BB1239" s="15">
        <v>2</v>
      </c>
      <c r="BC1239" s="15">
        <v>1</v>
      </c>
      <c r="BD1239" s="15">
        <v>1</v>
      </c>
      <c r="BF1239" s="15">
        <v>1</v>
      </c>
      <c r="BG1239" s="15">
        <v>0</v>
      </c>
      <c r="BK1239" s="15">
        <v>1</v>
      </c>
      <c r="BL1239" s="15">
        <v>6</v>
      </c>
      <c r="BM1239" s="15">
        <v>5</v>
      </c>
      <c r="BN1239" s="15">
        <v>5</v>
      </c>
      <c r="BO1239" s="15">
        <v>2</v>
      </c>
      <c r="BP1239" s="15" t="s">
        <v>386</v>
      </c>
      <c r="CC1239" s="16">
        <v>1</v>
      </c>
      <c r="CI1239" s="16">
        <v>2</v>
      </c>
      <c r="CJ1239" s="16" t="s">
        <v>390</v>
      </c>
      <c r="CK1239" s="16">
        <v>1</v>
      </c>
      <c r="CL1239" s="16" t="s">
        <v>186</v>
      </c>
      <c r="CM1239" s="17">
        <v>3</v>
      </c>
      <c r="CN1239" s="17">
        <v>3</v>
      </c>
      <c r="CO1239" s="17">
        <v>3</v>
      </c>
      <c r="CP1239" s="17">
        <v>3</v>
      </c>
      <c r="CQ1239" s="17">
        <v>3</v>
      </c>
      <c r="CR1239" s="17">
        <v>3</v>
      </c>
      <c r="CS1239" s="17">
        <v>3</v>
      </c>
      <c r="CT1239" s="17">
        <v>2</v>
      </c>
      <c r="CU1239" s="17">
        <v>2</v>
      </c>
      <c r="CV1239" s="17">
        <v>3</v>
      </c>
      <c r="CW1239" s="17">
        <v>3</v>
      </c>
      <c r="CX1239" s="17">
        <v>3</v>
      </c>
      <c r="CY1239" s="17">
        <v>3</v>
      </c>
      <c r="CZ1239" s="17">
        <v>3</v>
      </c>
      <c r="DA1239" s="17">
        <v>3</v>
      </c>
      <c r="DB1239" s="17">
        <v>2</v>
      </c>
      <c r="DC1239" s="17">
        <v>3</v>
      </c>
      <c r="DD1239" s="17">
        <v>4</v>
      </c>
      <c r="DE1239" s="17">
        <v>4</v>
      </c>
      <c r="DF1239" s="17">
        <v>3</v>
      </c>
      <c r="DG1239" s="17">
        <v>3</v>
      </c>
      <c r="DH1239" s="17">
        <v>3</v>
      </c>
      <c r="DI1239" s="17">
        <v>3</v>
      </c>
      <c r="DJ1239" s="17">
        <v>2</v>
      </c>
      <c r="DK1239" s="17">
        <v>3</v>
      </c>
      <c r="DL1239" s="17">
        <v>2</v>
      </c>
      <c r="DM1239" s="17">
        <v>2</v>
      </c>
      <c r="DN1239" s="17">
        <v>1</v>
      </c>
      <c r="DO1239" s="17">
        <v>8</v>
      </c>
      <c r="DP1239" s="17">
        <v>5</v>
      </c>
      <c r="DR1239" s="17">
        <v>9</v>
      </c>
      <c r="DT1239" s="17">
        <v>7</v>
      </c>
      <c r="DV1239" s="17">
        <v>4</v>
      </c>
      <c r="DW1239" s="18">
        <v>13</v>
      </c>
      <c r="DY1239" s="18">
        <v>1</v>
      </c>
      <c r="ED1239" s="19" t="s">
        <v>335</v>
      </c>
      <c r="EE1239" s="19">
        <v>2</v>
      </c>
      <c r="EF1239" s="37">
        <v>2</v>
      </c>
      <c r="EG1239" s="19" t="s">
        <v>149</v>
      </c>
      <c r="EH1239" s="19">
        <v>1</v>
      </c>
      <c r="EI1239" s="19">
        <v>70</v>
      </c>
      <c r="EJ1239" s="19">
        <v>4</v>
      </c>
      <c r="EK1239" s="19">
        <v>5</v>
      </c>
      <c r="EL1239" s="19">
        <v>1</v>
      </c>
      <c r="EM1239" s="20" t="s">
        <v>140</v>
      </c>
      <c r="EO1239" s="46">
        <v>1</v>
      </c>
      <c r="EP1239" s="46">
        <v>1</v>
      </c>
      <c r="EQ1239">
        <f t="shared" si="46"/>
        <v>0</v>
      </c>
      <c r="ER1239" t="str">
        <f t="shared" si="47"/>
        <v/>
      </c>
      <c r="ES1239" s="49">
        <v>2</v>
      </c>
    </row>
    <row r="1240" spans="1:149" ht="15" customHeight="1" x14ac:dyDescent="0.25">
      <c r="A1240" s="21">
        <v>1239</v>
      </c>
      <c r="B1240" s="12">
        <v>3</v>
      </c>
      <c r="C1240" s="12">
        <v>3</v>
      </c>
      <c r="D1240" s="12">
        <v>4</v>
      </c>
      <c r="F1240" s="12">
        <v>2</v>
      </c>
      <c r="G1240" s="13">
        <v>1</v>
      </c>
      <c r="M1240" s="56">
        <f>IF(SUM(N1240:X1240)=39,2,1)</f>
        <v>1</v>
      </c>
      <c r="N1240" s="13">
        <v>1</v>
      </c>
      <c r="O1240" s="13">
        <v>1</v>
      </c>
      <c r="Z1240" s="13">
        <v>1</v>
      </c>
      <c r="AA1240" s="13">
        <v>1</v>
      </c>
      <c r="AB1240" s="13">
        <v>1</v>
      </c>
      <c r="AI1240" s="13">
        <v>1</v>
      </c>
      <c r="AJ1240" s="13">
        <v>1</v>
      </c>
      <c r="AL1240" s="14">
        <v>1</v>
      </c>
      <c r="AM1240" s="14">
        <v>4</v>
      </c>
      <c r="AO1240" s="15">
        <v>1</v>
      </c>
      <c r="AP1240" s="15">
        <v>4</v>
      </c>
      <c r="AQ1240" s="15">
        <v>4</v>
      </c>
      <c r="AR1240" s="15">
        <v>4</v>
      </c>
      <c r="AS1240" s="15">
        <v>4</v>
      </c>
      <c r="AT1240" s="15">
        <v>4</v>
      </c>
      <c r="AU1240" s="15">
        <v>4</v>
      </c>
      <c r="AV1240" s="15">
        <v>4</v>
      </c>
      <c r="AW1240" s="15">
        <v>4</v>
      </c>
      <c r="BF1240" s="15">
        <v>2</v>
      </c>
      <c r="BG1240" s="15">
        <v>0</v>
      </c>
      <c r="BK1240" s="15">
        <v>1</v>
      </c>
      <c r="BL1240" s="15">
        <v>5</v>
      </c>
      <c r="BM1240" s="15">
        <v>8</v>
      </c>
      <c r="BN1240" s="15">
        <v>8</v>
      </c>
      <c r="BQ1240" s="15">
        <v>1</v>
      </c>
      <c r="BT1240" s="16">
        <v>1</v>
      </c>
      <c r="CD1240" s="16">
        <v>20</v>
      </c>
      <c r="CE1240" s="16">
        <v>10</v>
      </c>
      <c r="CG1240" s="16">
        <v>1</v>
      </c>
      <c r="CI1240" s="16">
        <v>2</v>
      </c>
      <c r="CK1240" s="16">
        <v>3</v>
      </c>
      <c r="CL1240" s="16" t="s">
        <v>273</v>
      </c>
      <c r="CM1240" s="17">
        <v>1</v>
      </c>
      <c r="CN1240" s="17">
        <v>1</v>
      </c>
      <c r="CO1240" s="17">
        <v>1</v>
      </c>
      <c r="CP1240" s="17">
        <v>1</v>
      </c>
      <c r="CQ1240" s="17">
        <v>1</v>
      </c>
      <c r="CR1240" s="17">
        <v>1</v>
      </c>
      <c r="CS1240" s="17">
        <v>1</v>
      </c>
      <c r="CT1240" s="17">
        <v>1</v>
      </c>
      <c r="CU1240" s="17">
        <v>4</v>
      </c>
      <c r="CV1240" s="17">
        <v>1</v>
      </c>
      <c r="CW1240" s="17">
        <v>1</v>
      </c>
      <c r="CX1240" s="17">
        <v>1</v>
      </c>
      <c r="CY1240" s="17">
        <v>1</v>
      </c>
      <c r="CZ1240" s="17">
        <v>1</v>
      </c>
      <c r="DA1240" s="17">
        <v>1</v>
      </c>
      <c r="DB1240" s="17">
        <v>1</v>
      </c>
      <c r="DC1240" s="17">
        <v>1</v>
      </c>
      <c r="DD1240" s="17">
        <v>1</v>
      </c>
      <c r="DE1240" s="17">
        <v>4</v>
      </c>
      <c r="DF1240" s="17">
        <v>1</v>
      </c>
      <c r="DG1240" s="17">
        <v>1</v>
      </c>
      <c r="DH1240" s="17">
        <v>3</v>
      </c>
      <c r="DI1240" s="17">
        <v>3</v>
      </c>
      <c r="DJ1240" s="17">
        <v>1</v>
      </c>
      <c r="DK1240" s="17">
        <v>2</v>
      </c>
      <c r="DL1240" s="17">
        <v>3</v>
      </c>
      <c r="DM1240" s="17">
        <v>3</v>
      </c>
      <c r="DN1240" s="17">
        <v>1</v>
      </c>
      <c r="DO1240" s="17">
        <v>8</v>
      </c>
      <c r="DP1240" s="17">
        <v>5</v>
      </c>
      <c r="DR1240" s="17">
        <v>2</v>
      </c>
      <c r="DT1240" s="17">
        <v>9</v>
      </c>
      <c r="DV1240" s="17">
        <v>3</v>
      </c>
      <c r="DW1240" s="18">
        <v>13</v>
      </c>
      <c r="DY1240" s="18">
        <v>1</v>
      </c>
      <c r="ED1240" s="19" t="s">
        <v>335</v>
      </c>
      <c r="EE1240" s="19">
        <v>2</v>
      </c>
      <c r="EF1240" s="37">
        <v>2</v>
      </c>
      <c r="EG1240" s="19" t="s">
        <v>149</v>
      </c>
      <c r="EH1240" s="19">
        <v>1</v>
      </c>
      <c r="EI1240" s="19">
        <v>72</v>
      </c>
      <c r="EJ1240" s="19">
        <v>4</v>
      </c>
      <c r="EK1240" s="19">
        <v>5</v>
      </c>
      <c r="EL1240" s="19">
        <v>1</v>
      </c>
      <c r="EM1240" s="20" t="s">
        <v>140</v>
      </c>
      <c r="EO1240" s="46">
        <v>1</v>
      </c>
      <c r="EP1240" s="46">
        <v>1</v>
      </c>
      <c r="EQ1240">
        <f t="shared" si="46"/>
        <v>1</v>
      </c>
      <c r="ER1240">
        <f t="shared" si="47"/>
        <v>1</v>
      </c>
      <c r="ES1240" s="49">
        <v>2</v>
      </c>
    </row>
    <row r="1241" spans="1:149" ht="15" customHeight="1" x14ac:dyDescent="0.25">
      <c r="A1241" s="21">
        <v>1240</v>
      </c>
      <c r="B1241" s="12">
        <v>2</v>
      </c>
      <c r="C1241" s="12">
        <v>2</v>
      </c>
      <c r="D1241" s="12">
        <v>4</v>
      </c>
      <c r="F1241" s="12">
        <v>1</v>
      </c>
      <c r="G1241" s="13">
        <v>3</v>
      </c>
      <c r="H1241" s="13">
        <v>1</v>
      </c>
      <c r="M1241" s="56">
        <f>IF(SUM(N1241:X1241)=39,2,1)</f>
        <v>1</v>
      </c>
      <c r="O1241" s="13">
        <v>1</v>
      </c>
      <c r="R1241" s="13">
        <v>1</v>
      </c>
      <c r="Z1241" s="13">
        <v>1</v>
      </c>
      <c r="AA1241" s="13">
        <v>1</v>
      </c>
      <c r="AB1241" s="13">
        <v>1</v>
      </c>
      <c r="AD1241" s="13">
        <v>1</v>
      </c>
      <c r="AE1241" s="13">
        <v>1</v>
      </c>
      <c r="AF1241" s="13">
        <v>1</v>
      </c>
      <c r="AG1241" s="13">
        <v>1</v>
      </c>
      <c r="AI1241" s="13">
        <v>1</v>
      </c>
      <c r="AJ1241" s="13">
        <v>1</v>
      </c>
      <c r="AL1241" s="14">
        <v>6</v>
      </c>
      <c r="AO1241" s="15">
        <v>1</v>
      </c>
      <c r="AP1241" s="15">
        <v>4</v>
      </c>
      <c r="AQ1241" s="15">
        <v>4</v>
      </c>
      <c r="AR1241" s="15">
        <v>4</v>
      </c>
      <c r="AS1241" s="15">
        <v>4</v>
      </c>
      <c r="AT1241" s="15">
        <v>4</v>
      </c>
      <c r="AU1241" s="15">
        <v>4</v>
      </c>
      <c r="AV1241" s="15">
        <v>4</v>
      </c>
      <c r="AW1241" s="15">
        <v>4</v>
      </c>
      <c r="AX1241" s="15">
        <v>1</v>
      </c>
      <c r="AY1241" s="15">
        <v>2</v>
      </c>
      <c r="AZ1241" s="15">
        <v>2</v>
      </c>
      <c r="BB1241" s="15">
        <v>2</v>
      </c>
      <c r="BC1241" s="15">
        <v>1</v>
      </c>
      <c r="BD1241" s="15">
        <v>1</v>
      </c>
      <c r="BE1241" s="15">
        <v>1</v>
      </c>
      <c r="BF1241" s="15">
        <v>1</v>
      </c>
      <c r="BG1241" s="15">
        <v>0</v>
      </c>
      <c r="BK1241" s="15">
        <v>1</v>
      </c>
      <c r="BL1241" s="15">
        <v>2</v>
      </c>
      <c r="BM1241" s="15">
        <v>5</v>
      </c>
      <c r="BN1241" s="15">
        <v>5</v>
      </c>
      <c r="BO1241" s="15">
        <v>1</v>
      </c>
      <c r="BP1241" s="15" t="s">
        <v>387</v>
      </c>
      <c r="CC1241" s="16">
        <v>1</v>
      </c>
      <c r="CI1241" s="16">
        <v>2</v>
      </c>
      <c r="CK1241" s="16">
        <v>3</v>
      </c>
      <c r="CL1241" s="16" t="s">
        <v>154</v>
      </c>
      <c r="CM1241" s="17">
        <v>1</v>
      </c>
      <c r="CN1241" s="17">
        <v>1</v>
      </c>
      <c r="CO1241" s="17">
        <v>1</v>
      </c>
      <c r="CP1241" s="17">
        <v>1</v>
      </c>
      <c r="CQ1241" s="17">
        <v>1</v>
      </c>
      <c r="CR1241" s="17">
        <v>1</v>
      </c>
      <c r="CS1241" s="17">
        <v>1</v>
      </c>
      <c r="CT1241" s="17">
        <v>1</v>
      </c>
      <c r="CU1241" s="17">
        <v>4</v>
      </c>
      <c r="CV1241" s="17">
        <v>1</v>
      </c>
      <c r="CW1241" s="17">
        <v>1</v>
      </c>
      <c r="CX1241" s="17">
        <v>1</v>
      </c>
      <c r="CY1241" s="17">
        <v>1</v>
      </c>
      <c r="CZ1241" s="17">
        <v>1</v>
      </c>
      <c r="DA1241" s="17">
        <v>1</v>
      </c>
      <c r="DB1241" s="17">
        <v>4</v>
      </c>
      <c r="DC1241" s="17">
        <v>1</v>
      </c>
      <c r="DD1241" s="17">
        <v>1</v>
      </c>
      <c r="DE1241" s="17">
        <v>1</v>
      </c>
      <c r="DF1241" s="17">
        <v>1</v>
      </c>
      <c r="DG1241" s="17">
        <v>1</v>
      </c>
      <c r="DH1241" s="17">
        <v>1</v>
      </c>
      <c r="DI1241" s="17">
        <v>3</v>
      </c>
      <c r="DJ1241" s="17">
        <v>1</v>
      </c>
      <c r="DK1241" s="17">
        <v>2</v>
      </c>
      <c r="DL1241" s="17">
        <v>4</v>
      </c>
      <c r="DM1241" s="17">
        <v>4</v>
      </c>
      <c r="DN1241" s="17">
        <v>1</v>
      </c>
      <c r="DO1241" s="17">
        <v>8</v>
      </c>
      <c r="DP1241" s="17">
        <v>5</v>
      </c>
      <c r="DR1241" s="17">
        <v>7</v>
      </c>
      <c r="DT1241" s="17">
        <v>9</v>
      </c>
      <c r="DV1241" s="17">
        <v>1</v>
      </c>
      <c r="DW1241" s="18">
        <v>13</v>
      </c>
      <c r="DY1241" s="18">
        <v>2</v>
      </c>
      <c r="DZ1241" s="18" t="s">
        <v>337</v>
      </c>
      <c r="EA1241" s="18" t="s">
        <v>249</v>
      </c>
      <c r="EB1241" s="18">
        <v>1</v>
      </c>
      <c r="ED1241" s="19" t="s">
        <v>335</v>
      </c>
      <c r="EE1241" s="19">
        <v>2</v>
      </c>
      <c r="EF1241" s="37">
        <v>2</v>
      </c>
      <c r="EG1241" s="19" t="s">
        <v>149</v>
      </c>
      <c r="EH1241" s="19">
        <v>2</v>
      </c>
      <c r="EI1241" s="19">
        <v>30</v>
      </c>
      <c r="EJ1241" s="19">
        <v>2</v>
      </c>
      <c r="EK1241" s="19">
        <v>2</v>
      </c>
      <c r="EL1241" s="19">
        <v>2</v>
      </c>
      <c r="EM1241" s="20" t="s">
        <v>216</v>
      </c>
      <c r="EO1241" s="46">
        <v>1</v>
      </c>
      <c r="EP1241" s="46">
        <v>1</v>
      </c>
      <c r="EQ1241">
        <f t="shared" si="46"/>
        <v>0</v>
      </c>
      <c r="ER1241" t="str">
        <f t="shared" si="47"/>
        <v/>
      </c>
      <c r="ES1241" s="49">
        <v>2</v>
      </c>
    </row>
    <row r="1242" spans="1:149" ht="15" customHeight="1" x14ac:dyDescent="0.25">
      <c r="A1242" s="21">
        <v>1241</v>
      </c>
      <c r="B1242" s="12">
        <v>2</v>
      </c>
      <c r="C1242" s="12">
        <v>3</v>
      </c>
      <c r="D1242" s="12">
        <v>1</v>
      </c>
      <c r="E1242" s="12" t="s">
        <v>378</v>
      </c>
      <c r="F1242" s="12">
        <v>1</v>
      </c>
      <c r="G1242" s="13">
        <v>3</v>
      </c>
      <c r="H1242" s="13">
        <v>1</v>
      </c>
      <c r="I1242" s="13">
        <v>5</v>
      </c>
      <c r="M1242" s="56">
        <f>IF(SUM(N1242:X1242)=39,2,1)</f>
        <v>1</v>
      </c>
      <c r="X1242" s="13">
        <v>1</v>
      </c>
      <c r="AJ1242" s="13">
        <v>1</v>
      </c>
      <c r="AL1242" s="14">
        <v>1</v>
      </c>
      <c r="AM1242" s="14">
        <v>3</v>
      </c>
      <c r="AO1242" s="15">
        <v>1</v>
      </c>
      <c r="AP1242" s="15">
        <v>5</v>
      </c>
      <c r="AQ1242" s="15">
        <v>3</v>
      </c>
      <c r="AR1242" s="15">
        <v>5</v>
      </c>
      <c r="AS1242" s="15">
        <v>5</v>
      </c>
      <c r="AT1242" s="15">
        <v>5</v>
      </c>
      <c r="AU1242" s="15">
        <v>5</v>
      </c>
      <c r="AV1242" s="15">
        <v>5</v>
      </c>
      <c r="AW1242" s="15">
        <v>5</v>
      </c>
      <c r="AX1242" s="15">
        <v>1</v>
      </c>
      <c r="AY1242" s="15">
        <v>2</v>
      </c>
      <c r="AZ1242" s="15">
        <v>1</v>
      </c>
      <c r="BA1242" s="15">
        <v>1</v>
      </c>
      <c r="BB1242" s="15">
        <v>2</v>
      </c>
      <c r="BC1242" s="15">
        <v>1</v>
      </c>
      <c r="BD1242" s="15">
        <v>1</v>
      </c>
      <c r="BE1242" s="15">
        <v>2</v>
      </c>
      <c r="BF1242" s="15">
        <v>1</v>
      </c>
      <c r="BG1242" s="15">
        <v>0</v>
      </c>
      <c r="BK1242" s="15">
        <v>2</v>
      </c>
      <c r="BN1242" s="15">
        <v>8</v>
      </c>
      <c r="CC1242" s="16">
        <v>1</v>
      </c>
      <c r="CI1242" s="16">
        <v>2</v>
      </c>
      <c r="CJ1242" s="16" t="s">
        <v>151</v>
      </c>
      <c r="CK1242" s="16">
        <v>3</v>
      </c>
      <c r="CL1242" s="16" t="s">
        <v>150</v>
      </c>
      <c r="CM1242" s="17">
        <v>1</v>
      </c>
      <c r="CN1242" s="17">
        <v>1</v>
      </c>
      <c r="CO1242" s="17">
        <v>1</v>
      </c>
      <c r="CP1242" s="17">
        <v>1</v>
      </c>
      <c r="CQ1242" s="17">
        <v>1</v>
      </c>
      <c r="CR1242" s="17">
        <v>1</v>
      </c>
      <c r="CS1242" s="17">
        <v>1</v>
      </c>
      <c r="CT1242" s="17">
        <v>1</v>
      </c>
      <c r="CU1242" s="17">
        <v>4</v>
      </c>
      <c r="CV1242" s="17">
        <v>1</v>
      </c>
      <c r="CW1242" s="17">
        <v>1</v>
      </c>
      <c r="CX1242" s="17">
        <v>1</v>
      </c>
      <c r="CY1242" s="17">
        <v>1</v>
      </c>
      <c r="CZ1242" s="17">
        <v>1</v>
      </c>
      <c r="DA1242" s="17">
        <v>1</v>
      </c>
      <c r="DB1242" s="17">
        <v>4</v>
      </c>
      <c r="DC1242" s="17">
        <v>2</v>
      </c>
      <c r="DD1242" s="17">
        <v>4</v>
      </c>
      <c r="DE1242" s="17">
        <v>4</v>
      </c>
      <c r="DF1242" s="17">
        <v>4</v>
      </c>
      <c r="DG1242" s="17">
        <v>4</v>
      </c>
      <c r="DH1242" s="17">
        <v>4</v>
      </c>
      <c r="DI1242" s="17">
        <v>3</v>
      </c>
      <c r="DJ1242" s="17">
        <v>1</v>
      </c>
      <c r="DK1242" s="17">
        <v>2</v>
      </c>
      <c r="DL1242" s="17">
        <v>1</v>
      </c>
      <c r="DM1242" s="17">
        <v>1</v>
      </c>
      <c r="DN1242" s="17">
        <v>1</v>
      </c>
      <c r="DO1242" s="17">
        <v>8</v>
      </c>
      <c r="DP1242" s="17">
        <v>5</v>
      </c>
      <c r="DR1242" s="17">
        <v>7</v>
      </c>
      <c r="DT1242" s="17">
        <v>11</v>
      </c>
      <c r="DV1242" s="17">
        <v>3</v>
      </c>
      <c r="DW1242" s="18">
        <v>13</v>
      </c>
      <c r="DY1242" s="18">
        <v>1</v>
      </c>
      <c r="ED1242" s="19" t="s">
        <v>311</v>
      </c>
      <c r="EE1242" s="19">
        <v>8</v>
      </c>
      <c r="EF1242" s="37">
        <v>6</v>
      </c>
      <c r="EG1242" s="19" t="s">
        <v>149</v>
      </c>
      <c r="EH1242" s="19">
        <v>2</v>
      </c>
      <c r="EI1242" s="19">
        <v>36</v>
      </c>
      <c r="EJ1242" s="19">
        <v>2</v>
      </c>
      <c r="EK1242" s="19">
        <v>3</v>
      </c>
      <c r="EL1242" s="19">
        <v>4</v>
      </c>
      <c r="EM1242" s="20" t="s">
        <v>216</v>
      </c>
      <c r="EO1242" s="46">
        <v>1</v>
      </c>
      <c r="EP1242" s="46">
        <v>3</v>
      </c>
      <c r="EQ1242">
        <f t="shared" si="46"/>
        <v>0</v>
      </c>
      <c r="ER1242" t="str">
        <f t="shared" si="47"/>
        <v/>
      </c>
      <c r="ES1242" s="49">
        <v>2</v>
      </c>
    </row>
    <row r="1243" spans="1:149" ht="15" customHeight="1" x14ac:dyDescent="0.25">
      <c r="A1243" s="21">
        <v>1242</v>
      </c>
      <c r="B1243" s="12">
        <v>2</v>
      </c>
      <c r="C1243" s="12">
        <v>4</v>
      </c>
      <c r="D1243" s="12">
        <v>1</v>
      </c>
      <c r="E1243" s="12" t="s">
        <v>378</v>
      </c>
      <c r="F1243" s="12">
        <v>1</v>
      </c>
      <c r="G1243" s="13">
        <v>3</v>
      </c>
      <c r="H1243" s="13">
        <v>1</v>
      </c>
      <c r="J1243" s="13">
        <v>5</v>
      </c>
      <c r="M1243" s="56">
        <f>IF(SUM(N1243:X1243)=39,2,1)</f>
        <v>1</v>
      </c>
      <c r="Y1243" s="13">
        <v>1</v>
      </c>
      <c r="AC1243" s="13">
        <v>1</v>
      </c>
      <c r="AL1243" s="14">
        <v>1</v>
      </c>
      <c r="AM1243" s="14">
        <v>5</v>
      </c>
      <c r="AO1243" s="15">
        <v>1</v>
      </c>
      <c r="AP1243" s="15">
        <v>5</v>
      </c>
      <c r="AQ1243" s="15">
        <v>5</v>
      </c>
      <c r="AR1243" s="15">
        <v>5</v>
      </c>
      <c r="AS1243" s="15">
        <v>5</v>
      </c>
      <c r="AT1243" s="15">
        <v>5</v>
      </c>
      <c r="AU1243" s="15">
        <v>5</v>
      </c>
      <c r="AV1243" s="15">
        <v>5</v>
      </c>
      <c r="AW1243" s="15">
        <v>2</v>
      </c>
      <c r="AX1243" s="15">
        <v>1</v>
      </c>
      <c r="AY1243" s="15">
        <v>1</v>
      </c>
      <c r="AZ1243" s="15">
        <v>1</v>
      </c>
      <c r="BA1243" s="15">
        <v>1</v>
      </c>
      <c r="BB1243" s="15">
        <v>2</v>
      </c>
      <c r="BC1243" s="15">
        <v>1</v>
      </c>
      <c r="BD1243" s="15">
        <v>1</v>
      </c>
      <c r="BE1243" s="15">
        <v>2</v>
      </c>
      <c r="BF1243" s="15">
        <v>2</v>
      </c>
      <c r="BG1243" s="15">
        <v>1</v>
      </c>
      <c r="BH1243" s="15">
        <v>1</v>
      </c>
      <c r="BK1243" s="15">
        <v>1</v>
      </c>
      <c r="BL1243" s="15">
        <v>2</v>
      </c>
      <c r="BM1243" s="15">
        <v>5</v>
      </c>
      <c r="BN1243" s="15">
        <v>5</v>
      </c>
      <c r="BO1243" s="15">
        <v>5</v>
      </c>
      <c r="CC1243" s="16">
        <v>1</v>
      </c>
      <c r="CI1243" s="16">
        <v>2</v>
      </c>
      <c r="CJ1243" s="16" t="s">
        <v>151</v>
      </c>
      <c r="CK1243" s="16">
        <v>1</v>
      </c>
      <c r="CL1243" s="16" t="s">
        <v>397</v>
      </c>
      <c r="CM1243" s="17">
        <v>3</v>
      </c>
      <c r="CN1243" s="17">
        <v>3</v>
      </c>
      <c r="CO1243" s="17">
        <v>3</v>
      </c>
      <c r="CP1243" s="17">
        <v>3</v>
      </c>
      <c r="CQ1243" s="17">
        <v>3</v>
      </c>
      <c r="CR1243" s="17">
        <v>3</v>
      </c>
      <c r="CS1243" s="17">
        <v>3</v>
      </c>
      <c r="CT1243" s="17">
        <v>1</v>
      </c>
      <c r="CU1243" s="17">
        <v>2</v>
      </c>
      <c r="CV1243" s="17">
        <v>3</v>
      </c>
      <c r="CW1243" s="17">
        <v>3</v>
      </c>
      <c r="CX1243" s="17">
        <v>3</v>
      </c>
      <c r="CY1243" s="17">
        <v>3</v>
      </c>
      <c r="CZ1243" s="17">
        <v>3</v>
      </c>
      <c r="DA1243" s="17">
        <v>3</v>
      </c>
      <c r="DB1243" s="17">
        <v>4</v>
      </c>
      <c r="DC1243" s="17">
        <v>2</v>
      </c>
      <c r="DD1243" s="17">
        <v>4</v>
      </c>
      <c r="DE1243" s="17">
        <v>4</v>
      </c>
      <c r="DF1243" s="17">
        <v>4</v>
      </c>
      <c r="DG1243" s="17">
        <v>4</v>
      </c>
      <c r="DH1243" s="17">
        <v>4</v>
      </c>
      <c r="DI1243" s="17">
        <v>3</v>
      </c>
      <c r="DJ1243" s="17">
        <v>1</v>
      </c>
      <c r="DK1243" s="17">
        <v>2</v>
      </c>
      <c r="DL1243" s="17">
        <v>4</v>
      </c>
      <c r="DM1243" s="17">
        <v>4</v>
      </c>
      <c r="DN1243" s="17">
        <v>1</v>
      </c>
      <c r="DO1243" s="17">
        <v>6</v>
      </c>
      <c r="DP1243" s="17">
        <v>5</v>
      </c>
      <c r="DR1243" s="17">
        <v>7</v>
      </c>
      <c r="DT1243" s="17">
        <v>11</v>
      </c>
      <c r="DV1243" s="17">
        <v>5</v>
      </c>
      <c r="DW1243" s="18">
        <v>13</v>
      </c>
      <c r="DY1243" s="18">
        <v>1</v>
      </c>
      <c r="ED1243" s="19" t="s">
        <v>311</v>
      </c>
      <c r="EE1243" s="19">
        <v>8</v>
      </c>
      <c r="EF1243" s="37">
        <v>6</v>
      </c>
      <c r="EG1243" s="19" t="s">
        <v>149</v>
      </c>
      <c r="EH1243" s="19">
        <v>2</v>
      </c>
      <c r="EI1243" s="19">
        <v>31</v>
      </c>
      <c r="EJ1243" s="19">
        <v>2</v>
      </c>
      <c r="EK1243" s="19">
        <v>2</v>
      </c>
      <c r="EL1243" s="19">
        <v>2</v>
      </c>
      <c r="EM1243" s="20" t="s">
        <v>216</v>
      </c>
      <c r="EO1243" s="46">
        <v>4</v>
      </c>
      <c r="EP1243" s="46">
        <v>6</v>
      </c>
      <c r="EQ1243">
        <f t="shared" si="46"/>
        <v>0</v>
      </c>
      <c r="ER1243" t="str">
        <f t="shared" si="47"/>
        <v/>
      </c>
      <c r="ES1243" s="49">
        <v>2</v>
      </c>
    </row>
    <row r="1244" spans="1:149" ht="15" customHeight="1" x14ac:dyDescent="0.25">
      <c r="A1244" s="21">
        <v>1243</v>
      </c>
      <c r="B1244" s="12">
        <v>2</v>
      </c>
      <c r="C1244" s="12">
        <v>4</v>
      </c>
      <c r="D1244" s="12">
        <v>1</v>
      </c>
      <c r="E1244" s="12" t="s">
        <v>378</v>
      </c>
      <c r="F1244" s="12">
        <v>1</v>
      </c>
      <c r="G1244" s="13">
        <v>1</v>
      </c>
      <c r="I1244" s="13">
        <v>5</v>
      </c>
      <c r="M1244" s="56">
        <f>IF(SUM(N1244:X1244)=39,2,1)</f>
        <v>1</v>
      </c>
      <c r="X1244" s="13">
        <v>1</v>
      </c>
      <c r="Z1244" s="13">
        <v>1</v>
      </c>
      <c r="AJ1244" s="13">
        <v>1</v>
      </c>
      <c r="AL1244" s="14">
        <v>3</v>
      </c>
      <c r="AM1244" s="14">
        <v>5</v>
      </c>
      <c r="AO1244" s="15">
        <v>1</v>
      </c>
      <c r="AP1244" s="15">
        <v>2</v>
      </c>
      <c r="AQ1244" s="15">
        <v>2</v>
      </c>
      <c r="AR1244" s="15">
        <v>2</v>
      </c>
      <c r="AS1244" s="15">
        <v>2</v>
      </c>
      <c r="AT1244" s="15">
        <v>2</v>
      </c>
      <c r="AU1244" s="15">
        <v>2</v>
      </c>
      <c r="AV1244" s="15">
        <v>2</v>
      </c>
      <c r="AW1244" s="15">
        <v>2</v>
      </c>
      <c r="AX1244" s="15">
        <v>1</v>
      </c>
      <c r="AY1244" s="15">
        <v>1</v>
      </c>
      <c r="AZ1244" s="15">
        <v>1</v>
      </c>
      <c r="BA1244" s="15">
        <v>1</v>
      </c>
      <c r="BB1244" s="15">
        <v>1</v>
      </c>
      <c r="BC1244" s="15">
        <v>1</v>
      </c>
      <c r="BD1244" s="15">
        <v>1</v>
      </c>
      <c r="BE1244" s="15">
        <v>2</v>
      </c>
      <c r="BF1244" s="15">
        <v>1</v>
      </c>
      <c r="BG1244" s="15">
        <v>0</v>
      </c>
      <c r="BK1244" s="15">
        <v>1</v>
      </c>
      <c r="BL1244" s="15">
        <v>1</v>
      </c>
      <c r="BN1244" s="15">
        <v>1</v>
      </c>
      <c r="CC1244" s="16">
        <v>1</v>
      </c>
      <c r="CI1244" s="16">
        <v>2</v>
      </c>
      <c r="CJ1244" s="16" t="s">
        <v>392</v>
      </c>
      <c r="CK1244" s="16">
        <v>1</v>
      </c>
      <c r="CL1244" s="16" t="s">
        <v>186</v>
      </c>
      <c r="CM1244" s="17">
        <v>1</v>
      </c>
      <c r="CN1244" s="17">
        <v>1</v>
      </c>
      <c r="CO1244" s="17">
        <v>1</v>
      </c>
      <c r="CP1244" s="17">
        <v>1</v>
      </c>
      <c r="CQ1244" s="17">
        <v>1</v>
      </c>
      <c r="CR1244" s="17">
        <v>1</v>
      </c>
      <c r="CS1244" s="17">
        <v>1</v>
      </c>
      <c r="CT1244" s="17">
        <v>1</v>
      </c>
      <c r="CU1244" s="17">
        <v>4</v>
      </c>
      <c r="CV1244" s="17">
        <v>1</v>
      </c>
      <c r="CW1244" s="17">
        <v>1</v>
      </c>
      <c r="CX1244" s="17">
        <v>1</v>
      </c>
      <c r="CY1244" s="17">
        <v>1</v>
      </c>
      <c r="CZ1244" s="17">
        <v>1</v>
      </c>
      <c r="DA1244" s="17">
        <v>1</v>
      </c>
      <c r="DB1244" s="17">
        <v>4</v>
      </c>
      <c r="DC1244" s="17">
        <v>1</v>
      </c>
      <c r="DD1244" s="17">
        <v>4</v>
      </c>
      <c r="DE1244" s="17">
        <v>4</v>
      </c>
      <c r="DF1244" s="17">
        <v>4</v>
      </c>
      <c r="DG1244" s="17">
        <v>4</v>
      </c>
      <c r="DH1244" s="17">
        <v>4</v>
      </c>
      <c r="DI1244" s="17">
        <v>3</v>
      </c>
      <c r="DJ1244" s="17">
        <v>1</v>
      </c>
      <c r="DK1244" s="17">
        <v>1</v>
      </c>
      <c r="DL1244" s="17">
        <v>1</v>
      </c>
      <c r="DM1244" s="17">
        <v>1</v>
      </c>
      <c r="DN1244" s="17">
        <v>1</v>
      </c>
      <c r="DO1244" s="17">
        <v>8</v>
      </c>
      <c r="DP1244" s="17">
        <v>5</v>
      </c>
      <c r="DR1244" s="17">
        <v>9</v>
      </c>
      <c r="DT1244" s="17">
        <v>11</v>
      </c>
      <c r="DV1244" s="17">
        <v>2</v>
      </c>
      <c r="DW1244" s="18">
        <v>13</v>
      </c>
      <c r="DY1244" s="18">
        <v>1</v>
      </c>
      <c r="ED1244" s="19" t="s">
        <v>311</v>
      </c>
      <c r="EE1244" s="19">
        <v>8</v>
      </c>
      <c r="EF1244" s="37">
        <v>6</v>
      </c>
      <c r="EG1244" s="19" t="s">
        <v>149</v>
      </c>
      <c r="EH1244" s="19">
        <v>1</v>
      </c>
      <c r="EI1244" s="19">
        <v>66</v>
      </c>
      <c r="EJ1244" s="19">
        <v>4</v>
      </c>
      <c r="EK1244" s="19">
        <v>5</v>
      </c>
      <c r="EL1244" s="19">
        <v>1</v>
      </c>
      <c r="EM1244" s="20" t="s">
        <v>216</v>
      </c>
      <c r="EO1244" s="46">
        <v>1</v>
      </c>
      <c r="EP1244" s="46">
        <v>3</v>
      </c>
      <c r="EQ1244">
        <f t="shared" si="46"/>
        <v>0</v>
      </c>
      <c r="ER1244" t="str">
        <f t="shared" si="47"/>
        <v/>
      </c>
      <c r="ES1244" s="49">
        <v>2</v>
      </c>
    </row>
    <row r="1245" spans="1:149" ht="15" customHeight="1" x14ac:dyDescent="0.25">
      <c r="A1245" s="21">
        <v>1244</v>
      </c>
      <c r="B1245" s="12">
        <v>2</v>
      </c>
      <c r="C1245" s="12">
        <v>3</v>
      </c>
      <c r="D1245" s="12">
        <v>2</v>
      </c>
      <c r="E1245" s="12" t="s">
        <v>378</v>
      </c>
      <c r="F1245" s="12">
        <v>1</v>
      </c>
      <c r="G1245" s="13">
        <v>2</v>
      </c>
      <c r="H1245" s="13">
        <v>1</v>
      </c>
      <c r="M1245" s="56">
        <f>IF(SUM(N1245:X1245)=39,2,1)</f>
        <v>1</v>
      </c>
      <c r="Y1245" s="13">
        <v>1</v>
      </c>
      <c r="AK1245" s="13">
        <v>1</v>
      </c>
      <c r="AL1245" s="14">
        <v>6</v>
      </c>
      <c r="AO1245" s="15">
        <v>3</v>
      </c>
      <c r="AP1245" s="15">
        <v>2</v>
      </c>
      <c r="AQ1245" s="15">
        <v>2</v>
      </c>
      <c r="AR1245" s="15">
        <v>5</v>
      </c>
      <c r="AS1245" s="15">
        <v>5</v>
      </c>
      <c r="AT1245" s="15">
        <v>5</v>
      </c>
      <c r="AU1245" s="15">
        <v>5</v>
      </c>
      <c r="AV1245" s="15">
        <v>5</v>
      </c>
      <c r="AW1245" s="15">
        <v>2</v>
      </c>
      <c r="AX1245" s="15">
        <v>1</v>
      </c>
      <c r="AY1245" s="15">
        <v>1</v>
      </c>
      <c r="AZ1245" s="15">
        <v>1</v>
      </c>
      <c r="BA1245" s="15">
        <v>1</v>
      </c>
      <c r="BB1245" s="15">
        <v>2</v>
      </c>
      <c r="BC1245" s="15">
        <v>1</v>
      </c>
      <c r="BD1245" s="15">
        <v>1</v>
      </c>
      <c r="BE1245" s="15">
        <v>2</v>
      </c>
      <c r="BF1245" s="15">
        <v>0</v>
      </c>
      <c r="BG1245" s="15">
        <v>2</v>
      </c>
      <c r="BJ1245" s="15">
        <v>2</v>
      </c>
      <c r="BK1245" s="15">
        <v>1</v>
      </c>
      <c r="BL1245" s="15">
        <v>2</v>
      </c>
      <c r="BN1245" s="15">
        <v>1</v>
      </c>
      <c r="CC1245" s="16">
        <v>1</v>
      </c>
      <c r="CI1245" s="16">
        <v>2</v>
      </c>
      <c r="CJ1245" s="16" t="s">
        <v>151</v>
      </c>
      <c r="CK1245" s="16">
        <v>1</v>
      </c>
      <c r="CL1245" s="16" t="s">
        <v>186</v>
      </c>
      <c r="CM1245" s="17">
        <v>1</v>
      </c>
      <c r="CN1245" s="17">
        <v>1</v>
      </c>
      <c r="CO1245" s="17">
        <v>1</v>
      </c>
      <c r="CP1245" s="17">
        <v>1</v>
      </c>
      <c r="CQ1245" s="17">
        <v>1</v>
      </c>
      <c r="CR1245" s="17">
        <v>1</v>
      </c>
      <c r="CS1245" s="17">
        <v>1</v>
      </c>
      <c r="CT1245" s="17">
        <v>1</v>
      </c>
      <c r="CU1245" s="17">
        <v>4</v>
      </c>
      <c r="CV1245" s="17">
        <v>1</v>
      </c>
      <c r="CW1245" s="17">
        <v>1</v>
      </c>
      <c r="CX1245" s="17">
        <v>1</v>
      </c>
      <c r="CY1245" s="17">
        <v>1</v>
      </c>
      <c r="CZ1245" s="17">
        <v>1</v>
      </c>
      <c r="DA1245" s="17">
        <v>1</v>
      </c>
      <c r="DB1245" s="17">
        <v>4</v>
      </c>
      <c r="DC1245" s="17">
        <v>2</v>
      </c>
      <c r="DD1245" s="17">
        <v>4</v>
      </c>
      <c r="DE1245" s="17">
        <v>4</v>
      </c>
      <c r="DF1245" s="17">
        <v>4</v>
      </c>
      <c r="DG1245" s="17">
        <v>4</v>
      </c>
      <c r="DH1245" s="17">
        <v>4</v>
      </c>
      <c r="DI1245" s="17">
        <v>3</v>
      </c>
      <c r="DJ1245" s="17">
        <v>1</v>
      </c>
      <c r="DK1245" s="17">
        <v>2</v>
      </c>
      <c r="DL1245" s="17">
        <v>1</v>
      </c>
      <c r="DM1245" s="17">
        <v>1</v>
      </c>
      <c r="DN1245" s="17">
        <v>1</v>
      </c>
      <c r="DO1245" s="17">
        <v>8</v>
      </c>
      <c r="DP1245" s="17">
        <v>5</v>
      </c>
      <c r="DR1245" s="17">
        <v>9</v>
      </c>
      <c r="DT1245" s="17">
        <v>7</v>
      </c>
      <c r="DV1245" s="17">
        <v>4</v>
      </c>
      <c r="DW1245" s="18">
        <v>13</v>
      </c>
      <c r="DY1245" s="18">
        <v>1</v>
      </c>
      <c r="ED1245" s="19" t="s">
        <v>311</v>
      </c>
      <c r="EE1245" s="19">
        <v>8</v>
      </c>
      <c r="EF1245" s="37">
        <v>6</v>
      </c>
      <c r="EG1245" s="19" t="s">
        <v>149</v>
      </c>
      <c r="EH1245" s="19">
        <v>1</v>
      </c>
      <c r="EI1245" s="19">
        <v>33</v>
      </c>
      <c r="EJ1245" s="19">
        <v>2</v>
      </c>
      <c r="EK1245" s="19">
        <v>2</v>
      </c>
      <c r="EL1245" s="19">
        <v>1</v>
      </c>
      <c r="EM1245" s="20" t="s">
        <v>216</v>
      </c>
      <c r="EO1245" s="46">
        <v>1</v>
      </c>
      <c r="EP1245" s="46">
        <v>8</v>
      </c>
      <c r="EQ1245">
        <f t="shared" si="46"/>
        <v>0</v>
      </c>
      <c r="ER1245" t="str">
        <f t="shared" si="47"/>
        <v/>
      </c>
      <c r="ES1245" s="49">
        <v>2</v>
      </c>
    </row>
    <row r="1246" spans="1:149" ht="15" customHeight="1" x14ac:dyDescent="0.25">
      <c r="A1246" s="21">
        <v>1245</v>
      </c>
      <c r="B1246" s="12">
        <v>2</v>
      </c>
      <c r="C1246" s="12">
        <v>2</v>
      </c>
      <c r="D1246" s="12">
        <v>2</v>
      </c>
      <c r="E1246" s="12" t="s">
        <v>378</v>
      </c>
      <c r="F1246" s="12">
        <v>2</v>
      </c>
      <c r="G1246" s="13">
        <v>4</v>
      </c>
      <c r="H1246" s="13">
        <v>2</v>
      </c>
      <c r="M1246" s="56">
        <f>IF(SUM(N1246:X1246)=39,2,1)</f>
        <v>1</v>
      </c>
      <c r="Y1246" s="13">
        <v>1</v>
      </c>
      <c r="AK1246" s="13">
        <v>1</v>
      </c>
      <c r="AL1246" s="14">
        <v>3</v>
      </c>
      <c r="AM1246" s="14">
        <v>4</v>
      </c>
      <c r="AO1246" s="15">
        <v>1</v>
      </c>
      <c r="AP1246" s="15">
        <v>4</v>
      </c>
      <c r="AQ1246" s="15">
        <v>4</v>
      </c>
      <c r="AR1246" s="15">
        <v>2</v>
      </c>
      <c r="AS1246" s="15">
        <v>3</v>
      </c>
      <c r="AT1246" s="15">
        <v>1</v>
      </c>
      <c r="AU1246" s="15">
        <v>4</v>
      </c>
      <c r="AV1246" s="15">
        <v>4</v>
      </c>
      <c r="AW1246" s="15">
        <v>4</v>
      </c>
      <c r="AX1246" s="15">
        <v>1</v>
      </c>
      <c r="AZ1246" s="15">
        <v>1</v>
      </c>
      <c r="BB1246" s="15">
        <v>2</v>
      </c>
      <c r="BC1246" s="15">
        <v>1</v>
      </c>
      <c r="BD1246" s="15">
        <v>1</v>
      </c>
      <c r="BE1246" s="15">
        <v>2</v>
      </c>
      <c r="BF1246" s="15">
        <v>1</v>
      </c>
      <c r="BG1246" s="15">
        <v>2</v>
      </c>
      <c r="BH1246" s="15">
        <v>1</v>
      </c>
      <c r="BI1246" s="15">
        <v>1</v>
      </c>
      <c r="BM1246" s="15">
        <v>8</v>
      </c>
      <c r="BN1246" s="15">
        <v>8</v>
      </c>
      <c r="CC1246" s="16">
        <v>1</v>
      </c>
      <c r="CI1246" s="16">
        <v>2</v>
      </c>
      <c r="CJ1246" s="16" t="s">
        <v>151</v>
      </c>
      <c r="CK1246" s="16">
        <v>2</v>
      </c>
      <c r="CL1246" s="16" t="s">
        <v>147</v>
      </c>
      <c r="CM1246" s="17">
        <v>1</v>
      </c>
      <c r="CN1246" s="17">
        <v>1</v>
      </c>
      <c r="CO1246" s="17">
        <v>1</v>
      </c>
      <c r="CP1246" s="17">
        <v>1</v>
      </c>
      <c r="CQ1246" s="17">
        <v>1</v>
      </c>
      <c r="CR1246" s="17">
        <v>2</v>
      </c>
      <c r="CS1246" s="17">
        <v>4</v>
      </c>
      <c r="CT1246" s="17">
        <v>1</v>
      </c>
      <c r="CU1246" s="17">
        <v>4</v>
      </c>
      <c r="CV1246" s="17">
        <v>1</v>
      </c>
      <c r="CW1246" s="17">
        <v>1</v>
      </c>
      <c r="CX1246" s="17">
        <v>1</v>
      </c>
      <c r="CY1246" s="17">
        <v>1</v>
      </c>
      <c r="CZ1246" s="17">
        <v>1</v>
      </c>
      <c r="DA1246" s="17">
        <v>2</v>
      </c>
      <c r="DB1246" s="17">
        <v>3</v>
      </c>
      <c r="DC1246" s="17">
        <v>3</v>
      </c>
      <c r="DD1246" s="17">
        <v>4</v>
      </c>
      <c r="DE1246" s="17">
        <v>4</v>
      </c>
      <c r="DF1246" s="17">
        <v>2</v>
      </c>
      <c r="DG1246" s="17">
        <v>1</v>
      </c>
      <c r="DH1246" s="17">
        <v>3</v>
      </c>
      <c r="DI1246" s="17">
        <v>1</v>
      </c>
      <c r="DJ1246" s="17">
        <v>1</v>
      </c>
      <c r="DK1246" s="17">
        <v>2</v>
      </c>
      <c r="DL1246" s="17">
        <v>1</v>
      </c>
      <c r="DM1246" s="17">
        <v>1</v>
      </c>
      <c r="DN1246" s="17">
        <v>6</v>
      </c>
      <c r="DO1246" s="17">
        <v>2</v>
      </c>
      <c r="DP1246" s="17">
        <v>5</v>
      </c>
      <c r="DR1246" s="17">
        <v>7</v>
      </c>
      <c r="DT1246" s="17">
        <v>11</v>
      </c>
      <c r="DV1246" s="17">
        <v>2</v>
      </c>
      <c r="DW1246" s="18">
        <v>13</v>
      </c>
      <c r="DY1246" s="18">
        <v>1</v>
      </c>
      <c r="ED1246" s="19" t="s">
        <v>311</v>
      </c>
      <c r="EE1246" s="19">
        <v>8</v>
      </c>
      <c r="EF1246" s="37">
        <v>6</v>
      </c>
      <c r="EG1246" s="19" t="s">
        <v>149</v>
      </c>
      <c r="EH1246" s="19">
        <v>2</v>
      </c>
      <c r="EI1246" s="19">
        <v>50</v>
      </c>
      <c r="EJ1246" s="19">
        <v>3</v>
      </c>
      <c r="EK1246" s="19">
        <v>4</v>
      </c>
      <c r="EL1246" s="19">
        <v>10</v>
      </c>
      <c r="EM1246" s="20" t="s">
        <v>216</v>
      </c>
      <c r="EO1246" s="46">
        <v>1</v>
      </c>
      <c r="EP1246" s="46">
        <v>1</v>
      </c>
      <c r="EQ1246">
        <f t="shared" si="46"/>
        <v>0</v>
      </c>
      <c r="ER1246" t="str">
        <f t="shared" si="47"/>
        <v/>
      </c>
    </row>
    <row r="1247" spans="1:149" ht="15" customHeight="1" x14ac:dyDescent="0.25">
      <c r="A1247" s="21">
        <v>1246</v>
      </c>
      <c r="B1247" s="12">
        <v>2</v>
      </c>
      <c r="C1247" s="12">
        <v>2</v>
      </c>
      <c r="D1247" s="12">
        <v>4</v>
      </c>
      <c r="E1247" s="12" t="s">
        <v>379</v>
      </c>
      <c r="F1247" s="12">
        <v>2</v>
      </c>
      <c r="G1247" s="13">
        <v>2</v>
      </c>
      <c r="H1247" s="13">
        <v>2</v>
      </c>
      <c r="I1247" s="13">
        <v>4</v>
      </c>
      <c r="M1247" s="56">
        <f>IF(SUM(N1247:X1247)=39,2,1)</f>
        <v>1</v>
      </c>
      <c r="N1247" s="13">
        <v>1</v>
      </c>
      <c r="Z1247" s="13">
        <v>1</v>
      </c>
      <c r="AL1247" s="14">
        <v>6</v>
      </c>
      <c r="AO1247" s="15">
        <v>2</v>
      </c>
      <c r="AP1247" s="15">
        <v>4</v>
      </c>
      <c r="AQ1247" s="15">
        <v>4</v>
      </c>
      <c r="AR1247" s="15">
        <v>4</v>
      </c>
      <c r="AS1247" s="15">
        <v>1</v>
      </c>
      <c r="AT1247" s="15">
        <v>2</v>
      </c>
      <c r="AU1247" s="15">
        <v>3</v>
      </c>
      <c r="AV1247" s="15">
        <v>3</v>
      </c>
      <c r="AW1247" s="15">
        <v>1</v>
      </c>
      <c r="AX1247" s="15">
        <v>1</v>
      </c>
      <c r="AY1247" s="15">
        <v>1</v>
      </c>
      <c r="AZ1247" s="15">
        <v>1</v>
      </c>
      <c r="BA1247" s="15">
        <v>1</v>
      </c>
      <c r="BB1247" s="15">
        <v>1</v>
      </c>
      <c r="BC1247" s="15">
        <v>1</v>
      </c>
      <c r="BD1247" s="15">
        <v>1</v>
      </c>
      <c r="BE1247" s="15">
        <v>1</v>
      </c>
      <c r="BF1247" s="15">
        <v>0</v>
      </c>
      <c r="BG1247" s="15">
        <v>0</v>
      </c>
      <c r="BK1247" s="15">
        <v>1</v>
      </c>
      <c r="BL1247" s="15">
        <v>1</v>
      </c>
      <c r="BM1247" s="15">
        <v>1</v>
      </c>
      <c r="BN1247" s="15">
        <v>1</v>
      </c>
      <c r="CC1247" s="16">
        <v>1</v>
      </c>
      <c r="CI1247" s="16">
        <v>2</v>
      </c>
      <c r="CJ1247" s="16" t="s">
        <v>151</v>
      </c>
      <c r="CK1247" s="16">
        <v>1</v>
      </c>
      <c r="CL1247" s="16" t="s">
        <v>186</v>
      </c>
      <c r="CM1247" s="17">
        <v>1</v>
      </c>
      <c r="CN1247" s="17">
        <v>1</v>
      </c>
      <c r="CO1247" s="17">
        <v>1</v>
      </c>
      <c r="CP1247" s="17">
        <v>1</v>
      </c>
      <c r="CQ1247" s="17">
        <v>1</v>
      </c>
      <c r="CR1247" s="17">
        <v>3</v>
      </c>
      <c r="CS1247" s="17">
        <v>3</v>
      </c>
      <c r="CT1247" s="17">
        <v>1</v>
      </c>
      <c r="CU1247" s="17">
        <v>4</v>
      </c>
      <c r="CV1247" s="17">
        <v>1</v>
      </c>
      <c r="CW1247" s="17">
        <v>1</v>
      </c>
      <c r="CX1247" s="17">
        <v>1</v>
      </c>
      <c r="CY1247" s="17">
        <v>1</v>
      </c>
      <c r="CZ1247" s="17">
        <v>1</v>
      </c>
      <c r="DA1247" s="17">
        <v>2</v>
      </c>
      <c r="DB1247" s="17">
        <v>3</v>
      </c>
      <c r="DD1247" s="17">
        <v>4</v>
      </c>
      <c r="DE1247" s="17">
        <v>4</v>
      </c>
      <c r="DF1247" s="17">
        <v>4</v>
      </c>
      <c r="DG1247" s="17">
        <v>3</v>
      </c>
      <c r="DH1247" s="17">
        <v>3</v>
      </c>
      <c r="DI1247" s="17">
        <v>1</v>
      </c>
      <c r="DJ1247" s="17">
        <v>3</v>
      </c>
      <c r="DK1247" s="17">
        <v>3</v>
      </c>
      <c r="DL1247" s="17">
        <v>4</v>
      </c>
      <c r="DM1247" s="17">
        <v>4</v>
      </c>
      <c r="DN1247" s="17">
        <v>6</v>
      </c>
      <c r="DO1247" s="17">
        <v>1</v>
      </c>
      <c r="DP1247" s="17">
        <v>6</v>
      </c>
      <c r="DV1247" s="17">
        <v>1</v>
      </c>
      <c r="DW1247" s="18">
        <v>13</v>
      </c>
      <c r="DY1247" s="18">
        <v>1</v>
      </c>
      <c r="ED1247" s="19" t="s">
        <v>311</v>
      </c>
      <c r="EE1247" s="19">
        <v>8</v>
      </c>
      <c r="EF1247" s="37">
        <v>6</v>
      </c>
      <c r="EG1247" s="19" t="s">
        <v>149</v>
      </c>
      <c r="EH1247" s="19">
        <v>1</v>
      </c>
      <c r="EI1247" s="19">
        <v>30</v>
      </c>
      <c r="EJ1247" s="19">
        <v>2</v>
      </c>
      <c r="EK1247" s="19">
        <v>2</v>
      </c>
      <c r="EL1247" s="19">
        <v>1</v>
      </c>
      <c r="EM1247" s="20" t="s">
        <v>216</v>
      </c>
      <c r="EO1247" s="46">
        <v>1</v>
      </c>
      <c r="EP1247" s="46">
        <v>1</v>
      </c>
      <c r="EQ1247">
        <f t="shared" si="46"/>
        <v>0</v>
      </c>
      <c r="ER1247" t="str">
        <f t="shared" si="47"/>
        <v/>
      </c>
      <c r="ES1247" s="49">
        <v>2</v>
      </c>
    </row>
    <row r="1248" spans="1:149" ht="15" customHeight="1" x14ac:dyDescent="0.25">
      <c r="A1248" s="21">
        <v>1247</v>
      </c>
      <c r="B1248" s="12">
        <v>4</v>
      </c>
      <c r="C1248" s="12">
        <v>4</v>
      </c>
      <c r="D1248" s="12">
        <v>4</v>
      </c>
      <c r="E1248" s="12" t="s">
        <v>379</v>
      </c>
      <c r="F1248" s="12">
        <v>2</v>
      </c>
      <c r="G1248" s="13">
        <v>1</v>
      </c>
      <c r="I1248" s="13">
        <v>3</v>
      </c>
      <c r="J1248" s="13">
        <v>4</v>
      </c>
      <c r="M1248" s="56">
        <f>IF(SUM(N1248:X1248)=39,2,1)</f>
        <v>1</v>
      </c>
      <c r="Y1248" s="13">
        <v>1</v>
      </c>
      <c r="Z1248" s="13">
        <v>1</v>
      </c>
      <c r="AA1248" s="13">
        <v>1</v>
      </c>
      <c r="AB1248" s="13">
        <v>1</v>
      </c>
      <c r="AL1248" s="14">
        <v>6</v>
      </c>
      <c r="AO1248" s="15">
        <v>1</v>
      </c>
      <c r="AP1248" s="15">
        <v>4</v>
      </c>
      <c r="AQ1248" s="15">
        <v>4</v>
      </c>
      <c r="AR1248" s="15">
        <v>4</v>
      </c>
      <c r="AS1248" s="15">
        <v>4</v>
      </c>
      <c r="AT1248" s="15">
        <v>4</v>
      </c>
      <c r="AU1248" s="15">
        <v>3</v>
      </c>
      <c r="AV1248" s="15">
        <v>2</v>
      </c>
      <c r="AW1248" s="15">
        <v>4</v>
      </c>
      <c r="AX1248" s="15">
        <v>1</v>
      </c>
      <c r="AY1248" s="15">
        <v>2</v>
      </c>
      <c r="AZ1248" s="15">
        <v>1</v>
      </c>
      <c r="BA1248" s="15">
        <v>1</v>
      </c>
      <c r="BB1248" s="15">
        <v>2</v>
      </c>
      <c r="BC1248" s="15">
        <v>1</v>
      </c>
      <c r="BD1248" s="15">
        <v>1</v>
      </c>
      <c r="BE1248" s="15">
        <v>2</v>
      </c>
      <c r="BF1248" s="15">
        <v>2</v>
      </c>
      <c r="BG1248" s="15">
        <v>0</v>
      </c>
      <c r="BK1248" s="15">
        <v>1</v>
      </c>
      <c r="BL1248" s="15">
        <v>3</v>
      </c>
      <c r="BM1248" s="15">
        <v>8</v>
      </c>
      <c r="BN1248" s="15">
        <v>8</v>
      </c>
      <c r="CC1248" s="16">
        <v>1</v>
      </c>
      <c r="CI1248" s="16">
        <v>2</v>
      </c>
      <c r="CJ1248" s="16" t="s">
        <v>151</v>
      </c>
      <c r="CK1248" s="16">
        <v>1</v>
      </c>
      <c r="CL1248" s="16" t="s">
        <v>397</v>
      </c>
      <c r="CM1248" s="17">
        <v>1</v>
      </c>
      <c r="CN1248" s="17">
        <v>1</v>
      </c>
      <c r="CO1248" s="17">
        <v>1</v>
      </c>
      <c r="CP1248" s="17">
        <v>1</v>
      </c>
      <c r="CQ1248" s="17">
        <v>2</v>
      </c>
      <c r="CR1248" s="17">
        <v>1</v>
      </c>
      <c r="CS1248" s="17">
        <v>1</v>
      </c>
      <c r="CT1248" s="17">
        <v>1</v>
      </c>
      <c r="CU1248" s="17">
        <v>4</v>
      </c>
      <c r="CV1248" s="17">
        <v>1</v>
      </c>
      <c r="CW1248" s="17">
        <v>1</v>
      </c>
      <c r="CX1248" s="17">
        <v>1</v>
      </c>
      <c r="CY1248" s="17">
        <v>1</v>
      </c>
      <c r="CZ1248" s="17">
        <v>1</v>
      </c>
      <c r="DA1248" s="17">
        <v>1</v>
      </c>
      <c r="DB1248" s="17">
        <v>4</v>
      </c>
      <c r="DC1248" s="17">
        <v>2</v>
      </c>
      <c r="DD1248" s="17">
        <v>4</v>
      </c>
      <c r="DE1248" s="17">
        <v>4</v>
      </c>
      <c r="DF1248" s="17">
        <v>2</v>
      </c>
      <c r="DG1248" s="17">
        <v>3</v>
      </c>
      <c r="DH1248" s="17">
        <v>3</v>
      </c>
      <c r="DI1248" s="17">
        <v>3</v>
      </c>
      <c r="DJ1248" s="17">
        <v>1</v>
      </c>
      <c r="DK1248" s="17">
        <v>2</v>
      </c>
      <c r="DL1248" s="17">
        <v>1</v>
      </c>
      <c r="DM1248" s="17">
        <v>1</v>
      </c>
      <c r="DN1248" s="17">
        <v>6</v>
      </c>
      <c r="DO1248" s="17">
        <v>2</v>
      </c>
      <c r="DP1248" s="17">
        <v>5</v>
      </c>
      <c r="DR1248" s="17">
        <v>9</v>
      </c>
      <c r="DT1248" s="17">
        <v>7</v>
      </c>
      <c r="DV1248" s="17">
        <v>1</v>
      </c>
      <c r="DW1248" s="18">
        <v>13</v>
      </c>
      <c r="DY1248" s="18">
        <v>1</v>
      </c>
      <c r="ED1248" s="19" t="s">
        <v>311</v>
      </c>
      <c r="EE1248" s="19">
        <v>8</v>
      </c>
      <c r="EF1248" s="37">
        <v>6</v>
      </c>
      <c r="EG1248" s="19" t="s">
        <v>149</v>
      </c>
      <c r="EH1248" s="19">
        <v>1</v>
      </c>
      <c r="EI1248" s="19">
        <v>46</v>
      </c>
      <c r="EJ1248" s="19">
        <v>3</v>
      </c>
      <c r="EK1248" s="19">
        <v>4</v>
      </c>
      <c r="EL1248" s="19">
        <v>1</v>
      </c>
      <c r="EM1248" s="20" t="s">
        <v>216</v>
      </c>
      <c r="EO1248" s="46">
        <v>1</v>
      </c>
      <c r="EP1248" s="46">
        <v>3</v>
      </c>
      <c r="EQ1248">
        <f t="shared" si="46"/>
        <v>0</v>
      </c>
      <c r="ER1248" t="str">
        <f t="shared" si="47"/>
        <v/>
      </c>
      <c r="ES1248" s="49">
        <v>2</v>
      </c>
    </row>
    <row r="1249" spans="1:149" ht="15" customHeight="1" x14ac:dyDescent="0.25">
      <c r="A1249" s="21">
        <v>1248</v>
      </c>
      <c r="B1249" s="12">
        <v>3</v>
      </c>
      <c r="C1249" s="12">
        <v>3</v>
      </c>
      <c r="D1249" s="12">
        <v>4</v>
      </c>
      <c r="E1249" s="12" t="s">
        <v>379</v>
      </c>
      <c r="F1249" s="12">
        <v>2</v>
      </c>
      <c r="G1249" s="13">
        <v>3</v>
      </c>
      <c r="H1249" s="13">
        <v>2</v>
      </c>
      <c r="I1249" s="13">
        <v>4</v>
      </c>
      <c r="M1249" s="56">
        <f>IF(SUM(N1249:X1249)=39,2,1)</f>
        <v>1</v>
      </c>
      <c r="Y1249" s="13">
        <v>1</v>
      </c>
      <c r="AK1249" s="13">
        <v>1</v>
      </c>
      <c r="AL1249" s="14">
        <v>1</v>
      </c>
      <c r="AM1249" s="14">
        <v>4</v>
      </c>
      <c r="AO1249" s="15">
        <v>1</v>
      </c>
      <c r="AP1249" s="15">
        <v>4</v>
      </c>
      <c r="AQ1249" s="15">
        <v>4</v>
      </c>
      <c r="AR1249" s="15">
        <v>4</v>
      </c>
      <c r="AS1249" s="15">
        <v>4</v>
      </c>
      <c r="AT1249" s="15">
        <v>4</v>
      </c>
      <c r="AU1249" s="15">
        <v>3</v>
      </c>
      <c r="AV1249" s="15">
        <v>2</v>
      </c>
      <c r="AW1249" s="15">
        <v>1</v>
      </c>
      <c r="AX1249" s="15">
        <v>1</v>
      </c>
      <c r="AY1249" s="15">
        <v>1</v>
      </c>
      <c r="AZ1249" s="15">
        <v>1</v>
      </c>
      <c r="BA1249" s="15">
        <v>1</v>
      </c>
      <c r="BB1249" s="15">
        <v>1</v>
      </c>
      <c r="BC1249" s="15">
        <v>1</v>
      </c>
      <c r="BD1249" s="15">
        <v>1</v>
      </c>
      <c r="BE1249" s="15">
        <v>2</v>
      </c>
      <c r="BF1249" s="15">
        <v>0</v>
      </c>
      <c r="BG1249" s="15">
        <v>2</v>
      </c>
      <c r="BJ1249" s="15">
        <v>2</v>
      </c>
      <c r="BM1249" s="15">
        <v>2</v>
      </c>
      <c r="BN1249" s="15">
        <v>2</v>
      </c>
      <c r="CC1249" s="16">
        <v>1</v>
      </c>
      <c r="CI1249" s="16">
        <v>1</v>
      </c>
      <c r="CK1249" s="16">
        <v>2</v>
      </c>
      <c r="CL1249" s="16" t="s">
        <v>186</v>
      </c>
      <c r="CM1249" s="17">
        <v>3</v>
      </c>
      <c r="CN1249" s="17">
        <v>3</v>
      </c>
      <c r="CO1249" s="17">
        <v>3</v>
      </c>
      <c r="CP1249" s="17">
        <v>3</v>
      </c>
      <c r="CQ1249" s="17">
        <v>3</v>
      </c>
      <c r="CR1249" s="17">
        <v>3</v>
      </c>
      <c r="CS1249" s="17">
        <v>4</v>
      </c>
      <c r="CT1249" s="17">
        <v>3</v>
      </c>
      <c r="CU1249" s="17">
        <v>4</v>
      </c>
      <c r="CV1249" s="17">
        <v>3</v>
      </c>
      <c r="CW1249" s="17">
        <v>3</v>
      </c>
      <c r="CX1249" s="17">
        <v>3</v>
      </c>
      <c r="CY1249" s="17">
        <v>3</v>
      </c>
      <c r="CZ1249" s="17">
        <v>3</v>
      </c>
      <c r="DA1249" s="17">
        <v>3</v>
      </c>
      <c r="DB1249" s="17">
        <v>4</v>
      </c>
      <c r="DC1249" s="17">
        <v>3</v>
      </c>
      <c r="DD1249" s="17">
        <v>3</v>
      </c>
      <c r="DE1249" s="17">
        <v>4</v>
      </c>
      <c r="DF1249" s="17">
        <v>3</v>
      </c>
      <c r="DG1249" s="17">
        <v>3</v>
      </c>
      <c r="DH1249" s="17">
        <v>2</v>
      </c>
      <c r="DI1249" s="17">
        <v>3</v>
      </c>
      <c r="DJ1249" s="17">
        <v>3</v>
      </c>
      <c r="DK1249" s="17">
        <v>2</v>
      </c>
      <c r="DL1249" s="17">
        <v>3</v>
      </c>
      <c r="DM1249" s="17">
        <v>3</v>
      </c>
      <c r="DN1249" s="17">
        <v>6</v>
      </c>
      <c r="DO1249" s="17">
        <v>1</v>
      </c>
      <c r="DP1249" s="17">
        <v>5</v>
      </c>
      <c r="DR1249" s="17">
        <v>8</v>
      </c>
      <c r="DT1249" s="17">
        <v>9</v>
      </c>
      <c r="DV1249" s="17">
        <v>3</v>
      </c>
      <c r="DW1249" s="18">
        <v>13</v>
      </c>
      <c r="DY1249" s="18">
        <v>1</v>
      </c>
      <c r="ED1249" s="19" t="s">
        <v>311</v>
      </c>
      <c r="EE1249" s="19">
        <v>8</v>
      </c>
      <c r="EF1249" s="37">
        <v>6</v>
      </c>
      <c r="EG1249" s="19" t="s">
        <v>149</v>
      </c>
      <c r="EH1249" s="19">
        <v>2</v>
      </c>
      <c r="EI1249" s="19">
        <v>34</v>
      </c>
      <c r="EJ1249" s="19">
        <v>2</v>
      </c>
      <c r="EK1249" s="19">
        <v>2</v>
      </c>
      <c r="EL1249" s="19">
        <v>10</v>
      </c>
      <c r="EM1249" s="20" t="s">
        <v>216</v>
      </c>
      <c r="EO1249" s="46">
        <v>1</v>
      </c>
      <c r="EP1249" s="46">
        <v>1</v>
      </c>
      <c r="EQ1249">
        <f t="shared" si="46"/>
        <v>0</v>
      </c>
      <c r="ER1249" t="str">
        <f t="shared" si="47"/>
        <v/>
      </c>
      <c r="ES1249" s="49">
        <v>2</v>
      </c>
    </row>
    <row r="1250" spans="1:149" ht="15" customHeight="1" x14ac:dyDescent="0.25">
      <c r="A1250" s="21">
        <v>1249</v>
      </c>
      <c r="B1250" s="12">
        <v>2</v>
      </c>
      <c r="C1250" s="12">
        <v>4</v>
      </c>
      <c r="D1250" s="12">
        <v>2</v>
      </c>
      <c r="E1250" s="12" t="s">
        <v>378</v>
      </c>
      <c r="F1250" s="12">
        <v>2</v>
      </c>
      <c r="G1250" s="13">
        <v>1</v>
      </c>
      <c r="M1250" s="56">
        <f>IF(SUM(N1250:X1250)=39,2,1)</f>
        <v>1</v>
      </c>
      <c r="Y1250" s="13">
        <v>1</v>
      </c>
      <c r="Z1250" s="13">
        <v>1</v>
      </c>
      <c r="AA1250" s="13">
        <v>1</v>
      </c>
      <c r="AL1250" s="14">
        <v>1</v>
      </c>
      <c r="AM1250" s="14">
        <v>3</v>
      </c>
      <c r="AN1250" s="14" t="s">
        <v>383</v>
      </c>
      <c r="AO1250" s="15">
        <v>2</v>
      </c>
      <c r="AP1250" s="15">
        <v>4</v>
      </c>
      <c r="AQ1250" s="15">
        <v>4</v>
      </c>
      <c r="AR1250" s="15">
        <v>4</v>
      </c>
      <c r="AS1250" s="15">
        <v>4</v>
      </c>
      <c r="AT1250" s="15">
        <v>2</v>
      </c>
      <c r="AU1250" s="15">
        <v>2</v>
      </c>
      <c r="AV1250" s="15">
        <v>3</v>
      </c>
      <c r="AW1250" s="15">
        <v>3</v>
      </c>
      <c r="AX1250" s="15">
        <v>1</v>
      </c>
      <c r="AY1250" s="15">
        <v>1</v>
      </c>
      <c r="AZ1250" s="15">
        <v>1</v>
      </c>
      <c r="BA1250" s="15">
        <v>1</v>
      </c>
      <c r="BB1250" s="15">
        <v>2</v>
      </c>
      <c r="BC1250" s="15">
        <v>1</v>
      </c>
      <c r="BD1250" s="15">
        <v>2</v>
      </c>
      <c r="BE1250" s="15">
        <v>2</v>
      </c>
      <c r="BF1250" s="15">
        <v>0</v>
      </c>
      <c r="BG1250" s="15">
        <v>0</v>
      </c>
      <c r="BM1250" s="15">
        <v>5</v>
      </c>
      <c r="BN1250" s="15">
        <v>5</v>
      </c>
      <c r="BO1250" s="15">
        <v>2</v>
      </c>
      <c r="BP1250" s="15" t="s">
        <v>162</v>
      </c>
      <c r="CC1250" s="16">
        <v>1</v>
      </c>
      <c r="CK1250" s="16">
        <v>2</v>
      </c>
      <c r="CL1250" s="16" t="s">
        <v>147</v>
      </c>
      <c r="CM1250" s="17">
        <v>1</v>
      </c>
      <c r="CN1250" s="17">
        <v>1</v>
      </c>
      <c r="CO1250" s="17">
        <v>1</v>
      </c>
      <c r="CP1250" s="17">
        <v>1</v>
      </c>
      <c r="CQ1250" s="17">
        <v>1</v>
      </c>
      <c r="CR1250" s="17">
        <v>2</v>
      </c>
      <c r="CS1250" s="17">
        <v>2</v>
      </c>
      <c r="CT1250" s="17">
        <v>2</v>
      </c>
      <c r="CU1250" s="17">
        <v>2</v>
      </c>
      <c r="CV1250" s="17">
        <v>1</v>
      </c>
      <c r="CW1250" s="17">
        <v>2</v>
      </c>
      <c r="CX1250" s="17">
        <v>2</v>
      </c>
      <c r="CY1250" s="17">
        <v>2</v>
      </c>
      <c r="CZ1250" s="17">
        <v>1</v>
      </c>
      <c r="DA1250" s="17">
        <v>2</v>
      </c>
      <c r="DB1250" s="17">
        <v>2</v>
      </c>
      <c r="DC1250" s="17">
        <v>2</v>
      </c>
      <c r="DD1250" s="17">
        <v>1</v>
      </c>
      <c r="DE1250" s="17">
        <v>1</v>
      </c>
      <c r="DF1250" s="17">
        <v>4</v>
      </c>
      <c r="DG1250" s="17">
        <v>4</v>
      </c>
      <c r="DH1250" s="17">
        <v>4</v>
      </c>
      <c r="DI1250" s="17">
        <v>4</v>
      </c>
      <c r="DJ1250" s="17">
        <v>3</v>
      </c>
      <c r="DK1250" s="17">
        <v>1</v>
      </c>
      <c r="DL1250" s="17">
        <v>3</v>
      </c>
      <c r="DM1250" s="17">
        <v>3</v>
      </c>
      <c r="DN1250" s="17">
        <v>1</v>
      </c>
      <c r="DO1250" s="17">
        <v>4</v>
      </c>
      <c r="DP1250" s="17">
        <v>5</v>
      </c>
      <c r="DR1250" s="17">
        <v>7</v>
      </c>
      <c r="DT1250" s="17">
        <v>11</v>
      </c>
      <c r="DV1250" s="17">
        <v>3</v>
      </c>
      <c r="DW1250" s="18">
        <v>13</v>
      </c>
      <c r="DY1250" s="18">
        <v>1</v>
      </c>
      <c r="ED1250" s="19" t="s">
        <v>311</v>
      </c>
      <c r="EE1250" s="19">
        <v>8</v>
      </c>
      <c r="EF1250" s="37">
        <v>6</v>
      </c>
      <c r="EG1250" s="19" t="s">
        <v>149</v>
      </c>
      <c r="EH1250" s="19">
        <v>2</v>
      </c>
      <c r="EI1250" s="19">
        <v>66</v>
      </c>
      <c r="EJ1250" s="19">
        <v>4</v>
      </c>
      <c r="EK1250" s="19">
        <v>5</v>
      </c>
      <c r="EL1250" s="19">
        <v>10</v>
      </c>
      <c r="EM1250" s="20" t="s">
        <v>216</v>
      </c>
      <c r="EO1250" s="46">
        <v>1</v>
      </c>
      <c r="EP1250" s="46">
        <v>6</v>
      </c>
      <c r="EQ1250">
        <f t="shared" si="46"/>
        <v>0</v>
      </c>
      <c r="ER1250" t="str">
        <f t="shared" si="47"/>
        <v/>
      </c>
      <c r="ES1250" s="49">
        <v>2</v>
      </c>
    </row>
    <row r="1251" spans="1:149" ht="15" customHeight="1" x14ac:dyDescent="0.25">
      <c r="A1251" s="21">
        <v>1250</v>
      </c>
      <c r="B1251" s="12">
        <v>2</v>
      </c>
      <c r="C1251" s="12">
        <v>4</v>
      </c>
      <c r="D1251" s="12">
        <v>4</v>
      </c>
      <c r="E1251" s="12" t="s">
        <v>376</v>
      </c>
      <c r="F1251" s="12">
        <v>2</v>
      </c>
      <c r="G1251" s="13">
        <v>2</v>
      </c>
      <c r="H1251" s="13">
        <v>2</v>
      </c>
      <c r="M1251" s="56">
        <f>IF(SUM(N1251:X1251)=39,2,1)</f>
        <v>1</v>
      </c>
      <c r="Y1251" s="13">
        <v>1</v>
      </c>
      <c r="AK1251" s="13">
        <v>1</v>
      </c>
      <c r="AL1251" s="14">
        <v>6</v>
      </c>
      <c r="AO1251" s="15">
        <v>3</v>
      </c>
      <c r="AP1251" s="15">
        <v>2</v>
      </c>
      <c r="AQ1251" s="15">
        <v>2</v>
      </c>
      <c r="AR1251" s="15">
        <v>4</v>
      </c>
      <c r="AS1251" s="15">
        <v>4</v>
      </c>
      <c r="AT1251" s="15">
        <v>4</v>
      </c>
      <c r="AU1251" s="15">
        <v>2</v>
      </c>
      <c r="AV1251" s="15">
        <v>2</v>
      </c>
      <c r="AW1251" s="15">
        <v>1</v>
      </c>
      <c r="AX1251" s="15">
        <v>1</v>
      </c>
      <c r="AY1251" s="15">
        <v>1</v>
      </c>
      <c r="AZ1251" s="15">
        <v>1</v>
      </c>
      <c r="BA1251" s="15">
        <v>1</v>
      </c>
      <c r="BB1251" s="15">
        <v>1</v>
      </c>
      <c r="BC1251" s="15">
        <v>1</v>
      </c>
      <c r="BD1251" s="15">
        <v>1</v>
      </c>
      <c r="BE1251" s="15">
        <v>1</v>
      </c>
      <c r="BF1251" s="15">
        <v>0</v>
      </c>
      <c r="BG1251" s="15">
        <v>0</v>
      </c>
      <c r="BK1251" s="15">
        <v>1</v>
      </c>
      <c r="BL1251" s="15">
        <v>2</v>
      </c>
      <c r="BM1251" s="15">
        <v>5</v>
      </c>
      <c r="BN1251" s="15">
        <v>5</v>
      </c>
      <c r="BO1251" s="15">
        <v>4</v>
      </c>
      <c r="CC1251" s="16">
        <v>1</v>
      </c>
      <c r="CI1251" s="16">
        <v>2</v>
      </c>
      <c r="CJ1251" s="16" t="s">
        <v>151</v>
      </c>
      <c r="CK1251" s="16">
        <v>3</v>
      </c>
      <c r="CL1251" s="16" t="s">
        <v>147</v>
      </c>
      <c r="CM1251" s="17">
        <v>1</v>
      </c>
      <c r="CN1251" s="17">
        <v>1</v>
      </c>
      <c r="CO1251" s="17">
        <v>1</v>
      </c>
      <c r="CP1251" s="17">
        <v>1</v>
      </c>
      <c r="CQ1251" s="17">
        <v>1</v>
      </c>
      <c r="CR1251" s="17">
        <v>3</v>
      </c>
      <c r="CS1251" s="17">
        <v>3</v>
      </c>
      <c r="CT1251" s="17">
        <v>1</v>
      </c>
      <c r="CU1251" s="17">
        <v>4</v>
      </c>
      <c r="CV1251" s="17">
        <v>1</v>
      </c>
      <c r="CW1251" s="17">
        <v>1</v>
      </c>
      <c r="CX1251" s="17">
        <v>1</v>
      </c>
      <c r="CY1251" s="17">
        <v>1</v>
      </c>
      <c r="CZ1251" s="17">
        <v>1</v>
      </c>
      <c r="DA1251" s="17">
        <v>3</v>
      </c>
      <c r="DB1251" s="17">
        <v>4</v>
      </c>
      <c r="DC1251" s="17">
        <v>2</v>
      </c>
      <c r="DD1251" s="17">
        <v>4</v>
      </c>
      <c r="DE1251" s="17">
        <v>4</v>
      </c>
      <c r="DF1251" s="17">
        <v>3</v>
      </c>
      <c r="DG1251" s="17">
        <v>2</v>
      </c>
      <c r="DH1251" s="17">
        <v>2</v>
      </c>
      <c r="DI1251" s="17">
        <v>1</v>
      </c>
      <c r="DJ1251" s="17">
        <v>1</v>
      </c>
      <c r="DK1251" s="17">
        <v>2</v>
      </c>
      <c r="DL1251" s="17">
        <v>4</v>
      </c>
      <c r="DM1251" s="17">
        <v>4</v>
      </c>
      <c r="DP1251" s="17">
        <v>6</v>
      </c>
      <c r="DR1251" s="17">
        <v>9</v>
      </c>
      <c r="DT1251" s="17">
        <v>10</v>
      </c>
      <c r="DV1251" s="17">
        <v>1</v>
      </c>
      <c r="DW1251" s="18">
        <v>13</v>
      </c>
      <c r="DY1251" s="18">
        <v>1</v>
      </c>
      <c r="ED1251" s="19" t="s">
        <v>311</v>
      </c>
      <c r="EE1251" s="19">
        <v>8</v>
      </c>
      <c r="EF1251" s="37">
        <v>6</v>
      </c>
      <c r="EG1251" s="19" t="s">
        <v>149</v>
      </c>
      <c r="EH1251" s="19">
        <v>2</v>
      </c>
      <c r="EI1251" s="19">
        <v>26</v>
      </c>
      <c r="EJ1251" s="19">
        <v>1</v>
      </c>
      <c r="EK1251" s="19">
        <v>2</v>
      </c>
      <c r="EL1251" s="19">
        <v>1</v>
      </c>
      <c r="EM1251" s="20" t="s">
        <v>216</v>
      </c>
      <c r="EO1251" s="46">
        <v>1</v>
      </c>
      <c r="EP1251" s="46">
        <v>1</v>
      </c>
      <c r="EQ1251">
        <f t="shared" si="46"/>
        <v>0</v>
      </c>
      <c r="ER1251" t="str">
        <f t="shared" si="47"/>
        <v/>
      </c>
      <c r="ES1251" s="49">
        <v>2</v>
      </c>
    </row>
    <row r="1252" spans="1:149" ht="15" customHeight="1" x14ac:dyDescent="0.25">
      <c r="A1252" s="21">
        <v>1251</v>
      </c>
      <c r="B1252" s="12">
        <v>4</v>
      </c>
      <c r="C1252" s="12">
        <v>2</v>
      </c>
      <c r="D1252" s="12">
        <v>2</v>
      </c>
      <c r="E1252" s="12" t="s">
        <v>373</v>
      </c>
      <c r="G1252" s="13">
        <v>4</v>
      </c>
      <c r="H1252" s="13">
        <v>1</v>
      </c>
      <c r="M1252" s="56">
        <f>IF(SUM(N1252:X1252)=39,2,1)</f>
        <v>1</v>
      </c>
      <c r="Q1252" s="13">
        <v>1</v>
      </c>
      <c r="AC1252" s="13">
        <v>1</v>
      </c>
      <c r="AL1252" s="14">
        <v>2</v>
      </c>
      <c r="AM1252" s="14">
        <v>1</v>
      </c>
      <c r="AN1252" s="14" t="s">
        <v>383</v>
      </c>
      <c r="AO1252" s="15">
        <v>1</v>
      </c>
      <c r="AP1252" s="15">
        <v>4</v>
      </c>
      <c r="AQ1252" s="15">
        <v>4</v>
      </c>
      <c r="AR1252" s="15">
        <v>4</v>
      </c>
      <c r="AS1252" s="15">
        <v>4</v>
      </c>
      <c r="AT1252" s="15">
        <v>2</v>
      </c>
      <c r="AU1252" s="15">
        <v>3</v>
      </c>
      <c r="AV1252" s="15">
        <v>3</v>
      </c>
      <c r="AW1252" s="15">
        <v>4</v>
      </c>
      <c r="AX1252" s="15">
        <v>1</v>
      </c>
      <c r="AY1252" s="15">
        <v>2</v>
      </c>
      <c r="AZ1252" s="15">
        <v>2</v>
      </c>
      <c r="BB1252" s="15">
        <v>2</v>
      </c>
      <c r="BC1252" s="15">
        <v>1</v>
      </c>
      <c r="BD1252" s="15">
        <v>1</v>
      </c>
      <c r="BE1252" s="15">
        <v>2</v>
      </c>
      <c r="BF1252" s="15">
        <v>2</v>
      </c>
      <c r="BG1252" s="15">
        <v>3</v>
      </c>
      <c r="BH1252" s="15">
        <v>3</v>
      </c>
      <c r="BK1252" s="15">
        <v>1</v>
      </c>
      <c r="BL1252" s="15">
        <v>4</v>
      </c>
      <c r="BM1252" s="15">
        <v>8</v>
      </c>
      <c r="BN1252" s="15">
        <v>8</v>
      </c>
      <c r="CC1252" s="16">
        <v>1</v>
      </c>
      <c r="CI1252" s="16">
        <v>2</v>
      </c>
      <c r="CK1252" s="16">
        <v>1</v>
      </c>
      <c r="CL1252" s="16" t="s">
        <v>186</v>
      </c>
      <c r="CM1252" s="17">
        <v>1</v>
      </c>
      <c r="CN1252" s="17">
        <v>1</v>
      </c>
      <c r="CO1252" s="17">
        <v>1</v>
      </c>
      <c r="CP1252" s="17">
        <v>1</v>
      </c>
      <c r="CQ1252" s="17">
        <v>1</v>
      </c>
      <c r="CR1252" s="17">
        <v>2</v>
      </c>
      <c r="CS1252" s="17">
        <v>2</v>
      </c>
      <c r="DA1252" s="17">
        <v>1</v>
      </c>
      <c r="DB1252" s="17">
        <v>4</v>
      </c>
      <c r="DC1252" s="17">
        <v>2</v>
      </c>
      <c r="DD1252" s="17">
        <v>4</v>
      </c>
      <c r="DE1252" s="17">
        <v>4</v>
      </c>
      <c r="DF1252" s="17">
        <v>4</v>
      </c>
      <c r="DG1252" s="17">
        <v>3</v>
      </c>
      <c r="DH1252" s="17">
        <v>3</v>
      </c>
      <c r="DI1252" s="17">
        <v>2</v>
      </c>
      <c r="DJ1252" s="17">
        <v>2</v>
      </c>
      <c r="DK1252" s="17">
        <v>3</v>
      </c>
      <c r="DL1252" s="17">
        <v>3</v>
      </c>
      <c r="DM1252" s="17">
        <v>3</v>
      </c>
      <c r="DP1252" s="17">
        <v>7</v>
      </c>
      <c r="DR1252" s="17">
        <v>9</v>
      </c>
      <c r="DT1252" s="17">
        <v>4</v>
      </c>
      <c r="DV1252" s="17">
        <v>4</v>
      </c>
      <c r="DW1252" s="18">
        <v>13</v>
      </c>
      <c r="DY1252" s="18">
        <v>1</v>
      </c>
      <c r="ED1252" s="19" t="s">
        <v>332</v>
      </c>
      <c r="EE1252" s="19">
        <v>7</v>
      </c>
      <c r="EF1252" s="37">
        <v>7</v>
      </c>
      <c r="EG1252" s="27" t="s">
        <v>139</v>
      </c>
      <c r="EH1252" s="19">
        <v>2</v>
      </c>
      <c r="EI1252" s="19">
        <v>18</v>
      </c>
      <c r="EJ1252" s="19">
        <v>1</v>
      </c>
      <c r="EK1252" s="19">
        <v>1</v>
      </c>
      <c r="EL1252" s="19">
        <v>5</v>
      </c>
      <c r="EM1252" s="20" t="s">
        <v>216</v>
      </c>
      <c r="EO1252" s="46">
        <v>4</v>
      </c>
      <c r="EP1252" s="46">
        <v>1</v>
      </c>
      <c r="EQ1252">
        <f t="shared" si="46"/>
        <v>0</v>
      </c>
      <c r="ER1252" t="str">
        <f t="shared" si="47"/>
        <v/>
      </c>
      <c r="ES1252" s="49">
        <v>2</v>
      </c>
    </row>
    <row r="1253" spans="1:149" ht="15" customHeight="1" x14ac:dyDescent="0.25">
      <c r="A1253" s="21">
        <v>1252</v>
      </c>
      <c r="B1253" s="12">
        <v>2</v>
      </c>
      <c r="C1253" s="12">
        <v>4</v>
      </c>
      <c r="D1253" s="12">
        <v>2</v>
      </c>
      <c r="E1253" s="12" t="s">
        <v>373</v>
      </c>
      <c r="F1253" s="12">
        <v>1</v>
      </c>
      <c r="G1253" s="13">
        <v>4</v>
      </c>
      <c r="H1253" s="13">
        <v>1</v>
      </c>
      <c r="J1253" s="13">
        <v>4</v>
      </c>
      <c r="M1253" s="56">
        <f>IF(SUM(N1253:X1253)=39,2,1)</f>
        <v>1</v>
      </c>
      <c r="O1253" s="13">
        <v>1</v>
      </c>
      <c r="P1253" s="13">
        <v>1</v>
      </c>
      <c r="Q1253" s="13">
        <v>1</v>
      </c>
      <c r="AA1253" s="13">
        <v>1</v>
      </c>
      <c r="AB1253" s="13">
        <v>1</v>
      </c>
      <c r="AC1253" s="13">
        <v>1</v>
      </c>
      <c r="AL1253" s="14">
        <v>1</v>
      </c>
      <c r="AM1253" s="14">
        <v>4</v>
      </c>
      <c r="AO1253" s="15">
        <v>1</v>
      </c>
      <c r="AP1253" s="15">
        <v>4</v>
      </c>
      <c r="AQ1253" s="15">
        <v>4</v>
      </c>
      <c r="AR1253" s="15">
        <v>4</v>
      </c>
      <c r="AS1253" s="15">
        <v>4</v>
      </c>
      <c r="AT1253" s="15">
        <v>4</v>
      </c>
      <c r="AU1253" s="15">
        <v>3</v>
      </c>
      <c r="AV1253" s="15">
        <v>4</v>
      </c>
      <c r="AW1253" s="15">
        <v>4</v>
      </c>
      <c r="AX1253" s="15">
        <v>1</v>
      </c>
      <c r="AY1253" s="15">
        <v>2</v>
      </c>
      <c r="AZ1253" s="15">
        <v>2</v>
      </c>
      <c r="BB1253" s="15">
        <v>2</v>
      </c>
      <c r="BC1253" s="15">
        <v>1</v>
      </c>
      <c r="BD1253" s="15">
        <v>1</v>
      </c>
      <c r="BE1253" s="15">
        <v>2</v>
      </c>
      <c r="BF1253" s="15">
        <v>1</v>
      </c>
      <c r="BG1253" s="15">
        <v>2</v>
      </c>
      <c r="BH1253" s="15">
        <v>1</v>
      </c>
      <c r="BJ1253" s="15">
        <v>1</v>
      </c>
      <c r="BK1253" s="15">
        <v>1</v>
      </c>
      <c r="BL1253" s="15">
        <v>4</v>
      </c>
      <c r="BM1253" s="15">
        <v>8</v>
      </c>
      <c r="BN1253" s="15">
        <v>8</v>
      </c>
      <c r="CC1253" s="16">
        <v>1</v>
      </c>
      <c r="CI1253" s="16">
        <v>1</v>
      </c>
      <c r="CK1253" s="16">
        <v>1</v>
      </c>
      <c r="CM1253" s="17">
        <v>3</v>
      </c>
      <c r="CN1253" s="17">
        <v>3</v>
      </c>
      <c r="CO1253" s="17">
        <v>3</v>
      </c>
      <c r="CP1253" s="17">
        <v>3</v>
      </c>
      <c r="CQ1253" s="17">
        <v>3</v>
      </c>
      <c r="CR1253" s="17">
        <v>4</v>
      </c>
      <c r="CS1253" s="17">
        <v>4</v>
      </c>
      <c r="CT1253" s="17">
        <v>1</v>
      </c>
      <c r="CU1253" s="17">
        <v>4</v>
      </c>
      <c r="CV1253" s="17">
        <v>2</v>
      </c>
      <c r="CW1253" s="17">
        <v>1</v>
      </c>
      <c r="CX1253" s="17">
        <v>2</v>
      </c>
      <c r="CY1253" s="17">
        <v>1</v>
      </c>
      <c r="CZ1253" s="17">
        <v>1</v>
      </c>
      <c r="DA1253" s="17">
        <v>1</v>
      </c>
      <c r="DB1253" s="17">
        <v>3</v>
      </c>
      <c r="DC1253" s="17">
        <v>1</v>
      </c>
      <c r="DD1253" s="17">
        <v>1</v>
      </c>
      <c r="DE1253" s="17">
        <v>4</v>
      </c>
      <c r="DF1253" s="17">
        <v>3</v>
      </c>
      <c r="DG1253" s="17">
        <v>3</v>
      </c>
      <c r="DH1253" s="17">
        <v>3</v>
      </c>
      <c r="DI1253" s="17">
        <v>3</v>
      </c>
      <c r="DJ1253" s="17">
        <v>1</v>
      </c>
      <c r="DK1253" s="17">
        <v>2</v>
      </c>
      <c r="DL1253" s="17">
        <v>2</v>
      </c>
      <c r="DM1253" s="17">
        <v>2</v>
      </c>
      <c r="DN1253" s="17">
        <v>2</v>
      </c>
      <c r="DO1253" s="17">
        <v>6</v>
      </c>
      <c r="DP1253" s="17">
        <v>5</v>
      </c>
      <c r="DR1253" s="17">
        <v>2</v>
      </c>
      <c r="DT1253" s="17">
        <v>9</v>
      </c>
      <c r="DV1253" s="17">
        <v>2</v>
      </c>
      <c r="DW1253" s="18">
        <v>13</v>
      </c>
      <c r="DY1253" s="18">
        <v>1</v>
      </c>
      <c r="ED1253" s="19" t="s">
        <v>332</v>
      </c>
      <c r="EE1253" s="19">
        <v>7</v>
      </c>
      <c r="EF1253" s="37">
        <v>7</v>
      </c>
      <c r="EG1253" s="27" t="s">
        <v>139</v>
      </c>
      <c r="EH1253" s="19">
        <v>2</v>
      </c>
      <c r="EI1253" s="19">
        <v>19</v>
      </c>
      <c r="EJ1253" s="19">
        <v>1</v>
      </c>
      <c r="EK1253" s="19">
        <v>1</v>
      </c>
      <c r="EL1253" s="19">
        <v>6</v>
      </c>
      <c r="EM1253" s="20" t="s">
        <v>216</v>
      </c>
      <c r="EO1253" s="46">
        <v>4</v>
      </c>
      <c r="EP1253" s="46">
        <v>1</v>
      </c>
      <c r="EQ1253">
        <f t="shared" si="46"/>
        <v>0</v>
      </c>
      <c r="ER1253" t="str">
        <f t="shared" si="47"/>
        <v/>
      </c>
      <c r="ES1253" s="49">
        <v>2</v>
      </c>
    </row>
    <row r="1254" spans="1:149" ht="15" customHeight="1" x14ac:dyDescent="0.25">
      <c r="A1254" s="21">
        <v>1253</v>
      </c>
      <c r="B1254" s="12">
        <v>3</v>
      </c>
      <c r="C1254" s="12">
        <v>1</v>
      </c>
      <c r="D1254" s="12">
        <v>1</v>
      </c>
      <c r="E1254" s="12" t="s">
        <v>183</v>
      </c>
      <c r="F1254" s="12">
        <v>1</v>
      </c>
      <c r="G1254" s="13">
        <v>5</v>
      </c>
      <c r="H1254" s="13">
        <v>1</v>
      </c>
      <c r="M1254" s="56">
        <f>IF(SUM(N1254:X1254)=39,2,1)</f>
        <v>1</v>
      </c>
      <c r="O1254" s="13">
        <v>1</v>
      </c>
      <c r="P1254" s="13">
        <v>1</v>
      </c>
      <c r="Q1254" s="13">
        <v>1</v>
      </c>
      <c r="S1254" s="13">
        <v>1</v>
      </c>
      <c r="Z1254" s="13">
        <v>1</v>
      </c>
      <c r="AA1254" s="13">
        <v>1</v>
      </c>
      <c r="AE1254" s="13">
        <v>1</v>
      </c>
      <c r="AH1254" s="13">
        <v>1</v>
      </c>
      <c r="AJ1254" s="13">
        <v>1</v>
      </c>
      <c r="AL1254" s="14">
        <v>1</v>
      </c>
      <c r="AM1254" s="14">
        <v>4</v>
      </c>
      <c r="AO1254" s="15">
        <v>2</v>
      </c>
      <c r="AP1254" s="15">
        <v>4</v>
      </c>
      <c r="AQ1254" s="15">
        <v>4</v>
      </c>
      <c r="AR1254" s="15">
        <v>4</v>
      </c>
      <c r="AS1254" s="15">
        <v>4</v>
      </c>
      <c r="AT1254" s="15">
        <v>4</v>
      </c>
      <c r="AU1254" s="15">
        <v>4</v>
      </c>
      <c r="AV1254" s="15">
        <v>4</v>
      </c>
      <c r="AW1254" s="15">
        <v>4</v>
      </c>
      <c r="AX1254" s="15">
        <v>1</v>
      </c>
      <c r="AY1254" s="15">
        <v>1</v>
      </c>
      <c r="AZ1254" s="15">
        <v>1</v>
      </c>
      <c r="BB1254" s="15">
        <v>1</v>
      </c>
      <c r="BC1254" s="15">
        <v>2</v>
      </c>
      <c r="BD1254" s="15">
        <v>2</v>
      </c>
      <c r="BE1254" s="15">
        <v>2</v>
      </c>
      <c r="BF1254" s="15">
        <v>1</v>
      </c>
      <c r="BG1254" s="15">
        <v>0</v>
      </c>
      <c r="BK1254" s="15">
        <v>1</v>
      </c>
      <c r="BL1254" s="15">
        <v>5</v>
      </c>
      <c r="BM1254" s="15">
        <v>8</v>
      </c>
      <c r="BN1254" s="15">
        <v>8</v>
      </c>
      <c r="CC1254" s="16">
        <v>1</v>
      </c>
      <c r="CI1254" s="16">
        <v>1</v>
      </c>
      <c r="CK1254" s="16">
        <v>1</v>
      </c>
      <c r="CL1254" s="16" t="s">
        <v>290</v>
      </c>
      <c r="CM1254" s="17">
        <v>3</v>
      </c>
      <c r="CN1254" s="17">
        <v>1</v>
      </c>
      <c r="CO1254" s="17">
        <v>1</v>
      </c>
      <c r="CP1254" s="17">
        <v>1</v>
      </c>
      <c r="CQ1254" s="17">
        <v>1</v>
      </c>
      <c r="CR1254" s="17">
        <v>1</v>
      </c>
      <c r="CS1254" s="17">
        <v>1</v>
      </c>
      <c r="CT1254" s="17">
        <v>2</v>
      </c>
      <c r="CU1254" s="17">
        <v>4</v>
      </c>
      <c r="CV1254" s="17">
        <v>1</v>
      </c>
      <c r="CW1254" s="17">
        <v>1</v>
      </c>
      <c r="CX1254" s="17">
        <v>1</v>
      </c>
      <c r="CY1254" s="17">
        <v>1</v>
      </c>
      <c r="CZ1254" s="17">
        <v>1</v>
      </c>
      <c r="DA1254" s="17">
        <v>1</v>
      </c>
      <c r="DB1254" s="17">
        <v>4</v>
      </c>
      <c r="DC1254" s="17">
        <v>1</v>
      </c>
      <c r="DD1254" s="17">
        <v>4</v>
      </c>
      <c r="DE1254" s="17">
        <v>1</v>
      </c>
      <c r="DF1254" s="17">
        <v>1</v>
      </c>
      <c r="DG1254" s="17">
        <v>1</v>
      </c>
      <c r="DH1254" s="17">
        <v>1</v>
      </c>
      <c r="DI1254" s="17">
        <v>3</v>
      </c>
      <c r="DJ1254" s="17">
        <v>1</v>
      </c>
      <c r="DK1254" s="17">
        <v>4</v>
      </c>
      <c r="DL1254" s="17">
        <v>4</v>
      </c>
      <c r="DM1254" s="17">
        <v>4</v>
      </c>
      <c r="DN1254" s="17">
        <v>1</v>
      </c>
      <c r="DO1254" s="17">
        <v>8</v>
      </c>
      <c r="DP1254" s="17">
        <v>5</v>
      </c>
      <c r="DR1254" s="17">
        <v>7</v>
      </c>
      <c r="DT1254" s="17">
        <v>9</v>
      </c>
      <c r="DV1254" s="17">
        <v>3</v>
      </c>
      <c r="DW1254" s="18">
        <v>13</v>
      </c>
      <c r="DY1254" s="18">
        <v>1</v>
      </c>
      <c r="ED1254" s="19" t="s">
        <v>338</v>
      </c>
      <c r="EE1254" s="19">
        <v>4</v>
      </c>
      <c r="EF1254" s="37">
        <v>3</v>
      </c>
      <c r="EG1254" s="19" t="s">
        <v>239</v>
      </c>
      <c r="EH1254" s="19">
        <v>2</v>
      </c>
      <c r="EI1254" s="19">
        <v>20</v>
      </c>
      <c r="EJ1254" s="19">
        <v>1</v>
      </c>
      <c r="EK1254" s="19">
        <v>1</v>
      </c>
      <c r="EL1254" s="19">
        <v>6</v>
      </c>
      <c r="EM1254" s="20" t="s">
        <v>216</v>
      </c>
      <c r="EO1254" s="46">
        <v>4</v>
      </c>
      <c r="EP1254" s="46">
        <v>1</v>
      </c>
      <c r="EQ1254">
        <f t="shared" si="46"/>
        <v>0</v>
      </c>
      <c r="ER1254" t="str">
        <f t="shared" si="47"/>
        <v/>
      </c>
      <c r="ES1254" s="49">
        <v>2</v>
      </c>
    </row>
    <row r="1255" spans="1:149" ht="15" customHeight="1" x14ac:dyDescent="0.25">
      <c r="A1255" s="21">
        <v>1254</v>
      </c>
      <c r="B1255" s="12">
        <v>2</v>
      </c>
      <c r="C1255" s="12">
        <v>2</v>
      </c>
      <c r="D1255" s="12">
        <v>1</v>
      </c>
      <c r="E1255" s="12" t="s">
        <v>378</v>
      </c>
      <c r="F1255" s="12">
        <v>4</v>
      </c>
      <c r="G1255" s="13">
        <v>2</v>
      </c>
      <c r="H1255" s="13">
        <v>1</v>
      </c>
      <c r="M1255" s="56">
        <f>IF(SUM(N1255:X1255)=39,2,1)</f>
        <v>1</v>
      </c>
      <c r="X1255" s="13">
        <v>1</v>
      </c>
      <c r="AJ1255" s="13">
        <v>1</v>
      </c>
      <c r="AL1255" s="14">
        <v>1</v>
      </c>
      <c r="AM1255" s="14">
        <v>4</v>
      </c>
      <c r="AO1255" s="15">
        <v>1</v>
      </c>
      <c r="AP1255" s="15">
        <v>3</v>
      </c>
      <c r="AQ1255" s="15">
        <v>3</v>
      </c>
      <c r="AR1255" s="15">
        <v>1</v>
      </c>
      <c r="AS1255" s="15">
        <v>5</v>
      </c>
      <c r="AT1255" s="15">
        <v>1</v>
      </c>
      <c r="AU1255" s="15">
        <v>3</v>
      </c>
      <c r="AV1255" s="15">
        <v>1</v>
      </c>
      <c r="AW1255" s="15">
        <v>3</v>
      </c>
      <c r="AX1255" s="15">
        <v>2</v>
      </c>
      <c r="AZ1255" s="15">
        <v>2</v>
      </c>
      <c r="BB1255" s="15">
        <v>2</v>
      </c>
      <c r="BC1255" s="15">
        <v>1</v>
      </c>
      <c r="BD1255" s="15">
        <v>1</v>
      </c>
      <c r="BE1255" s="15">
        <v>1</v>
      </c>
      <c r="BF1255" s="15">
        <v>0</v>
      </c>
      <c r="BG1255" s="15">
        <v>0</v>
      </c>
      <c r="BK1255" s="15">
        <v>1</v>
      </c>
      <c r="BL1255" s="15">
        <v>1</v>
      </c>
      <c r="BM1255" s="15">
        <v>8</v>
      </c>
      <c r="BN1255" s="15">
        <v>8</v>
      </c>
      <c r="CC1255" s="16">
        <v>1</v>
      </c>
      <c r="CI1255" s="16">
        <v>2</v>
      </c>
      <c r="CK1255" s="16">
        <v>3</v>
      </c>
      <c r="CM1255" s="17">
        <v>1</v>
      </c>
      <c r="CN1255" s="17">
        <v>1</v>
      </c>
      <c r="CO1255" s="17">
        <v>1</v>
      </c>
      <c r="CP1255" s="17">
        <v>1</v>
      </c>
      <c r="CQ1255" s="17">
        <v>1</v>
      </c>
      <c r="CR1255" s="17">
        <v>1</v>
      </c>
      <c r="CS1255" s="17">
        <v>1</v>
      </c>
      <c r="CT1255" s="17">
        <v>1</v>
      </c>
      <c r="CU1255" s="17">
        <v>4</v>
      </c>
      <c r="CV1255" s="17">
        <v>1</v>
      </c>
      <c r="CW1255" s="17">
        <v>1</v>
      </c>
      <c r="CX1255" s="17">
        <v>1</v>
      </c>
      <c r="CY1255" s="17">
        <v>1</v>
      </c>
      <c r="CZ1255" s="17">
        <v>1</v>
      </c>
      <c r="DA1255" s="17">
        <v>1</v>
      </c>
      <c r="DB1255" s="17">
        <v>1</v>
      </c>
      <c r="DC1255" s="17">
        <v>1</v>
      </c>
      <c r="DD1255" s="17">
        <v>1</v>
      </c>
      <c r="DE1255" s="17">
        <v>4</v>
      </c>
      <c r="DF1255" s="17">
        <v>1</v>
      </c>
      <c r="DG1255" s="17">
        <v>1</v>
      </c>
      <c r="DH1255" s="17">
        <v>1</v>
      </c>
      <c r="DI1255" s="17">
        <v>1</v>
      </c>
      <c r="DJ1255" s="17">
        <v>1</v>
      </c>
      <c r="DK1255" s="17">
        <v>2</v>
      </c>
      <c r="DL1255" s="17">
        <v>4</v>
      </c>
      <c r="DM1255" s="17">
        <v>4</v>
      </c>
      <c r="DN1255" s="17">
        <v>1</v>
      </c>
      <c r="DO1255" s="17">
        <v>8</v>
      </c>
      <c r="DP1255" s="17">
        <v>5</v>
      </c>
      <c r="DR1255" s="17">
        <v>7</v>
      </c>
      <c r="DT1255" s="17">
        <v>9</v>
      </c>
      <c r="DV1255" s="17">
        <v>3</v>
      </c>
      <c r="DW1255" s="18">
        <v>13</v>
      </c>
      <c r="DY1255" s="18">
        <v>1</v>
      </c>
      <c r="ED1255" s="19" t="s">
        <v>338</v>
      </c>
      <c r="EE1255" s="19">
        <v>4</v>
      </c>
      <c r="EF1255" s="37">
        <v>3</v>
      </c>
      <c r="EG1255" s="19" t="s">
        <v>239</v>
      </c>
      <c r="EH1255" s="19">
        <v>2</v>
      </c>
      <c r="EI1255" s="19">
        <v>75</v>
      </c>
      <c r="EJ1255" s="19">
        <v>4</v>
      </c>
      <c r="EK1255" s="19">
        <v>5</v>
      </c>
      <c r="EL1255" s="19">
        <v>4</v>
      </c>
      <c r="EM1255" s="20" t="s">
        <v>216</v>
      </c>
      <c r="EO1255" s="46">
        <v>1</v>
      </c>
      <c r="EP1255" s="46">
        <v>3</v>
      </c>
      <c r="EQ1255">
        <f t="shared" si="46"/>
        <v>0</v>
      </c>
      <c r="ER1255" t="str">
        <f t="shared" si="47"/>
        <v/>
      </c>
      <c r="ES1255" s="49">
        <v>2</v>
      </c>
    </row>
    <row r="1256" spans="1:149" ht="15" customHeight="1" x14ac:dyDescent="0.25">
      <c r="A1256" s="21">
        <v>1255</v>
      </c>
      <c r="B1256" s="12">
        <v>1</v>
      </c>
      <c r="C1256" s="12">
        <v>1</v>
      </c>
      <c r="D1256" s="12">
        <v>1</v>
      </c>
      <c r="E1256" s="12" t="s">
        <v>378</v>
      </c>
      <c r="F1256" s="12">
        <v>4</v>
      </c>
      <c r="G1256" s="13">
        <v>3</v>
      </c>
      <c r="H1256" s="13">
        <v>1</v>
      </c>
      <c r="M1256" s="56">
        <f>IF(SUM(N1256:X1256)=39,2,1)</f>
        <v>1</v>
      </c>
      <c r="N1256" s="13">
        <v>1</v>
      </c>
      <c r="X1256" s="13">
        <v>1</v>
      </c>
      <c r="Z1256" s="13">
        <v>1</v>
      </c>
      <c r="AJ1256" s="13">
        <v>1</v>
      </c>
      <c r="AL1256" s="14">
        <v>3</v>
      </c>
      <c r="AM1256" s="14">
        <v>5</v>
      </c>
      <c r="AO1256" s="15">
        <v>1</v>
      </c>
      <c r="AP1256" s="15">
        <v>4</v>
      </c>
      <c r="AQ1256" s="15">
        <v>4</v>
      </c>
      <c r="AR1256" s="15">
        <v>4</v>
      </c>
      <c r="AS1256" s="15">
        <v>4</v>
      </c>
      <c r="AT1256" s="15">
        <v>4</v>
      </c>
      <c r="AU1256" s="15">
        <v>4</v>
      </c>
      <c r="AV1256" s="15">
        <v>4</v>
      </c>
      <c r="AW1256" s="15">
        <v>4</v>
      </c>
      <c r="AX1256" s="15">
        <v>1</v>
      </c>
      <c r="AY1256" s="15">
        <v>1</v>
      </c>
      <c r="AZ1256" s="15">
        <v>2</v>
      </c>
      <c r="BB1256" s="15">
        <v>2</v>
      </c>
      <c r="BC1256" s="15">
        <v>1</v>
      </c>
      <c r="BD1256" s="15">
        <v>1</v>
      </c>
      <c r="BE1256" s="15">
        <v>1</v>
      </c>
      <c r="BF1256" s="15">
        <v>0</v>
      </c>
      <c r="BG1256" s="15">
        <v>0</v>
      </c>
      <c r="BK1256" s="15">
        <v>1</v>
      </c>
      <c r="BL1256" s="15">
        <v>1</v>
      </c>
      <c r="BM1256" s="15">
        <v>1</v>
      </c>
      <c r="BN1256" s="15">
        <v>1</v>
      </c>
      <c r="CC1256" s="16">
        <v>1</v>
      </c>
      <c r="CI1256" s="16">
        <v>2</v>
      </c>
      <c r="CK1256" s="16">
        <v>3</v>
      </c>
      <c r="CL1256" s="16" t="s">
        <v>398</v>
      </c>
      <c r="CM1256" s="17">
        <v>1</v>
      </c>
      <c r="CN1256" s="17">
        <v>1</v>
      </c>
      <c r="CO1256" s="17">
        <v>1</v>
      </c>
      <c r="CP1256" s="17">
        <v>1</v>
      </c>
      <c r="CQ1256" s="17">
        <v>1</v>
      </c>
      <c r="CR1256" s="17">
        <v>1</v>
      </c>
      <c r="CS1256" s="17">
        <v>1</v>
      </c>
      <c r="CT1256" s="17">
        <v>1</v>
      </c>
      <c r="CU1256" s="17">
        <v>1</v>
      </c>
      <c r="CV1256" s="17">
        <v>1</v>
      </c>
      <c r="CW1256" s="17">
        <v>1</v>
      </c>
      <c r="CX1256" s="17">
        <v>1</v>
      </c>
      <c r="CY1256" s="17">
        <v>1</v>
      </c>
      <c r="CZ1256" s="17">
        <v>1</v>
      </c>
      <c r="DA1256" s="17">
        <v>3</v>
      </c>
      <c r="DB1256" s="17">
        <v>2</v>
      </c>
      <c r="DC1256" s="17">
        <v>2</v>
      </c>
      <c r="DD1256" s="17">
        <v>3</v>
      </c>
      <c r="DE1256" s="17">
        <v>4</v>
      </c>
      <c r="DF1256" s="17">
        <v>2</v>
      </c>
      <c r="DG1256" s="17">
        <v>2</v>
      </c>
      <c r="DH1256" s="17">
        <v>2</v>
      </c>
      <c r="DI1256" s="17">
        <v>1</v>
      </c>
      <c r="DJ1256" s="17">
        <v>1</v>
      </c>
      <c r="DK1256" s="17">
        <v>2</v>
      </c>
      <c r="DL1256" s="17">
        <v>4</v>
      </c>
      <c r="DM1256" s="17">
        <v>4</v>
      </c>
      <c r="DN1256" s="17">
        <v>8</v>
      </c>
      <c r="DO1256" s="17">
        <v>1</v>
      </c>
      <c r="DP1256" s="17">
        <v>5</v>
      </c>
      <c r="DR1256" s="17">
        <v>10</v>
      </c>
      <c r="DT1256" s="17">
        <v>9</v>
      </c>
      <c r="DV1256" s="17">
        <v>2</v>
      </c>
      <c r="DW1256" s="18">
        <v>13</v>
      </c>
      <c r="DY1256" s="18">
        <v>1</v>
      </c>
      <c r="ED1256" s="19" t="s">
        <v>338</v>
      </c>
      <c r="EE1256" s="19">
        <v>4</v>
      </c>
      <c r="EF1256" s="37">
        <v>3</v>
      </c>
      <c r="EG1256" s="19" t="s">
        <v>239</v>
      </c>
      <c r="EH1256" s="19">
        <v>2</v>
      </c>
      <c r="EI1256" s="19">
        <v>25</v>
      </c>
      <c r="EJ1256" s="19">
        <v>1</v>
      </c>
      <c r="EK1256" s="19">
        <v>1</v>
      </c>
      <c r="EL1256" s="19">
        <v>4</v>
      </c>
      <c r="EM1256" s="20" t="s">
        <v>216</v>
      </c>
      <c r="EO1256" s="46">
        <v>1</v>
      </c>
      <c r="EP1256" s="46">
        <v>6</v>
      </c>
      <c r="EQ1256">
        <f t="shared" si="46"/>
        <v>0</v>
      </c>
      <c r="ER1256" t="str">
        <f t="shared" si="47"/>
        <v/>
      </c>
      <c r="ES1256" s="49">
        <v>2</v>
      </c>
    </row>
    <row r="1257" spans="1:149" ht="15" customHeight="1" x14ac:dyDescent="0.25">
      <c r="A1257" s="21">
        <v>1256</v>
      </c>
      <c r="B1257" s="12">
        <v>2</v>
      </c>
      <c r="C1257" s="12">
        <v>2</v>
      </c>
      <c r="D1257" s="12">
        <v>2</v>
      </c>
      <c r="E1257" s="12" t="s">
        <v>378</v>
      </c>
      <c r="F1257" s="12">
        <v>2</v>
      </c>
      <c r="G1257" s="13">
        <v>2</v>
      </c>
      <c r="H1257" s="13">
        <v>1</v>
      </c>
      <c r="I1257" s="13">
        <v>4</v>
      </c>
      <c r="M1257" s="56">
        <f>IF(SUM(N1257:X1257)=39,2,1)</f>
        <v>1</v>
      </c>
      <c r="O1257" s="13">
        <v>1</v>
      </c>
      <c r="P1257" s="13">
        <v>1</v>
      </c>
      <c r="AJ1257" s="13">
        <v>1</v>
      </c>
      <c r="AL1257" s="14">
        <v>3</v>
      </c>
      <c r="AM1257" s="14">
        <v>1</v>
      </c>
      <c r="AN1257" s="14" t="s">
        <v>155</v>
      </c>
      <c r="AO1257" s="15">
        <v>1</v>
      </c>
      <c r="AP1257" s="15">
        <v>4</v>
      </c>
      <c r="AQ1257" s="15">
        <v>4</v>
      </c>
      <c r="AR1257" s="15">
        <v>4</v>
      </c>
      <c r="AS1257" s="15">
        <v>5</v>
      </c>
      <c r="AT1257" s="15">
        <v>4</v>
      </c>
      <c r="AU1257" s="15">
        <v>4</v>
      </c>
      <c r="AV1257" s="15">
        <v>4</v>
      </c>
      <c r="AW1257" s="15">
        <v>4</v>
      </c>
      <c r="AX1257" s="15">
        <v>1</v>
      </c>
      <c r="AY1257" s="15">
        <v>2</v>
      </c>
      <c r="AZ1257" s="15">
        <v>2</v>
      </c>
      <c r="BB1257" s="15">
        <v>2</v>
      </c>
      <c r="BC1257" s="15">
        <v>1</v>
      </c>
      <c r="BD1257" s="15">
        <v>1</v>
      </c>
      <c r="BE1257" s="15">
        <v>2</v>
      </c>
      <c r="BF1257" s="15">
        <v>0</v>
      </c>
      <c r="BG1257" s="15">
        <v>0</v>
      </c>
      <c r="BK1257" s="15">
        <v>1</v>
      </c>
      <c r="BL1257" s="15">
        <v>5</v>
      </c>
      <c r="BM1257" s="15">
        <v>5</v>
      </c>
      <c r="BN1257" s="15">
        <v>5</v>
      </c>
      <c r="BO1257" s="15">
        <v>4</v>
      </c>
      <c r="CC1257" s="16">
        <v>1</v>
      </c>
      <c r="CI1257" s="16">
        <v>2</v>
      </c>
      <c r="CK1257" s="16">
        <v>3</v>
      </c>
      <c r="CL1257" s="16" t="s">
        <v>398</v>
      </c>
      <c r="CM1257" s="17">
        <v>1</v>
      </c>
      <c r="CN1257" s="17">
        <v>1</v>
      </c>
      <c r="CO1257" s="17">
        <v>1</v>
      </c>
      <c r="CP1257" s="17">
        <v>1</v>
      </c>
      <c r="CQ1257" s="17">
        <v>1</v>
      </c>
      <c r="CR1257" s="17">
        <v>1</v>
      </c>
      <c r="CS1257" s="17">
        <v>1</v>
      </c>
      <c r="CT1257" s="17">
        <v>1</v>
      </c>
      <c r="CU1257" s="17">
        <v>3</v>
      </c>
      <c r="CV1257" s="17">
        <v>1</v>
      </c>
      <c r="CW1257" s="17">
        <v>1</v>
      </c>
      <c r="CX1257" s="17">
        <v>1</v>
      </c>
      <c r="CY1257" s="17">
        <v>1</v>
      </c>
      <c r="CZ1257" s="17">
        <v>1</v>
      </c>
      <c r="DA1257" s="17">
        <v>2</v>
      </c>
      <c r="DB1257" s="17">
        <v>2</v>
      </c>
      <c r="DC1257" s="17">
        <v>2</v>
      </c>
      <c r="DD1257" s="17">
        <v>3</v>
      </c>
      <c r="DE1257" s="17">
        <v>4</v>
      </c>
      <c r="DF1257" s="17">
        <v>2</v>
      </c>
      <c r="DG1257" s="17">
        <v>2</v>
      </c>
      <c r="DH1257" s="17">
        <v>2</v>
      </c>
      <c r="DJ1257" s="17">
        <v>1</v>
      </c>
      <c r="DK1257" s="17">
        <v>4</v>
      </c>
      <c r="DL1257" s="17">
        <v>4</v>
      </c>
      <c r="DM1257" s="17">
        <v>4</v>
      </c>
      <c r="DN1257" s="17">
        <v>1</v>
      </c>
      <c r="DO1257" s="17">
        <v>8</v>
      </c>
      <c r="DP1257" s="17">
        <v>5</v>
      </c>
      <c r="DR1257" s="17">
        <v>9</v>
      </c>
      <c r="DT1257" s="17">
        <v>6</v>
      </c>
      <c r="DV1257" s="17">
        <v>6</v>
      </c>
      <c r="DW1257" s="18">
        <v>13</v>
      </c>
      <c r="DY1257" s="18">
        <v>1</v>
      </c>
      <c r="ED1257" s="19" t="s">
        <v>338</v>
      </c>
      <c r="EE1257" s="19">
        <v>4</v>
      </c>
      <c r="EF1257" s="37">
        <v>3</v>
      </c>
      <c r="EG1257" s="19" t="s">
        <v>239</v>
      </c>
      <c r="EH1257" s="19">
        <v>1</v>
      </c>
      <c r="EI1257" s="19">
        <v>50</v>
      </c>
      <c r="EJ1257" s="19">
        <v>3</v>
      </c>
      <c r="EK1257" s="19">
        <v>4</v>
      </c>
      <c r="EL1257" s="19">
        <v>4</v>
      </c>
      <c r="EM1257" s="20" t="s">
        <v>216</v>
      </c>
      <c r="EO1257" s="46">
        <v>1</v>
      </c>
      <c r="EP1257" s="46">
        <v>1</v>
      </c>
      <c r="EQ1257">
        <f t="shared" si="46"/>
        <v>0</v>
      </c>
      <c r="ER1257" t="str">
        <f t="shared" si="47"/>
        <v/>
      </c>
      <c r="ES1257" s="49">
        <v>1</v>
      </c>
    </row>
    <row r="1258" spans="1:149" ht="15" customHeight="1" x14ac:dyDescent="0.25">
      <c r="A1258" s="21">
        <v>1257</v>
      </c>
      <c r="B1258" s="12">
        <v>2</v>
      </c>
      <c r="C1258" s="12">
        <v>2</v>
      </c>
      <c r="D1258" s="12">
        <v>2</v>
      </c>
      <c r="E1258" s="12" t="s">
        <v>378</v>
      </c>
      <c r="F1258" s="12">
        <v>3</v>
      </c>
      <c r="G1258" s="13">
        <v>3</v>
      </c>
      <c r="H1258" s="13">
        <v>1</v>
      </c>
      <c r="M1258" s="56">
        <f>IF(SUM(N1258:X1258)=39,2,1)</f>
        <v>1</v>
      </c>
      <c r="Y1258" s="13">
        <v>1</v>
      </c>
      <c r="Z1258" s="13">
        <v>1</v>
      </c>
      <c r="AA1258" s="13">
        <v>1</v>
      </c>
      <c r="AB1258" s="13">
        <v>1</v>
      </c>
      <c r="AJ1258" s="13">
        <v>1</v>
      </c>
      <c r="AL1258" s="14">
        <v>3</v>
      </c>
      <c r="AM1258" s="14">
        <v>4</v>
      </c>
      <c r="AO1258" s="15">
        <v>1</v>
      </c>
      <c r="AP1258" s="15">
        <v>4</v>
      </c>
      <c r="AQ1258" s="15">
        <v>3</v>
      </c>
      <c r="AR1258" s="15">
        <v>4</v>
      </c>
      <c r="AS1258" s="15">
        <v>4</v>
      </c>
      <c r="AT1258" s="15">
        <v>3</v>
      </c>
      <c r="AU1258" s="15">
        <v>2</v>
      </c>
      <c r="AV1258" s="15">
        <v>3</v>
      </c>
      <c r="AW1258" s="15">
        <v>1</v>
      </c>
      <c r="AX1258" s="15">
        <v>2</v>
      </c>
      <c r="AZ1258" s="15">
        <v>2</v>
      </c>
      <c r="BB1258" s="15">
        <v>2</v>
      </c>
      <c r="BC1258" s="15">
        <v>1</v>
      </c>
      <c r="BD1258" s="15">
        <v>1</v>
      </c>
      <c r="BE1258" s="15">
        <v>1</v>
      </c>
      <c r="BF1258" s="15">
        <v>1</v>
      </c>
      <c r="BG1258" s="15">
        <v>1</v>
      </c>
      <c r="BH1258" s="15">
        <v>1</v>
      </c>
      <c r="BK1258" s="15">
        <v>1</v>
      </c>
      <c r="BL1258" s="15">
        <v>6</v>
      </c>
      <c r="BM1258" s="15">
        <v>8</v>
      </c>
      <c r="BN1258" s="15">
        <v>8</v>
      </c>
      <c r="CC1258" s="16">
        <v>1</v>
      </c>
      <c r="CI1258" s="16">
        <v>2</v>
      </c>
      <c r="CK1258" s="16">
        <v>2</v>
      </c>
      <c r="CL1258" s="16" t="s">
        <v>290</v>
      </c>
      <c r="CM1258" s="17">
        <v>1</v>
      </c>
      <c r="CN1258" s="17">
        <v>1</v>
      </c>
      <c r="CO1258" s="17">
        <v>1</v>
      </c>
      <c r="CP1258" s="17">
        <v>1</v>
      </c>
      <c r="CQ1258" s="17">
        <v>1</v>
      </c>
      <c r="CR1258" s="17">
        <v>1</v>
      </c>
      <c r="CS1258" s="17">
        <v>1</v>
      </c>
      <c r="CT1258" s="17">
        <v>1</v>
      </c>
      <c r="CU1258" s="17">
        <v>4</v>
      </c>
      <c r="CV1258" s="17">
        <v>1</v>
      </c>
      <c r="CW1258" s="17">
        <v>1</v>
      </c>
      <c r="CX1258" s="17">
        <v>1</v>
      </c>
      <c r="CY1258" s="17">
        <v>1</v>
      </c>
      <c r="CZ1258" s="17">
        <v>1</v>
      </c>
      <c r="DA1258" s="17">
        <v>2</v>
      </c>
      <c r="DB1258" s="17">
        <v>2</v>
      </c>
      <c r="DC1258" s="17">
        <v>2</v>
      </c>
      <c r="DD1258" s="17">
        <v>1</v>
      </c>
      <c r="DE1258" s="17">
        <v>3</v>
      </c>
      <c r="DF1258" s="17">
        <v>2</v>
      </c>
      <c r="DG1258" s="17">
        <v>2</v>
      </c>
      <c r="DH1258" s="17">
        <v>3</v>
      </c>
      <c r="DI1258" s="17">
        <v>1</v>
      </c>
      <c r="DJ1258" s="17">
        <v>1</v>
      </c>
      <c r="DK1258" s="17">
        <v>2</v>
      </c>
      <c r="DL1258" s="17">
        <v>3</v>
      </c>
      <c r="DM1258" s="17">
        <v>3</v>
      </c>
      <c r="DN1258" s="17">
        <v>1</v>
      </c>
      <c r="DO1258" s="17">
        <v>8</v>
      </c>
      <c r="DP1258" s="17">
        <v>5</v>
      </c>
      <c r="DR1258" s="17">
        <v>7</v>
      </c>
      <c r="DT1258" s="17">
        <v>2</v>
      </c>
      <c r="DV1258" s="17">
        <v>2</v>
      </c>
      <c r="DW1258" s="18">
        <v>13</v>
      </c>
      <c r="DY1258" s="18">
        <v>1</v>
      </c>
      <c r="ED1258" s="19" t="s">
        <v>338</v>
      </c>
      <c r="EE1258" s="19">
        <v>4</v>
      </c>
      <c r="EF1258" s="37">
        <v>3</v>
      </c>
      <c r="EG1258" s="19" t="s">
        <v>239</v>
      </c>
      <c r="EH1258" s="19">
        <v>1</v>
      </c>
      <c r="EI1258" s="19">
        <v>41</v>
      </c>
      <c r="EJ1258" s="19">
        <v>2</v>
      </c>
      <c r="EK1258" s="19">
        <v>3</v>
      </c>
      <c r="EL1258" s="19">
        <v>1</v>
      </c>
      <c r="EM1258" s="20" t="s">
        <v>216</v>
      </c>
      <c r="EO1258" s="46">
        <v>1</v>
      </c>
      <c r="EP1258" s="46">
        <v>1</v>
      </c>
      <c r="EQ1258">
        <f t="shared" si="46"/>
        <v>0</v>
      </c>
      <c r="ER1258" t="str">
        <f t="shared" si="47"/>
        <v/>
      </c>
      <c r="ES1258" s="49">
        <v>2</v>
      </c>
    </row>
    <row r="1259" spans="1:149" ht="15" customHeight="1" x14ac:dyDescent="0.25">
      <c r="A1259" s="21">
        <v>1258</v>
      </c>
      <c r="B1259" s="12">
        <v>2</v>
      </c>
      <c r="C1259" s="12">
        <v>4</v>
      </c>
      <c r="D1259" s="12">
        <v>4</v>
      </c>
      <c r="E1259" s="12" t="s">
        <v>376</v>
      </c>
      <c r="F1259" s="12">
        <v>1</v>
      </c>
      <c r="G1259" s="13">
        <v>2</v>
      </c>
      <c r="H1259" s="13">
        <v>2</v>
      </c>
      <c r="M1259" s="56">
        <f>IF(SUM(N1259:X1259)=39,2,1)</f>
        <v>1</v>
      </c>
      <c r="Y1259" s="13">
        <v>1</v>
      </c>
      <c r="AA1259" s="13">
        <v>1</v>
      </c>
      <c r="AB1259" s="13">
        <v>1</v>
      </c>
      <c r="AC1259" s="13">
        <v>1</v>
      </c>
      <c r="AL1259" s="14">
        <v>6</v>
      </c>
      <c r="AO1259" s="15">
        <v>1</v>
      </c>
      <c r="AP1259" s="15">
        <v>5</v>
      </c>
      <c r="AQ1259" s="15">
        <v>5</v>
      </c>
      <c r="AR1259" s="15">
        <v>5</v>
      </c>
      <c r="AS1259" s="15">
        <v>5</v>
      </c>
      <c r="AT1259" s="15">
        <v>5</v>
      </c>
      <c r="AU1259" s="15">
        <v>5</v>
      </c>
      <c r="AV1259" s="15">
        <v>5</v>
      </c>
      <c r="AW1259" s="15">
        <v>5</v>
      </c>
      <c r="AX1259" s="15">
        <v>2</v>
      </c>
      <c r="AZ1259" s="15">
        <v>2</v>
      </c>
      <c r="BB1259" s="15">
        <v>2</v>
      </c>
      <c r="BC1259" s="15">
        <v>2</v>
      </c>
      <c r="BD1259" s="15">
        <v>2</v>
      </c>
      <c r="BE1259" s="15">
        <v>2</v>
      </c>
      <c r="BF1259" s="15">
        <v>1</v>
      </c>
      <c r="BG1259" s="15">
        <v>0</v>
      </c>
      <c r="BK1259" s="15">
        <v>1</v>
      </c>
      <c r="BL1259" s="15">
        <v>1</v>
      </c>
      <c r="BN1259" s="15">
        <v>5</v>
      </c>
      <c r="BO1259" s="15">
        <v>3</v>
      </c>
      <c r="BP1259" s="15" t="s">
        <v>386</v>
      </c>
      <c r="CC1259" s="16">
        <v>1</v>
      </c>
      <c r="CI1259" s="16">
        <v>2</v>
      </c>
      <c r="CJ1259" s="16" t="s">
        <v>315</v>
      </c>
      <c r="CK1259" s="16">
        <v>3</v>
      </c>
      <c r="CL1259" s="16" t="s">
        <v>398</v>
      </c>
      <c r="CM1259" s="17">
        <v>1</v>
      </c>
      <c r="CN1259" s="17">
        <v>1</v>
      </c>
      <c r="CO1259" s="17">
        <v>1</v>
      </c>
      <c r="CP1259" s="17">
        <v>1</v>
      </c>
      <c r="CQ1259" s="17">
        <v>1</v>
      </c>
      <c r="CR1259" s="17">
        <v>1</v>
      </c>
      <c r="CS1259" s="17">
        <v>1</v>
      </c>
      <c r="CT1259" s="17">
        <v>1</v>
      </c>
      <c r="CU1259" s="17">
        <v>4</v>
      </c>
      <c r="CV1259" s="17">
        <v>1</v>
      </c>
      <c r="CW1259" s="17">
        <v>1</v>
      </c>
      <c r="CX1259" s="17">
        <v>1</v>
      </c>
      <c r="CY1259" s="17">
        <v>1</v>
      </c>
      <c r="CZ1259" s="17">
        <v>1</v>
      </c>
      <c r="DA1259" s="17">
        <v>1</v>
      </c>
      <c r="DB1259" s="17">
        <v>4</v>
      </c>
      <c r="DC1259" s="17">
        <v>2</v>
      </c>
      <c r="DD1259" s="17">
        <v>4</v>
      </c>
      <c r="DE1259" s="17">
        <v>4</v>
      </c>
      <c r="DF1259" s="17">
        <v>4</v>
      </c>
      <c r="DG1259" s="17">
        <v>4</v>
      </c>
      <c r="DH1259" s="17">
        <v>4</v>
      </c>
      <c r="DI1259" s="17">
        <v>3</v>
      </c>
      <c r="DJ1259" s="17">
        <v>1</v>
      </c>
      <c r="DK1259" s="17">
        <v>3</v>
      </c>
      <c r="DL1259" s="17">
        <v>4</v>
      </c>
      <c r="DM1259" s="17">
        <v>4</v>
      </c>
      <c r="DN1259" s="17">
        <v>1</v>
      </c>
      <c r="DO1259" s="17">
        <v>8</v>
      </c>
      <c r="DP1259" s="17">
        <v>7</v>
      </c>
      <c r="DR1259" s="17">
        <v>7</v>
      </c>
      <c r="DT1259" s="17">
        <v>11</v>
      </c>
      <c r="DV1259" s="17">
        <v>3</v>
      </c>
      <c r="DW1259" s="18">
        <v>13</v>
      </c>
      <c r="DY1259" s="18">
        <v>1</v>
      </c>
      <c r="ED1259" s="19" t="s">
        <v>338</v>
      </c>
      <c r="EE1259" s="19">
        <v>4</v>
      </c>
      <c r="EF1259" s="37">
        <v>3</v>
      </c>
      <c r="EG1259" s="19" t="s">
        <v>239</v>
      </c>
      <c r="EH1259" s="19">
        <v>2</v>
      </c>
      <c r="EI1259" s="19">
        <v>40</v>
      </c>
      <c r="EJ1259" s="19">
        <v>2</v>
      </c>
      <c r="EK1259" s="19">
        <v>3</v>
      </c>
      <c r="EL1259" s="19">
        <v>4</v>
      </c>
      <c r="EM1259" s="20" t="s">
        <v>216</v>
      </c>
      <c r="EO1259" s="46">
        <v>1</v>
      </c>
      <c r="EP1259" s="46">
        <v>1</v>
      </c>
      <c r="EQ1259">
        <f t="shared" si="46"/>
        <v>0</v>
      </c>
      <c r="ER1259" t="str">
        <f t="shared" si="47"/>
        <v/>
      </c>
      <c r="ES1259" s="49">
        <v>2</v>
      </c>
    </row>
    <row r="1260" spans="1:149" ht="15" customHeight="1" x14ac:dyDescent="0.25">
      <c r="A1260" s="21">
        <v>1259</v>
      </c>
      <c r="B1260" s="12">
        <v>2</v>
      </c>
      <c r="C1260" s="12">
        <v>4</v>
      </c>
      <c r="D1260" s="12">
        <v>4</v>
      </c>
      <c r="E1260" s="12" t="s">
        <v>376</v>
      </c>
      <c r="F1260" s="12">
        <v>1</v>
      </c>
      <c r="G1260" s="13">
        <v>3</v>
      </c>
      <c r="H1260" s="13">
        <v>1</v>
      </c>
      <c r="M1260" s="56">
        <f>IF(SUM(N1260:X1260)=39,2,1)</f>
        <v>1</v>
      </c>
      <c r="X1260" s="13">
        <v>1</v>
      </c>
      <c r="Z1260" s="13">
        <v>1</v>
      </c>
      <c r="AC1260" s="13">
        <v>1</v>
      </c>
      <c r="AL1260" s="14">
        <v>6</v>
      </c>
      <c r="AO1260" s="15">
        <v>3</v>
      </c>
      <c r="AP1260" s="15">
        <v>5</v>
      </c>
      <c r="AQ1260" s="15">
        <v>5</v>
      </c>
      <c r="AR1260" s="15">
        <v>5</v>
      </c>
      <c r="AS1260" s="15">
        <v>5</v>
      </c>
      <c r="AT1260" s="15">
        <v>5</v>
      </c>
      <c r="AU1260" s="15">
        <v>5</v>
      </c>
      <c r="AV1260" s="15">
        <v>5</v>
      </c>
      <c r="AW1260" s="15">
        <v>5</v>
      </c>
      <c r="AX1260" s="15">
        <v>2</v>
      </c>
      <c r="AZ1260" s="15">
        <v>2</v>
      </c>
      <c r="BB1260" s="15">
        <v>2</v>
      </c>
      <c r="BC1260" s="15">
        <v>1</v>
      </c>
      <c r="BD1260" s="15">
        <v>1</v>
      </c>
      <c r="BE1260" s="15">
        <v>2</v>
      </c>
      <c r="BF1260" s="15">
        <v>0</v>
      </c>
      <c r="BG1260" s="15">
        <v>0</v>
      </c>
      <c r="BK1260" s="15">
        <v>1</v>
      </c>
      <c r="BL1260" s="15">
        <v>1</v>
      </c>
      <c r="BM1260" s="15">
        <v>8</v>
      </c>
      <c r="BN1260" s="15">
        <v>8</v>
      </c>
      <c r="CC1260" s="16">
        <v>1</v>
      </c>
      <c r="CI1260" s="16">
        <v>2</v>
      </c>
      <c r="CJ1260" s="16" t="s">
        <v>151</v>
      </c>
      <c r="CK1260" s="16">
        <v>3</v>
      </c>
      <c r="CL1260" s="16" t="s">
        <v>147</v>
      </c>
      <c r="CM1260" s="17">
        <v>1</v>
      </c>
      <c r="CN1260" s="17">
        <v>1</v>
      </c>
      <c r="CO1260" s="17">
        <v>1</v>
      </c>
      <c r="CP1260" s="17">
        <v>1</v>
      </c>
      <c r="CQ1260" s="17">
        <v>1</v>
      </c>
      <c r="CR1260" s="17">
        <v>1</v>
      </c>
      <c r="CS1260" s="17">
        <v>1</v>
      </c>
      <c r="CT1260" s="17">
        <v>1</v>
      </c>
      <c r="CU1260" s="17">
        <v>4</v>
      </c>
      <c r="CV1260" s="17">
        <v>1</v>
      </c>
      <c r="CW1260" s="17">
        <v>1</v>
      </c>
      <c r="CX1260" s="17">
        <v>1</v>
      </c>
      <c r="CY1260" s="17">
        <v>1</v>
      </c>
      <c r="CZ1260" s="17">
        <v>1</v>
      </c>
      <c r="DA1260" s="17">
        <v>1</v>
      </c>
      <c r="DB1260" s="17">
        <v>4</v>
      </c>
      <c r="DC1260" s="17">
        <v>2</v>
      </c>
      <c r="DD1260" s="17">
        <v>4</v>
      </c>
      <c r="DE1260" s="17">
        <v>4</v>
      </c>
      <c r="DF1260" s="17">
        <v>4</v>
      </c>
      <c r="DG1260" s="17">
        <v>4</v>
      </c>
      <c r="DH1260" s="17">
        <v>4</v>
      </c>
      <c r="DI1260" s="17">
        <v>3</v>
      </c>
      <c r="DJ1260" s="17">
        <v>1</v>
      </c>
      <c r="DK1260" s="17">
        <v>1</v>
      </c>
      <c r="DL1260" s="17">
        <v>1</v>
      </c>
      <c r="DM1260" s="17">
        <v>1</v>
      </c>
      <c r="DN1260" s="17">
        <v>1</v>
      </c>
      <c r="DO1260" s="17">
        <v>8</v>
      </c>
      <c r="DP1260" s="17">
        <v>5</v>
      </c>
      <c r="DR1260" s="17">
        <v>7</v>
      </c>
      <c r="DT1260" s="17">
        <v>11</v>
      </c>
      <c r="DV1260" s="17">
        <v>2</v>
      </c>
      <c r="DW1260" s="18">
        <v>13</v>
      </c>
      <c r="DY1260" s="18">
        <v>1</v>
      </c>
      <c r="ED1260" s="19" t="s">
        <v>338</v>
      </c>
      <c r="EE1260" s="19">
        <v>4</v>
      </c>
      <c r="EF1260" s="37">
        <v>3</v>
      </c>
      <c r="EG1260" s="19" t="s">
        <v>239</v>
      </c>
      <c r="EH1260" s="19">
        <v>1</v>
      </c>
      <c r="EI1260" s="19">
        <v>36</v>
      </c>
      <c r="EJ1260" s="19">
        <v>2</v>
      </c>
      <c r="EK1260" s="19">
        <v>3</v>
      </c>
      <c r="EL1260" s="19">
        <v>2</v>
      </c>
      <c r="EM1260" s="20" t="s">
        <v>216</v>
      </c>
      <c r="EO1260" s="46">
        <v>1</v>
      </c>
      <c r="EP1260" s="46">
        <v>1</v>
      </c>
      <c r="EQ1260">
        <f t="shared" si="46"/>
        <v>0</v>
      </c>
      <c r="ER1260" t="str">
        <f t="shared" si="47"/>
        <v/>
      </c>
      <c r="ES1260" s="49">
        <v>2</v>
      </c>
    </row>
    <row r="1261" spans="1:149" ht="15" customHeight="1" x14ac:dyDescent="0.25">
      <c r="A1261" s="21">
        <v>1260</v>
      </c>
      <c r="B1261" s="12">
        <v>2</v>
      </c>
      <c r="C1261" s="12">
        <v>4</v>
      </c>
      <c r="D1261" s="12">
        <v>4</v>
      </c>
      <c r="E1261" s="12" t="s">
        <v>375</v>
      </c>
      <c r="F1261" s="12">
        <v>1</v>
      </c>
      <c r="G1261" s="13">
        <v>2</v>
      </c>
      <c r="H1261" s="13">
        <v>2</v>
      </c>
      <c r="M1261" s="56">
        <f>IF(SUM(N1261:X1261)=39,2,1)</f>
        <v>1</v>
      </c>
      <c r="X1261" s="13">
        <v>1</v>
      </c>
      <c r="AJ1261" s="13">
        <v>1</v>
      </c>
      <c r="AL1261" s="14">
        <v>1</v>
      </c>
      <c r="AM1261" s="14">
        <v>5</v>
      </c>
      <c r="AO1261" s="15">
        <v>3</v>
      </c>
      <c r="AP1261" s="15">
        <v>5</v>
      </c>
      <c r="AQ1261" s="15">
        <v>5</v>
      </c>
      <c r="AR1261" s="15">
        <v>5</v>
      </c>
      <c r="AS1261" s="15">
        <v>5</v>
      </c>
      <c r="AT1261" s="15">
        <v>5</v>
      </c>
      <c r="AU1261" s="15">
        <v>5</v>
      </c>
      <c r="AV1261" s="15">
        <v>5</v>
      </c>
      <c r="AW1261" s="15">
        <v>5</v>
      </c>
      <c r="AX1261" s="15">
        <v>1</v>
      </c>
      <c r="AY1261" s="15">
        <v>1</v>
      </c>
      <c r="AZ1261" s="15">
        <v>2</v>
      </c>
      <c r="BB1261" s="15">
        <v>2</v>
      </c>
      <c r="BC1261" s="15">
        <v>2</v>
      </c>
      <c r="BD1261" s="15">
        <v>2</v>
      </c>
      <c r="BE1261" s="15">
        <v>2</v>
      </c>
      <c r="BF1261" s="15">
        <v>0</v>
      </c>
      <c r="BG1261" s="15">
        <v>1</v>
      </c>
      <c r="BJ1261" s="15">
        <v>1</v>
      </c>
      <c r="BK1261" s="15">
        <v>1</v>
      </c>
      <c r="BL1261" s="15">
        <v>3</v>
      </c>
      <c r="BN1261" s="15">
        <v>2</v>
      </c>
      <c r="CC1261" s="16">
        <v>1</v>
      </c>
      <c r="CI1261" s="16">
        <v>2</v>
      </c>
      <c r="CJ1261" s="16" t="s">
        <v>151</v>
      </c>
      <c r="CK1261" s="16">
        <v>1</v>
      </c>
      <c r="CL1261" s="16" t="s">
        <v>397</v>
      </c>
      <c r="CM1261" s="17">
        <v>1</v>
      </c>
      <c r="CN1261" s="17">
        <v>1</v>
      </c>
      <c r="CO1261" s="17">
        <v>1</v>
      </c>
      <c r="CP1261" s="17">
        <v>1</v>
      </c>
      <c r="CQ1261" s="17">
        <v>1</v>
      </c>
      <c r="CR1261" s="17">
        <v>1</v>
      </c>
      <c r="CS1261" s="17">
        <v>1</v>
      </c>
      <c r="CT1261" s="17">
        <v>1</v>
      </c>
      <c r="CU1261" s="17">
        <v>4</v>
      </c>
      <c r="CV1261" s="17">
        <v>1</v>
      </c>
      <c r="CW1261" s="17">
        <v>1</v>
      </c>
      <c r="CX1261" s="17">
        <v>1</v>
      </c>
      <c r="CY1261" s="17">
        <v>1</v>
      </c>
      <c r="CZ1261" s="17">
        <v>1</v>
      </c>
      <c r="DA1261" s="17">
        <v>1</v>
      </c>
      <c r="DB1261" s="17">
        <v>4</v>
      </c>
      <c r="DC1261" s="17">
        <v>2</v>
      </c>
      <c r="DD1261" s="17">
        <v>4</v>
      </c>
      <c r="DE1261" s="17">
        <v>4</v>
      </c>
      <c r="DF1261" s="17">
        <v>4</v>
      </c>
      <c r="DG1261" s="17">
        <v>4</v>
      </c>
      <c r="DH1261" s="17">
        <v>4</v>
      </c>
      <c r="DI1261" s="17">
        <v>3</v>
      </c>
      <c r="DJ1261" s="17">
        <v>1</v>
      </c>
      <c r="DK1261" s="17">
        <v>1</v>
      </c>
      <c r="DL1261" s="17">
        <v>1</v>
      </c>
      <c r="DM1261" s="17">
        <v>1</v>
      </c>
      <c r="DN1261" s="17">
        <v>1</v>
      </c>
      <c r="DO1261" s="17">
        <v>8</v>
      </c>
      <c r="DP1261" s="17">
        <v>5</v>
      </c>
      <c r="DR1261" s="17">
        <v>7</v>
      </c>
      <c r="DT1261" s="17">
        <v>11</v>
      </c>
      <c r="DV1261" s="17">
        <v>5</v>
      </c>
      <c r="DW1261" s="18">
        <v>13</v>
      </c>
      <c r="DY1261" s="18">
        <v>1</v>
      </c>
      <c r="ED1261" s="19" t="s">
        <v>338</v>
      </c>
      <c r="EE1261" s="19">
        <v>4</v>
      </c>
      <c r="EF1261" s="37">
        <v>3</v>
      </c>
      <c r="EG1261" s="19" t="s">
        <v>239</v>
      </c>
      <c r="EH1261" s="19">
        <v>2</v>
      </c>
      <c r="EI1261" s="19">
        <v>69</v>
      </c>
      <c r="EJ1261" s="19">
        <v>4</v>
      </c>
      <c r="EK1261" s="19">
        <v>5</v>
      </c>
      <c r="EL1261" s="19">
        <v>9</v>
      </c>
      <c r="EM1261" s="20" t="s">
        <v>216</v>
      </c>
      <c r="EO1261" s="46">
        <v>4</v>
      </c>
      <c r="EP1261" s="46">
        <v>1</v>
      </c>
      <c r="EQ1261">
        <f t="shared" si="46"/>
        <v>0</v>
      </c>
      <c r="ER1261" t="str">
        <f t="shared" si="47"/>
        <v/>
      </c>
      <c r="ES1261" s="49">
        <v>2</v>
      </c>
    </row>
    <row r="1262" spans="1:149" ht="15" customHeight="1" x14ac:dyDescent="0.25">
      <c r="A1262" s="21">
        <v>1261</v>
      </c>
      <c r="B1262" s="12">
        <v>2</v>
      </c>
      <c r="C1262" s="12">
        <v>4</v>
      </c>
      <c r="D1262" s="12">
        <v>4</v>
      </c>
      <c r="E1262" s="12" t="s">
        <v>376</v>
      </c>
      <c r="F1262" s="12">
        <v>1</v>
      </c>
      <c r="G1262" s="13">
        <v>2</v>
      </c>
      <c r="H1262" s="13">
        <v>2</v>
      </c>
      <c r="M1262" s="56">
        <f>IF(SUM(N1262:X1262)=39,2,1)</f>
        <v>1</v>
      </c>
      <c r="X1262" s="13">
        <v>1</v>
      </c>
      <c r="AJ1262" s="13">
        <v>1</v>
      </c>
      <c r="AL1262" s="14">
        <v>3</v>
      </c>
      <c r="AM1262" s="14">
        <v>5</v>
      </c>
      <c r="AO1262" s="15">
        <v>3</v>
      </c>
      <c r="AP1262" s="15">
        <v>5</v>
      </c>
      <c r="AQ1262" s="15">
        <v>5</v>
      </c>
      <c r="AR1262" s="15">
        <v>5</v>
      </c>
      <c r="AS1262" s="15">
        <v>5</v>
      </c>
      <c r="AT1262" s="15">
        <v>5</v>
      </c>
      <c r="AU1262" s="15">
        <v>5</v>
      </c>
      <c r="AV1262" s="15">
        <v>5</v>
      </c>
      <c r="AW1262" s="15">
        <v>5</v>
      </c>
      <c r="AX1262" s="15">
        <v>2</v>
      </c>
      <c r="AZ1262" s="15">
        <v>2</v>
      </c>
      <c r="BB1262" s="15">
        <v>1</v>
      </c>
      <c r="BC1262" s="15">
        <v>2</v>
      </c>
      <c r="BD1262" s="15">
        <v>2</v>
      </c>
      <c r="BE1262" s="15">
        <v>2</v>
      </c>
      <c r="BF1262" s="15">
        <v>1</v>
      </c>
      <c r="BG1262" s="15">
        <v>3</v>
      </c>
      <c r="BJ1262" s="15">
        <v>3</v>
      </c>
      <c r="BK1262" s="15">
        <v>1</v>
      </c>
      <c r="BL1262" s="15">
        <v>4</v>
      </c>
      <c r="BN1262" s="15">
        <v>2</v>
      </c>
      <c r="CC1262" s="16">
        <v>1</v>
      </c>
      <c r="CI1262" s="16">
        <v>2</v>
      </c>
      <c r="CJ1262" s="16" t="s">
        <v>151</v>
      </c>
      <c r="CK1262" s="16">
        <v>2</v>
      </c>
      <c r="CL1262" s="16" t="s">
        <v>150</v>
      </c>
      <c r="CM1262" s="17">
        <v>1</v>
      </c>
      <c r="CN1262" s="17">
        <v>1</v>
      </c>
      <c r="CO1262" s="17">
        <v>1</v>
      </c>
      <c r="CP1262" s="17">
        <v>1</v>
      </c>
      <c r="CQ1262" s="17">
        <v>1</v>
      </c>
      <c r="CR1262" s="17">
        <v>1</v>
      </c>
      <c r="CS1262" s="17">
        <v>1</v>
      </c>
      <c r="CT1262" s="17">
        <v>1</v>
      </c>
      <c r="CU1262" s="17">
        <v>4</v>
      </c>
      <c r="CV1262" s="17">
        <v>1</v>
      </c>
      <c r="CW1262" s="17">
        <v>1</v>
      </c>
      <c r="CX1262" s="17">
        <v>1</v>
      </c>
      <c r="CY1262" s="17">
        <v>1</v>
      </c>
      <c r="CZ1262" s="17">
        <v>1</v>
      </c>
      <c r="DA1262" s="17">
        <v>1</v>
      </c>
      <c r="DB1262" s="17">
        <v>4</v>
      </c>
      <c r="DC1262" s="17">
        <v>2</v>
      </c>
      <c r="DD1262" s="17">
        <v>4</v>
      </c>
      <c r="DE1262" s="17">
        <v>4</v>
      </c>
      <c r="DF1262" s="17">
        <v>4</v>
      </c>
      <c r="DG1262" s="17">
        <v>4</v>
      </c>
      <c r="DH1262" s="17">
        <v>4</v>
      </c>
      <c r="DI1262" s="17">
        <v>3</v>
      </c>
      <c r="DJ1262" s="17">
        <v>1</v>
      </c>
      <c r="DK1262" s="17">
        <v>1</v>
      </c>
      <c r="DL1262" s="17">
        <v>4</v>
      </c>
      <c r="DM1262" s="17">
        <v>4</v>
      </c>
      <c r="DN1262" s="17">
        <v>1</v>
      </c>
      <c r="DO1262" s="17">
        <v>8</v>
      </c>
      <c r="DP1262" s="17">
        <v>6</v>
      </c>
      <c r="DR1262" s="17">
        <v>2</v>
      </c>
      <c r="DT1262" s="17">
        <v>11</v>
      </c>
      <c r="DV1262" s="17">
        <v>3</v>
      </c>
      <c r="DW1262" s="18">
        <v>13</v>
      </c>
      <c r="DY1262" s="18">
        <v>1</v>
      </c>
      <c r="ED1262" s="19" t="s">
        <v>338</v>
      </c>
      <c r="EE1262" s="19">
        <v>4</v>
      </c>
      <c r="EF1262" s="37">
        <v>3</v>
      </c>
      <c r="EG1262" s="19" t="s">
        <v>239</v>
      </c>
      <c r="EH1262" s="19">
        <v>1</v>
      </c>
      <c r="EI1262" s="19">
        <v>76</v>
      </c>
      <c r="EJ1262" s="19">
        <v>4</v>
      </c>
      <c r="EK1262" s="19">
        <v>5</v>
      </c>
      <c r="EL1262" s="19">
        <v>9</v>
      </c>
      <c r="EM1262" s="20" t="s">
        <v>216</v>
      </c>
      <c r="EO1262" s="46">
        <v>1</v>
      </c>
      <c r="EP1262" s="46">
        <v>1</v>
      </c>
      <c r="EQ1262">
        <f t="shared" si="46"/>
        <v>0</v>
      </c>
      <c r="ER1262" t="str">
        <f t="shared" si="47"/>
        <v/>
      </c>
      <c r="ES1262" s="49">
        <v>2</v>
      </c>
    </row>
    <row r="1263" spans="1:149" ht="15" customHeight="1" x14ac:dyDescent="0.25">
      <c r="A1263" s="21">
        <v>1262</v>
      </c>
      <c r="B1263" s="12">
        <v>2</v>
      </c>
      <c r="C1263" s="12">
        <v>1</v>
      </c>
      <c r="D1263" s="12">
        <v>4</v>
      </c>
      <c r="E1263" s="12" t="s">
        <v>376</v>
      </c>
      <c r="F1263" s="12">
        <v>4</v>
      </c>
      <c r="G1263" s="13">
        <v>2</v>
      </c>
      <c r="H1263" s="13">
        <v>1</v>
      </c>
      <c r="M1263" s="56">
        <f>IF(SUM(N1263:X1263)=39,2,1)</f>
        <v>1</v>
      </c>
      <c r="N1263" s="13">
        <v>1</v>
      </c>
      <c r="X1263" s="13">
        <v>1</v>
      </c>
      <c r="Z1263" s="13">
        <v>1</v>
      </c>
      <c r="AJ1263" s="13">
        <v>1</v>
      </c>
      <c r="AL1263" s="14">
        <v>6</v>
      </c>
      <c r="AO1263" s="15">
        <v>1</v>
      </c>
      <c r="AP1263" s="15">
        <v>4</v>
      </c>
      <c r="AQ1263" s="15">
        <v>4</v>
      </c>
      <c r="AR1263" s="15">
        <v>4</v>
      </c>
      <c r="AS1263" s="15">
        <v>1</v>
      </c>
      <c r="AT1263" s="15">
        <v>4</v>
      </c>
      <c r="AU1263" s="15">
        <v>3</v>
      </c>
      <c r="AV1263" s="15">
        <v>2</v>
      </c>
      <c r="AW1263" s="15">
        <v>1</v>
      </c>
      <c r="AX1263" s="15">
        <v>2</v>
      </c>
      <c r="AZ1263" s="15">
        <v>2</v>
      </c>
      <c r="BB1263" s="15">
        <v>2</v>
      </c>
      <c r="BC1263" s="15">
        <v>1</v>
      </c>
      <c r="BD1263" s="15">
        <v>1</v>
      </c>
      <c r="BE1263" s="15">
        <v>1</v>
      </c>
      <c r="BF1263" s="15">
        <v>0</v>
      </c>
      <c r="BG1263" s="15">
        <v>0</v>
      </c>
      <c r="BK1263" s="15">
        <v>1</v>
      </c>
      <c r="BL1263" s="15">
        <v>1</v>
      </c>
      <c r="BM1263" s="15">
        <v>1</v>
      </c>
      <c r="BN1263" s="15">
        <v>1</v>
      </c>
      <c r="CC1263" s="16">
        <v>1</v>
      </c>
      <c r="CI1263" s="16">
        <v>1</v>
      </c>
      <c r="CK1263" s="16">
        <v>1</v>
      </c>
      <c r="CL1263" s="16" t="s">
        <v>173</v>
      </c>
      <c r="CM1263" s="17">
        <v>4</v>
      </c>
      <c r="CN1263" s="17">
        <v>4</v>
      </c>
      <c r="CO1263" s="17">
        <v>4</v>
      </c>
      <c r="CP1263" s="17">
        <v>4</v>
      </c>
      <c r="CQ1263" s="17">
        <v>4</v>
      </c>
      <c r="CR1263" s="17">
        <v>3</v>
      </c>
      <c r="CS1263" s="17">
        <v>3</v>
      </c>
      <c r="CT1263" s="17">
        <v>2</v>
      </c>
      <c r="CU1263" s="17">
        <v>4</v>
      </c>
      <c r="CV1263" s="17">
        <v>2</v>
      </c>
      <c r="CW1263" s="17">
        <v>2</v>
      </c>
      <c r="CX1263" s="17">
        <v>3</v>
      </c>
      <c r="CY1263" s="17">
        <v>2</v>
      </c>
      <c r="CZ1263" s="17">
        <v>2</v>
      </c>
      <c r="DA1263" s="17">
        <v>3</v>
      </c>
      <c r="DB1263" s="17">
        <v>3</v>
      </c>
      <c r="DC1263" s="17">
        <v>4</v>
      </c>
      <c r="DD1263" s="17">
        <v>4</v>
      </c>
      <c r="DE1263" s="17">
        <v>3</v>
      </c>
      <c r="DF1263" s="17">
        <v>3</v>
      </c>
      <c r="DG1263" s="17">
        <v>3</v>
      </c>
      <c r="DH1263" s="17">
        <v>3</v>
      </c>
      <c r="DI1263" s="17">
        <v>1</v>
      </c>
      <c r="DJ1263" s="17">
        <v>1</v>
      </c>
      <c r="DK1263" s="17">
        <v>1</v>
      </c>
      <c r="DL1263" s="17">
        <v>1</v>
      </c>
      <c r="DM1263" s="17">
        <v>1</v>
      </c>
      <c r="DN1263" s="17">
        <v>6</v>
      </c>
      <c r="DO1263" s="17">
        <v>1</v>
      </c>
      <c r="DP1263" s="17">
        <v>7</v>
      </c>
      <c r="DR1263" s="17">
        <v>6</v>
      </c>
      <c r="DT1263" s="17">
        <v>11</v>
      </c>
      <c r="DV1263" s="17">
        <v>6</v>
      </c>
      <c r="DW1263" s="18">
        <v>6</v>
      </c>
      <c r="DY1263" s="18">
        <v>1</v>
      </c>
      <c r="ED1263" s="19" t="s">
        <v>338</v>
      </c>
      <c r="EE1263" s="19">
        <v>4</v>
      </c>
      <c r="EF1263" s="37">
        <v>3</v>
      </c>
      <c r="EG1263" s="19" t="s">
        <v>239</v>
      </c>
      <c r="EH1263" s="19">
        <v>2</v>
      </c>
      <c r="EI1263" s="19">
        <v>55</v>
      </c>
      <c r="EJ1263" s="19">
        <v>3</v>
      </c>
      <c r="EK1263" s="19">
        <v>4</v>
      </c>
      <c r="EL1263" s="19">
        <v>9</v>
      </c>
      <c r="EM1263" s="20" t="s">
        <v>216</v>
      </c>
      <c r="EO1263" s="46">
        <v>1</v>
      </c>
      <c r="EP1263" s="46">
        <v>1</v>
      </c>
      <c r="EQ1263">
        <f t="shared" si="46"/>
        <v>0</v>
      </c>
      <c r="ER1263" t="str">
        <f t="shared" si="47"/>
        <v/>
      </c>
      <c r="ES1263" s="49">
        <v>2</v>
      </c>
    </row>
    <row r="1264" spans="1:149" ht="15" customHeight="1" x14ac:dyDescent="0.25">
      <c r="A1264" s="21">
        <v>1263</v>
      </c>
      <c r="B1264" s="12">
        <v>2</v>
      </c>
      <c r="C1264" s="12">
        <v>3</v>
      </c>
      <c r="D1264" s="12">
        <v>3</v>
      </c>
      <c r="E1264" s="12" t="s">
        <v>163</v>
      </c>
      <c r="F1264" s="12">
        <v>1</v>
      </c>
      <c r="G1264" s="13">
        <v>4</v>
      </c>
      <c r="H1264" s="13">
        <v>2</v>
      </c>
      <c r="M1264" s="56">
        <f>IF(SUM(N1264:X1264)=39,2,1)</f>
        <v>1</v>
      </c>
      <c r="N1264" s="13">
        <v>1</v>
      </c>
      <c r="O1264" s="13">
        <v>1</v>
      </c>
      <c r="S1264" s="13">
        <v>1</v>
      </c>
      <c r="X1264" s="13">
        <v>1</v>
      </c>
      <c r="Z1264" s="13">
        <v>1</v>
      </c>
      <c r="AA1264" s="13">
        <v>1</v>
      </c>
      <c r="AE1264" s="13">
        <v>1</v>
      </c>
      <c r="AJ1264" s="13">
        <v>1</v>
      </c>
      <c r="AL1264" s="14">
        <v>1</v>
      </c>
      <c r="AM1264" s="14">
        <v>4</v>
      </c>
      <c r="AO1264" s="15">
        <v>3</v>
      </c>
      <c r="AP1264" s="15">
        <v>3</v>
      </c>
      <c r="AQ1264" s="15">
        <v>1</v>
      </c>
      <c r="AR1264" s="15">
        <v>4</v>
      </c>
      <c r="AS1264" s="15">
        <v>4</v>
      </c>
      <c r="AT1264" s="15">
        <v>4</v>
      </c>
      <c r="AU1264" s="15">
        <v>4</v>
      </c>
      <c r="AV1264" s="15">
        <v>4</v>
      </c>
      <c r="AW1264" s="15">
        <v>4</v>
      </c>
      <c r="AX1264" s="15">
        <v>2</v>
      </c>
      <c r="AZ1264" s="15">
        <v>2</v>
      </c>
      <c r="BB1264" s="15">
        <v>2</v>
      </c>
      <c r="BC1264" s="15">
        <v>1</v>
      </c>
      <c r="BD1264" s="15">
        <v>1</v>
      </c>
      <c r="BE1264" s="15">
        <v>1</v>
      </c>
      <c r="BF1264" s="15">
        <v>0</v>
      </c>
      <c r="BG1264" s="15">
        <v>0</v>
      </c>
      <c r="BK1264" s="15">
        <v>1</v>
      </c>
      <c r="BL1264" s="15">
        <v>2</v>
      </c>
      <c r="BM1264" s="15">
        <v>1</v>
      </c>
      <c r="BN1264" s="15">
        <v>1</v>
      </c>
      <c r="CC1264" s="16">
        <v>1</v>
      </c>
      <c r="CI1264" s="16">
        <v>1</v>
      </c>
      <c r="CK1264" s="16">
        <v>1</v>
      </c>
      <c r="CM1264" s="17">
        <v>2</v>
      </c>
      <c r="CN1264" s="17">
        <v>2</v>
      </c>
      <c r="CO1264" s="17">
        <v>2</v>
      </c>
      <c r="CP1264" s="17">
        <v>2</v>
      </c>
      <c r="CQ1264" s="17">
        <v>2</v>
      </c>
      <c r="CR1264" s="17">
        <v>4</v>
      </c>
      <c r="CS1264" s="17">
        <v>4</v>
      </c>
      <c r="CT1264" s="17">
        <v>3</v>
      </c>
      <c r="CU1264" s="17">
        <v>3</v>
      </c>
      <c r="CV1264" s="17">
        <v>3</v>
      </c>
      <c r="CW1264" s="17">
        <v>2</v>
      </c>
      <c r="CX1264" s="17">
        <v>2</v>
      </c>
      <c r="CY1264" s="17">
        <v>2</v>
      </c>
      <c r="CZ1264" s="17">
        <v>2</v>
      </c>
      <c r="DA1264" s="17">
        <v>4</v>
      </c>
      <c r="DB1264" s="17">
        <v>4</v>
      </c>
      <c r="DC1264" s="17">
        <v>4</v>
      </c>
      <c r="DD1264" s="17">
        <v>4</v>
      </c>
      <c r="DE1264" s="17">
        <v>4</v>
      </c>
      <c r="DF1264" s="17">
        <v>4</v>
      </c>
      <c r="DG1264" s="17">
        <v>4</v>
      </c>
      <c r="DH1264" s="17">
        <v>4</v>
      </c>
      <c r="DI1264" s="17">
        <v>3</v>
      </c>
      <c r="DJ1264" s="17">
        <v>1</v>
      </c>
      <c r="DK1264" s="17">
        <v>1</v>
      </c>
      <c r="DL1264" s="17">
        <v>5</v>
      </c>
      <c r="DM1264" s="17">
        <v>5</v>
      </c>
      <c r="DN1264" s="17">
        <v>1</v>
      </c>
      <c r="DO1264" s="17">
        <v>6</v>
      </c>
      <c r="DP1264" s="17">
        <v>1</v>
      </c>
      <c r="DR1264" s="17">
        <v>5</v>
      </c>
      <c r="DT1264" s="17">
        <v>10</v>
      </c>
      <c r="DV1264" s="17">
        <v>4</v>
      </c>
      <c r="DW1264" s="18">
        <v>13</v>
      </c>
      <c r="DY1264" s="18">
        <v>1</v>
      </c>
      <c r="ED1264" s="19" t="s">
        <v>338</v>
      </c>
      <c r="EE1264" s="19">
        <v>4</v>
      </c>
      <c r="EF1264" s="37">
        <v>3</v>
      </c>
      <c r="EG1264" s="19" t="s">
        <v>239</v>
      </c>
      <c r="EH1264" s="19">
        <v>2</v>
      </c>
      <c r="EI1264" s="19">
        <v>55</v>
      </c>
      <c r="EJ1264" s="19">
        <v>3</v>
      </c>
      <c r="EK1264" s="19">
        <v>4</v>
      </c>
      <c r="EL1264" s="19">
        <v>7</v>
      </c>
      <c r="EM1264" s="20" t="s">
        <v>216</v>
      </c>
      <c r="EP1264" s="46">
        <v>1</v>
      </c>
      <c r="EQ1264">
        <f t="shared" si="46"/>
        <v>0</v>
      </c>
      <c r="ER1264" t="str">
        <f t="shared" si="47"/>
        <v/>
      </c>
      <c r="ES1264" s="49">
        <v>2</v>
      </c>
    </row>
    <row r="1265" spans="1:149" ht="15" customHeight="1" x14ac:dyDescent="0.25">
      <c r="A1265" s="21">
        <v>1264</v>
      </c>
      <c r="B1265" s="12">
        <v>2</v>
      </c>
      <c r="C1265" s="12">
        <v>3</v>
      </c>
      <c r="D1265" s="12">
        <v>4</v>
      </c>
      <c r="E1265" s="12" t="s">
        <v>375</v>
      </c>
      <c r="F1265" s="12">
        <v>3</v>
      </c>
      <c r="G1265" s="13">
        <v>3</v>
      </c>
      <c r="H1265" s="13">
        <v>1</v>
      </c>
      <c r="M1265" s="56">
        <f>IF(SUM(N1265:X1265)=39,2,1)</f>
        <v>1</v>
      </c>
      <c r="Y1265" s="13">
        <v>1</v>
      </c>
      <c r="Z1265" s="13">
        <v>1</v>
      </c>
      <c r="AA1265" s="13">
        <v>1</v>
      </c>
      <c r="AB1265" s="13">
        <v>1</v>
      </c>
      <c r="AI1265" s="13">
        <v>1</v>
      </c>
      <c r="AL1265" s="14">
        <v>1</v>
      </c>
      <c r="AM1265" s="14">
        <v>3</v>
      </c>
      <c r="AN1265" s="14" t="s">
        <v>155</v>
      </c>
      <c r="AO1265" s="15">
        <v>1</v>
      </c>
      <c r="AP1265" s="15">
        <v>4</v>
      </c>
      <c r="AQ1265" s="15">
        <v>4</v>
      </c>
      <c r="AR1265" s="15">
        <v>4</v>
      </c>
      <c r="AS1265" s="15">
        <v>3</v>
      </c>
      <c r="AT1265" s="15">
        <v>2</v>
      </c>
      <c r="AU1265" s="15">
        <v>4</v>
      </c>
      <c r="AV1265" s="15">
        <v>4</v>
      </c>
      <c r="AW1265" s="15">
        <v>4</v>
      </c>
      <c r="AX1265" s="15">
        <v>2</v>
      </c>
      <c r="AZ1265" s="15">
        <v>2</v>
      </c>
      <c r="BB1265" s="15">
        <v>2</v>
      </c>
      <c r="BC1265" s="15">
        <v>1</v>
      </c>
      <c r="BD1265" s="15">
        <v>1</v>
      </c>
      <c r="BE1265" s="15">
        <v>1</v>
      </c>
      <c r="BF1265" s="15">
        <v>0</v>
      </c>
      <c r="BG1265" s="15">
        <v>1</v>
      </c>
      <c r="BH1265" s="15">
        <v>1</v>
      </c>
      <c r="BK1265" s="15">
        <v>2</v>
      </c>
      <c r="BN1265" s="15">
        <v>5</v>
      </c>
      <c r="BO1265" s="15">
        <v>3</v>
      </c>
      <c r="BP1265" s="15" t="s">
        <v>162</v>
      </c>
      <c r="CC1265" s="16">
        <v>1</v>
      </c>
      <c r="CI1265" s="16">
        <v>1</v>
      </c>
      <c r="CK1265" s="16">
        <v>1</v>
      </c>
      <c r="CL1265" s="16" t="s">
        <v>186</v>
      </c>
      <c r="CM1265" s="17">
        <v>1</v>
      </c>
      <c r="CN1265" s="17">
        <v>1</v>
      </c>
      <c r="CO1265" s="17">
        <v>1</v>
      </c>
      <c r="CP1265" s="17">
        <v>1</v>
      </c>
      <c r="CQ1265" s="17">
        <v>1</v>
      </c>
      <c r="CR1265" s="17">
        <v>1</v>
      </c>
      <c r="CS1265" s="17">
        <v>1</v>
      </c>
      <c r="CT1265" s="17">
        <v>2</v>
      </c>
      <c r="CU1265" s="17">
        <v>2</v>
      </c>
      <c r="CV1265" s="17">
        <v>3</v>
      </c>
      <c r="CW1265" s="17">
        <v>2</v>
      </c>
      <c r="CX1265" s="17">
        <v>2</v>
      </c>
      <c r="CY1265" s="17">
        <v>2</v>
      </c>
      <c r="CZ1265" s="17">
        <v>3</v>
      </c>
      <c r="DA1265" s="17">
        <v>1</v>
      </c>
      <c r="DB1265" s="17">
        <v>1</v>
      </c>
      <c r="DC1265" s="17">
        <v>1</v>
      </c>
      <c r="DD1265" s="17">
        <v>1</v>
      </c>
      <c r="DE1265" s="17">
        <v>1</v>
      </c>
      <c r="DF1265" s="17">
        <v>1</v>
      </c>
      <c r="DG1265" s="17">
        <v>1</v>
      </c>
      <c r="DH1265" s="17">
        <v>1</v>
      </c>
      <c r="DI1265" s="17">
        <v>3</v>
      </c>
      <c r="DJ1265" s="17">
        <v>1</v>
      </c>
      <c r="DK1265" s="17">
        <v>1</v>
      </c>
      <c r="DL1265" s="17">
        <v>5</v>
      </c>
      <c r="DM1265" s="17">
        <v>5</v>
      </c>
      <c r="DN1265" s="17">
        <v>1</v>
      </c>
      <c r="DO1265" s="17">
        <v>2</v>
      </c>
      <c r="DP1265" s="17">
        <v>4</v>
      </c>
      <c r="DR1265" s="17">
        <v>5</v>
      </c>
      <c r="DT1265" s="17">
        <v>6</v>
      </c>
      <c r="DV1265" s="17">
        <v>4</v>
      </c>
      <c r="DW1265" s="18">
        <v>13</v>
      </c>
      <c r="DY1265" s="18">
        <v>1</v>
      </c>
      <c r="ED1265" s="19" t="s">
        <v>338</v>
      </c>
      <c r="EE1265" s="19">
        <v>4</v>
      </c>
      <c r="EF1265" s="37">
        <v>3</v>
      </c>
      <c r="EG1265" s="19" t="s">
        <v>239</v>
      </c>
      <c r="EH1265" s="19">
        <v>1</v>
      </c>
      <c r="EI1265" s="19">
        <v>57</v>
      </c>
      <c r="EJ1265" s="19">
        <v>3</v>
      </c>
      <c r="EK1265" s="19">
        <v>5</v>
      </c>
      <c r="EL1265" s="19">
        <v>1</v>
      </c>
      <c r="EM1265" s="20" t="s">
        <v>216</v>
      </c>
      <c r="EO1265" s="46">
        <v>1</v>
      </c>
      <c r="EP1265" s="46">
        <v>8</v>
      </c>
      <c r="EQ1265">
        <f t="shared" si="46"/>
        <v>0</v>
      </c>
      <c r="ER1265" t="str">
        <f t="shared" si="47"/>
        <v/>
      </c>
      <c r="ES1265" s="49">
        <v>2</v>
      </c>
    </row>
    <row r="1266" spans="1:149" ht="15" customHeight="1" x14ac:dyDescent="0.25">
      <c r="A1266" s="21">
        <v>1265</v>
      </c>
      <c r="B1266" s="12">
        <v>2</v>
      </c>
      <c r="C1266" s="12">
        <v>2</v>
      </c>
      <c r="D1266" s="12">
        <v>4</v>
      </c>
      <c r="F1266" s="12">
        <v>1</v>
      </c>
      <c r="G1266" s="13">
        <v>3</v>
      </c>
      <c r="H1266" s="13">
        <v>1</v>
      </c>
      <c r="I1266" s="13">
        <v>4</v>
      </c>
      <c r="M1266" s="56">
        <f>IF(SUM(N1266:X1266)=39,2,1)</f>
        <v>1</v>
      </c>
      <c r="N1266" s="13">
        <v>1</v>
      </c>
      <c r="O1266" s="13">
        <v>1</v>
      </c>
      <c r="P1266" s="13">
        <v>1</v>
      </c>
      <c r="X1266" s="13">
        <v>1</v>
      </c>
      <c r="Z1266" s="13">
        <v>1</v>
      </c>
      <c r="AA1266" s="13">
        <v>1</v>
      </c>
      <c r="AB1266" s="13">
        <v>1</v>
      </c>
      <c r="AJ1266" s="13">
        <v>1</v>
      </c>
      <c r="AL1266" s="14">
        <v>1</v>
      </c>
      <c r="AM1266" s="14">
        <v>4</v>
      </c>
      <c r="AO1266" s="15">
        <v>1</v>
      </c>
      <c r="AP1266" s="15">
        <v>4</v>
      </c>
      <c r="AQ1266" s="15">
        <v>4</v>
      </c>
      <c r="AR1266" s="15">
        <v>4</v>
      </c>
      <c r="AS1266" s="15">
        <v>4</v>
      </c>
      <c r="AT1266" s="15">
        <v>4</v>
      </c>
      <c r="AU1266" s="15">
        <v>4</v>
      </c>
      <c r="AV1266" s="15">
        <v>4</v>
      </c>
      <c r="AW1266" s="15">
        <v>4</v>
      </c>
      <c r="AX1266" s="15">
        <v>2</v>
      </c>
      <c r="AZ1266" s="15">
        <v>2</v>
      </c>
      <c r="BB1266" s="15">
        <v>2</v>
      </c>
      <c r="BC1266" s="15">
        <v>1</v>
      </c>
      <c r="BD1266" s="15">
        <v>1</v>
      </c>
      <c r="BE1266" s="15">
        <v>1</v>
      </c>
      <c r="BF1266" s="15">
        <v>0</v>
      </c>
      <c r="BG1266" s="15">
        <v>0</v>
      </c>
      <c r="BK1266" s="15">
        <v>2</v>
      </c>
      <c r="BN1266" s="15">
        <v>5</v>
      </c>
      <c r="BO1266" s="15">
        <v>2</v>
      </c>
      <c r="BP1266" s="15" t="s">
        <v>385</v>
      </c>
      <c r="CC1266" s="16">
        <v>1</v>
      </c>
      <c r="CI1266" s="16">
        <v>1</v>
      </c>
      <c r="CK1266" s="16">
        <v>1</v>
      </c>
      <c r="CL1266" s="16" t="s">
        <v>397</v>
      </c>
      <c r="CM1266" s="17">
        <v>1</v>
      </c>
      <c r="CN1266" s="17">
        <v>1</v>
      </c>
      <c r="CO1266" s="17">
        <v>1</v>
      </c>
      <c r="CP1266" s="17">
        <v>1</v>
      </c>
      <c r="CQ1266" s="17">
        <v>1</v>
      </c>
      <c r="CR1266" s="17">
        <v>1</v>
      </c>
      <c r="CS1266" s="17">
        <v>1</v>
      </c>
      <c r="CT1266" s="17">
        <v>2</v>
      </c>
      <c r="CU1266" s="17">
        <v>4</v>
      </c>
      <c r="CV1266" s="17">
        <v>2</v>
      </c>
      <c r="CW1266" s="17">
        <v>3</v>
      </c>
      <c r="CX1266" s="17">
        <v>3</v>
      </c>
      <c r="CY1266" s="17">
        <v>3</v>
      </c>
      <c r="CZ1266" s="17">
        <v>3</v>
      </c>
      <c r="DA1266" s="17">
        <v>3</v>
      </c>
      <c r="DB1266" s="17">
        <v>3</v>
      </c>
      <c r="DC1266" s="17">
        <v>4</v>
      </c>
      <c r="DD1266" s="17">
        <v>4</v>
      </c>
      <c r="DE1266" s="17">
        <v>3</v>
      </c>
      <c r="DF1266" s="17">
        <v>3</v>
      </c>
      <c r="DG1266" s="17">
        <v>3</v>
      </c>
      <c r="DH1266" s="17">
        <v>3</v>
      </c>
      <c r="DI1266" s="17">
        <v>3</v>
      </c>
      <c r="DJ1266" s="17">
        <v>1</v>
      </c>
      <c r="DK1266" s="17">
        <v>1</v>
      </c>
      <c r="DL1266" s="17">
        <v>1</v>
      </c>
      <c r="DM1266" s="17">
        <v>1</v>
      </c>
      <c r="DN1266" s="17">
        <v>6</v>
      </c>
      <c r="DO1266" s="17">
        <v>1</v>
      </c>
      <c r="DP1266" s="17">
        <v>2</v>
      </c>
      <c r="DR1266" s="17">
        <v>6</v>
      </c>
      <c r="DT1266" s="17">
        <v>11</v>
      </c>
      <c r="DV1266" s="17">
        <v>1</v>
      </c>
      <c r="DW1266" s="18">
        <v>13</v>
      </c>
      <c r="DY1266" s="18">
        <v>1</v>
      </c>
      <c r="ED1266" s="19" t="s">
        <v>338</v>
      </c>
      <c r="EE1266" s="19">
        <v>4</v>
      </c>
      <c r="EF1266" s="37">
        <v>3</v>
      </c>
      <c r="EG1266" s="19" t="s">
        <v>239</v>
      </c>
      <c r="EH1266" s="19">
        <v>1</v>
      </c>
      <c r="EI1266" s="19">
        <v>66</v>
      </c>
      <c r="EJ1266" s="19">
        <v>4</v>
      </c>
      <c r="EK1266" s="19">
        <v>5</v>
      </c>
      <c r="EL1266" s="19">
        <v>1</v>
      </c>
      <c r="EM1266" s="20" t="s">
        <v>216</v>
      </c>
      <c r="EO1266" s="46">
        <v>4</v>
      </c>
      <c r="EP1266" s="46">
        <v>1</v>
      </c>
      <c r="EQ1266">
        <f t="shared" si="46"/>
        <v>0</v>
      </c>
      <c r="ER1266" t="str">
        <f t="shared" si="47"/>
        <v/>
      </c>
      <c r="ES1266" s="49">
        <v>2</v>
      </c>
    </row>
    <row r="1267" spans="1:149" ht="15" customHeight="1" x14ac:dyDescent="0.25">
      <c r="A1267" s="21">
        <v>1266</v>
      </c>
      <c r="B1267" s="12">
        <v>3</v>
      </c>
      <c r="C1267" s="12">
        <v>2</v>
      </c>
      <c r="D1267" s="12">
        <v>2</v>
      </c>
      <c r="F1267" s="12">
        <v>2</v>
      </c>
      <c r="G1267" s="13">
        <v>4</v>
      </c>
      <c r="H1267" s="13">
        <v>1</v>
      </c>
      <c r="I1267" s="13">
        <v>4</v>
      </c>
      <c r="M1267" s="56">
        <f>IF(SUM(N1267:X1267)=39,2,1)</f>
        <v>1</v>
      </c>
      <c r="N1267" s="13">
        <v>1</v>
      </c>
      <c r="S1267" s="13">
        <v>1</v>
      </c>
      <c r="X1267" s="13">
        <v>1</v>
      </c>
      <c r="Z1267" s="13">
        <v>1</v>
      </c>
      <c r="AA1267" s="13">
        <v>1</v>
      </c>
      <c r="AB1267" s="13">
        <v>1</v>
      </c>
      <c r="AE1267" s="13">
        <v>1</v>
      </c>
      <c r="AJ1267" s="13">
        <v>1</v>
      </c>
      <c r="AL1267" s="14">
        <v>5</v>
      </c>
      <c r="AM1267" s="14">
        <v>4</v>
      </c>
      <c r="AO1267" s="15">
        <v>1</v>
      </c>
      <c r="AP1267" s="15">
        <v>4</v>
      </c>
      <c r="AQ1267" s="15">
        <v>4</v>
      </c>
      <c r="AR1267" s="15">
        <v>2</v>
      </c>
      <c r="AS1267" s="15">
        <v>4</v>
      </c>
      <c r="AT1267" s="15">
        <v>4</v>
      </c>
      <c r="AU1267" s="15">
        <v>3</v>
      </c>
      <c r="AV1267" s="15">
        <v>3</v>
      </c>
      <c r="AW1267" s="15">
        <v>2</v>
      </c>
      <c r="AX1267" s="15">
        <v>2</v>
      </c>
      <c r="AZ1267" s="15">
        <v>2</v>
      </c>
      <c r="BB1267" s="15">
        <v>2</v>
      </c>
      <c r="BC1267" s="15">
        <v>1</v>
      </c>
      <c r="BD1267" s="15">
        <v>1</v>
      </c>
      <c r="BE1267" s="15">
        <v>1</v>
      </c>
      <c r="BF1267" s="15">
        <v>2</v>
      </c>
      <c r="BG1267" s="15">
        <v>0</v>
      </c>
      <c r="BK1267" s="15">
        <v>1</v>
      </c>
      <c r="BL1267" s="15">
        <v>3</v>
      </c>
      <c r="BM1267" s="15">
        <v>1</v>
      </c>
      <c r="BN1267" s="15">
        <v>1</v>
      </c>
      <c r="CC1267" s="16">
        <v>1</v>
      </c>
      <c r="CI1267" s="16">
        <v>1</v>
      </c>
      <c r="CK1267" s="16">
        <v>1</v>
      </c>
      <c r="CL1267" s="16" t="s">
        <v>157</v>
      </c>
      <c r="CM1267" s="17">
        <v>2</v>
      </c>
      <c r="CN1267" s="17">
        <v>2</v>
      </c>
      <c r="CO1267" s="17">
        <v>2</v>
      </c>
      <c r="CP1267" s="17">
        <v>2</v>
      </c>
      <c r="CQ1267" s="17">
        <v>2</v>
      </c>
      <c r="CR1267" s="17">
        <v>1</v>
      </c>
      <c r="CS1267" s="17">
        <v>1</v>
      </c>
      <c r="CT1267" s="17">
        <v>3</v>
      </c>
      <c r="CU1267" s="17">
        <v>4</v>
      </c>
      <c r="CV1267" s="17">
        <v>3</v>
      </c>
      <c r="CW1267" s="17">
        <v>3</v>
      </c>
      <c r="CX1267" s="17">
        <v>3</v>
      </c>
      <c r="CY1267" s="17">
        <v>3</v>
      </c>
      <c r="CZ1267" s="17">
        <v>3</v>
      </c>
      <c r="DA1267" s="17">
        <v>3</v>
      </c>
      <c r="DB1267" s="17">
        <v>3</v>
      </c>
      <c r="DC1267" s="17">
        <v>3</v>
      </c>
      <c r="DD1267" s="17">
        <v>4</v>
      </c>
      <c r="DE1267" s="17">
        <v>4</v>
      </c>
      <c r="DF1267" s="17">
        <v>3</v>
      </c>
      <c r="DG1267" s="17">
        <v>3</v>
      </c>
      <c r="DH1267" s="17">
        <v>3</v>
      </c>
      <c r="DI1267" s="17">
        <v>1</v>
      </c>
      <c r="DJ1267" s="17">
        <v>1</v>
      </c>
      <c r="DK1267" s="17">
        <v>3</v>
      </c>
      <c r="DL1267" s="17">
        <v>3</v>
      </c>
      <c r="DM1267" s="17">
        <v>3</v>
      </c>
      <c r="DN1267" s="17">
        <v>1</v>
      </c>
      <c r="DO1267" s="17">
        <v>6</v>
      </c>
      <c r="DP1267" s="17">
        <v>2</v>
      </c>
      <c r="DR1267" s="17">
        <v>5</v>
      </c>
      <c r="DT1267" s="17">
        <v>11</v>
      </c>
      <c r="DV1267" s="17">
        <v>5</v>
      </c>
      <c r="DW1267" s="18">
        <v>13</v>
      </c>
      <c r="DY1267" s="18">
        <v>1</v>
      </c>
      <c r="ED1267" s="19" t="s">
        <v>338</v>
      </c>
      <c r="EE1267" s="19">
        <v>4</v>
      </c>
      <c r="EF1267" s="37">
        <v>3</v>
      </c>
      <c r="EG1267" s="19" t="s">
        <v>239</v>
      </c>
      <c r="EH1267" s="19">
        <v>2</v>
      </c>
      <c r="EI1267" s="19">
        <v>33</v>
      </c>
      <c r="EJ1267" s="19">
        <v>2</v>
      </c>
      <c r="EK1267" s="19">
        <v>2</v>
      </c>
      <c r="EL1267" s="19">
        <v>1</v>
      </c>
      <c r="EM1267" s="20" t="s">
        <v>216</v>
      </c>
      <c r="EO1267" s="46">
        <v>1</v>
      </c>
      <c r="EP1267" s="46">
        <v>3</v>
      </c>
      <c r="EQ1267">
        <f t="shared" si="46"/>
        <v>0</v>
      </c>
      <c r="ER1267" t="str">
        <f t="shared" si="47"/>
        <v/>
      </c>
      <c r="ES1267" s="49">
        <v>2</v>
      </c>
    </row>
    <row r="1268" spans="1:149" ht="15" customHeight="1" x14ac:dyDescent="0.25">
      <c r="A1268" s="21">
        <v>1267</v>
      </c>
      <c r="B1268" s="12">
        <v>2</v>
      </c>
      <c r="C1268" s="12">
        <v>2</v>
      </c>
      <c r="D1268" s="12">
        <v>3</v>
      </c>
      <c r="E1268" s="12" t="s">
        <v>378</v>
      </c>
      <c r="F1268" s="12">
        <v>2</v>
      </c>
      <c r="G1268" s="13">
        <v>3</v>
      </c>
      <c r="H1268" s="13">
        <v>1</v>
      </c>
      <c r="M1268" s="56">
        <f>IF(SUM(N1268:X1268)=39,2,1)</f>
        <v>1</v>
      </c>
      <c r="X1268" s="13">
        <v>1</v>
      </c>
      <c r="AJ1268" s="13">
        <v>1</v>
      </c>
      <c r="AL1268" s="14">
        <v>6</v>
      </c>
      <c r="AO1268" s="15">
        <v>3</v>
      </c>
      <c r="AP1268" s="15">
        <v>3</v>
      </c>
      <c r="AQ1268" s="15">
        <v>3</v>
      </c>
      <c r="AR1268" s="15">
        <v>3</v>
      </c>
      <c r="AS1268" s="15">
        <v>3</v>
      </c>
      <c r="AT1268" s="15">
        <v>3</v>
      </c>
      <c r="AU1268" s="15">
        <v>3</v>
      </c>
      <c r="AV1268" s="15">
        <v>3</v>
      </c>
      <c r="AW1268" s="15">
        <v>3</v>
      </c>
      <c r="AX1268" s="15">
        <v>2</v>
      </c>
      <c r="AZ1268" s="15">
        <v>2</v>
      </c>
      <c r="BB1268" s="15">
        <v>2</v>
      </c>
      <c r="BC1268" s="15">
        <v>1</v>
      </c>
      <c r="BD1268" s="15">
        <v>1</v>
      </c>
      <c r="BE1268" s="15">
        <v>1</v>
      </c>
      <c r="BF1268" s="15">
        <v>1</v>
      </c>
      <c r="BG1268" s="15">
        <v>0</v>
      </c>
      <c r="BK1268" s="15">
        <v>2</v>
      </c>
      <c r="BM1268" s="15">
        <v>8</v>
      </c>
      <c r="BN1268" s="15">
        <v>8</v>
      </c>
      <c r="CC1268" s="16">
        <v>1</v>
      </c>
      <c r="CI1268" s="16">
        <v>2</v>
      </c>
      <c r="CJ1268" s="16" t="s">
        <v>156</v>
      </c>
      <c r="CK1268" s="16">
        <v>3</v>
      </c>
      <c r="CL1268" s="16" t="s">
        <v>143</v>
      </c>
      <c r="CM1268" s="17">
        <v>1</v>
      </c>
      <c r="CN1268" s="17">
        <v>1</v>
      </c>
      <c r="CO1268" s="17">
        <v>1</v>
      </c>
      <c r="CP1268" s="17">
        <v>1</v>
      </c>
      <c r="CQ1268" s="17">
        <v>1</v>
      </c>
      <c r="CR1268" s="17">
        <v>1</v>
      </c>
      <c r="CS1268" s="17">
        <v>1</v>
      </c>
      <c r="CT1268" s="17">
        <v>3</v>
      </c>
      <c r="CU1268" s="17">
        <v>4</v>
      </c>
      <c r="CV1268" s="17">
        <v>1</v>
      </c>
      <c r="CW1268" s="17">
        <v>1</v>
      </c>
      <c r="CX1268" s="17">
        <v>1</v>
      </c>
      <c r="CY1268" s="17">
        <v>1</v>
      </c>
      <c r="CZ1268" s="17">
        <v>1</v>
      </c>
      <c r="DA1268" s="17">
        <v>2</v>
      </c>
      <c r="DB1268" s="17">
        <v>3</v>
      </c>
      <c r="DC1268" s="17">
        <v>1</v>
      </c>
      <c r="DD1268" s="17">
        <v>1</v>
      </c>
      <c r="DE1268" s="17">
        <v>1</v>
      </c>
      <c r="DF1268" s="17">
        <v>1</v>
      </c>
      <c r="DG1268" s="17">
        <v>1</v>
      </c>
      <c r="DI1268" s="17">
        <v>1</v>
      </c>
      <c r="DJ1268" s="17">
        <v>1</v>
      </c>
      <c r="DK1268" s="17">
        <v>2</v>
      </c>
      <c r="DL1268" s="17">
        <v>4</v>
      </c>
      <c r="DM1268" s="17">
        <v>4</v>
      </c>
      <c r="DN1268" s="17">
        <v>8</v>
      </c>
      <c r="DO1268" s="17">
        <v>1</v>
      </c>
      <c r="DP1268" s="17">
        <v>10</v>
      </c>
      <c r="DR1268" s="17">
        <v>2</v>
      </c>
      <c r="DT1268" s="17">
        <v>6</v>
      </c>
      <c r="DV1268" s="17">
        <v>1</v>
      </c>
      <c r="DW1268" s="18">
        <v>13</v>
      </c>
      <c r="DY1268" s="18">
        <v>1</v>
      </c>
      <c r="ED1268" s="19" t="s">
        <v>338</v>
      </c>
      <c r="EE1268" s="19">
        <v>4</v>
      </c>
      <c r="EF1268" s="37">
        <v>3</v>
      </c>
      <c r="EG1268" s="19" t="s">
        <v>239</v>
      </c>
      <c r="EH1268" s="19">
        <v>2</v>
      </c>
      <c r="EI1268" s="19">
        <v>50</v>
      </c>
      <c r="EJ1268" s="19">
        <v>3</v>
      </c>
      <c r="EK1268" s="19">
        <v>4</v>
      </c>
      <c r="EL1268" s="19">
        <v>4</v>
      </c>
      <c r="EM1268" s="20" t="s">
        <v>216</v>
      </c>
      <c r="EO1268" s="46">
        <v>1</v>
      </c>
      <c r="EP1268" s="46">
        <v>1</v>
      </c>
      <c r="EQ1268">
        <f t="shared" si="46"/>
        <v>0</v>
      </c>
      <c r="ER1268" t="str">
        <f t="shared" si="47"/>
        <v/>
      </c>
      <c r="ES1268" s="49">
        <v>2</v>
      </c>
    </row>
    <row r="1269" spans="1:149" ht="15" customHeight="1" x14ac:dyDescent="0.25">
      <c r="A1269" s="21">
        <v>1268</v>
      </c>
      <c r="B1269" s="12">
        <v>2</v>
      </c>
      <c r="C1269" s="12">
        <v>1</v>
      </c>
      <c r="D1269" s="12">
        <v>4</v>
      </c>
      <c r="E1269" s="12" t="s">
        <v>379</v>
      </c>
      <c r="F1269" s="12">
        <v>2</v>
      </c>
      <c r="G1269" s="13">
        <v>2</v>
      </c>
      <c r="H1269" s="13">
        <v>1</v>
      </c>
      <c r="I1269" s="13">
        <v>4</v>
      </c>
      <c r="J1269" s="13">
        <v>4</v>
      </c>
      <c r="M1269" s="56">
        <f>IF(SUM(N1269:X1269)=39,2,1)</f>
        <v>1</v>
      </c>
      <c r="N1269" s="13">
        <v>1</v>
      </c>
      <c r="R1269" s="13">
        <v>1</v>
      </c>
      <c r="X1269" s="13">
        <v>1</v>
      </c>
      <c r="Z1269" s="13">
        <v>1</v>
      </c>
      <c r="AB1269" s="13">
        <v>1</v>
      </c>
      <c r="AD1269" s="13">
        <v>1</v>
      </c>
      <c r="AJ1269" s="13">
        <v>1</v>
      </c>
      <c r="AL1269" s="14">
        <v>1</v>
      </c>
      <c r="AM1269" s="14">
        <v>1</v>
      </c>
      <c r="AN1269" s="14" t="s">
        <v>383</v>
      </c>
      <c r="AO1269" s="15">
        <v>3</v>
      </c>
      <c r="AP1269" s="15">
        <v>4</v>
      </c>
      <c r="AQ1269" s="15">
        <v>4</v>
      </c>
      <c r="AR1269" s="15">
        <v>3</v>
      </c>
      <c r="AS1269" s="15">
        <v>4</v>
      </c>
      <c r="AT1269" s="15">
        <v>3</v>
      </c>
      <c r="AU1269" s="15">
        <v>3</v>
      </c>
      <c r="AV1269" s="15">
        <v>2</v>
      </c>
      <c r="AW1269" s="15">
        <v>1</v>
      </c>
      <c r="AX1269" s="15">
        <v>2</v>
      </c>
      <c r="AZ1269" s="15">
        <v>2</v>
      </c>
      <c r="BB1269" s="15">
        <v>2</v>
      </c>
      <c r="BC1269" s="15">
        <v>1</v>
      </c>
      <c r="BD1269" s="15">
        <v>1</v>
      </c>
      <c r="BE1269" s="15">
        <v>1</v>
      </c>
      <c r="BF1269" s="15">
        <v>0</v>
      </c>
      <c r="BG1269" s="15">
        <v>1</v>
      </c>
      <c r="BI1269" s="15">
        <v>1</v>
      </c>
      <c r="BK1269" s="15">
        <v>1</v>
      </c>
      <c r="BL1269" s="15">
        <v>1</v>
      </c>
      <c r="BM1269" s="15">
        <v>5</v>
      </c>
      <c r="BN1269" s="15">
        <v>5</v>
      </c>
      <c r="BO1269" s="15">
        <v>1</v>
      </c>
      <c r="BP1269" s="15" t="s">
        <v>146</v>
      </c>
      <c r="CC1269" s="16">
        <v>1</v>
      </c>
      <c r="CI1269" s="16">
        <v>2</v>
      </c>
      <c r="CJ1269" s="16" t="s">
        <v>156</v>
      </c>
      <c r="CK1269" s="16">
        <v>3</v>
      </c>
      <c r="CL1269" s="16" t="s">
        <v>143</v>
      </c>
      <c r="CM1269" s="17">
        <v>1</v>
      </c>
      <c r="CN1269" s="17">
        <v>1</v>
      </c>
      <c r="CO1269" s="17">
        <v>1</v>
      </c>
      <c r="CP1269" s="17">
        <v>1</v>
      </c>
      <c r="CQ1269" s="17">
        <v>1</v>
      </c>
      <c r="CR1269" s="17">
        <v>1</v>
      </c>
      <c r="CS1269" s="17">
        <v>1</v>
      </c>
      <c r="CT1269" s="17">
        <v>2</v>
      </c>
      <c r="CU1269" s="17">
        <v>4</v>
      </c>
      <c r="CV1269" s="17">
        <v>2</v>
      </c>
      <c r="CW1269" s="17">
        <v>1</v>
      </c>
      <c r="CX1269" s="17">
        <v>1</v>
      </c>
      <c r="CY1269" s="17">
        <v>1</v>
      </c>
      <c r="CZ1269" s="17">
        <v>1</v>
      </c>
      <c r="DA1269" s="17">
        <v>1</v>
      </c>
      <c r="DB1269" s="17">
        <v>3</v>
      </c>
      <c r="DC1269" s="17">
        <v>3</v>
      </c>
      <c r="DD1269" s="17">
        <v>3</v>
      </c>
      <c r="DE1269" s="17">
        <v>3</v>
      </c>
      <c r="DF1269" s="17">
        <v>3</v>
      </c>
      <c r="DG1269" s="17">
        <v>3</v>
      </c>
      <c r="DH1269" s="17">
        <v>3</v>
      </c>
      <c r="DI1269" s="17">
        <v>2</v>
      </c>
      <c r="DJ1269" s="17">
        <v>1</v>
      </c>
      <c r="DK1269" s="17">
        <v>3</v>
      </c>
      <c r="DL1269" s="17">
        <v>4</v>
      </c>
      <c r="DM1269" s="17">
        <v>4</v>
      </c>
      <c r="DN1269" s="17">
        <v>1</v>
      </c>
      <c r="DO1269" s="17">
        <v>8</v>
      </c>
      <c r="DP1269" s="17">
        <v>1</v>
      </c>
      <c r="DR1269" s="17">
        <v>3</v>
      </c>
      <c r="DT1269" s="17">
        <v>10</v>
      </c>
      <c r="DV1269" s="17">
        <v>2</v>
      </c>
      <c r="DW1269" s="18">
        <v>13</v>
      </c>
      <c r="DY1269" s="18">
        <v>1</v>
      </c>
      <c r="ED1269" s="19" t="s">
        <v>338</v>
      </c>
      <c r="EE1269" s="19">
        <v>4</v>
      </c>
      <c r="EF1269" s="37">
        <v>3</v>
      </c>
      <c r="EG1269" s="19" t="s">
        <v>239</v>
      </c>
      <c r="EH1269" s="19">
        <v>1</v>
      </c>
      <c r="EI1269" s="19">
        <v>53</v>
      </c>
      <c r="EJ1269" s="19">
        <v>3</v>
      </c>
      <c r="EK1269" s="19">
        <v>4</v>
      </c>
      <c r="EL1269" s="19">
        <v>2</v>
      </c>
      <c r="EM1269" s="20" t="s">
        <v>216</v>
      </c>
      <c r="EO1269" s="46">
        <v>1</v>
      </c>
      <c r="EP1269" s="46">
        <v>1</v>
      </c>
      <c r="EQ1269">
        <f t="shared" si="46"/>
        <v>0</v>
      </c>
      <c r="ER1269" t="str">
        <f t="shared" si="47"/>
        <v/>
      </c>
      <c r="ES1269" s="49">
        <v>2</v>
      </c>
    </row>
    <row r="1270" spans="1:149" ht="15" customHeight="1" x14ac:dyDescent="0.25">
      <c r="A1270" s="21">
        <v>1269</v>
      </c>
      <c r="B1270" s="12">
        <v>2</v>
      </c>
      <c r="C1270" s="12">
        <v>1</v>
      </c>
      <c r="D1270" s="12">
        <v>2</v>
      </c>
      <c r="E1270" s="12" t="s">
        <v>378</v>
      </c>
      <c r="F1270" s="12">
        <v>2</v>
      </c>
      <c r="G1270" s="13">
        <v>2</v>
      </c>
      <c r="H1270" s="13">
        <v>1</v>
      </c>
      <c r="M1270" s="56">
        <f>IF(SUM(N1270:X1270)=39,2,1)</f>
        <v>1</v>
      </c>
      <c r="Y1270" s="13">
        <v>1</v>
      </c>
      <c r="Z1270" s="13">
        <v>1</v>
      </c>
      <c r="AB1270" s="13">
        <v>1</v>
      </c>
      <c r="AL1270" s="14">
        <v>3</v>
      </c>
      <c r="AM1270" s="14">
        <v>4</v>
      </c>
      <c r="AO1270" s="15">
        <v>3</v>
      </c>
      <c r="AP1270" s="15">
        <v>3</v>
      </c>
      <c r="AQ1270" s="15">
        <v>3</v>
      </c>
      <c r="AR1270" s="15">
        <v>2</v>
      </c>
      <c r="AS1270" s="15">
        <v>4</v>
      </c>
      <c r="AT1270" s="15">
        <v>4</v>
      </c>
      <c r="AU1270" s="15">
        <v>3</v>
      </c>
      <c r="AV1270" s="15">
        <v>3</v>
      </c>
      <c r="AW1270" s="15">
        <v>4</v>
      </c>
      <c r="AX1270" s="15">
        <v>2</v>
      </c>
      <c r="AZ1270" s="15">
        <v>2</v>
      </c>
      <c r="BB1270" s="15">
        <v>2</v>
      </c>
      <c r="BC1270" s="15">
        <v>1</v>
      </c>
      <c r="BD1270" s="15">
        <v>1</v>
      </c>
      <c r="BE1270" s="15">
        <v>1</v>
      </c>
      <c r="BF1270" s="15">
        <v>1</v>
      </c>
      <c r="BG1270" s="15">
        <v>1</v>
      </c>
      <c r="BJ1270" s="15">
        <v>1</v>
      </c>
      <c r="BK1270" s="15">
        <v>2</v>
      </c>
      <c r="BM1270" s="15">
        <v>8</v>
      </c>
      <c r="BN1270" s="15">
        <v>8</v>
      </c>
      <c r="CC1270" s="16">
        <v>1</v>
      </c>
      <c r="CI1270" s="16">
        <v>2</v>
      </c>
      <c r="CJ1270" s="16" t="s">
        <v>156</v>
      </c>
      <c r="CK1270" s="16">
        <v>2</v>
      </c>
      <c r="CL1270" s="16" t="s">
        <v>143</v>
      </c>
      <c r="CM1270" s="17">
        <v>1</v>
      </c>
      <c r="CN1270" s="17">
        <v>1</v>
      </c>
      <c r="CO1270" s="17">
        <v>1</v>
      </c>
      <c r="CP1270" s="17">
        <v>1</v>
      </c>
      <c r="CQ1270" s="17">
        <v>1</v>
      </c>
      <c r="CR1270" s="17">
        <v>3</v>
      </c>
      <c r="CS1270" s="17">
        <v>3</v>
      </c>
      <c r="CT1270" s="17">
        <v>2</v>
      </c>
      <c r="CU1270" s="17">
        <v>3</v>
      </c>
      <c r="CV1270" s="17">
        <v>2</v>
      </c>
      <c r="CW1270" s="17">
        <v>1</v>
      </c>
      <c r="CX1270" s="17">
        <v>1</v>
      </c>
      <c r="CY1270" s="17">
        <v>1</v>
      </c>
      <c r="CZ1270" s="17">
        <v>1</v>
      </c>
      <c r="DA1270" s="17">
        <v>2</v>
      </c>
      <c r="DB1270" s="17">
        <v>3</v>
      </c>
      <c r="DC1270" s="17">
        <v>3</v>
      </c>
      <c r="DD1270" s="17">
        <v>4</v>
      </c>
      <c r="DE1270" s="17">
        <v>4</v>
      </c>
      <c r="DF1270" s="17">
        <v>3</v>
      </c>
      <c r="DG1270" s="17">
        <v>3</v>
      </c>
      <c r="DH1270" s="17">
        <v>3</v>
      </c>
      <c r="DI1270" s="17">
        <v>1</v>
      </c>
      <c r="DJ1270" s="17">
        <v>1</v>
      </c>
      <c r="DK1270" s="17">
        <v>2</v>
      </c>
      <c r="DL1270" s="17">
        <v>2</v>
      </c>
      <c r="DM1270" s="17">
        <v>2</v>
      </c>
      <c r="DN1270" s="17">
        <v>1</v>
      </c>
      <c r="DO1270" s="17">
        <v>2</v>
      </c>
      <c r="DP1270" s="17">
        <v>1</v>
      </c>
      <c r="DR1270" s="17">
        <v>6</v>
      </c>
      <c r="DT1270" s="17">
        <v>10</v>
      </c>
      <c r="DV1270" s="17">
        <v>4</v>
      </c>
      <c r="DW1270" s="18">
        <v>13</v>
      </c>
      <c r="DY1270" s="18">
        <v>1</v>
      </c>
      <c r="ED1270" s="19" t="s">
        <v>338</v>
      </c>
      <c r="EE1270" s="19">
        <v>4</v>
      </c>
      <c r="EF1270" s="37">
        <v>3</v>
      </c>
      <c r="EG1270" s="19" t="s">
        <v>239</v>
      </c>
      <c r="EH1270" s="19">
        <v>1</v>
      </c>
      <c r="EI1270" s="19">
        <v>71</v>
      </c>
      <c r="EJ1270" s="19">
        <v>4</v>
      </c>
      <c r="EK1270" s="19">
        <v>5</v>
      </c>
      <c r="EL1270" s="19">
        <v>1</v>
      </c>
      <c r="EM1270" s="20" t="s">
        <v>216</v>
      </c>
      <c r="EO1270" s="46">
        <v>1</v>
      </c>
      <c r="EP1270" s="46">
        <v>1</v>
      </c>
      <c r="EQ1270">
        <f t="shared" si="46"/>
        <v>0</v>
      </c>
      <c r="ER1270" t="str">
        <f t="shared" si="47"/>
        <v/>
      </c>
      <c r="ES1270" s="49">
        <v>2</v>
      </c>
    </row>
    <row r="1271" spans="1:149" ht="15" customHeight="1" x14ac:dyDescent="0.25">
      <c r="A1271" s="21">
        <v>1270</v>
      </c>
      <c r="B1271" s="12">
        <v>2</v>
      </c>
      <c r="C1271" s="12">
        <v>1</v>
      </c>
      <c r="D1271" s="12">
        <v>4</v>
      </c>
      <c r="E1271" s="12" t="s">
        <v>376</v>
      </c>
      <c r="F1271" s="12">
        <v>1</v>
      </c>
      <c r="G1271" s="13">
        <v>2</v>
      </c>
      <c r="H1271" s="13">
        <v>1</v>
      </c>
      <c r="I1271" s="13">
        <v>4</v>
      </c>
      <c r="M1271" s="56">
        <f>IF(SUM(N1271:X1271)=39,2,1)</f>
        <v>1</v>
      </c>
      <c r="Y1271" s="13">
        <v>1</v>
      </c>
      <c r="Z1271" s="13">
        <v>1</v>
      </c>
      <c r="AB1271" s="13">
        <v>1</v>
      </c>
      <c r="AJ1271" s="13">
        <v>1</v>
      </c>
      <c r="AL1271" s="14">
        <v>1</v>
      </c>
      <c r="AM1271" s="14">
        <v>4</v>
      </c>
      <c r="AO1271" s="15">
        <v>2</v>
      </c>
      <c r="AP1271" s="15">
        <v>5</v>
      </c>
      <c r="AQ1271" s="15">
        <v>5</v>
      </c>
      <c r="AR1271" s="15">
        <v>4</v>
      </c>
      <c r="AS1271" s="15">
        <v>4</v>
      </c>
      <c r="AT1271" s="15">
        <v>4</v>
      </c>
      <c r="AU1271" s="15">
        <v>4</v>
      </c>
      <c r="AV1271" s="15">
        <v>4</v>
      </c>
      <c r="AW1271" s="15">
        <v>4</v>
      </c>
      <c r="AX1271" s="15">
        <v>1</v>
      </c>
      <c r="AY1271" s="15">
        <v>2</v>
      </c>
      <c r="AZ1271" s="15">
        <v>2</v>
      </c>
      <c r="BB1271" s="15">
        <v>1</v>
      </c>
      <c r="BC1271" s="15">
        <v>1</v>
      </c>
      <c r="BD1271" s="15">
        <v>1</v>
      </c>
      <c r="BE1271" s="15">
        <v>1</v>
      </c>
      <c r="BF1271" s="15">
        <v>0</v>
      </c>
      <c r="BG1271" s="15">
        <v>1</v>
      </c>
      <c r="BJ1271" s="15">
        <v>1</v>
      </c>
      <c r="BK1271" s="15">
        <v>1</v>
      </c>
      <c r="BL1271" s="15">
        <v>2</v>
      </c>
      <c r="BM1271" s="15">
        <v>2</v>
      </c>
      <c r="BN1271" s="15">
        <v>5</v>
      </c>
      <c r="BO1271" s="15">
        <v>4</v>
      </c>
      <c r="CC1271" s="16">
        <v>1</v>
      </c>
      <c r="CI1271" s="16">
        <v>2</v>
      </c>
      <c r="CJ1271" s="16" t="s">
        <v>151</v>
      </c>
      <c r="CK1271" s="16">
        <v>3</v>
      </c>
      <c r="CL1271" s="16" t="s">
        <v>147</v>
      </c>
      <c r="CM1271" s="17">
        <v>1</v>
      </c>
      <c r="CN1271" s="17">
        <v>1</v>
      </c>
      <c r="CO1271" s="17">
        <v>1</v>
      </c>
      <c r="CP1271" s="17">
        <v>1</v>
      </c>
      <c r="CQ1271" s="17">
        <v>1</v>
      </c>
      <c r="CR1271" s="17">
        <v>3</v>
      </c>
      <c r="CS1271" s="17">
        <v>3</v>
      </c>
      <c r="CT1271" s="17">
        <v>1</v>
      </c>
      <c r="CU1271" s="17">
        <v>4</v>
      </c>
      <c r="CV1271" s="17">
        <v>1</v>
      </c>
      <c r="CW1271" s="17">
        <v>1</v>
      </c>
      <c r="CX1271" s="17">
        <v>1</v>
      </c>
      <c r="CY1271" s="17">
        <v>1</v>
      </c>
      <c r="CZ1271" s="17">
        <v>1</v>
      </c>
      <c r="DA1271" s="17">
        <v>1</v>
      </c>
      <c r="DB1271" s="17">
        <v>4</v>
      </c>
      <c r="DC1271" s="17">
        <v>1</v>
      </c>
      <c r="DD1271" s="17">
        <v>3</v>
      </c>
      <c r="DE1271" s="17">
        <v>3</v>
      </c>
      <c r="DF1271" s="17">
        <v>1</v>
      </c>
      <c r="DG1271" s="17">
        <v>1</v>
      </c>
      <c r="DH1271" s="17">
        <v>1</v>
      </c>
      <c r="DI1271" s="17">
        <v>3</v>
      </c>
      <c r="DJ1271" s="17">
        <v>1</v>
      </c>
      <c r="DK1271" s="17">
        <v>3</v>
      </c>
      <c r="DL1271" s="17">
        <v>4</v>
      </c>
      <c r="DM1271" s="17">
        <v>5</v>
      </c>
      <c r="DN1271" s="17">
        <v>1</v>
      </c>
      <c r="DO1271" s="17">
        <v>8</v>
      </c>
      <c r="DP1271" s="17">
        <v>5</v>
      </c>
      <c r="DR1271" s="17">
        <v>6</v>
      </c>
      <c r="DT1271" s="17">
        <v>7</v>
      </c>
      <c r="DV1271" s="17">
        <v>2</v>
      </c>
      <c r="DW1271" s="18">
        <v>13</v>
      </c>
      <c r="DY1271" s="18">
        <v>1</v>
      </c>
      <c r="ED1271" s="19" t="s">
        <v>338</v>
      </c>
      <c r="EE1271" s="19">
        <v>4</v>
      </c>
      <c r="EF1271" s="37">
        <v>3</v>
      </c>
      <c r="EG1271" s="19" t="s">
        <v>239</v>
      </c>
      <c r="EH1271" s="19">
        <v>2</v>
      </c>
      <c r="EI1271" s="19">
        <v>57</v>
      </c>
      <c r="EJ1271" s="19">
        <v>3</v>
      </c>
      <c r="EK1271" s="19">
        <v>5</v>
      </c>
      <c r="EL1271" s="19">
        <v>2</v>
      </c>
      <c r="EM1271" s="20" t="s">
        <v>216</v>
      </c>
      <c r="EO1271" s="46">
        <v>1</v>
      </c>
      <c r="EP1271" s="46">
        <v>1</v>
      </c>
      <c r="EQ1271">
        <f t="shared" si="46"/>
        <v>0</v>
      </c>
      <c r="ER1271" t="str">
        <f t="shared" si="47"/>
        <v/>
      </c>
      <c r="ES1271" s="49">
        <v>2</v>
      </c>
    </row>
    <row r="1272" spans="1:149" ht="15" customHeight="1" x14ac:dyDescent="0.25">
      <c r="A1272" s="21">
        <v>1271</v>
      </c>
      <c r="B1272" s="12">
        <v>2</v>
      </c>
      <c r="C1272" s="12">
        <v>1</v>
      </c>
      <c r="D1272" s="12">
        <v>4</v>
      </c>
      <c r="E1272" s="12" t="s">
        <v>379</v>
      </c>
      <c r="F1272" s="12">
        <v>1</v>
      </c>
      <c r="G1272" s="13">
        <v>3</v>
      </c>
      <c r="H1272" s="13">
        <v>1</v>
      </c>
      <c r="I1272" s="13">
        <v>4</v>
      </c>
      <c r="M1272" s="56">
        <f>IF(SUM(N1272:X1272)=39,2,1)</f>
        <v>1</v>
      </c>
      <c r="O1272" s="13">
        <v>1</v>
      </c>
      <c r="P1272" s="13">
        <v>1</v>
      </c>
      <c r="S1272" s="13">
        <v>1</v>
      </c>
      <c r="Z1272" s="13">
        <v>1</v>
      </c>
      <c r="AA1272" s="13">
        <v>1</v>
      </c>
      <c r="AB1272" s="13">
        <v>1</v>
      </c>
      <c r="AC1272" s="13">
        <v>1</v>
      </c>
      <c r="AE1272" s="13">
        <v>1</v>
      </c>
      <c r="AL1272" s="14">
        <v>6</v>
      </c>
      <c r="AO1272" s="15">
        <v>2</v>
      </c>
      <c r="AP1272" s="15">
        <v>4</v>
      </c>
      <c r="AQ1272" s="15">
        <v>4</v>
      </c>
      <c r="AR1272" s="15">
        <v>4</v>
      </c>
      <c r="AS1272" s="15">
        <v>4</v>
      </c>
      <c r="AT1272" s="15">
        <v>2</v>
      </c>
      <c r="AU1272" s="15">
        <v>2</v>
      </c>
      <c r="AV1272" s="15">
        <v>1</v>
      </c>
      <c r="AW1272" s="15">
        <v>3</v>
      </c>
      <c r="AX1272" s="15">
        <v>2</v>
      </c>
      <c r="AZ1272" s="15">
        <v>2</v>
      </c>
      <c r="BB1272" s="15">
        <v>1</v>
      </c>
      <c r="BC1272" s="15">
        <v>1</v>
      </c>
      <c r="BD1272" s="15">
        <v>1</v>
      </c>
      <c r="BE1272" s="15">
        <v>1</v>
      </c>
      <c r="BF1272" s="15">
        <v>0</v>
      </c>
      <c r="BG1272" s="15">
        <v>1</v>
      </c>
      <c r="BJ1272" s="15">
        <v>1</v>
      </c>
      <c r="BK1272" s="15">
        <v>1</v>
      </c>
      <c r="BL1272" s="15">
        <v>1</v>
      </c>
      <c r="BM1272" s="15">
        <v>2</v>
      </c>
      <c r="BN1272" s="15">
        <v>2</v>
      </c>
      <c r="CC1272" s="16">
        <v>1</v>
      </c>
      <c r="CI1272" s="16">
        <v>1</v>
      </c>
      <c r="CK1272" s="16">
        <v>1</v>
      </c>
      <c r="CL1272" s="16" t="s">
        <v>212</v>
      </c>
      <c r="CM1272" s="17">
        <v>1</v>
      </c>
      <c r="CN1272" s="17">
        <v>1</v>
      </c>
      <c r="CO1272" s="17">
        <v>1</v>
      </c>
      <c r="CP1272" s="17">
        <v>1</v>
      </c>
      <c r="CQ1272" s="17">
        <v>1</v>
      </c>
      <c r="CR1272" s="17">
        <v>4</v>
      </c>
      <c r="CS1272" s="17">
        <v>3</v>
      </c>
      <c r="CT1272" s="17">
        <v>1</v>
      </c>
      <c r="CU1272" s="17">
        <v>4</v>
      </c>
      <c r="CV1272" s="17">
        <v>1</v>
      </c>
      <c r="CW1272" s="17">
        <v>1</v>
      </c>
      <c r="CX1272" s="17">
        <v>1</v>
      </c>
      <c r="CY1272" s="17">
        <v>1</v>
      </c>
      <c r="CZ1272" s="17">
        <v>1</v>
      </c>
      <c r="DA1272" s="17">
        <v>1</v>
      </c>
      <c r="DB1272" s="17">
        <v>4</v>
      </c>
      <c r="DC1272" s="17">
        <v>2</v>
      </c>
      <c r="DD1272" s="17">
        <v>3</v>
      </c>
      <c r="DE1272" s="17">
        <v>4</v>
      </c>
      <c r="DF1272" s="17">
        <v>1</v>
      </c>
      <c r="DG1272" s="17">
        <v>1</v>
      </c>
      <c r="DH1272" s="17">
        <v>1</v>
      </c>
      <c r="DI1272" s="17">
        <v>3</v>
      </c>
      <c r="DJ1272" s="17">
        <v>1</v>
      </c>
      <c r="DK1272" s="17">
        <v>1</v>
      </c>
      <c r="DL1272" s="17">
        <v>4</v>
      </c>
      <c r="DM1272" s="17">
        <v>4</v>
      </c>
      <c r="DN1272" s="17">
        <v>1</v>
      </c>
      <c r="DO1272" s="17">
        <v>6</v>
      </c>
      <c r="DP1272" s="17">
        <v>5</v>
      </c>
      <c r="DR1272" s="17">
        <v>10</v>
      </c>
      <c r="DT1272" s="17">
        <v>1</v>
      </c>
      <c r="DV1272" s="17">
        <v>3</v>
      </c>
      <c r="DW1272" s="18">
        <v>13</v>
      </c>
      <c r="DY1272" s="18">
        <v>1</v>
      </c>
      <c r="ED1272" s="19" t="s">
        <v>338</v>
      </c>
      <c r="EE1272" s="19">
        <v>4</v>
      </c>
      <c r="EF1272" s="37">
        <v>3</v>
      </c>
      <c r="EG1272" s="19" t="s">
        <v>239</v>
      </c>
      <c r="EH1272" s="19">
        <v>2</v>
      </c>
      <c r="EI1272" s="19">
        <v>27</v>
      </c>
      <c r="EJ1272" s="19">
        <v>1</v>
      </c>
      <c r="EK1272" s="19">
        <v>2</v>
      </c>
      <c r="EL1272" s="19">
        <v>2</v>
      </c>
      <c r="EM1272" s="20" t="s">
        <v>216</v>
      </c>
      <c r="EP1272" s="46">
        <v>1</v>
      </c>
      <c r="EQ1272">
        <f t="shared" si="46"/>
        <v>0</v>
      </c>
      <c r="ER1272" t="str">
        <f t="shared" si="47"/>
        <v/>
      </c>
      <c r="ES1272" s="49">
        <v>2</v>
      </c>
    </row>
    <row r="1273" spans="1:149" ht="15" customHeight="1" x14ac:dyDescent="0.25">
      <c r="A1273" s="21">
        <v>1272</v>
      </c>
      <c r="B1273" s="12">
        <v>2</v>
      </c>
      <c r="C1273" s="12">
        <v>1</v>
      </c>
      <c r="D1273" s="12">
        <v>1</v>
      </c>
      <c r="E1273" s="12" t="s">
        <v>378</v>
      </c>
      <c r="F1273" s="12">
        <v>3</v>
      </c>
      <c r="G1273" s="13">
        <v>3</v>
      </c>
      <c r="H1273" s="13">
        <v>1</v>
      </c>
      <c r="M1273" s="56">
        <f>IF(SUM(N1273:X1273)=39,2,1)</f>
        <v>1</v>
      </c>
      <c r="N1273" s="13">
        <v>1</v>
      </c>
      <c r="P1273" s="13">
        <v>1</v>
      </c>
      <c r="Z1273" s="13">
        <v>1</v>
      </c>
      <c r="AB1273" s="13">
        <v>1</v>
      </c>
      <c r="AE1273" s="13">
        <v>1</v>
      </c>
      <c r="AL1273" s="14">
        <v>1</v>
      </c>
      <c r="AM1273" s="14">
        <v>4</v>
      </c>
      <c r="AO1273" s="15">
        <v>1</v>
      </c>
      <c r="AP1273" s="15">
        <v>4</v>
      </c>
      <c r="AQ1273" s="15">
        <v>4</v>
      </c>
      <c r="AR1273" s="15">
        <v>4</v>
      </c>
      <c r="AS1273" s="15">
        <v>5</v>
      </c>
      <c r="AT1273" s="15">
        <v>3</v>
      </c>
      <c r="AU1273" s="15">
        <v>4</v>
      </c>
      <c r="AV1273" s="15">
        <v>3</v>
      </c>
      <c r="AW1273" s="15">
        <v>3</v>
      </c>
      <c r="AX1273" s="15">
        <v>2</v>
      </c>
      <c r="AZ1273" s="15">
        <v>2</v>
      </c>
      <c r="BB1273" s="15">
        <v>1</v>
      </c>
      <c r="BC1273" s="15">
        <v>1</v>
      </c>
      <c r="BD1273" s="15">
        <v>1</v>
      </c>
      <c r="BE1273" s="15">
        <v>1</v>
      </c>
      <c r="BF1273" s="15">
        <v>1</v>
      </c>
      <c r="BG1273" s="15">
        <v>0</v>
      </c>
      <c r="BK1273" s="15">
        <v>1</v>
      </c>
      <c r="BL1273" s="15">
        <v>2</v>
      </c>
      <c r="BM1273" s="15">
        <v>8</v>
      </c>
      <c r="BN1273" s="15">
        <v>8</v>
      </c>
      <c r="CC1273" s="16">
        <v>1</v>
      </c>
      <c r="CI1273" s="16">
        <v>2</v>
      </c>
      <c r="CJ1273" s="16" t="s">
        <v>393</v>
      </c>
      <c r="CK1273" s="16">
        <v>1</v>
      </c>
      <c r="CL1273" s="16" t="s">
        <v>173</v>
      </c>
      <c r="CM1273" s="17">
        <v>1</v>
      </c>
      <c r="CN1273" s="17">
        <v>1</v>
      </c>
      <c r="CO1273" s="17">
        <v>1</v>
      </c>
      <c r="CP1273" s="17">
        <v>1</v>
      </c>
      <c r="CQ1273" s="17">
        <v>1</v>
      </c>
      <c r="CR1273" s="17">
        <v>3</v>
      </c>
      <c r="CS1273" s="17">
        <v>3</v>
      </c>
      <c r="CT1273" s="17">
        <v>1</v>
      </c>
      <c r="CU1273" s="17">
        <v>4</v>
      </c>
      <c r="CV1273" s="17">
        <v>2</v>
      </c>
      <c r="CW1273" s="17">
        <v>1</v>
      </c>
      <c r="CX1273" s="17">
        <v>1</v>
      </c>
      <c r="CY1273" s="17">
        <v>1</v>
      </c>
      <c r="CZ1273" s="17">
        <v>1</v>
      </c>
      <c r="DA1273" s="17">
        <v>2</v>
      </c>
      <c r="DB1273" s="17">
        <v>4</v>
      </c>
      <c r="DC1273" s="17">
        <v>2</v>
      </c>
      <c r="DD1273" s="17">
        <v>3</v>
      </c>
      <c r="DE1273" s="17">
        <v>4</v>
      </c>
      <c r="DF1273" s="17">
        <v>2</v>
      </c>
      <c r="DG1273" s="17">
        <v>1</v>
      </c>
      <c r="DH1273" s="17">
        <v>1</v>
      </c>
      <c r="DI1273" s="17">
        <v>1</v>
      </c>
      <c r="DJ1273" s="17">
        <v>1</v>
      </c>
      <c r="DK1273" s="17">
        <v>1</v>
      </c>
      <c r="DL1273" s="17">
        <v>4</v>
      </c>
      <c r="DM1273" s="17">
        <v>4</v>
      </c>
      <c r="DN1273" s="17">
        <v>1</v>
      </c>
      <c r="DO1273" s="17">
        <v>6</v>
      </c>
      <c r="DP1273" s="17">
        <v>5</v>
      </c>
      <c r="DR1273" s="17">
        <v>6</v>
      </c>
      <c r="DT1273" s="17">
        <v>7</v>
      </c>
      <c r="DV1273" s="17">
        <v>3</v>
      </c>
      <c r="DW1273" s="18">
        <v>13</v>
      </c>
      <c r="DY1273" s="18">
        <v>1</v>
      </c>
      <c r="ED1273" s="19" t="s">
        <v>338</v>
      </c>
      <c r="EE1273" s="19">
        <v>4</v>
      </c>
      <c r="EF1273" s="37">
        <v>3</v>
      </c>
      <c r="EG1273" s="19" t="s">
        <v>239</v>
      </c>
      <c r="EH1273" s="19">
        <v>1</v>
      </c>
      <c r="EI1273" s="19">
        <v>59</v>
      </c>
      <c r="EJ1273" s="19">
        <v>3</v>
      </c>
      <c r="EK1273" s="19">
        <v>5</v>
      </c>
      <c r="EL1273" s="19">
        <v>3</v>
      </c>
      <c r="EM1273" s="20" t="s">
        <v>216</v>
      </c>
      <c r="EP1273" s="46">
        <v>3</v>
      </c>
      <c r="EQ1273">
        <f t="shared" si="46"/>
        <v>0</v>
      </c>
      <c r="ER1273" t="str">
        <f t="shared" si="47"/>
        <v/>
      </c>
      <c r="ES1273" s="49">
        <v>2</v>
      </c>
    </row>
    <row r="1274" spans="1:149" ht="15" customHeight="1" x14ac:dyDescent="0.25">
      <c r="A1274" s="21">
        <v>1273</v>
      </c>
      <c r="B1274" s="12">
        <v>1</v>
      </c>
      <c r="C1274" s="12">
        <v>2</v>
      </c>
      <c r="D1274" s="12">
        <v>1</v>
      </c>
      <c r="E1274" s="12" t="s">
        <v>378</v>
      </c>
      <c r="F1274" s="12">
        <v>1</v>
      </c>
      <c r="G1274" s="13">
        <v>2</v>
      </c>
      <c r="H1274" s="13">
        <v>1</v>
      </c>
      <c r="I1274" s="13">
        <v>5</v>
      </c>
      <c r="M1274" s="56">
        <f>IF(SUM(N1274:X1274)=39,2,1)</f>
        <v>1</v>
      </c>
      <c r="Y1274" s="13">
        <v>1</v>
      </c>
      <c r="Z1274" s="13">
        <v>1</v>
      </c>
      <c r="AJ1274" s="13">
        <v>1</v>
      </c>
      <c r="AL1274" s="14">
        <v>1</v>
      </c>
      <c r="AM1274" s="14">
        <v>4</v>
      </c>
      <c r="AO1274" s="15">
        <v>1</v>
      </c>
      <c r="AP1274" s="15">
        <v>4</v>
      </c>
      <c r="AQ1274" s="15">
        <v>4</v>
      </c>
      <c r="AR1274" s="15">
        <v>5</v>
      </c>
      <c r="AS1274" s="15">
        <v>5</v>
      </c>
      <c r="AT1274" s="15">
        <v>4</v>
      </c>
      <c r="AU1274" s="15">
        <v>2</v>
      </c>
      <c r="AV1274" s="15">
        <v>2</v>
      </c>
      <c r="AW1274" s="15">
        <v>3</v>
      </c>
      <c r="AX1274" s="15">
        <v>2</v>
      </c>
      <c r="AZ1274" s="15">
        <v>2</v>
      </c>
      <c r="BB1274" s="15">
        <v>1</v>
      </c>
      <c r="BC1274" s="15">
        <v>1</v>
      </c>
      <c r="BD1274" s="15">
        <v>1</v>
      </c>
      <c r="BE1274" s="15">
        <v>1</v>
      </c>
      <c r="BF1274" s="15">
        <v>1</v>
      </c>
      <c r="BG1274" s="15">
        <v>2</v>
      </c>
      <c r="BH1274" s="15">
        <v>2</v>
      </c>
      <c r="BK1274" s="15">
        <v>1</v>
      </c>
      <c r="BL1274" s="15">
        <v>2</v>
      </c>
      <c r="BM1274" s="15">
        <v>8</v>
      </c>
      <c r="BN1274" s="15">
        <v>8</v>
      </c>
      <c r="CC1274" s="16">
        <v>1</v>
      </c>
      <c r="CI1274" s="16">
        <v>1</v>
      </c>
      <c r="CK1274" s="16">
        <v>1</v>
      </c>
      <c r="CL1274" s="16" t="s">
        <v>397</v>
      </c>
      <c r="CM1274" s="17">
        <v>1</v>
      </c>
      <c r="CN1274" s="17">
        <v>1</v>
      </c>
      <c r="CO1274" s="17">
        <v>1</v>
      </c>
      <c r="CP1274" s="17">
        <v>1</v>
      </c>
      <c r="CQ1274" s="17">
        <v>1</v>
      </c>
      <c r="CR1274" s="17">
        <v>1</v>
      </c>
      <c r="CS1274" s="17">
        <v>1</v>
      </c>
      <c r="CT1274" s="17">
        <v>1</v>
      </c>
      <c r="CU1274" s="17">
        <v>4</v>
      </c>
      <c r="CV1274" s="17">
        <v>1</v>
      </c>
      <c r="CW1274" s="17">
        <v>1</v>
      </c>
      <c r="CX1274" s="17">
        <v>1</v>
      </c>
      <c r="CY1274" s="17">
        <v>1</v>
      </c>
      <c r="CZ1274" s="17">
        <v>1</v>
      </c>
      <c r="DA1274" s="17">
        <v>2</v>
      </c>
      <c r="DB1274" s="17">
        <v>3</v>
      </c>
      <c r="DC1274" s="17">
        <v>1</v>
      </c>
      <c r="DD1274" s="17">
        <v>4</v>
      </c>
      <c r="DE1274" s="17">
        <v>4</v>
      </c>
      <c r="DF1274" s="17">
        <v>2</v>
      </c>
      <c r="DG1274" s="17">
        <v>1</v>
      </c>
      <c r="DH1274" s="17">
        <v>1</v>
      </c>
      <c r="DI1274" s="17">
        <v>3</v>
      </c>
      <c r="DJ1274" s="17">
        <v>1</v>
      </c>
      <c r="DK1274" s="17">
        <v>2</v>
      </c>
      <c r="DL1274" s="17">
        <v>4</v>
      </c>
      <c r="DM1274" s="17">
        <v>4</v>
      </c>
      <c r="DN1274" s="17">
        <v>1</v>
      </c>
      <c r="DO1274" s="17">
        <v>6</v>
      </c>
      <c r="DP1274" s="17">
        <v>5</v>
      </c>
      <c r="DR1274" s="17">
        <v>1</v>
      </c>
      <c r="DT1274" s="17">
        <v>7</v>
      </c>
      <c r="DV1274" s="17">
        <v>1</v>
      </c>
      <c r="DW1274" s="18">
        <v>13</v>
      </c>
      <c r="DY1274" s="18">
        <v>1</v>
      </c>
      <c r="ED1274" s="19" t="s">
        <v>338</v>
      </c>
      <c r="EE1274" s="19">
        <v>4</v>
      </c>
      <c r="EF1274" s="37">
        <v>3</v>
      </c>
      <c r="EG1274" s="19" t="s">
        <v>239</v>
      </c>
      <c r="EH1274" s="19">
        <v>1</v>
      </c>
      <c r="EI1274" s="19">
        <v>41</v>
      </c>
      <c r="EJ1274" s="19">
        <v>2</v>
      </c>
      <c r="EK1274" s="19">
        <v>3</v>
      </c>
      <c r="EL1274" s="19">
        <v>3</v>
      </c>
      <c r="EM1274" s="20" t="s">
        <v>216</v>
      </c>
      <c r="EO1274" s="46">
        <v>4</v>
      </c>
      <c r="EP1274" s="46">
        <v>1</v>
      </c>
      <c r="EQ1274">
        <f t="shared" si="46"/>
        <v>0</v>
      </c>
      <c r="ER1274" t="str">
        <f t="shared" si="47"/>
        <v/>
      </c>
      <c r="ES1274" s="49">
        <v>2</v>
      </c>
    </row>
    <row r="1275" spans="1:149" ht="15" customHeight="1" x14ac:dyDescent="0.25">
      <c r="A1275" s="21">
        <v>1274</v>
      </c>
      <c r="B1275" s="12">
        <v>2</v>
      </c>
      <c r="C1275" s="12">
        <v>2</v>
      </c>
      <c r="D1275" s="12">
        <v>4</v>
      </c>
      <c r="F1275" s="12">
        <v>2</v>
      </c>
      <c r="G1275" s="13">
        <v>3</v>
      </c>
      <c r="H1275" s="13">
        <v>2</v>
      </c>
      <c r="I1275" s="13">
        <v>4</v>
      </c>
      <c r="J1275" s="13">
        <v>4</v>
      </c>
      <c r="K1275" s="13">
        <v>4</v>
      </c>
      <c r="M1275" s="56">
        <f>IF(SUM(N1275:X1275)=39,2,1)</f>
        <v>1</v>
      </c>
      <c r="Y1275" s="13">
        <v>1</v>
      </c>
      <c r="AK1275" s="13">
        <v>1</v>
      </c>
      <c r="AL1275" s="14">
        <v>5</v>
      </c>
      <c r="AM1275" s="14">
        <v>5</v>
      </c>
      <c r="AO1275" s="15">
        <v>1</v>
      </c>
      <c r="AP1275" s="15">
        <v>1</v>
      </c>
      <c r="AR1275" s="15">
        <v>1</v>
      </c>
      <c r="AS1275" s="15">
        <v>1</v>
      </c>
      <c r="AT1275" s="15">
        <v>2</v>
      </c>
      <c r="AU1275" s="15">
        <v>1</v>
      </c>
      <c r="AV1275" s="15">
        <v>1</v>
      </c>
      <c r="AW1275" s="15">
        <v>2</v>
      </c>
      <c r="AX1275" s="15">
        <v>1</v>
      </c>
      <c r="AZ1275" s="15">
        <v>2</v>
      </c>
      <c r="BB1275" s="15">
        <v>2</v>
      </c>
      <c r="BC1275" s="15">
        <v>2</v>
      </c>
      <c r="BD1275" s="15">
        <v>2</v>
      </c>
      <c r="BE1275" s="15">
        <v>2</v>
      </c>
      <c r="BF1275" s="15">
        <v>0</v>
      </c>
      <c r="BG1275" s="15">
        <v>0</v>
      </c>
      <c r="BM1275" s="15">
        <v>8</v>
      </c>
      <c r="BN1275" s="15">
        <v>8</v>
      </c>
      <c r="CC1275" s="16">
        <v>1</v>
      </c>
      <c r="CI1275" s="16">
        <v>2</v>
      </c>
      <c r="CJ1275" s="16" t="s">
        <v>151</v>
      </c>
      <c r="CK1275" s="16">
        <v>1</v>
      </c>
      <c r="CL1275" s="16" t="s">
        <v>147</v>
      </c>
      <c r="CM1275" s="17">
        <v>2</v>
      </c>
      <c r="CN1275" s="17">
        <v>2</v>
      </c>
      <c r="CO1275" s="17">
        <v>2</v>
      </c>
      <c r="CP1275" s="17">
        <v>1</v>
      </c>
      <c r="CQ1275" s="17">
        <v>1</v>
      </c>
      <c r="CR1275" s="17">
        <v>1</v>
      </c>
      <c r="CS1275" s="17">
        <v>1</v>
      </c>
      <c r="CT1275" s="17">
        <v>3</v>
      </c>
      <c r="CU1275" s="17">
        <v>2</v>
      </c>
      <c r="CV1275" s="17">
        <v>1</v>
      </c>
      <c r="CW1275" s="17">
        <v>1</v>
      </c>
      <c r="CX1275" s="17">
        <v>1</v>
      </c>
      <c r="CY1275" s="17">
        <v>1</v>
      </c>
      <c r="CZ1275" s="17">
        <v>1</v>
      </c>
      <c r="DA1275" s="17">
        <v>1</v>
      </c>
      <c r="DB1275" s="17">
        <v>1</v>
      </c>
      <c r="DC1275" s="17">
        <v>1</v>
      </c>
      <c r="DD1275" s="17">
        <v>4</v>
      </c>
      <c r="DE1275" s="17">
        <v>1</v>
      </c>
      <c r="DF1275" s="17">
        <v>1</v>
      </c>
      <c r="DG1275" s="17">
        <v>1</v>
      </c>
      <c r="DH1275" s="17">
        <v>1</v>
      </c>
      <c r="DI1275" s="17">
        <v>3</v>
      </c>
      <c r="DJ1275" s="17">
        <v>3</v>
      </c>
      <c r="DK1275" s="17">
        <v>2</v>
      </c>
      <c r="DL1275" s="17">
        <v>2</v>
      </c>
      <c r="DM1275" s="17">
        <v>5</v>
      </c>
      <c r="DN1275" s="17">
        <v>6</v>
      </c>
      <c r="DO1275" s="17">
        <v>1</v>
      </c>
      <c r="DP1275" s="17">
        <v>7</v>
      </c>
      <c r="DR1275" s="17">
        <v>11</v>
      </c>
      <c r="DT1275" s="17">
        <v>5</v>
      </c>
      <c r="DV1275" s="17">
        <v>6</v>
      </c>
      <c r="DW1275" s="18">
        <v>13</v>
      </c>
      <c r="DY1275" s="18">
        <v>1</v>
      </c>
      <c r="ED1275" s="19" t="s">
        <v>338</v>
      </c>
      <c r="EE1275" s="19">
        <v>4</v>
      </c>
      <c r="EF1275" s="37">
        <v>3</v>
      </c>
      <c r="EG1275" s="19" t="s">
        <v>239</v>
      </c>
      <c r="EI1275" s="19">
        <v>66</v>
      </c>
      <c r="EJ1275" s="19">
        <v>4</v>
      </c>
      <c r="EK1275" s="19">
        <v>5</v>
      </c>
      <c r="EL1275" s="19">
        <v>1</v>
      </c>
      <c r="EM1275" s="20" t="s">
        <v>216</v>
      </c>
      <c r="EO1275" s="46">
        <v>1</v>
      </c>
      <c r="EP1275" s="46">
        <v>1</v>
      </c>
      <c r="EQ1275">
        <f t="shared" si="46"/>
        <v>0</v>
      </c>
      <c r="ER1275" t="str">
        <f t="shared" si="47"/>
        <v/>
      </c>
      <c r="ES1275" s="49">
        <v>2</v>
      </c>
    </row>
    <row r="1276" spans="1:149" ht="15" customHeight="1" x14ac:dyDescent="0.25">
      <c r="A1276" s="21">
        <v>1275</v>
      </c>
      <c r="B1276" s="12">
        <v>2</v>
      </c>
      <c r="C1276" s="12">
        <v>2</v>
      </c>
      <c r="D1276" s="12">
        <v>4</v>
      </c>
      <c r="F1276" s="12">
        <v>1</v>
      </c>
      <c r="G1276" s="13">
        <v>4</v>
      </c>
      <c r="H1276" s="13">
        <v>2</v>
      </c>
      <c r="K1276" s="13">
        <v>4</v>
      </c>
      <c r="M1276" s="56">
        <f>IF(SUM(N1276:X1276)=39,2,1)</f>
        <v>1</v>
      </c>
      <c r="N1276" s="13">
        <v>1</v>
      </c>
      <c r="O1276" s="13">
        <v>1</v>
      </c>
      <c r="P1276" s="13">
        <v>1</v>
      </c>
      <c r="U1276" s="13">
        <v>1</v>
      </c>
      <c r="Z1276" s="13">
        <v>1</v>
      </c>
      <c r="AA1276" s="13">
        <v>1</v>
      </c>
      <c r="AB1276" s="13">
        <v>1</v>
      </c>
      <c r="AG1276" s="13">
        <v>1</v>
      </c>
      <c r="AL1276" s="14">
        <v>6</v>
      </c>
      <c r="AO1276" s="15">
        <v>1</v>
      </c>
      <c r="AP1276" s="15">
        <v>1</v>
      </c>
      <c r="AQ1276" s="15">
        <v>2</v>
      </c>
      <c r="AR1276" s="15">
        <v>1</v>
      </c>
      <c r="AS1276" s="15">
        <v>1</v>
      </c>
      <c r="AT1276" s="15">
        <v>2</v>
      </c>
      <c r="AU1276" s="15">
        <v>1</v>
      </c>
      <c r="AV1276" s="15">
        <v>1</v>
      </c>
      <c r="AW1276" s="15">
        <v>2</v>
      </c>
      <c r="AX1276" s="15">
        <v>1</v>
      </c>
      <c r="AY1276" s="15">
        <v>1</v>
      </c>
      <c r="AZ1276" s="15">
        <v>1</v>
      </c>
      <c r="BA1276" s="15">
        <v>1</v>
      </c>
      <c r="BB1276" s="15">
        <v>1</v>
      </c>
      <c r="BC1276" s="15">
        <v>1</v>
      </c>
      <c r="BD1276" s="15">
        <v>1</v>
      </c>
      <c r="BE1276" s="15">
        <v>1</v>
      </c>
      <c r="BF1276" s="15">
        <v>0</v>
      </c>
      <c r="BG1276" s="15">
        <v>0</v>
      </c>
      <c r="BK1276" s="15">
        <v>2</v>
      </c>
      <c r="BM1276" s="15">
        <v>5</v>
      </c>
      <c r="BN1276" s="15">
        <v>5</v>
      </c>
      <c r="BO1276" s="15">
        <v>2</v>
      </c>
      <c r="CC1276" s="16">
        <v>1</v>
      </c>
      <c r="CI1276" s="16">
        <v>2</v>
      </c>
      <c r="CK1276" s="16">
        <v>2</v>
      </c>
      <c r="CM1276" s="17">
        <v>3</v>
      </c>
      <c r="CN1276" s="17">
        <v>4</v>
      </c>
      <c r="CO1276" s="17">
        <v>1</v>
      </c>
      <c r="CP1276" s="17">
        <v>1</v>
      </c>
      <c r="CQ1276" s="17">
        <v>1</v>
      </c>
      <c r="CR1276" s="17">
        <v>1</v>
      </c>
      <c r="CS1276" s="17">
        <v>1</v>
      </c>
      <c r="CT1276" s="17">
        <v>3</v>
      </c>
      <c r="CU1276" s="17">
        <v>3</v>
      </c>
      <c r="DA1276" s="17">
        <v>3</v>
      </c>
      <c r="DB1276" s="17">
        <v>1</v>
      </c>
      <c r="DC1276" s="17">
        <v>1</v>
      </c>
      <c r="DD1276" s="17">
        <v>4</v>
      </c>
      <c r="DE1276" s="17">
        <v>4</v>
      </c>
      <c r="DF1276" s="17">
        <v>1</v>
      </c>
      <c r="DG1276" s="17">
        <v>1</v>
      </c>
      <c r="DH1276" s="17">
        <v>1</v>
      </c>
      <c r="DI1276" s="17">
        <v>1</v>
      </c>
      <c r="DJ1276" s="17">
        <v>3</v>
      </c>
      <c r="DK1276" s="17">
        <v>2</v>
      </c>
      <c r="DL1276" s="17">
        <v>2</v>
      </c>
      <c r="DM1276" s="17">
        <v>2</v>
      </c>
      <c r="DN1276" s="17">
        <v>6</v>
      </c>
      <c r="DO1276" s="17">
        <v>1</v>
      </c>
      <c r="DP1276" s="17">
        <v>5</v>
      </c>
      <c r="DR1276" s="17">
        <v>9</v>
      </c>
      <c r="DV1276" s="17">
        <v>3</v>
      </c>
      <c r="DY1276" s="18">
        <v>1</v>
      </c>
      <c r="ED1276" s="19" t="s">
        <v>338</v>
      </c>
      <c r="EE1276" s="19">
        <v>4</v>
      </c>
      <c r="EF1276" s="37">
        <v>3</v>
      </c>
      <c r="EG1276" s="19" t="s">
        <v>239</v>
      </c>
      <c r="EH1276" s="19">
        <v>2</v>
      </c>
      <c r="EI1276" s="19">
        <v>48</v>
      </c>
      <c r="EJ1276" s="19">
        <v>3</v>
      </c>
      <c r="EK1276" s="19">
        <v>4</v>
      </c>
      <c r="EL1276" s="19">
        <v>8</v>
      </c>
      <c r="EM1276" s="20" t="s">
        <v>216</v>
      </c>
      <c r="EO1276" s="46">
        <v>1</v>
      </c>
      <c r="EP1276" s="46">
        <v>1</v>
      </c>
      <c r="EQ1276">
        <f t="shared" si="46"/>
        <v>0</v>
      </c>
      <c r="ER1276" t="str">
        <f t="shared" si="47"/>
        <v/>
      </c>
      <c r="ES1276" s="49">
        <v>2</v>
      </c>
    </row>
    <row r="1277" spans="1:149" ht="15" customHeight="1" x14ac:dyDescent="0.25">
      <c r="A1277" s="21">
        <v>1276</v>
      </c>
      <c r="B1277" s="12">
        <v>2</v>
      </c>
      <c r="D1277" s="12">
        <v>3</v>
      </c>
      <c r="G1277" s="13">
        <v>3</v>
      </c>
      <c r="H1277" s="13">
        <v>2</v>
      </c>
      <c r="M1277" s="56">
        <f>IF(SUM(N1277:X1277)=39,2,1)</f>
        <v>1</v>
      </c>
      <c r="N1277" s="13">
        <v>1</v>
      </c>
      <c r="O1277" s="13">
        <v>1</v>
      </c>
      <c r="P1277" s="13">
        <v>1</v>
      </c>
      <c r="Z1277" s="13">
        <v>1</v>
      </c>
      <c r="AA1277" s="13">
        <v>1</v>
      </c>
      <c r="AB1277" s="13">
        <v>1</v>
      </c>
      <c r="AL1277" s="14">
        <v>3</v>
      </c>
      <c r="AM1277" s="14">
        <v>2</v>
      </c>
      <c r="AP1277" s="15">
        <v>1</v>
      </c>
      <c r="AQ1277" s="15">
        <v>2</v>
      </c>
      <c r="AR1277" s="15">
        <v>4</v>
      </c>
      <c r="AS1277" s="15">
        <v>4</v>
      </c>
      <c r="AT1277" s="15">
        <v>4</v>
      </c>
      <c r="AU1277" s="15">
        <v>4</v>
      </c>
      <c r="AV1277" s="15">
        <v>4</v>
      </c>
      <c r="AW1277" s="15">
        <v>4</v>
      </c>
      <c r="AX1277" s="15">
        <v>1</v>
      </c>
      <c r="AY1277" s="15">
        <v>2</v>
      </c>
      <c r="AZ1277" s="15">
        <v>2</v>
      </c>
      <c r="BB1277" s="15">
        <v>2</v>
      </c>
      <c r="BC1277" s="15">
        <v>1</v>
      </c>
      <c r="BD1277" s="15">
        <v>1</v>
      </c>
      <c r="BE1277" s="15">
        <v>2</v>
      </c>
      <c r="BF1277" s="15">
        <v>1</v>
      </c>
      <c r="BM1277" s="15">
        <v>8</v>
      </c>
      <c r="BN1277" s="15">
        <v>8</v>
      </c>
      <c r="CC1277" s="16">
        <v>1</v>
      </c>
      <c r="CI1277" s="16">
        <v>2</v>
      </c>
      <c r="CJ1277" s="16" t="s">
        <v>151</v>
      </c>
      <c r="CK1277" s="16">
        <v>1</v>
      </c>
      <c r="CL1277" s="16" t="s">
        <v>186</v>
      </c>
      <c r="CM1277" s="17">
        <v>1</v>
      </c>
      <c r="CN1277" s="17">
        <v>1</v>
      </c>
      <c r="CO1277" s="17">
        <v>1</v>
      </c>
      <c r="CP1277" s="17">
        <v>1</v>
      </c>
      <c r="CQ1277" s="17">
        <v>1</v>
      </c>
      <c r="CR1277" s="17">
        <v>1</v>
      </c>
      <c r="CS1277" s="17">
        <v>3</v>
      </c>
      <c r="CT1277" s="17">
        <v>2</v>
      </c>
      <c r="CU1277" s="17">
        <v>2</v>
      </c>
      <c r="CV1277" s="17">
        <v>2</v>
      </c>
      <c r="CW1277" s="17">
        <v>2</v>
      </c>
      <c r="DA1277" s="17">
        <v>2</v>
      </c>
      <c r="DB1277" s="17">
        <v>2</v>
      </c>
      <c r="DC1277" s="17">
        <v>1</v>
      </c>
      <c r="DD1277" s="17">
        <v>4</v>
      </c>
      <c r="DE1277" s="17">
        <v>4</v>
      </c>
      <c r="DF1277" s="17">
        <v>1</v>
      </c>
      <c r="DG1277" s="17">
        <v>1</v>
      </c>
      <c r="DH1277" s="17">
        <v>1</v>
      </c>
      <c r="DI1277" s="17">
        <v>3</v>
      </c>
      <c r="DJ1277" s="17">
        <v>2</v>
      </c>
      <c r="DK1277" s="17">
        <v>2</v>
      </c>
      <c r="DL1277" s="17">
        <v>3</v>
      </c>
      <c r="DM1277" s="17">
        <v>3</v>
      </c>
      <c r="DN1277" s="17">
        <v>4</v>
      </c>
      <c r="DO1277" s="17">
        <v>6</v>
      </c>
      <c r="DP1277" s="17">
        <v>5</v>
      </c>
      <c r="DR1277" s="17">
        <v>10</v>
      </c>
      <c r="DT1277" s="17">
        <v>11</v>
      </c>
      <c r="DV1277" s="17">
        <v>4</v>
      </c>
      <c r="DW1277" s="18">
        <v>13</v>
      </c>
      <c r="DY1277" s="18">
        <v>1</v>
      </c>
      <c r="ED1277" s="19" t="s">
        <v>338</v>
      </c>
      <c r="EE1277" s="19">
        <v>4</v>
      </c>
      <c r="EF1277" s="37">
        <v>3</v>
      </c>
      <c r="EG1277" s="19" t="s">
        <v>239</v>
      </c>
      <c r="EH1277" s="19">
        <v>1</v>
      </c>
      <c r="EI1277" s="19">
        <v>44</v>
      </c>
      <c r="EJ1277" s="19">
        <v>2</v>
      </c>
      <c r="EK1277" s="19">
        <v>3</v>
      </c>
      <c r="EL1277" s="19">
        <v>1</v>
      </c>
      <c r="EM1277" s="20" t="s">
        <v>216</v>
      </c>
      <c r="EO1277" s="46">
        <v>1</v>
      </c>
      <c r="EQ1277">
        <f t="shared" si="46"/>
        <v>0</v>
      </c>
      <c r="ER1277" t="str">
        <f t="shared" si="47"/>
        <v/>
      </c>
      <c r="ES1277" s="49">
        <v>2</v>
      </c>
    </row>
    <row r="1278" spans="1:149" ht="15" customHeight="1" x14ac:dyDescent="0.25">
      <c r="A1278" s="21">
        <v>1277</v>
      </c>
      <c r="B1278" s="12">
        <v>2</v>
      </c>
      <c r="C1278" s="12">
        <v>2</v>
      </c>
      <c r="D1278" s="12">
        <v>4</v>
      </c>
      <c r="I1278" s="13">
        <v>3</v>
      </c>
      <c r="M1278" s="56">
        <f>IF(SUM(N1278:X1278)=39,2,1)</f>
        <v>1</v>
      </c>
      <c r="N1278" s="13">
        <v>1</v>
      </c>
      <c r="O1278" s="13">
        <v>1</v>
      </c>
      <c r="Z1278" s="13">
        <v>1</v>
      </c>
      <c r="AA1278" s="13">
        <v>1</v>
      </c>
      <c r="AL1278" s="14">
        <v>2</v>
      </c>
      <c r="AM1278" s="14">
        <v>3</v>
      </c>
      <c r="AO1278" s="15">
        <v>1</v>
      </c>
      <c r="AP1278" s="15">
        <v>1</v>
      </c>
      <c r="AQ1278" s="15">
        <v>1</v>
      </c>
      <c r="AR1278" s="15">
        <v>1</v>
      </c>
      <c r="AS1278" s="15">
        <v>1</v>
      </c>
      <c r="AT1278" s="15">
        <v>1</v>
      </c>
      <c r="AU1278" s="15">
        <v>2</v>
      </c>
      <c r="AV1278" s="15">
        <v>2</v>
      </c>
      <c r="AW1278" s="15">
        <v>2</v>
      </c>
      <c r="BF1278" s="15">
        <v>1</v>
      </c>
      <c r="BM1278" s="15">
        <v>8</v>
      </c>
      <c r="BN1278" s="15">
        <v>8</v>
      </c>
      <c r="CC1278" s="16">
        <v>1</v>
      </c>
      <c r="CI1278" s="16">
        <v>1</v>
      </c>
      <c r="CK1278" s="16">
        <v>1</v>
      </c>
      <c r="CM1278" s="17">
        <v>2</v>
      </c>
      <c r="CN1278" s="17">
        <v>2</v>
      </c>
      <c r="CO1278" s="17">
        <v>2</v>
      </c>
      <c r="DA1278" s="17">
        <v>3</v>
      </c>
      <c r="DB1278" s="17">
        <v>3</v>
      </c>
      <c r="DC1278" s="17">
        <v>4</v>
      </c>
      <c r="DD1278" s="17">
        <v>4</v>
      </c>
      <c r="DE1278" s="17">
        <v>4</v>
      </c>
      <c r="DJ1278" s="17">
        <v>2</v>
      </c>
      <c r="DK1278" s="17">
        <v>3</v>
      </c>
      <c r="DL1278" s="17">
        <v>4</v>
      </c>
      <c r="DM1278" s="17">
        <v>3</v>
      </c>
      <c r="DN1278" s="17">
        <v>3</v>
      </c>
      <c r="DP1278" s="17">
        <v>10</v>
      </c>
      <c r="DR1278" s="17">
        <v>6</v>
      </c>
      <c r="DT1278" s="17">
        <v>9</v>
      </c>
      <c r="DV1278" s="17">
        <v>4</v>
      </c>
      <c r="DW1278" s="18">
        <v>13</v>
      </c>
      <c r="DY1278" s="18">
        <v>1</v>
      </c>
      <c r="ED1278" s="19" t="s">
        <v>338</v>
      </c>
      <c r="EE1278" s="19">
        <v>4</v>
      </c>
      <c r="EF1278" s="37">
        <v>3</v>
      </c>
      <c r="EG1278" s="19" t="s">
        <v>239</v>
      </c>
      <c r="EH1278" s="19">
        <v>2</v>
      </c>
      <c r="EI1278" s="19">
        <v>40</v>
      </c>
      <c r="EJ1278" s="19">
        <v>2</v>
      </c>
      <c r="EK1278" s="19">
        <v>3</v>
      </c>
      <c r="EL1278" s="19">
        <v>2</v>
      </c>
      <c r="EM1278" s="20" t="s">
        <v>216</v>
      </c>
      <c r="EO1278" s="46">
        <v>1</v>
      </c>
      <c r="EP1278" s="46">
        <v>6</v>
      </c>
      <c r="EQ1278">
        <f t="shared" si="46"/>
        <v>0</v>
      </c>
      <c r="ER1278" t="str">
        <f t="shared" si="47"/>
        <v/>
      </c>
      <c r="ES1278" s="49">
        <v>2</v>
      </c>
    </row>
    <row r="1279" spans="1:149" ht="15" customHeight="1" x14ac:dyDescent="0.25">
      <c r="A1279" s="21">
        <v>1278</v>
      </c>
      <c r="B1279" s="12">
        <v>2</v>
      </c>
      <c r="C1279" s="12">
        <v>2</v>
      </c>
      <c r="D1279" s="12">
        <v>4</v>
      </c>
      <c r="E1279" s="12" t="s">
        <v>378</v>
      </c>
      <c r="F1279" s="12">
        <v>2</v>
      </c>
      <c r="G1279" s="13">
        <v>2</v>
      </c>
      <c r="H1279" s="13">
        <v>1</v>
      </c>
      <c r="M1279" s="56">
        <f>IF(SUM(N1279:X1279)=39,2,1)</f>
        <v>1</v>
      </c>
      <c r="S1279" s="13">
        <v>1</v>
      </c>
      <c r="AE1279" s="13">
        <v>1</v>
      </c>
      <c r="AL1279" s="14">
        <v>1</v>
      </c>
      <c r="AM1279" s="14">
        <v>4</v>
      </c>
      <c r="AO1279" s="15">
        <v>1</v>
      </c>
      <c r="AP1279" s="15">
        <v>4</v>
      </c>
      <c r="AQ1279" s="15">
        <v>4</v>
      </c>
      <c r="AR1279" s="15">
        <v>4</v>
      </c>
      <c r="AS1279" s="15">
        <v>4</v>
      </c>
      <c r="AT1279" s="15">
        <v>4</v>
      </c>
      <c r="AU1279" s="15">
        <v>3</v>
      </c>
      <c r="AV1279" s="15">
        <v>3</v>
      </c>
      <c r="AW1279" s="15">
        <v>3</v>
      </c>
      <c r="AX1279" s="15">
        <v>1</v>
      </c>
      <c r="AY1279" s="15">
        <v>1</v>
      </c>
      <c r="AZ1279" s="15">
        <v>2</v>
      </c>
      <c r="BB1279" s="15">
        <v>1</v>
      </c>
      <c r="BC1279" s="15">
        <v>2</v>
      </c>
      <c r="BD1279" s="15">
        <v>2</v>
      </c>
      <c r="BE1279" s="15">
        <v>2</v>
      </c>
      <c r="BF1279" s="15">
        <v>0</v>
      </c>
      <c r="BG1279" s="15">
        <v>3</v>
      </c>
      <c r="BJ1279" s="15">
        <v>3</v>
      </c>
      <c r="BK1279" s="15">
        <v>1</v>
      </c>
      <c r="BL1279" s="15">
        <v>3</v>
      </c>
      <c r="BM1279" s="15">
        <v>2</v>
      </c>
      <c r="BN1279" s="15">
        <v>2</v>
      </c>
      <c r="CC1279" s="16">
        <v>1</v>
      </c>
      <c r="CI1279" s="16">
        <v>2</v>
      </c>
      <c r="CK1279" s="16">
        <v>1</v>
      </c>
      <c r="CL1279" s="16" t="s">
        <v>397</v>
      </c>
      <c r="CM1279" s="17">
        <v>1</v>
      </c>
      <c r="CN1279" s="17">
        <v>1</v>
      </c>
      <c r="CO1279" s="17">
        <v>1</v>
      </c>
      <c r="CP1279" s="17">
        <v>1</v>
      </c>
      <c r="CQ1279" s="17">
        <v>1</v>
      </c>
      <c r="CR1279" s="17">
        <v>1</v>
      </c>
      <c r="CS1279" s="17">
        <v>1</v>
      </c>
      <c r="CT1279" s="17">
        <v>1</v>
      </c>
      <c r="CU1279" s="17">
        <v>4</v>
      </c>
      <c r="CV1279" s="17">
        <v>1</v>
      </c>
      <c r="CW1279" s="17">
        <v>1</v>
      </c>
      <c r="CX1279" s="17">
        <v>1</v>
      </c>
      <c r="CY1279" s="17">
        <v>1</v>
      </c>
      <c r="CZ1279" s="17">
        <v>1</v>
      </c>
      <c r="DA1279" s="17">
        <v>1</v>
      </c>
      <c r="DB1279" s="17">
        <v>4</v>
      </c>
      <c r="DC1279" s="17">
        <v>1</v>
      </c>
      <c r="DD1279" s="17">
        <v>4</v>
      </c>
      <c r="DE1279" s="17">
        <v>4</v>
      </c>
      <c r="DF1279" s="17">
        <v>1</v>
      </c>
      <c r="DG1279" s="17">
        <v>1</v>
      </c>
      <c r="DH1279" s="17">
        <v>1</v>
      </c>
      <c r="DI1279" s="17">
        <v>1</v>
      </c>
      <c r="DJ1279" s="17">
        <v>1</v>
      </c>
      <c r="DK1279" s="17">
        <v>2</v>
      </c>
      <c r="DL1279" s="17">
        <v>1</v>
      </c>
      <c r="DM1279" s="17">
        <v>1</v>
      </c>
      <c r="DN1279" s="17">
        <v>6</v>
      </c>
      <c r="DO1279" s="17">
        <v>1</v>
      </c>
      <c r="DP1279" s="17">
        <v>5</v>
      </c>
      <c r="DR1279" s="17">
        <v>2</v>
      </c>
      <c r="DT1279" s="17">
        <v>7</v>
      </c>
      <c r="DV1279" s="17">
        <v>1</v>
      </c>
      <c r="DW1279" s="18">
        <v>13</v>
      </c>
      <c r="DY1279" s="18">
        <v>1</v>
      </c>
      <c r="ED1279" s="19" t="s">
        <v>338</v>
      </c>
      <c r="EE1279" s="19">
        <v>4</v>
      </c>
      <c r="EF1279" s="37">
        <v>3</v>
      </c>
      <c r="EG1279" s="19" t="s">
        <v>239</v>
      </c>
      <c r="EH1279" s="19">
        <v>2</v>
      </c>
      <c r="EI1279" s="19">
        <v>55</v>
      </c>
      <c r="EJ1279" s="19">
        <v>3</v>
      </c>
      <c r="EK1279" s="19">
        <v>4</v>
      </c>
      <c r="EL1279" s="19">
        <v>3</v>
      </c>
      <c r="EM1279" s="20" t="s">
        <v>216</v>
      </c>
      <c r="EO1279" s="46">
        <v>1</v>
      </c>
      <c r="EP1279" s="46">
        <v>2</v>
      </c>
      <c r="EQ1279">
        <f t="shared" si="46"/>
        <v>0</v>
      </c>
      <c r="ER1279" t="str">
        <f t="shared" si="47"/>
        <v/>
      </c>
      <c r="ES1279" s="49">
        <v>2</v>
      </c>
    </row>
    <row r="1280" spans="1:149" ht="15" customHeight="1" x14ac:dyDescent="0.25">
      <c r="A1280" s="21">
        <v>1279</v>
      </c>
      <c r="B1280" s="12">
        <v>4</v>
      </c>
      <c r="C1280" s="12">
        <v>4</v>
      </c>
      <c r="D1280" s="12">
        <v>2</v>
      </c>
      <c r="E1280" s="12" t="s">
        <v>378</v>
      </c>
      <c r="F1280" s="12">
        <v>2</v>
      </c>
      <c r="G1280" s="13">
        <v>3</v>
      </c>
      <c r="H1280" s="13">
        <v>2</v>
      </c>
      <c r="M1280" s="56">
        <f>IF(SUM(N1280:X1280)=39,2,1)</f>
        <v>1</v>
      </c>
      <c r="Y1280" s="13">
        <v>1</v>
      </c>
      <c r="AK1280" s="13">
        <v>1</v>
      </c>
      <c r="AL1280" s="14">
        <v>1</v>
      </c>
      <c r="AM1280" s="14">
        <v>4</v>
      </c>
      <c r="AO1280" s="15">
        <v>2</v>
      </c>
      <c r="AP1280" s="15">
        <v>4</v>
      </c>
      <c r="AQ1280" s="15">
        <v>4</v>
      </c>
      <c r="AR1280" s="15">
        <v>4</v>
      </c>
      <c r="AS1280" s="15">
        <v>4</v>
      </c>
      <c r="AT1280" s="15">
        <v>4</v>
      </c>
      <c r="AU1280" s="15">
        <v>4</v>
      </c>
      <c r="AV1280" s="15">
        <v>4</v>
      </c>
      <c r="AW1280" s="15">
        <v>4</v>
      </c>
      <c r="AX1280" s="15">
        <v>1</v>
      </c>
      <c r="AY1280" s="15">
        <v>1</v>
      </c>
      <c r="AZ1280" s="15">
        <v>2</v>
      </c>
      <c r="BB1280" s="15">
        <v>2</v>
      </c>
      <c r="BC1280" s="15">
        <v>1</v>
      </c>
      <c r="BD1280" s="15">
        <v>2</v>
      </c>
      <c r="BE1280" s="15">
        <v>2</v>
      </c>
      <c r="BF1280" s="15">
        <v>1</v>
      </c>
      <c r="BG1280" s="15">
        <v>0</v>
      </c>
      <c r="BM1280" s="15">
        <v>8</v>
      </c>
      <c r="BN1280" s="15">
        <v>8</v>
      </c>
      <c r="CC1280" s="16">
        <v>1</v>
      </c>
      <c r="CI1280" s="16">
        <v>2</v>
      </c>
      <c r="CJ1280" s="16" t="s">
        <v>151</v>
      </c>
      <c r="CK1280" s="16">
        <v>1</v>
      </c>
      <c r="CL1280" s="16" t="s">
        <v>396</v>
      </c>
      <c r="CM1280" s="17">
        <v>1</v>
      </c>
      <c r="CN1280" s="17">
        <v>1</v>
      </c>
      <c r="CO1280" s="17">
        <v>1</v>
      </c>
      <c r="CP1280" s="17">
        <v>1</v>
      </c>
      <c r="CQ1280" s="17">
        <v>1</v>
      </c>
      <c r="CR1280" s="17">
        <v>1</v>
      </c>
      <c r="CS1280" s="17">
        <v>1</v>
      </c>
      <c r="CT1280" s="17">
        <v>1</v>
      </c>
      <c r="CU1280" s="17">
        <v>4</v>
      </c>
      <c r="CV1280" s="17">
        <v>1</v>
      </c>
      <c r="CW1280" s="17">
        <v>1</v>
      </c>
      <c r="CX1280" s="17">
        <v>1</v>
      </c>
      <c r="CY1280" s="17">
        <v>1</v>
      </c>
      <c r="CZ1280" s="17">
        <v>1</v>
      </c>
      <c r="DA1280" s="17">
        <v>2</v>
      </c>
      <c r="DB1280" s="17">
        <v>2</v>
      </c>
      <c r="DC1280" s="17">
        <v>1</v>
      </c>
      <c r="DD1280" s="17">
        <v>4</v>
      </c>
      <c r="DE1280" s="17">
        <v>4</v>
      </c>
      <c r="DF1280" s="17">
        <v>1</v>
      </c>
      <c r="DG1280" s="17">
        <v>1</v>
      </c>
      <c r="DH1280" s="17">
        <v>1</v>
      </c>
      <c r="DI1280" s="17">
        <v>1</v>
      </c>
      <c r="DJ1280" s="17">
        <v>3</v>
      </c>
      <c r="DK1280" s="17">
        <v>2</v>
      </c>
      <c r="DL1280" s="17">
        <v>4</v>
      </c>
      <c r="DM1280" s="17">
        <v>4</v>
      </c>
      <c r="DN1280" s="17">
        <v>1</v>
      </c>
      <c r="DO1280" s="17">
        <v>8</v>
      </c>
      <c r="DP1280" s="17">
        <v>5</v>
      </c>
      <c r="DR1280" s="17">
        <v>10</v>
      </c>
      <c r="DT1280" s="17">
        <v>1</v>
      </c>
      <c r="DV1280" s="17">
        <v>2</v>
      </c>
      <c r="DW1280" s="18">
        <v>13</v>
      </c>
      <c r="DY1280" s="18">
        <v>1</v>
      </c>
      <c r="ED1280" s="19" t="s">
        <v>338</v>
      </c>
      <c r="EE1280" s="19">
        <v>4</v>
      </c>
      <c r="EF1280" s="37">
        <v>3</v>
      </c>
      <c r="EG1280" s="19" t="s">
        <v>239</v>
      </c>
      <c r="EH1280" s="19">
        <v>2</v>
      </c>
      <c r="EI1280" s="19">
        <v>65</v>
      </c>
      <c r="EJ1280" s="19">
        <v>4</v>
      </c>
      <c r="EK1280" s="19">
        <v>5</v>
      </c>
      <c r="EL1280" s="19">
        <v>9</v>
      </c>
      <c r="EM1280" s="20" t="s">
        <v>216</v>
      </c>
      <c r="EO1280" s="46">
        <v>1</v>
      </c>
      <c r="EP1280" s="46">
        <v>1</v>
      </c>
      <c r="EQ1280">
        <f t="shared" si="46"/>
        <v>0</v>
      </c>
      <c r="ER1280" t="str">
        <f t="shared" si="47"/>
        <v/>
      </c>
      <c r="ES1280" s="49">
        <v>2</v>
      </c>
    </row>
    <row r="1281" spans="1:149" ht="15" customHeight="1" x14ac:dyDescent="0.25">
      <c r="A1281" s="21">
        <v>1280</v>
      </c>
      <c r="B1281" s="12">
        <v>2</v>
      </c>
      <c r="C1281" s="12">
        <v>2</v>
      </c>
      <c r="D1281" s="12">
        <v>4</v>
      </c>
      <c r="E1281" s="12" t="s">
        <v>378</v>
      </c>
      <c r="F1281" s="12">
        <v>2</v>
      </c>
      <c r="G1281" s="13">
        <v>3</v>
      </c>
      <c r="H1281" s="13">
        <v>1</v>
      </c>
      <c r="J1281" s="13">
        <v>3</v>
      </c>
      <c r="M1281" s="56">
        <f>IF(SUM(N1281:X1281)=39,2,1)</f>
        <v>1</v>
      </c>
      <c r="Y1281" s="13">
        <v>1</v>
      </c>
      <c r="AK1281" s="13">
        <v>1</v>
      </c>
      <c r="AL1281" s="14">
        <v>1</v>
      </c>
      <c r="AM1281" s="14">
        <v>4</v>
      </c>
      <c r="AO1281" s="15">
        <v>1</v>
      </c>
      <c r="AP1281" s="15">
        <v>4</v>
      </c>
      <c r="AQ1281" s="15">
        <v>4</v>
      </c>
      <c r="AR1281" s="15">
        <v>4</v>
      </c>
      <c r="AS1281" s="15">
        <v>4</v>
      </c>
      <c r="AT1281" s="15">
        <v>3</v>
      </c>
      <c r="AU1281" s="15">
        <v>3</v>
      </c>
      <c r="AV1281" s="15">
        <v>3</v>
      </c>
      <c r="AW1281" s="15">
        <v>1</v>
      </c>
      <c r="AX1281" s="15">
        <v>1</v>
      </c>
      <c r="AY1281" s="15">
        <v>1</v>
      </c>
      <c r="AZ1281" s="15">
        <v>2</v>
      </c>
      <c r="BB1281" s="15">
        <v>2</v>
      </c>
      <c r="BC1281" s="15">
        <v>2</v>
      </c>
      <c r="BD1281" s="15">
        <v>2</v>
      </c>
      <c r="BE1281" s="15">
        <v>2</v>
      </c>
      <c r="BF1281" s="15">
        <v>0</v>
      </c>
      <c r="BH1281" s="15">
        <v>1</v>
      </c>
      <c r="BM1281" s="15">
        <v>5</v>
      </c>
      <c r="BN1281" s="15">
        <v>5</v>
      </c>
      <c r="BO1281" s="15">
        <v>1</v>
      </c>
      <c r="BP1281" s="15" t="s">
        <v>162</v>
      </c>
      <c r="CC1281" s="16">
        <v>1</v>
      </c>
      <c r="CI1281" s="16">
        <v>2</v>
      </c>
      <c r="CJ1281" s="16" t="s">
        <v>151</v>
      </c>
      <c r="CK1281" s="16">
        <v>1</v>
      </c>
      <c r="CL1281" s="16" t="s">
        <v>296</v>
      </c>
      <c r="CM1281" s="17">
        <v>1</v>
      </c>
      <c r="CN1281" s="17">
        <v>1</v>
      </c>
      <c r="CO1281" s="17">
        <v>4</v>
      </c>
      <c r="CP1281" s="17">
        <v>1</v>
      </c>
      <c r="CQ1281" s="17">
        <v>1</v>
      </c>
      <c r="CR1281" s="17">
        <v>1</v>
      </c>
      <c r="CS1281" s="17">
        <v>1</v>
      </c>
      <c r="CT1281" s="17">
        <v>1</v>
      </c>
      <c r="CU1281" s="17">
        <v>4</v>
      </c>
      <c r="CV1281" s="17">
        <v>1</v>
      </c>
      <c r="CW1281" s="17">
        <v>1</v>
      </c>
      <c r="CX1281" s="17">
        <v>1</v>
      </c>
      <c r="CY1281" s="17">
        <v>1</v>
      </c>
      <c r="CZ1281" s="17">
        <v>1</v>
      </c>
      <c r="DA1281" s="17">
        <v>1</v>
      </c>
      <c r="DC1281" s="17">
        <v>1</v>
      </c>
      <c r="DD1281" s="17">
        <v>4</v>
      </c>
      <c r="DE1281" s="17">
        <v>4</v>
      </c>
      <c r="DF1281" s="17">
        <v>4</v>
      </c>
      <c r="DG1281" s="17">
        <v>1</v>
      </c>
      <c r="DH1281" s="17">
        <v>1</v>
      </c>
      <c r="DI1281" s="17">
        <v>3</v>
      </c>
      <c r="DJ1281" s="17">
        <v>1</v>
      </c>
      <c r="DK1281" s="17">
        <v>1</v>
      </c>
      <c r="DL1281" s="17">
        <v>3</v>
      </c>
      <c r="DM1281" s="17">
        <v>3</v>
      </c>
      <c r="DN1281" s="17">
        <v>1</v>
      </c>
      <c r="DO1281" s="17">
        <v>8</v>
      </c>
      <c r="DP1281" s="17">
        <v>7</v>
      </c>
      <c r="DR1281" s="17">
        <v>10</v>
      </c>
      <c r="DT1281" s="17">
        <v>10</v>
      </c>
      <c r="DV1281" s="17">
        <v>4</v>
      </c>
      <c r="DW1281" s="18">
        <v>13</v>
      </c>
      <c r="DY1281" s="18">
        <v>1</v>
      </c>
      <c r="ED1281" s="19" t="s">
        <v>338</v>
      </c>
      <c r="EE1281" s="19">
        <v>4</v>
      </c>
      <c r="EF1281" s="37">
        <v>3</v>
      </c>
      <c r="EG1281" s="19" t="s">
        <v>239</v>
      </c>
      <c r="EH1281" s="19">
        <v>1</v>
      </c>
      <c r="EI1281" s="19">
        <v>69</v>
      </c>
      <c r="EJ1281" s="19">
        <v>4</v>
      </c>
      <c r="EK1281" s="19">
        <v>5</v>
      </c>
      <c r="EL1281" s="19">
        <v>1</v>
      </c>
      <c r="EM1281" s="20" t="s">
        <v>216</v>
      </c>
      <c r="EO1281" s="46">
        <v>1</v>
      </c>
      <c r="EP1281" s="46">
        <v>1</v>
      </c>
      <c r="EQ1281">
        <f t="shared" si="46"/>
        <v>0</v>
      </c>
      <c r="ER1281" t="str">
        <f t="shared" si="47"/>
        <v/>
      </c>
      <c r="ES1281" s="49">
        <v>2</v>
      </c>
    </row>
    <row r="1282" spans="1:149" ht="15" customHeight="1" x14ac:dyDescent="0.25">
      <c r="A1282" s="21">
        <v>1281</v>
      </c>
      <c r="B1282" s="12">
        <v>2</v>
      </c>
      <c r="C1282" s="12">
        <v>2</v>
      </c>
      <c r="D1282" s="12">
        <v>2</v>
      </c>
      <c r="E1282" s="12" t="s">
        <v>378</v>
      </c>
      <c r="F1282" s="12">
        <v>2</v>
      </c>
      <c r="G1282" s="13">
        <v>3</v>
      </c>
      <c r="H1282" s="13">
        <v>1</v>
      </c>
      <c r="K1282" s="13">
        <v>4</v>
      </c>
      <c r="M1282" s="56">
        <f>IF(SUM(N1282:X1282)=39,2,1)</f>
        <v>1</v>
      </c>
      <c r="Y1282" s="13">
        <v>1</v>
      </c>
      <c r="AK1282" s="13">
        <v>1</v>
      </c>
      <c r="AL1282" s="14">
        <v>3</v>
      </c>
      <c r="AM1282" s="14">
        <v>3</v>
      </c>
      <c r="AN1282" s="14" t="s">
        <v>155</v>
      </c>
      <c r="AO1282" s="15">
        <v>1</v>
      </c>
      <c r="AP1282" s="15">
        <v>4</v>
      </c>
      <c r="AQ1282" s="15">
        <v>4</v>
      </c>
      <c r="AR1282" s="15">
        <v>4</v>
      </c>
      <c r="AS1282" s="15">
        <v>4</v>
      </c>
      <c r="AT1282" s="15">
        <v>4</v>
      </c>
      <c r="AU1282" s="15">
        <v>4</v>
      </c>
      <c r="AV1282" s="15">
        <v>3</v>
      </c>
      <c r="AW1282" s="15">
        <v>4</v>
      </c>
      <c r="AX1282" s="15">
        <v>1</v>
      </c>
      <c r="AY1282" s="15">
        <v>2</v>
      </c>
      <c r="AZ1282" s="15">
        <v>2</v>
      </c>
      <c r="BB1282" s="15">
        <v>2</v>
      </c>
      <c r="BC1282" s="15">
        <v>1</v>
      </c>
      <c r="BD1282" s="15">
        <v>2</v>
      </c>
      <c r="BE1282" s="15">
        <v>2</v>
      </c>
      <c r="BF1282" s="15">
        <v>1</v>
      </c>
      <c r="BG1282" s="15">
        <v>0</v>
      </c>
      <c r="BK1282" s="15">
        <v>1</v>
      </c>
      <c r="BL1282" s="15">
        <v>3</v>
      </c>
      <c r="BM1282" s="15">
        <v>8</v>
      </c>
      <c r="BN1282" s="15">
        <v>8</v>
      </c>
      <c r="CC1282" s="16">
        <v>1</v>
      </c>
      <c r="CI1282" s="16">
        <v>2</v>
      </c>
      <c r="CJ1282" s="16" t="s">
        <v>391</v>
      </c>
      <c r="CK1282" s="16">
        <v>1</v>
      </c>
      <c r="CL1282" s="16" t="s">
        <v>186</v>
      </c>
      <c r="CM1282" s="17">
        <v>1</v>
      </c>
      <c r="CN1282" s="17">
        <v>1</v>
      </c>
      <c r="CO1282" s="17">
        <v>1</v>
      </c>
      <c r="CP1282" s="17">
        <v>1</v>
      </c>
      <c r="CQ1282" s="17">
        <v>1</v>
      </c>
      <c r="CR1282" s="17">
        <v>2</v>
      </c>
      <c r="CS1282" s="17">
        <v>2</v>
      </c>
      <c r="CT1282" s="17">
        <v>1</v>
      </c>
      <c r="CU1282" s="17">
        <v>4</v>
      </c>
      <c r="CV1282" s="17">
        <v>1</v>
      </c>
      <c r="CW1282" s="17">
        <v>1</v>
      </c>
      <c r="CX1282" s="17">
        <v>1</v>
      </c>
      <c r="CY1282" s="17">
        <v>1</v>
      </c>
      <c r="CZ1282" s="17">
        <v>1</v>
      </c>
      <c r="DA1282" s="17">
        <v>2</v>
      </c>
      <c r="DB1282" s="17">
        <v>4</v>
      </c>
      <c r="DC1282" s="17">
        <v>3</v>
      </c>
      <c r="DD1282" s="17">
        <v>4</v>
      </c>
      <c r="DE1282" s="17">
        <v>4</v>
      </c>
      <c r="DF1282" s="17">
        <v>3</v>
      </c>
      <c r="DG1282" s="17">
        <v>1</v>
      </c>
      <c r="DH1282" s="17">
        <v>3</v>
      </c>
      <c r="DI1282" s="17">
        <v>3</v>
      </c>
      <c r="DJ1282" s="17">
        <v>1</v>
      </c>
      <c r="DK1282" s="17">
        <v>2</v>
      </c>
      <c r="DL1282" s="17">
        <v>1</v>
      </c>
      <c r="DM1282" s="17">
        <v>4</v>
      </c>
      <c r="DN1282" s="17">
        <v>6</v>
      </c>
      <c r="DO1282" s="17">
        <v>2</v>
      </c>
      <c r="DP1282" s="17">
        <v>5</v>
      </c>
      <c r="DR1282" s="17">
        <v>10</v>
      </c>
      <c r="DT1282" s="17">
        <v>8</v>
      </c>
      <c r="DV1282" s="17">
        <v>4</v>
      </c>
      <c r="DW1282" s="18">
        <v>13</v>
      </c>
      <c r="DY1282" s="18">
        <v>1</v>
      </c>
      <c r="ED1282" s="19" t="s">
        <v>338</v>
      </c>
      <c r="EE1282" s="19">
        <v>4</v>
      </c>
      <c r="EF1282" s="37">
        <v>3</v>
      </c>
      <c r="EG1282" s="19" t="s">
        <v>239</v>
      </c>
      <c r="EH1282" s="19">
        <v>1</v>
      </c>
      <c r="EI1282" s="19">
        <v>46</v>
      </c>
      <c r="EJ1282" s="19">
        <v>3</v>
      </c>
      <c r="EK1282" s="19">
        <v>4</v>
      </c>
      <c r="EM1282" s="20" t="s">
        <v>216</v>
      </c>
      <c r="EO1282" s="46">
        <v>1</v>
      </c>
      <c r="EP1282" s="46">
        <v>2</v>
      </c>
      <c r="EQ1282">
        <f t="shared" si="46"/>
        <v>0</v>
      </c>
      <c r="ER1282" t="str">
        <f t="shared" si="47"/>
        <v/>
      </c>
      <c r="ES1282" s="49">
        <v>2</v>
      </c>
    </row>
    <row r="1283" spans="1:149" ht="15" customHeight="1" x14ac:dyDescent="0.25">
      <c r="A1283" s="21">
        <v>1282</v>
      </c>
      <c r="B1283" s="12">
        <v>2</v>
      </c>
      <c r="C1283" s="12">
        <v>4</v>
      </c>
      <c r="D1283" s="12">
        <v>4</v>
      </c>
      <c r="F1283" s="12">
        <v>1</v>
      </c>
      <c r="G1283" s="13">
        <v>3</v>
      </c>
      <c r="H1283" s="13">
        <v>1</v>
      </c>
      <c r="M1283" s="56">
        <f>IF(SUM(N1283:X1283)=39,2,1)</f>
        <v>1</v>
      </c>
      <c r="N1283" s="13">
        <v>1</v>
      </c>
      <c r="R1283" s="13">
        <v>1</v>
      </c>
      <c r="Z1283" s="13">
        <v>1</v>
      </c>
      <c r="AD1283" s="13">
        <v>1</v>
      </c>
      <c r="AL1283" s="14">
        <v>2</v>
      </c>
      <c r="AM1283" s="14">
        <v>3</v>
      </c>
      <c r="AO1283" s="15">
        <v>1</v>
      </c>
      <c r="AP1283" s="15">
        <v>1</v>
      </c>
      <c r="AQ1283" s="15">
        <v>1</v>
      </c>
      <c r="AR1283" s="15">
        <v>4</v>
      </c>
      <c r="AS1283" s="15">
        <v>4</v>
      </c>
      <c r="AT1283" s="15">
        <v>2</v>
      </c>
      <c r="AU1283" s="15">
        <v>2</v>
      </c>
      <c r="AV1283" s="15">
        <v>2</v>
      </c>
      <c r="AX1283" s="15">
        <v>2</v>
      </c>
      <c r="BC1283" s="15">
        <v>1</v>
      </c>
      <c r="BD1283" s="15">
        <v>1</v>
      </c>
      <c r="BE1283" s="15">
        <v>2</v>
      </c>
      <c r="BF1283" s="15">
        <v>2</v>
      </c>
      <c r="BM1283" s="15">
        <v>8</v>
      </c>
      <c r="BN1283" s="15">
        <v>8</v>
      </c>
      <c r="CC1283" s="16">
        <v>1</v>
      </c>
      <c r="CK1283" s="16">
        <v>1</v>
      </c>
      <c r="CM1283" s="17">
        <v>2</v>
      </c>
      <c r="CN1283" s="17">
        <v>2</v>
      </c>
      <c r="CO1283" s="17">
        <v>2</v>
      </c>
      <c r="CP1283" s="17">
        <v>2</v>
      </c>
      <c r="CQ1283" s="17">
        <v>2</v>
      </c>
      <c r="CR1283" s="17">
        <v>2</v>
      </c>
      <c r="CS1283" s="17">
        <v>2</v>
      </c>
      <c r="CT1283" s="17">
        <v>3</v>
      </c>
      <c r="CU1283" s="17">
        <v>3</v>
      </c>
      <c r="CV1283" s="17">
        <v>2</v>
      </c>
      <c r="CW1283" s="17">
        <v>2</v>
      </c>
      <c r="CX1283" s="17">
        <v>2</v>
      </c>
      <c r="CY1283" s="17">
        <v>2</v>
      </c>
      <c r="CZ1283" s="17">
        <v>2</v>
      </c>
      <c r="DA1283" s="17">
        <v>3</v>
      </c>
      <c r="DB1283" s="17">
        <v>2</v>
      </c>
      <c r="DC1283" s="17">
        <v>4</v>
      </c>
      <c r="DD1283" s="17">
        <v>4</v>
      </c>
      <c r="DE1283" s="17">
        <v>3</v>
      </c>
      <c r="DF1283" s="17">
        <v>3</v>
      </c>
      <c r="DG1283" s="17">
        <v>3</v>
      </c>
      <c r="DH1283" s="17">
        <v>1</v>
      </c>
      <c r="DI1283" s="17">
        <v>3</v>
      </c>
      <c r="DJ1283" s="17">
        <v>2</v>
      </c>
      <c r="DK1283" s="17">
        <v>1</v>
      </c>
      <c r="DL1283" s="17">
        <v>3</v>
      </c>
      <c r="DM1283" s="17">
        <v>3</v>
      </c>
      <c r="DN1283" s="17">
        <v>2</v>
      </c>
      <c r="DO1283" s="17">
        <v>6</v>
      </c>
      <c r="DP1283" s="17">
        <v>5</v>
      </c>
      <c r="DR1283" s="17">
        <v>11</v>
      </c>
      <c r="DT1283" s="17">
        <v>1</v>
      </c>
      <c r="DV1283" s="17">
        <v>6</v>
      </c>
      <c r="DW1283" s="18">
        <v>13</v>
      </c>
      <c r="DY1283" s="18">
        <v>1</v>
      </c>
      <c r="ED1283" s="19" t="s">
        <v>211</v>
      </c>
      <c r="EE1283" s="19">
        <v>6</v>
      </c>
      <c r="EF1283" s="37">
        <v>6</v>
      </c>
      <c r="EG1283" s="19" t="s">
        <v>239</v>
      </c>
      <c r="EH1283" s="19">
        <v>2</v>
      </c>
      <c r="EI1283" s="19">
        <v>73</v>
      </c>
      <c r="EJ1283" s="19">
        <v>4</v>
      </c>
      <c r="EK1283" s="19">
        <v>5</v>
      </c>
      <c r="EL1283" s="19">
        <v>9</v>
      </c>
      <c r="EM1283" s="20" t="s">
        <v>216</v>
      </c>
      <c r="EO1283" s="46">
        <v>1</v>
      </c>
      <c r="EP1283" s="46">
        <v>1</v>
      </c>
      <c r="EQ1283">
        <f t="shared" ref="EQ1283:EQ1346" si="48">SUM(BR1283:CB1283)</f>
        <v>0</v>
      </c>
      <c r="ER1283" t="str">
        <f t="shared" ref="ER1283:ER1346" si="49">IF(EQ1283&gt;=1,1,"")</f>
        <v/>
      </c>
      <c r="ES1283" s="49">
        <v>2</v>
      </c>
    </row>
    <row r="1284" spans="1:149" ht="15" customHeight="1" x14ac:dyDescent="0.25">
      <c r="A1284" s="21">
        <v>1283</v>
      </c>
      <c r="B1284" s="12">
        <v>2</v>
      </c>
      <c r="C1284" s="12">
        <v>4</v>
      </c>
      <c r="D1284" s="12">
        <v>4</v>
      </c>
      <c r="F1284" s="12">
        <v>2</v>
      </c>
      <c r="G1284" s="13">
        <v>5</v>
      </c>
      <c r="H1284" s="13">
        <v>1</v>
      </c>
      <c r="M1284" s="56">
        <f>IF(SUM(N1284:X1284)=39,2,1)</f>
        <v>1</v>
      </c>
      <c r="R1284" s="13">
        <v>1</v>
      </c>
      <c r="X1284" s="13">
        <v>1</v>
      </c>
      <c r="AD1284" s="13">
        <v>1</v>
      </c>
      <c r="AJ1284" s="13">
        <v>1</v>
      </c>
      <c r="AL1284" s="14">
        <v>1</v>
      </c>
      <c r="AM1284" s="14">
        <v>1</v>
      </c>
      <c r="AO1284" s="15">
        <v>1</v>
      </c>
      <c r="AP1284" s="15">
        <v>4</v>
      </c>
      <c r="AQ1284" s="15">
        <v>3</v>
      </c>
      <c r="AR1284" s="15">
        <v>2</v>
      </c>
      <c r="AS1284" s="15">
        <v>4</v>
      </c>
      <c r="AT1284" s="15">
        <v>4</v>
      </c>
      <c r="AU1284" s="15">
        <v>4</v>
      </c>
      <c r="AV1284" s="15">
        <v>2</v>
      </c>
      <c r="AW1284" s="15">
        <v>1</v>
      </c>
      <c r="AX1284" s="15">
        <v>2</v>
      </c>
      <c r="AZ1284" s="15">
        <v>2</v>
      </c>
      <c r="BC1284" s="15">
        <v>1</v>
      </c>
      <c r="BD1284" s="15">
        <v>1</v>
      </c>
      <c r="BE1284" s="15">
        <v>2</v>
      </c>
      <c r="BF1284" s="15">
        <v>1</v>
      </c>
      <c r="BG1284" s="15">
        <v>0</v>
      </c>
      <c r="BK1284" s="15">
        <v>1</v>
      </c>
      <c r="BL1284" s="15">
        <v>9</v>
      </c>
      <c r="BM1284" s="15">
        <v>8</v>
      </c>
      <c r="BN1284" s="15">
        <v>8</v>
      </c>
      <c r="CC1284" s="16">
        <v>1</v>
      </c>
      <c r="CI1284" s="16">
        <v>1</v>
      </c>
      <c r="CK1284" s="16">
        <v>1</v>
      </c>
      <c r="CL1284" s="16" t="s">
        <v>247</v>
      </c>
      <c r="CM1284" s="17">
        <v>3</v>
      </c>
      <c r="CN1284" s="17">
        <v>3</v>
      </c>
      <c r="CO1284" s="17">
        <v>3</v>
      </c>
      <c r="CP1284" s="17">
        <v>3</v>
      </c>
      <c r="CQ1284" s="17">
        <v>3</v>
      </c>
      <c r="CR1284" s="17">
        <v>3</v>
      </c>
      <c r="CS1284" s="17">
        <v>3</v>
      </c>
      <c r="CT1284" s="17">
        <v>3</v>
      </c>
      <c r="CU1284" s="17">
        <v>3</v>
      </c>
      <c r="CV1284" s="17">
        <v>3</v>
      </c>
      <c r="DA1284" s="17">
        <v>2</v>
      </c>
      <c r="DB1284" s="17">
        <v>3</v>
      </c>
      <c r="DC1284" s="17">
        <v>3</v>
      </c>
      <c r="DD1284" s="17">
        <v>4</v>
      </c>
      <c r="DE1284" s="17">
        <v>4</v>
      </c>
      <c r="DF1284" s="17">
        <v>3</v>
      </c>
      <c r="DG1284" s="17">
        <v>3</v>
      </c>
      <c r="DH1284" s="17">
        <v>3</v>
      </c>
      <c r="DI1284" s="17">
        <v>3</v>
      </c>
      <c r="DJ1284" s="17">
        <v>1</v>
      </c>
      <c r="DK1284" s="17">
        <v>1</v>
      </c>
      <c r="DL1284" s="17">
        <v>3</v>
      </c>
      <c r="DM1284" s="17">
        <v>3</v>
      </c>
      <c r="DN1284" s="17">
        <v>4</v>
      </c>
      <c r="DO1284" s="17">
        <v>6</v>
      </c>
      <c r="DP1284" s="17">
        <v>5</v>
      </c>
      <c r="DR1284" s="17">
        <v>9</v>
      </c>
      <c r="DT1284" s="17">
        <v>9</v>
      </c>
      <c r="DV1284" s="17">
        <v>3</v>
      </c>
      <c r="DW1284" s="18">
        <v>13</v>
      </c>
      <c r="DY1284" s="18">
        <v>1</v>
      </c>
      <c r="ED1284" s="19" t="s">
        <v>211</v>
      </c>
      <c r="EE1284" s="19">
        <v>6</v>
      </c>
      <c r="EF1284" s="37">
        <v>6</v>
      </c>
      <c r="EG1284" s="19" t="s">
        <v>239</v>
      </c>
      <c r="EH1284" s="19">
        <v>1</v>
      </c>
      <c r="EI1284" s="19">
        <v>59</v>
      </c>
      <c r="EJ1284" s="19">
        <v>3</v>
      </c>
      <c r="EK1284" s="19">
        <v>5</v>
      </c>
      <c r="EL1284" s="19">
        <v>2</v>
      </c>
      <c r="EM1284" s="20" t="s">
        <v>216</v>
      </c>
      <c r="EP1284" s="46">
        <v>1</v>
      </c>
      <c r="EQ1284">
        <f t="shared" si="48"/>
        <v>0</v>
      </c>
      <c r="ER1284" t="str">
        <f t="shared" si="49"/>
        <v/>
      </c>
      <c r="ES1284" s="49">
        <v>2</v>
      </c>
    </row>
    <row r="1285" spans="1:149" ht="15" customHeight="1" x14ac:dyDescent="0.25">
      <c r="A1285" s="21">
        <v>1284</v>
      </c>
      <c r="B1285" s="12">
        <v>2</v>
      </c>
      <c r="C1285" s="12">
        <v>4</v>
      </c>
      <c r="D1285" s="12">
        <v>4</v>
      </c>
      <c r="F1285" s="12">
        <v>1</v>
      </c>
      <c r="G1285" s="13">
        <v>2</v>
      </c>
      <c r="H1285" s="13">
        <v>1</v>
      </c>
      <c r="K1285" s="13">
        <v>3</v>
      </c>
      <c r="M1285" s="56">
        <f>IF(SUM(N1285:X1285)=39,2,1)</f>
        <v>1</v>
      </c>
      <c r="N1285" s="13">
        <v>1</v>
      </c>
      <c r="O1285" s="13">
        <v>1</v>
      </c>
      <c r="R1285" s="13">
        <v>1</v>
      </c>
      <c r="Z1285" s="13">
        <v>1</v>
      </c>
      <c r="AA1285" s="13">
        <v>1</v>
      </c>
      <c r="AD1285" s="13">
        <v>1</v>
      </c>
      <c r="AL1285" s="14">
        <v>1</v>
      </c>
      <c r="AM1285" s="14">
        <v>4</v>
      </c>
      <c r="AO1285" s="15">
        <v>1</v>
      </c>
      <c r="AP1285" s="15">
        <v>1</v>
      </c>
      <c r="AQ1285" s="15">
        <v>1</v>
      </c>
      <c r="AR1285" s="15">
        <v>4</v>
      </c>
      <c r="AS1285" s="15">
        <v>4</v>
      </c>
      <c r="AT1285" s="15">
        <v>4</v>
      </c>
      <c r="AV1285" s="15">
        <v>2</v>
      </c>
      <c r="BB1285" s="15">
        <v>1</v>
      </c>
      <c r="BC1285" s="15">
        <v>1</v>
      </c>
      <c r="BD1285" s="15">
        <v>1</v>
      </c>
      <c r="BE1285" s="15">
        <v>2</v>
      </c>
      <c r="BF1285" s="15">
        <v>1</v>
      </c>
      <c r="BM1285" s="15">
        <v>8</v>
      </c>
      <c r="BN1285" s="15">
        <v>8</v>
      </c>
      <c r="CC1285" s="16">
        <v>1</v>
      </c>
      <c r="CK1285" s="16">
        <v>2</v>
      </c>
      <c r="CM1285" s="17">
        <v>1</v>
      </c>
      <c r="CN1285" s="17">
        <v>1</v>
      </c>
      <c r="CO1285" s="17">
        <v>1</v>
      </c>
      <c r="CP1285" s="17">
        <v>1</v>
      </c>
      <c r="CT1285" s="17">
        <v>1</v>
      </c>
      <c r="CU1285" s="17">
        <v>4</v>
      </c>
      <c r="DA1285" s="17">
        <v>1</v>
      </c>
      <c r="DB1285" s="17">
        <v>3</v>
      </c>
      <c r="DC1285" s="17">
        <v>3</v>
      </c>
      <c r="DD1285" s="17">
        <v>4</v>
      </c>
      <c r="DE1285" s="17">
        <v>4</v>
      </c>
      <c r="DI1285" s="17">
        <v>3</v>
      </c>
      <c r="DJ1285" s="17">
        <v>1</v>
      </c>
      <c r="DK1285" s="17">
        <v>3</v>
      </c>
      <c r="DL1285" s="17">
        <v>3</v>
      </c>
      <c r="DM1285" s="17">
        <v>3</v>
      </c>
      <c r="DN1285" s="17">
        <v>5</v>
      </c>
      <c r="DO1285" s="17">
        <v>4</v>
      </c>
      <c r="DP1285" s="17">
        <v>5</v>
      </c>
      <c r="DR1285" s="17">
        <v>9</v>
      </c>
      <c r="DT1285" s="17">
        <v>11</v>
      </c>
      <c r="DV1285" s="17">
        <v>6</v>
      </c>
      <c r="DW1285" s="18">
        <v>13</v>
      </c>
      <c r="DY1285" s="18">
        <v>1</v>
      </c>
      <c r="ED1285" s="19" t="s">
        <v>211</v>
      </c>
      <c r="EE1285" s="19">
        <v>6</v>
      </c>
      <c r="EF1285" s="37">
        <v>6</v>
      </c>
      <c r="EG1285" s="19" t="s">
        <v>239</v>
      </c>
      <c r="EH1285" s="19">
        <v>2</v>
      </c>
      <c r="EI1285" s="19">
        <v>57</v>
      </c>
      <c r="EJ1285" s="19">
        <v>3</v>
      </c>
      <c r="EK1285" s="19">
        <v>5</v>
      </c>
      <c r="EL1285" s="19">
        <v>1</v>
      </c>
      <c r="EM1285" s="20" t="s">
        <v>216</v>
      </c>
      <c r="EO1285" s="46">
        <v>4</v>
      </c>
      <c r="EP1285" s="46">
        <v>3</v>
      </c>
      <c r="EQ1285">
        <f t="shared" si="48"/>
        <v>0</v>
      </c>
      <c r="ER1285" t="str">
        <f t="shared" si="49"/>
        <v/>
      </c>
      <c r="ES1285" s="49">
        <v>2</v>
      </c>
    </row>
    <row r="1286" spans="1:149" ht="15" customHeight="1" x14ac:dyDescent="0.25">
      <c r="A1286" s="21">
        <v>1285</v>
      </c>
      <c r="B1286" s="12">
        <v>3</v>
      </c>
      <c r="C1286" s="12">
        <v>3</v>
      </c>
      <c r="D1286" s="12">
        <v>4</v>
      </c>
      <c r="F1286" s="12">
        <v>3</v>
      </c>
      <c r="M1286" s="56">
        <f>IF(SUM(N1286:X1286)=39,2,1)</f>
        <v>1</v>
      </c>
      <c r="Y1286" s="13">
        <v>1</v>
      </c>
      <c r="AK1286" s="13">
        <v>1</v>
      </c>
      <c r="AL1286" s="14">
        <v>6</v>
      </c>
      <c r="AP1286" s="15">
        <v>4</v>
      </c>
      <c r="AQ1286" s="15">
        <v>4</v>
      </c>
      <c r="AR1286" s="15">
        <v>4</v>
      </c>
      <c r="AS1286" s="15">
        <v>4</v>
      </c>
      <c r="AT1286" s="15">
        <v>3</v>
      </c>
      <c r="AU1286" s="15">
        <v>3</v>
      </c>
      <c r="AV1286" s="15">
        <v>3</v>
      </c>
      <c r="AW1286" s="15">
        <v>2</v>
      </c>
      <c r="AX1286" s="15">
        <v>2</v>
      </c>
      <c r="AZ1286" s="15">
        <v>2</v>
      </c>
      <c r="BB1286" s="15">
        <v>1</v>
      </c>
      <c r="BC1286" s="15">
        <v>1</v>
      </c>
      <c r="BD1286" s="15">
        <v>2</v>
      </c>
      <c r="BE1286" s="15">
        <v>2</v>
      </c>
      <c r="BM1286" s="15">
        <v>1</v>
      </c>
      <c r="BN1286" s="15">
        <v>1</v>
      </c>
      <c r="CC1286" s="16">
        <v>1</v>
      </c>
      <c r="DA1286" s="17">
        <v>2</v>
      </c>
      <c r="DB1286" s="17">
        <v>1</v>
      </c>
      <c r="DC1286" s="17">
        <v>1</v>
      </c>
      <c r="DD1286" s="17">
        <v>4</v>
      </c>
      <c r="DE1286" s="17">
        <v>4</v>
      </c>
      <c r="DF1286" s="17">
        <v>1</v>
      </c>
      <c r="DG1286" s="17">
        <v>2</v>
      </c>
      <c r="DH1286" s="17">
        <v>1</v>
      </c>
      <c r="DI1286" s="17">
        <v>4</v>
      </c>
      <c r="DJ1286" s="17">
        <v>1</v>
      </c>
      <c r="DK1286" s="17">
        <v>4</v>
      </c>
      <c r="DL1286" s="17">
        <v>3</v>
      </c>
      <c r="DM1286" s="17">
        <v>3</v>
      </c>
      <c r="DN1286" s="17">
        <v>1</v>
      </c>
      <c r="DO1286" s="17">
        <v>6</v>
      </c>
      <c r="DV1286" s="17">
        <v>6</v>
      </c>
      <c r="DW1286" s="18">
        <v>13</v>
      </c>
      <c r="DY1286" s="18">
        <v>1</v>
      </c>
      <c r="ED1286" s="19" t="s">
        <v>211</v>
      </c>
      <c r="EE1286" s="19">
        <v>6</v>
      </c>
      <c r="EF1286" s="37">
        <v>6</v>
      </c>
      <c r="EG1286" s="19" t="s">
        <v>239</v>
      </c>
      <c r="EH1286" s="19">
        <v>1</v>
      </c>
      <c r="EI1286" s="19">
        <v>26</v>
      </c>
      <c r="EJ1286" s="19">
        <v>1</v>
      </c>
      <c r="EK1286" s="19">
        <v>2</v>
      </c>
      <c r="EL1286" s="19">
        <v>1</v>
      </c>
      <c r="EM1286" s="20" t="s">
        <v>216</v>
      </c>
      <c r="EO1286" s="46">
        <v>1</v>
      </c>
      <c r="EP1286" s="46">
        <v>3</v>
      </c>
      <c r="EQ1286">
        <f t="shared" si="48"/>
        <v>0</v>
      </c>
      <c r="ER1286" t="str">
        <f t="shared" si="49"/>
        <v/>
      </c>
      <c r="ES1286" s="49">
        <v>2</v>
      </c>
    </row>
    <row r="1287" spans="1:149" ht="15" customHeight="1" x14ac:dyDescent="0.25">
      <c r="A1287" s="21">
        <v>1286</v>
      </c>
      <c r="B1287" s="12">
        <v>2</v>
      </c>
      <c r="C1287" s="12">
        <v>1</v>
      </c>
      <c r="D1287" s="12">
        <v>4</v>
      </c>
      <c r="E1287" s="12" t="s">
        <v>379</v>
      </c>
      <c r="F1287" s="12">
        <v>2</v>
      </c>
      <c r="G1287" s="13">
        <v>5</v>
      </c>
      <c r="H1287" s="13">
        <v>1</v>
      </c>
      <c r="M1287" s="56">
        <f>IF(SUM(N1287:X1287)=39,2,1)</f>
        <v>1</v>
      </c>
      <c r="N1287" s="13">
        <v>1</v>
      </c>
      <c r="O1287" s="13">
        <v>1</v>
      </c>
      <c r="P1287" s="13">
        <v>1</v>
      </c>
      <c r="S1287" s="13">
        <v>1</v>
      </c>
      <c r="X1287" s="13">
        <v>1</v>
      </c>
      <c r="AA1287" s="13">
        <v>1</v>
      </c>
      <c r="AB1287" s="13">
        <v>1</v>
      </c>
      <c r="AE1287" s="13">
        <v>1</v>
      </c>
      <c r="AG1287" s="13">
        <v>1</v>
      </c>
      <c r="AH1287" s="13">
        <v>1</v>
      </c>
      <c r="AI1287" s="13">
        <v>1</v>
      </c>
      <c r="AL1287" s="14">
        <v>1</v>
      </c>
      <c r="AM1287" s="14">
        <v>4</v>
      </c>
      <c r="AO1287" s="15">
        <v>1</v>
      </c>
      <c r="AP1287" s="15">
        <v>4</v>
      </c>
      <c r="AQ1287" s="15">
        <v>4</v>
      </c>
      <c r="AR1287" s="15">
        <v>4</v>
      </c>
      <c r="AS1287" s="15">
        <v>4</v>
      </c>
      <c r="AT1287" s="15">
        <v>2</v>
      </c>
      <c r="AU1287" s="15">
        <v>2</v>
      </c>
      <c r="AV1287" s="15">
        <v>2</v>
      </c>
      <c r="AW1287" s="15">
        <v>4</v>
      </c>
      <c r="AX1287" s="15">
        <v>2</v>
      </c>
      <c r="AZ1287" s="15">
        <v>2</v>
      </c>
      <c r="BB1287" s="15">
        <v>2</v>
      </c>
      <c r="BC1287" s="15">
        <v>1</v>
      </c>
      <c r="BD1287" s="15">
        <v>1</v>
      </c>
      <c r="BE1287" s="15">
        <v>2</v>
      </c>
      <c r="BF1287" s="15">
        <v>1</v>
      </c>
      <c r="BG1287" s="15">
        <v>0</v>
      </c>
      <c r="BK1287" s="15">
        <v>1</v>
      </c>
      <c r="BL1287" s="15">
        <v>1</v>
      </c>
      <c r="BM1287" s="15">
        <v>8</v>
      </c>
      <c r="BN1287" s="15">
        <v>8</v>
      </c>
      <c r="CC1287" s="16">
        <v>1</v>
      </c>
      <c r="CI1287" s="16">
        <v>2</v>
      </c>
      <c r="CJ1287" s="16" t="s">
        <v>156</v>
      </c>
      <c r="CK1287" s="16">
        <v>1</v>
      </c>
      <c r="CL1287" s="16" t="s">
        <v>290</v>
      </c>
      <c r="CM1287" s="17">
        <v>3</v>
      </c>
      <c r="CN1287" s="17">
        <v>3</v>
      </c>
      <c r="CO1287" s="17">
        <v>3</v>
      </c>
      <c r="CP1287" s="17">
        <v>3</v>
      </c>
      <c r="CQ1287" s="17">
        <v>3</v>
      </c>
      <c r="CR1287" s="17">
        <v>2</v>
      </c>
      <c r="CS1287" s="17">
        <v>2</v>
      </c>
      <c r="CT1287" s="17">
        <v>3</v>
      </c>
      <c r="CU1287" s="17">
        <v>4</v>
      </c>
      <c r="CV1287" s="17">
        <v>3</v>
      </c>
      <c r="CW1287" s="17">
        <v>3</v>
      </c>
      <c r="CX1287" s="17">
        <v>3</v>
      </c>
      <c r="CY1287" s="17">
        <v>3</v>
      </c>
      <c r="CZ1287" s="17">
        <v>3</v>
      </c>
      <c r="DA1287" s="17">
        <v>2</v>
      </c>
      <c r="DB1287" s="17">
        <v>3</v>
      </c>
      <c r="DC1287" s="17">
        <v>2</v>
      </c>
      <c r="DD1287" s="17">
        <v>2</v>
      </c>
      <c r="DE1287" s="17">
        <v>2</v>
      </c>
      <c r="DF1287" s="17">
        <v>3</v>
      </c>
      <c r="DG1287" s="17">
        <v>1</v>
      </c>
      <c r="DH1287" s="17">
        <v>3</v>
      </c>
      <c r="DI1287" s="17">
        <v>3</v>
      </c>
      <c r="DL1287" s="17">
        <v>5</v>
      </c>
      <c r="DM1287" s="17">
        <v>5</v>
      </c>
      <c r="DN1287" s="17">
        <v>1</v>
      </c>
      <c r="DO1287" s="17">
        <v>6</v>
      </c>
      <c r="DP1287" s="17">
        <v>1</v>
      </c>
      <c r="DR1287" s="17">
        <v>10</v>
      </c>
      <c r="DT1287" s="17">
        <v>8</v>
      </c>
      <c r="DV1287" s="17">
        <v>4</v>
      </c>
      <c r="DW1287" s="18">
        <v>13</v>
      </c>
      <c r="DY1287" s="18">
        <v>1</v>
      </c>
      <c r="ED1287" s="19" t="s">
        <v>211</v>
      </c>
      <c r="EE1287" s="19">
        <v>6</v>
      </c>
      <c r="EF1287" s="37">
        <v>6</v>
      </c>
      <c r="EG1287" s="19" t="s">
        <v>239</v>
      </c>
      <c r="EH1287" s="19">
        <v>2</v>
      </c>
      <c r="EI1287" s="19">
        <v>45</v>
      </c>
      <c r="EJ1287" s="19">
        <v>3</v>
      </c>
      <c r="EK1287" s="19">
        <v>3</v>
      </c>
      <c r="EL1287" s="19">
        <v>3</v>
      </c>
      <c r="EM1287" s="20" t="s">
        <v>216</v>
      </c>
      <c r="EO1287" s="46">
        <v>4</v>
      </c>
      <c r="EP1287" s="46">
        <v>1</v>
      </c>
      <c r="EQ1287">
        <f t="shared" si="48"/>
        <v>0</v>
      </c>
      <c r="ER1287" t="str">
        <f t="shared" si="49"/>
        <v/>
      </c>
      <c r="ES1287" s="49">
        <v>2</v>
      </c>
    </row>
    <row r="1288" spans="1:149" ht="15" customHeight="1" x14ac:dyDescent="0.25">
      <c r="A1288" s="21">
        <v>1287</v>
      </c>
      <c r="B1288" s="12">
        <v>2</v>
      </c>
      <c r="C1288" s="12">
        <v>1</v>
      </c>
      <c r="D1288" s="12">
        <v>3</v>
      </c>
      <c r="E1288" s="12" t="s">
        <v>378</v>
      </c>
      <c r="F1288" s="12">
        <v>1</v>
      </c>
      <c r="G1288" s="13">
        <v>2</v>
      </c>
      <c r="H1288" s="13">
        <v>1</v>
      </c>
      <c r="M1288" s="56">
        <f>IF(SUM(N1288:X1288)=39,2,1)</f>
        <v>1</v>
      </c>
      <c r="N1288" s="13">
        <v>1</v>
      </c>
      <c r="P1288" s="13">
        <v>1</v>
      </c>
      <c r="X1288" s="13">
        <v>1</v>
      </c>
      <c r="Z1288" s="13">
        <v>1</v>
      </c>
      <c r="AA1288" s="13">
        <v>1</v>
      </c>
      <c r="AC1288" s="13">
        <v>1</v>
      </c>
      <c r="AJ1288" s="13">
        <v>1</v>
      </c>
      <c r="AL1288" s="14">
        <v>1</v>
      </c>
      <c r="AM1288" s="14">
        <v>3</v>
      </c>
      <c r="AN1288" s="14" t="s">
        <v>383</v>
      </c>
      <c r="AO1288" s="15">
        <v>1</v>
      </c>
      <c r="AP1288" s="15">
        <v>4</v>
      </c>
      <c r="AQ1288" s="15">
        <v>4</v>
      </c>
      <c r="AR1288" s="15">
        <v>4</v>
      </c>
      <c r="AS1288" s="15">
        <v>4</v>
      </c>
      <c r="AT1288" s="15">
        <v>3</v>
      </c>
      <c r="AU1288" s="15">
        <v>3</v>
      </c>
      <c r="AV1288" s="15">
        <v>3</v>
      </c>
      <c r="AW1288" s="15">
        <v>2</v>
      </c>
      <c r="AX1288" s="15">
        <v>2</v>
      </c>
      <c r="AZ1288" s="15">
        <v>2</v>
      </c>
      <c r="BB1288" s="15">
        <v>2</v>
      </c>
      <c r="BC1288" s="15">
        <v>1</v>
      </c>
      <c r="BD1288" s="15">
        <v>1</v>
      </c>
      <c r="BE1288" s="15">
        <v>1</v>
      </c>
      <c r="BF1288" s="15">
        <v>1</v>
      </c>
      <c r="BG1288" s="15">
        <v>0</v>
      </c>
      <c r="BK1288" s="15">
        <v>1</v>
      </c>
      <c r="BL1288" s="15">
        <v>1</v>
      </c>
      <c r="BM1288" s="15">
        <v>8</v>
      </c>
      <c r="BN1288" s="15">
        <v>8</v>
      </c>
      <c r="CC1288" s="16">
        <v>1</v>
      </c>
      <c r="CI1288" s="16">
        <v>1</v>
      </c>
      <c r="CK1288" s="16">
        <v>3</v>
      </c>
      <c r="CL1288" s="16" t="s">
        <v>143</v>
      </c>
      <c r="CM1288" s="17">
        <v>1</v>
      </c>
      <c r="CN1288" s="17">
        <v>1</v>
      </c>
      <c r="CO1288" s="17">
        <v>1</v>
      </c>
      <c r="CP1288" s="17">
        <v>1</v>
      </c>
      <c r="CQ1288" s="17">
        <v>1</v>
      </c>
      <c r="CR1288" s="17">
        <v>1</v>
      </c>
      <c r="CS1288" s="17">
        <v>1</v>
      </c>
      <c r="CT1288" s="17">
        <v>1</v>
      </c>
      <c r="CU1288" s="17">
        <v>4</v>
      </c>
      <c r="CV1288" s="17">
        <v>3</v>
      </c>
      <c r="CW1288" s="17">
        <v>1</v>
      </c>
      <c r="CX1288" s="17">
        <v>1</v>
      </c>
      <c r="CY1288" s="17">
        <v>1</v>
      </c>
      <c r="CZ1288" s="17">
        <v>1</v>
      </c>
      <c r="DA1288" s="17">
        <v>3</v>
      </c>
      <c r="DB1288" s="17">
        <v>3</v>
      </c>
      <c r="DC1288" s="17">
        <v>2</v>
      </c>
      <c r="DD1288" s="17">
        <v>3</v>
      </c>
      <c r="DE1288" s="17">
        <v>4</v>
      </c>
      <c r="DF1288" s="17">
        <v>3</v>
      </c>
      <c r="DG1288" s="17">
        <v>3</v>
      </c>
      <c r="DH1288" s="17">
        <v>3</v>
      </c>
      <c r="DI1288" s="17">
        <v>3</v>
      </c>
      <c r="DJ1288" s="17">
        <v>1</v>
      </c>
      <c r="DK1288" s="17">
        <v>1</v>
      </c>
      <c r="DL1288" s="17">
        <v>4</v>
      </c>
      <c r="DM1288" s="17">
        <v>4</v>
      </c>
      <c r="DN1288" s="17">
        <v>5</v>
      </c>
      <c r="DO1288" s="17">
        <v>1</v>
      </c>
      <c r="DP1288" s="17">
        <v>1</v>
      </c>
      <c r="DR1288" s="17">
        <v>8</v>
      </c>
      <c r="DT1288" s="17">
        <v>10</v>
      </c>
      <c r="DV1288" s="17">
        <v>1</v>
      </c>
      <c r="DW1288" s="18">
        <v>7</v>
      </c>
      <c r="DY1288" s="18">
        <v>1</v>
      </c>
      <c r="ED1288" s="19" t="s">
        <v>211</v>
      </c>
      <c r="EE1288" s="19">
        <v>6</v>
      </c>
      <c r="EF1288" s="37">
        <v>6</v>
      </c>
      <c r="EG1288" s="19" t="s">
        <v>239</v>
      </c>
      <c r="EH1288" s="19">
        <v>1</v>
      </c>
      <c r="EI1288" s="19">
        <v>63</v>
      </c>
      <c r="EJ1288" s="19">
        <v>4</v>
      </c>
      <c r="EK1288" s="19">
        <v>5</v>
      </c>
      <c r="EL1288" s="19">
        <v>1</v>
      </c>
      <c r="EM1288" s="20" t="s">
        <v>216</v>
      </c>
      <c r="EO1288" s="46">
        <v>1</v>
      </c>
      <c r="EP1288" s="46">
        <v>1</v>
      </c>
      <c r="EQ1288">
        <f t="shared" si="48"/>
        <v>0</v>
      </c>
      <c r="ER1288" t="str">
        <f t="shared" si="49"/>
        <v/>
      </c>
      <c r="ES1288" s="49">
        <v>2</v>
      </c>
    </row>
    <row r="1289" spans="1:149" ht="15" customHeight="1" x14ac:dyDescent="0.25">
      <c r="A1289" s="21">
        <v>1288</v>
      </c>
      <c r="B1289" s="12">
        <v>2</v>
      </c>
      <c r="C1289" s="12">
        <v>1</v>
      </c>
      <c r="D1289" s="12">
        <v>3</v>
      </c>
      <c r="F1289" s="12">
        <v>3</v>
      </c>
      <c r="G1289" s="13">
        <v>3</v>
      </c>
      <c r="H1289" s="13">
        <v>1</v>
      </c>
      <c r="M1289" s="56">
        <f>IF(SUM(N1289:X1289)=39,2,1)</f>
        <v>1</v>
      </c>
      <c r="N1289" s="13">
        <v>1</v>
      </c>
      <c r="X1289" s="13">
        <v>1</v>
      </c>
      <c r="Z1289" s="13">
        <v>1</v>
      </c>
      <c r="AJ1289" s="13">
        <v>1</v>
      </c>
      <c r="AL1289" s="14">
        <v>1</v>
      </c>
      <c r="AM1289" s="14">
        <v>4</v>
      </c>
      <c r="AO1289" s="15">
        <v>1</v>
      </c>
      <c r="AP1289" s="15">
        <v>3</v>
      </c>
      <c r="AQ1289" s="15">
        <v>3</v>
      </c>
      <c r="AR1289" s="15">
        <v>4</v>
      </c>
      <c r="AS1289" s="15">
        <v>4</v>
      </c>
      <c r="AT1289" s="15">
        <v>4</v>
      </c>
      <c r="AU1289" s="15">
        <v>3</v>
      </c>
      <c r="AV1289" s="15">
        <v>2</v>
      </c>
      <c r="AW1289" s="15">
        <v>2</v>
      </c>
      <c r="AX1289" s="15">
        <v>2</v>
      </c>
      <c r="AZ1289" s="15">
        <v>2</v>
      </c>
      <c r="BB1289" s="15">
        <v>2</v>
      </c>
      <c r="BC1289" s="15">
        <v>1</v>
      </c>
      <c r="BD1289" s="15">
        <v>1</v>
      </c>
      <c r="BE1289" s="15">
        <v>1</v>
      </c>
      <c r="BF1289" s="15">
        <v>0</v>
      </c>
      <c r="BG1289" s="15">
        <v>0</v>
      </c>
      <c r="BK1289" s="15">
        <v>2</v>
      </c>
      <c r="BM1289" s="15">
        <v>5</v>
      </c>
      <c r="BN1289" s="15">
        <v>5</v>
      </c>
      <c r="BO1289" s="15">
        <v>4</v>
      </c>
      <c r="CC1289" s="16">
        <v>1</v>
      </c>
      <c r="CI1289" s="16">
        <v>2</v>
      </c>
      <c r="CJ1289" s="16" t="s">
        <v>156</v>
      </c>
      <c r="CK1289" s="16">
        <v>2</v>
      </c>
      <c r="CL1289" s="16" t="s">
        <v>143</v>
      </c>
      <c r="CM1289" s="17">
        <v>1</v>
      </c>
      <c r="CN1289" s="17">
        <v>1</v>
      </c>
      <c r="CO1289" s="17">
        <v>1</v>
      </c>
      <c r="CP1289" s="17">
        <v>1</v>
      </c>
      <c r="CQ1289" s="17">
        <v>1</v>
      </c>
      <c r="CR1289" s="17">
        <v>1</v>
      </c>
      <c r="CS1289" s="17">
        <v>1</v>
      </c>
      <c r="CT1289" s="17">
        <v>1</v>
      </c>
      <c r="CU1289" s="17">
        <v>3</v>
      </c>
      <c r="CV1289" s="17">
        <v>1</v>
      </c>
      <c r="CW1289" s="17">
        <v>1</v>
      </c>
      <c r="CX1289" s="17">
        <v>1</v>
      </c>
      <c r="CY1289" s="17">
        <v>1</v>
      </c>
      <c r="CZ1289" s="17">
        <v>1</v>
      </c>
      <c r="DA1289" s="17">
        <v>2</v>
      </c>
      <c r="DB1289" s="17">
        <v>3</v>
      </c>
      <c r="DC1289" s="17">
        <v>1</v>
      </c>
      <c r="DD1289" s="17">
        <v>3</v>
      </c>
      <c r="DE1289" s="17">
        <v>3</v>
      </c>
      <c r="DF1289" s="17">
        <v>1</v>
      </c>
      <c r="DG1289" s="17">
        <v>1</v>
      </c>
      <c r="DH1289" s="17">
        <v>1</v>
      </c>
      <c r="DI1289" s="17">
        <v>1</v>
      </c>
      <c r="DJ1289" s="17">
        <v>1</v>
      </c>
      <c r="DK1289" s="17">
        <v>2</v>
      </c>
      <c r="DL1289" s="17">
        <v>1</v>
      </c>
      <c r="DM1289" s="17">
        <v>1</v>
      </c>
      <c r="DN1289" s="17">
        <v>1</v>
      </c>
      <c r="DO1289" s="17">
        <v>2</v>
      </c>
      <c r="DP1289" s="17">
        <v>10</v>
      </c>
      <c r="DR1289" s="17">
        <v>11</v>
      </c>
      <c r="DT1289" s="17">
        <v>8</v>
      </c>
      <c r="DV1289" s="17">
        <v>3</v>
      </c>
      <c r="DW1289" s="18">
        <v>13</v>
      </c>
      <c r="DY1289" s="18">
        <v>1</v>
      </c>
      <c r="ED1289" s="19" t="s">
        <v>211</v>
      </c>
      <c r="EE1289" s="19">
        <v>6</v>
      </c>
      <c r="EF1289" s="37">
        <v>6</v>
      </c>
      <c r="EG1289" s="19" t="s">
        <v>239</v>
      </c>
      <c r="EH1289" s="19">
        <v>1</v>
      </c>
      <c r="EI1289" s="19">
        <v>70</v>
      </c>
      <c r="EJ1289" s="19">
        <v>4</v>
      </c>
      <c r="EK1289" s="19">
        <v>5</v>
      </c>
      <c r="EL1289" s="19">
        <v>1</v>
      </c>
      <c r="EM1289" s="20" t="s">
        <v>216</v>
      </c>
      <c r="EO1289" s="46">
        <v>1</v>
      </c>
      <c r="EP1289" s="46">
        <v>6</v>
      </c>
      <c r="EQ1289">
        <f t="shared" si="48"/>
        <v>0</v>
      </c>
      <c r="ER1289" t="str">
        <f t="shared" si="49"/>
        <v/>
      </c>
      <c r="ES1289" s="49">
        <v>2</v>
      </c>
    </row>
    <row r="1290" spans="1:149" ht="15" customHeight="1" x14ac:dyDescent="0.25">
      <c r="A1290" s="21">
        <v>1289</v>
      </c>
      <c r="B1290" s="12">
        <v>2</v>
      </c>
      <c r="C1290" s="12">
        <v>1</v>
      </c>
      <c r="D1290" s="12">
        <v>1</v>
      </c>
      <c r="E1290" s="12" t="s">
        <v>378</v>
      </c>
      <c r="F1290" s="12">
        <v>3</v>
      </c>
      <c r="G1290" s="13">
        <v>3</v>
      </c>
      <c r="H1290" s="13">
        <v>1</v>
      </c>
      <c r="M1290" s="56">
        <f>IF(SUM(N1290:X1290)=39,2,1)</f>
        <v>1</v>
      </c>
      <c r="X1290" s="13">
        <v>1</v>
      </c>
      <c r="AK1290" s="13">
        <v>1</v>
      </c>
      <c r="AL1290" s="14">
        <v>1</v>
      </c>
      <c r="AM1290" s="14">
        <v>3</v>
      </c>
      <c r="AN1290" s="14" t="s">
        <v>383</v>
      </c>
      <c r="AO1290" s="15">
        <v>1</v>
      </c>
      <c r="AP1290" s="15">
        <v>4</v>
      </c>
      <c r="AQ1290" s="15">
        <v>3</v>
      </c>
      <c r="AR1290" s="15">
        <v>3</v>
      </c>
      <c r="AS1290" s="15">
        <v>4</v>
      </c>
      <c r="AT1290" s="15">
        <v>3</v>
      </c>
      <c r="AU1290" s="15">
        <v>3</v>
      </c>
      <c r="AV1290" s="15">
        <v>3</v>
      </c>
      <c r="AW1290" s="15">
        <v>3</v>
      </c>
      <c r="AX1290" s="15">
        <v>2</v>
      </c>
      <c r="AZ1290" s="15">
        <v>2</v>
      </c>
      <c r="BB1290" s="15">
        <v>1</v>
      </c>
      <c r="BC1290" s="15">
        <v>1</v>
      </c>
      <c r="BD1290" s="15">
        <v>1</v>
      </c>
      <c r="BE1290" s="15">
        <v>1</v>
      </c>
      <c r="BF1290" s="15">
        <v>0</v>
      </c>
      <c r="BG1290" s="15">
        <v>1</v>
      </c>
      <c r="BJ1290" s="15">
        <v>1</v>
      </c>
      <c r="BK1290" s="15">
        <v>1</v>
      </c>
      <c r="BL1290" s="15">
        <v>2</v>
      </c>
      <c r="BM1290" s="15">
        <v>5</v>
      </c>
      <c r="BN1290" s="15">
        <v>5</v>
      </c>
      <c r="BO1290" s="15">
        <v>4</v>
      </c>
      <c r="CC1290" s="16">
        <v>1</v>
      </c>
      <c r="CK1290" s="16">
        <v>1</v>
      </c>
      <c r="CL1290" s="16" t="s">
        <v>143</v>
      </c>
      <c r="CM1290" s="17">
        <v>1</v>
      </c>
      <c r="CN1290" s="17">
        <v>1</v>
      </c>
      <c r="CO1290" s="17">
        <v>1</v>
      </c>
      <c r="CP1290" s="17">
        <v>1</v>
      </c>
      <c r="CQ1290" s="17">
        <v>1</v>
      </c>
      <c r="CR1290" s="17">
        <v>2</v>
      </c>
      <c r="CS1290" s="17">
        <v>2</v>
      </c>
      <c r="CT1290" s="17">
        <v>2</v>
      </c>
      <c r="CU1290" s="17">
        <v>3</v>
      </c>
      <c r="CV1290" s="17">
        <v>2</v>
      </c>
      <c r="CW1290" s="17">
        <v>1</v>
      </c>
      <c r="CX1290" s="17">
        <v>1</v>
      </c>
      <c r="CY1290" s="17">
        <v>1</v>
      </c>
      <c r="CZ1290" s="17">
        <v>1</v>
      </c>
      <c r="DA1290" s="17">
        <v>3</v>
      </c>
      <c r="DB1290" s="17">
        <v>4</v>
      </c>
      <c r="DC1290" s="17">
        <v>3</v>
      </c>
      <c r="DD1290" s="17">
        <v>4</v>
      </c>
      <c r="DE1290" s="17">
        <v>4</v>
      </c>
      <c r="DF1290" s="17">
        <v>3</v>
      </c>
      <c r="DG1290" s="17">
        <v>3</v>
      </c>
      <c r="DH1290" s="17">
        <v>3</v>
      </c>
      <c r="DI1290" s="17">
        <v>1</v>
      </c>
      <c r="DJ1290" s="17">
        <v>1</v>
      </c>
      <c r="DK1290" s="17">
        <v>3</v>
      </c>
      <c r="DL1290" s="17">
        <v>3</v>
      </c>
      <c r="DM1290" s="17">
        <v>3</v>
      </c>
      <c r="DN1290" s="17">
        <v>8</v>
      </c>
      <c r="DO1290" s="17">
        <v>2</v>
      </c>
      <c r="DP1290" s="17">
        <v>7</v>
      </c>
      <c r="DR1290" s="17">
        <v>11</v>
      </c>
      <c r="DT1290" s="17">
        <v>10</v>
      </c>
      <c r="DV1290" s="17">
        <v>6</v>
      </c>
      <c r="DW1290" s="18">
        <v>13</v>
      </c>
      <c r="DY1290" s="18">
        <v>1</v>
      </c>
      <c r="ED1290" s="19" t="s">
        <v>211</v>
      </c>
      <c r="EE1290" s="19">
        <v>6</v>
      </c>
      <c r="EF1290" s="37">
        <v>6</v>
      </c>
      <c r="EG1290" s="19" t="s">
        <v>239</v>
      </c>
      <c r="EH1290" s="19">
        <v>2</v>
      </c>
      <c r="EI1290" s="19">
        <v>77</v>
      </c>
      <c r="EJ1290" s="19">
        <v>4</v>
      </c>
      <c r="EK1290" s="19">
        <v>5</v>
      </c>
      <c r="EL1290" s="19">
        <v>8</v>
      </c>
      <c r="EM1290" s="20" t="s">
        <v>216</v>
      </c>
      <c r="EO1290" s="46">
        <v>1</v>
      </c>
      <c r="EP1290" s="46">
        <v>1</v>
      </c>
      <c r="EQ1290">
        <f t="shared" si="48"/>
        <v>0</v>
      </c>
      <c r="ER1290" t="str">
        <f t="shared" si="49"/>
        <v/>
      </c>
      <c r="ES1290" s="49">
        <v>2</v>
      </c>
    </row>
    <row r="1291" spans="1:149" ht="15" customHeight="1" x14ac:dyDescent="0.25">
      <c r="A1291" s="21">
        <v>1290</v>
      </c>
      <c r="B1291" s="12">
        <v>2</v>
      </c>
      <c r="C1291" s="12">
        <v>2</v>
      </c>
      <c r="D1291" s="12">
        <v>4</v>
      </c>
      <c r="F1291" s="12">
        <v>2</v>
      </c>
      <c r="G1291" s="13">
        <v>3</v>
      </c>
      <c r="H1291" s="13">
        <v>1</v>
      </c>
      <c r="I1291" s="13">
        <v>4</v>
      </c>
      <c r="M1291" s="56">
        <f>IF(SUM(N1291:X1291)=39,2,1)</f>
        <v>1</v>
      </c>
      <c r="O1291" s="13">
        <v>1</v>
      </c>
      <c r="P1291" s="13">
        <v>1</v>
      </c>
      <c r="Z1291" s="13">
        <v>1</v>
      </c>
      <c r="AA1291" s="13">
        <v>1</v>
      </c>
      <c r="AB1291" s="13">
        <v>1</v>
      </c>
      <c r="AJ1291" s="13">
        <v>1</v>
      </c>
      <c r="AL1291" s="14">
        <v>3</v>
      </c>
      <c r="AM1291" s="14">
        <v>5</v>
      </c>
      <c r="AO1291" s="15">
        <v>1</v>
      </c>
      <c r="AP1291" s="15">
        <v>4</v>
      </c>
      <c r="AQ1291" s="15">
        <v>3</v>
      </c>
      <c r="AR1291" s="15">
        <v>2</v>
      </c>
      <c r="AS1291" s="15">
        <v>4</v>
      </c>
      <c r="AT1291" s="15">
        <v>4</v>
      </c>
      <c r="AU1291" s="15">
        <v>4</v>
      </c>
      <c r="AV1291" s="15">
        <v>1</v>
      </c>
      <c r="AW1291" s="15">
        <v>4</v>
      </c>
      <c r="AZ1291" s="15">
        <v>2</v>
      </c>
      <c r="BB1291" s="15">
        <v>2</v>
      </c>
      <c r="BC1291" s="15">
        <v>1</v>
      </c>
      <c r="BD1291" s="15">
        <v>1</v>
      </c>
      <c r="BE1291" s="15">
        <v>1</v>
      </c>
      <c r="BF1291" s="15">
        <v>1</v>
      </c>
      <c r="BG1291" s="15">
        <v>2</v>
      </c>
      <c r="BH1291" s="15">
        <v>2</v>
      </c>
      <c r="BK1291" s="15">
        <v>1</v>
      </c>
      <c r="BL1291" s="15">
        <v>5</v>
      </c>
      <c r="BM1291" s="15">
        <v>5</v>
      </c>
      <c r="BN1291" s="15">
        <v>5</v>
      </c>
      <c r="BO1291" s="15">
        <v>1</v>
      </c>
      <c r="BP1291" s="15" t="s">
        <v>386</v>
      </c>
      <c r="CC1291" s="16">
        <v>1</v>
      </c>
      <c r="CI1291" s="16">
        <v>2</v>
      </c>
      <c r="CJ1291" s="16" t="s">
        <v>156</v>
      </c>
      <c r="CK1291" s="16">
        <v>3</v>
      </c>
      <c r="CL1291" s="16" t="s">
        <v>154</v>
      </c>
      <c r="CM1291" s="17">
        <v>1</v>
      </c>
      <c r="CN1291" s="17">
        <v>1</v>
      </c>
      <c r="CO1291" s="17">
        <v>1</v>
      </c>
      <c r="CP1291" s="17">
        <v>1</v>
      </c>
      <c r="CQ1291" s="17">
        <v>1</v>
      </c>
      <c r="CR1291" s="17">
        <v>2</v>
      </c>
      <c r="CS1291" s="17">
        <v>3</v>
      </c>
      <c r="CT1291" s="17">
        <v>3</v>
      </c>
      <c r="CU1291" s="17">
        <v>4</v>
      </c>
      <c r="CV1291" s="17">
        <v>3</v>
      </c>
      <c r="CW1291" s="17">
        <v>1</v>
      </c>
      <c r="CX1291" s="17">
        <v>1</v>
      </c>
      <c r="CY1291" s="17">
        <v>1</v>
      </c>
      <c r="CZ1291" s="17">
        <v>1</v>
      </c>
      <c r="DA1291" s="17">
        <v>2</v>
      </c>
      <c r="DB1291" s="17">
        <v>2</v>
      </c>
      <c r="DC1291" s="17">
        <v>2</v>
      </c>
      <c r="DD1291" s="17">
        <v>4</v>
      </c>
      <c r="DE1291" s="17">
        <v>4</v>
      </c>
      <c r="DF1291" s="17">
        <v>2</v>
      </c>
      <c r="DG1291" s="17">
        <v>2</v>
      </c>
      <c r="DH1291" s="17">
        <v>3</v>
      </c>
      <c r="DI1291" s="17">
        <v>3</v>
      </c>
      <c r="DJ1291" s="17">
        <v>1</v>
      </c>
      <c r="DK1291" s="17">
        <v>1</v>
      </c>
      <c r="DL1291" s="17">
        <v>4</v>
      </c>
      <c r="DM1291" s="17">
        <v>4</v>
      </c>
      <c r="DN1291" s="17">
        <v>1</v>
      </c>
      <c r="DO1291" s="17">
        <v>8</v>
      </c>
      <c r="DP1291" s="17">
        <v>5</v>
      </c>
      <c r="DR1291" s="17">
        <v>9</v>
      </c>
      <c r="DT1291" s="17">
        <v>7</v>
      </c>
      <c r="DV1291" s="17">
        <v>4</v>
      </c>
      <c r="DW1291" s="18">
        <v>13</v>
      </c>
      <c r="DY1291" s="18">
        <v>1</v>
      </c>
      <c r="ED1291" s="19" t="s">
        <v>334</v>
      </c>
      <c r="EE1291" s="19">
        <v>4</v>
      </c>
      <c r="EF1291" s="37">
        <v>2</v>
      </c>
      <c r="EG1291" s="19" t="s">
        <v>239</v>
      </c>
      <c r="EH1291" s="19">
        <v>2</v>
      </c>
      <c r="EI1291" s="19">
        <v>37</v>
      </c>
      <c r="EJ1291" s="19">
        <v>2</v>
      </c>
      <c r="EK1291" s="19">
        <v>3</v>
      </c>
      <c r="EL1291" s="19">
        <v>4</v>
      </c>
      <c r="EM1291" s="20" t="s">
        <v>233</v>
      </c>
      <c r="EO1291" s="46">
        <v>4</v>
      </c>
      <c r="EP1291" s="46">
        <v>2</v>
      </c>
      <c r="EQ1291">
        <f t="shared" si="48"/>
        <v>0</v>
      </c>
      <c r="ER1291" t="str">
        <f t="shared" si="49"/>
        <v/>
      </c>
      <c r="ES1291" s="49">
        <v>2</v>
      </c>
    </row>
    <row r="1292" spans="1:149" ht="15" customHeight="1" x14ac:dyDescent="0.25">
      <c r="A1292" s="21">
        <v>1291</v>
      </c>
      <c r="B1292" s="12">
        <v>2</v>
      </c>
      <c r="C1292" s="12">
        <v>2</v>
      </c>
      <c r="D1292" s="12">
        <v>2</v>
      </c>
      <c r="E1292" s="12" t="s">
        <v>378</v>
      </c>
      <c r="F1292" s="12">
        <v>1</v>
      </c>
      <c r="G1292" s="13">
        <v>2</v>
      </c>
      <c r="H1292" s="13">
        <v>1</v>
      </c>
      <c r="J1292" s="13">
        <v>4</v>
      </c>
      <c r="M1292" s="56">
        <f>IF(SUM(N1292:X1292)=39,2,1)</f>
        <v>1</v>
      </c>
      <c r="O1292" s="13">
        <v>1</v>
      </c>
      <c r="P1292" s="13">
        <v>1</v>
      </c>
      <c r="X1292" s="13">
        <v>1</v>
      </c>
      <c r="AJ1292" s="13">
        <v>1</v>
      </c>
      <c r="AL1292" s="14">
        <v>1</v>
      </c>
      <c r="AM1292" s="14">
        <v>4</v>
      </c>
      <c r="AO1292" s="15">
        <v>1</v>
      </c>
      <c r="AP1292" s="15">
        <v>4</v>
      </c>
      <c r="AQ1292" s="15">
        <v>4</v>
      </c>
      <c r="AR1292" s="15">
        <v>4</v>
      </c>
      <c r="AS1292" s="15">
        <v>4</v>
      </c>
      <c r="AT1292" s="15">
        <v>4</v>
      </c>
      <c r="AU1292" s="15">
        <v>4</v>
      </c>
      <c r="AV1292" s="15">
        <v>4</v>
      </c>
      <c r="AW1292" s="15">
        <v>4</v>
      </c>
      <c r="AX1292" s="15">
        <v>2</v>
      </c>
      <c r="BC1292" s="15">
        <v>1</v>
      </c>
      <c r="BD1292" s="15">
        <v>1</v>
      </c>
      <c r="BE1292" s="15">
        <v>1</v>
      </c>
      <c r="BF1292" s="15">
        <v>0</v>
      </c>
      <c r="BG1292" s="15">
        <v>2</v>
      </c>
      <c r="BI1292" s="15">
        <v>1</v>
      </c>
      <c r="BJ1292" s="15">
        <v>1</v>
      </c>
      <c r="BK1292" s="15">
        <v>1</v>
      </c>
      <c r="BL1292" s="15">
        <v>5</v>
      </c>
      <c r="BM1292" s="15">
        <v>5</v>
      </c>
      <c r="BN1292" s="15">
        <v>5</v>
      </c>
      <c r="BO1292" s="15">
        <v>1</v>
      </c>
      <c r="BP1292" s="15" t="s">
        <v>162</v>
      </c>
      <c r="CC1292" s="16">
        <v>1</v>
      </c>
      <c r="CI1292" s="16">
        <v>2</v>
      </c>
      <c r="CK1292" s="16">
        <v>1</v>
      </c>
      <c r="CL1292" s="16" t="s">
        <v>159</v>
      </c>
      <c r="CM1292" s="17">
        <v>2</v>
      </c>
      <c r="CN1292" s="17">
        <v>2</v>
      </c>
      <c r="CO1292" s="17">
        <v>2</v>
      </c>
      <c r="CP1292" s="17">
        <v>2</v>
      </c>
      <c r="CQ1292" s="17">
        <v>2</v>
      </c>
      <c r="CR1292" s="17">
        <v>2</v>
      </c>
      <c r="CS1292" s="17">
        <v>3</v>
      </c>
      <c r="CT1292" s="17">
        <v>2</v>
      </c>
      <c r="CU1292" s="17">
        <v>4</v>
      </c>
      <c r="CV1292" s="17">
        <v>1</v>
      </c>
      <c r="CW1292" s="17">
        <v>2</v>
      </c>
      <c r="CX1292" s="17">
        <v>2</v>
      </c>
      <c r="CY1292" s="17">
        <v>2</v>
      </c>
      <c r="CZ1292" s="17">
        <v>2</v>
      </c>
      <c r="DA1292" s="17">
        <v>2</v>
      </c>
      <c r="DB1292" s="17">
        <v>2</v>
      </c>
      <c r="DC1292" s="17">
        <v>2</v>
      </c>
      <c r="DD1292" s="17">
        <v>4</v>
      </c>
      <c r="DE1292" s="17">
        <v>4</v>
      </c>
      <c r="DF1292" s="17">
        <v>2</v>
      </c>
      <c r="DG1292" s="17">
        <v>2</v>
      </c>
      <c r="DH1292" s="17">
        <v>2</v>
      </c>
      <c r="DI1292" s="17">
        <v>1</v>
      </c>
      <c r="DJ1292" s="17">
        <v>1</v>
      </c>
      <c r="DK1292" s="17">
        <v>1</v>
      </c>
      <c r="DL1292" s="17">
        <v>3</v>
      </c>
      <c r="DM1292" s="17">
        <v>3</v>
      </c>
      <c r="DN1292" s="17">
        <v>1</v>
      </c>
      <c r="DO1292" s="17">
        <v>8</v>
      </c>
      <c r="DP1292" s="17">
        <v>5</v>
      </c>
      <c r="DR1292" s="17">
        <v>1</v>
      </c>
      <c r="DT1292" s="17">
        <v>1</v>
      </c>
      <c r="DV1292" s="17">
        <v>4</v>
      </c>
      <c r="DW1292" s="18">
        <v>13</v>
      </c>
      <c r="DY1292" s="18">
        <v>1</v>
      </c>
      <c r="ED1292" s="19" t="s">
        <v>334</v>
      </c>
      <c r="EE1292" s="19">
        <v>4</v>
      </c>
      <c r="EF1292" s="37">
        <v>2</v>
      </c>
      <c r="EG1292" s="19" t="s">
        <v>239</v>
      </c>
      <c r="EH1292" s="19">
        <v>1</v>
      </c>
      <c r="EI1292" s="19">
        <v>54</v>
      </c>
      <c r="EJ1292" s="19">
        <v>3</v>
      </c>
      <c r="EK1292" s="19">
        <v>4</v>
      </c>
      <c r="EL1292" s="19">
        <v>1</v>
      </c>
      <c r="EM1292" s="20" t="s">
        <v>233</v>
      </c>
      <c r="EO1292" s="46">
        <v>1</v>
      </c>
      <c r="EP1292" s="46">
        <v>2</v>
      </c>
      <c r="EQ1292">
        <f t="shared" si="48"/>
        <v>0</v>
      </c>
      <c r="ER1292" t="str">
        <f t="shared" si="49"/>
        <v/>
      </c>
      <c r="ES1292" s="49">
        <v>2</v>
      </c>
    </row>
    <row r="1293" spans="1:149" ht="15" customHeight="1" x14ac:dyDescent="0.25">
      <c r="A1293" s="21">
        <v>1292</v>
      </c>
      <c r="B1293" s="12">
        <v>3</v>
      </c>
      <c r="C1293" s="12">
        <v>3</v>
      </c>
      <c r="D1293" s="12">
        <v>2</v>
      </c>
      <c r="E1293" s="12" t="s">
        <v>378</v>
      </c>
      <c r="F1293" s="12">
        <v>2</v>
      </c>
      <c r="G1293" s="13">
        <v>3</v>
      </c>
      <c r="H1293" s="13">
        <v>1</v>
      </c>
      <c r="I1293" s="13">
        <v>5</v>
      </c>
      <c r="M1293" s="56">
        <f>IF(SUM(N1293:X1293)=39,2,1)</f>
        <v>1</v>
      </c>
      <c r="O1293" s="13">
        <v>1</v>
      </c>
      <c r="P1293" s="13">
        <v>1</v>
      </c>
      <c r="Z1293" s="13">
        <v>1</v>
      </c>
      <c r="AA1293" s="13">
        <v>1</v>
      </c>
      <c r="AB1293" s="13">
        <v>1</v>
      </c>
      <c r="AJ1293" s="13">
        <v>1</v>
      </c>
      <c r="AL1293" s="14">
        <v>6</v>
      </c>
      <c r="AO1293" s="15">
        <v>1</v>
      </c>
      <c r="AP1293" s="15">
        <v>4</v>
      </c>
      <c r="AQ1293" s="15">
        <v>4</v>
      </c>
      <c r="AR1293" s="15">
        <v>4</v>
      </c>
      <c r="AS1293" s="15">
        <v>4</v>
      </c>
      <c r="AT1293" s="15">
        <v>4</v>
      </c>
      <c r="AU1293" s="15">
        <v>3</v>
      </c>
      <c r="AV1293" s="15">
        <v>1</v>
      </c>
      <c r="AW1293" s="15">
        <v>1</v>
      </c>
      <c r="BF1293" s="15">
        <v>0</v>
      </c>
      <c r="BG1293" s="15">
        <v>1</v>
      </c>
      <c r="BI1293" s="15">
        <v>1</v>
      </c>
      <c r="BK1293" s="15">
        <v>1</v>
      </c>
      <c r="BL1293" s="15">
        <v>8</v>
      </c>
      <c r="BM1293" s="15">
        <v>5</v>
      </c>
      <c r="BN1293" s="15">
        <v>5</v>
      </c>
      <c r="BO1293" s="15">
        <v>1</v>
      </c>
      <c r="BP1293" s="15" t="s">
        <v>385</v>
      </c>
      <c r="CC1293" s="16">
        <v>1</v>
      </c>
      <c r="CI1293" s="16">
        <v>2</v>
      </c>
      <c r="CK1293" s="16">
        <v>3</v>
      </c>
      <c r="CL1293" s="16" t="s">
        <v>246</v>
      </c>
      <c r="CM1293" s="17">
        <v>1</v>
      </c>
      <c r="CN1293" s="17">
        <v>1</v>
      </c>
      <c r="CO1293" s="17">
        <v>1</v>
      </c>
      <c r="CP1293" s="17">
        <v>1</v>
      </c>
      <c r="CQ1293" s="17">
        <v>1</v>
      </c>
      <c r="CR1293" s="17">
        <v>2</v>
      </c>
      <c r="CS1293" s="17">
        <v>2</v>
      </c>
      <c r="CT1293" s="17">
        <v>1</v>
      </c>
      <c r="CU1293" s="17">
        <v>1</v>
      </c>
      <c r="CV1293" s="17">
        <v>2</v>
      </c>
      <c r="CW1293" s="17">
        <v>1</v>
      </c>
      <c r="CX1293" s="17">
        <v>1</v>
      </c>
      <c r="CY1293" s="17">
        <v>1</v>
      </c>
      <c r="CZ1293" s="17">
        <v>1</v>
      </c>
      <c r="DA1293" s="17">
        <v>2</v>
      </c>
      <c r="DB1293" s="17">
        <v>2</v>
      </c>
      <c r="DC1293" s="17">
        <v>2</v>
      </c>
      <c r="DD1293" s="17">
        <v>2</v>
      </c>
      <c r="DE1293" s="17">
        <v>3</v>
      </c>
      <c r="DF1293" s="17">
        <v>2</v>
      </c>
      <c r="DG1293" s="17">
        <v>2</v>
      </c>
      <c r="DH1293" s="17">
        <v>2</v>
      </c>
      <c r="DI1293" s="17">
        <v>3</v>
      </c>
      <c r="DJ1293" s="17">
        <v>1</v>
      </c>
      <c r="DK1293" s="17">
        <v>2</v>
      </c>
      <c r="DL1293" s="17">
        <v>4</v>
      </c>
      <c r="DM1293" s="17">
        <v>4</v>
      </c>
      <c r="DN1293" s="17">
        <v>1</v>
      </c>
      <c r="DO1293" s="17">
        <v>8</v>
      </c>
      <c r="DP1293" s="17">
        <v>5</v>
      </c>
      <c r="DR1293" s="17">
        <v>1</v>
      </c>
      <c r="DT1293" s="17">
        <v>2</v>
      </c>
      <c r="DV1293" s="17">
        <v>4</v>
      </c>
      <c r="DW1293" s="18">
        <v>13</v>
      </c>
      <c r="DY1293" s="18">
        <v>1</v>
      </c>
      <c r="ED1293" s="19" t="s">
        <v>334</v>
      </c>
      <c r="EE1293" s="19">
        <v>4</v>
      </c>
      <c r="EF1293" s="37">
        <v>2</v>
      </c>
      <c r="EG1293" s="19" t="s">
        <v>239</v>
      </c>
      <c r="EH1293" s="19">
        <v>1</v>
      </c>
      <c r="EI1293" s="19">
        <v>35</v>
      </c>
      <c r="EJ1293" s="19">
        <v>2</v>
      </c>
      <c r="EK1293" s="19">
        <v>2</v>
      </c>
      <c r="EL1293" s="19">
        <v>1</v>
      </c>
      <c r="EM1293" s="20" t="s">
        <v>233</v>
      </c>
      <c r="EO1293" s="46">
        <v>1</v>
      </c>
      <c r="EP1293" s="46">
        <v>1</v>
      </c>
      <c r="EQ1293">
        <f t="shared" si="48"/>
        <v>0</v>
      </c>
      <c r="ER1293" t="str">
        <f t="shared" si="49"/>
        <v/>
      </c>
      <c r="ES1293" s="49">
        <v>2</v>
      </c>
    </row>
    <row r="1294" spans="1:149" ht="15" customHeight="1" x14ac:dyDescent="0.25">
      <c r="A1294" s="21">
        <v>1293</v>
      </c>
      <c r="B1294" s="12">
        <v>2</v>
      </c>
      <c r="C1294" s="12">
        <v>2</v>
      </c>
      <c r="D1294" s="12">
        <v>2</v>
      </c>
      <c r="E1294" s="12" t="s">
        <v>378</v>
      </c>
      <c r="F1294" s="12">
        <v>3</v>
      </c>
      <c r="G1294" s="13">
        <v>3</v>
      </c>
      <c r="H1294" s="13">
        <v>1</v>
      </c>
      <c r="K1294" s="13">
        <v>4</v>
      </c>
      <c r="M1294" s="56">
        <f>IF(SUM(N1294:X1294)=39,2,1)</f>
        <v>1</v>
      </c>
      <c r="O1294" s="13">
        <v>1</v>
      </c>
      <c r="P1294" s="13">
        <v>1</v>
      </c>
      <c r="Z1294" s="13">
        <v>1</v>
      </c>
      <c r="AA1294" s="13">
        <v>1</v>
      </c>
      <c r="AB1294" s="13">
        <v>1</v>
      </c>
      <c r="AF1294" s="13">
        <v>1</v>
      </c>
      <c r="AJ1294" s="13">
        <v>1</v>
      </c>
      <c r="AL1294" s="14">
        <v>1</v>
      </c>
      <c r="AM1294" s="14">
        <v>4</v>
      </c>
      <c r="AO1294" s="15">
        <v>1</v>
      </c>
      <c r="AP1294" s="15">
        <v>4</v>
      </c>
      <c r="AQ1294" s="15">
        <v>4</v>
      </c>
      <c r="AR1294" s="15">
        <v>4</v>
      </c>
      <c r="AS1294" s="15">
        <v>4</v>
      </c>
      <c r="AT1294" s="15">
        <v>4</v>
      </c>
      <c r="AU1294" s="15">
        <v>4</v>
      </c>
      <c r="AV1294" s="15">
        <v>4</v>
      </c>
      <c r="AW1294" s="15">
        <v>4</v>
      </c>
      <c r="AX1294" s="15">
        <v>2</v>
      </c>
      <c r="BC1294" s="15">
        <v>1</v>
      </c>
      <c r="BD1294" s="15">
        <v>1</v>
      </c>
      <c r="BE1294" s="15">
        <v>2</v>
      </c>
      <c r="BF1294" s="15">
        <v>0</v>
      </c>
      <c r="BG1294" s="15">
        <v>0</v>
      </c>
      <c r="BK1294" s="15">
        <v>1</v>
      </c>
      <c r="BL1294" s="15">
        <v>5</v>
      </c>
      <c r="BM1294" s="15">
        <v>5</v>
      </c>
      <c r="BN1294" s="15">
        <v>5</v>
      </c>
      <c r="BO1294" s="15">
        <v>1</v>
      </c>
      <c r="BP1294" s="15" t="s">
        <v>386</v>
      </c>
      <c r="CC1294" s="16">
        <v>1</v>
      </c>
      <c r="CI1294" s="16">
        <v>2</v>
      </c>
      <c r="CJ1294" s="16" t="s">
        <v>156</v>
      </c>
      <c r="CK1294" s="16">
        <v>1</v>
      </c>
      <c r="CL1294" s="16" t="s">
        <v>186</v>
      </c>
      <c r="CM1294" s="17">
        <v>1</v>
      </c>
      <c r="CN1294" s="17">
        <v>1</v>
      </c>
      <c r="CO1294" s="17">
        <v>1</v>
      </c>
      <c r="CP1294" s="17">
        <v>1</v>
      </c>
      <c r="CQ1294" s="17">
        <v>1</v>
      </c>
      <c r="CR1294" s="17">
        <v>1</v>
      </c>
      <c r="CS1294" s="17">
        <v>1</v>
      </c>
      <c r="CT1294" s="17">
        <v>3</v>
      </c>
      <c r="CU1294" s="17">
        <v>4</v>
      </c>
      <c r="CV1294" s="17">
        <v>1</v>
      </c>
      <c r="CW1294" s="17">
        <v>1</v>
      </c>
      <c r="CX1294" s="17">
        <v>1</v>
      </c>
      <c r="CY1294" s="17">
        <v>1</v>
      </c>
      <c r="CZ1294" s="17">
        <v>1</v>
      </c>
      <c r="DA1294" s="17">
        <v>2</v>
      </c>
      <c r="DB1294" s="17">
        <v>3</v>
      </c>
      <c r="DC1294" s="17">
        <v>3</v>
      </c>
      <c r="DD1294" s="17">
        <v>1</v>
      </c>
      <c r="DE1294" s="17">
        <v>4</v>
      </c>
      <c r="DF1294" s="17">
        <v>3</v>
      </c>
      <c r="DG1294" s="17">
        <v>2</v>
      </c>
      <c r="DH1294" s="17">
        <v>3</v>
      </c>
      <c r="DI1294" s="17">
        <v>1</v>
      </c>
      <c r="DJ1294" s="17">
        <v>1</v>
      </c>
      <c r="DK1294" s="17">
        <v>2</v>
      </c>
      <c r="DL1294" s="17">
        <v>3</v>
      </c>
      <c r="DM1294" s="17">
        <v>3</v>
      </c>
      <c r="DN1294" s="17">
        <v>1</v>
      </c>
      <c r="DO1294" s="17">
        <v>8</v>
      </c>
      <c r="DP1294" s="17">
        <v>5</v>
      </c>
      <c r="DR1294" s="17">
        <v>9</v>
      </c>
      <c r="DT1294" s="17">
        <v>10</v>
      </c>
      <c r="DV1294" s="17">
        <v>3</v>
      </c>
      <c r="DW1294" s="18">
        <v>13</v>
      </c>
      <c r="DY1294" s="18">
        <v>1</v>
      </c>
      <c r="ED1294" s="19" t="s">
        <v>334</v>
      </c>
      <c r="EE1294" s="19">
        <v>4</v>
      </c>
      <c r="EF1294" s="37">
        <v>2</v>
      </c>
      <c r="EG1294" s="19" t="s">
        <v>239</v>
      </c>
      <c r="EH1294" s="19">
        <v>2</v>
      </c>
      <c r="EI1294" s="19">
        <v>54</v>
      </c>
      <c r="EJ1294" s="19">
        <v>3</v>
      </c>
      <c r="EK1294" s="19">
        <v>4</v>
      </c>
      <c r="EL1294" s="19">
        <v>1</v>
      </c>
      <c r="EM1294" s="20" t="s">
        <v>233</v>
      </c>
      <c r="EO1294" s="46">
        <v>1</v>
      </c>
      <c r="EP1294" s="46">
        <v>1</v>
      </c>
      <c r="EQ1294">
        <f t="shared" si="48"/>
        <v>0</v>
      </c>
      <c r="ER1294" t="str">
        <f t="shared" si="49"/>
        <v/>
      </c>
      <c r="ES1294" s="49">
        <v>2</v>
      </c>
    </row>
    <row r="1295" spans="1:149" ht="15" customHeight="1" x14ac:dyDescent="0.25">
      <c r="A1295" s="21">
        <v>1294</v>
      </c>
      <c r="B1295" s="12">
        <v>2</v>
      </c>
      <c r="C1295" s="12">
        <v>1</v>
      </c>
      <c r="D1295" s="12">
        <v>1</v>
      </c>
      <c r="E1295" s="12" t="s">
        <v>378</v>
      </c>
      <c r="F1295" s="12">
        <v>1</v>
      </c>
      <c r="G1295" s="13">
        <v>4</v>
      </c>
      <c r="H1295" s="13">
        <v>1</v>
      </c>
      <c r="J1295" s="13">
        <v>4</v>
      </c>
      <c r="M1295" s="56">
        <f>IF(SUM(N1295:X1295)=39,2,1)</f>
        <v>1</v>
      </c>
      <c r="R1295" s="13">
        <v>1</v>
      </c>
      <c r="W1295" s="13">
        <v>1</v>
      </c>
      <c r="Z1295" s="13">
        <v>1</v>
      </c>
      <c r="AA1295" s="13">
        <v>1</v>
      </c>
      <c r="AB1295" s="13">
        <v>1</v>
      </c>
      <c r="AC1295" s="13">
        <v>1</v>
      </c>
      <c r="AD1295" s="13">
        <v>1</v>
      </c>
      <c r="AI1295" s="13">
        <v>1</v>
      </c>
      <c r="AJ1295" s="13">
        <v>1</v>
      </c>
      <c r="AL1295" s="14">
        <v>1</v>
      </c>
      <c r="AM1295" s="14">
        <v>4</v>
      </c>
      <c r="AO1295" s="15">
        <v>2</v>
      </c>
      <c r="AP1295" s="15">
        <v>5</v>
      </c>
      <c r="AQ1295" s="15">
        <v>5</v>
      </c>
      <c r="AR1295" s="15">
        <v>5</v>
      </c>
      <c r="AS1295" s="15">
        <v>4</v>
      </c>
      <c r="AT1295" s="15">
        <v>4</v>
      </c>
      <c r="AU1295" s="15">
        <v>4</v>
      </c>
      <c r="AV1295" s="15">
        <v>3</v>
      </c>
      <c r="AW1295" s="15">
        <v>4</v>
      </c>
      <c r="AX1295" s="15">
        <v>2</v>
      </c>
      <c r="AZ1295" s="15">
        <v>2</v>
      </c>
      <c r="BB1295" s="15">
        <v>2</v>
      </c>
      <c r="BC1295" s="15">
        <v>1</v>
      </c>
      <c r="BD1295" s="15">
        <v>1</v>
      </c>
      <c r="BE1295" s="15">
        <v>2</v>
      </c>
      <c r="BF1295" s="15">
        <v>2</v>
      </c>
      <c r="BG1295" s="15">
        <v>0</v>
      </c>
      <c r="BK1295" s="15">
        <v>1</v>
      </c>
      <c r="BL1295" s="15">
        <v>2</v>
      </c>
      <c r="BM1295" s="15">
        <v>8</v>
      </c>
      <c r="BN1295" s="15">
        <v>8</v>
      </c>
      <c r="CC1295" s="16">
        <v>1</v>
      </c>
      <c r="CI1295" s="16">
        <v>2</v>
      </c>
      <c r="CJ1295" s="16" t="s">
        <v>151</v>
      </c>
      <c r="CK1295" s="16">
        <v>1</v>
      </c>
      <c r="CL1295" s="16" t="s">
        <v>212</v>
      </c>
      <c r="CM1295" s="17">
        <v>1</v>
      </c>
      <c r="CN1295" s="17">
        <v>1</v>
      </c>
      <c r="CO1295" s="17">
        <v>1</v>
      </c>
      <c r="CP1295" s="17">
        <v>1</v>
      </c>
      <c r="CQ1295" s="17">
        <v>1</v>
      </c>
      <c r="CR1295" s="17">
        <v>3</v>
      </c>
      <c r="CS1295" s="17">
        <v>4</v>
      </c>
      <c r="CT1295" s="17">
        <v>2</v>
      </c>
      <c r="CU1295" s="17">
        <v>4</v>
      </c>
      <c r="CV1295" s="17">
        <v>2</v>
      </c>
      <c r="CW1295" s="17">
        <v>1</v>
      </c>
      <c r="CX1295" s="17">
        <v>1</v>
      </c>
      <c r="CY1295" s="17">
        <v>1</v>
      </c>
      <c r="CZ1295" s="17">
        <v>1</v>
      </c>
      <c r="DA1295" s="17">
        <v>2</v>
      </c>
      <c r="DB1295" s="17">
        <v>3</v>
      </c>
      <c r="DC1295" s="17">
        <v>1</v>
      </c>
      <c r="DD1295" s="17">
        <v>4</v>
      </c>
      <c r="DE1295" s="17">
        <v>4</v>
      </c>
      <c r="DF1295" s="17">
        <v>2</v>
      </c>
      <c r="DG1295" s="17">
        <v>1</v>
      </c>
      <c r="DH1295" s="17">
        <v>1</v>
      </c>
      <c r="DI1295" s="17">
        <v>2</v>
      </c>
      <c r="DJ1295" s="17">
        <v>1</v>
      </c>
      <c r="DK1295" s="17">
        <v>1</v>
      </c>
      <c r="DL1295" s="17">
        <v>4</v>
      </c>
      <c r="DM1295" s="17">
        <v>2</v>
      </c>
      <c r="DN1295" s="17">
        <v>1</v>
      </c>
      <c r="DO1295" s="17">
        <v>6</v>
      </c>
      <c r="DP1295" s="17">
        <v>5</v>
      </c>
      <c r="DR1295" s="17">
        <v>10</v>
      </c>
      <c r="DT1295" s="17">
        <v>12</v>
      </c>
      <c r="DV1295" s="17">
        <v>3</v>
      </c>
      <c r="DW1295" s="18">
        <v>13</v>
      </c>
      <c r="DY1295" s="18">
        <v>1</v>
      </c>
      <c r="ED1295" s="19" t="s">
        <v>211</v>
      </c>
      <c r="EE1295" s="19">
        <v>6</v>
      </c>
      <c r="EF1295" s="37">
        <v>6</v>
      </c>
      <c r="EG1295" s="19" t="s">
        <v>239</v>
      </c>
      <c r="EH1295" s="19">
        <v>2</v>
      </c>
      <c r="EI1295" s="19">
        <v>40</v>
      </c>
      <c r="EJ1295" s="19">
        <v>2</v>
      </c>
      <c r="EK1295" s="19">
        <v>3</v>
      </c>
      <c r="EL1295" s="19">
        <v>2</v>
      </c>
      <c r="EM1295" s="20" t="s">
        <v>233</v>
      </c>
      <c r="EO1295" s="46">
        <v>4</v>
      </c>
      <c r="EP1295" s="46">
        <v>1</v>
      </c>
      <c r="EQ1295">
        <f t="shared" si="48"/>
        <v>0</v>
      </c>
      <c r="ER1295" t="str">
        <f t="shared" si="49"/>
        <v/>
      </c>
    </row>
    <row r="1296" spans="1:149" ht="15" customHeight="1" x14ac:dyDescent="0.25">
      <c r="A1296" s="21">
        <v>1295</v>
      </c>
      <c r="B1296" s="12">
        <v>2</v>
      </c>
      <c r="C1296" s="12">
        <v>2</v>
      </c>
      <c r="D1296" s="12">
        <v>2</v>
      </c>
      <c r="E1296" s="12" t="s">
        <v>378</v>
      </c>
      <c r="F1296" s="12">
        <v>2</v>
      </c>
      <c r="G1296" s="13">
        <v>4</v>
      </c>
      <c r="H1296" s="13">
        <v>1</v>
      </c>
      <c r="I1296" s="13">
        <v>4</v>
      </c>
      <c r="M1296" s="56">
        <f>IF(SUM(N1296:X1296)=39,2,1)</f>
        <v>1</v>
      </c>
      <c r="N1296" s="13">
        <v>1</v>
      </c>
      <c r="O1296" s="13">
        <v>1</v>
      </c>
      <c r="P1296" s="13">
        <v>1</v>
      </c>
      <c r="AK1296" s="13">
        <v>1</v>
      </c>
      <c r="AL1296" s="14">
        <v>1</v>
      </c>
      <c r="AM1296" s="14">
        <v>4</v>
      </c>
      <c r="AO1296" s="15">
        <v>1</v>
      </c>
      <c r="AP1296" s="15">
        <v>4</v>
      </c>
      <c r="AQ1296" s="15">
        <v>4</v>
      </c>
      <c r="AR1296" s="15">
        <v>4</v>
      </c>
      <c r="AS1296" s="15">
        <v>4</v>
      </c>
      <c r="AT1296" s="15">
        <v>4</v>
      </c>
      <c r="AU1296" s="15">
        <v>4</v>
      </c>
      <c r="AV1296" s="15">
        <v>4</v>
      </c>
      <c r="AW1296" s="15">
        <v>3</v>
      </c>
      <c r="AX1296" s="15">
        <v>1</v>
      </c>
      <c r="AY1296" s="15">
        <v>2</v>
      </c>
      <c r="AZ1296" s="15">
        <v>2</v>
      </c>
      <c r="BB1296" s="15">
        <v>2</v>
      </c>
      <c r="BC1296" s="15">
        <v>1</v>
      </c>
      <c r="BD1296" s="15">
        <v>1</v>
      </c>
      <c r="BE1296" s="15">
        <v>2</v>
      </c>
      <c r="BF1296" s="15">
        <v>1</v>
      </c>
      <c r="BG1296" s="15">
        <v>1</v>
      </c>
      <c r="BJ1296" s="15">
        <v>1</v>
      </c>
      <c r="BK1296" s="15">
        <v>1</v>
      </c>
      <c r="BL1296" s="15">
        <v>4</v>
      </c>
      <c r="BM1296" s="15">
        <v>8</v>
      </c>
      <c r="BN1296" s="15">
        <v>8</v>
      </c>
      <c r="CC1296" s="16">
        <v>1</v>
      </c>
      <c r="CI1296" s="16">
        <v>2</v>
      </c>
      <c r="CK1296" s="16">
        <v>2</v>
      </c>
      <c r="CL1296" s="16" t="s">
        <v>157</v>
      </c>
      <c r="CM1296" s="17">
        <v>1</v>
      </c>
      <c r="CN1296" s="17">
        <v>1</v>
      </c>
      <c r="CO1296" s="17">
        <v>1</v>
      </c>
      <c r="CP1296" s="17">
        <v>1</v>
      </c>
      <c r="CQ1296" s="17">
        <v>1</v>
      </c>
      <c r="CR1296" s="17">
        <v>2</v>
      </c>
      <c r="CS1296" s="17">
        <v>2</v>
      </c>
      <c r="CT1296" s="17">
        <v>2</v>
      </c>
      <c r="CU1296" s="17">
        <v>3</v>
      </c>
      <c r="CV1296" s="17">
        <v>2</v>
      </c>
      <c r="CW1296" s="17">
        <v>2</v>
      </c>
      <c r="CX1296" s="17">
        <v>2</v>
      </c>
      <c r="CY1296" s="17">
        <v>2</v>
      </c>
      <c r="CZ1296" s="17">
        <v>2</v>
      </c>
      <c r="DA1296" s="17">
        <v>2</v>
      </c>
      <c r="DB1296" s="17">
        <v>3</v>
      </c>
      <c r="DC1296" s="17">
        <v>2</v>
      </c>
      <c r="DD1296" s="17">
        <v>1</v>
      </c>
      <c r="DE1296" s="17">
        <v>4</v>
      </c>
      <c r="DF1296" s="17">
        <v>2</v>
      </c>
      <c r="DG1296" s="17">
        <v>2</v>
      </c>
      <c r="DH1296" s="17">
        <v>2</v>
      </c>
      <c r="DI1296" s="17">
        <v>3</v>
      </c>
      <c r="DJ1296" s="17">
        <v>1</v>
      </c>
      <c r="DK1296" s="17">
        <v>2</v>
      </c>
      <c r="DL1296" s="17">
        <v>4</v>
      </c>
      <c r="DM1296" s="17">
        <v>4</v>
      </c>
      <c r="DN1296" s="17">
        <v>1</v>
      </c>
      <c r="DO1296" s="17">
        <v>8</v>
      </c>
      <c r="DP1296" s="17">
        <v>5</v>
      </c>
      <c r="DR1296" s="17">
        <v>9</v>
      </c>
      <c r="DT1296" s="17">
        <v>7</v>
      </c>
      <c r="DV1296" s="17">
        <v>2</v>
      </c>
      <c r="DW1296" s="18">
        <v>13</v>
      </c>
      <c r="DY1296" s="18">
        <v>1</v>
      </c>
      <c r="ED1296" s="19" t="s">
        <v>211</v>
      </c>
      <c r="EE1296" s="19">
        <v>6</v>
      </c>
      <c r="EF1296" s="37">
        <v>6</v>
      </c>
      <c r="EG1296" s="19" t="s">
        <v>239</v>
      </c>
      <c r="EH1296" s="19">
        <v>1</v>
      </c>
      <c r="EI1296" s="19">
        <v>42</v>
      </c>
      <c r="EJ1296" s="19">
        <v>2</v>
      </c>
      <c r="EK1296" s="19">
        <v>3</v>
      </c>
      <c r="EL1296" s="19">
        <v>1</v>
      </c>
      <c r="EM1296" s="20" t="s">
        <v>216</v>
      </c>
      <c r="EO1296" s="46">
        <v>4</v>
      </c>
      <c r="EP1296" s="46">
        <v>1</v>
      </c>
      <c r="EQ1296">
        <f t="shared" si="48"/>
        <v>0</v>
      </c>
      <c r="ER1296" t="str">
        <f t="shared" si="49"/>
        <v/>
      </c>
      <c r="ES1296" s="49">
        <v>1</v>
      </c>
    </row>
    <row r="1297" spans="1:149" ht="15" customHeight="1" x14ac:dyDescent="0.25">
      <c r="A1297" s="21">
        <v>1296</v>
      </c>
      <c r="B1297" s="12">
        <v>2</v>
      </c>
      <c r="C1297" s="12">
        <v>2</v>
      </c>
      <c r="D1297" s="12">
        <v>4</v>
      </c>
      <c r="E1297" s="12" t="s">
        <v>375</v>
      </c>
      <c r="F1297" s="12">
        <v>3</v>
      </c>
      <c r="G1297" s="13">
        <v>2</v>
      </c>
      <c r="H1297" s="13">
        <v>2</v>
      </c>
      <c r="J1297" s="13">
        <v>5</v>
      </c>
      <c r="M1297" s="56">
        <f>IF(SUM(N1297:X1297)=39,2,1)</f>
        <v>1</v>
      </c>
      <c r="P1297" s="13">
        <v>1</v>
      </c>
      <c r="R1297" s="13">
        <v>1</v>
      </c>
      <c r="Z1297" s="13">
        <v>1</v>
      </c>
      <c r="AA1297" s="13">
        <v>1</v>
      </c>
      <c r="AD1297" s="13">
        <v>1</v>
      </c>
      <c r="AJ1297" s="13">
        <v>1</v>
      </c>
      <c r="AL1297" s="14">
        <v>1</v>
      </c>
      <c r="AM1297" s="14">
        <v>5</v>
      </c>
      <c r="AO1297" s="15">
        <v>3</v>
      </c>
      <c r="AP1297" s="15">
        <v>4</v>
      </c>
      <c r="AQ1297" s="15">
        <v>4</v>
      </c>
      <c r="AR1297" s="15">
        <v>4</v>
      </c>
      <c r="AS1297" s="15">
        <v>4</v>
      </c>
      <c r="AT1297" s="15">
        <v>4</v>
      </c>
      <c r="AU1297" s="15">
        <v>4</v>
      </c>
      <c r="AV1297" s="15">
        <v>4</v>
      </c>
      <c r="AW1297" s="15">
        <v>4</v>
      </c>
      <c r="AX1297" s="15">
        <v>2</v>
      </c>
      <c r="AZ1297" s="15">
        <v>2</v>
      </c>
      <c r="BB1297" s="15">
        <v>2</v>
      </c>
      <c r="BC1297" s="15">
        <v>1</v>
      </c>
      <c r="BD1297" s="15">
        <v>1</v>
      </c>
      <c r="BE1297" s="15">
        <v>2</v>
      </c>
      <c r="BF1297" s="15">
        <v>1</v>
      </c>
      <c r="BG1297" s="15">
        <v>2</v>
      </c>
      <c r="BJ1297" s="15">
        <v>2</v>
      </c>
      <c r="BK1297" s="15">
        <v>1</v>
      </c>
      <c r="BL1297" s="15">
        <v>2</v>
      </c>
      <c r="BM1297" s="15">
        <v>5</v>
      </c>
      <c r="BN1297" s="15">
        <v>5</v>
      </c>
      <c r="BO1297" s="15">
        <v>4</v>
      </c>
      <c r="CC1297" s="16">
        <v>1</v>
      </c>
      <c r="CI1297" s="16">
        <v>1</v>
      </c>
      <c r="CK1297" s="16">
        <v>1</v>
      </c>
      <c r="CL1297" s="16" t="s">
        <v>247</v>
      </c>
      <c r="CM1297" s="17">
        <v>4</v>
      </c>
      <c r="CN1297" s="17">
        <v>3</v>
      </c>
      <c r="CO1297" s="17">
        <v>3</v>
      </c>
      <c r="CP1297" s="17">
        <v>3</v>
      </c>
      <c r="CQ1297" s="17">
        <v>2</v>
      </c>
      <c r="CR1297" s="17">
        <v>4</v>
      </c>
      <c r="CS1297" s="17">
        <v>3</v>
      </c>
      <c r="CT1297" s="17">
        <v>2</v>
      </c>
      <c r="CU1297" s="17">
        <v>4</v>
      </c>
      <c r="CV1297" s="17">
        <v>2</v>
      </c>
      <c r="CW1297" s="17">
        <v>2</v>
      </c>
      <c r="CX1297" s="17">
        <v>2</v>
      </c>
      <c r="CY1297" s="17">
        <v>2</v>
      </c>
      <c r="CZ1297" s="17">
        <v>2</v>
      </c>
      <c r="DA1297" s="17">
        <v>2</v>
      </c>
      <c r="DB1297" s="17">
        <v>4</v>
      </c>
      <c r="DC1297" s="17">
        <v>2</v>
      </c>
      <c r="DD1297" s="17">
        <v>4</v>
      </c>
      <c r="DE1297" s="17">
        <v>4</v>
      </c>
      <c r="DF1297" s="17">
        <v>2</v>
      </c>
      <c r="DG1297" s="17">
        <v>2</v>
      </c>
      <c r="DH1297" s="17">
        <v>1</v>
      </c>
      <c r="DI1297" s="17">
        <v>2</v>
      </c>
      <c r="DJ1297" s="17">
        <v>1</v>
      </c>
      <c r="DK1297" s="17">
        <v>2</v>
      </c>
      <c r="DL1297" s="17">
        <v>3</v>
      </c>
      <c r="DM1297" s="17">
        <v>2</v>
      </c>
      <c r="DN1297" s="17">
        <v>1</v>
      </c>
      <c r="DO1297" s="17">
        <v>8</v>
      </c>
      <c r="DP1297" s="17">
        <v>5</v>
      </c>
      <c r="DR1297" s="17">
        <v>9</v>
      </c>
      <c r="DT1297" s="17">
        <v>10</v>
      </c>
      <c r="DV1297" s="17">
        <v>1</v>
      </c>
      <c r="DW1297" s="18">
        <v>13</v>
      </c>
      <c r="DY1297" s="18">
        <v>1</v>
      </c>
      <c r="ED1297" s="19" t="s">
        <v>211</v>
      </c>
      <c r="EE1297" s="19">
        <v>6</v>
      </c>
      <c r="EF1297" s="37">
        <v>6</v>
      </c>
      <c r="EG1297" s="19" t="s">
        <v>239</v>
      </c>
      <c r="EH1297" s="19">
        <v>2</v>
      </c>
      <c r="EI1297" s="19">
        <v>59</v>
      </c>
      <c r="EJ1297" s="19">
        <v>3</v>
      </c>
      <c r="EK1297" s="19">
        <v>5</v>
      </c>
      <c r="EL1297" s="19">
        <v>3</v>
      </c>
      <c r="EM1297" s="20" t="s">
        <v>216</v>
      </c>
      <c r="EO1297" s="46">
        <v>1</v>
      </c>
      <c r="EP1297" s="46">
        <v>2</v>
      </c>
      <c r="EQ1297">
        <f t="shared" si="48"/>
        <v>0</v>
      </c>
      <c r="ER1297" t="str">
        <f t="shared" si="49"/>
        <v/>
      </c>
    </row>
    <row r="1298" spans="1:149" ht="15" customHeight="1" x14ac:dyDescent="0.25">
      <c r="A1298" s="21">
        <v>1297</v>
      </c>
      <c r="B1298" s="12">
        <v>2</v>
      </c>
      <c r="C1298" s="12">
        <v>1</v>
      </c>
      <c r="D1298" s="12">
        <v>1</v>
      </c>
      <c r="E1298" s="12" t="s">
        <v>378</v>
      </c>
      <c r="F1298" s="12">
        <v>2</v>
      </c>
      <c r="G1298" s="13">
        <v>3</v>
      </c>
      <c r="H1298" s="13">
        <v>2</v>
      </c>
      <c r="I1298" s="13">
        <v>4</v>
      </c>
      <c r="M1298" s="56">
        <f>IF(SUM(N1298:X1298)=39,2,1)</f>
        <v>1</v>
      </c>
      <c r="N1298" s="13">
        <v>1</v>
      </c>
      <c r="X1298" s="13">
        <v>1</v>
      </c>
      <c r="Z1298" s="13">
        <v>1</v>
      </c>
      <c r="AB1298" s="13">
        <v>1</v>
      </c>
      <c r="AJ1298" s="13">
        <v>1</v>
      </c>
      <c r="AL1298" s="14">
        <v>6</v>
      </c>
      <c r="AO1298" s="15">
        <v>2</v>
      </c>
      <c r="AP1298" s="15">
        <v>3</v>
      </c>
      <c r="AQ1298" s="15">
        <v>3</v>
      </c>
      <c r="AR1298" s="15">
        <v>3</v>
      </c>
      <c r="AS1298" s="15">
        <v>5</v>
      </c>
      <c r="AT1298" s="15">
        <v>4</v>
      </c>
      <c r="AU1298" s="15">
        <v>3</v>
      </c>
      <c r="AV1298" s="15">
        <v>3</v>
      </c>
      <c r="AW1298" s="15">
        <v>4</v>
      </c>
      <c r="AX1298" s="15">
        <v>2</v>
      </c>
      <c r="AZ1298" s="15">
        <v>1</v>
      </c>
      <c r="BA1298" s="15">
        <v>1</v>
      </c>
      <c r="BB1298" s="15">
        <v>2</v>
      </c>
      <c r="BC1298" s="15">
        <v>1</v>
      </c>
      <c r="BD1298" s="15">
        <v>1</v>
      </c>
      <c r="BE1298" s="15">
        <v>2</v>
      </c>
      <c r="BF1298" s="15">
        <v>1</v>
      </c>
      <c r="BG1298" s="15">
        <v>1</v>
      </c>
      <c r="BH1298" s="15">
        <v>1</v>
      </c>
      <c r="BK1298" s="15">
        <v>1</v>
      </c>
      <c r="BL1298" s="15">
        <v>3</v>
      </c>
      <c r="BM1298" s="15">
        <v>8</v>
      </c>
      <c r="BN1298" s="15">
        <v>8</v>
      </c>
      <c r="CC1298" s="16">
        <v>1</v>
      </c>
      <c r="CI1298" s="16">
        <v>1</v>
      </c>
      <c r="CK1298" s="16">
        <v>3</v>
      </c>
      <c r="CL1298" s="16" t="s">
        <v>171</v>
      </c>
      <c r="CM1298" s="17">
        <v>1</v>
      </c>
      <c r="CN1298" s="17">
        <v>1</v>
      </c>
      <c r="CO1298" s="17">
        <v>1</v>
      </c>
      <c r="CP1298" s="17">
        <v>1</v>
      </c>
      <c r="CQ1298" s="17">
        <v>1</v>
      </c>
      <c r="CR1298" s="17">
        <v>1</v>
      </c>
      <c r="CS1298" s="17">
        <v>3</v>
      </c>
      <c r="CT1298" s="17">
        <v>2</v>
      </c>
      <c r="CU1298" s="17">
        <v>4</v>
      </c>
      <c r="CV1298" s="17">
        <v>2</v>
      </c>
      <c r="CW1298" s="17">
        <v>1</v>
      </c>
      <c r="CX1298" s="17">
        <v>1</v>
      </c>
      <c r="CY1298" s="17">
        <v>1</v>
      </c>
      <c r="CZ1298" s="17">
        <v>1</v>
      </c>
      <c r="DA1298" s="17">
        <v>2</v>
      </c>
      <c r="DB1298" s="17">
        <v>4</v>
      </c>
      <c r="DC1298" s="17">
        <v>1</v>
      </c>
      <c r="DD1298" s="17">
        <v>3</v>
      </c>
      <c r="DE1298" s="17">
        <v>4</v>
      </c>
      <c r="DF1298" s="17">
        <v>2</v>
      </c>
      <c r="DG1298" s="17">
        <v>2</v>
      </c>
      <c r="DH1298" s="17">
        <v>2</v>
      </c>
      <c r="DI1298" s="17">
        <v>3</v>
      </c>
      <c r="DJ1298" s="17">
        <v>1</v>
      </c>
      <c r="DK1298" s="17">
        <v>3</v>
      </c>
      <c r="DL1298" s="17">
        <v>4</v>
      </c>
      <c r="DM1298" s="17">
        <v>4</v>
      </c>
      <c r="DN1298" s="17">
        <v>1</v>
      </c>
      <c r="DO1298" s="17">
        <v>8</v>
      </c>
      <c r="DP1298" s="17">
        <v>5</v>
      </c>
      <c r="DR1298" s="17">
        <v>9</v>
      </c>
      <c r="DT1298" s="17">
        <v>7</v>
      </c>
      <c r="DV1298" s="17">
        <v>4</v>
      </c>
      <c r="DW1298" s="18">
        <v>13</v>
      </c>
      <c r="DY1298" s="18">
        <v>1</v>
      </c>
      <c r="ED1298" s="19" t="s">
        <v>211</v>
      </c>
      <c r="EE1298" s="19">
        <v>6</v>
      </c>
      <c r="EF1298" s="37">
        <v>6</v>
      </c>
      <c r="EG1298" s="19" t="s">
        <v>239</v>
      </c>
      <c r="EH1298" s="19">
        <v>1</v>
      </c>
      <c r="EI1298" s="19">
        <v>46</v>
      </c>
      <c r="EJ1298" s="19">
        <v>3</v>
      </c>
      <c r="EK1298" s="19">
        <v>4</v>
      </c>
      <c r="EL1298" s="19">
        <v>3</v>
      </c>
      <c r="EM1298" s="20" t="s">
        <v>216</v>
      </c>
      <c r="EO1298" s="46">
        <v>1</v>
      </c>
      <c r="EP1298" s="46">
        <v>1</v>
      </c>
      <c r="EQ1298">
        <f t="shared" si="48"/>
        <v>0</v>
      </c>
      <c r="ER1298" t="str">
        <f t="shared" si="49"/>
        <v/>
      </c>
      <c r="ES1298" s="49">
        <v>2</v>
      </c>
    </row>
    <row r="1299" spans="1:149" ht="15" customHeight="1" x14ac:dyDescent="0.25">
      <c r="A1299" s="21">
        <v>1298</v>
      </c>
      <c r="B1299" s="12">
        <v>4</v>
      </c>
      <c r="C1299" s="12">
        <v>4</v>
      </c>
      <c r="D1299" s="12">
        <v>1</v>
      </c>
      <c r="E1299" s="12" t="s">
        <v>378</v>
      </c>
      <c r="F1299" s="12">
        <v>2</v>
      </c>
      <c r="I1299" s="13">
        <v>4</v>
      </c>
      <c r="M1299" s="56">
        <f>IF(SUM(N1299:X1299)=39,2,1)</f>
        <v>1</v>
      </c>
      <c r="Y1299" s="13">
        <v>1</v>
      </c>
      <c r="AK1299" s="13">
        <v>1</v>
      </c>
      <c r="AL1299" s="14">
        <v>1</v>
      </c>
      <c r="AO1299" s="15">
        <v>1</v>
      </c>
      <c r="AP1299" s="15">
        <v>4</v>
      </c>
      <c r="AQ1299" s="15">
        <v>4</v>
      </c>
      <c r="AR1299" s="15">
        <v>3</v>
      </c>
      <c r="AS1299" s="15">
        <v>2</v>
      </c>
      <c r="AT1299" s="15">
        <v>4</v>
      </c>
      <c r="AU1299" s="15">
        <v>4</v>
      </c>
      <c r="AV1299" s="15">
        <v>2</v>
      </c>
      <c r="AW1299" s="15">
        <v>1</v>
      </c>
      <c r="AX1299" s="15">
        <v>2</v>
      </c>
      <c r="AZ1299" s="15">
        <v>2</v>
      </c>
      <c r="BB1299" s="15">
        <v>2</v>
      </c>
      <c r="BC1299" s="15">
        <v>1</v>
      </c>
      <c r="BD1299" s="15">
        <v>2</v>
      </c>
      <c r="BE1299" s="15">
        <v>2</v>
      </c>
      <c r="BF1299" s="15">
        <v>2</v>
      </c>
      <c r="BG1299" s="15">
        <v>1</v>
      </c>
      <c r="BH1299" s="15">
        <v>1</v>
      </c>
      <c r="BK1299" s="15">
        <v>2</v>
      </c>
      <c r="BM1299" s="15">
        <v>8</v>
      </c>
      <c r="BN1299" s="15">
        <v>8</v>
      </c>
      <c r="CC1299" s="16">
        <v>1</v>
      </c>
      <c r="CI1299" s="16">
        <v>2</v>
      </c>
      <c r="CJ1299" s="16" t="s">
        <v>151</v>
      </c>
      <c r="CK1299" s="16">
        <v>1</v>
      </c>
      <c r="CL1299" s="16" t="s">
        <v>186</v>
      </c>
      <c r="CM1299" s="17">
        <v>1</v>
      </c>
      <c r="CN1299" s="17">
        <v>1</v>
      </c>
      <c r="CO1299" s="17">
        <v>1</v>
      </c>
      <c r="CP1299" s="17">
        <v>1</v>
      </c>
      <c r="CQ1299" s="17">
        <v>1</v>
      </c>
      <c r="CR1299" s="17">
        <v>3</v>
      </c>
      <c r="CS1299" s="17">
        <v>3</v>
      </c>
      <c r="CT1299" s="17">
        <v>3</v>
      </c>
      <c r="CU1299" s="17">
        <v>3</v>
      </c>
      <c r="CV1299" s="17">
        <v>1</v>
      </c>
      <c r="CW1299" s="17">
        <v>1</v>
      </c>
      <c r="CX1299" s="17">
        <v>1</v>
      </c>
      <c r="CY1299" s="17">
        <v>1</v>
      </c>
      <c r="CZ1299" s="17">
        <v>1</v>
      </c>
      <c r="DA1299" s="17">
        <v>3</v>
      </c>
      <c r="DB1299" s="17">
        <v>4</v>
      </c>
      <c r="DC1299" s="17">
        <v>1</v>
      </c>
      <c r="DD1299" s="17">
        <v>3</v>
      </c>
      <c r="DE1299" s="17">
        <v>3</v>
      </c>
      <c r="DF1299" s="17">
        <v>1</v>
      </c>
      <c r="DG1299" s="17">
        <v>1</v>
      </c>
      <c r="DH1299" s="17">
        <v>3</v>
      </c>
      <c r="DI1299" s="17">
        <v>3</v>
      </c>
      <c r="DJ1299" s="17">
        <v>2</v>
      </c>
      <c r="DK1299" s="17">
        <v>2</v>
      </c>
      <c r="DL1299" s="17">
        <v>4</v>
      </c>
      <c r="DM1299" s="17">
        <v>4</v>
      </c>
      <c r="DN1299" s="17">
        <v>6</v>
      </c>
      <c r="DO1299" s="17">
        <v>1</v>
      </c>
      <c r="DP1299" s="17">
        <v>5</v>
      </c>
      <c r="DR1299" s="17">
        <v>7</v>
      </c>
      <c r="DV1299" s="17">
        <v>5</v>
      </c>
      <c r="DW1299" s="18">
        <v>13</v>
      </c>
      <c r="DY1299" s="18">
        <v>1</v>
      </c>
      <c r="ED1299" s="19" t="s">
        <v>211</v>
      </c>
      <c r="EE1299" s="19">
        <v>6</v>
      </c>
      <c r="EF1299" s="37">
        <v>6</v>
      </c>
      <c r="EG1299" s="19" t="s">
        <v>239</v>
      </c>
      <c r="EH1299" s="19">
        <v>2</v>
      </c>
      <c r="EI1299" s="19">
        <v>20</v>
      </c>
      <c r="EJ1299" s="19">
        <v>1</v>
      </c>
      <c r="EK1299" s="19">
        <v>1</v>
      </c>
      <c r="EL1299" s="19">
        <v>3</v>
      </c>
      <c r="EM1299" s="20" t="s">
        <v>216</v>
      </c>
      <c r="EO1299" s="46">
        <v>1</v>
      </c>
      <c r="EP1299" s="46">
        <v>6</v>
      </c>
      <c r="EQ1299">
        <f t="shared" si="48"/>
        <v>0</v>
      </c>
      <c r="ER1299" t="str">
        <f t="shared" si="49"/>
        <v/>
      </c>
      <c r="ES1299" s="49">
        <v>2</v>
      </c>
    </row>
    <row r="1300" spans="1:149" ht="15" customHeight="1" x14ac:dyDescent="0.25">
      <c r="A1300" s="21">
        <v>1299</v>
      </c>
      <c r="B1300" s="12">
        <v>2</v>
      </c>
      <c r="C1300" s="12">
        <v>2</v>
      </c>
      <c r="D1300" s="12">
        <v>2</v>
      </c>
      <c r="E1300" s="12" t="s">
        <v>378</v>
      </c>
      <c r="F1300" s="12">
        <v>2</v>
      </c>
      <c r="G1300" s="13">
        <v>4</v>
      </c>
      <c r="H1300" s="13">
        <v>2</v>
      </c>
      <c r="J1300" s="13">
        <v>4</v>
      </c>
      <c r="M1300" s="56">
        <f>IF(SUM(N1300:X1300)=39,2,1)</f>
        <v>1</v>
      </c>
      <c r="Y1300" s="13">
        <v>1</v>
      </c>
      <c r="Z1300" s="13">
        <v>1</v>
      </c>
      <c r="AA1300" s="13">
        <v>1</v>
      </c>
      <c r="AJ1300" s="13">
        <v>1</v>
      </c>
      <c r="AL1300" s="14">
        <v>3</v>
      </c>
      <c r="AM1300" s="14">
        <v>4</v>
      </c>
      <c r="AO1300" s="15">
        <v>2</v>
      </c>
      <c r="AP1300" s="15">
        <v>3</v>
      </c>
      <c r="AQ1300" s="15">
        <v>4</v>
      </c>
      <c r="AR1300" s="15">
        <v>4</v>
      </c>
      <c r="AS1300" s="15">
        <v>3</v>
      </c>
      <c r="AT1300" s="15">
        <v>3</v>
      </c>
      <c r="AU1300" s="15">
        <v>4</v>
      </c>
      <c r="AV1300" s="15">
        <v>2</v>
      </c>
      <c r="AW1300" s="15">
        <v>2</v>
      </c>
      <c r="AX1300" s="15">
        <v>1</v>
      </c>
      <c r="AZ1300" s="15">
        <v>2</v>
      </c>
      <c r="BB1300" s="15">
        <v>2</v>
      </c>
      <c r="BC1300" s="15">
        <v>1</v>
      </c>
      <c r="BD1300" s="15">
        <v>1</v>
      </c>
      <c r="BE1300" s="15">
        <v>2</v>
      </c>
      <c r="BF1300" s="15">
        <v>1</v>
      </c>
      <c r="BG1300" s="15">
        <v>2</v>
      </c>
      <c r="BI1300" s="15">
        <v>1</v>
      </c>
      <c r="BJ1300" s="15">
        <v>1</v>
      </c>
      <c r="BK1300" s="15">
        <v>1</v>
      </c>
      <c r="BL1300" s="15">
        <v>1</v>
      </c>
      <c r="BM1300" s="15">
        <v>8</v>
      </c>
      <c r="BN1300" s="15">
        <v>8</v>
      </c>
      <c r="CC1300" s="16">
        <v>1</v>
      </c>
      <c r="CI1300" s="16">
        <v>1</v>
      </c>
      <c r="CK1300" s="16">
        <v>3</v>
      </c>
      <c r="CL1300" s="16" t="s">
        <v>143</v>
      </c>
      <c r="CM1300" s="17">
        <v>2</v>
      </c>
      <c r="CN1300" s="17">
        <v>1</v>
      </c>
      <c r="CO1300" s="17">
        <v>1</v>
      </c>
      <c r="CP1300" s="17">
        <v>1</v>
      </c>
      <c r="CQ1300" s="17">
        <v>2</v>
      </c>
      <c r="CR1300" s="17">
        <v>3</v>
      </c>
      <c r="CS1300" s="17">
        <v>4</v>
      </c>
      <c r="CT1300" s="17">
        <v>1</v>
      </c>
      <c r="CU1300" s="17">
        <v>4</v>
      </c>
      <c r="CV1300" s="17">
        <v>1</v>
      </c>
      <c r="CW1300" s="17">
        <v>2</v>
      </c>
      <c r="CX1300" s="17">
        <v>1</v>
      </c>
      <c r="CY1300" s="17">
        <v>1</v>
      </c>
      <c r="CZ1300" s="17">
        <v>1</v>
      </c>
      <c r="DA1300" s="17">
        <v>1</v>
      </c>
      <c r="DB1300" s="17">
        <v>3</v>
      </c>
      <c r="DC1300" s="17">
        <v>3</v>
      </c>
      <c r="DD1300" s="17">
        <v>3</v>
      </c>
      <c r="DE1300" s="17">
        <v>4</v>
      </c>
      <c r="DF1300" s="17">
        <v>1</v>
      </c>
      <c r="DG1300" s="17">
        <v>1</v>
      </c>
      <c r="DH1300" s="17">
        <v>1</v>
      </c>
      <c r="DI1300" s="17">
        <v>3</v>
      </c>
      <c r="DJ1300" s="17">
        <v>1</v>
      </c>
      <c r="DK1300" s="17">
        <v>2</v>
      </c>
      <c r="DL1300" s="17">
        <v>3</v>
      </c>
      <c r="DM1300" s="17">
        <v>2</v>
      </c>
      <c r="DN1300" s="17">
        <v>1</v>
      </c>
      <c r="DO1300" s="17">
        <v>2</v>
      </c>
      <c r="DP1300" s="17">
        <v>1</v>
      </c>
      <c r="DR1300" s="17">
        <v>5</v>
      </c>
      <c r="DT1300" s="17">
        <v>7</v>
      </c>
      <c r="DV1300" s="17">
        <v>6</v>
      </c>
      <c r="DW1300" s="18">
        <v>13</v>
      </c>
      <c r="DY1300" s="18">
        <v>1</v>
      </c>
      <c r="ED1300" s="19" t="s">
        <v>211</v>
      </c>
      <c r="EE1300" s="19">
        <v>6</v>
      </c>
      <c r="EF1300" s="37">
        <v>6</v>
      </c>
      <c r="EG1300" s="19" t="s">
        <v>239</v>
      </c>
      <c r="EH1300" s="19">
        <v>1</v>
      </c>
      <c r="EI1300" s="19">
        <v>38</v>
      </c>
      <c r="EJ1300" s="19">
        <v>2</v>
      </c>
      <c r="EK1300" s="19">
        <v>3</v>
      </c>
      <c r="EL1300" s="19">
        <v>3</v>
      </c>
      <c r="EM1300" s="20" t="s">
        <v>216</v>
      </c>
      <c r="EO1300" s="46">
        <v>1</v>
      </c>
      <c r="EP1300" s="46">
        <v>3</v>
      </c>
      <c r="EQ1300">
        <f t="shared" si="48"/>
        <v>0</v>
      </c>
      <c r="ER1300" t="str">
        <f t="shared" si="49"/>
        <v/>
      </c>
      <c r="ES1300" s="49">
        <v>2</v>
      </c>
    </row>
    <row r="1301" spans="1:149" ht="15" customHeight="1" x14ac:dyDescent="0.25">
      <c r="A1301" s="21">
        <v>1300</v>
      </c>
      <c r="B1301" s="12">
        <v>2</v>
      </c>
      <c r="C1301" s="12">
        <v>4</v>
      </c>
      <c r="D1301" s="12">
        <v>4</v>
      </c>
      <c r="E1301" s="12" t="s">
        <v>378</v>
      </c>
      <c r="G1301" s="13">
        <v>3</v>
      </c>
      <c r="H1301" s="13">
        <v>2</v>
      </c>
      <c r="I1301" s="13">
        <v>4</v>
      </c>
      <c r="M1301" s="56">
        <f>IF(SUM(N1301:X1301)=39,2,1)</f>
        <v>1</v>
      </c>
      <c r="Y1301" s="13">
        <v>1</v>
      </c>
      <c r="AK1301" s="13">
        <v>1</v>
      </c>
      <c r="AL1301" s="14">
        <v>6</v>
      </c>
      <c r="AO1301" s="15">
        <v>1</v>
      </c>
      <c r="AP1301" s="15">
        <v>4</v>
      </c>
      <c r="AQ1301" s="15">
        <v>4</v>
      </c>
      <c r="AR1301" s="15">
        <v>3</v>
      </c>
      <c r="AS1301" s="15">
        <v>4</v>
      </c>
      <c r="AT1301" s="15">
        <v>4</v>
      </c>
      <c r="AU1301" s="15">
        <v>3</v>
      </c>
      <c r="AV1301" s="15">
        <v>3</v>
      </c>
      <c r="AW1301" s="15">
        <v>1</v>
      </c>
      <c r="AX1301" s="15">
        <v>2</v>
      </c>
      <c r="AZ1301" s="15">
        <v>1</v>
      </c>
      <c r="BB1301" s="15">
        <v>2</v>
      </c>
      <c r="BC1301" s="15">
        <v>1</v>
      </c>
      <c r="BD1301" s="15">
        <v>2</v>
      </c>
      <c r="BE1301" s="15">
        <v>2</v>
      </c>
      <c r="BF1301" s="15">
        <v>1</v>
      </c>
      <c r="BG1301" s="15">
        <v>0</v>
      </c>
      <c r="BK1301" s="15">
        <v>2</v>
      </c>
      <c r="BM1301" s="15">
        <v>8</v>
      </c>
      <c r="BN1301" s="15">
        <v>8</v>
      </c>
      <c r="CC1301" s="16">
        <v>1</v>
      </c>
      <c r="CI1301" s="16">
        <v>1</v>
      </c>
      <c r="CK1301" s="16">
        <v>1</v>
      </c>
      <c r="CL1301" s="16" t="s">
        <v>397</v>
      </c>
      <c r="CM1301" s="17">
        <v>3</v>
      </c>
      <c r="CN1301" s="17">
        <v>3</v>
      </c>
      <c r="CO1301" s="17">
        <v>3</v>
      </c>
      <c r="CP1301" s="17">
        <v>3</v>
      </c>
      <c r="CQ1301" s="17">
        <v>3</v>
      </c>
      <c r="CR1301" s="17">
        <v>3</v>
      </c>
      <c r="CS1301" s="17">
        <v>3</v>
      </c>
      <c r="CT1301" s="17">
        <v>3</v>
      </c>
      <c r="CU1301" s="17">
        <v>3</v>
      </c>
      <c r="CV1301" s="17">
        <v>3</v>
      </c>
      <c r="CW1301" s="17">
        <v>3</v>
      </c>
      <c r="CX1301" s="17">
        <v>3</v>
      </c>
      <c r="CY1301" s="17">
        <v>3</v>
      </c>
      <c r="CZ1301" s="17">
        <v>3</v>
      </c>
      <c r="DA1301" s="17">
        <v>3</v>
      </c>
      <c r="DB1301" s="17">
        <v>3</v>
      </c>
      <c r="DC1301" s="17">
        <v>3</v>
      </c>
      <c r="DD1301" s="17">
        <v>4</v>
      </c>
      <c r="DE1301" s="17">
        <v>4</v>
      </c>
      <c r="DF1301" s="17">
        <v>3</v>
      </c>
      <c r="DG1301" s="17">
        <v>3</v>
      </c>
      <c r="DH1301" s="17">
        <v>3</v>
      </c>
      <c r="DI1301" s="17">
        <v>1</v>
      </c>
      <c r="DJ1301" s="17">
        <v>2</v>
      </c>
      <c r="DK1301" s="17">
        <v>1</v>
      </c>
      <c r="DL1301" s="17">
        <v>3</v>
      </c>
      <c r="DM1301" s="17">
        <v>3</v>
      </c>
      <c r="DN1301" s="17">
        <v>6</v>
      </c>
      <c r="DO1301" s="17">
        <v>1</v>
      </c>
      <c r="DV1301" s="17">
        <v>5</v>
      </c>
      <c r="DW1301" s="18">
        <v>13</v>
      </c>
      <c r="DY1301" s="18">
        <v>1</v>
      </c>
      <c r="ED1301" s="19" t="s">
        <v>211</v>
      </c>
      <c r="EE1301" s="19">
        <v>6</v>
      </c>
      <c r="EF1301" s="37">
        <v>6</v>
      </c>
      <c r="EG1301" s="19" t="s">
        <v>239</v>
      </c>
      <c r="EH1301" s="19">
        <v>2</v>
      </c>
      <c r="EI1301" s="19">
        <v>67</v>
      </c>
      <c r="EJ1301" s="19">
        <v>4</v>
      </c>
      <c r="EK1301" s="19">
        <v>5</v>
      </c>
      <c r="EL1301" s="19">
        <v>4</v>
      </c>
      <c r="EM1301" s="20" t="s">
        <v>216</v>
      </c>
      <c r="EO1301" s="46">
        <v>1</v>
      </c>
      <c r="EP1301" s="46">
        <v>1</v>
      </c>
      <c r="EQ1301">
        <f t="shared" si="48"/>
        <v>0</v>
      </c>
      <c r="ER1301" t="str">
        <f t="shared" si="49"/>
        <v/>
      </c>
      <c r="ES1301" s="49">
        <v>2</v>
      </c>
    </row>
    <row r="1302" spans="1:149" ht="15" customHeight="1" x14ac:dyDescent="0.25">
      <c r="A1302" s="21">
        <v>1301</v>
      </c>
      <c r="B1302" s="12">
        <v>2</v>
      </c>
      <c r="C1302" s="12">
        <v>3</v>
      </c>
      <c r="D1302" s="12">
        <v>4</v>
      </c>
      <c r="E1302" s="12" t="s">
        <v>378</v>
      </c>
      <c r="F1302" s="12">
        <v>3</v>
      </c>
      <c r="G1302" s="13">
        <v>2</v>
      </c>
      <c r="H1302" s="13">
        <v>1</v>
      </c>
      <c r="I1302" s="13">
        <v>3</v>
      </c>
      <c r="L1302" s="13" t="s">
        <v>359</v>
      </c>
      <c r="M1302" s="56">
        <f>IF(SUM(N1302:X1302)=39,2,1)</f>
        <v>1</v>
      </c>
      <c r="N1302" s="13">
        <v>1</v>
      </c>
      <c r="O1302" s="13">
        <v>1</v>
      </c>
      <c r="X1302" s="13">
        <v>1</v>
      </c>
      <c r="Z1302" s="13">
        <v>1</v>
      </c>
      <c r="AA1302" s="13">
        <v>1</v>
      </c>
      <c r="AJ1302" s="13">
        <v>1</v>
      </c>
      <c r="AL1302" s="14">
        <v>1</v>
      </c>
      <c r="AM1302" s="14">
        <v>4</v>
      </c>
      <c r="AO1302" s="15">
        <v>1</v>
      </c>
      <c r="AP1302" s="15">
        <v>4</v>
      </c>
      <c r="AQ1302" s="15">
        <v>4</v>
      </c>
      <c r="AR1302" s="15">
        <v>2</v>
      </c>
      <c r="AS1302" s="15">
        <v>2</v>
      </c>
      <c r="AT1302" s="15">
        <v>1</v>
      </c>
      <c r="AU1302" s="15">
        <v>2</v>
      </c>
      <c r="AV1302" s="15">
        <v>2</v>
      </c>
      <c r="AW1302" s="15">
        <v>2</v>
      </c>
      <c r="AX1302" s="15">
        <v>1</v>
      </c>
      <c r="AY1302" s="15">
        <v>2</v>
      </c>
      <c r="AZ1302" s="15">
        <v>2</v>
      </c>
      <c r="BB1302" s="15">
        <v>2</v>
      </c>
      <c r="BC1302" s="15">
        <v>1</v>
      </c>
      <c r="BD1302" s="15">
        <v>1</v>
      </c>
      <c r="BE1302" s="15">
        <v>1</v>
      </c>
      <c r="BF1302" s="15">
        <v>0</v>
      </c>
      <c r="BG1302" s="15">
        <v>3</v>
      </c>
      <c r="BH1302" s="15">
        <v>2</v>
      </c>
      <c r="BJ1302" s="15">
        <v>1</v>
      </c>
      <c r="BK1302" s="15">
        <v>1</v>
      </c>
      <c r="BL1302" s="15">
        <v>2</v>
      </c>
      <c r="BM1302" s="15">
        <v>8</v>
      </c>
      <c r="BN1302" s="15">
        <v>8</v>
      </c>
      <c r="CC1302" s="16">
        <v>1</v>
      </c>
      <c r="CI1302" s="16">
        <v>1</v>
      </c>
      <c r="CK1302" s="16">
        <v>1</v>
      </c>
      <c r="CL1302" s="16" t="s">
        <v>147</v>
      </c>
      <c r="CT1302" s="17">
        <v>2</v>
      </c>
      <c r="CU1302" s="17">
        <v>4</v>
      </c>
      <c r="CV1302" s="17">
        <v>2</v>
      </c>
      <c r="CW1302" s="17">
        <v>2</v>
      </c>
      <c r="CX1302" s="17">
        <v>2</v>
      </c>
      <c r="CY1302" s="17">
        <v>2</v>
      </c>
      <c r="CZ1302" s="17">
        <v>2</v>
      </c>
      <c r="DA1302" s="17">
        <v>3</v>
      </c>
      <c r="DB1302" s="17">
        <v>3</v>
      </c>
      <c r="DC1302" s="17">
        <v>3</v>
      </c>
      <c r="DD1302" s="17">
        <v>3</v>
      </c>
      <c r="DE1302" s="17">
        <v>3</v>
      </c>
      <c r="DF1302" s="17">
        <v>3</v>
      </c>
      <c r="DG1302" s="17">
        <v>3</v>
      </c>
      <c r="DH1302" s="17">
        <v>3</v>
      </c>
      <c r="DI1302" s="17">
        <v>1</v>
      </c>
      <c r="DJ1302" s="17">
        <v>1</v>
      </c>
      <c r="DK1302" s="17">
        <v>1</v>
      </c>
      <c r="DL1302" s="17">
        <v>1</v>
      </c>
      <c r="DM1302" s="17">
        <v>1</v>
      </c>
      <c r="DN1302" s="17">
        <v>5</v>
      </c>
      <c r="DO1302" s="17">
        <v>6</v>
      </c>
      <c r="DP1302" s="17">
        <v>1</v>
      </c>
      <c r="DR1302" s="17">
        <v>4</v>
      </c>
      <c r="DT1302" s="17">
        <v>7</v>
      </c>
      <c r="DV1302" s="17">
        <v>3</v>
      </c>
      <c r="DW1302" s="18">
        <v>6</v>
      </c>
      <c r="DY1302" s="18">
        <v>2</v>
      </c>
      <c r="DZ1302" s="18" t="s">
        <v>189</v>
      </c>
      <c r="EA1302" s="18" t="s">
        <v>339</v>
      </c>
      <c r="ED1302" s="19" t="s">
        <v>211</v>
      </c>
      <c r="EE1302" s="19">
        <v>6</v>
      </c>
      <c r="EF1302" s="37">
        <v>6</v>
      </c>
      <c r="EG1302" s="19" t="s">
        <v>239</v>
      </c>
      <c r="EH1302" s="19">
        <v>2</v>
      </c>
      <c r="EI1302" s="19">
        <v>41</v>
      </c>
      <c r="EJ1302" s="19">
        <v>2</v>
      </c>
      <c r="EK1302" s="19">
        <v>3</v>
      </c>
      <c r="EL1302" s="19">
        <v>7</v>
      </c>
      <c r="EM1302" s="20" t="s">
        <v>200</v>
      </c>
      <c r="EO1302" s="46">
        <v>1</v>
      </c>
      <c r="EP1302" s="46">
        <v>3</v>
      </c>
      <c r="EQ1302">
        <f t="shared" si="48"/>
        <v>0</v>
      </c>
      <c r="ER1302" t="str">
        <f t="shared" si="49"/>
        <v/>
      </c>
      <c r="ES1302" s="49">
        <v>2</v>
      </c>
    </row>
    <row r="1303" spans="1:149" ht="15" customHeight="1" x14ac:dyDescent="0.25">
      <c r="A1303" s="21">
        <v>1302</v>
      </c>
      <c r="B1303" s="12">
        <v>2</v>
      </c>
      <c r="C1303" s="12">
        <v>5</v>
      </c>
      <c r="D1303" s="12">
        <v>4</v>
      </c>
      <c r="E1303" s="12" t="s">
        <v>376</v>
      </c>
      <c r="F1303" s="12">
        <v>1</v>
      </c>
      <c r="G1303" s="13">
        <v>3</v>
      </c>
      <c r="H1303" s="13">
        <v>2</v>
      </c>
      <c r="M1303" s="56">
        <f>IF(SUM(N1303:X1303)=39,2,1)</f>
        <v>1</v>
      </c>
      <c r="X1303" s="13">
        <v>1</v>
      </c>
      <c r="AB1303" s="13">
        <v>1</v>
      </c>
      <c r="AC1303" s="13">
        <v>1</v>
      </c>
      <c r="AJ1303" s="13">
        <v>1</v>
      </c>
      <c r="AL1303" s="14">
        <v>3</v>
      </c>
      <c r="AM1303" s="14">
        <v>5</v>
      </c>
      <c r="AO1303" s="15">
        <v>3</v>
      </c>
      <c r="AP1303" s="15">
        <v>5</v>
      </c>
      <c r="AQ1303" s="15">
        <v>5</v>
      </c>
      <c r="AR1303" s="15">
        <v>5</v>
      </c>
      <c r="AS1303" s="15">
        <v>5</v>
      </c>
      <c r="AT1303" s="15">
        <v>5</v>
      </c>
      <c r="AU1303" s="15">
        <v>5</v>
      </c>
      <c r="AV1303" s="15">
        <v>5</v>
      </c>
      <c r="AW1303" s="15">
        <v>5</v>
      </c>
      <c r="AX1303" s="15">
        <v>2</v>
      </c>
      <c r="AZ1303" s="15">
        <v>1</v>
      </c>
      <c r="BA1303" s="15">
        <v>1</v>
      </c>
      <c r="BB1303" s="15">
        <v>1</v>
      </c>
      <c r="BC1303" s="15">
        <v>1</v>
      </c>
      <c r="BD1303" s="15">
        <v>2</v>
      </c>
      <c r="BE1303" s="15">
        <v>2</v>
      </c>
      <c r="BF1303" s="15">
        <v>0</v>
      </c>
      <c r="BG1303" s="15">
        <v>0</v>
      </c>
      <c r="BK1303" s="15">
        <v>1</v>
      </c>
      <c r="BL1303" s="15">
        <v>1</v>
      </c>
      <c r="BN1303" s="15">
        <v>5</v>
      </c>
      <c r="BO1303" s="15">
        <v>2</v>
      </c>
      <c r="BP1303" s="15" t="s">
        <v>386</v>
      </c>
      <c r="CC1303" s="16">
        <v>1</v>
      </c>
      <c r="CI1303" s="16">
        <v>2</v>
      </c>
      <c r="CJ1303" s="16" t="s">
        <v>315</v>
      </c>
      <c r="CK1303" s="16">
        <v>1</v>
      </c>
      <c r="CL1303" s="16" t="s">
        <v>397</v>
      </c>
      <c r="CM1303" s="17">
        <v>1</v>
      </c>
      <c r="CN1303" s="17">
        <v>1</v>
      </c>
      <c r="CO1303" s="17">
        <v>1</v>
      </c>
      <c r="CP1303" s="17">
        <v>1</v>
      </c>
      <c r="CQ1303" s="17">
        <v>1</v>
      </c>
      <c r="CR1303" s="17">
        <v>1</v>
      </c>
      <c r="CS1303" s="17">
        <v>1</v>
      </c>
      <c r="CT1303" s="17">
        <v>1</v>
      </c>
      <c r="CU1303" s="17">
        <v>4</v>
      </c>
      <c r="CV1303" s="17">
        <v>1</v>
      </c>
      <c r="CW1303" s="17">
        <v>1</v>
      </c>
      <c r="CX1303" s="17">
        <v>1</v>
      </c>
      <c r="CY1303" s="17">
        <v>1</v>
      </c>
      <c r="CZ1303" s="17">
        <v>1</v>
      </c>
      <c r="DA1303" s="17">
        <v>1</v>
      </c>
      <c r="DB1303" s="17">
        <v>4</v>
      </c>
      <c r="DC1303" s="17">
        <v>2</v>
      </c>
      <c r="DD1303" s="17">
        <v>4</v>
      </c>
      <c r="DE1303" s="17">
        <v>4</v>
      </c>
      <c r="DF1303" s="17">
        <v>4</v>
      </c>
      <c r="DG1303" s="17">
        <v>4</v>
      </c>
      <c r="DH1303" s="17">
        <v>4</v>
      </c>
      <c r="DI1303" s="17">
        <v>3</v>
      </c>
      <c r="DJ1303" s="17">
        <v>1</v>
      </c>
      <c r="DK1303" s="17">
        <v>3</v>
      </c>
      <c r="DL1303" s="17">
        <v>1</v>
      </c>
      <c r="DM1303" s="17">
        <v>1</v>
      </c>
      <c r="DN1303" s="17">
        <v>1</v>
      </c>
      <c r="DO1303" s="17">
        <v>8</v>
      </c>
      <c r="DP1303" s="17">
        <v>7</v>
      </c>
      <c r="DR1303" s="17">
        <v>2</v>
      </c>
      <c r="DT1303" s="17">
        <v>6</v>
      </c>
      <c r="DV1303" s="17">
        <v>4</v>
      </c>
      <c r="DW1303" s="18">
        <v>13</v>
      </c>
      <c r="DY1303" s="18">
        <v>1</v>
      </c>
      <c r="ED1303" s="19" t="s">
        <v>211</v>
      </c>
      <c r="EE1303" s="19">
        <v>6</v>
      </c>
      <c r="EF1303" s="37">
        <v>6</v>
      </c>
      <c r="EG1303" s="19" t="s">
        <v>239</v>
      </c>
      <c r="EH1303" s="19">
        <v>1</v>
      </c>
      <c r="EI1303" s="19">
        <v>75</v>
      </c>
      <c r="EJ1303" s="19">
        <v>4</v>
      </c>
      <c r="EK1303" s="19">
        <v>5</v>
      </c>
      <c r="EL1303" s="19">
        <v>9</v>
      </c>
      <c r="EM1303" s="20" t="s">
        <v>200</v>
      </c>
      <c r="EO1303" s="46">
        <v>1</v>
      </c>
      <c r="EP1303" s="46">
        <v>1</v>
      </c>
      <c r="EQ1303">
        <f t="shared" si="48"/>
        <v>0</v>
      </c>
      <c r="ER1303" t="str">
        <f t="shared" si="49"/>
        <v/>
      </c>
      <c r="ES1303" s="49">
        <v>2</v>
      </c>
    </row>
    <row r="1304" spans="1:149" ht="15" customHeight="1" x14ac:dyDescent="0.25">
      <c r="A1304" s="21">
        <v>1303</v>
      </c>
      <c r="B1304" s="12">
        <v>3</v>
      </c>
      <c r="C1304" s="12">
        <v>5</v>
      </c>
      <c r="D1304" s="12">
        <v>4</v>
      </c>
      <c r="E1304" s="12" t="s">
        <v>376</v>
      </c>
      <c r="F1304" s="12">
        <v>1</v>
      </c>
      <c r="G1304" s="13">
        <v>3</v>
      </c>
      <c r="H1304" s="13">
        <v>1</v>
      </c>
      <c r="M1304" s="56">
        <f>IF(SUM(N1304:X1304)=39,2,1)</f>
        <v>1</v>
      </c>
      <c r="S1304" s="13">
        <v>1</v>
      </c>
      <c r="T1304" s="13">
        <v>1</v>
      </c>
      <c r="AC1304" s="13">
        <v>1</v>
      </c>
      <c r="AF1304" s="13">
        <v>1</v>
      </c>
      <c r="AJ1304" s="13">
        <v>1</v>
      </c>
      <c r="AL1304" s="14">
        <v>3</v>
      </c>
      <c r="AM1304" s="14">
        <v>5</v>
      </c>
      <c r="AO1304" s="15">
        <v>2</v>
      </c>
      <c r="AP1304" s="15">
        <v>5</v>
      </c>
      <c r="AQ1304" s="15">
        <v>5</v>
      </c>
      <c r="AR1304" s="15">
        <v>5</v>
      </c>
      <c r="AS1304" s="15">
        <v>5</v>
      </c>
      <c r="AT1304" s="15">
        <v>5</v>
      </c>
      <c r="AU1304" s="15">
        <v>5</v>
      </c>
      <c r="AV1304" s="15">
        <v>5</v>
      </c>
      <c r="AW1304" s="15">
        <v>5</v>
      </c>
      <c r="AX1304" s="15">
        <v>1</v>
      </c>
      <c r="AY1304" s="15">
        <v>1</v>
      </c>
      <c r="AZ1304" s="15">
        <v>2</v>
      </c>
      <c r="BB1304" s="15">
        <v>2</v>
      </c>
      <c r="BC1304" s="15">
        <v>1</v>
      </c>
      <c r="BD1304" s="15">
        <v>2</v>
      </c>
      <c r="BE1304" s="15">
        <v>2</v>
      </c>
      <c r="BF1304" s="15">
        <v>1</v>
      </c>
      <c r="BG1304" s="15">
        <v>0</v>
      </c>
      <c r="BK1304" s="15">
        <v>1</v>
      </c>
      <c r="BL1304" s="15">
        <v>1</v>
      </c>
      <c r="BM1304" s="15">
        <v>1</v>
      </c>
      <c r="BN1304" s="15">
        <v>1</v>
      </c>
      <c r="CC1304" s="16">
        <v>1</v>
      </c>
      <c r="CI1304" s="16">
        <v>2</v>
      </c>
      <c r="CJ1304" s="16" t="s">
        <v>156</v>
      </c>
      <c r="CK1304" s="16">
        <v>1</v>
      </c>
      <c r="CL1304" s="16" t="s">
        <v>186</v>
      </c>
      <c r="CM1304" s="17">
        <v>2</v>
      </c>
      <c r="CN1304" s="17">
        <v>2</v>
      </c>
      <c r="CO1304" s="17">
        <v>2</v>
      </c>
      <c r="CP1304" s="17">
        <v>2</v>
      </c>
      <c r="CQ1304" s="17">
        <v>2</v>
      </c>
      <c r="CR1304" s="17">
        <v>1</v>
      </c>
      <c r="CS1304" s="17">
        <v>1</v>
      </c>
      <c r="CT1304" s="17">
        <v>1</v>
      </c>
      <c r="CU1304" s="17">
        <v>4</v>
      </c>
      <c r="CV1304" s="17">
        <v>1</v>
      </c>
      <c r="CW1304" s="17">
        <v>2</v>
      </c>
      <c r="CX1304" s="17">
        <v>2</v>
      </c>
      <c r="CY1304" s="17">
        <v>2</v>
      </c>
      <c r="CZ1304" s="17">
        <v>2</v>
      </c>
      <c r="DA1304" s="17">
        <v>3</v>
      </c>
      <c r="DB1304" s="17">
        <v>4</v>
      </c>
      <c r="DC1304" s="17">
        <v>2</v>
      </c>
      <c r="DD1304" s="17">
        <v>4</v>
      </c>
      <c r="DE1304" s="17">
        <v>4</v>
      </c>
      <c r="DF1304" s="17">
        <v>2</v>
      </c>
      <c r="DG1304" s="17">
        <v>2</v>
      </c>
      <c r="DH1304" s="17">
        <v>4</v>
      </c>
      <c r="DI1304" s="17">
        <v>3</v>
      </c>
      <c r="DJ1304" s="17">
        <v>2</v>
      </c>
      <c r="DK1304" s="17">
        <v>1</v>
      </c>
      <c r="DL1304" s="17">
        <v>1</v>
      </c>
      <c r="DM1304" s="17">
        <v>1</v>
      </c>
      <c r="DN1304" s="17">
        <v>8</v>
      </c>
      <c r="DO1304" s="17">
        <v>6</v>
      </c>
      <c r="DP1304" s="17">
        <v>5</v>
      </c>
      <c r="DR1304" s="17">
        <v>9</v>
      </c>
      <c r="DT1304" s="17">
        <v>7</v>
      </c>
      <c r="DV1304" s="17">
        <v>1</v>
      </c>
      <c r="DW1304" s="18">
        <v>13</v>
      </c>
      <c r="DY1304" s="18">
        <v>1</v>
      </c>
      <c r="ED1304" s="19" t="s">
        <v>211</v>
      </c>
      <c r="EE1304" s="19">
        <v>6</v>
      </c>
      <c r="EF1304" s="37">
        <v>6</v>
      </c>
      <c r="EG1304" s="19" t="s">
        <v>239</v>
      </c>
      <c r="EH1304" s="19">
        <v>2</v>
      </c>
      <c r="EI1304" s="19">
        <v>45</v>
      </c>
      <c r="EJ1304" s="19">
        <v>3</v>
      </c>
      <c r="EK1304" s="19">
        <v>3</v>
      </c>
      <c r="EL1304" s="19">
        <v>2</v>
      </c>
      <c r="EM1304" s="20" t="s">
        <v>200</v>
      </c>
      <c r="EO1304" s="46">
        <v>1</v>
      </c>
      <c r="EP1304" s="46">
        <v>8</v>
      </c>
      <c r="EQ1304">
        <f t="shared" si="48"/>
        <v>0</v>
      </c>
      <c r="ER1304" t="str">
        <f t="shared" si="49"/>
        <v/>
      </c>
      <c r="ES1304" s="49">
        <v>2</v>
      </c>
    </row>
    <row r="1305" spans="1:149" ht="15" customHeight="1" x14ac:dyDescent="0.25">
      <c r="A1305" s="21">
        <v>1304</v>
      </c>
      <c r="B1305" s="12">
        <v>2</v>
      </c>
      <c r="C1305" s="12">
        <v>4</v>
      </c>
      <c r="D1305" s="12">
        <v>4</v>
      </c>
      <c r="E1305" s="12" t="s">
        <v>375</v>
      </c>
      <c r="F1305" s="12">
        <v>4</v>
      </c>
      <c r="G1305" s="13">
        <v>2</v>
      </c>
      <c r="H1305" s="13">
        <v>1</v>
      </c>
      <c r="M1305" s="56">
        <f>IF(SUM(N1305:X1305)=39,2,1)</f>
        <v>1</v>
      </c>
      <c r="Y1305" s="13">
        <v>1</v>
      </c>
      <c r="AC1305" s="13">
        <v>1</v>
      </c>
      <c r="AD1305" s="13">
        <v>1</v>
      </c>
      <c r="AL1305" s="14">
        <v>1</v>
      </c>
      <c r="AM1305" s="14">
        <v>5</v>
      </c>
      <c r="AO1305" s="15">
        <v>1</v>
      </c>
      <c r="AP1305" s="15">
        <v>5</v>
      </c>
      <c r="AQ1305" s="15">
        <v>5</v>
      </c>
      <c r="AR1305" s="15">
        <v>5</v>
      </c>
      <c r="AS1305" s="15">
        <v>5</v>
      </c>
      <c r="AT1305" s="15">
        <v>5</v>
      </c>
      <c r="AU1305" s="15">
        <v>5</v>
      </c>
      <c r="AV1305" s="15">
        <v>5</v>
      </c>
      <c r="AW1305" s="15">
        <v>5</v>
      </c>
      <c r="AX1305" s="15">
        <v>2</v>
      </c>
      <c r="AZ1305" s="15">
        <v>2</v>
      </c>
      <c r="BB1305" s="15">
        <v>2</v>
      </c>
      <c r="BC1305" s="15">
        <v>1</v>
      </c>
      <c r="BD1305" s="15">
        <v>2</v>
      </c>
      <c r="BE1305" s="15">
        <v>2</v>
      </c>
      <c r="BF1305" s="15">
        <v>1</v>
      </c>
      <c r="BG1305" s="15">
        <v>0</v>
      </c>
      <c r="BK1305" s="15">
        <v>1</v>
      </c>
      <c r="BL1305" s="15">
        <v>2</v>
      </c>
      <c r="BM1305" s="15">
        <v>5</v>
      </c>
      <c r="BN1305" s="15">
        <v>5</v>
      </c>
      <c r="BO1305" s="15">
        <v>5</v>
      </c>
      <c r="CC1305" s="16">
        <v>1</v>
      </c>
      <c r="CI1305" s="16">
        <v>2</v>
      </c>
      <c r="CJ1305" s="16" t="s">
        <v>156</v>
      </c>
      <c r="CK1305" s="16">
        <v>1</v>
      </c>
      <c r="CL1305" s="16" t="s">
        <v>186</v>
      </c>
      <c r="CM1305" s="17">
        <v>1</v>
      </c>
      <c r="CN1305" s="17">
        <v>1</v>
      </c>
      <c r="CO1305" s="17">
        <v>1</v>
      </c>
      <c r="CP1305" s="17">
        <v>1</v>
      </c>
      <c r="CQ1305" s="17">
        <v>1</v>
      </c>
      <c r="CR1305" s="17">
        <v>1</v>
      </c>
      <c r="CS1305" s="17">
        <v>1</v>
      </c>
      <c r="CT1305" s="17">
        <v>1</v>
      </c>
      <c r="CU1305" s="17">
        <v>4</v>
      </c>
      <c r="CV1305" s="17">
        <v>1</v>
      </c>
      <c r="CW1305" s="17">
        <v>1</v>
      </c>
      <c r="CX1305" s="17">
        <v>1</v>
      </c>
      <c r="CY1305" s="17">
        <v>1</v>
      </c>
      <c r="CZ1305" s="17">
        <v>1</v>
      </c>
      <c r="DA1305" s="17">
        <v>1</v>
      </c>
      <c r="DB1305" s="17">
        <v>4</v>
      </c>
      <c r="DC1305" s="17">
        <v>2</v>
      </c>
      <c r="DD1305" s="17">
        <v>4</v>
      </c>
      <c r="DE1305" s="17">
        <v>4</v>
      </c>
      <c r="DF1305" s="17">
        <v>2</v>
      </c>
      <c r="DG1305" s="17">
        <v>2</v>
      </c>
      <c r="DH1305" s="17">
        <v>2</v>
      </c>
      <c r="DI1305" s="17">
        <v>1</v>
      </c>
      <c r="DJ1305" s="17">
        <v>1</v>
      </c>
      <c r="DK1305" s="17">
        <v>1</v>
      </c>
      <c r="DL1305" s="17">
        <v>4</v>
      </c>
      <c r="DM1305" s="17">
        <v>4</v>
      </c>
      <c r="DN1305" s="17">
        <v>1</v>
      </c>
      <c r="DO1305" s="17">
        <v>8</v>
      </c>
      <c r="DP1305" s="17">
        <v>5</v>
      </c>
      <c r="DR1305" s="17">
        <v>11</v>
      </c>
      <c r="DT1305" s="17">
        <v>9</v>
      </c>
      <c r="DV1305" s="17">
        <v>1</v>
      </c>
      <c r="DW1305" s="18">
        <v>6</v>
      </c>
      <c r="DY1305" s="18">
        <v>2</v>
      </c>
      <c r="DZ1305" s="18" t="s">
        <v>229</v>
      </c>
      <c r="EA1305" s="18" t="s">
        <v>249</v>
      </c>
      <c r="EB1305" s="18">
        <v>2</v>
      </c>
      <c r="ED1305" s="19" t="s">
        <v>211</v>
      </c>
      <c r="EE1305" s="19">
        <v>6</v>
      </c>
      <c r="EF1305" s="37">
        <v>6</v>
      </c>
      <c r="EG1305" s="19" t="s">
        <v>239</v>
      </c>
      <c r="EH1305" s="19">
        <v>2</v>
      </c>
      <c r="EI1305" s="19">
        <v>50</v>
      </c>
      <c r="EJ1305" s="19">
        <v>3</v>
      </c>
      <c r="EK1305" s="19">
        <v>4</v>
      </c>
      <c r="EL1305" s="19">
        <v>2</v>
      </c>
      <c r="EM1305" s="20" t="s">
        <v>200</v>
      </c>
      <c r="EO1305" s="46">
        <v>4</v>
      </c>
      <c r="EP1305" s="46">
        <v>1</v>
      </c>
      <c r="EQ1305">
        <f t="shared" si="48"/>
        <v>0</v>
      </c>
      <c r="ER1305" t="str">
        <f t="shared" si="49"/>
        <v/>
      </c>
      <c r="ES1305" s="49">
        <v>2</v>
      </c>
    </row>
    <row r="1306" spans="1:149" ht="15" customHeight="1" x14ac:dyDescent="0.25">
      <c r="A1306" s="21">
        <v>1305</v>
      </c>
      <c r="B1306" s="12">
        <v>2</v>
      </c>
      <c r="C1306" s="12">
        <v>3</v>
      </c>
      <c r="D1306" s="12">
        <v>4</v>
      </c>
      <c r="E1306" s="12" t="s">
        <v>375</v>
      </c>
      <c r="F1306" s="12">
        <v>3</v>
      </c>
      <c r="G1306" s="13">
        <v>5</v>
      </c>
      <c r="H1306" s="13">
        <v>1</v>
      </c>
      <c r="I1306" s="13">
        <v>5</v>
      </c>
      <c r="M1306" s="56">
        <f>IF(SUM(N1306:X1306)=39,2,1)</f>
        <v>1</v>
      </c>
      <c r="Y1306" s="13">
        <v>1</v>
      </c>
      <c r="AA1306" s="13">
        <v>1</v>
      </c>
      <c r="AB1306" s="13">
        <v>1</v>
      </c>
      <c r="AC1306" s="13">
        <v>1</v>
      </c>
      <c r="AL1306" s="14">
        <v>2</v>
      </c>
      <c r="AM1306" s="14">
        <v>5</v>
      </c>
      <c r="AO1306" s="15">
        <v>1</v>
      </c>
      <c r="AP1306" s="15">
        <v>5</v>
      </c>
      <c r="AQ1306" s="15">
        <v>5</v>
      </c>
      <c r="AR1306" s="15">
        <v>5</v>
      </c>
      <c r="AS1306" s="15">
        <v>5</v>
      </c>
      <c r="AT1306" s="15">
        <v>5</v>
      </c>
      <c r="AU1306" s="15">
        <v>5</v>
      </c>
      <c r="AV1306" s="15">
        <v>5</v>
      </c>
      <c r="AW1306" s="15">
        <v>5</v>
      </c>
      <c r="AX1306" s="15">
        <v>2</v>
      </c>
      <c r="AZ1306" s="15">
        <v>2</v>
      </c>
      <c r="BB1306" s="15">
        <v>2</v>
      </c>
      <c r="BC1306" s="15">
        <v>1</v>
      </c>
      <c r="BD1306" s="15">
        <v>1</v>
      </c>
      <c r="BE1306" s="15">
        <v>2</v>
      </c>
      <c r="BF1306" s="15">
        <v>1</v>
      </c>
      <c r="BG1306" s="15">
        <v>0</v>
      </c>
      <c r="BK1306" s="15">
        <v>1</v>
      </c>
      <c r="BL1306" s="15">
        <v>1</v>
      </c>
      <c r="BM1306" s="15">
        <v>8</v>
      </c>
      <c r="BN1306" s="15">
        <v>8</v>
      </c>
      <c r="CC1306" s="16">
        <v>1</v>
      </c>
      <c r="CI1306" s="16">
        <v>2</v>
      </c>
      <c r="CJ1306" s="16" t="s">
        <v>184</v>
      </c>
      <c r="CK1306" s="16">
        <v>1</v>
      </c>
      <c r="CL1306" s="16" t="s">
        <v>186</v>
      </c>
      <c r="CM1306" s="17">
        <v>1</v>
      </c>
      <c r="CN1306" s="17">
        <v>1</v>
      </c>
      <c r="CO1306" s="17">
        <v>1</v>
      </c>
      <c r="CP1306" s="17">
        <v>1</v>
      </c>
      <c r="CQ1306" s="17">
        <v>1</v>
      </c>
      <c r="CR1306" s="17">
        <v>1</v>
      </c>
      <c r="CS1306" s="17">
        <v>1</v>
      </c>
      <c r="CT1306" s="17">
        <v>1</v>
      </c>
      <c r="CU1306" s="17">
        <v>4</v>
      </c>
      <c r="CV1306" s="17">
        <v>1</v>
      </c>
      <c r="CW1306" s="17">
        <v>1</v>
      </c>
      <c r="CX1306" s="17">
        <v>1</v>
      </c>
      <c r="CY1306" s="17">
        <v>1</v>
      </c>
      <c r="CZ1306" s="17">
        <v>1</v>
      </c>
      <c r="DA1306" s="17">
        <v>1</v>
      </c>
      <c r="DB1306" s="17">
        <v>4</v>
      </c>
      <c r="DC1306" s="17">
        <v>1</v>
      </c>
      <c r="DD1306" s="17">
        <v>4</v>
      </c>
      <c r="DE1306" s="17">
        <v>2</v>
      </c>
      <c r="DF1306" s="17">
        <v>2</v>
      </c>
      <c r="DG1306" s="17">
        <v>2</v>
      </c>
      <c r="DH1306" s="17">
        <v>2</v>
      </c>
      <c r="DI1306" s="17">
        <v>3</v>
      </c>
      <c r="DJ1306" s="17">
        <v>1</v>
      </c>
      <c r="DK1306" s="17">
        <v>2</v>
      </c>
      <c r="DL1306" s="17">
        <v>4</v>
      </c>
      <c r="DM1306" s="17">
        <v>4</v>
      </c>
      <c r="DN1306" s="17">
        <v>1</v>
      </c>
      <c r="DO1306" s="17">
        <v>2</v>
      </c>
      <c r="DP1306" s="17">
        <v>5</v>
      </c>
      <c r="DR1306" s="17">
        <v>7</v>
      </c>
      <c r="DT1306" s="17">
        <v>9</v>
      </c>
      <c r="DV1306" s="17">
        <v>1</v>
      </c>
      <c r="DW1306" s="18">
        <v>13</v>
      </c>
      <c r="DY1306" s="18">
        <v>1</v>
      </c>
      <c r="ED1306" s="19" t="s">
        <v>211</v>
      </c>
      <c r="EE1306" s="19">
        <v>6</v>
      </c>
      <c r="EF1306" s="37">
        <v>6</v>
      </c>
      <c r="EG1306" s="19" t="s">
        <v>239</v>
      </c>
      <c r="EH1306" s="19">
        <v>1</v>
      </c>
      <c r="EI1306" s="19">
        <v>45</v>
      </c>
      <c r="EJ1306" s="19">
        <v>3</v>
      </c>
      <c r="EK1306" s="19">
        <v>3</v>
      </c>
      <c r="EL1306" s="19">
        <v>3</v>
      </c>
      <c r="EM1306" s="20" t="s">
        <v>200</v>
      </c>
      <c r="EO1306" s="46">
        <v>1</v>
      </c>
      <c r="EP1306" s="46">
        <v>1</v>
      </c>
      <c r="EQ1306">
        <f t="shared" si="48"/>
        <v>0</v>
      </c>
      <c r="ER1306" t="str">
        <f t="shared" si="49"/>
        <v/>
      </c>
      <c r="ES1306" s="49">
        <v>1</v>
      </c>
    </row>
    <row r="1307" spans="1:149" ht="15" customHeight="1" x14ac:dyDescent="0.25">
      <c r="A1307" s="21">
        <v>1306</v>
      </c>
      <c r="B1307" s="12">
        <v>2</v>
      </c>
      <c r="C1307" s="12">
        <v>2</v>
      </c>
      <c r="D1307" s="12">
        <v>1</v>
      </c>
      <c r="E1307" s="12" t="s">
        <v>378</v>
      </c>
      <c r="F1307" s="12">
        <v>1</v>
      </c>
      <c r="G1307" s="13">
        <v>2</v>
      </c>
      <c r="H1307" s="13">
        <v>1</v>
      </c>
      <c r="I1307" s="13">
        <v>5</v>
      </c>
      <c r="M1307" s="56">
        <f>IF(SUM(N1307:X1307)=39,2,1)</f>
        <v>1</v>
      </c>
      <c r="Y1307" s="13">
        <v>1</v>
      </c>
      <c r="AK1307" s="13">
        <v>1</v>
      </c>
      <c r="AL1307" s="14">
        <v>1</v>
      </c>
      <c r="AM1307" s="14">
        <v>4</v>
      </c>
      <c r="AO1307" s="15">
        <v>1</v>
      </c>
      <c r="AP1307" s="15">
        <v>1</v>
      </c>
      <c r="AQ1307" s="15">
        <v>2</v>
      </c>
      <c r="AR1307" s="15">
        <v>4</v>
      </c>
      <c r="AS1307" s="15">
        <v>4</v>
      </c>
      <c r="AT1307" s="15">
        <v>4</v>
      </c>
      <c r="AU1307" s="15">
        <v>4</v>
      </c>
      <c r="AV1307" s="15">
        <v>4</v>
      </c>
      <c r="AW1307" s="15">
        <v>4</v>
      </c>
      <c r="AX1307" s="15">
        <v>1</v>
      </c>
      <c r="AY1307" s="15">
        <v>1</v>
      </c>
      <c r="AZ1307" s="15">
        <v>2</v>
      </c>
      <c r="BB1307" s="15">
        <v>2</v>
      </c>
      <c r="BC1307" s="15">
        <v>1</v>
      </c>
      <c r="BD1307" s="15">
        <v>1</v>
      </c>
      <c r="BE1307" s="15">
        <v>2</v>
      </c>
      <c r="BF1307" s="15">
        <v>0</v>
      </c>
      <c r="BG1307" s="15">
        <v>0</v>
      </c>
      <c r="BK1307" s="15">
        <v>1</v>
      </c>
      <c r="BL1307" s="15">
        <v>3</v>
      </c>
      <c r="BM1307" s="15">
        <v>5</v>
      </c>
      <c r="BN1307" s="15">
        <v>5</v>
      </c>
      <c r="BO1307" s="15">
        <v>3</v>
      </c>
      <c r="BP1307" s="15" t="s">
        <v>388</v>
      </c>
      <c r="CC1307" s="16">
        <v>1</v>
      </c>
      <c r="CI1307" s="16">
        <v>2</v>
      </c>
      <c r="CJ1307" s="16" t="s">
        <v>315</v>
      </c>
      <c r="CK1307" s="16">
        <v>1</v>
      </c>
      <c r="CL1307" s="16" t="s">
        <v>143</v>
      </c>
      <c r="CM1307" s="17">
        <v>1</v>
      </c>
      <c r="CN1307" s="17">
        <v>1</v>
      </c>
      <c r="CO1307" s="17">
        <v>1</v>
      </c>
      <c r="CP1307" s="17">
        <v>1</v>
      </c>
      <c r="CQ1307" s="17">
        <v>1</v>
      </c>
      <c r="CR1307" s="17">
        <v>1</v>
      </c>
      <c r="CS1307" s="17">
        <v>1</v>
      </c>
      <c r="CT1307" s="17">
        <v>2</v>
      </c>
      <c r="CU1307" s="17">
        <v>4</v>
      </c>
      <c r="CV1307" s="17">
        <v>2</v>
      </c>
      <c r="CW1307" s="17">
        <v>2</v>
      </c>
      <c r="CX1307" s="17">
        <v>2</v>
      </c>
      <c r="CY1307" s="17">
        <v>2</v>
      </c>
      <c r="CZ1307" s="17">
        <v>2</v>
      </c>
      <c r="DA1307" s="17">
        <v>3</v>
      </c>
      <c r="DB1307" s="17">
        <v>3</v>
      </c>
      <c r="DC1307" s="17">
        <v>4</v>
      </c>
      <c r="DD1307" s="17">
        <v>4</v>
      </c>
      <c r="DE1307" s="17">
        <v>2</v>
      </c>
      <c r="DF1307" s="17">
        <v>3</v>
      </c>
      <c r="DG1307" s="17">
        <v>3</v>
      </c>
      <c r="DH1307" s="17">
        <v>3</v>
      </c>
      <c r="DI1307" s="17">
        <v>1</v>
      </c>
      <c r="DJ1307" s="17">
        <v>1</v>
      </c>
      <c r="DK1307" s="17">
        <v>2</v>
      </c>
      <c r="DL1307" s="17">
        <v>4</v>
      </c>
      <c r="DM1307" s="17">
        <v>4</v>
      </c>
      <c r="DN1307" s="17">
        <v>1</v>
      </c>
      <c r="DO1307" s="17">
        <v>2</v>
      </c>
      <c r="DP1307" s="17">
        <v>5</v>
      </c>
      <c r="DR1307" s="17">
        <v>9</v>
      </c>
      <c r="DT1307" s="17">
        <v>10</v>
      </c>
      <c r="DV1307" s="17">
        <v>4</v>
      </c>
      <c r="DW1307" s="18">
        <v>13</v>
      </c>
      <c r="DY1307" s="18">
        <v>1</v>
      </c>
      <c r="ED1307" s="19" t="s">
        <v>317</v>
      </c>
      <c r="EE1307" s="19">
        <v>2</v>
      </c>
      <c r="EF1307" s="37">
        <v>7</v>
      </c>
      <c r="EG1307" s="19" t="s">
        <v>149</v>
      </c>
      <c r="EH1307" s="19">
        <v>2</v>
      </c>
      <c r="EI1307" s="19">
        <v>33</v>
      </c>
      <c r="EJ1307" s="19">
        <v>2</v>
      </c>
      <c r="EK1307" s="19">
        <v>2</v>
      </c>
      <c r="EL1307" s="19">
        <v>7</v>
      </c>
      <c r="EM1307" s="20" t="s">
        <v>200</v>
      </c>
      <c r="EO1307" s="46">
        <v>1</v>
      </c>
      <c r="EP1307" s="46">
        <v>1</v>
      </c>
      <c r="EQ1307">
        <f t="shared" si="48"/>
        <v>0</v>
      </c>
      <c r="ER1307" t="str">
        <f t="shared" si="49"/>
        <v/>
      </c>
      <c r="ES1307" s="49">
        <v>2</v>
      </c>
    </row>
    <row r="1308" spans="1:149" ht="15" customHeight="1" x14ac:dyDescent="0.25">
      <c r="A1308" s="21">
        <v>1307</v>
      </c>
      <c r="B1308" s="12">
        <v>3</v>
      </c>
      <c r="C1308" s="12">
        <v>2</v>
      </c>
      <c r="D1308" s="12">
        <v>4</v>
      </c>
      <c r="E1308" s="12" t="s">
        <v>376</v>
      </c>
      <c r="F1308" s="12">
        <v>1</v>
      </c>
      <c r="G1308" s="13">
        <v>2</v>
      </c>
      <c r="H1308" s="13">
        <v>1</v>
      </c>
      <c r="I1308" s="13">
        <v>5</v>
      </c>
      <c r="M1308" s="56">
        <f>IF(SUM(N1308:X1308)=39,2,1)</f>
        <v>1</v>
      </c>
      <c r="N1308" s="13">
        <v>1</v>
      </c>
      <c r="O1308" s="13">
        <v>1</v>
      </c>
      <c r="S1308" s="13">
        <v>1</v>
      </c>
      <c r="X1308" s="13">
        <v>1</v>
      </c>
      <c r="Z1308" s="13">
        <v>1</v>
      </c>
      <c r="AA1308" s="13">
        <v>1</v>
      </c>
      <c r="AE1308" s="13">
        <v>1</v>
      </c>
      <c r="AJ1308" s="13">
        <v>1</v>
      </c>
      <c r="AL1308" s="14">
        <v>1</v>
      </c>
      <c r="AM1308" s="14">
        <v>4</v>
      </c>
      <c r="AO1308" s="15">
        <v>1</v>
      </c>
      <c r="AP1308" s="15">
        <v>4</v>
      </c>
      <c r="AQ1308" s="15">
        <v>4</v>
      </c>
      <c r="AR1308" s="15">
        <v>4</v>
      </c>
      <c r="AS1308" s="15">
        <v>4</v>
      </c>
      <c r="AT1308" s="15">
        <v>4</v>
      </c>
      <c r="AU1308" s="15">
        <v>4</v>
      </c>
      <c r="AV1308" s="15">
        <v>4</v>
      </c>
      <c r="AW1308" s="15">
        <v>4</v>
      </c>
      <c r="AX1308" s="15">
        <v>1</v>
      </c>
      <c r="AY1308" s="15">
        <v>1</v>
      </c>
      <c r="AZ1308" s="15">
        <v>2</v>
      </c>
      <c r="BB1308" s="15">
        <v>2</v>
      </c>
      <c r="BC1308" s="15">
        <v>1</v>
      </c>
      <c r="BD1308" s="15">
        <v>1</v>
      </c>
      <c r="BE1308" s="15">
        <v>2</v>
      </c>
      <c r="BF1308" s="15">
        <v>0</v>
      </c>
      <c r="BG1308" s="15">
        <v>1</v>
      </c>
      <c r="BH1308" s="15">
        <v>1</v>
      </c>
      <c r="BK1308" s="15">
        <v>2</v>
      </c>
      <c r="BM1308" s="15">
        <v>5</v>
      </c>
      <c r="BN1308" s="15">
        <v>5</v>
      </c>
      <c r="BO1308" s="15">
        <v>3</v>
      </c>
      <c r="BP1308" s="15" t="s">
        <v>388</v>
      </c>
      <c r="CC1308" s="16">
        <v>1</v>
      </c>
      <c r="CI1308" s="16">
        <v>2</v>
      </c>
      <c r="CK1308" s="16">
        <v>1</v>
      </c>
      <c r="CL1308" s="16" t="s">
        <v>272</v>
      </c>
      <c r="CM1308" s="17">
        <v>3</v>
      </c>
      <c r="CN1308" s="17">
        <v>1</v>
      </c>
      <c r="CO1308" s="17">
        <v>1</v>
      </c>
      <c r="CP1308" s="17">
        <v>1</v>
      </c>
      <c r="CQ1308" s="17">
        <v>1</v>
      </c>
      <c r="CR1308" s="17">
        <v>1</v>
      </c>
      <c r="CS1308" s="17">
        <v>1</v>
      </c>
      <c r="CT1308" s="17">
        <v>2</v>
      </c>
      <c r="CU1308" s="17">
        <v>4</v>
      </c>
      <c r="CV1308" s="17">
        <v>2</v>
      </c>
      <c r="CW1308" s="17">
        <v>2</v>
      </c>
      <c r="CX1308" s="17">
        <v>2</v>
      </c>
      <c r="CY1308" s="17">
        <v>2</v>
      </c>
      <c r="CZ1308" s="17">
        <v>2</v>
      </c>
      <c r="DA1308" s="17">
        <v>1</v>
      </c>
      <c r="DB1308" s="17">
        <v>1</v>
      </c>
      <c r="DC1308" s="17">
        <v>1</v>
      </c>
      <c r="DD1308" s="17">
        <v>1</v>
      </c>
      <c r="DE1308" s="17">
        <v>1</v>
      </c>
      <c r="DF1308" s="17">
        <v>1</v>
      </c>
      <c r="DG1308" s="17">
        <v>1</v>
      </c>
      <c r="DH1308" s="17">
        <v>1</v>
      </c>
      <c r="DI1308" s="17">
        <v>3</v>
      </c>
      <c r="DJ1308" s="17">
        <v>1</v>
      </c>
      <c r="DK1308" s="17">
        <v>1</v>
      </c>
      <c r="DL1308" s="17">
        <v>1</v>
      </c>
      <c r="DM1308" s="17">
        <v>1</v>
      </c>
      <c r="DN1308" s="17">
        <v>1</v>
      </c>
      <c r="DO1308" s="17">
        <v>2</v>
      </c>
      <c r="DP1308" s="17">
        <v>2</v>
      </c>
      <c r="DR1308" s="17">
        <v>5</v>
      </c>
      <c r="DT1308" s="17">
        <v>11</v>
      </c>
      <c r="DV1308" s="17">
        <v>4</v>
      </c>
      <c r="DW1308" s="18">
        <v>13</v>
      </c>
      <c r="DY1308" s="18">
        <v>1</v>
      </c>
      <c r="ED1308" s="19" t="s">
        <v>340</v>
      </c>
      <c r="EE1308" s="19">
        <v>6</v>
      </c>
      <c r="EF1308" s="37">
        <v>7</v>
      </c>
      <c r="EG1308" s="19" t="s">
        <v>149</v>
      </c>
      <c r="EH1308" s="19">
        <v>2</v>
      </c>
      <c r="EI1308" s="19">
        <v>37</v>
      </c>
      <c r="EJ1308" s="19">
        <v>2</v>
      </c>
      <c r="EK1308" s="19">
        <v>3</v>
      </c>
      <c r="EL1308" s="19">
        <v>7</v>
      </c>
      <c r="EM1308" s="20" t="s">
        <v>200</v>
      </c>
      <c r="EO1308" s="46">
        <v>1</v>
      </c>
      <c r="EP1308" s="46">
        <v>1</v>
      </c>
      <c r="EQ1308">
        <f t="shared" si="48"/>
        <v>0</v>
      </c>
      <c r="ER1308" t="str">
        <f t="shared" si="49"/>
        <v/>
      </c>
      <c r="ES1308" s="49">
        <v>2</v>
      </c>
    </row>
    <row r="1309" spans="1:149" ht="15" customHeight="1" x14ac:dyDescent="0.25">
      <c r="A1309" s="21">
        <v>1308</v>
      </c>
      <c r="B1309" s="12">
        <v>2</v>
      </c>
      <c r="C1309" s="12">
        <v>2</v>
      </c>
      <c r="D1309" s="12">
        <v>4</v>
      </c>
      <c r="E1309" s="12" t="s">
        <v>376</v>
      </c>
      <c r="F1309" s="12">
        <v>2</v>
      </c>
      <c r="G1309" s="13">
        <v>2</v>
      </c>
      <c r="H1309" s="13">
        <v>1</v>
      </c>
      <c r="M1309" s="56">
        <f>IF(SUM(N1309:X1309)=39,2,1)</f>
        <v>1</v>
      </c>
      <c r="Y1309" s="13">
        <v>1</v>
      </c>
      <c r="AK1309" s="13">
        <v>1</v>
      </c>
      <c r="AL1309" s="14">
        <v>6</v>
      </c>
      <c r="AO1309" s="15">
        <v>1</v>
      </c>
      <c r="AP1309" s="15">
        <v>4</v>
      </c>
      <c r="AQ1309" s="15">
        <v>4</v>
      </c>
      <c r="AR1309" s="15">
        <v>4</v>
      </c>
      <c r="AS1309" s="15">
        <v>4</v>
      </c>
      <c r="AT1309" s="15">
        <v>4</v>
      </c>
      <c r="AU1309" s="15">
        <v>4</v>
      </c>
      <c r="AV1309" s="15">
        <v>4</v>
      </c>
      <c r="AW1309" s="15">
        <v>4</v>
      </c>
      <c r="AX1309" s="15">
        <v>2</v>
      </c>
      <c r="AZ1309" s="15">
        <v>2</v>
      </c>
      <c r="BB1309" s="15">
        <v>2</v>
      </c>
      <c r="BC1309" s="15">
        <v>1</v>
      </c>
      <c r="BD1309" s="15">
        <v>1</v>
      </c>
      <c r="BE1309" s="15">
        <v>1</v>
      </c>
      <c r="BF1309" s="15">
        <v>0</v>
      </c>
      <c r="BG1309" s="15">
        <v>0</v>
      </c>
      <c r="BK1309" s="15">
        <v>2</v>
      </c>
      <c r="BN1309" s="15">
        <v>1</v>
      </c>
      <c r="CC1309" s="16">
        <v>1</v>
      </c>
      <c r="CI1309" s="16">
        <v>1</v>
      </c>
      <c r="CK1309" s="16">
        <v>3</v>
      </c>
      <c r="CL1309" s="16" t="s">
        <v>143</v>
      </c>
      <c r="CM1309" s="17">
        <v>1</v>
      </c>
      <c r="CN1309" s="17">
        <v>1</v>
      </c>
      <c r="CO1309" s="17">
        <v>1</v>
      </c>
      <c r="CP1309" s="17">
        <v>1</v>
      </c>
      <c r="CQ1309" s="17">
        <v>1</v>
      </c>
      <c r="CR1309" s="17">
        <v>1</v>
      </c>
      <c r="CS1309" s="17">
        <v>1</v>
      </c>
      <c r="CT1309" s="17">
        <v>2</v>
      </c>
      <c r="CU1309" s="17">
        <v>4</v>
      </c>
      <c r="CV1309" s="17">
        <v>4</v>
      </c>
      <c r="CW1309" s="17">
        <v>2</v>
      </c>
      <c r="CX1309" s="17">
        <v>2</v>
      </c>
      <c r="CY1309" s="17">
        <v>2</v>
      </c>
      <c r="CZ1309" s="17">
        <v>2</v>
      </c>
      <c r="DA1309" s="17">
        <v>2</v>
      </c>
      <c r="DB1309" s="17">
        <v>2</v>
      </c>
      <c r="DC1309" s="17">
        <v>4</v>
      </c>
      <c r="DD1309" s="17">
        <v>4</v>
      </c>
      <c r="DE1309" s="17">
        <v>2</v>
      </c>
      <c r="DF1309" s="17">
        <v>2</v>
      </c>
      <c r="DG1309" s="17">
        <v>2</v>
      </c>
      <c r="DH1309" s="17">
        <v>2</v>
      </c>
      <c r="DI1309" s="17">
        <v>1</v>
      </c>
      <c r="DJ1309" s="17">
        <v>1</v>
      </c>
      <c r="DK1309" s="17">
        <v>3</v>
      </c>
      <c r="DL1309" s="17">
        <v>1</v>
      </c>
      <c r="DM1309" s="17">
        <v>1</v>
      </c>
      <c r="DN1309" s="17">
        <v>1</v>
      </c>
      <c r="DO1309" s="17">
        <v>6</v>
      </c>
      <c r="DP1309" s="17">
        <v>6</v>
      </c>
      <c r="DR1309" s="17">
        <v>2</v>
      </c>
      <c r="DT1309" s="17">
        <v>5</v>
      </c>
      <c r="DV1309" s="17">
        <v>3</v>
      </c>
      <c r="DW1309" s="18">
        <v>13</v>
      </c>
      <c r="DY1309" s="18">
        <v>1</v>
      </c>
      <c r="ED1309" s="19" t="s">
        <v>317</v>
      </c>
      <c r="EE1309" s="19">
        <v>2</v>
      </c>
      <c r="EF1309" s="37">
        <v>7</v>
      </c>
      <c r="EG1309" s="19" t="s">
        <v>149</v>
      </c>
      <c r="EH1309" s="19">
        <v>1</v>
      </c>
      <c r="EI1309" s="19">
        <v>58</v>
      </c>
      <c r="EJ1309" s="19">
        <v>3</v>
      </c>
      <c r="EK1309" s="19">
        <v>5</v>
      </c>
      <c r="EL1309" s="19">
        <v>1</v>
      </c>
      <c r="EM1309" s="20" t="s">
        <v>200</v>
      </c>
      <c r="EO1309" s="46">
        <v>1</v>
      </c>
      <c r="EP1309" s="46">
        <v>6</v>
      </c>
      <c r="EQ1309">
        <f t="shared" si="48"/>
        <v>0</v>
      </c>
      <c r="ER1309" t="str">
        <f t="shared" si="49"/>
        <v/>
      </c>
      <c r="ES1309" s="49">
        <v>2</v>
      </c>
    </row>
    <row r="1310" spans="1:149" ht="15" customHeight="1" x14ac:dyDescent="0.25">
      <c r="A1310" s="21">
        <v>1309</v>
      </c>
      <c r="B1310" s="12">
        <v>2</v>
      </c>
      <c r="C1310" s="12">
        <v>2</v>
      </c>
      <c r="D1310" s="12">
        <v>1</v>
      </c>
      <c r="E1310" s="12" t="s">
        <v>378</v>
      </c>
      <c r="F1310" s="12">
        <v>1</v>
      </c>
      <c r="G1310" s="13">
        <v>3</v>
      </c>
      <c r="H1310" s="13">
        <v>1</v>
      </c>
      <c r="M1310" s="56">
        <f>IF(SUM(N1310:X1310)=39,2,1)</f>
        <v>1</v>
      </c>
      <c r="Y1310" s="13">
        <v>1</v>
      </c>
      <c r="AK1310" s="13">
        <v>1</v>
      </c>
      <c r="AL1310" s="14">
        <v>1</v>
      </c>
      <c r="AM1310" s="14">
        <v>2</v>
      </c>
      <c r="AN1310" s="14" t="s">
        <v>155</v>
      </c>
      <c r="AO1310" s="15">
        <v>1</v>
      </c>
      <c r="AP1310" s="15">
        <v>4</v>
      </c>
      <c r="AQ1310" s="15">
        <v>4</v>
      </c>
      <c r="AR1310" s="15">
        <v>4</v>
      </c>
      <c r="AS1310" s="15">
        <v>4</v>
      </c>
      <c r="AT1310" s="15">
        <v>4</v>
      </c>
      <c r="AU1310" s="15">
        <v>4</v>
      </c>
      <c r="AV1310" s="15">
        <v>4</v>
      </c>
      <c r="AW1310" s="15">
        <v>4</v>
      </c>
      <c r="AX1310" s="15">
        <v>1</v>
      </c>
      <c r="AY1310" s="15">
        <v>1</v>
      </c>
      <c r="AZ1310" s="15">
        <v>2</v>
      </c>
      <c r="BB1310" s="15">
        <v>2</v>
      </c>
      <c r="BC1310" s="15">
        <v>1</v>
      </c>
      <c r="BD1310" s="15">
        <v>1</v>
      </c>
      <c r="BE1310" s="15">
        <v>2</v>
      </c>
      <c r="BF1310" s="15">
        <v>0</v>
      </c>
      <c r="BG1310" s="15">
        <v>0</v>
      </c>
      <c r="BK1310" s="15">
        <v>2</v>
      </c>
      <c r="BM1310" s="15">
        <v>1</v>
      </c>
      <c r="BN1310" s="15">
        <v>1</v>
      </c>
      <c r="CC1310" s="16">
        <v>1</v>
      </c>
      <c r="CI1310" s="16">
        <v>2</v>
      </c>
      <c r="CJ1310" s="16" t="s">
        <v>156</v>
      </c>
      <c r="CK1310" s="16">
        <v>3</v>
      </c>
      <c r="CL1310" s="16" t="s">
        <v>246</v>
      </c>
      <c r="CM1310" s="17">
        <v>1</v>
      </c>
      <c r="CN1310" s="17">
        <v>1</v>
      </c>
      <c r="CO1310" s="17">
        <v>1</v>
      </c>
      <c r="CP1310" s="17">
        <v>1</v>
      </c>
      <c r="CQ1310" s="17">
        <v>1</v>
      </c>
      <c r="CR1310" s="17">
        <v>1</v>
      </c>
      <c r="CS1310" s="17">
        <v>1</v>
      </c>
      <c r="CT1310" s="17">
        <v>2</v>
      </c>
      <c r="CU1310" s="17">
        <v>4</v>
      </c>
      <c r="CV1310" s="17">
        <v>2</v>
      </c>
      <c r="CW1310" s="17">
        <v>2</v>
      </c>
      <c r="CX1310" s="17">
        <v>2</v>
      </c>
      <c r="CY1310" s="17">
        <v>2</v>
      </c>
      <c r="CZ1310" s="17">
        <v>2</v>
      </c>
      <c r="DA1310" s="17">
        <v>2</v>
      </c>
      <c r="DB1310" s="17">
        <v>2</v>
      </c>
      <c r="DC1310" s="17">
        <v>2</v>
      </c>
      <c r="DD1310" s="17">
        <v>4</v>
      </c>
      <c r="DE1310" s="17">
        <v>4</v>
      </c>
      <c r="DF1310" s="17">
        <v>2</v>
      </c>
      <c r="DG1310" s="17">
        <v>2</v>
      </c>
      <c r="DH1310" s="17">
        <v>1</v>
      </c>
      <c r="DI1310" s="17">
        <v>3</v>
      </c>
      <c r="DJ1310" s="17">
        <v>1</v>
      </c>
      <c r="DK1310" s="17">
        <v>1</v>
      </c>
      <c r="DL1310" s="17">
        <v>5</v>
      </c>
      <c r="DM1310" s="17">
        <v>5</v>
      </c>
      <c r="DN1310" s="17">
        <v>6</v>
      </c>
      <c r="DO1310" s="17">
        <v>1</v>
      </c>
      <c r="DP1310" s="17">
        <v>2</v>
      </c>
      <c r="DR1310" s="17">
        <v>6</v>
      </c>
      <c r="DT1310" s="17">
        <v>7</v>
      </c>
      <c r="DV1310" s="17">
        <v>1</v>
      </c>
      <c r="DW1310" s="18">
        <v>13</v>
      </c>
      <c r="DY1310" s="18">
        <v>1</v>
      </c>
      <c r="ED1310" s="19" t="s">
        <v>317</v>
      </c>
      <c r="EE1310" s="19">
        <v>2</v>
      </c>
      <c r="EF1310" s="37">
        <v>7</v>
      </c>
      <c r="EG1310" s="19" t="s">
        <v>149</v>
      </c>
      <c r="EH1310" s="19">
        <v>1</v>
      </c>
      <c r="EI1310" s="19">
        <v>51</v>
      </c>
      <c r="EJ1310" s="19">
        <v>3</v>
      </c>
      <c r="EK1310" s="19">
        <v>4</v>
      </c>
      <c r="EL1310" s="19">
        <v>7</v>
      </c>
      <c r="EM1310" s="20" t="s">
        <v>200</v>
      </c>
      <c r="EO1310" s="46">
        <v>4</v>
      </c>
      <c r="EP1310" s="46">
        <v>8</v>
      </c>
      <c r="EQ1310">
        <f t="shared" si="48"/>
        <v>0</v>
      </c>
      <c r="ER1310" t="str">
        <f t="shared" si="49"/>
        <v/>
      </c>
      <c r="ES1310" s="49">
        <v>2</v>
      </c>
    </row>
    <row r="1311" spans="1:149" ht="15" customHeight="1" x14ac:dyDescent="0.25">
      <c r="A1311" s="21">
        <v>1310</v>
      </c>
      <c r="B1311" s="12">
        <v>3</v>
      </c>
      <c r="C1311" s="12">
        <v>2</v>
      </c>
      <c r="D1311" s="12">
        <v>2</v>
      </c>
      <c r="E1311" s="12" t="s">
        <v>378</v>
      </c>
      <c r="F1311" s="12">
        <v>2</v>
      </c>
      <c r="G1311" s="13">
        <v>4</v>
      </c>
      <c r="H1311" s="13">
        <v>2</v>
      </c>
      <c r="I1311" s="13">
        <v>4</v>
      </c>
      <c r="J1311" s="13">
        <v>4</v>
      </c>
      <c r="M1311" s="56">
        <f>IF(SUM(N1311:X1311)=39,2,1)</f>
        <v>1</v>
      </c>
      <c r="Y1311" s="13">
        <v>1</v>
      </c>
      <c r="AK1311" s="13">
        <v>1</v>
      </c>
      <c r="AL1311" s="14">
        <v>3</v>
      </c>
      <c r="AO1311" s="15">
        <v>2</v>
      </c>
      <c r="AP1311" s="15">
        <v>4</v>
      </c>
      <c r="AQ1311" s="15">
        <v>4</v>
      </c>
      <c r="AR1311" s="15">
        <v>1</v>
      </c>
      <c r="AS1311" s="15">
        <v>4</v>
      </c>
      <c r="AT1311" s="15">
        <v>4</v>
      </c>
      <c r="AU1311" s="15">
        <v>3</v>
      </c>
      <c r="AV1311" s="15">
        <v>3</v>
      </c>
      <c r="AW1311" s="15">
        <v>2</v>
      </c>
      <c r="AX1311" s="15">
        <v>1</v>
      </c>
      <c r="AY1311" s="15">
        <v>2</v>
      </c>
      <c r="AZ1311" s="15">
        <v>1</v>
      </c>
      <c r="BB1311" s="15">
        <v>1</v>
      </c>
      <c r="BC1311" s="15">
        <v>1</v>
      </c>
      <c r="BD1311" s="15">
        <v>1</v>
      </c>
      <c r="BE1311" s="15">
        <v>1</v>
      </c>
      <c r="BF1311" s="15">
        <v>1</v>
      </c>
      <c r="BG1311" s="15">
        <v>0</v>
      </c>
      <c r="BK1311" s="15">
        <v>1</v>
      </c>
      <c r="BL1311" s="15">
        <v>1</v>
      </c>
      <c r="BM1311" s="15">
        <v>8</v>
      </c>
      <c r="BN1311" s="15">
        <v>8</v>
      </c>
      <c r="CC1311" s="16">
        <v>1</v>
      </c>
      <c r="CI1311" s="16">
        <v>2</v>
      </c>
      <c r="CK1311" s="16">
        <v>1</v>
      </c>
      <c r="CL1311" s="16" t="s">
        <v>397</v>
      </c>
      <c r="CM1311" s="17">
        <v>1</v>
      </c>
      <c r="CN1311" s="17">
        <v>1</v>
      </c>
      <c r="CO1311" s="17">
        <v>1</v>
      </c>
      <c r="CP1311" s="17">
        <v>1</v>
      </c>
      <c r="CQ1311" s="17">
        <v>1</v>
      </c>
      <c r="CR1311" s="17">
        <v>3</v>
      </c>
      <c r="CS1311" s="17">
        <v>3</v>
      </c>
      <c r="CT1311" s="17">
        <v>1</v>
      </c>
      <c r="CU1311" s="17">
        <v>4</v>
      </c>
      <c r="CV1311" s="17">
        <v>1</v>
      </c>
      <c r="CW1311" s="17">
        <v>1</v>
      </c>
      <c r="CX1311" s="17">
        <v>1</v>
      </c>
      <c r="CY1311" s="17">
        <v>2</v>
      </c>
      <c r="CZ1311" s="17">
        <v>2</v>
      </c>
      <c r="DA1311" s="17">
        <v>2</v>
      </c>
      <c r="DB1311" s="17">
        <v>2</v>
      </c>
      <c r="DC1311" s="17">
        <v>2</v>
      </c>
      <c r="DD1311" s="17">
        <v>4</v>
      </c>
      <c r="DE1311" s="17">
        <v>4</v>
      </c>
      <c r="DF1311" s="17">
        <v>2</v>
      </c>
      <c r="DG1311" s="17">
        <v>2</v>
      </c>
      <c r="DH1311" s="17">
        <v>3</v>
      </c>
      <c r="DI1311" s="17">
        <v>3</v>
      </c>
      <c r="DJ1311" s="17">
        <v>2</v>
      </c>
      <c r="DK1311" s="17">
        <v>3</v>
      </c>
      <c r="DL1311" s="17">
        <v>4</v>
      </c>
      <c r="DM1311" s="17">
        <v>4</v>
      </c>
      <c r="DN1311" s="17">
        <v>1</v>
      </c>
      <c r="DO1311" s="17">
        <v>8</v>
      </c>
      <c r="DP1311" s="17">
        <v>6</v>
      </c>
      <c r="DR1311" s="17">
        <v>2</v>
      </c>
      <c r="DT1311" s="17">
        <v>5</v>
      </c>
      <c r="DV1311" s="17">
        <v>2</v>
      </c>
      <c r="DW1311" s="18">
        <v>13</v>
      </c>
      <c r="DY1311" s="18">
        <v>1</v>
      </c>
      <c r="ED1311" s="19" t="s">
        <v>341</v>
      </c>
      <c r="EE1311" s="19">
        <v>8</v>
      </c>
      <c r="EF1311" s="37">
        <v>7</v>
      </c>
      <c r="EG1311" s="19" t="s">
        <v>149</v>
      </c>
      <c r="EH1311" s="19">
        <v>1</v>
      </c>
      <c r="EI1311" s="19">
        <v>35</v>
      </c>
      <c r="EJ1311" s="19">
        <v>2</v>
      </c>
      <c r="EK1311" s="19">
        <v>2</v>
      </c>
      <c r="EL1311" s="19">
        <v>3</v>
      </c>
      <c r="EM1311" s="20" t="s">
        <v>200</v>
      </c>
      <c r="EO1311" s="46">
        <v>1</v>
      </c>
      <c r="EP1311" s="46">
        <v>1</v>
      </c>
      <c r="EQ1311">
        <f t="shared" si="48"/>
        <v>0</v>
      </c>
      <c r="ER1311" t="str">
        <f t="shared" si="49"/>
        <v/>
      </c>
      <c r="ES1311" s="49">
        <v>2</v>
      </c>
    </row>
    <row r="1312" spans="1:149" ht="15" customHeight="1" x14ac:dyDescent="0.25">
      <c r="A1312" s="21">
        <v>1311</v>
      </c>
      <c r="B1312" s="12">
        <v>2</v>
      </c>
      <c r="C1312" s="12">
        <v>2</v>
      </c>
      <c r="D1312" s="12">
        <v>4</v>
      </c>
      <c r="E1312" s="12" t="s">
        <v>376</v>
      </c>
      <c r="F1312" s="12">
        <v>1</v>
      </c>
      <c r="G1312" s="13">
        <v>4</v>
      </c>
      <c r="H1312" s="13">
        <v>1</v>
      </c>
      <c r="I1312" s="13">
        <v>4</v>
      </c>
      <c r="J1312" s="13">
        <v>4</v>
      </c>
      <c r="M1312" s="56">
        <f>IF(SUM(N1312:X1312)=39,2,1)</f>
        <v>1</v>
      </c>
      <c r="N1312" s="13">
        <v>1</v>
      </c>
      <c r="O1312" s="13">
        <v>1</v>
      </c>
      <c r="P1312" s="13">
        <v>1</v>
      </c>
      <c r="Q1312" s="13">
        <v>1</v>
      </c>
      <c r="R1312" s="13">
        <v>1</v>
      </c>
      <c r="X1312" s="13">
        <v>1</v>
      </c>
      <c r="AK1312" s="13">
        <v>1</v>
      </c>
      <c r="AL1312" s="14">
        <v>2</v>
      </c>
      <c r="AM1312" s="14">
        <v>4</v>
      </c>
      <c r="AO1312" s="15">
        <v>1</v>
      </c>
      <c r="AP1312" s="15">
        <v>4</v>
      </c>
      <c r="AQ1312" s="15">
        <v>4</v>
      </c>
      <c r="AR1312" s="15">
        <v>4</v>
      </c>
      <c r="AS1312" s="15">
        <v>3</v>
      </c>
      <c r="AT1312" s="15">
        <v>3</v>
      </c>
      <c r="AU1312" s="15">
        <v>4</v>
      </c>
      <c r="AV1312" s="15">
        <v>2</v>
      </c>
      <c r="AW1312" s="15">
        <v>2</v>
      </c>
      <c r="AX1312" s="15">
        <v>1</v>
      </c>
      <c r="AY1312" s="15">
        <v>2</v>
      </c>
      <c r="AZ1312" s="15">
        <v>1</v>
      </c>
      <c r="BA1312" s="15">
        <v>1</v>
      </c>
      <c r="BB1312" s="15">
        <v>1</v>
      </c>
      <c r="BC1312" s="15">
        <v>1</v>
      </c>
      <c r="BD1312" s="15">
        <v>1</v>
      </c>
      <c r="BE1312" s="15">
        <v>2</v>
      </c>
      <c r="BF1312" s="15">
        <v>2</v>
      </c>
      <c r="BG1312" s="15">
        <v>3</v>
      </c>
      <c r="BH1312" s="15">
        <v>0</v>
      </c>
      <c r="BI1312" s="15">
        <v>1</v>
      </c>
      <c r="BJ1312" s="15">
        <v>2</v>
      </c>
      <c r="BK1312" s="15">
        <v>2</v>
      </c>
      <c r="BM1312" s="15">
        <v>8</v>
      </c>
      <c r="BN1312" s="15">
        <v>8</v>
      </c>
      <c r="CC1312" s="16">
        <v>1</v>
      </c>
      <c r="CI1312" s="16">
        <v>2</v>
      </c>
      <c r="CJ1312" s="16" t="s">
        <v>151</v>
      </c>
      <c r="CK1312" s="16">
        <v>2</v>
      </c>
      <c r="CL1312" s="16" t="s">
        <v>270</v>
      </c>
      <c r="CM1312" s="17">
        <v>2</v>
      </c>
      <c r="CN1312" s="17">
        <v>2</v>
      </c>
      <c r="CO1312" s="17">
        <v>2</v>
      </c>
      <c r="CP1312" s="17">
        <v>2</v>
      </c>
      <c r="CQ1312" s="17">
        <v>2</v>
      </c>
      <c r="CR1312" s="17">
        <v>3</v>
      </c>
      <c r="CS1312" s="17">
        <v>4</v>
      </c>
      <c r="CT1312" s="17">
        <v>2</v>
      </c>
      <c r="CU1312" s="17">
        <v>3</v>
      </c>
      <c r="CV1312" s="17">
        <v>2</v>
      </c>
      <c r="CW1312" s="17">
        <v>3</v>
      </c>
      <c r="CX1312" s="17">
        <v>2</v>
      </c>
      <c r="CY1312" s="17">
        <v>2</v>
      </c>
      <c r="CZ1312" s="17">
        <v>2</v>
      </c>
      <c r="DA1312" s="17">
        <v>2</v>
      </c>
      <c r="DB1312" s="17">
        <v>3</v>
      </c>
      <c r="DC1312" s="17">
        <v>2</v>
      </c>
      <c r="DD1312" s="17">
        <v>2</v>
      </c>
      <c r="DE1312" s="17">
        <v>3</v>
      </c>
      <c r="DF1312" s="17">
        <v>2</v>
      </c>
      <c r="DG1312" s="17">
        <v>2</v>
      </c>
      <c r="DH1312" s="17">
        <v>1</v>
      </c>
      <c r="DI1312" s="17">
        <v>4</v>
      </c>
      <c r="DJ1312" s="17">
        <v>2</v>
      </c>
      <c r="DK1312" s="17">
        <v>4</v>
      </c>
      <c r="DL1312" s="17">
        <v>2</v>
      </c>
      <c r="DM1312" s="17">
        <v>2</v>
      </c>
      <c r="DN1312" s="17">
        <v>2</v>
      </c>
      <c r="DO1312" s="17">
        <v>1</v>
      </c>
      <c r="DP1312" s="17">
        <v>1</v>
      </c>
      <c r="DR1312" s="17">
        <v>5</v>
      </c>
      <c r="DT1312" s="17">
        <v>6</v>
      </c>
      <c r="DV1312" s="17">
        <v>4</v>
      </c>
      <c r="DW1312" s="18">
        <v>13</v>
      </c>
      <c r="DY1312" s="18">
        <v>1</v>
      </c>
      <c r="ED1312" s="19" t="s">
        <v>341</v>
      </c>
      <c r="EE1312" s="19">
        <v>8</v>
      </c>
      <c r="EF1312" s="37">
        <v>7</v>
      </c>
      <c r="EG1312" s="19" t="s">
        <v>149</v>
      </c>
      <c r="EH1312" s="19">
        <v>2</v>
      </c>
      <c r="EI1312" s="19">
        <v>39</v>
      </c>
      <c r="EJ1312" s="19">
        <v>2</v>
      </c>
      <c r="EK1312" s="19">
        <v>3</v>
      </c>
      <c r="EL1312" s="19">
        <v>4</v>
      </c>
      <c r="EM1312" s="20" t="s">
        <v>200</v>
      </c>
      <c r="EO1312" s="46">
        <v>1</v>
      </c>
      <c r="EP1312" s="46">
        <v>1</v>
      </c>
      <c r="EQ1312">
        <f t="shared" si="48"/>
        <v>0</v>
      </c>
      <c r="ER1312" t="str">
        <f t="shared" si="49"/>
        <v/>
      </c>
      <c r="ES1312" s="49">
        <v>2</v>
      </c>
    </row>
    <row r="1313" spans="1:149" ht="15" customHeight="1" x14ac:dyDescent="0.25">
      <c r="A1313" s="21">
        <v>1312</v>
      </c>
      <c r="B1313" s="12">
        <v>2</v>
      </c>
      <c r="C1313" s="12">
        <v>2</v>
      </c>
      <c r="D1313" s="12">
        <v>2</v>
      </c>
      <c r="E1313" s="12" t="s">
        <v>378</v>
      </c>
      <c r="F1313" s="12">
        <v>2</v>
      </c>
      <c r="G1313" s="13">
        <v>3</v>
      </c>
      <c r="H1313" s="13">
        <v>1</v>
      </c>
      <c r="I1313" s="13">
        <v>4</v>
      </c>
      <c r="J1313" s="13">
        <v>4</v>
      </c>
      <c r="M1313" s="56">
        <f>IF(SUM(N1313:X1313)=39,2,1)</f>
        <v>1</v>
      </c>
      <c r="N1313" s="13">
        <v>1</v>
      </c>
      <c r="O1313" s="13">
        <v>1</v>
      </c>
      <c r="P1313" s="13">
        <v>1</v>
      </c>
      <c r="S1313" s="13">
        <v>1</v>
      </c>
      <c r="X1313" s="13">
        <v>1</v>
      </c>
      <c r="Z1313" s="13">
        <v>1</v>
      </c>
      <c r="AJ1313" s="13">
        <v>1</v>
      </c>
      <c r="AL1313" s="14">
        <v>2</v>
      </c>
      <c r="AM1313" s="14">
        <v>4</v>
      </c>
      <c r="AO1313" s="15">
        <v>3</v>
      </c>
      <c r="AP1313" s="15">
        <v>3</v>
      </c>
      <c r="AQ1313" s="15">
        <v>4</v>
      </c>
      <c r="AR1313" s="15">
        <v>1</v>
      </c>
      <c r="AS1313" s="15">
        <v>4</v>
      </c>
      <c r="AT1313" s="15">
        <v>2</v>
      </c>
      <c r="AU1313" s="15">
        <v>1</v>
      </c>
      <c r="AV1313" s="15">
        <v>2</v>
      </c>
      <c r="AW1313" s="15">
        <v>1</v>
      </c>
      <c r="AX1313" s="15">
        <v>1</v>
      </c>
      <c r="AY1313" s="15">
        <v>1</v>
      </c>
      <c r="AZ1313" s="15">
        <v>2</v>
      </c>
      <c r="BB1313" s="15">
        <v>2</v>
      </c>
      <c r="BC1313" s="15">
        <v>1</v>
      </c>
      <c r="BD1313" s="15">
        <v>1</v>
      </c>
      <c r="BE1313" s="15">
        <v>2</v>
      </c>
      <c r="BF1313" s="15">
        <v>1</v>
      </c>
      <c r="BG1313" s="15">
        <v>1</v>
      </c>
      <c r="BH1313" s="15">
        <v>1</v>
      </c>
      <c r="BK1313" s="15">
        <v>1</v>
      </c>
      <c r="BL1313" s="15">
        <v>1</v>
      </c>
      <c r="BM1313" s="15">
        <v>8</v>
      </c>
      <c r="BN1313" s="15">
        <v>8</v>
      </c>
      <c r="CC1313" s="16">
        <v>1</v>
      </c>
      <c r="CI1313" s="16">
        <v>2</v>
      </c>
      <c r="CJ1313" s="16" t="s">
        <v>391</v>
      </c>
      <c r="CK1313" s="16">
        <v>1</v>
      </c>
      <c r="CL1313" s="16" t="s">
        <v>397</v>
      </c>
      <c r="CM1313" s="17">
        <v>2</v>
      </c>
      <c r="CN1313" s="17">
        <v>2</v>
      </c>
      <c r="CO1313" s="17">
        <v>2</v>
      </c>
      <c r="CP1313" s="17">
        <v>2</v>
      </c>
      <c r="CQ1313" s="17">
        <v>2</v>
      </c>
      <c r="CR1313" s="17">
        <v>3</v>
      </c>
      <c r="CS1313" s="17">
        <v>4</v>
      </c>
      <c r="CT1313" s="17">
        <v>1</v>
      </c>
      <c r="CU1313" s="17">
        <v>4</v>
      </c>
      <c r="CV1313" s="17">
        <v>2</v>
      </c>
      <c r="CW1313" s="17">
        <v>2</v>
      </c>
      <c r="CX1313" s="17">
        <v>3</v>
      </c>
      <c r="CY1313" s="17">
        <v>3</v>
      </c>
      <c r="CZ1313" s="17">
        <v>3</v>
      </c>
      <c r="DA1313" s="17">
        <v>3</v>
      </c>
      <c r="DB1313" s="17">
        <v>4</v>
      </c>
      <c r="DC1313" s="17">
        <v>3</v>
      </c>
      <c r="DD1313" s="17">
        <v>2</v>
      </c>
      <c r="DE1313" s="17">
        <v>4</v>
      </c>
      <c r="DF1313" s="17">
        <v>3</v>
      </c>
      <c r="DG1313" s="17">
        <v>3</v>
      </c>
      <c r="DH1313" s="17">
        <v>3</v>
      </c>
      <c r="DI1313" s="17">
        <v>3</v>
      </c>
      <c r="DJ1313" s="17">
        <v>1</v>
      </c>
      <c r="DK1313" s="17">
        <v>4</v>
      </c>
      <c r="DL1313" s="17">
        <v>2</v>
      </c>
      <c r="DM1313" s="17">
        <v>2</v>
      </c>
      <c r="DN1313" s="17">
        <v>1</v>
      </c>
      <c r="DO1313" s="17">
        <v>2</v>
      </c>
      <c r="DP1313" s="17">
        <v>5</v>
      </c>
      <c r="DR1313" s="17">
        <v>9</v>
      </c>
      <c r="DT1313" s="17">
        <v>2</v>
      </c>
      <c r="DV1313" s="17">
        <v>4</v>
      </c>
      <c r="DW1313" s="18">
        <v>13</v>
      </c>
      <c r="DY1313" s="18">
        <v>1</v>
      </c>
      <c r="ED1313" s="19" t="s">
        <v>317</v>
      </c>
      <c r="EE1313" s="19">
        <v>2</v>
      </c>
      <c r="EF1313" s="37">
        <v>7</v>
      </c>
      <c r="EG1313" s="19" t="s">
        <v>149</v>
      </c>
      <c r="EH1313" s="19">
        <v>2</v>
      </c>
      <c r="EI1313" s="19">
        <v>32</v>
      </c>
      <c r="EJ1313" s="19">
        <v>2</v>
      </c>
      <c r="EK1313" s="19">
        <v>2</v>
      </c>
      <c r="EL1313" s="19">
        <v>3</v>
      </c>
      <c r="EM1313" s="20" t="s">
        <v>200</v>
      </c>
      <c r="EO1313" s="46">
        <v>1</v>
      </c>
      <c r="EP1313" s="46">
        <v>1</v>
      </c>
      <c r="EQ1313">
        <f t="shared" si="48"/>
        <v>0</v>
      </c>
      <c r="ER1313" t="str">
        <f t="shared" si="49"/>
        <v/>
      </c>
      <c r="ES1313" s="49">
        <v>2</v>
      </c>
    </row>
    <row r="1314" spans="1:149" ht="15" customHeight="1" x14ac:dyDescent="0.25">
      <c r="A1314" s="21">
        <v>1313</v>
      </c>
      <c r="B1314" s="12">
        <v>3</v>
      </c>
      <c r="C1314" s="12">
        <v>3</v>
      </c>
      <c r="D1314" s="12">
        <v>4</v>
      </c>
      <c r="E1314" s="12" t="s">
        <v>379</v>
      </c>
      <c r="F1314" s="12">
        <v>2</v>
      </c>
      <c r="G1314" s="13">
        <v>1</v>
      </c>
      <c r="M1314" s="56">
        <f>IF(SUM(N1314:X1314)=39,2,1)</f>
        <v>1</v>
      </c>
      <c r="Y1314" s="13">
        <v>1</v>
      </c>
      <c r="AK1314" s="13">
        <v>1</v>
      </c>
      <c r="AL1314" s="14">
        <v>2</v>
      </c>
      <c r="AM1314" s="14">
        <v>4</v>
      </c>
      <c r="AO1314" s="15">
        <v>1</v>
      </c>
      <c r="AP1314" s="15">
        <v>4</v>
      </c>
      <c r="AQ1314" s="15">
        <v>4</v>
      </c>
      <c r="AR1314" s="15">
        <v>4</v>
      </c>
      <c r="AS1314" s="15">
        <v>4</v>
      </c>
      <c r="AT1314" s="15">
        <v>4</v>
      </c>
      <c r="AU1314" s="15">
        <v>4</v>
      </c>
      <c r="AV1314" s="15">
        <v>4</v>
      </c>
      <c r="AW1314" s="15">
        <v>4</v>
      </c>
      <c r="AX1314" s="15">
        <v>1</v>
      </c>
      <c r="AY1314" s="15">
        <v>1</v>
      </c>
      <c r="AZ1314" s="15">
        <v>2</v>
      </c>
      <c r="BB1314" s="15">
        <v>1</v>
      </c>
      <c r="BC1314" s="15">
        <v>1</v>
      </c>
      <c r="BD1314" s="15">
        <v>1</v>
      </c>
      <c r="BE1314" s="15">
        <v>2</v>
      </c>
      <c r="BF1314" s="15">
        <v>1</v>
      </c>
      <c r="BG1314" s="15">
        <v>2</v>
      </c>
      <c r="BH1314" s="15">
        <v>0</v>
      </c>
      <c r="BI1314" s="15">
        <v>0</v>
      </c>
      <c r="BJ1314" s="15">
        <v>2</v>
      </c>
      <c r="BK1314" s="15">
        <v>1</v>
      </c>
      <c r="BL1314" s="15">
        <v>2</v>
      </c>
      <c r="BM1314" s="15">
        <v>8</v>
      </c>
      <c r="BN1314" s="15">
        <v>8</v>
      </c>
      <c r="CC1314" s="16">
        <v>1</v>
      </c>
      <c r="CI1314" s="16">
        <v>1</v>
      </c>
      <c r="CK1314" s="16">
        <v>1</v>
      </c>
      <c r="CL1314" s="16" t="s">
        <v>397</v>
      </c>
      <c r="CM1314" s="17">
        <v>1</v>
      </c>
      <c r="CN1314" s="17">
        <v>1</v>
      </c>
      <c r="CO1314" s="17">
        <v>1</v>
      </c>
      <c r="CP1314" s="17">
        <v>1</v>
      </c>
      <c r="CQ1314" s="17">
        <v>1</v>
      </c>
      <c r="CR1314" s="17">
        <v>3</v>
      </c>
      <c r="CS1314" s="17">
        <v>4</v>
      </c>
      <c r="CT1314" s="17">
        <v>1</v>
      </c>
      <c r="CU1314" s="17">
        <v>4</v>
      </c>
      <c r="CV1314" s="17">
        <v>3</v>
      </c>
      <c r="CW1314" s="17">
        <v>1</v>
      </c>
      <c r="CX1314" s="17">
        <v>1</v>
      </c>
      <c r="CY1314" s="17">
        <v>1</v>
      </c>
      <c r="CZ1314" s="17">
        <v>1</v>
      </c>
      <c r="DA1314" s="17">
        <v>2</v>
      </c>
      <c r="DB1314" s="17">
        <v>3</v>
      </c>
      <c r="DC1314" s="17">
        <v>2</v>
      </c>
      <c r="DD1314" s="17">
        <v>4</v>
      </c>
      <c r="DE1314" s="17">
        <v>4</v>
      </c>
      <c r="DF1314" s="17">
        <v>3</v>
      </c>
      <c r="DG1314" s="17">
        <v>3</v>
      </c>
      <c r="DH1314" s="17">
        <v>1</v>
      </c>
      <c r="DI1314" s="17">
        <v>1</v>
      </c>
      <c r="DJ1314" s="17">
        <v>2</v>
      </c>
      <c r="DK1314" s="17">
        <v>2</v>
      </c>
      <c r="DL1314" s="17">
        <v>3</v>
      </c>
      <c r="DM1314" s="17">
        <v>3</v>
      </c>
      <c r="DN1314" s="17">
        <v>1</v>
      </c>
      <c r="DO1314" s="17">
        <v>2</v>
      </c>
      <c r="DP1314" s="17">
        <v>1</v>
      </c>
      <c r="DR1314" s="17">
        <v>9</v>
      </c>
      <c r="DT1314" s="17">
        <v>6</v>
      </c>
      <c r="DV1314" s="17">
        <v>3</v>
      </c>
      <c r="DW1314" s="18">
        <v>13</v>
      </c>
      <c r="DY1314" s="18">
        <v>1</v>
      </c>
      <c r="ED1314" s="19" t="s">
        <v>317</v>
      </c>
      <c r="EE1314" s="19">
        <v>2</v>
      </c>
      <c r="EF1314" s="37">
        <v>7</v>
      </c>
      <c r="EG1314" s="19" t="s">
        <v>149</v>
      </c>
      <c r="EH1314" s="19">
        <v>1</v>
      </c>
      <c r="EI1314" s="19">
        <v>33</v>
      </c>
      <c r="EJ1314" s="19">
        <v>2</v>
      </c>
      <c r="EK1314" s="19">
        <v>2</v>
      </c>
      <c r="EL1314" s="19">
        <v>10</v>
      </c>
      <c r="EM1314" s="20" t="s">
        <v>200</v>
      </c>
      <c r="EO1314" s="46">
        <v>1</v>
      </c>
      <c r="EP1314" s="46">
        <v>1</v>
      </c>
      <c r="EQ1314">
        <f t="shared" si="48"/>
        <v>0</v>
      </c>
      <c r="ER1314" t="str">
        <f t="shared" si="49"/>
        <v/>
      </c>
      <c r="ES1314" s="49">
        <v>2</v>
      </c>
    </row>
    <row r="1315" spans="1:149" ht="15" customHeight="1" x14ac:dyDescent="0.25">
      <c r="A1315" s="21">
        <v>1314</v>
      </c>
      <c r="B1315" s="12">
        <v>1</v>
      </c>
      <c r="C1315" s="12">
        <v>2</v>
      </c>
      <c r="D1315" s="12">
        <v>2</v>
      </c>
      <c r="E1315" s="12" t="s">
        <v>378</v>
      </c>
      <c r="F1315" s="12">
        <v>2</v>
      </c>
      <c r="G1315" s="13">
        <v>4</v>
      </c>
      <c r="H1315" s="13">
        <v>2</v>
      </c>
      <c r="I1315" s="13">
        <v>5</v>
      </c>
      <c r="M1315" s="56">
        <f>IF(SUM(N1315:X1315)=39,2,1)</f>
        <v>1</v>
      </c>
      <c r="Y1315" s="13">
        <v>1</v>
      </c>
      <c r="Z1315" s="13">
        <v>1</v>
      </c>
      <c r="AA1315" s="13">
        <v>1</v>
      </c>
      <c r="AB1315" s="13">
        <v>1</v>
      </c>
      <c r="AC1315" s="13">
        <v>1</v>
      </c>
      <c r="AE1315" s="13">
        <v>1</v>
      </c>
      <c r="AF1315" s="13">
        <v>1</v>
      </c>
      <c r="AK1315" s="13">
        <v>1</v>
      </c>
      <c r="AL1315" s="14">
        <v>1</v>
      </c>
      <c r="AM1315" s="14">
        <v>4</v>
      </c>
      <c r="AO1315" s="15">
        <v>1</v>
      </c>
      <c r="AP1315" s="15">
        <v>3</v>
      </c>
      <c r="AQ1315" s="15">
        <v>3</v>
      </c>
      <c r="AR1315" s="15">
        <v>3</v>
      </c>
      <c r="AS1315" s="15">
        <v>4</v>
      </c>
      <c r="AT1315" s="15">
        <v>4</v>
      </c>
      <c r="AU1315" s="15">
        <v>4</v>
      </c>
      <c r="AV1315" s="15">
        <v>2</v>
      </c>
      <c r="AW1315" s="15">
        <v>1</v>
      </c>
      <c r="AX1315" s="15">
        <v>2</v>
      </c>
      <c r="AZ1315" s="15">
        <v>2</v>
      </c>
      <c r="BB1315" s="15">
        <v>2</v>
      </c>
      <c r="BC1315" s="15">
        <v>1</v>
      </c>
      <c r="BD1315" s="15">
        <v>1</v>
      </c>
      <c r="BE1315" s="15">
        <v>1</v>
      </c>
      <c r="BF1315" s="15">
        <v>2</v>
      </c>
      <c r="BG1315" s="15">
        <v>2</v>
      </c>
      <c r="BH1315" s="15">
        <v>2</v>
      </c>
      <c r="BK1315" s="15">
        <v>1</v>
      </c>
      <c r="BL1315" s="15">
        <v>2</v>
      </c>
      <c r="BM1315" s="15">
        <v>8</v>
      </c>
      <c r="BN1315" s="15">
        <v>8</v>
      </c>
      <c r="CC1315" s="16">
        <v>1</v>
      </c>
      <c r="CI1315" s="16">
        <v>1</v>
      </c>
      <c r="CK1315" s="16">
        <v>3</v>
      </c>
      <c r="CL1315" s="16" t="s">
        <v>147</v>
      </c>
      <c r="CM1315" s="17">
        <v>1</v>
      </c>
      <c r="CN1315" s="17">
        <v>1</v>
      </c>
      <c r="CO1315" s="17">
        <v>1</v>
      </c>
      <c r="CP1315" s="17">
        <v>1</v>
      </c>
      <c r="CQ1315" s="17">
        <v>1</v>
      </c>
      <c r="CR1315" s="17">
        <v>4</v>
      </c>
      <c r="CS1315" s="17">
        <v>3</v>
      </c>
      <c r="CT1315" s="17">
        <v>2</v>
      </c>
      <c r="CU1315" s="17">
        <v>4</v>
      </c>
      <c r="CV1315" s="17">
        <v>1</v>
      </c>
      <c r="CW1315" s="17">
        <v>1</v>
      </c>
      <c r="CX1315" s="17">
        <v>1</v>
      </c>
      <c r="CY1315" s="17">
        <v>1</v>
      </c>
      <c r="CZ1315" s="17">
        <v>1</v>
      </c>
      <c r="DA1315" s="17">
        <v>2</v>
      </c>
      <c r="DB1315" s="17">
        <v>3</v>
      </c>
      <c r="DC1315" s="17">
        <v>1</v>
      </c>
      <c r="DD1315" s="17">
        <v>3</v>
      </c>
      <c r="DE1315" s="17">
        <v>3</v>
      </c>
      <c r="DF1315" s="17">
        <v>1</v>
      </c>
      <c r="DG1315" s="17">
        <v>1</v>
      </c>
      <c r="DH1315" s="17">
        <v>1</v>
      </c>
      <c r="DI1315" s="17">
        <v>1</v>
      </c>
      <c r="DJ1315" s="17">
        <v>1</v>
      </c>
      <c r="DK1315" s="17">
        <v>3</v>
      </c>
      <c r="DL1315" s="17">
        <v>4</v>
      </c>
      <c r="DM1315" s="17">
        <v>3</v>
      </c>
      <c r="DN1315" s="17">
        <v>1</v>
      </c>
      <c r="DO1315" s="17">
        <v>8</v>
      </c>
      <c r="DP1315" s="17">
        <v>5</v>
      </c>
      <c r="DR1315" s="17">
        <v>6</v>
      </c>
      <c r="DT1315" s="17">
        <v>10</v>
      </c>
      <c r="DV1315" s="17">
        <v>3</v>
      </c>
      <c r="DW1315" s="18">
        <v>13</v>
      </c>
      <c r="DY1315" s="18">
        <v>1</v>
      </c>
      <c r="ED1315" s="19" t="s">
        <v>317</v>
      </c>
      <c r="EE1315" s="19">
        <v>2</v>
      </c>
      <c r="EF1315" s="37">
        <v>7</v>
      </c>
      <c r="EG1315" s="19" t="s">
        <v>149</v>
      </c>
      <c r="EH1315" s="19">
        <v>1</v>
      </c>
      <c r="EI1315" s="19">
        <v>24</v>
      </c>
      <c r="EJ1315" s="19">
        <v>1</v>
      </c>
      <c r="EK1315" s="19">
        <v>1</v>
      </c>
      <c r="EL1315" s="19">
        <v>3</v>
      </c>
      <c r="EM1315" s="20" t="s">
        <v>200</v>
      </c>
      <c r="EO1315" s="46">
        <v>4</v>
      </c>
      <c r="EP1315" s="46">
        <v>1</v>
      </c>
      <c r="EQ1315">
        <f t="shared" si="48"/>
        <v>0</v>
      </c>
      <c r="ER1315" t="str">
        <f t="shared" si="49"/>
        <v/>
      </c>
      <c r="ES1315" s="49">
        <v>2</v>
      </c>
    </row>
    <row r="1316" spans="1:149" ht="15" customHeight="1" x14ac:dyDescent="0.25">
      <c r="A1316" s="21">
        <v>1315</v>
      </c>
      <c r="B1316" s="12">
        <v>2</v>
      </c>
      <c r="C1316" s="12">
        <v>1</v>
      </c>
      <c r="D1316" s="12">
        <v>1</v>
      </c>
      <c r="E1316" s="12" t="s">
        <v>378</v>
      </c>
      <c r="F1316" s="12">
        <v>1</v>
      </c>
      <c r="G1316" s="13">
        <v>2</v>
      </c>
      <c r="H1316" s="13">
        <v>1</v>
      </c>
      <c r="M1316" s="56">
        <f>IF(SUM(N1316:X1316)=39,2,1)</f>
        <v>1</v>
      </c>
      <c r="Y1316" s="13">
        <v>1</v>
      </c>
      <c r="Z1316" s="13">
        <v>1</v>
      </c>
      <c r="AB1316" s="13">
        <v>1</v>
      </c>
      <c r="AL1316" s="14">
        <v>6</v>
      </c>
      <c r="AO1316" s="15">
        <v>1</v>
      </c>
      <c r="AP1316" s="15">
        <v>4</v>
      </c>
      <c r="AQ1316" s="15">
        <v>4</v>
      </c>
      <c r="AR1316" s="15">
        <v>4</v>
      </c>
      <c r="AS1316" s="15">
        <v>4</v>
      </c>
      <c r="AT1316" s="15">
        <v>4</v>
      </c>
      <c r="AU1316" s="15">
        <v>2</v>
      </c>
      <c r="AV1316" s="15">
        <v>1</v>
      </c>
      <c r="AW1316" s="15">
        <v>1</v>
      </c>
      <c r="AX1316" s="15">
        <v>2</v>
      </c>
      <c r="AZ1316" s="15">
        <v>1</v>
      </c>
      <c r="BB1316" s="15">
        <v>2</v>
      </c>
      <c r="BC1316" s="15">
        <v>1</v>
      </c>
      <c r="BD1316" s="15">
        <v>1</v>
      </c>
      <c r="BE1316" s="15">
        <v>2</v>
      </c>
      <c r="BF1316" s="15">
        <v>1</v>
      </c>
      <c r="BG1316" s="15">
        <v>1</v>
      </c>
      <c r="BJ1316" s="15">
        <v>1</v>
      </c>
      <c r="BK1316" s="15">
        <v>1</v>
      </c>
      <c r="BL1316" s="15">
        <v>1</v>
      </c>
      <c r="BN1316" s="15">
        <v>8</v>
      </c>
      <c r="CC1316" s="16">
        <v>1</v>
      </c>
      <c r="CI1316" s="16">
        <v>2</v>
      </c>
      <c r="CJ1316" s="16" t="s">
        <v>151</v>
      </c>
      <c r="CK1316" s="16">
        <v>1</v>
      </c>
      <c r="CL1316" s="16" t="s">
        <v>186</v>
      </c>
      <c r="CM1316" s="17">
        <v>2</v>
      </c>
      <c r="CN1316" s="17">
        <v>1</v>
      </c>
      <c r="CO1316" s="17">
        <v>2</v>
      </c>
      <c r="CP1316" s="17">
        <v>1</v>
      </c>
      <c r="CQ1316" s="17">
        <v>1</v>
      </c>
      <c r="CR1316" s="17">
        <v>4</v>
      </c>
      <c r="CS1316" s="17">
        <v>4</v>
      </c>
      <c r="CT1316" s="17">
        <v>3</v>
      </c>
      <c r="CU1316" s="17">
        <v>4</v>
      </c>
      <c r="CV1316" s="17">
        <v>2</v>
      </c>
      <c r="CW1316" s="17">
        <v>1</v>
      </c>
      <c r="CX1316" s="17">
        <v>1</v>
      </c>
      <c r="CY1316" s="17">
        <v>1</v>
      </c>
      <c r="CZ1316" s="17">
        <v>1</v>
      </c>
      <c r="DA1316" s="17">
        <v>2</v>
      </c>
      <c r="DB1316" s="17">
        <v>3</v>
      </c>
      <c r="DC1316" s="17">
        <v>1</v>
      </c>
      <c r="DD1316" s="17">
        <v>3</v>
      </c>
      <c r="DE1316" s="17">
        <v>4</v>
      </c>
      <c r="DF1316" s="17">
        <v>2</v>
      </c>
      <c r="DG1316" s="17">
        <v>1</v>
      </c>
      <c r="DH1316" s="17">
        <v>1</v>
      </c>
      <c r="DI1316" s="17">
        <v>3</v>
      </c>
      <c r="DJ1316" s="17">
        <v>1</v>
      </c>
      <c r="DK1316" s="17">
        <v>2</v>
      </c>
      <c r="DL1316" s="17">
        <v>4</v>
      </c>
      <c r="DM1316" s="17">
        <v>4</v>
      </c>
      <c r="DN1316" s="17">
        <v>1</v>
      </c>
      <c r="DO1316" s="17">
        <v>8</v>
      </c>
      <c r="DP1316" s="17">
        <v>5</v>
      </c>
      <c r="DR1316" s="17">
        <v>9</v>
      </c>
      <c r="DT1316" s="17">
        <v>6</v>
      </c>
      <c r="DV1316" s="17">
        <v>4</v>
      </c>
      <c r="DW1316" s="18">
        <v>13</v>
      </c>
      <c r="DY1316" s="18">
        <v>1</v>
      </c>
      <c r="ED1316" s="19" t="s">
        <v>340</v>
      </c>
      <c r="EE1316" s="19">
        <v>6</v>
      </c>
      <c r="EF1316" s="37">
        <v>7</v>
      </c>
      <c r="EG1316" s="19" t="s">
        <v>149</v>
      </c>
      <c r="EH1316" s="19">
        <v>2</v>
      </c>
      <c r="EI1316" s="19">
        <v>56</v>
      </c>
      <c r="EJ1316" s="19">
        <v>3</v>
      </c>
      <c r="EK1316" s="19">
        <v>5</v>
      </c>
      <c r="EL1316" s="19">
        <v>4</v>
      </c>
      <c r="EM1316" s="20" t="s">
        <v>200</v>
      </c>
      <c r="EO1316" s="46">
        <v>1</v>
      </c>
      <c r="EP1316" s="46">
        <v>6</v>
      </c>
      <c r="EQ1316">
        <f t="shared" si="48"/>
        <v>0</v>
      </c>
      <c r="ER1316" t="str">
        <f t="shared" si="49"/>
        <v/>
      </c>
      <c r="ES1316" s="49">
        <v>2</v>
      </c>
    </row>
    <row r="1317" spans="1:149" ht="15" customHeight="1" x14ac:dyDescent="0.25">
      <c r="A1317" s="21">
        <v>1316</v>
      </c>
      <c r="B1317" s="12">
        <v>2</v>
      </c>
      <c r="C1317" s="12">
        <v>1</v>
      </c>
      <c r="D1317" s="12">
        <v>1</v>
      </c>
      <c r="E1317" s="12" t="s">
        <v>378</v>
      </c>
      <c r="F1317" s="12">
        <v>1</v>
      </c>
      <c r="G1317" s="13">
        <v>4</v>
      </c>
      <c r="H1317" s="13">
        <v>1</v>
      </c>
      <c r="I1317" s="13">
        <v>4</v>
      </c>
      <c r="M1317" s="56">
        <f>IF(SUM(N1317:X1317)=39,2,1)</f>
        <v>1</v>
      </c>
      <c r="O1317" s="13">
        <v>1</v>
      </c>
      <c r="P1317" s="13">
        <v>1</v>
      </c>
      <c r="S1317" s="13">
        <v>1</v>
      </c>
      <c r="AA1317" s="13">
        <v>1</v>
      </c>
      <c r="AB1317" s="13">
        <v>1</v>
      </c>
      <c r="AE1317" s="13">
        <v>1</v>
      </c>
      <c r="AL1317" s="14">
        <v>1</v>
      </c>
      <c r="AM1317" s="14">
        <v>4</v>
      </c>
      <c r="AO1317" s="15">
        <v>1</v>
      </c>
      <c r="AP1317" s="15">
        <v>4</v>
      </c>
      <c r="AQ1317" s="15">
        <v>4</v>
      </c>
      <c r="AR1317" s="15">
        <v>4</v>
      </c>
      <c r="AS1317" s="15">
        <v>4</v>
      </c>
      <c r="AT1317" s="15">
        <v>4</v>
      </c>
      <c r="AU1317" s="15">
        <v>4</v>
      </c>
      <c r="AV1317" s="15">
        <v>2</v>
      </c>
      <c r="AW1317" s="15">
        <v>1</v>
      </c>
      <c r="AX1317" s="15">
        <v>1</v>
      </c>
      <c r="AY1317" s="15">
        <v>1</v>
      </c>
      <c r="AZ1317" s="15">
        <v>1</v>
      </c>
      <c r="BB1317" s="15">
        <v>2</v>
      </c>
      <c r="BC1317" s="15">
        <v>1</v>
      </c>
      <c r="BD1317" s="15">
        <v>1</v>
      </c>
      <c r="BE1317" s="15">
        <v>2</v>
      </c>
      <c r="BF1317" s="15">
        <v>1</v>
      </c>
      <c r="BG1317" s="15">
        <v>0</v>
      </c>
      <c r="BK1317" s="15">
        <v>2</v>
      </c>
      <c r="BM1317" s="15">
        <v>8</v>
      </c>
      <c r="BN1317" s="15">
        <v>8</v>
      </c>
      <c r="CC1317" s="16">
        <v>1</v>
      </c>
      <c r="CI1317" s="16">
        <v>2</v>
      </c>
      <c r="CJ1317" s="16" t="s">
        <v>151</v>
      </c>
      <c r="CK1317" s="16">
        <v>3</v>
      </c>
      <c r="CL1317" s="16" t="s">
        <v>147</v>
      </c>
      <c r="CM1317" s="17">
        <v>1</v>
      </c>
      <c r="CN1317" s="17">
        <v>1</v>
      </c>
      <c r="CO1317" s="17">
        <v>1</v>
      </c>
      <c r="CP1317" s="17">
        <v>1</v>
      </c>
      <c r="CQ1317" s="17">
        <v>1</v>
      </c>
      <c r="CR1317" s="17">
        <v>1</v>
      </c>
      <c r="CS1317" s="17">
        <v>1</v>
      </c>
      <c r="CT1317" s="17">
        <v>2</v>
      </c>
      <c r="CU1317" s="17">
        <v>4</v>
      </c>
      <c r="CV1317" s="17">
        <v>1</v>
      </c>
      <c r="CW1317" s="17">
        <v>1</v>
      </c>
      <c r="CX1317" s="17">
        <v>1</v>
      </c>
      <c r="CY1317" s="17">
        <v>1</v>
      </c>
      <c r="CZ1317" s="17">
        <v>1</v>
      </c>
      <c r="DA1317" s="17">
        <v>1</v>
      </c>
      <c r="DB1317" s="17">
        <v>4</v>
      </c>
      <c r="DC1317" s="17">
        <v>1</v>
      </c>
      <c r="DD1317" s="17">
        <v>4</v>
      </c>
      <c r="DE1317" s="17">
        <v>4</v>
      </c>
      <c r="DF1317" s="17">
        <v>1</v>
      </c>
      <c r="DG1317" s="17">
        <v>1</v>
      </c>
      <c r="DH1317" s="17">
        <v>1</v>
      </c>
      <c r="DI1317" s="17">
        <v>3</v>
      </c>
      <c r="DJ1317" s="17">
        <v>1</v>
      </c>
      <c r="DK1317" s="17">
        <v>3</v>
      </c>
      <c r="DL1317" s="17">
        <v>4</v>
      </c>
      <c r="DM1317" s="17">
        <v>4</v>
      </c>
      <c r="DN1317" s="17">
        <v>1</v>
      </c>
      <c r="DO1317" s="17">
        <v>8</v>
      </c>
      <c r="DP1317" s="17">
        <v>5</v>
      </c>
      <c r="DR1317" s="17">
        <v>6</v>
      </c>
      <c r="DT1317" s="17">
        <v>7</v>
      </c>
      <c r="DV1317" s="17">
        <v>3</v>
      </c>
      <c r="DW1317" s="18">
        <v>13</v>
      </c>
      <c r="DY1317" s="18">
        <v>1</v>
      </c>
      <c r="ED1317" s="19" t="s">
        <v>340</v>
      </c>
      <c r="EE1317" s="19">
        <v>6</v>
      </c>
      <c r="EF1317" s="37">
        <v>7</v>
      </c>
      <c r="EG1317" s="19" t="s">
        <v>149</v>
      </c>
      <c r="EH1317" s="19">
        <v>2</v>
      </c>
      <c r="EI1317" s="19">
        <v>26</v>
      </c>
      <c r="EJ1317" s="19">
        <v>1</v>
      </c>
      <c r="EK1317" s="19">
        <v>2</v>
      </c>
      <c r="EL1317" s="19">
        <v>2</v>
      </c>
      <c r="EM1317" s="20" t="s">
        <v>200</v>
      </c>
      <c r="EO1317" s="46">
        <v>1</v>
      </c>
      <c r="EP1317" s="46">
        <v>1</v>
      </c>
      <c r="EQ1317">
        <f t="shared" si="48"/>
        <v>0</v>
      </c>
      <c r="ER1317" t="str">
        <f t="shared" si="49"/>
        <v/>
      </c>
      <c r="ES1317" s="49">
        <v>2</v>
      </c>
    </row>
    <row r="1318" spans="1:149" ht="15" customHeight="1" x14ac:dyDescent="0.25">
      <c r="A1318" s="21">
        <v>1317</v>
      </c>
      <c r="B1318" s="12">
        <v>2</v>
      </c>
      <c r="C1318" s="12">
        <v>1</v>
      </c>
      <c r="D1318" s="12">
        <v>1</v>
      </c>
      <c r="E1318" s="12" t="s">
        <v>378</v>
      </c>
      <c r="F1318" s="12">
        <v>1</v>
      </c>
      <c r="G1318" s="13">
        <v>2</v>
      </c>
      <c r="H1318" s="13">
        <v>1</v>
      </c>
      <c r="J1318" s="13">
        <v>5</v>
      </c>
      <c r="M1318" s="56">
        <f>IF(SUM(N1318:X1318)=39,2,1)</f>
        <v>1</v>
      </c>
      <c r="N1318" s="13">
        <v>1</v>
      </c>
      <c r="O1318" s="13">
        <v>1</v>
      </c>
      <c r="P1318" s="13">
        <v>1</v>
      </c>
      <c r="Q1318" s="13">
        <v>1</v>
      </c>
      <c r="Z1318" s="13">
        <v>1</v>
      </c>
      <c r="AA1318" s="13">
        <v>1</v>
      </c>
      <c r="AB1318" s="13">
        <v>1</v>
      </c>
      <c r="AC1318" s="13">
        <v>1</v>
      </c>
      <c r="AE1318" s="13">
        <v>1</v>
      </c>
      <c r="AL1318" s="14">
        <v>1</v>
      </c>
      <c r="AM1318" s="14">
        <v>5</v>
      </c>
      <c r="AO1318" s="15">
        <v>1</v>
      </c>
      <c r="AP1318" s="15">
        <v>3</v>
      </c>
      <c r="AQ1318" s="15">
        <v>4</v>
      </c>
      <c r="AR1318" s="15">
        <v>4</v>
      </c>
      <c r="AS1318" s="15">
        <v>4</v>
      </c>
      <c r="AT1318" s="15">
        <v>4</v>
      </c>
      <c r="AU1318" s="15">
        <v>2</v>
      </c>
      <c r="AV1318" s="15">
        <v>2</v>
      </c>
      <c r="AW1318" s="15">
        <v>1</v>
      </c>
      <c r="AX1318" s="15">
        <v>2</v>
      </c>
      <c r="AZ1318" s="15">
        <v>1</v>
      </c>
      <c r="BA1318" s="15">
        <v>1</v>
      </c>
      <c r="BB1318" s="15">
        <v>1</v>
      </c>
      <c r="BC1318" s="15">
        <v>1</v>
      </c>
      <c r="BD1318" s="15">
        <v>1</v>
      </c>
      <c r="BE1318" s="15">
        <v>2</v>
      </c>
      <c r="BF1318" s="15">
        <v>3</v>
      </c>
      <c r="BG1318" s="15">
        <v>0</v>
      </c>
      <c r="BK1318" s="15">
        <v>2</v>
      </c>
      <c r="BM1318" s="15">
        <v>8</v>
      </c>
      <c r="BN1318" s="15">
        <v>8</v>
      </c>
      <c r="CC1318" s="16">
        <v>1</v>
      </c>
      <c r="CI1318" s="16">
        <v>1</v>
      </c>
      <c r="CK1318" s="16">
        <v>2</v>
      </c>
      <c r="CL1318" s="16" t="s">
        <v>147</v>
      </c>
      <c r="CM1318" s="17">
        <v>1</v>
      </c>
      <c r="CN1318" s="17">
        <v>1</v>
      </c>
      <c r="CO1318" s="17">
        <v>1</v>
      </c>
      <c r="CP1318" s="17">
        <v>1</v>
      </c>
      <c r="CQ1318" s="17">
        <v>1</v>
      </c>
      <c r="CR1318" s="17">
        <v>1</v>
      </c>
      <c r="CS1318" s="17">
        <v>1</v>
      </c>
      <c r="CT1318" s="17">
        <v>1</v>
      </c>
      <c r="CU1318" s="17">
        <v>4</v>
      </c>
      <c r="CV1318" s="17">
        <v>2</v>
      </c>
      <c r="CW1318" s="17">
        <v>1</v>
      </c>
      <c r="CX1318" s="17">
        <v>1</v>
      </c>
      <c r="CY1318" s="17">
        <v>1</v>
      </c>
      <c r="CZ1318" s="17">
        <v>1</v>
      </c>
      <c r="DA1318" s="17">
        <v>2</v>
      </c>
      <c r="DB1318" s="17">
        <v>1</v>
      </c>
      <c r="DC1318" s="17">
        <v>1</v>
      </c>
      <c r="DD1318" s="17">
        <v>3</v>
      </c>
      <c r="DE1318" s="17">
        <v>3</v>
      </c>
      <c r="DF1318" s="17">
        <v>1</v>
      </c>
      <c r="DG1318" s="17">
        <v>1</v>
      </c>
      <c r="DH1318" s="17">
        <v>1</v>
      </c>
      <c r="DI1318" s="17">
        <v>3</v>
      </c>
      <c r="DJ1318" s="17">
        <v>1</v>
      </c>
      <c r="DK1318" s="17">
        <v>3</v>
      </c>
      <c r="DL1318" s="17">
        <v>4</v>
      </c>
      <c r="DM1318" s="17">
        <v>4</v>
      </c>
      <c r="DN1318" s="17">
        <v>1</v>
      </c>
      <c r="DO1318" s="17">
        <v>8</v>
      </c>
      <c r="DP1318" s="17">
        <v>5</v>
      </c>
      <c r="DR1318" s="17">
        <v>8</v>
      </c>
      <c r="DT1318" s="17">
        <v>9</v>
      </c>
      <c r="DV1318" s="17">
        <v>2</v>
      </c>
      <c r="DW1318" s="18">
        <v>13</v>
      </c>
      <c r="DY1318" s="18">
        <v>1</v>
      </c>
      <c r="ED1318" s="19" t="s">
        <v>317</v>
      </c>
      <c r="EE1318" s="19">
        <v>2</v>
      </c>
      <c r="EF1318" s="37">
        <v>7</v>
      </c>
      <c r="EG1318" s="19" t="s">
        <v>149</v>
      </c>
      <c r="EH1318" s="19">
        <v>1</v>
      </c>
      <c r="EI1318" s="19">
        <v>38</v>
      </c>
      <c r="EJ1318" s="19">
        <v>2</v>
      </c>
      <c r="EK1318" s="19">
        <v>3</v>
      </c>
      <c r="EL1318" s="19">
        <v>3</v>
      </c>
      <c r="EM1318" s="20" t="s">
        <v>200</v>
      </c>
      <c r="EO1318" s="46">
        <v>4</v>
      </c>
      <c r="EP1318" s="46">
        <v>1</v>
      </c>
      <c r="EQ1318">
        <f t="shared" si="48"/>
        <v>0</v>
      </c>
      <c r="ER1318" t="str">
        <f t="shared" si="49"/>
        <v/>
      </c>
      <c r="ES1318" s="49">
        <v>2</v>
      </c>
    </row>
    <row r="1319" spans="1:149" ht="15" customHeight="1" x14ac:dyDescent="0.25">
      <c r="A1319" s="21">
        <v>1318</v>
      </c>
      <c r="B1319" s="12">
        <v>3</v>
      </c>
      <c r="C1319" s="12">
        <v>1</v>
      </c>
      <c r="D1319" s="12">
        <v>2</v>
      </c>
      <c r="E1319" s="12" t="s">
        <v>378</v>
      </c>
      <c r="F1319" s="12">
        <v>1</v>
      </c>
      <c r="G1319" s="13">
        <v>3</v>
      </c>
      <c r="H1319" s="13">
        <v>1</v>
      </c>
      <c r="M1319" s="56">
        <f>IF(SUM(N1319:X1319)=39,2,1)</f>
        <v>1</v>
      </c>
      <c r="X1319" s="13">
        <v>1</v>
      </c>
      <c r="Z1319" s="13">
        <v>1</v>
      </c>
      <c r="AA1319" s="13">
        <v>1</v>
      </c>
      <c r="AB1319" s="13">
        <v>1</v>
      </c>
      <c r="AJ1319" s="13">
        <v>1</v>
      </c>
      <c r="AL1319" s="14">
        <v>1</v>
      </c>
      <c r="AM1319" s="14">
        <v>4</v>
      </c>
      <c r="AO1319" s="15">
        <v>3</v>
      </c>
      <c r="AP1319" s="15">
        <v>4</v>
      </c>
      <c r="AQ1319" s="15">
        <v>4</v>
      </c>
      <c r="AR1319" s="15">
        <v>4</v>
      </c>
      <c r="AS1319" s="15">
        <v>4</v>
      </c>
      <c r="AT1319" s="15">
        <v>4</v>
      </c>
      <c r="AU1319" s="15">
        <v>3</v>
      </c>
      <c r="AV1319" s="15">
        <v>3</v>
      </c>
      <c r="AW1319" s="15">
        <v>4</v>
      </c>
      <c r="AX1319" s="15">
        <v>1</v>
      </c>
      <c r="AY1319" s="15">
        <v>1</v>
      </c>
      <c r="AZ1319" s="15">
        <v>1</v>
      </c>
      <c r="BA1319" s="15">
        <v>1</v>
      </c>
      <c r="BB1319" s="15">
        <v>2</v>
      </c>
      <c r="BC1319" s="15">
        <v>1</v>
      </c>
      <c r="BD1319" s="15">
        <v>1</v>
      </c>
      <c r="BE1319" s="15">
        <v>2</v>
      </c>
      <c r="BF1319" s="15">
        <v>1</v>
      </c>
      <c r="BG1319" s="15">
        <v>1</v>
      </c>
      <c r="BJ1319" s="15">
        <v>1</v>
      </c>
      <c r="BK1319" s="15">
        <v>1</v>
      </c>
      <c r="BL1319" s="15">
        <v>1</v>
      </c>
      <c r="BM1319" s="15">
        <v>5</v>
      </c>
      <c r="BN1319" s="15">
        <v>5</v>
      </c>
      <c r="BO1319" s="15">
        <v>5</v>
      </c>
      <c r="CC1319" s="16">
        <v>1</v>
      </c>
      <c r="CI1319" s="16">
        <v>1</v>
      </c>
      <c r="CK1319" s="16">
        <v>3</v>
      </c>
      <c r="CL1319" s="16" t="s">
        <v>246</v>
      </c>
      <c r="CM1319" s="17">
        <v>1</v>
      </c>
      <c r="CN1319" s="17">
        <v>1</v>
      </c>
      <c r="CO1319" s="17">
        <v>1</v>
      </c>
      <c r="CP1319" s="17">
        <v>1</v>
      </c>
      <c r="CQ1319" s="17">
        <v>1</v>
      </c>
      <c r="CR1319" s="17">
        <v>3</v>
      </c>
      <c r="CS1319" s="17">
        <v>3</v>
      </c>
      <c r="CT1319" s="17">
        <v>3</v>
      </c>
      <c r="CU1319" s="17">
        <v>4</v>
      </c>
      <c r="CV1319" s="17">
        <v>3</v>
      </c>
      <c r="CW1319" s="17">
        <v>2</v>
      </c>
      <c r="CX1319" s="17">
        <v>2</v>
      </c>
      <c r="CY1319" s="17">
        <v>2</v>
      </c>
      <c r="CZ1319" s="17">
        <v>2</v>
      </c>
      <c r="DA1319" s="17">
        <v>2</v>
      </c>
      <c r="DB1319" s="17">
        <v>4</v>
      </c>
      <c r="DC1319" s="17">
        <v>3</v>
      </c>
      <c r="DD1319" s="17">
        <v>3</v>
      </c>
      <c r="DE1319" s="17">
        <v>3</v>
      </c>
      <c r="DF1319" s="17">
        <v>3</v>
      </c>
      <c r="DG1319" s="17">
        <v>3</v>
      </c>
      <c r="DH1319" s="17">
        <v>3</v>
      </c>
      <c r="DI1319" s="17">
        <v>1</v>
      </c>
      <c r="DJ1319" s="17">
        <v>1</v>
      </c>
      <c r="DK1319" s="17">
        <v>2</v>
      </c>
      <c r="DL1319" s="17">
        <v>3</v>
      </c>
      <c r="DM1319" s="17">
        <v>3</v>
      </c>
      <c r="DN1319" s="17">
        <v>1</v>
      </c>
      <c r="DO1319" s="17">
        <v>8</v>
      </c>
      <c r="DP1319" s="17">
        <v>10</v>
      </c>
      <c r="DR1319" s="17">
        <v>11</v>
      </c>
      <c r="DT1319" s="17">
        <v>8</v>
      </c>
      <c r="DV1319" s="17">
        <v>4</v>
      </c>
      <c r="DW1319" s="18">
        <v>13</v>
      </c>
      <c r="DY1319" s="18">
        <v>1</v>
      </c>
      <c r="ED1319" s="19" t="s">
        <v>340</v>
      </c>
      <c r="EE1319" s="19">
        <v>6</v>
      </c>
      <c r="EF1319" s="37">
        <v>7</v>
      </c>
      <c r="EG1319" s="19" t="s">
        <v>149</v>
      </c>
      <c r="EH1319" s="19">
        <v>2</v>
      </c>
      <c r="EI1319" s="19">
        <v>27</v>
      </c>
      <c r="EJ1319" s="19">
        <v>1</v>
      </c>
      <c r="EK1319" s="19">
        <v>2</v>
      </c>
      <c r="EL1319" s="19">
        <v>2</v>
      </c>
      <c r="EM1319" s="20" t="s">
        <v>200</v>
      </c>
      <c r="EO1319" s="46">
        <v>4</v>
      </c>
      <c r="EP1319" s="46">
        <v>6</v>
      </c>
      <c r="EQ1319">
        <f t="shared" si="48"/>
        <v>0</v>
      </c>
      <c r="ER1319" t="str">
        <f t="shared" si="49"/>
        <v/>
      </c>
      <c r="ES1319" s="49">
        <v>2</v>
      </c>
    </row>
    <row r="1320" spans="1:149" ht="15" customHeight="1" x14ac:dyDescent="0.25">
      <c r="A1320" s="21">
        <v>1319</v>
      </c>
      <c r="B1320" s="12">
        <v>3</v>
      </c>
      <c r="C1320" s="12">
        <v>1</v>
      </c>
      <c r="D1320" s="12">
        <v>4</v>
      </c>
      <c r="E1320" s="12" t="s">
        <v>379</v>
      </c>
      <c r="F1320" s="12">
        <v>4</v>
      </c>
      <c r="H1320" s="13">
        <v>1</v>
      </c>
      <c r="I1320" s="13">
        <v>4</v>
      </c>
      <c r="M1320" s="56">
        <f>IF(SUM(N1320:X1320)=39,2,1)</f>
        <v>1</v>
      </c>
      <c r="N1320" s="13">
        <v>1</v>
      </c>
      <c r="R1320" s="13">
        <v>1</v>
      </c>
      <c r="X1320" s="13">
        <v>1</v>
      </c>
      <c r="Z1320" s="13">
        <v>1</v>
      </c>
      <c r="AD1320" s="13">
        <v>1</v>
      </c>
      <c r="AJ1320" s="13">
        <v>1</v>
      </c>
      <c r="AL1320" s="14">
        <v>1</v>
      </c>
      <c r="AM1320" s="14">
        <v>4</v>
      </c>
      <c r="AO1320" s="15">
        <v>3</v>
      </c>
      <c r="AP1320" s="15">
        <v>4</v>
      </c>
      <c r="AQ1320" s="15">
        <v>4</v>
      </c>
      <c r="AR1320" s="15">
        <v>4</v>
      </c>
      <c r="AS1320" s="15">
        <v>4</v>
      </c>
      <c r="AT1320" s="15">
        <v>4</v>
      </c>
      <c r="AU1320" s="15">
        <v>4</v>
      </c>
      <c r="AV1320" s="15">
        <v>4</v>
      </c>
      <c r="AW1320" s="15">
        <v>4</v>
      </c>
      <c r="AX1320" s="15">
        <v>1</v>
      </c>
      <c r="AY1320" s="15">
        <v>1</v>
      </c>
      <c r="AZ1320" s="15">
        <v>2</v>
      </c>
      <c r="BC1320" s="15">
        <v>1</v>
      </c>
      <c r="BD1320" s="15">
        <v>1</v>
      </c>
      <c r="BE1320" s="15">
        <v>1</v>
      </c>
      <c r="BF1320" s="15">
        <v>0</v>
      </c>
      <c r="BG1320" s="15">
        <v>1</v>
      </c>
      <c r="BI1320" s="15">
        <v>1</v>
      </c>
      <c r="BK1320" s="15">
        <v>2</v>
      </c>
      <c r="BM1320" s="15">
        <v>5</v>
      </c>
      <c r="BN1320" s="15">
        <v>5</v>
      </c>
      <c r="BO1320" s="15">
        <v>4</v>
      </c>
      <c r="CC1320" s="16">
        <v>1</v>
      </c>
      <c r="CI1320" s="16">
        <v>2</v>
      </c>
      <c r="CJ1320" s="16" t="s">
        <v>156</v>
      </c>
      <c r="CK1320" s="16">
        <v>1</v>
      </c>
      <c r="CL1320" s="16" t="s">
        <v>397</v>
      </c>
      <c r="CM1320" s="17">
        <v>1</v>
      </c>
      <c r="CN1320" s="17">
        <v>1</v>
      </c>
      <c r="CO1320" s="17">
        <v>1</v>
      </c>
      <c r="CP1320" s="17">
        <v>1</v>
      </c>
      <c r="CQ1320" s="17">
        <v>1</v>
      </c>
      <c r="CR1320" s="17">
        <v>1</v>
      </c>
      <c r="CS1320" s="17">
        <v>1</v>
      </c>
      <c r="CT1320" s="17">
        <v>3</v>
      </c>
      <c r="CU1320" s="17">
        <v>4</v>
      </c>
      <c r="CV1320" s="17">
        <v>3</v>
      </c>
      <c r="CW1320" s="17">
        <v>3</v>
      </c>
      <c r="CX1320" s="17">
        <v>3</v>
      </c>
      <c r="CY1320" s="17">
        <v>3</v>
      </c>
      <c r="CZ1320" s="17">
        <v>3</v>
      </c>
      <c r="DA1320" s="17">
        <v>3</v>
      </c>
      <c r="DB1320" s="17">
        <v>4</v>
      </c>
      <c r="DC1320" s="17">
        <v>3</v>
      </c>
      <c r="DD1320" s="17">
        <v>4</v>
      </c>
      <c r="DE1320" s="17">
        <v>4</v>
      </c>
      <c r="DF1320" s="17">
        <v>3</v>
      </c>
      <c r="DG1320" s="17">
        <v>3</v>
      </c>
      <c r="DH1320" s="17">
        <v>3</v>
      </c>
      <c r="DI1320" s="17">
        <v>3</v>
      </c>
      <c r="DJ1320" s="17">
        <v>1</v>
      </c>
      <c r="DK1320" s="17">
        <v>2</v>
      </c>
      <c r="DL1320" s="17">
        <v>2</v>
      </c>
      <c r="DM1320" s="17">
        <v>2</v>
      </c>
      <c r="DN1320" s="17">
        <v>8</v>
      </c>
      <c r="DO1320" s="17">
        <v>5</v>
      </c>
      <c r="DP1320" s="17">
        <v>1</v>
      </c>
      <c r="DR1320" s="17">
        <v>6</v>
      </c>
      <c r="DT1320" s="17">
        <v>10</v>
      </c>
      <c r="DV1320" s="17">
        <v>4</v>
      </c>
      <c r="DW1320" s="18">
        <v>13</v>
      </c>
      <c r="DY1320" s="18">
        <v>1</v>
      </c>
      <c r="ED1320" s="19" t="s">
        <v>340</v>
      </c>
      <c r="EE1320" s="19">
        <v>6</v>
      </c>
      <c r="EF1320" s="37">
        <v>7</v>
      </c>
      <c r="EG1320" s="19" t="s">
        <v>149</v>
      </c>
      <c r="EH1320" s="19">
        <v>1</v>
      </c>
      <c r="EI1320" s="19">
        <v>53</v>
      </c>
      <c r="EJ1320" s="19">
        <v>3</v>
      </c>
      <c r="EK1320" s="19">
        <v>4</v>
      </c>
      <c r="EL1320" s="19">
        <v>1</v>
      </c>
      <c r="EM1320" s="20" t="s">
        <v>200</v>
      </c>
      <c r="EO1320" s="46">
        <v>1</v>
      </c>
      <c r="EP1320" s="46">
        <v>2</v>
      </c>
      <c r="EQ1320">
        <f t="shared" si="48"/>
        <v>0</v>
      </c>
      <c r="ER1320" t="str">
        <f t="shared" si="49"/>
        <v/>
      </c>
      <c r="ES1320" s="49">
        <v>2</v>
      </c>
    </row>
    <row r="1321" spans="1:149" ht="15" customHeight="1" x14ac:dyDescent="0.25">
      <c r="A1321" s="21">
        <v>1320</v>
      </c>
      <c r="B1321" s="12">
        <v>2</v>
      </c>
      <c r="C1321" s="12">
        <v>1</v>
      </c>
      <c r="D1321" s="12">
        <v>4</v>
      </c>
      <c r="E1321" s="12" t="s">
        <v>379</v>
      </c>
      <c r="F1321" s="12">
        <v>2</v>
      </c>
      <c r="G1321" s="13">
        <v>2</v>
      </c>
      <c r="H1321" s="13">
        <v>2</v>
      </c>
      <c r="M1321" s="56">
        <f>IF(SUM(N1321:X1321)=39,2,1)</f>
        <v>1</v>
      </c>
      <c r="N1321" s="13">
        <v>1</v>
      </c>
      <c r="R1321" s="13">
        <v>1</v>
      </c>
      <c r="X1321" s="13">
        <v>1</v>
      </c>
      <c r="Z1321" s="13">
        <v>1</v>
      </c>
      <c r="AA1321" s="13">
        <v>1</v>
      </c>
      <c r="AB1321" s="13">
        <v>1</v>
      </c>
      <c r="AC1321" s="13">
        <v>1</v>
      </c>
      <c r="AD1321" s="13">
        <v>1</v>
      </c>
      <c r="AJ1321" s="13">
        <v>1</v>
      </c>
      <c r="AL1321" s="14">
        <v>1</v>
      </c>
      <c r="AM1321" s="14">
        <v>4</v>
      </c>
      <c r="AO1321" s="15">
        <v>2</v>
      </c>
      <c r="AP1321" s="15">
        <v>2</v>
      </c>
      <c r="AQ1321" s="15">
        <v>3</v>
      </c>
      <c r="AR1321" s="15">
        <v>4</v>
      </c>
      <c r="AS1321" s="15">
        <v>4</v>
      </c>
      <c r="AT1321" s="15">
        <v>4</v>
      </c>
      <c r="AU1321" s="15">
        <v>4</v>
      </c>
      <c r="AV1321" s="15">
        <v>4</v>
      </c>
      <c r="AW1321" s="15">
        <v>4</v>
      </c>
      <c r="AX1321" s="15">
        <v>1</v>
      </c>
      <c r="AY1321" s="15">
        <v>1</v>
      </c>
      <c r="AZ1321" s="15">
        <v>2</v>
      </c>
      <c r="BB1321" s="15">
        <v>2</v>
      </c>
      <c r="BC1321" s="15">
        <v>1</v>
      </c>
      <c r="BD1321" s="15">
        <v>1</v>
      </c>
      <c r="BE1321" s="15">
        <v>1</v>
      </c>
      <c r="BF1321" s="15">
        <v>0</v>
      </c>
      <c r="BG1321" s="15">
        <v>1</v>
      </c>
      <c r="BJ1321" s="15">
        <v>1</v>
      </c>
      <c r="BK1321" s="15">
        <v>2</v>
      </c>
      <c r="BM1321" s="15">
        <v>1</v>
      </c>
      <c r="BN1321" s="15">
        <v>1</v>
      </c>
      <c r="CC1321" s="16">
        <v>1</v>
      </c>
      <c r="CI1321" s="16">
        <v>1</v>
      </c>
      <c r="CK1321" s="16">
        <v>2</v>
      </c>
      <c r="CL1321" s="16" t="s">
        <v>143</v>
      </c>
      <c r="CM1321" s="17">
        <v>1</v>
      </c>
      <c r="CN1321" s="17">
        <v>1</v>
      </c>
      <c r="CO1321" s="17">
        <v>1</v>
      </c>
      <c r="CP1321" s="17">
        <v>1</v>
      </c>
      <c r="CQ1321" s="17">
        <v>1</v>
      </c>
      <c r="CR1321" s="17">
        <v>1</v>
      </c>
      <c r="CS1321" s="17">
        <v>1</v>
      </c>
      <c r="CT1321" s="17">
        <v>4</v>
      </c>
      <c r="CU1321" s="17">
        <v>4</v>
      </c>
      <c r="CV1321" s="17">
        <v>2</v>
      </c>
      <c r="CW1321" s="17">
        <v>1</v>
      </c>
      <c r="CX1321" s="17">
        <v>1</v>
      </c>
      <c r="CY1321" s="17">
        <v>1</v>
      </c>
      <c r="CZ1321" s="17">
        <v>1</v>
      </c>
      <c r="DA1321" s="17">
        <v>3</v>
      </c>
      <c r="DB1321" s="17">
        <v>4</v>
      </c>
      <c r="DC1321" s="17">
        <v>3</v>
      </c>
      <c r="DD1321" s="17">
        <v>3</v>
      </c>
      <c r="DE1321" s="17">
        <v>3</v>
      </c>
      <c r="DF1321" s="17">
        <v>3</v>
      </c>
      <c r="DG1321" s="17">
        <v>3</v>
      </c>
      <c r="DH1321" s="17">
        <v>3</v>
      </c>
      <c r="DI1321" s="17">
        <v>1</v>
      </c>
      <c r="DJ1321" s="17">
        <v>1</v>
      </c>
      <c r="DK1321" s="17">
        <v>1</v>
      </c>
      <c r="DL1321" s="17">
        <v>2</v>
      </c>
      <c r="DM1321" s="17">
        <v>2</v>
      </c>
      <c r="DN1321" s="17">
        <v>8</v>
      </c>
      <c r="DO1321" s="17">
        <v>2</v>
      </c>
      <c r="DP1321" s="17">
        <v>11</v>
      </c>
      <c r="DR1321" s="17">
        <v>3</v>
      </c>
      <c r="DT1321" s="17">
        <v>2</v>
      </c>
      <c r="DV1321" s="17">
        <v>3</v>
      </c>
      <c r="DW1321" s="18">
        <v>13</v>
      </c>
      <c r="DY1321" s="18">
        <v>1</v>
      </c>
      <c r="ED1321" s="19" t="s">
        <v>340</v>
      </c>
      <c r="EE1321" s="19">
        <v>6</v>
      </c>
      <c r="EF1321" s="37">
        <v>7</v>
      </c>
      <c r="EG1321" s="19" t="s">
        <v>149</v>
      </c>
      <c r="EH1321" s="19">
        <v>1</v>
      </c>
      <c r="EI1321" s="19">
        <v>38</v>
      </c>
      <c r="EJ1321" s="19">
        <v>2</v>
      </c>
      <c r="EK1321" s="19">
        <v>3</v>
      </c>
      <c r="EL1321" s="19">
        <v>2</v>
      </c>
      <c r="EM1321" s="20" t="s">
        <v>200</v>
      </c>
      <c r="EP1321" s="46">
        <v>3</v>
      </c>
      <c r="EQ1321">
        <f t="shared" si="48"/>
        <v>0</v>
      </c>
      <c r="ER1321" t="str">
        <f t="shared" si="49"/>
        <v/>
      </c>
      <c r="ES1321" s="49">
        <v>2</v>
      </c>
    </row>
    <row r="1322" spans="1:149" ht="15" customHeight="1" x14ac:dyDescent="0.25">
      <c r="A1322" s="21">
        <v>1321</v>
      </c>
      <c r="B1322" s="12">
        <v>3</v>
      </c>
      <c r="C1322" s="12">
        <v>1</v>
      </c>
      <c r="D1322" s="12">
        <v>4</v>
      </c>
      <c r="E1322" s="12" t="s">
        <v>379</v>
      </c>
      <c r="F1322" s="12">
        <v>1</v>
      </c>
      <c r="G1322" s="13">
        <v>3</v>
      </c>
      <c r="H1322" s="13">
        <v>1</v>
      </c>
      <c r="I1322" s="13">
        <v>4</v>
      </c>
      <c r="J1322" s="13">
        <v>4</v>
      </c>
      <c r="M1322" s="56">
        <f>IF(SUM(N1322:X1322)=39,2,1)</f>
        <v>1</v>
      </c>
      <c r="N1322" s="13">
        <v>1</v>
      </c>
      <c r="O1322" s="13">
        <v>1</v>
      </c>
      <c r="S1322" s="13">
        <v>1</v>
      </c>
      <c r="X1322" s="13">
        <v>1</v>
      </c>
      <c r="Z1322" s="13">
        <v>1</v>
      </c>
      <c r="AA1322" s="13">
        <v>1</v>
      </c>
      <c r="AB1322" s="13">
        <v>1</v>
      </c>
      <c r="AC1322" s="13">
        <v>1</v>
      </c>
      <c r="AD1322" s="13">
        <v>1</v>
      </c>
      <c r="AJ1322" s="13">
        <v>1</v>
      </c>
      <c r="AL1322" s="14">
        <v>3</v>
      </c>
      <c r="AM1322" s="14">
        <v>4</v>
      </c>
      <c r="AO1322" s="15">
        <v>1</v>
      </c>
      <c r="AP1322" s="15">
        <v>4</v>
      </c>
      <c r="AQ1322" s="15">
        <v>4</v>
      </c>
      <c r="AR1322" s="15">
        <v>4</v>
      </c>
      <c r="AS1322" s="15">
        <v>4</v>
      </c>
      <c r="AT1322" s="15">
        <v>4</v>
      </c>
      <c r="AU1322" s="15">
        <v>4</v>
      </c>
      <c r="AV1322" s="15">
        <v>4</v>
      </c>
      <c r="AW1322" s="15">
        <v>4</v>
      </c>
      <c r="AX1322" s="15">
        <v>1</v>
      </c>
      <c r="AY1322" s="15">
        <v>1</v>
      </c>
      <c r="AZ1322" s="15">
        <v>2</v>
      </c>
      <c r="BB1322" s="15">
        <v>2</v>
      </c>
      <c r="BC1322" s="15">
        <v>1</v>
      </c>
      <c r="BD1322" s="15">
        <v>1</v>
      </c>
      <c r="BE1322" s="15">
        <v>1</v>
      </c>
      <c r="BF1322" s="15">
        <v>1</v>
      </c>
      <c r="BG1322" s="15">
        <v>1</v>
      </c>
      <c r="BI1322" s="15">
        <v>1</v>
      </c>
      <c r="BK1322" s="15">
        <v>2</v>
      </c>
      <c r="BM1322" s="15">
        <v>8</v>
      </c>
      <c r="BN1322" s="15">
        <v>8</v>
      </c>
      <c r="CC1322" s="16">
        <v>1</v>
      </c>
      <c r="CI1322" s="16">
        <v>2</v>
      </c>
      <c r="CJ1322" s="16" t="s">
        <v>156</v>
      </c>
      <c r="CK1322" s="16">
        <v>3</v>
      </c>
      <c r="CL1322" s="16" t="s">
        <v>150</v>
      </c>
      <c r="CM1322" s="17">
        <v>1</v>
      </c>
      <c r="CN1322" s="17">
        <v>1</v>
      </c>
      <c r="CO1322" s="17">
        <v>1</v>
      </c>
      <c r="CP1322" s="17">
        <v>1</v>
      </c>
      <c r="CQ1322" s="17">
        <v>1</v>
      </c>
      <c r="CR1322" s="17">
        <v>1</v>
      </c>
      <c r="CS1322" s="17">
        <v>1</v>
      </c>
      <c r="CT1322" s="17">
        <v>2</v>
      </c>
      <c r="CU1322" s="17">
        <v>3</v>
      </c>
      <c r="CV1322" s="17">
        <v>3</v>
      </c>
      <c r="CW1322" s="17">
        <v>1</v>
      </c>
      <c r="CX1322" s="17">
        <v>1</v>
      </c>
      <c r="CY1322" s="17">
        <v>1</v>
      </c>
      <c r="CZ1322" s="17">
        <v>1</v>
      </c>
      <c r="DA1322" s="17">
        <v>2</v>
      </c>
      <c r="DB1322" s="17">
        <v>2</v>
      </c>
      <c r="DC1322" s="17">
        <v>2</v>
      </c>
      <c r="DD1322" s="17">
        <v>4</v>
      </c>
      <c r="DE1322" s="17">
        <v>4</v>
      </c>
      <c r="DF1322" s="17">
        <v>3</v>
      </c>
      <c r="DG1322" s="17">
        <v>3</v>
      </c>
      <c r="DH1322" s="17">
        <v>3</v>
      </c>
      <c r="DI1322" s="17">
        <v>1</v>
      </c>
      <c r="DJ1322" s="17">
        <v>1</v>
      </c>
      <c r="DK1322" s="17">
        <v>3</v>
      </c>
      <c r="DL1322" s="17">
        <v>2</v>
      </c>
      <c r="DM1322" s="17">
        <v>2</v>
      </c>
      <c r="DN1322" s="17">
        <v>8</v>
      </c>
      <c r="DO1322" s="17">
        <v>1</v>
      </c>
      <c r="DP1322" s="17">
        <v>4</v>
      </c>
      <c r="DR1322" s="17">
        <v>10</v>
      </c>
      <c r="DT1322" s="17">
        <v>6</v>
      </c>
      <c r="DV1322" s="17">
        <v>4</v>
      </c>
      <c r="DW1322" s="18">
        <v>13</v>
      </c>
      <c r="DY1322" s="18">
        <v>1</v>
      </c>
      <c r="ED1322" s="19" t="s">
        <v>340</v>
      </c>
      <c r="EE1322" s="19">
        <v>6</v>
      </c>
      <c r="EF1322" s="37">
        <v>7</v>
      </c>
      <c r="EG1322" s="19" t="s">
        <v>149</v>
      </c>
      <c r="EH1322" s="19">
        <v>2</v>
      </c>
      <c r="EI1322" s="19">
        <v>33</v>
      </c>
      <c r="EJ1322" s="19">
        <v>2</v>
      </c>
      <c r="EK1322" s="19">
        <v>2</v>
      </c>
      <c r="EL1322" s="19">
        <v>3</v>
      </c>
      <c r="EM1322" s="20" t="s">
        <v>200</v>
      </c>
      <c r="EO1322" s="46">
        <v>4</v>
      </c>
      <c r="EP1322" s="46">
        <v>6</v>
      </c>
      <c r="EQ1322">
        <f t="shared" si="48"/>
        <v>0</v>
      </c>
      <c r="ER1322" t="str">
        <f t="shared" si="49"/>
        <v/>
      </c>
      <c r="ES1322" s="49">
        <v>2</v>
      </c>
    </row>
    <row r="1323" spans="1:149" ht="15" customHeight="1" x14ac:dyDescent="0.25">
      <c r="A1323" s="21">
        <v>1322</v>
      </c>
      <c r="B1323" s="12">
        <v>2</v>
      </c>
      <c r="C1323" s="12">
        <v>4</v>
      </c>
      <c r="D1323" s="12">
        <v>4</v>
      </c>
      <c r="F1323" s="12">
        <v>1</v>
      </c>
      <c r="G1323" s="13">
        <v>2</v>
      </c>
      <c r="H1323" s="13">
        <v>1</v>
      </c>
      <c r="M1323" s="56">
        <f>IF(SUM(N1323:X1323)=39,2,1)</f>
        <v>1</v>
      </c>
      <c r="N1323" s="13">
        <v>1</v>
      </c>
      <c r="O1323" s="13">
        <v>1</v>
      </c>
      <c r="P1323" s="13">
        <v>1</v>
      </c>
      <c r="Z1323" s="13">
        <v>1</v>
      </c>
      <c r="AA1323" s="13">
        <v>1</v>
      </c>
      <c r="AB1323" s="13">
        <v>1</v>
      </c>
      <c r="AL1323" s="14">
        <v>1</v>
      </c>
      <c r="AM1323" s="14">
        <v>4</v>
      </c>
      <c r="AO1323" s="15">
        <v>3</v>
      </c>
      <c r="AP1323" s="15">
        <v>4</v>
      </c>
      <c r="AQ1323" s="15">
        <v>4</v>
      </c>
      <c r="AR1323" s="15">
        <v>4</v>
      </c>
      <c r="AS1323" s="15">
        <v>4</v>
      </c>
      <c r="AT1323" s="15">
        <v>4</v>
      </c>
      <c r="AU1323" s="15">
        <v>3</v>
      </c>
      <c r="AV1323" s="15">
        <v>3</v>
      </c>
      <c r="AW1323" s="15">
        <v>4</v>
      </c>
      <c r="AX1323" s="15">
        <v>1</v>
      </c>
      <c r="AY1323" s="15">
        <v>1</v>
      </c>
      <c r="AZ1323" s="15">
        <v>1</v>
      </c>
      <c r="BA1323" s="15">
        <v>1</v>
      </c>
      <c r="BB1323" s="15">
        <v>2</v>
      </c>
      <c r="BC1323" s="15">
        <v>1</v>
      </c>
      <c r="BD1323" s="15">
        <v>1</v>
      </c>
      <c r="BE1323" s="15">
        <v>2</v>
      </c>
      <c r="BF1323" s="15">
        <v>0</v>
      </c>
      <c r="BG1323" s="15">
        <v>0</v>
      </c>
      <c r="BL1323" s="15">
        <v>2</v>
      </c>
      <c r="BM1323" s="15">
        <v>5</v>
      </c>
      <c r="BN1323" s="15">
        <v>5</v>
      </c>
      <c r="BO1323" s="15">
        <v>4</v>
      </c>
      <c r="CI1323" s="16">
        <v>2</v>
      </c>
      <c r="CJ1323" s="16" t="s">
        <v>151</v>
      </c>
      <c r="CK1323" s="16">
        <v>1</v>
      </c>
      <c r="CL1323" s="16" t="s">
        <v>173</v>
      </c>
      <c r="CM1323" s="17">
        <v>1</v>
      </c>
      <c r="CN1323" s="17">
        <v>2</v>
      </c>
      <c r="CO1323" s="17">
        <v>2</v>
      </c>
      <c r="CP1323" s="17">
        <v>2</v>
      </c>
      <c r="CQ1323" s="17">
        <v>1</v>
      </c>
      <c r="CR1323" s="17">
        <v>3</v>
      </c>
      <c r="CS1323" s="17">
        <v>3</v>
      </c>
      <c r="CT1323" s="17">
        <v>1</v>
      </c>
      <c r="CU1323" s="17">
        <v>2</v>
      </c>
      <c r="CV1323" s="17">
        <v>1</v>
      </c>
      <c r="CW1323" s="17">
        <v>1</v>
      </c>
      <c r="CX1323" s="17">
        <v>3</v>
      </c>
      <c r="CY1323" s="17">
        <v>2</v>
      </c>
      <c r="CZ1323" s="17">
        <v>1</v>
      </c>
      <c r="DA1323" s="17">
        <v>2</v>
      </c>
      <c r="DB1323" s="17">
        <v>2</v>
      </c>
      <c r="DC1323" s="17">
        <v>3</v>
      </c>
      <c r="DD1323" s="17">
        <v>4</v>
      </c>
      <c r="DE1323" s="17">
        <v>4</v>
      </c>
      <c r="DF1323" s="17">
        <v>3</v>
      </c>
      <c r="DG1323" s="17">
        <v>3</v>
      </c>
      <c r="DH1323" s="17">
        <v>3</v>
      </c>
      <c r="DI1323" s="17">
        <v>3</v>
      </c>
      <c r="DJ1323" s="17">
        <v>2</v>
      </c>
      <c r="DK1323" s="17">
        <v>3</v>
      </c>
      <c r="DL1323" s="17">
        <v>3</v>
      </c>
      <c r="DM1323" s="17">
        <v>3</v>
      </c>
      <c r="DN1323" s="17">
        <v>4</v>
      </c>
      <c r="DO1323" s="17">
        <v>1</v>
      </c>
      <c r="DP1323" s="17">
        <v>5</v>
      </c>
      <c r="DR1323" s="17">
        <v>5</v>
      </c>
      <c r="DT1323" s="17">
        <v>1</v>
      </c>
      <c r="DV1323" s="17">
        <v>3</v>
      </c>
      <c r="DW1323" s="18">
        <v>13</v>
      </c>
      <c r="DY1323" s="18">
        <v>1</v>
      </c>
      <c r="ED1323" s="19" t="s">
        <v>317</v>
      </c>
      <c r="EE1323" s="19">
        <v>2</v>
      </c>
      <c r="EF1323" s="37">
        <v>7</v>
      </c>
      <c r="EG1323" s="19" t="s">
        <v>149</v>
      </c>
      <c r="EH1323" s="19">
        <v>1</v>
      </c>
      <c r="EI1323" s="19">
        <v>63</v>
      </c>
      <c r="EJ1323" s="19">
        <v>4</v>
      </c>
      <c r="EK1323" s="19">
        <v>5</v>
      </c>
      <c r="EL1323" s="19">
        <v>1</v>
      </c>
      <c r="EM1323" s="20" t="s">
        <v>200</v>
      </c>
      <c r="EO1323" s="46">
        <v>1</v>
      </c>
      <c r="EP1323" s="46">
        <v>1</v>
      </c>
      <c r="EQ1323">
        <f t="shared" si="48"/>
        <v>0</v>
      </c>
      <c r="ER1323" t="str">
        <f t="shared" si="49"/>
        <v/>
      </c>
      <c r="ES1323" s="49">
        <v>2</v>
      </c>
    </row>
    <row r="1324" spans="1:149" x14ac:dyDescent="0.25">
      <c r="A1324" s="21">
        <v>1323</v>
      </c>
      <c r="B1324" s="12">
        <v>3</v>
      </c>
      <c r="C1324" s="12">
        <v>3</v>
      </c>
      <c r="D1324" s="12">
        <v>1</v>
      </c>
      <c r="E1324" s="12" t="s">
        <v>378</v>
      </c>
      <c r="F1324" s="12">
        <v>2</v>
      </c>
      <c r="G1324" s="13">
        <v>3</v>
      </c>
      <c r="H1324" s="13">
        <v>1</v>
      </c>
      <c r="J1324" s="13">
        <v>4</v>
      </c>
      <c r="M1324" s="56">
        <f>IF(SUM(N1324:X1324)=39,2,1)</f>
        <v>1</v>
      </c>
      <c r="Y1324" s="13">
        <v>1</v>
      </c>
      <c r="AK1324" s="13">
        <v>1</v>
      </c>
      <c r="AL1324" s="14">
        <v>3</v>
      </c>
      <c r="AM1324" s="14">
        <v>4</v>
      </c>
      <c r="AO1324" s="15">
        <v>1</v>
      </c>
      <c r="AP1324" s="15">
        <v>4</v>
      </c>
      <c r="AQ1324" s="15">
        <v>4</v>
      </c>
      <c r="AR1324" s="15">
        <v>3</v>
      </c>
      <c r="AS1324" s="15">
        <v>4</v>
      </c>
      <c r="AT1324" s="15">
        <v>3</v>
      </c>
      <c r="AU1324" s="15">
        <v>2</v>
      </c>
      <c r="AV1324" s="15">
        <v>2</v>
      </c>
      <c r="AW1324" s="15">
        <v>3</v>
      </c>
      <c r="AX1324" s="15">
        <v>1</v>
      </c>
      <c r="AY1324" s="15">
        <v>1</v>
      </c>
      <c r="AZ1324" s="15">
        <v>1</v>
      </c>
      <c r="BB1324" s="15">
        <v>1</v>
      </c>
      <c r="BC1324" s="15">
        <v>1</v>
      </c>
      <c r="BD1324" s="15">
        <v>1</v>
      </c>
      <c r="BE1324" s="15">
        <v>2</v>
      </c>
      <c r="BF1324" s="15">
        <v>0</v>
      </c>
      <c r="BG1324" s="15">
        <v>0</v>
      </c>
      <c r="BK1324" s="15">
        <v>1</v>
      </c>
      <c r="BL1324" s="15">
        <v>6</v>
      </c>
      <c r="BM1324" s="15">
        <v>5</v>
      </c>
      <c r="BN1324" s="15">
        <v>5</v>
      </c>
      <c r="BO1324" s="15">
        <v>4</v>
      </c>
      <c r="CI1324" s="16">
        <v>2</v>
      </c>
      <c r="CJ1324" s="16" t="s">
        <v>151</v>
      </c>
      <c r="CK1324" s="16">
        <v>1</v>
      </c>
      <c r="CL1324" s="16" t="s">
        <v>186</v>
      </c>
      <c r="CM1324" s="17">
        <v>2</v>
      </c>
      <c r="CN1324" s="17">
        <v>2</v>
      </c>
      <c r="CO1324" s="17">
        <v>2</v>
      </c>
      <c r="CP1324" s="17">
        <v>2</v>
      </c>
      <c r="CQ1324" s="17">
        <v>1</v>
      </c>
      <c r="CR1324" s="17">
        <v>3</v>
      </c>
      <c r="CS1324" s="17">
        <v>4</v>
      </c>
      <c r="CT1324" s="17">
        <v>1</v>
      </c>
      <c r="CU1324" s="17">
        <v>4</v>
      </c>
      <c r="CV1324" s="17">
        <v>1</v>
      </c>
      <c r="CW1324" s="17">
        <v>1</v>
      </c>
      <c r="CX1324" s="17">
        <v>1</v>
      </c>
      <c r="CY1324" s="17">
        <v>1</v>
      </c>
      <c r="CZ1324" s="17">
        <v>3</v>
      </c>
      <c r="DA1324" s="17">
        <v>2</v>
      </c>
      <c r="DB1324" s="17">
        <v>4</v>
      </c>
      <c r="DC1324" s="17">
        <v>2</v>
      </c>
      <c r="DD1324" s="17">
        <v>3</v>
      </c>
      <c r="DE1324" s="17">
        <v>4</v>
      </c>
      <c r="DF1324" s="17">
        <v>2</v>
      </c>
      <c r="DG1324" s="17">
        <v>2</v>
      </c>
      <c r="DI1324" s="17">
        <v>3</v>
      </c>
      <c r="DJ1324" s="17">
        <v>2</v>
      </c>
      <c r="DK1324" s="17">
        <v>2</v>
      </c>
      <c r="DL1324" s="17">
        <v>4</v>
      </c>
      <c r="DM1324" s="17">
        <v>4</v>
      </c>
      <c r="DN1324" s="17">
        <v>6</v>
      </c>
      <c r="DO1324" s="17">
        <v>8</v>
      </c>
      <c r="DP1324" s="17">
        <v>5</v>
      </c>
      <c r="DR1324" s="17">
        <v>10</v>
      </c>
      <c r="DT1324" s="17">
        <v>12</v>
      </c>
      <c r="DV1324" s="17">
        <v>3</v>
      </c>
      <c r="DW1324" s="18">
        <v>13</v>
      </c>
      <c r="DY1324" s="18">
        <v>1</v>
      </c>
      <c r="ED1324" s="19" t="s">
        <v>341</v>
      </c>
      <c r="EE1324" s="19">
        <v>8</v>
      </c>
      <c r="EF1324" s="37">
        <v>7</v>
      </c>
      <c r="EG1324" s="19" t="s">
        <v>149</v>
      </c>
      <c r="EH1324" s="19">
        <v>2</v>
      </c>
      <c r="EI1324" s="19">
        <v>39</v>
      </c>
      <c r="EJ1324" s="19">
        <v>2</v>
      </c>
      <c r="EK1324" s="19">
        <v>3</v>
      </c>
      <c r="EL1324" s="19">
        <v>2</v>
      </c>
      <c r="EM1324" s="20" t="s">
        <v>200</v>
      </c>
      <c r="EO1324" s="46">
        <v>1</v>
      </c>
      <c r="EP1324" s="46">
        <v>1</v>
      </c>
      <c r="EQ1324">
        <f t="shared" si="48"/>
        <v>0</v>
      </c>
      <c r="ER1324" t="str">
        <f t="shared" si="49"/>
        <v/>
      </c>
      <c r="ES1324" s="49">
        <v>1</v>
      </c>
    </row>
    <row r="1325" spans="1:149" ht="15" customHeight="1" x14ac:dyDescent="0.25">
      <c r="A1325" s="21">
        <v>1324</v>
      </c>
      <c r="B1325" s="12">
        <v>2</v>
      </c>
      <c r="C1325" s="12">
        <v>4</v>
      </c>
      <c r="D1325" s="12">
        <v>1</v>
      </c>
      <c r="E1325" s="12" t="s">
        <v>378</v>
      </c>
      <c r="G1325" s="13">
        <v>4</v>
      </c>
      <c r="H1325" s="13">
        <v>1</v>
      </c>
      <c r="I1325" s="13">
        <v>4</v>
      </c>
      <c r="M1325" s="56">
        <f>IF(SUM(N1325:X1325)=39,2,1)</f>
        <v>1</v>
      </c>
      <c r="P1325" s="13">
        <v>1</v>
      </c>
      <c r="S1325" s="13">
        <v>1</v>
      </c>
      <c r="AA1325" s="13">
        <v>1</v>
      </c>
      <c r="AB1325" s="13">
        <v>1</v>
      </c>
      <c r="AL1325" s="14">
        <v>1</v>
      </c>
      <c r="AM1325" s="14">
        <v>3</v>
      </c>
      <c r="AN1325" s="14" t="s">
        <v>383</v>
      </c>
      <c r="AO1325" s="15">
        <v>3</v>
      </c>
      <c r="AP1325" s="15">
        <v>4</v>
      </c>
      <c r="AQ1325" s="15">
        <v>4</v>
      </c>
      <c r="AR1325" s="15">
        <v>2</v>
      </c>
      <c r="AS1325" s="15">
        <v>4</v>
      </c>
      <c r="AT1325" s="15">
        <v>3</v>
      </c>
      <c r="AU1325" s="15">
        <v>2</v>
      </c>
      <c r="AV1325" s="15">
        <v>2</v>
      </c>
      <c r="AW1325" s="15">
        <v>1</v>
      </c>
      <c r="AX1325" s="15">
        <v>1</v>
      </c>
      <c r="AY1325" s="15">
        <v>1</v>
      </c>
      <c r="AZ1325" s="15">
        <v>2</v>
      </c>
      <c r="BB1325" s="15">
        <v>2</v>
      </c>
      <c r="BC1325" s="15">
        <v>1</v>
      </c>
      <c r="BD1325" s="15">
        <v>1</v>
      </c>
      <c r="BE1325" s="15">
        <v>2</v>
      </c>
      <c r="BF1325" s="15">
        <v>1</v>
      </c>
      <c r="BG1325" s="15">
        <v>0</v>
      </c>
      <c r="BK1325" s="15">
        <v>1</v>
      </c>
      <c r="BL1325" s="15">
        <v>3</v>
      </c>
      <c r="BM1325" s="15">
        <v>8</v>
      </c>
      <c r="BN1325" s="15">
        <v>8</v>
      </c>
      <c r="BQ1325" s="15">
        <v>1</v>
      </c>
      <c r="BT1325" s="16">
        <v>1</v>
      </c>
      <c r="CD1325" s="16">
        <v>5</v>
      </c>
      <c r="CE1325" s="16">
        <v>5</v>
      </c>
      <c r="CF1325" s="16">
        <v>2</v>
      </c>
      <c r="CG1325" s="16">
        <v>1</v>
      </c>
      <c r="CH1325" s="16">
        <v>2</v>
      </c>
      <c r="CI1325" s="16">
        <v>2</v>
      </c>
      <c r="CJ1325" s="16" t="s">
        <v>151</v>
      </c>
      <c r="CK1325" s="16">
        <v>1</v>
      </c>
      <c r="CL1325" s="16" t="s">
        <v>342</v>
      </c>
      <c r="CM1325" s="17">
        <v>2</v>
      </c>
      <c r="CN1325" s="17">
        <v>2</v>
      </c>
      <c r="CO1325" s="17">
        <v>2</v>
      </c>
      <c r="CP1325" s="17">
        <v>2</v>
      </c>
      <c r="CQ1325" s="17">
        <v>2</v>
      </c>
      <c r="CR1325" s="17">
        <v>3</v>
      </c>
      <c r="CS1325" s="17">
        <v>3</v>
      </c>
      <c r="CT1325" s="17">
        <v>1</v>
      </c>
      <c r="CU1325" s="17">
        <v>4</v>
      </c>
      <c r="CV1325" s="17">
        <v>1</v>
      </c>
      <c r="CW1325" s="17">
        <v>1</v>
      </c>
      <c r="CX1325" s="17">
        <v>1</v>
      </c>
      <c r="CY1325" s="17">
        <v>1</v>
      </c>
      <c r="CZ1325" s="17">
        <v>2</v>
      </c>
      <c r="DA1325" s="17">
        <v>2</v>
      </c>
      <c r="DB1325" s="17">
        <v>2</v>
      </c>
      <c r="DC1325" s="17">
        <v>2</v>
      </c>
      <c r="DD1325" s="17">
        <v>3</v>
      </c>
      <c r="DE1325" s="17">
        <v>4</v>
      </c>
      <c r="DF1325" s="17">
        <v>3</v>
      </c>
      <c r="DG1325" s="17">
        <v>2</v>
      </c>
      <c r="DH1325" s="17">
        <v>1</v>
      </c>
      <c r="DI1325" s="17">
        <v>3</v>
      </c>
      <c r="DJ1325" s="17">
        <v>1</v>
      </c>
      <c r="DK1325" s="17">
        <v>2</v>
      </c>
      <c r="DL1325" s="17">
        <v>2</v>
      </c>
      <c r="DM1325" s="17">
        <v>2</v>
      </c>
      <c r="DN1325" s="17">
        <v>1</v>
      </c>
      <c r="DO1325" s="17">
        <v>6</v>
      </c>
      <c r="DP1325" s="17">
        <v>7</v>
      </c>
      <c r="DR1325" s="17">
        <v>5</v>
      </c>
      <c r="DT1325" s="17">
        <v>11</v>
      </c>
      <c r="DV1325" s="17">
        <v>4</v>
      </c>
      <c r="DW1325" s="18">
        <v>13</v>
      </c>
      <c r="DY1325" s="18">
        <v>1</v>
      </c>
      <c r="ED1325" s="19" t="s">
        <v>317</v>
      </c>
      <c r="EE1325" s="19">
        <v>2</v>
      </c>
      <c r="EF1325" s="37">
        <v>7</v>
      </c>
      <c r="EG1325" s="19" t="s">
        <v>149</v>
      </c>
      <c r="EH1325" s="19">
        <v>1</v>
      </c>
      <c r="EI1325" s="19">
        <v>30</v>
      </c>
      <c r="EJ1325" s="19">
        <v>2</v>
      </c>
      <c r="EK1325" s="19">
        <v>2</v>
      </c>
      <c r="EL1325" s="19">
        <v>1</v>
      </c>
      <c r="EM1325" s="20" t="s">
        <v>200</v>
      </c>
      <c r="EO1325" s="46">
        <v>1</v>
      </c>
      <c r="EP1325" s="46">
        <v>1</v>
      </c>
      <c r="EQ1325">
        <f t="shared" si="48"/>
        <v>1</v>
      </c>
      <c r="ER1325">
        <f t="shared" si="49"/>
        <v>1</v>
      </c>
      <c r="ES1325" s="49">
        <v>2</v>
      </c>
    </row>
    <row r="1326" spans="1:149" ht="15" customHeight="1" x14ac:dyDescent="0.25">
      <c r="A1326" s="21">
        <v>1325</v>
      </c>
      <c r="B1326" s="12">
        <v>3</v>
      </c>
      <c r="C1326" s="12">
        <v>3</v>
      </c>
      <c r="D1326" s="12">
        <v>4</v>
      </c>
      <c r="G1326" s="13">
        <v>2</v>
      </c>
      <c r="H1326" s="13">
        <v>1</v>
      </c>
      <c r="M1326" s="56">
        <f>IF(SUM(N1326:X1326)=39,2,1)</f>
        <v>1</v>
      </c>
      <c r="R1326" s="13">
        <v>1</v>
      </c>
      <c r="AD1326" s="13">
        <v>1</v>
      </c>
      <c r="AL1326" s="14">
        <v>2</v>
      </c>
      <c r="AM1326" s="14">
        <v>4</v>
      </c>
      <c r="AO1326" s="15">
        <v>1</v>
      </c>
      <c r="AP1326" s="15">
        <v>4</v>
      </c>
      <c r="AQ1326" s="15">
        <v>4</v>
      </c>
      <c r="AR1326" s="15">
        <v>4</v>
      </c>
      <c r="AS1326" s="15">
        <v>4</v>
      </c>
      <c r="AT1326" s="15">
        <v>3</v>
      </c>
      <c r="AU1326" s="15">
        <v>3</v>
      </c>
      <c r="AV1326" s="15">
        <v>4</v>
      </c>
      <c r="AW1326" s="15">
        <v>3</v>
      </c>
      <c r="AX1326" s="15">
        <v>2</v>
      </c>
      <c r="AZ1326" s="15">
        <v>1</v>
      </c>
      <c r="BB1326" s="15">
        <v>2</v>
      </c>
      <c r="BC1326" s="15">
        <v>1</v>
      </c>
      <c r="BD1326" s="15">
        <v>1</v>
      </c>
      <c r="BE1326" s="15">
        <v>1</v>
      </c>
      <c r="BM1326" s="15">
        <v>1</v>
      </c>
      <c r="BN1326" s="15">
        <v>1</v>
      </c>
      <c r="CK1326" s="16">
        <v>1</v>
      </c>
      <c r="CM1326" s="17">
        <v>4</v>
      </c>
      <c r="CN1326" s="17">
        <v>4</v>
      </c>
      <c r="CO1326" s="17">
        <v>4</v>
      </c>
      <c r="CP1326" s="17">
        <v>4</v>
      </c>
      <c r="CQ1326" s="17">
        <v>4</v>
      </c>
      <c r="CR1326" s="17">
        <v>2</v>
      </c>
      <c r="CS1326" s="17">
        <v>3</v>
      </c>
      <c r="DA1326" s="17">
        <v>3</v>
      </c>
      <c r="DB1326" s="17">
        <v>2</v>
      </c>
      <c r="DC1326" s="17">
        <v>3</v>
      </c>
      <c r="DD1326" s="17">
        <v>4</v>
      </c>
      <c r="DE1326" s="17">
        <v>4</v>
      </c>
      <c r="DF1326" s="17">
        <v>3</v>
      </c>
      <c r="DG1326" s="17">
        <v>3</v>
      </c>
      <c r="DH1326" s="17">
        <v>2</v>
      </c>
      <c r="DI1326" s="17">
        <v>3</v>
      </c>
      <c r="DJ1326" s="17">
        <v>2</v>
      </c>
      <c r="DK1326" s="17">
        <v>2</v>
      </c>
      <c r="DL1326" s="17">
        <v>3</v>
      </c>
      <c r="DM1326" s="17">
        <v>3</v>
      </c>
      <c r="DN1326" s="17">
        <v>1</v>
      </c>
      <c r="DO1326" s="17">
        <v>6</v>
      </c>
      <c r="DP1326" s="17">
        <v>5</v>
      </c>
      <c r="DR1326" s="17">
        <v>9</v>
      </c>
      <c r="DT1326" s="17">
        <v>6</v>
      </c>
      <c r="DV1326" s="17">
        <v>4</v>
      </c>
      <c r="DW1326" s="18">
        <v>13</v>
      </c>
      <c r="DY1326" s="18">
        <v>1</v>
      </c>
      <c r="ED1326" s="19" t="s">
        <v>317</v>
      </c>
      <c r="EE1326" s="19">
        <v>2</v>
      </c>
      <c r="EF1326" s="37">
        <v>7</v>
      </c>
      <c r="EG1326" s="19" t="s">
        <v>149</v>
      </c>
      <c r="EH1326" s="19">
        <v>2</v>
      </c>
      <c r="EI1326" s="19">
        <v>73</v>
      </c>
      <c r="EJ1326" s="19">
        <v>4</v>
      </c>
      <c r="EK1326" s="19">
        <v>5</v>
      </c>
      <c r="EL1326" s="19">
        <v>9</v>
      </c>
      <c r="EM1326" s="20" t="s">
        <v>200</v>
      </c>
      <c r="EO1326" s="46">
        <v>1</v>
      </c>
      <c r="EP1326" s="46">
        <v>3</v>
      </c>
      <c r="EQ1326">
        <f t="shared" si="48"/>
        <v>0</v>
      </c>
      <c r="ER1326" t="str">
        <f t="shared" si="49"/>
        <v/>
      </c>
      <c r="ES1326" s="49">
        <v>2</v>
      </c>
    </row>
    <row r="1327" spans="1:149" ht="15" customHeight="1" x14ac:dyDescent="0.25">
      <c r="A1327" s="21">
        <v>1326</v>
      </c>
      <c r="B1327" s="12">
        <v>2</v>
      </c>
      <c r="C1327" s="12">
        <v>2</v>
      </c>
      <c r="D1327" s="12">
        <v>2</v>
      </c>
      <c r="E1327" s="12" t="s">
        <v>378</v>
      </c>
      <c r="F1327" s="12">
        <v>2</v>
      </c>
      <c r="G1327" s="13">
        <v>3</v>
      </c>
      <c r="H1327" s="13">
        <v>1</v>
      </c>
      <c r="I1327" s="13">
        <v>4</v>
      </c>
      <c r="M1327" s="56">
        <f>IF(SUM(N1327:X1327)=39,2,1)</f>
        <v>1</v>
      </c>
      <c r="O1327" s="13">
        <v>1</v>
      </c>
      <c r="P1327" s="13">
        <v>1</v>
      </c>
      <c r="AA1327" s="13">
        <v>1</v>
      </c>
      <c r="AB1327" s="13">
        <v>1</v>
      </c>
      <c r="AL1327" s="14">
        <v>1</v>
      </c>
      <c r="AM1327" s="14">
        <v>4</v>
      </c>
      <c r="AO1327" s="15">
        <v>1</v>
      </c>
      <c r="AP1327" s="15">
        <v>4</v>
      </c>
      <c r="AQ1327" s="15">
        <v>4</v>
      </c>
      <c r="AR1327" s="15">
        <v>4</v>
      </c>
      <c r="AS1327" s="15">
        <v>4</v>
      </c>
      <c r="AT1327" s="15">
        <v>4</v>
      </c>
      <c r="AU1327" s="15">
        <v>4</v>
      </c>
      <c r="AV1327" s="15">
        <v>1</v>
      </c>
      <c r="AW1327" s="15">
        <v>1</v>
      </c>
      <c r="AX1327" s="15">
        <v>2</v>
      </c>
      <c r="AZ1327" s="15">
        <v>2</v>
      </c>
      <c r="BB1327" s="15">
        <v>2</v>
      </c>
      <c r="BC1327" s="15">
        <v>1</v>
      </c>
      <c r="BD1327" s="15">
        <v>1</v>
      </c>
      <c r="BE1327" s="15">
        <v>2</v>
      </c>
      <c r="BF1327" s="15">
        <v>1</v>
      </c>
      <c r="BG1327" s="15">
        <v>1</v>
      </c>
      <c r="BH1327" s="15">
        <v>1</v>
      </c>
      <c r="BK1327" s="15">
        <v>1</v>
      </c>
      <c r="BL1327" s="15">
        <v>5</v>
      </c>
      <c r="BM1327" s="15">
        <v>8</v>
      </c>
      <c r="BN1327" s="15">
        <v>8</v>
      </c>
      <c r="CC1327" s="16">
        <v>1</v>
      </c>
      <c r="CI1327" s="16">
        <v>2</v>
      </c>
      <c r="CJ1327" s="16" t="s">
        <v>391</v>
      </c>
      <c r="CK1327" s="16">
        <v>3</v>
      </c>
      <c r="CL1327" s="16" t="s">
        <v>154</v>
      </c>
      <c r="CM1327" s="17">
        <v>1</v>
      </c>
      <c r="CN1327" s="17">
        <v>1</v>
      </c>
      <c r="CO1327" s="17">
        <v>1</v>
      </c>
      <c r="CP1327" s="17">
        <v>1</v>
      </c>
      <c r="CQ1327" s="17">
        <v>1</v>
      </c>
      <c r="CR1327" s="17">
        <v>2</v>
      </c>
      <c r="CS1327" s="17">
        <v>2</v>
      </c>
      <c r="CT1327" s="17">
        <v>1</v>
      </c>
      <c r="CU1327" s="17">
        <v>3</v>
      </c>
      <c r="CV1327" s="17">
        <v>1</v>
      </c>
      <c r="CW1327" s="17">
        <v>1</v>
      </c>
      <c r="CX1327" s="17">
        <v>1</v>
      </c>
      <c r="CY1327" s="17">
        <v>1</v>
      </c>
      <c r="CZ1327" s="17">
        <v>1</v>
      </c>
      <c r="DA1327" s="17">
        <v>2</v>
      </c>
      <c r="DB1327" s="17">
        <v>2</v>
      </c>
      <c r="DC1327" s="17">
        <v>2</v>
      </c>
      <c r="DD1327" s="17">
        <v>2</v>
      </c>
      <c r="DE1327" s="17">
        <v>4</v>
      </c>
      <c r="DF1327" s="17">
        <v>2</v>
      </c>
      <c r="DG1327" s="17">
        <v>2</v>
      </c>
      <c r="DH1327" s="17">
        <v>2</v>
      </c>
      <c r="DI1327" s="17">
        <v>1</v>
      </c>
      <c r="DJ1327" s="17">
        <v>1</v>
      </c>
      <c r="DK1327" s="17">
        <v>2</v>
      </c>
      <c r="DL1327" s="17">
        <v>4</v>
      </c>
      <c r="DM1327" s="17">
        <v>3</v>
      </c>
      <c r="DN1327" s="17">
        <v>1</v>
      </c>
      <c r="DO1327" s="17">
        <v>8</v>
      </c>
      <c r="DP1327" s="17">
        <v>7</v>
      </c>
      <c r="DR1327" s="17">
        <v>5</v>
      </c>
      <c r="DT1327" s="17">
        <v>9</v>
      </c>
      <c r="DV1327" s="17">
        <v>6</v>
      </c>
      <c r="DW1327" s="18">
        <v>13</v>
      </c>
      <c r="DY1327" s="18">
        <v>1</v>
      </c>
      <c r="ED1327" s="19" t="s">
        <v>317</v>
      </c>
      <c r="EE1327" s="19">
        <v>2</v>
      </c>
      <c r="EF1327" s="37">
        <v>7</v>
      </c>
      <c r="EG1327" s="19" t="s">
        <v>149</v>
      </c>
      <c r="EH1327" s="19">
        <v>2</v>
      </c>
      <c r="EI1327" s="19">
        <v>39</v>
      </c>
      <c r="EJ1327" s="19">
        <v>2</v>
      </c>
      <c r="EK1327" s="19">
        <v>3</v>
      </c>
      <c r="EL1327" s="19">
        <v>2</v>
      </c>
      <c r="EM1327" s="20" t="s">
        <v>200</v>
      </c>
      <c r="EO1327" s="46">
        <v>1</v>
      </c>
      <c r="EP1327" s="46">
        <v>3</v>
      </c>
      <c r="EQ1327">
        <f t="shared" si="48"/>
        <v>0</v>
      </c>
      <c r="ER1327" t="str">
        <f t="shared" si="49"/>
        <v/>
      </c>
      <c r="ES1327" s="49">
        <v>2</v>
      </c>
    </row>
    <row r="1328" spans="1:149" ht="15" customHeight="1" x14ac:dyDescent="0.25">
      <c r="A1328" s="21">
        <v>1327</v>
      </c>
      <c r="B1328" s="12">
        <v>2</v>
      </c>
      <c r="C1328" s="12">
        <v>2</v>
      </c>
      <c r="D1328" s="12">
        <v>2</v>
      </c>
      <c r="E1328" s="12" t="s">
        <v>378</v>
      </c>
      <c r="F1328" s="12">
        <v>3</v>
      </c>
      <c r="G1328" s="13">
        <v>2</v>
      </c>
      <c r="H1328" s="13">
        <v>1</v>
      </c>
      <c r="M1328" s="56">
        <f>IF(SUM(N1328:X1328)=39,2,1)</f>
        <v>1</v>
      </c>
      <c r="O1328" s="13">
        <v>1</v>
      </c>
      <c r="P1328" s="13">
        <v>1</v>
      </c>
      <c r="Z1328" s="13">
        <v>1</v>
      </c>
      <c r="AA1328" s="13">
        <v>1</v>
      </c>
      <c r="AB1328" s="13">
        <v>1</v>
      </c>
      <c r="AF1328" s="13">
        <v>1</v>
      </c>
      <c r="AJ1328" s="13">
        <v>1</v>
      </c>
      <c r="AL1328" s="14">
        <v>6</v>
      </c>
      <c r="AO1328" s="15">
        <v>1</v>
      </c>
      <c r="AP1328" s="15">
        <v>4</v>
      </c>
      <c r="AQ1328" s="15">
        <v>4</v>
      </c>
      <c r="AR1328" s="15">
        <v>4</v>
      </c>
      <c r="AS1328" s="15">
        <v>4</v>
      </c>
      <c r="AT1328" s="15">
        <v>4</v>
      </c>
      <c r="AU1328" s="15">
        <v>4</v>
      </c>
      <c r="AV1328" s="15">
        <v>1</v>
      </c>
      <c r="AW1328" s="15">
        <v>1</v>
      </c>
      <c r="AX1328" s="15">
        <v>2</v>
      </c>
      <c r="AZ1328" s="15">
        <v>2</v>
      </c>
      <c r="BB1328" s="15">
        <v>2</v>
      </c>
      <c r="BC1328" s="15">
        <v>1</v>
      </c>
      <c r="BD1328" s="15">
        <v>1</v>
      </c>
      <c r="BF1328" s="15">
        <v>0</v>
      </c>
      <c r="BG1328" s="15">
        <v>1</v>
      </c>
      <c r="BJ1328" s="15">
        <v>1</v>
      </c>
      <c r="BK1328" s="15">
        <v>1</v>
      </c>
      <c r="BL1328" s="15">
        <v>7</v>
      </c>
      <c r="BM1328" s="15">
        <v>5</v>
      </c>
      <c r="BN1328" s="15">
        <v>5</v>
      </c>
      <c r="BO1328" s="15">
        <v>4</v>
      </c>
      <c r="CC1328" s="16">
        <v>1</v>
      </c>
      <c r="CI1328" s="16">
        <v>2</v>
      </c>
      <c r="CK1328" s="16">
        <v>3</v>
      </c>
      <c r="CM1328" s="17">
        <v>1</v>
      </c>
      <c r="CN1328" s="17">
        <v>1</v>
      </c>
      <c r="CO1328" s="17">
        <v>1</v>
      </c>
      <c r="CP1328" s="17">
        <v>1</v>
      </c>
      <c r="CQ1328" s="17">
        <v>1</v>
      </c>
      <c r="CR1328" s="17">
        <v>1</v>
      </c>
      <c r="CS1328" s="17">
        <v>1</v>
      </c>
      <c r="CT1328" s="17">
        <v>2</v>
      </c>
      <c r="CU1328" s="17">
        <v>3</v>
      </c>
      <c r="CW1328" s="17">
        <v>1</v>
      </c>
      <c r="CX1328" s="17">
        <v>1</v>
      </c>
      <c r="CY1328" s="17">
        <v>1</v>
      </c>
      <c r="CZ1328" s="17">
        <v>1</v>
      </c>
      <c r="DA1328" s="17">
        <v>2</v>
      </c>
      <c r="DB1328" s="17">
        <v>2</v>
      </c>
      <c r="DC1328" s="17">
        <v>2</v>
      </c>
      <c r="DD1328" s="17">
        <v>1</v>
      </c>
      <c r="DE1328" s="17">
        <v>4</v>
      </c>
      <c r="DF1328" s="17">
        <v>2</v>
      </c>
      <c r="DG1328" s="17">
        <v>2</v>
      </c>
      <c r="DH1328" s="17">
        <v>2</v>
      </c>
      <c r="DI1328" s="17">
        <v>4</v>
      </c>
      <c r="DJ1328" s="17">
        <v>3</v>
      </c>
      <c r="DK1328" s="17">
        <v>4</v>
      </c>
      <c r="DL1328" s="17">
        <v>4</v>
      </c>
      <c r="DM1328" s="17">
        <v>4</v>
      </c>
      <c r="DN1328" s="17">
        <v>1</v>
      </c>
      <c r="DO1328" s="17">
        <v>8</v>
      </c>
      <c r="DP1328" s="17">
        <v>5</v>
      </c>
      <c r="DR1328" s="17">
        <v>9</v>
      </c>
      <c r="DT1328" s="17">
        <v>7</v>
      </c>
      <c r="DV1328" s="17">
        <v>6</v>
      </c>
      <c r="DW1328" s="18">
        <v>13</v>
      </c>
      <c r="DY1328" s="18">
        <v>1</v>
      </c>
      <c r="ED1328" s="19" t="s">
        <v>317</v>
      </c>
      <c r="EE1328" s="19">
        <v>2</v>
      </c>
      <c r="EF1328" s="37">
        <v>7</v>
      </c>
      <c r="EG1328" s="19" t="s">
        <v>149</v>
      </c>
      <c r="EH1328" s="19">
        <v>2</v>
      </c>
      <c r="EI1328" s="19">
        <v>51</v>
      </c>
      <c r="EJ1328" s="19">
        <v>3</v>
      </c>
      <c r="EK1328" s="19">
        <v>4</v>
      </c>
      <c r="EL1328" s="19">
        <v>4</v>
      </c>
      <c r="EM1328" s="20" t="s">
        <v>200</v>
      </c>
      <c r="EO1328" s="46">
        <v>1</v>
      </c>
      <c r="EP1328" s="46">
        <v>3</v>
      </c>
      <c r="EQ1328">
        <f t="shared" si="48"/>
        <v>0</v>
      </c>
      <c r="ER1328" t="str">
        <f t="shared" si="49"/>
        <v/>
      </c>
      <c r="ES1328" s="49">
        <v>2</v>
      </c>
    </row>
    <row r="1329" spans="1:149" ht="15" customHeight="1" x14ac:dyDescent="0.25">
      <c r="A1329" s="21">
        <v>1328</v>
      </c>
      <c r="B1329" s="12">
        <v>3</v>
      </c>
      <c r="C1329" s="12">
        <v>3</v>
      </c>
      <c r="D1329" s="12">
        <v>4</v>
      </c>
      <c r="F1329" s="12">
        <v>1</v>
      </c>
      <c r="G1329" s="13">
        <v>2</v>
      </c>
      <c r="H1329" s="13">
        <v>1</v>
      </c>
      <c r="I1329" s="13">
        <v>4</v>
      </c>
      <c r="M1329" s="56">
        <f>IF(SUM(N1329:X1329)=39,2,1)</f>
        <v>1</v>
      </c>
      <c r="N1329" s="13">
        <v>1</v>
      </c>
      <c r="O1329" s="13">
        <v>1</v>
      </c>
      <c r="P1329" s="13">
        <v>1</v>
      </c>
      <c r="U1329" s="13">
        <v>1</v>
      </c>
      <c r="Z1329" s="13">
        <v>1</v>
      </c>
      <c r="AA1329" s="13">
        <v>1</v>
      </c>
      <c r="AB1329" s="13">
        <v>1</v>
      </c>
      <c r="AJ1329" s="13">
        <v>1</v>
      </c>
      <c r="AL1329" s="14">
        <v>3</v>
      </c>
      <c r="AM1329" s="14">
        <v>4</v>
      </c>
      <c r="AO1329" s="15">
        <v>1</v>
      </c>
      <c r="AP1329" s="15">
        <v>4</v>
      </c>
      <c r="AQ1329" s="15">
        <v>4</v>
      </c>
      <c r="AR1329" s="15">
        <v>4</v>
      </c>
      <c r="AS1329" s="15">
        <v>4</v>
      </c>
      <c r="AT1329" s="15">
        <v>4</v>
      </c>
      <c r="AU1329" s="15">
        <v>4</v>
      </c>
      <c r="AV1329" s="15">
        <v>4</v>
      </c>
      <c r="AW1329" s="15">
        <v>4</v>
      </c>
      <c r="AX1329" s="15">
        <v>1</v>
      </c>
      <c r="AY1329" s="15">
        <v>1</v>
      </c>
      <c r="AZ1329" s="15">
        <v>2</v>
      </c>
      <c r="BB1329" s="15">
        <v>2</v>
      </c>
      <c r="BC1329" s="15">
        <v>1</v>
      </c>
      <c r="BD1329" s="15">
        <v>1</v>
      </c>
      <c r="BF1329" s="15">
        <v>1</v>
      </c>
      <c r="BG1329" s="15">
        <v>0</v>
      </c>
      <c r="BK1329" s="15">
        <v>1</v>
      </c>
      <c r="BL1329" s="15">
        <v>3</v>
      </c>
      <c r="BM1329" s="15">
        <v>8</v>
      </c>
      <c r="BN1329" s="15">
        <v>8</v>
      </c>
      <c r="BO1329" s="15">
        <v>4</v>
      </c>
      <c r="CC1329" s="16">
        <v>1</v>
      </c>
      <c r="CI1329" s="16">
        <v>2</v>
      </c>
      <c r="CK1329" s="16">
        <v>1</v>
      </c>
      <c r="CL1329" s="16" t="s">
        <v>186</v>
      </c>
      <c r="CM1329" s="17">
        <v>1</v>
      </c>
      <c r="CN1329" s="17">
        <v>1</v>
      </c>
      <c r="CO1329" s="17">
        <v>1</v>
      </c>
      <c r="CP1329" s="17">
        <v>1</v>
      </c>
      <c r="CQ1329" s="17">
        <v>1</v>
      </c>
      <c r="CR1329" s="17">
        <v>2</v>
      </c>
      <c r="CS1329" s="17">
        <v>3</v>
      </c>
      <c r="CT1329" s="17">
        <v>1</v>
      </c>
      <c r="CU1329" s="17">
        <v>4</v>
      </c>
      <c r="CV1329" s="17">
        <v>1</v>
      </c>
      <c r="CW1329" s="17">
        <v>1</v>
      </c>
      <c r="CX1329" s="17">
        <v>1</v>
      </c>
      <c r="CY1329" s="17">
        <v>1</v>
      </c>
      <c r="CZ1329" s="17">
        <v>1</v>
      </c>
      <c r="DA1329" s="17">
        <v>2</v>
      </c>
      <c r="DB1329" s="17">
        <v>2</v>
      </c>
      <c r="DC1329" s="17">
        <v>2</v>
      </c>
      <c r="DD1329" s="17">
        <v>1</v>
      </c>
      <c r="DE1329" s="17">
        <v>2</v>
      </c>
      <c r="DF1329" s="17">
        <v>3</v>
      </c>
      <c r="DG1329" s="17">
        <v>2</v>
      </c>
      <c r="DH1329" s="17">
        <v>2</v>
      </c>
      <c r="DI1329" s="17">
        <v>3</v>
      </c>
      <c r="DJ1329" s="17">
        <v>1</v>
      </c>
      <c r="DK1329" s="17">
        <v>2</v>
      </c>
      <c r="DL1329" s="17">
        <v>4</v>
      </c>
      <c r="DM1329" s="17">
        <v>4</v>
      </c>
      <c r="DN1329" s="17">
        <v>1</v>
      </c>
      <c r="DO1329" s="17">
        <v>8</v>
      </c>
      <c r="DP1329" s="17">
        <v>5</v>
      </c>
      <c r="DR1329" s="17">
        <v>9</v>
      </c>
      <c r="DT1329" s="17">
        <v>7</v>
      </c>
      <c r="DV1329" s="17">
        <v>4</v>
      </c>
      <c r="DW1329" s="18">
        <v>13</v>
      </c>
      <c r="DY1329" s="18">
        <v>1</v>
      </c>
      <c r="ED1329" s="19" t="s">
        <v>317</v>
      </c>
      <c r="EE1329" s="19">
        <v>2</v>
      </c>
      <c r="EF1329" s="37">
        <v>7</v>
      </c>
      <c r="EG1329" s="19" t="s">
        <v>149</v>
      </c>
      <c r="EH1329" s="19">
        <v>1</v>
      </c>
      <c r="EI1329" s="19">
        <v>24</v>
      </c>
      <c r="EJ1329" s="19">
        <v>1</v>
      </c>
      <c r="EK1329" s="19">
        <v>1</v>
      </c>
      <c r="EL1329" s="19">
        <v>1</v>
      </c>
      <c r="EM1329" s="20" t="s">
        <v>200</v>
      </c>
      <c r="EO1329" s="46">
        <v>1</v>
      </c>
      <c r="EP1329" s="46">
        <v>3</v>
      </c>
      <c r="EQ1329">
        <f t="shared" si="48"/>
        <v>0</v>
      </c>
      <c r="ER1329" t="str">
        <f t="shared" si="49"/>
        <v/>
      </c>
      <c r="ES1329" s="49">
        <v>2</v>
      </c>
    </row>
    <row r="1330" spans="1:149" ht="15" customHeight="1" x14ac:dyDescent="0.25">
      <c r="A1330" s="21">
        <v>1329</v>
      </c>
      <c r="B1330" s="12">
        <v>2</v>
      </c>
      <c r="C1330" s="12">
        <v>2</v>
      </c>
      <c r="D1330" s="12">
        <v>2</v>
      </c>
      <c r="E1330" s="12" t="s">
        <v>378</v>
      </c>
      <c r="F1330" s="12">
        <v>1</v>
      </c>
      <c r="G1330" s="13">
        <v>3</v>
      </c>
      <c r="H1330" s="13">
        <v>1</v>
      </c>
      <c r="I1330" s="13">
        <v>2</v>
      </c>
      <c r="L1330" s="13" t="s">
        <v>343</v>
      </c>
      <c r="M1330" s="56">
        <f>IF(SUM(N1330:X1330)=39,2,1)</f>
        <v>1</v>
      </c>
      <c r="N1330" s="13">
        <v>1</v>
      </c>
      <c r="O1330" s="13">
        <v>1</v>
      </c>
      <c r="P1330" s="13">
        <v>1</v>
      </c>
      <c r="Z1330" s="13">
        <v>1</v>
      </c>
      <c r="AA1330" s="13">
        <v>1</v>
      </c>
      <c r="AB1330" s="13">
        <v>1</v>
      </c>
      <c r="AL1330" s="14">
        <v>1</v>
      </c>
      <c r="AM1330" s="14">
        <v>4</v>
      </c>
      <c r="AO1330" s="15">
        <v>1</v>
      </c>
      <c r="AP1330" s="15">
        <v>4</v>
      </c>
      <c r="AQ1330" s="15">
        <v>4</v>
      </c>
      <c r="AR1330" s="15">
        <v>4</v>
      </c>
      <c r="AS1330" s="15">
        <v>4</v>
      </c>
      <c r="AT1330" s="15">
        <v>4</v>
      </c>
      <c r="AU1330" s="15">
        <v>4</v>
      </c>
      <c r="AV1330" s="15">
        <v>4</v>
      </c>
      <c r="AW1330" s="15">
        <v>4</v>
      </c>
      <c r="AX1330" s="15">
        <v>2</v>
      </c>
      <c r="AZ1330" s="15">
        <v>1</v>
      </c>
      <c r="BC1330" s="15">
        <v>1</v>
      </c>
      <c r="BD1330" s="15">
        <v>1</v>
      </c>
      <c r="BE1330" s="15">
        <v>2</v>
      </c>
      <c r="BF1330" s="15">
        <v>1</v>
      </c>
      <c r="BG1330" s="15">
        <v>1</v>
      </c>
      <c r="BI1330" s="15">
        <v>1</v>
      </c>
      <c r="BK1330" s="15">
        <v>1</v>
      </c>
      <c r="BL1330" s="15">
        <v>6</v>
      </c>
      <c r="BM1330" s="15">
        <v>8</v>
      </c>
      <c r="BN1330" s="15">
        <v>8</v>
      </c>
      <c r="BO1330" s="15">
        <v>4</v>
      </c>
      <c r="CC1330" s="16">
        <v>1</v>
      </c>
      <c r="CI1330" s="16">
        <v>2</v>
      </c>
      <c r="CK1330" s="16">
        <v>1</v>
      </c>
      <c r="CL1330" s="16" t="s">
        <v>147</v>
      </c>
      <c r="CM1330" s="17">
        <v>1</v>
      </c>
      <c r="CN1330" s="17">
        <v>1</v>
      </c>
      <c r="CO1330" s="17">
        <v>1</v>
      </c>
      <c r="CP1330" s="17">
        <v>1</v>
      </c>
      <c r="CQ1330" s="17">
        <v>1</v>
      </c>
      <c r="CR1330" s="17">
        <v>3</v>
      </c>
      <c r="CS1330" s="17">
        <v>3</v>
      </c>
      <c r="CT1330" s="17">
        <v>2</v>
      </c>
      <c r="CU1330" s="17">
        <v>2</v>
      </c>
      <c r="CV1330" s="17">
        <v>1</v>
      </c>
      <c r="CW1330" s="17">
        <v>1</v>
      </c>
      <c r="CX1330" s="17">
        <v>1</v>
      </c>
      <c r="CY1330" s="17">
        <v>1</v>
      </c>
      <c r="CZ1330" s="17">
        <v>1</v>
      </c>
      <c r="DA1330" s="17">
        <v>2</v>
      </c>
      <c r="DB1330" s="17">
        <v>2</v>
      </c>
      <c r="DC1330" s="17">
        <v>2</v>
      </c>
      <c r="DD1330" s="17">
        <v>1</v>
      </c>
      <c r="DE1330" s="17">
        <v>4</v>
      </c>
      <c r="DF1330" s="17">
        <v>3</v>
      </c>
      <c r="DG1330" s="17">
        <v>2</v>
      </c>
      <c r="DH1330" s="17">
        <v>2</v>
      </c>
      <c r="DI1330" s="17">
        <v>3</v>
      </c>
      <c r="DJ1330" s="17">
        <v>1</v>
      </c>
      <c r="DK1330" s="17">
        <v>1</v>
      </c>
      <c r="DL1330" s="17">
        <v>3</v>
      </c>
      <c r="DM1330" s="17">
        <v>3</v>
      </c>
      <c r="DN1330" s="17">
        <v>1</v>
      </c>
      <c r="DO1330" s="17">
        <v>8</v>
      </c>
      <c r="DP1330" s="17">
        <v>5</v>
      </c>
      <c r="DR1330" s="17">
        <v>7</v>
      </c>
      <c r="DT1330" s="17">
        <v>8</v>
      </c>
      <c r="DV1330" s="17">
        <v>6</v>
      </c>
      <c r="DW1330" s="18">
        <v>13</v>
      </c>
      <c r="DY1330" s="18">
        <v>1</v>
      </c>
      <c r="ED1330" s="19" t="s">
        <v>317</v>
      </c>
      <c r="EE1330" s="19">
        <v>2</v>
      </c>
      <c r="EF1330" s="37">
        <v>7</v>
      </c>
      <c r="EG1330" s="19" t="s">
        <v>149</v>
      </c>
      <c r="EH1330" s="19">
        <v>1</v>
      </c>
      <c r="EI1330" s="19">
        <v>34</v>
      </c>
      <c r="EJ1330" s="19">
        <v>2</v>
      </c>
      <c r="EK1330" s="19">
        <v>2</v>
      </c>
      <c r="EL1330" s="19">
        <v>1</v>
      </c>
      <c r="EM1330" s="20" t="s">
        <v>200</v>
      </c>
      <c r="EO1330" s="46">
        <v>4</v>
      </c>
      <c r="EP1330" s="46">
        <v>3</v>
      </c>
      <c r="EQ1330">
        <f t="shared" si="48"/>
        <v>0</v>
      </c>
      <c r="ER1330" t="str">
        <f t="shared" si="49"/>
        <v/>
      </c>
      <c r="ES1330" s="49">
        <v>2</v>
      </c>
    </row>
    <row r="1331" spans="1:149" ht="15" customHeight="1" x14ac:dyDescent="0.25">
      <c r="A1331" s="21">
        <v>1330</v>
      </c>
      <c r="B1331" s="12">
        <v>2</v>
      </c>
      <c r="C1331" s="12">
        <v>3</v>
      </c>
      <c r="D1331" s="12">
        <v>4</v>
      </c>
      <c r="E1331" s="12" t="s">
        <v>376</v>
      </c>
      <c r="F1331" s="12">
        <v>3</v>
      </c>
      <c r="G1331" s="13">
        <v>3</v>
      </c>
      <c r="H1331" s="13">
        <v>2</v>
      </c>
      <c r="I1331" s="13">
        <v>5</v>
      </c>
      <c r="M1331" s="56">
        <f>IF(SUM(N1331:X1331)=39,2,1)</f>
        <v>1</v>
      </c>
      <c r="N1331" s="13">
        <v>1</v>
      </c>
      <c r="O1331" s="13">
        <v>1</v>
      </c>
      <c r="S1331" s="13">
        <v>1</v>
      </c>
      <c r="X1331" s="13">
        <v>1</v>
      </c>
      <c r="Z1331" s="13">
        <v>1</v>
      </c>
      <c r="AA1331" s="13">
        <v>1</v>
      </c>
      <c r="AE1331" s="13">
        <v>1</v>
      </c>
      <c r="AJ1331" s="13">
        <v>1</v>
      </c>
      <c r="AL1331" s="14">
        <v>1</v>
      </c>
      <c r="AM1331" s="14">
        <v>4</v>
      </c>
      <c r="AO1331" s="15">
        <v>1</v>
      </c>
      <c r="AP1331" s="15">
        <v>4</v>
      </c>
      <c r="AQ1331" s="15">
        <v>4</v>
      </c>
      <c r="AR1331" s="15">
        <v>2</v>
      </c>
      <c r="AS1331" s="15">
        <v>3</v>
      </c>
      <c r="AT1331" s="15">
        <v>1</v>
      </c>
      <c r="AU1331" s="15">
        <v>4</v>
      </c>
      <c r="AV1331" s="15">
        <v>4</v>
      </c>
      <c r="AW1331" s="15">
        <v>4</v>
      </c>
      <c r="AX1331" s="15">
        <v>2</v>
      </c>
      <c r="AZ1331" s="15">
        <v>2</v>
      </c>
      <c r="BB1331" s="15">
        <v>2</v>
      </c>
      <c r="BC1331" s="15">
        <v>1</v>
      </c>
      <c r="BD1331" s="15">
        <v>1</v>
      </c>
      <c r="BE1331" s="15">
        <v>1</v>
      </c>
      <c r="BF1331" s="15">
        <v>0</v>
      </c>
      <c r="BG1331" s="15">
        <v>4</v>
      </c>
      <c r="BH1331" s="15">
        <v>4</v>
      </c>
      <c r="BK1331" s="15">
        <v>2</v>
      </c>
      <c r="BN1331" s="15">
        <v>5</v>
      </c>
      <c r="BO1331" s="15">
        <v>3</v>
      </c>
      <c r="BP1331" s="15" t="s">
        <v>385</v>
      </c>
      <c r="CC1331" s="16">
        <v>1</v>
      </c>
      <c r="CI1331" s="16">
        <v>2</v>
      </c>
      <c r="CJ1331" s="16" t="s">
        <v>392</v>
      </c>
      <c r="CK1331" s="16">
        <v>1</v>
      </c>
      <c r="CL1331" s="16" t="s">
        <v>397</v>
      </c>
      <c r="CM1331" s="17">
        <v>1</v>
      </c>
      <c r="CN1331" s="17">
        <v>1</v>
      </c>
      <c r="CO1331" s="17">
        <v>1</v>
      </c>
      <c r="CP1331" s="17">
        <v>1</v>
      </c>
      <c r="CQ1331" s="17">
        <v>1</v>
      </c>
      <c r="CR1331" s="17">
        <v>3</v>
      </c>
      <c r="CS1331" s="17">
        <v>3</v>
      </c>
      <c r="CT1331" s="17">
        <v>2</v>
      </c>
      <c r="CU1331" s="17">
        <v>4</v>
      </c>
      <c r="CV1331" s="17">
        <v>2</v>
      </c>
      <c r="CW1331" s="17">
        <v>2</v>
      </c>
      <c r="CX1331" s="17">
        <v>4</v>
      </c>
      <c r="CY1331" s="17">
        <v>2</v>
      </c>
      <c r="CZ1331" s="17">
        <v>2</v>
      </c>
      <c r="DA1331" s="17">
        <v>2</v>
      </c>
      <c r="DB1331" s="17">
        <v>2</v>
      </c>
      <c r="DC1331" s="17">
        <v>4</v>
      </c>
      <c r="DD1331" s="17">
        <v>4</v>
      </c>
      <c r="DE1331" s="17">
        <v>2</v>
      </c>
      <c r="DF1331" s="17">
        <v>2</v>
      </c>
      <c r="DG1331" s="17">
        <v>2</v>
      </c>
      <c r="DH1331" s="17">
        <v>2</v>
      </c>
      <c r="DI1331" s="17">
        <v>3</v>
      </c>
      <c r="DJ1331" s="17">
        <v>1</v>
      </c>
      <c r="DK1331" s="17">
        <v>1</v>
      </c>
      <c r="DN1331" s="17">
        <v>6</v>
      </c>
      <c r="DO1331" s="17">
        <v>5</v>
      </c>
      <c r="DP1331" s="17">
        <v>2</v>
      </c>
      <c r="DR1331" s="17">
        <v>6</v>
      </c>
      <c r="DT1331" s="17">
        <v>11</v>
      </c>
      <c r="DW1331" s="18">
        <v>13</v>
      </c>
      <c r="DY1331" s="18">
        <v>1</v>
      </c>
      <c r="ED1331" s="19" t="s">
        <v>334</v>
      </c>
      <c r="EE1331" s="19">
        <v>4</v>
      </c>
      <c r="EF1331" s="37">
        <v>2</v>
      </c>
      <c r="EG1331" s="19" t="s">
        <v>239</v>
      </c>
      <c r="EH1331" s="19">
        <v>1</v>
      </c>
      <c r="EI1331" s="19">
        <v>57</v>
      </c>
      <c r="EJ1331" s="19">
        <v>3</v>
      </c>
      <c r="EK1331" s="19">
        <v>5</v>
      </c>
      <c r="EL1331" s="19">
        <v>1</v>
      </c>
      <c r="EM1331" s="20" t="s">
        <v>200</v>
      </c>
      <c r="EO1331" s="46">
        <v>1</v>
      </c>
      <c r="EP1331" s="46">
        <v>2</v>
      </c>
      <c r="EQ1331">
        <f t="shared" si="48"/>
        <v>0</v>
      </c>
      <c r="ER1331" t="str">
        <f t="shared" si="49"/>
        <v/>
      </c>
      <c r="ES1331" s="49">
        <v>2</v>
      </c>
    </row>
    <row r="1332" spans="1:149" ht="15" customHeight="1" x14ac:dyDescent="0.25">
      <c r="A1332" s="21">
        <v>1331</v>
      </c>
      <c r="B1332" s="12">
        <v>2</v>
      </c>
      <c r="C1332" s="12">
        <v>4</v>
      </c>
      <c r="D1332" s="12">
        <v>4</v>
      </c>
      <c r="E1332" s="12" t="s">
        <v>376</v>
      </c>
      <c r="F1332" s="12">
        <v>4</v>
      </c>
      <c r="G1332" s="13">
        <v>3</v>
      </c>
      <c r="H1332" s="13">
        <v>1</v>
      </c>
      <c r="M1332" s="56">
        <f>IF(SUM(N1332:X1332)=39,2,1)</f>
        <v>1</v>
      </c>
      <c r="N1332" s="13">
        <v>1</v>
      </c>
      <c r="O1332" s="13">
        <v>1</v>
      </c>
      <c r="S1332" s="13">
        <v>1</v>
      </c>
      <c r="T1332" s="13">
        <v>1</v>
      </c>
      <c r="X1332" s="13">
        <v>1</v>
      </c>
      <c r="Z1332" s="13">
        <v>1</v>
      </c>
      <c r="AA1332" s="13">
        <v>1</v>
      </c>
      <c r="AE1332" s="13">
        <v>1</v>
      </c>
      <c r="AF1332" s="13">
        <v>1</v>
      </c>
      <c r="AJ1332" s="13">
        <v>1</v>
      </c>
      <c r="AL1332" s="14">
        <v>6</v>
      </c>
      <c r="AO1332" s="15">
        <v>1</v>
      </c>
      <c r="AP1332" s="15">
        <v>4</v>
      </c>
      <c r="AQ1332" s="15">
        <v>1</v>
      </c>
      <c r="AR1332" s="15">
        <v>4</v>
      </c>
      <c r="AS1332" s="15">
        <v>4</v>
      </c>
      <c r="AT1332" s="15">
        <v>4</v>
      </c>
      <c r="AU1332" s="15">
        <v>4</v>
      </c>
      <c r="AV1332" s="15">
        <v>4</v>
      </c>
      <c r="AW1332" s="15">
        <v>4</v>
      </c>
      <c r="AX1332" s="15">
        <v>2</v>
      </c>
      <c r="AZ1332" s="15">
        <v>2</v>
      </c>
      <c r="BB1332" s="15">
        <v>2</v>
      </c>
      <c r="BC1332" s="15">
        <v>1</v>
      </c>
      <c r="BD1332" s="15">
        <v>1</v>
      </c>
      <c r="BE1332" s="15">
        <v>1</v>
      </c>
      <c r="BF1332" s="15">
        <v>1</v>
      </c>
      <c r="BG1332" s="15">
        <v>0</v>
      </c>
      <c r="BK1332" s="15">
        <v>1</v>
      </c>
      <c r="BL1332" s="15">
        <v>2</v>
      </c>
      <c r="BM1332" s="15">
        <v>1</v>
      </c>
      <c r="BN1332" s="15">
        <v>1</v>
      </c>
      <c r="CC1332" s="16">
        <v>1</v>
      </c>
      <c r="CI1332" s="16">
        <v>1</v>
      </c>
      <c r="CK1332" s="16">
        <v>1</v>
      </c>
      <c r="CL1332" s="16" t="s">
        <v>397</v>
      </c>
      <c r="CM1332" s="17">
        <v>1</v>
      </c>
      <c r="CN1332" s="17">
        <v>1</v>
      </c>
      <c r="CO1332" s="17">
        <v>1</v>
      </c>
      <c r="CP1332" s="17">
        <v>1</v>
      </c>
      <c r="CQ1332" s="17">
        <v>1</v>
      </c>
      <c r="CR1332" s="17">
        <v>1</v>
      </c>
      <c r="CS1332" s="17">
        <v>1</v>
      </c>
      <c r="CT1332" s="17">
        <v>2</v>
      </c>
      <c r="CU1332" s="17">
        <v>4</v>
      </c>
      <c r="CV1332" s="17">
        <v>3</v>
      </c>
      <c r="CW1332" s="17">
        <v>2</v>
      </c>
      <c r="CX1332" s="17">
        <v>2</v>
      </c>
      <c r="CY1332" s="17">
        <v>2</v>
      </c>
      <c r="CZ1332" s="17">
        <v>2</v>
      </c>
      <c r="DA1332" s="17">
        <v>2</v>
      </c>
      <c r="DB1332" s="17">
        <v>2</v>
      </c>
      <c r="DC1332" s="17">
        <v>2</v>
      </c>
      <c r="DD1332" s="17">
        <v>4</v>
      </c>
      <c r="DE1332" s="17">
        <v>2</v>
      </c>
      <c r="DF1332" s="17">
        <v>4</v>
      </c>
      <c r="DG1332" s="17">
        <v>2</v>
      </c>
      <c r="DH1332" s="17">
        <v>2</v>
      </c>
      <c r="DI1332" s="17">
        <v>1</v>
      </c>
      <c r="DJ1332" s="17">
        <v>1</v>
      </c>
      <c r="DK1332" s="17">
        <v>1</v>
      </c>
      <c r="DL1332" s="17">
        <v>4</v>
      </c>
      <c r="DM1332" s="17">
        <v>4</v>
      </c>
      <c r="DN1332" s="17">
        <v>6</v>
      </c>
      <c r="DO1332" s="17">
        <v>3</v>
      </c>
      <c r="DP1332" s="17">
        <v>2</v>
      </c>
      <c r="DR1332" s="17">
        <v>6</v>
      </c>
      <c r="DT1332" s="17">
        <v>9</v>
      </c>
      <c r="DV1332" s="17">
        <v>4</v>
      </c>
      <c r="DW1332" s="18">
        <v>13</v>
      </c>
      <c r="DY1332" s="18">
        <v>1</v>
      </c>
      <c r="DZ1332" s="18" t="s">
        <v>245</v>
      </c>
      <c r="EA1332" s="18" t="s">
        <v>352</v>
      </c>
      <c r="ED1332" s="19" t="s">
        <v>334</v>
      </c>
      <c r="EE1332" s="19">
        <v>4</v>
      </c>
      <c r="EF1332" s="37">
        <v>2</v>
      </c>
      <c r="EG1332" s="19" t="s">
        <v>239</v>
      </c>
      <c r="EH1332" s="19">
        <v>2</v>
      </c>
      <c r="EI1332" s="19">
        <v>76</v>
      </c>
      <c r="EJ1332" s="19">
        <v>4</v>
      </c>
      <c r="EK1332" s="19">
        <v>5</v>
      </c>
      <c r="EL1332" s="19">
        <v>3</v>
      </c>
      <c r="EM1332" s="20" t="s">
        <v>200</v>
      </c>
      <c r="EO1332" s="46">
        <v>1</v>
      </c>
      <c r="EP1332" s="46">
        <v>3</v>
      </c>
      <c r="EQ1332">
        <f t="shared" si="48"/>
        <v>0</v>
      </c>
      <c r="ER1332" t="str">
        <f t="shared" si="49"/>
        <v/>
      </c>
    </row>
    <row r="1333" spans="1:149" ht="15" customHeight="1" x14ac:dyDescent="0.25">
      <c r="A1333" s="21">
        <v>1332</v>
      </c>
      <c r="B1333" s="12">
        <v>2</v>
      </c>
      <c r="C1333" s="12">
        <v>2</v>
      </c>
      <c r="D1333" s="12">
        <v>4</v>
      </c>
      <c r="E1333" s="12" t="s">
        <v>376</v>
      </c>
      <c r="F1333" s="12">
        <v>3</v>
      </c>
      <c r="G1333" s="13">
        <v>2</v>
      </c>
      <c r="H1333" s="13">
        <v>2</v>
      </c>
      <c r="M1333" s="56">
        <f>IF(SUM(N1333:X1333)=39,2,1)</f>
        <v>1</v>
      </c>
      <c r="N1333" s="13">
        <v>1</v>
      </c>
      <c r="O1333" s="13">
        <v>1</v>
      </c>
      <c r="P1333" s="13">
        <v>1</v>
      </c>
      <c r="S1333" s="13">
        <v>1</v>
      </c>
      <c r="X1333" s="13">
        <v>1</v>
      </c>
      <c r="Z1333" s="13">
        <v>1</v>
      </c>
      <c r="AA1333" s="13">
        <v>1</v>
      </c>
      <c r="AE1333" s="13">
        <v>1</v>
      </c>
      <c r="AJ1333" s="13">
        <v>1</v>
      </c>
      <c r="AL1333" s="14">
        <v>1</v>
      </c>
      <c r="AM1333" s="14">
        <v>4</v>
      </c>
      <c r="AO1333" s="15">
        <v>1</v>
      </c>
      <c r="AP1333" s="15">
        <v>4</v>
      </c>
      <c r="AQ1333" s="15">
        <v>1</v>
      </c>
      <c r="AR1333" s="15">
        <v>3</v>
      </c>
      <c r="AS1333" s="15">
        <v>4</v>
      </c>
      <c r="AT1333" s="15">
        <v>1</v>
      </c>
      <c r="AU1333" s="15">
        <v>3</v>
      </c>
      <c r="AV1333" s="15">
        <v>4</v>
      </c>
      <c r="AW1333" s="15">
        <v>4</v>
      </c>
      <c r="AX1333" s="15">
        <v>2</v>
      </c>
      <c r="AZ1333" s="15">
        <v>2</v>
      </c>
      <c r="BB1333" s="15">
        <v>2</v>
      </c>
      <c r="BC1333" s="15">
        <v>1</v>
      </c>
      <c r="BD1333" s="15">
        <v>1</v>
      </c>
      <c r="BE1333" s="15">
        <v>1</v>
      </c>
      <c r="BF1333" s="15">
        <v>2</v>
      </c>
      <c r="BG1333" s="15">
        <v>0</v>
      </c>
      <c r="BK1333" s="15">
        <v>1</v>
      </c>
      <c r="BL1333" s="15">
        <v>1</v>
      </c>
      <c r="BN1333" s="15">
        <v>5</v>
      </c>
      <c r="BO1333" s="15">
        <v>4</v>
      </c>
      <c r="CC1333" s="16">
        <v>1</v>
      </c>
      <c r="CI1333" s="16">
        <v>1</v>
      </c>
      <c r="CK1333" s="16">
        <v>3</v>
      </c>
      <c r="CL1333" s="16" t="s">
        <v>147</v>
      </c>
      <c r="CM1333" s="17">
        <v>1</v>
      </c>
      <c r="CN1333" s="17">
        <v>1</v>
      </c>
      <c r="CO1333" s="17">
        <v>1</v>
      </c>
      <c r="CP1333" s="17">
        <v>1</v>
      </c>
      <c r="CQ1333" s="17">
        <v>1</v>
      </c>
      <c r="CR1333" s="17">
        <v>1</v>
      </c>
      <c r="CS1333" s="17">
        <v>1</v>
      </c>
      <c r="CT1333" s="17">
        <v>2</v>
      </c>
      <c r="CU1333" s="17">
        <v>3</v>
      </c>
      <c r="CV1333" s="17">
        <v>2</v>
      </c>
      <c r="CW1333" s="17">
        <v>2</v>
      </c>
      <c r="CX1333" s="17">
        <v>2</v>
      </c>
      <c r="CY1333" s="17">
        <v>2</v>
      </c>
      <c r="CZ1333" s="17">
        <v>2</v>
      </c>
      <c r="DA1333" s="17">
        <v>4</v>
      </c>
      <c r="DB1333" s="17">
        <v>2</v>
      </c>
      <c r="DC1333" s="17">
        <v>4</v>
      </c>
      <c r="DD1333" s="17">
        <v>4</v>
      </c>
      <c r="DE1333" s="17">
        <v>2</v>
      </c>
      <c r="DF1333" s="17">
        <v>2</v>
      </c>
      <c r="DG1333" s="17">
        <v>2</v>
      </c>
      <c r="DH1333" s="17">
        <v>2</v>
      </c>
      <c r="DI1333" s="17">
        <v>3</v>
      </c>
      <c r="DJ1333" s="17">
        <v>1</v>
      </c>
      <c r="DK1333" s="17">
        <v>1</v>
      </c>
      <c r="DL1333" s="17">
        <v>3</v>
      </c>
      <c r="DM1333" s="17">
        <v>3</v>
      </c>
      <c r="DN1333" s="17">
        <v>6</v>
      </c>
      <c r="DO1333" s="17">
        <v>1</v>
      </c>
      <c r="DP1333" s="17">
        <v>2</v>
      </c>
      <c r="DR1333" s="17">
        <v>6</v>
      </c>
      <c r="DT1333" s="17">
        <v>7</v>
      </c>
      <c r="DV1333" s="17">
        <v>5</v>
      </c>
      <c r="DW1333" s="18">
        <v>13</v>
      </c>
      <c r="DY1333" s="18">
        <v>1</v>
      </c>
      <c r="ED1333" s="19" t="s">
        <v>334</v>
      </c>
      <c r="EE1333" s="19">
        <v>4</v>
      </c>
      <c r="EF1333" s="37">
        <v>2</v>
      </c>
      <c r="EG1333" s="19" t="s">
        <v>239</v>
      </c>
      <c r="EH1333" s="19">
        <v>1</v>
      </c>
      <c r="EI1333" s="19">
        <v>24</v>
      </c>
      <c r="EJ1333" s="19">
        <v>1</v>
      </c>
      <c r="EK1333" s="19">
        <v>1</v>
      </c>
      <c r="EL1333" s="19">
        <v>1</v>
      </c>
      <c r="EM1333" s="20" t="s">
        <v>200</v>
      </c>
      <c r="EO1333" s="46">
        <v>4</v>
      </c>
      <c r="EP1333" s="46">
        <v>3</v>
      </c>
      <c r="EQ1333">
        <f t="shared" si="48"/>
        <v>0</v>
      </c>
      <c r="ER1333" t="str">
        <f t="shared" si="49"/>
        <v/>
      </c>
      <c r="ES1333" s="49">
        <v>2</v>
      </c>
    </row>
    <row r="1334" spans="1:149" ht="15" customHeight="1" x14ac:dyDescent="0.25">
      <c r="A1334" s="21">
        <v>1333</v>
      </c>
      <c r="B1334" s="12">
        <v>3</v>
      </c>
      <c r="C1334" s="12">
        <v>3</v>
      </c>
      <c r="D1334" s="12">
        <v>4</v>
      </c>
      <c r="E1334" s="12" t="s">
        <v>374</v>
      </c>
      <c r="F1334" s="12">
        <v>3</v>
      </c>
      <c r="G1334" s="13">
        <v>2</v>
      </c>
      <c r="H1334" s="13">
        <v>2</v>
      </c>
      <c r="M1334" s="56">
        <f>IF(SUM(N1334:X1334)=39,2,1)</f>
        <v>1</v>
      </c>
      <c r="N1334" s="13">
        <v>1</v>
      </c>
      <c r="O1334" s="13">
        <v>1</v>
      </c>
      <c r="S1334" s="13">
        <v>1</v>
      </c>
      <c r="X1334" s="13">
        <v>1</v>
      </c>
      <c r="Z1334" s="13">
        <v>1</v>
      </c>
      <c r="AA1334" s="13">
        <v>1</v>
      </c>
      <c r="AE1334" s="13">
        <v>1</v>
      </c>
      <c r="AJ1334" s="13">
        <v>1</v>
      </c>
      <c r="AL1334" s="14">
        <v>1</v>
      </c>
      <c r="AM1334" s="14">
        <v>4</v>
      </c>
      <c r="AO1334" s="15">
        <v>1</v>
      </c>
      <c r="AP1334" s="15">
        <v>4</v>
      </c>
      <c r="AQ1334" s="15">
        <v>4</v>
      </c>
      <c r="AR1334" s="15">
        <v>2</v>
      </c>
      <c r="AS1334" s="15">
        <v>4</v>
      </c>
      <c r="AT1334" s="15">
        <v>1</v>
      </c>
      <c r="AU1334" s="15">
        <v>4</v>
      </c>
      <c r="AV1334" s="15">
        <v>4</v>
      </c>
      <c r="AW1334" s="15">
        <v>4</v>
      </c>
      <c r="AX1334" s="15">
        <v>1</v>
      </c>
      <c r="AY1334" s="15">
        <v>2</v>
      </c>
      <c r="AZ1334" s="15">
        <v>2</v>
      </c>
      <c r="BB1334" s="15">
        <v>2</v>
      </c>
      <c r="BC1334" s="15">
        <v>1</v>
      </c>
      <c r="BD1334" s="15">
        <v>1</v>
      </c>
      <c r="BE1334" s="15">
        <v>1</v>
      </c>
      <c r="BF1334" s="15">
        <v>1</v>
      </c>
      <c r="BG1334" s="15">
        <v>0</v>
      </c>
      <c r="BK1334" s="15">
        <v>1</v>
      </c>
      <c r="BL1334" s="15">
        <v>1</v>
      </c>
      <c r="BM1334" s="15">
        <v>5</v>
      </c>
      <c r="BN1334" s="15">
        <v>5</v>
      </c>
      <c r="BO1334" s="15">
        <v>3</v>
      </c>
      <c r="BP1334" s="15" t="s">
        <v>388</v>
      </c>
      <c r="CC1334" s="16">
        <v>1</v>
      </c>
      <c r="CI1334" s="16">
        <v>2</v>
      </c>
      <c r="CJ1334" s="16" t="s">
        <v>391</v>
      </c>
      <c r="CK1334" s="16">
        <v>1</v>
      </c>
      <c r="CL1334" s="16" t="s">
        <v>397</v>
      </c>
      <c r="CM1334" s="17">
        <v>1</v>
      </c>
      <c r="CN1334" s="17">
        <v>1</v>
      </c>
      <c r="CO1334" s="17">
        <v>1</v>
      </c>
      <c r="CP1334" s="17">
        <v>1</v>
      </c>
      <c r="CQ1334" s="17">
        <v>1</v>
      </c>
      <c r="CR1334" s="17">
        <v>3</v>
      </c>
      <c r="CS1334" s="17">
        <v>3</v>
      </c>
      <c r="CT1334" s="17">
        <v>4</v>
      </c>
      <c r="CU1334" s="17">
        <v>2</v>
      </c>
      <c r="CV1334" s="17">
        <v>4</v>
      </c>
      <c r="CW1334" s="17">
        <v>2</v>
      </c>
      <c r="CX1334" s="17">
        <v>2</v>
      </c>
      <c r="CY1334" s="17">
        <v>4</v>
      </c>
      <c r="CZ1334" s="17">
        <v>2</v>
      </c>
      <c r="DA1334" s="17">
        <v>2</v>
      </c>
      <c r="DB1334" s="17">
        <v>2</v>
      </c>
      <c r="DC1334" s="17">
        <v>4</v>
      </c>
      <c r="DD1334" s="17">
        <v>4</v>
      </c>
      <c r="DE1334" s="17">
        <v>2</v>
      </c>
      <c r="DF1334" s="17">
        <v>2</v>
      </c>
      <c r="DG1334" s="17">
        <v>2</v>
      </c>
      <c r="DH1334" s="17">
        <v>2</v>
      </c>
      <c r="DI1334" s="17">
        <v>3</v>
      </c>
      <c r="DJ1334" s="17">
        <v>1</v>
      </c>
      <c r="DK1334" s="17">
        <v>1</v>
      </c>
      <c r="DL1334" s="17">
        <v>4</v>
      </c>
      <c r="DM1334" s="17">
        <v>4</v>
      </c>
      <c r="DN1334" s="17">
        <v>8</v>
      </c>
      <c r="DO1334" s="17">
        <v>1</v>
      </c>
      <c r="DP1334" s="17">
        <v>4</v>
      </c>
      <c r="DR1334" s="17">
        <v>12</v>
      </c>
      <c r="DT1334" s="17">
        <v>9</v>
      </c>
      <c r="DV1334" s="17">
        <v>3</v>
      </c>
      <c r="DW1334" s="18">
        <v>13</v>
      </c>
      <c r="DY1334" s="18">
        <v>1</v>
      </c>
      <c r="ED1334" s="19" t="s">
        <v>334</v>
      </c>
      <c r="EE1334" s="19">
        <v>4</v>
      </c>
      <c r="EF1334" s="37">
        <v>2</v>
      </c>
      <c r="EG1334" s="19" t="s">
        <v>239</v>
      </c>
      <c r="EH1334" s="19">
        <v>2</v>
      </c>
      <c r="EI1334" s="19">
        <v>61</v>
      </c>
      <c r="EJ1334" s="19">
        <v>4</v>
      </c>
      <c r="EK1334" s="19">
        <v>5</v>
      </c>
      <c r="EL1334" s="19">
        <v>7</v>
      </c>
      <c r="EM1334" s="20" t="s">
        <v>200</v>
      </c>
      <c r="EO1334" s="46">
        <v>1</v>
      </c>
      <c r="EP1334" s="46">
        <v>6</v>
      </c>
      <c r="EQ1334">
        <f t="shared" si="48"/>
        <v>0</v>
      </c>
      <c r="ER1334" t="str">
        <f t="shared" si="49"/>
        <v/>
      </c>
      <c r="ES1334" s="49">
        <v>2</v>
      </c>
    </row>
    <row r="1335" spans="1:149" ht="15" customHeight="1" x14ac:dyDescent="0.25">
      <c r="A1335" s="21">
        <v>1334</v>
      </c>
      <c r="B1335" s="12">
        <v>3</v>
      </c>
      <c r="C1335" s="12">
        <v>1</v>
      </c>
      <c r="D1335" s="12">
        <v>4</v>
      </c>
      <c r="E1335" s="12" t="s">
        <v>376</v>
      </c>
      <c r="F1335" s="12">
        <v>1</v>
      </c>
      <c r="G1335" s="13">
        <v>3</v>
      </c>
      <c r="H1335" s="13">
        <v>1</v>
      </c>
      <c r="J1335" s="13">
        <v>5</v>
      </c>
      <c r="M1335" s="56">
        <f>IF(SUM(N1335:X1335)=39,2,1)</f>
        <v>1</v>
      </c>
      <c r="Y1335" s="13">
        <v>1</v>
      </c>
      <c r="AA1335" s="13">
        <v>1</v>
      </c>
      <c r="AB1335" s="13">
        <v>1</v>
      </c>
      <c r="AC1335" s="13">
        <v>1</v>
      </c>
      <c r="AL1335" s="14">
        <v>1</v>
      </c>
      <c r="AM1335" s="14">
        <v>5</v>
      </c>
      <c r="AO1335" s="15">
        <v>2</v>
      </c>
      <c r="AP1335" s="15">
        <v>4</v>
      </c>
      <c r="AQ1335" s="15">
        <v>4</v>
      </c>
      <c r="AR1335" s="15">
        <v>4</v>
      </c>
      <c r="AS1335" s="15">
        <v>4</v>
      </c>
      <c r="AU1335" s="15">
        <v>1</v>
      </c>
      <c r="AV1335" s="15">
        <v>2</v>
      </c>
      <c r="AW1335" s="15">
        <v>3</v>
      </c>
      <c r="AX1335" s="15">
        <v>1</v>
      </c>
      <c r="AY1335" s="15">
        <v>1</v>
      </c>
      <c r="AZ1335" s="15">
        <v>2</v>
      </c>
      <c r="BB1335" s="15">
        <v>1</v>
      </c>
      <c r="BC1335" s="15">
        <v>1</v>
      </c>
      <c r="BD1335" s="15">
        <v>1</v>
      </c>
      <c r="BE1335" s="15">
        <v>1</v>
      </c>
      <c r="BF1335" s="15">
        <v>0</v>
      </c>
      <c r="BG1335" s="15">
        <v>2</v>
      </c>
      <c r="BJ1335" s="15">
        <v>2</v>
      </c>
      <c r="BK1335" s="15">
        <v>1</v>
      </c>
      <c r="BL1335" s="15">
        <v>2</v>
      </c>
      <c r="BN1335" s="15">
        <v>5</v>
      </c>
      <c r="BO1335" s="15">
        <v>4</v>
      </c>
      <c r="CC1335" s="16">
        <v>1</v>
      </c>
      <c r="CI1335" s="16">
        <v>2</v>
      </c>
      <c r="CJ1335" s="16" t="s">
        <v>151</v>
      </c>
      <c r="CK1335" s="16">
        <v>1</v>
      </c>
      <c r="CL1335" s="16" t="s">
        <v>290</v>
      </c>
      <c r="CM1335" s="17">
        <v>2</v>
      </c>
      <c r="CN1335" s="17">
        <v>3</v>
      </c>
      <c r="CO1335" s="17">
        <v>3</v>
      </c>
      <c r="CP1335" s="17">
        <v>2</v>
      </c>
      <c r="CR1335" s="17">
        <v>2</v>
      </c>
      <c r="CS1335" s="17">
        <v>3</v>
      </c>
      <c r="CT1335" s="17">
        <v>2</v>
      </c>
      <c r="CU1335" s="17">
        <v>4</v>
      </c>
      <c r="CV1335" s="17">
        <v>3</v>
      </c>
      <c r="CW1335" s="17">
        <v>3</v>
      </c>
      <c r="CX1335" s="17">
        <v>3</v>
      </c>
      <c r="CY1335" s="17">
        <v>3</v>
      </c>
      <c r="CZ1335" s="17">
        <v>3</v>
      </c>
      <c r="DA1335" s="17">
        <v>2</v>
      </c>
      <c r="DB1335" s="17">
        <v>3</v>
      </c>
      <c r="DC1335" s="17">
        <v>3</v>
      </c>
      <c r="DD1335" s="17">
        <v>4</v>
      </c>
      <c r="DE1335" s="17">
        <v>4</v>
      </c>
      <c r="DF1335" s="17">
        <v>3</v>
      </c>
      <c r="DG1335" s="17">
        <v>2</v>
      </c>
      <c r="DH1335" s="17">
        <v>1</v>
      </c>
      <c r="DI1335" s="17">
        <v>2</v>
      </c>
      <c r="DJ1335" s="17">
        <v>1</v>
      </c>
      <c r="DK1335" s="17">
        <v>1</v>
      </c>
      <c r="DL1335" s="17">
        <v>4</v>
      </c>
      <c r="DM1335" s="17">
        <v>1</v>
      </c>
      <c r="DN1335" s="17">
        <v>1</v>
      </c>
      <c r="DO1335" s="17">
        <v>8</v>
      </c>
      <c r="DP1335" s="17">
        <v>5</v>
      </c>
      <c r="DR1335" s="17">
        <v>9</v>
      </c>
      <c r="DT1335" s="17">
        <v>7</v>
      </c>
      <c r="DW1335" s="18">
        <v>13</v>
      </c>
      <c r="DY1335" s="18">
        <v>1</v>
      </c>
      <c r="ED1335" s="19" t="s">
        <v>344</v>
      </c>
      <c r="EE1335" s="19">
        <v>4</v>
      </c>
      <c r="EF1335" s="37">
        <v>2</v>
      </c>
      <c r="EG1335" s="19" t="s">
        <v>239</v>
      </c>
      <c r="EH1335" s="19">
        <v>1</v>
      </c>
      <c r="EI1335" s="19">
        <v>39</v>
      </c>
      <c r="EJ1335" s="19">
        <v>2</v>
      </c>
      <c r="EK1335" s="19">
        <v>3</v>
      </c>
      <c r="EL1335" s="19">
        <v>1</v>
      </c>
      <c r="EM1335" s="20" t="s">
        <v>200</v>
      </c>
      <c r="EO1335" s="46">
        <v>1</v>
      </c>
      <c r="EP1335" s="46">
        <v>3</v>
      </c>
      <c r="EQ1335">
        <f t="shared" si="48"/>
        <v>0</v>
      </c>
      <c r="ER1335" t="str">
        <f t="shared" si="49"/>
        <v/>
      </c>
      <c r="ES1335" s="49">
        <v>2</v>
      </c>
    </row>
    <row r="1336" spans="1:149" ht="15" customHeight="1" x14ac:dyDescent="0.25">
      <c r="A1336" s="21">
        <v>1335</v>
      </c>
      <c r="B1336" s="12">
        <v>2</v>
      </c>
      <c r="C1336" s="12">
        <v>1</v>
      </c>
      <c r="D1336" s="12">
        <v>1</v>
      </c>
      <c r="E1336" s="12" t="s">
        <v>378</v>
      </c>
      <c r="F1336" s="12">
        <v>1</v>
      </c>
      <c r="G1336" s="13">
        <v>5</v>
      </c>
      <c r="H1336" s="13">
        <v>2</v>
      </c>
      <c r="I1336" s="13">
        <v>5</v>
      </c>
      <c r="J1336" s="13">
        <v>5</v>
      </c>
      <c r="M1336" s="56">
        <f>IF(SUM(N1336:X1336)=39,2,1)</f>
        <v>1</v>
      </c>
      <c r="N1336" s="13">
        <v>1</v>
      </c>
      <c r="O1336" s="13">
        <v>1</v>
      </c>
      <c r="P1336" s="13">
        <v>1</v>
      </c>
      <c r="X1336" s="13">
        <v>1</v>
      </c>
      <c r="Z1336" s="13">
        <v>1</v>
      </c>
      <c r="AA1336" s="13">
        <v>1</v>
      </c>
      <c r="AB1336" s="13">
        <v>1</v>
      </c>
      <c r="AJ1336" s="13">
        <v>1</v>
      </c>
      <c r="AL1336" s="14">
        <v>1</v>
      </c>
      <c r="AM1336" s="14">
        <v>4</v>
      </c>
      <c r="AO1336" s="15">
        <v>1</v>
      </c>
      <c r="AP1336" s="15">
        <v>3</v>
      </c>
      <c r="AQ1336" s="15">
        <v>4</v>
      </c>
      <c r="AR1336" s="15">
        <v>4</v>
      </c>
      <c r="AS1336" s="15">
        <v>4</v>
      </c>
      <c r="AT1336" s="15">
        <v>4</v>
      </c>
      <c r="AU1336" s="15">
        <v>4</v>
      </c>
      <c r="AV1336" s="15">
        <v>4</v>
      </c>
      <c r="AW1336" s="15">
        <v>4</v>
      </c>
      <c r="AX1336" s="15">
        <v>2</v>
      </c>
      <c r="AZ1336" s="15">
        <v>2</v>
      </c>
      <c r="BB1336" s="15">
        <v>2</v>
      </c>
      <c r="BC1336" s="15">
        <v>1</v>
      </c>
      <c r="BD1336" s="15">
        <v>1</v>
      </c>
      <c r="BE1336" s="15">
        <v>2</v>
      </c>
      <c r="BF1336" s="15">
        <v>1</v>
      </c>
      <c r="BG1336" s="15">
        <v>4</v>
      </c>
      <c r="BH1336" s="15">
        <v>2</v>
      </c>
      <c r="BJ1336" s="15">
        <v>2</v>
      </c>
      <c r="BK1336" s="15">
        <v>2</v>
      </c>
      <c r="BM1336" s="15">
        <v>8</v>
      </c>
      <c r="BN1336" s="15">
        <v>8</v>
      </c>
      <c r="CC1336" s="16">
        <v>1</v>
      </c>
      <c r="CI1336" s="16">
        <v>2</v>
      </c>
      <c r="CJ1336" s="16" t="s">
        <v>151</v>
      </c>
      <c r="CK1336" s="16">
        <v>1</v>
      </c>
      <c r="CL1336" s="16" t="s">
        <v>173</v>
      </c>
      <c r="CM1336" s="17">
        <v>1</v>
      </c>
      <c r="CN1336" s="17">
        <v>1</v>
      </c>
      <c r="CO1336" s="17">
        <v>1</v>
      </c>
      <c r="CP1336" s="17">
        <v>1</v>
      </c>
      <c r="CQ1336" s="17">
        <v>1</v>
      </c>
      <c r="CR1336" s="17">
        <v>1</v>
      </c>
      <c r="CS1336" s="17">
        <v>1</v>
      </c>
      <c r="CT1336" s="17">
        <v>1</v>
      </c>
      <c r="CU1336" s="17">
        <v>4</v>
      </c>
      <c r="CV1336" s="17">
        <v>1</v>
      </c>
      <c r="CW1336" s="17">
        <v>1</v>
      </c>
      <c r="CX1336" s="17">
        <v>1</v>
      </c>
      <c r="CY1336" s="17">
        <v>1</v>
      </c>
      <c r="CZ1336" s="17">
        <v>1</v>
      </c>
      <c r="DA1336" s="17">
        <v>1</v>
      </c>
      <c r="DB1336" s="17">
        <v>4</v>
      </c>
      <c r="DC1336" s="17">
        <v>2</v>
      </c>
      <c r="DD1336" s="17">
        <v>4</v>
      </c>
      <c r="DE1336" s="17">
        <v>4</v>
      </c>
      <c r="DF1336" s="17">
        <v>2</v>
      </c>
      <c r="DG1336" s="17">
        <v>1</v>
      </c>
      <c r="DH1336" s="17">
        <v>1</v>
      </c>
      <c r="DI1336" s="17">
        <v>3</v>
      </c>
      <c r="DJ1336" s="17">
        <v>1</v>
      </c>
      <c r="DK1336" s="17">
        <v>3</v>
      </c>
      <c r="DL1336" s="17">
        <v>4</v>
      </c>
      <c r="DM1336" s="17">
        <v>4</v>
      </c>
      <c r="DN1336" s="17">
        <v>1</v>
      </c>
      <c r="DO1336" s="17">
        <v>8</v>
      </c>
      <c r="DP1336" s="17">
        <v>5</v>
      </c>
      <c r="DR1336" s="17">
        <v>9</v>
      </c>
      <c r="DT1336" s="17">
        <v>1</v>
      </c>
      <c r="DV1336" s="17">
        <v>2</v>
      </c>
      <c r="DW1336" s="18">
        <v>13</v>
      </c>
      <c r="DY1336" s="18">
        <v>1</v>
      </c>
      <c r="ED1336" s="19" t="s">
        <v>344</v>
      </c>
      <c r="EE1336" s="19">
        <v>4</v>
      </c>
      <c r="EF1336" s="37">
        <v>2</v>
      </c>
      <c r="EG1336" s="19" t="s">
        <v>239</v>
      </c>
      <c r="EH1336" s="19">
        <v>1</v>
      </c>
      <c r="EI1336" s="19">
        <v>30</v>
      </c>
      <c r="EJ1336" s="19">
        <v>2</v>
      </c>
      <c r="EK1336" s="19">
        <v>2</v>
      </c>
      <c r="EL1336" s="19">
        <v>6</v>
      </c>
      <c r="EM1336" s="20" t="s">
        <v>200</v>
      </c>
      <c r="EO1336" s="46">
        <v>1</v>
      </c>
      <c r="EP1336" s="46">
        <v>1</v>
      </c>
      <c r="EQ1336">
        <f t="shared" si="48"/>
        <v>0</v>
      </c>
      <c r="ER1336" t="str">
        <f t="shared" si="49"/>
        <v/>
      </c>
    </row>
    <row r="1337" spans="1:149" ht="15" customHeight="1" x14ac:dyDescent="0.25">
      <c r="A1337" s="21">
        <v>1336</v>
      </c>
      <c r="B1337" s="12">
        <v>2</v>
      </c>
      <c r="C1337" s="12">
        <v>2</v>
      </c>
      <c r="D1337" s="12">
        <v>1</v>
      </c>
      <c r="E1337" s="12" t="s">
        <v>378</v>
      </c>
      <c r="F1337" s="12">
        <v>2</v>
      </c>
      <c r="G1337" s="13">
        <v>5</v>
      </c>
      <c r="H1337" s="13">
        <v>2</v>
      </c>
      <c r="J1337" s="13">
        <v>4</v>
      </c>
      <c r="M1337" s="56">
        <f>IF(SUM(N1337:X1337)=39,2,1)</f>
        <v>1</v>
      </c>
      <c r="O1337" s="13">
        <v>1</v>
      </c>
      <c r="P1337" s="13">
        <v>1</v>
      </c>
      <c r="V1337" s="13">
        <v>1</v>
      </c>
      <c r="AA1337" s="13">
        <v>1</v>
      </c>
      <c r="AB1337" s="13">
        <v>1</v>
      </c>
      <c r="AH1337" s="13">
        <v>1</v>
      </c>
      <c r="AL1337" s="14">
        <v>6</v>
      </c>
      <c r="AO1337" s="15">
        <v>3</v>
      </c>
      <c r="AP1337" s="15">
        <v>5</v>
      </c>
      <c r="AQ1337" s="15">
        <v>5</v>
      </c>
      <c r="AR1337" s="15">
        <v>4</v>
      </c>
      <c r="AS1337" s="15">
        <v>4</v>
      </c>
      <c r="AT1337" s="15">
        <v>4</v>
      </c>
      <c r="AU1337" s="15">
        <v>4</v>
      </c>
      <c r="AV1337" s="15">
        <v>2</v>
      </c>
      <c r="AW1337" s="15">
        <v>4</v>
      </c>
      <c r="AX1337" s="15">
        <v>2</v>
      </c>
      <c r="AZ1337" s="15">
        <v>2</v>
      </c>
      <c r="BB1337" s="15">
        <v>1</v>
      </c>
      <c r="BC1337" s="15">
        <v>1</v>
      </c>
      <c r="BD1337" s="15">
        <v>1</v>
      </c>
      <c r="BE1337" s="15">
        <v>1</v>
      </c>
      <c r="BF1337" s="15">
        <v>3</v>
      </c>
      <c r="BG1337" s="15">
        <v>0</v>
      </c>
      <c r="BK1337" s="15">
        <v>1</v>
      </c>
      <c r="BL1337" s="15">
        <v>2</v>
      </c>
      <c r="BM1337" s="15">
        <v>8</v>
      </c>
      <c r="BN1337" s="15">
        <v>8</v>
      </c>
      <c r="CC1337" s="16">
        <v>1</v>
      </c>
      <c r="CI1337" s="16">
        <v>1</v>
      </c>
      <c r="CK1337" s="16">
        <v>3</v>
      </c>
      <c r="CL1337" s="16" t="s">
        <v>147</v>
      </c>
      <c r="CM1337" s="17">
        <v>1</v>
      </c>
      <c r="CN1337" s="17">
        <v>1</v>
      </c>
      <c r="CO1337" s="17">
        <v>1</v>
      </c>
      <c r="CP1337" s="17">
        <v>1</v>
      </c>
      <c r="CQ1337" s="17">
        <v>1</v>
      </c>
      <c r="CR1337" s="17">
        <v>3</v>
      </c>
      <c r="CS1337" s="17">
        <v>3</v>
      </c>
      <c r="CT1337" s="17">
        <v>1</v>
      </c>
      <c r="CU1337" s="17">
        <v>4</v>
      </c>
      <c r="CV1337" s="17">
        <v>2</v>
      </c>
      <c r="CW1337" s="17">
        <v>1</v>
      </c>
      <c r="CX1337" s="17">
        <v>1</v>
      </c>
      <c r="CY1337" s="17">
        <v>1</v>
      </c>
      <c r="CZ1337" s="17">
        <v>1</v>
      </c>
      <c r="DA1337" s="17">
        <v>2</v>
      </c>
      <c r="DB1337" s="17">
        <v>4</v>
      </c>
      <c r="DC1337" s="17">
        <v>1</v>
      </c>
      <c r="DD1337" s="17">
        <v>3</v>
      </c>
      <c r="DE1337" s="17">
        <v>4</v>
      </c>
      <c r="DF1337" s="17">
        <v>2</v>
      </c>
      <c r="DG1337" s="17">
        <v>2</v>
      </c>
      <c r="DH1337" s="17">
        <v>1</v>
      </c>
      <c r="DI1337" s="17">
        <v>3</v>
      </c>
      <c r="DJ1337" s="17">
        <v>1</v>
      </c>
      <c r="DK1337" s="17">
        <v>3</v>
      </c>
      <c r="DL1337" s="17">
        <v>4</v>
      </c>
      <c r="DM1337" s="17">
        <v>4</v>
      </c>
      <c r="DN1337" s="17">
        <v>1</v>
      </c>
      <c r="DO1337" s="17">
        <v>8</v>
      </c>
      <c r="DP1337" s="17">
        <v>5</v>
      </c>
      <c r="DR1337" s="17">
        <v>7</v>
      </c>
      <c r="DT1337" s="17">
        <v>9</v>
      </c>
      <c r="DV1337" s="17">
        <v>3</v>
      </c>
      <c r="DW1337" s="18">
        <v>13</v>
      </c>
      <c r="DY1337" s="18">
        <v>1</v>
      </c>
      <c r="ED1337" s="19" t="s">
        <v>344</v>
      </c>
      <c r="EE1337" s="19">
        <v>4</v>
      </c>
      <c r="EF1337" s="37">
        <v>2</v>
      </c>
      <c r="EG1337" s="19" t="s">
        <v>239</v>
      </c>
      <c r="EH1337" s="19">
        <v>2</v>
      </c>
      <c r="EI1337" s="19">
        <v>19</v>
      </c>
      <c r="EJ1337" s="19">
        <v>1</v>
      </c>
      <c r="EK1337" s="19">
        <v>1</v>
      </c>
      <c r="EL1337" s="19">
        <v>6</v>
      </c>
      <c r="EM1337" s="20" t="s">
        <v>200</v>
      </c>
      <c r="EO1337" s="46">
        <v>4</v>
      </c>
      <c r="EP1337" s="46">
        <v>1</v>
      </c>
      <c r="EQ1337">
        <f t="shared" si="48"/>
        <v>0</v>
      </c>
      <c r="ER1337" t="str">
        <f t="shared" si="49"/>
        <v/>
      </c>
      <c r="ES1337" s="49">
        <v>2</v>
      </c>
    </row>
    <row r="1338" spans="1:149" ht="15" customHeight="1" x14ac:dyDescent="0.25">
      <c r="A1338" s="21">
        <v>1337</v>
      </c>
      <c r="B1338" s="12">
        <v>2</v>
      </c>
      <c r="C1338" s="12">
        <v>1</v>
      </c>
      <c r="D1338" s="12">
        <v>4</v>
      </c>
      <c r="F1338" s="12">
        <v>2</v>
      </c>
      <c r="G1338" s="13">
        <v>5</v>
      </c>
      <c r="H1338" s="13">
        <v>1</v>
      </c>
      <c r="K1338" s="13">
        <v>5</v>
      </c>
      <c r="M1338" s="56">
        <f>IF(SUM(N1338:X1338)=39,2,1)</f>
        <v>1</v>
      </c>
      <c r="N1338" s="13">
        <v>1</v>
      </c>
      <c r="O1338" s="13">
        <v>1</v>
      </c>
      <c r="R1338" s="13">
        <v>1</v>
      </c>
      <c r="S1338" s="13">
        <v>1</v>
      </c>
      <c r="Z1338" s="13">
        <v>1</v>
      </c>
      <c r="AA1338" s="13">
        <v>1</v>
      </c>
      <c r="AD1338" s="13">
        <v>1</v>
      </c>
      <c r="AL1338" s="14">
        <v>2</v>
      </c>
      <c r="AM1338" s="14">
        <v>2</v>
      </c>
      <c r="AO1338" s="15">
        <v>1</v>
      </c>
      <c r="AP1338" s="15">
        <v>4</v>
      </c>
      <c r="AQ1338" s="15">
        <v>4</v>
      </c>
      <c r="AR1338" s="15">
        <v>4</v>
      </c>
      <c r="AS1338" s="15">
        <v>4</v>
      </c>
      <c r="AT1338" s="15">
        <v>4</v>
      </c>
      <c r="AU1338" s="15">
        <v>4</v>
      </c>
      <c r="AV1338" s="15">
        <v>4</v>
      </c>
      <c r="AW1338" s="15">
        <v>4</v>
      </c>
      <c r="AX1338" s="15">
        <v>2</v>
      </c>
      <c r="AZ1338" s="15">
        <v>2</v>
      </c>
      <c r="BB1338" s="15">
        <v>2</v>
      </c>
      <c r="BC1338" s="15">
        <v>1</v>
      </c>
      <c r="BD1338" s="15">
        <v>1</v>
      </c>
      <c r="BE1338" s="15">
        <v>2</v>
      </c>
      <c r="BF1338" s="15">
        <v>2</v>
      </c>
      <c r="BG1338" s="15">
        <v>2</v>
      </c>
      <c r="BH1338" s="15">
        <v>1</v>
      </c>
      <c r="BJ1338" s="15">
        <v>1</v>
      </c>
      <c r="BK1338" s="15">
        <v>1</v>
      </c>
      <c r="BL1338" s="15">
        <v>7</v>
      </c>
      <c r="CC1338" s="16">
        <v>1</v>
      </c>
      <c r="CI1338" s="16">
        <v>2</v>
      </c>
      <c r="CJ1338" s="16" t="s">
        <v>151</v>
      </c>
      <c r="CK1338" s="16">
        <v>1</v>
      </c>
      <c r="CM1338" s="17">
        <v>1</v>
      </c>
      <c r="CN1338" s="17">
        <v>1</v>
      </c>
      <c r="CO1338" s="17">
        <v>1</v>
      </c>
      <c r="CP1338" s="17">
        <v>1</v>
      </c>
      <c r="CQ1338" s="17">
        <v>1</v>
      </c>
      <c r="CR1338" s="17">
        <v>1</v>
      </c>
      <c r="CS1338" s="17">
        <v>1</v>
      </c>
      <c r="CT1338" s="17">
        <v>1</v>
      </c>
      <c r="CU1338" s="17">
        <v>1</v>
      </c>
      <c r="CV1338" s="17">
        <v>1</v>
      </c>
      <c r="CW1338" s="17">
        <v>1</v>
      </c>
      <c r="CX1338" s="17">
        <v>1</v>
      </c>
      <c r="CY1338" s="17">
        <v>1</v>
      </c>
      <c r="CZ1338" s="17">
        <v>1</v>
      </c>
      <c r="DA1338" s="17">
        <v>2</v>
      </c>
      <c r="DB1338" s="17">
        <v>3</v>
      </c>
      <c r="DC1338" s="17">
        <v>3</v>
      </c>
      <c r="DD1338" s="17">
        <v>4</v>
      </c>
      <c r="DE1338" s="17">
        <v>4</v>
      </c>
      <c r="DF1338" s="17">
        <v>4</v>
      </c>
      <c r="DG1338" s="17">
        <v>4</v>
      </c>
      <c r="DH1338" s="17">
        <v>3</v>
      </c>
      <c r="DI1338" s="17">
        <v>3</v>
      </c>
      <c r="DJ1338" s="17">
        <v>1</v>
      </c>
      <c r="DK1338" s="17">
        <v>4</v>
      </c>
      <c r="DL1338" s="17">
        <v>5</v>
      </c>
      <c r="DM1338" s="17">
        <v>5</v>
      </c>
      <c r="DN1338" s="17">
        <v>9</v>
      </c>
      <c r="DO1338" s="17">
        <v>9</v>
      </c>
      <c r="DP1338" s="17">
        <v>5</v>
      </c>
      <c r="DR1338" s="17">
        <v>9</v>
      </c>
      <c r="DT1338" s="17">
        <v>12</v>
      </c>
      <c r="DV1338" s="17">
        <v>6</v>
      </c>
      <c r="DW1338" s="18">
        <v>13</v>
      </c>
      <c r="DY1338" s="18">
        <v>1</v>
      </c>
      <c r="ED1338" s="19" t="s">
        <v>334</v>
      </c>
      <c r="EE1338" s="19">
        <v>4</v>
      </c>
      <c r="EF1338" s="37">
        <v>2</v>
      </c>
      <c r="EG1338" s="19" t="s">
        <v>239</v>
      </c>
      <c r="EH1338" s="19">
        <v>2</v>
      </c>
      <c r="EI1338" s="19">
        <v>22</v>
      </c>
      <c r="EJ1338" s="19">
        <v>1</v>
      </c>
      <c r="EK1338" s="19">
        <v>1</v>
      </c>
      <c r="EL1338" s="19">
        <v>5</v>
      </c>
      <c r="EM1338" s="20" t="s">
        <v>200</v>
      </c>
      <c r="EO1338" s="46">
        <v>1</v>
      </c>
      <c r="EP1338" s="46">
        <v>1</v>
      </c>
      <c r="EQ1338">
        <f t="shared" si="48"/>
        <v>0</v>
      </c>
      <c r="ER1338" t="str">
        <f t="shared" si="49"/>
        <v/>
      </c>
      <c r="ES1338" s="49">
        <v>2</v>
      </c>
    </row>
    <row r="1339" spans="1:149" ht="15" customHeight="1" x14ac:dyDescent="0.25">
      <c r="A1339" s="21">
        <v>1338</v>
      </c>
      <c r="B1339" s="12">
        <v>2</v>
      </c>
      <c r="C1339" s="12">
        <v>3</v>
      </c>
      <c r="D1339" s="12">
        <v>4</v>
      </c>
      <c r="E1339" s="12" t="s">
        <v>376</v>
      </c>
      <c r="G1339" s="13">
        <v>2</v>
      </c>
      <c r="H1339" s="13">
        <v>1</v>
      </c>
      <c r="J1339" s="13">
        <v>4</v>
      </c>
      <c r="M1339" s="56">
        <f>IF(SUM(N1339:X1339)=39,2,1)</f>
        <v>1</v>
      </c>
      <c r="Y1339" s="13">
        <v>1</v>
      </c>
      <c r="AK1339" s="13">
        <v>1</v>
      </c>
      <c r="AL1339" s="14">
        <v>3</v>
      </c>
      <c r="AM1339" s="14">
        <v>1</v>
      </c>
      <c r="AN1339" s="14" t="s">
        <v>236</v>
      </c>
      <c r="AO1339" s="15">
        <v>1</v>
      </c>
      <c r="AP1339" s="15">
        <v>4</v>
      </c>
      <c r="AQ1339" s="15">
        <v>4</v>
      </c>
      <c r="AR1339" s="15">
        <v>1</v>
      </c>
      <c r="AS1339" s="15">
        <v>3</v>
      </c>
      <c r="AT1339" s="15">
        <v>3</v>
      </c>
      <c r="AU1339" s="15">
        <v>1</v>
      </c>
      <c r="AV1339" s="15">
        <v>1</v>
      </c>
      <c r="AW1339" s="15">
        <v>1</v>
      </c>
      <c r="AX1339" s="15">
        <v>2</v>
      </c>
      <c r="AZ1339" s="15">
        <v>2</v>
      </c>
      <c r="BB1339" s="15">
        <v>2</v>
      </c>
      <c r="BC1339" s="15">
        <v>1</v>
      </c>
      <c r="BD1339" s="15">
        <v>1</v>
      </c>
      <c r="BE1339" s="15">
        <v>2</v>
      </c>
      <c r="BF1339" s="15">
        <v>1</v>
      </c>
      <c r="BG1339" s="15">
        <v>0</v>
      </c>
      <c r="BM1339" s="15">
        <v>1</v>
      </c>
      <c r="BN1339" s="15">
        <v>1</v>
      </c>
      <c r="CC1339" s="16">
        <v>1</v>
      </c>
      <c r="CJ1339" s="16" t="s">
        <v>151</v>
      </c>
      <c r="CK1339" s="16">
        <v>1</v>
      </c>
      <c r="CL1339" s="16" t="s">
        <v>397</v>
      </c>
      <c r="CM1339" s="17">
        <v>1</v>
      </c>
      <c r="CN1339" s="17">
        <v>1</v>
      </c>
      <c r="CO1339" s="17">
        <v>1</v>
      </c>
      <c r="CP1339" s="17">
        <v>1</v>
      </c>
      <c r="CQ1339" s="17">
        <v>1</v>
      </c>
      <c r="CR1339" s="17">
        <v>1</v>
      </c>
      <c r="CS1339" s="17">
        <v>1</v>
      </c>
      <c r="CT1339" s="17">
        <v>2</v>
      </c>
      <c r="CU1339" s="17">
        <v>3</v>
      </c>
      <c r="CV1339" s="17">
        <v>3</v>
      </c>
      <c r="CW1339" s="17">
        <v>3</v>
      </c>
      <c r="CX1339" s="17">
        <v>3</v>
      </c>
      <c r="CY1339" s="17">
        <v>3</v>
      </c>
      <c r="CZ1339" s="17">
        <v>3</v>
      </c>
      <c r="DA1339" s="17">
        <v>3</v>
      </c>
      <c r="DB1339" s="17">
        <v>2</v>
      </c>
      <c r="DC1339" s="17">
        <v>2</v>
      </c>
      <c r="DD1339" s="17">
        <v>4</v>
      </c>
      <c r="DE1339" s="17">
        <v>4</v>
      </c>
      <c r="DF1339" s="17">
        <v>3</v>
      </c>
      <c r="DG1339" s="17">
        <v>2</v>
      </c>
      <c r="DH1339" s="17">
        <v>3</v>
      </c>
      <c r="DI1339" s="17">
        <v>1</v>
      </c>
      <c r="DJ1339" s="17">
        <v>1</v>
      </c>
      <c r="DK1339" s="17">
        <v>2</v>
      </c>
      <c r="DL1339" s="17">
        <v>3</v>
      </c>
      <c r="DM1339" s="17">
        <v>3</v>
      </c>
      <c r="DN1339" s="17">
        <v>3</v>
      </c>
      <c r="DO1339" s="17">
        <v>6</v>
      </c>
      <c r="DP1339" s="17">
        <v>5</v>
      </c>
      <c r="DR1339" s="17">
        <v>5</v>
      </c>
      <c r="DT1339" s="17">
        <v>9</v>
      </c>
      <c r="DV1339" s="17">
        <v>6</v>
      </c>
      <c r="DW1339" s="18">
        <v>13</v>
      </c>
      <c r="DY1339" s="18">
        <v>1</v>
      </c>
      <c r="ED1339" s="19" t="s">
        <v>334</v>
      </c>
      <c r="EE1339" s="19">
        <v>4</v>
      </c>
      <c r="EF1339" s="37">
        <v>2</v>
      </c>
      <c r="EG1339" s="19" t="s">
        <v>239</v>
      </c>
      <c r="EH1339" s="19">
        <v>1</v>
      </c>
      <c r="EI1339" s="19">
        <v>33</v>
      </c>
      <c r="EJ1339" s="19">
        <v>2</v>
      </c>
      <c r="EK1339" s="19">
        <v>2</v>
      </c>
      <c r="EL1339" s="19">
        <v>1</v>
      </c>
      <c r="EM1339" s="20" t="s">
        <v>200</v>
      </c>
      <c r="EO1339" s="46">
        <v>4</v>
      </c>
      <c r="EP1339" s="46">
        <v>1</v>
      </c>
      <c r="EQ1339">
        <f t="shared" si="48"/>
        <v>0</v>
      </c>
      <c r="ER1339" t="str">
        <f t="shared" si="49"/>
        <v/>
      </c>
      <c r="ES1339" s="49">
        <v>2</v>
      </c>
    </row>
    <row r="1340" spans="1:149" ht="15" customHeight="1" x14ac:dyDescent="0.25">
      <c r="A1340" s="21">
        <v>1339</v>
      </c>
      <c r="B1340" s="12">
        <v>2</v>
      </c>
      <c r="C1340" s="12">
        <v>1</v>
      </c>
      <c r="D1340" s="12">
        <v>4</v>
      </c>
      <c r="F1340" s="12">
        <v>2</v>
      </c>
      <c r="G1340" s="13">
        <v>3</v>
      </c>
      <c r="H1340" s="13">
        <v>1</v>
      </c>
      <c r="M1340" s="56">
        <f>IF(SUM(N1340:X1340)=39,2,1)</f>
        <v>1</v>
      </c>
      <c r="N1340" s="13">
        <v>1</v>
      </c>
      <c r="Z1340" s="13">
        <v>1</v>
      </c>
      <c r="AL1340" s="14">
        <v>1</v>
      </c>
      <c r="AM1340" s="14">
        <v>3</v>
      </c>
      <c r="AO1340" s="15">
        <v>2</v>
      </c>
      <c r="AP1340" s="15">
        <v>4</v>
      </c>
      <c r="AQ1340" s="15">
        <v>4</v>
      </c>
      <c r="AR1340" s="15">
        <v>4</v>
      </c>
      <c r="AS1340" s="15">
        <v>4</v>
      </c>
      <c r="AT1340" s="15">
        <v>4</v>
      </c>
      <c r="AU1340" s="15">
        <v>4</v>
      </c>
      <c r="AV1340" s="15">
        <v>1</v>
      </c>
      <c r="AW1340" s="15">
        <v>2</v>
      </c>
      <c r="AX1340" s="15">
        <v>2</v>
      </c>
      <c r="AZ1340" s="15">
        <v>2</v>
      </c>
      <c r="BB1340" s="15">
        <v>2</v>
      </c>
      <c r="BC1340" s="15">
        <v>1</v>
      </c>
      <c r="BD1340" s="15">
        <v>1</v>
      </c>
      <c r="BE1340" s="15">
        <v>2</v>
      </c>
      <c r="BM1340" s="15">
        <v>5</v>
      </c>
      <c r="BN1340" s="15">
        <v>5</v>
      </c>
      <c r="BO1340" s="15">
        <v>4</v>
      </c>
      <c r="CC1340" s="16">
        <v>1</v>
      </c>
      <c r="CK1340" s="16">
        <v>1</v>
      </c>
      <c r="CM1340" s="17">
        <v>1</v>
      </c>
      <c r="CN1340" s="17">
        <v>1</v>
      </c>
      <c r="CO1340" s="17">
        <v>1</v>
      </c>
      <c r="CP1340" s="17">
        <v>1</v>
      </c>
      <c r="CQ1340" s="17">
        <v>1</v>
      </c>
      <c r="CR1340" s="17">
        <v>3</v>
      </c>
      <c r="CS1340" s="17">
        <v>3</v>
      </c>
      <c r="CT1340" s="17">
        <v>1</v>
      </c>
      <c r="CU1340" s="17">
        <v>4</v>
      </c>
      <c r="CV1340" s="17">
        <v>1</v>
      </c>
      <c r="CW1340" s="17">
        <v>1</v>
      </c>
      <c r="CX1340" s="17">
        <v>1</v>
      </c>
      <c r="CY1340" s="17">
        <v>1</v>
      </c>
      <c r="CZ1340" s="17">
        <v>1</v>
      </c>
      <c r="DA1340" s="17">
        <v>1</v>
      </c>
      <c r="DB1340" s="17">
        <v>2</v>
      </c>
      <c r="DC1340" s="17">
        <v>1</v>
      </c>
      <c r="DD1340" s="17">
        <v>4</v>
      </c>
      <c r="DE1340" s="17">
        <v>4</v>
      </c>
      <c r="DF1340" s="17">
        <v>3</v>
      </c>
      <c r="DG1340" s="17">
        <v>3</v>
      </c>
      <c r="DH1340" s="17">
        <v>3</v>
      </c>
      <c r="DI1340" s="17">
        <v>3</v>
      </c>
      <c r="DJ1340" s="17">
        <v>1</v>
      </c>
      <c r="DK1340" s="17">
        <v>3</v>
      </c>
      <c r="DL1340" s="17">
        <v>3</v>
      </c>
      <c r="DM1340" s="17">
        <v>3</v>
      </c>
      <c r="DN1340" s="17">
        <v>4</v>
      </c>
      <c r="DO1340" s="17">
        <v>1</v>
      </c>
      <c r="DP1340" s="17">
        <v>5</v>
      </c>
      <c r="DR1340" s="17">
        <v>7</v>
      </c>
      <c r="DT1340" s="17">
        <v>6</v>
      </c>
      <c r="DV1340" s="17">
        <v>2</v>
      </c>
      <c r="DW1340" s="18">
        <v>7</v>
      </c>
      <c r="DY1340" s="18">
        <v>1</v>
      </c>
      <c r="EH1340" s="19">
        <v>2</v>
      </c>
      <c r="EI1340" s="19">
        <v>44</v>
      </c>
      <c r="EJ1340" s="19">
        <v>2</v>
      </c>
      <c r="EK1340" s="19">
        <v>3</v>
      </c>
      <c r="EL1340" s="19">
        <v>3</v>
      </c>
      <c r="EM1340" s="20" t="s">
        <v>200</v>
      </c>
      <c r="EO1340" s="46">
        <v>1</v>
      </c>
      <c r="EP1340" s="46">
        <v>1</v>
      </c>
      <c r="EQ1340">
        <f t="shared" si="48"/>
        <v>0</v>
      </c>
      <c r="ER1340" t="str">
        <f t="shared" si="49"/>
        <v/>
      </c>
      <c r="ES1340" s="49">
        <v>2</v>
      </c>
    </row>
    <row r="1341" spans="1:149" ht="15" customHeight="1" x14ac:dyDescent="0.25">
      <c r="A1341" s="21">
        <v>1340</v>
      </c>
      <c r="B1341" s="12">
        <v>2</v>
      </c>
      <c r="C1341" s="12">
        <v>4</v>
      </c>
      <c r="D1341" s="12">
        <v>2</v>
      </c>
      <c r="F1341" s="12">
        <v>2</v>
      </c>
      <c r="G1341" s="13">
        <v>2</v>
      </c>
      <c r="H1341" s="13">
        <v>1</v>
      </c>
      <c r="M1341" s="56">
        <f>IF(SUM(N1341:X1341)=39,2,1)</f>
        <v>1</v>
      </c>
      <c r="Z1341" s="13">
        <v>1</v>
      </c>
      <c r="AA1341" s="13">
        <v>1</v>
      </c>
      <c r="AL1341" s="14">
        <v>1</v>
      </c>
      <c r="AM1341" s="14">
        <v>4</v>
      </c>
      <c r="AO1341" s="15">
        <v>1</v>
      </c>
      <c r="AP1341" s="15">
        <v>4</v>
      </c>
      <c r="AQ1341" s="15">
        <v>4</v>
      </c>
      <c r="AR1341" s="15">
        <v>2</v>
      </c>
      <c r="AS1341" s="15">
        <v>4</v>
      </c>
      <c r="AT1341" s="15">
        <v>4</v>
      </c>
      <c r="AU1341" s="15">
        <v>4</v>
      </c>
      <c r="AV1341" s="15">
        <v>1</v>
      </c>
      <c r="AW1341" s="15">
        <v>3</v>
      </c>
      <c r="AX1341" s="15">
        <v>2</v>
      </c>
      <c r="AZ1341" s="15">
        <v>2</v>
      </c>
      <c r="BB1341" s="15">
        <v>2</v>
      </c>
      <c r="BC1341" s="15">
        <v>1</v>
      </c>
      <c r="BD1341" s="15">
        <v>1</v>
      </c>
      <c r="BE1341" s="15">
        <v>2</v>
      </c>
      <c r="BM1341" s="15">
        <v>5</v>
      </c>
      <c r="BN1341" s="15">
        <v>5</v>
      </c>
      <c r="BO1341" s="15">
        <v>4</v>
      </c>
      <c r="CC1341" s="16">
        <v>1</v>
      </c>
      <c r="CI1341" s="16">
        <v>2</v>
      </c>
      <c r="CJ1341" s="16" t="s">
        <v>151</v>
      </c>
      <c r="CK1341" s="16">
        <v>2</v>
      </c>
      <c r="CL1341" s="16" t="s">
        <v>195</v>
      </c>
      <c r="CM1341" s="17">
        <v>1</v>
      </c>
      <c r="CN1341" s="17">
        <v>1</v>
      </c>
      <c r="CO1341" s="17">
        <v>1</v>
      </c>
      <c r="CP1341" s="17">
        <v>1</v>
      </c>
      <c r="CQ1341" s="17">
        <v>1</v>
      </c>
      <c r="CR1341" s="17">
        <v>3</v>
      </c>
      <c r="CS1341" s="17">
        <v>3</v>
      </c>
      <c r="CT1341" s="17">
        <v>3</v>
      </c>
      <c r="CU1341" s="17">
        <v>3</v>
      </c>
      <c r="CV1341" s="17">
        <v>3</v>
      </c>
      <c r="CW1341" s="17">
        <v>2</v>
      </c>
      <c r="CX1341" s="17">
        <v>2</v>
      </c>
      <c r="CY1341" s="17">
        <v>2</v>
      </c>
      <c r="CZ1341" s="17">
        <v>1</v>
      </c>
      <c r="DA1341" s="17">
        <v>3</v>
      </c>
      <c r="DB1341" s="17">
        <v>3</v>
      </c>
      <c r="DC1341" s="17">
        <v>2</v>
      </c>
      <c r="DD1341" s="17">
        <v>4</v>
      </c>
      <c r="DE1341" s="17">
        <v>4</v>
      </c>
      <c r="DF1341" s="17">
        <v>3</v>
      </c>
      <c r="DG1341" s="17">
        <v>3</v>
      </c>
      <c r="DH1341" s="17">
        <v>2</v>
      </c>
      <c r="DI1341" s="17">
        <v>3</v>
      </c>
      <c r="DJ1341" s="17">
        <v>3</v>
      </c>
      <c r="DK1341" s="17">
        <v>2</v>
      </c>
      <c r="DL1341" s="17">
        <v>3</v>
      </c>
      <c r="DM1341" s="17">
        <v>3</v>
      </c>
      <c r="DN1341" s="17">
        <v>1</v>
      </c>
      <c r="DO1341" s="17">
        <v>8</v>
      </c>
      <c r="DP1341" s="17">
        <v>5</v>
      </c>
      <c r="DR1341" s="17">
        <v>10</v>
      </c>
      <c r="DT1341" s="17">
        <v>6</v>
      </c>
      <c r="DV1341" s="17">
        <v>3</v>
      </c>
      <c r="DW1341" s="18">
        <v>13</v>
      </c>
      <c r="DY1341" s="18">
        <v>1</v>
      </c>
      <c r="ED1341" s="19" t="s">
        <v>334</v>
      </c>
      <c r="EE1341" s="19">
        <v>4</v>
      </c>
      <c r="EF1341" s="37">
        <v>2</v>
      </c>
      <c r="EG1341" s="19" t="s">
        <v>239</v>
      </c>
      <c r="EH1341" s="19">
        <v>1</v>
      </c>
      <c r="EI1341" s="19">
        <v>49</v>
      </c>
      <c r="EJ1341" s="19">
        <v>3</v>
      </c>
      <c r="EK1341" s="19">
        <v>4</v>
      </c>
      <c r="EL1341" s="19">
        <v>1</v>
      </c>
      <c r="EM1341" s="20" t="s">
        <v>200</v>
      </c>
      <c r="EO1341" s="46">
        <v>1</v>
      </c>
      <c r="EP1341" s="46">
        <v>3</v>
      </c>
      <c r="EQ1341">
        <f t="shared" si="48"/>
        <v>0</v>
      </c>
      <c r="ER1341" t="str">
        <f t="shared" si="49"/>
        <v/>
      </c>
      <c r="ES1341" s="49">
        <v>2</v>
      </c>
    </row>
    <row r="1342" spans="1:149" ht="15" customHeight="1" x14ac:dyDescent="0.25">
      <c r="A1342" s="21">
        <v>1341</v>
      </c>
      <c r="B1342" s="12">
        <v>2</v>
      </c>
      <c r="C1342" s="12">
        <v>1</v>
      </c>
      <c r="D1342" s="12">
        <v>1</v>
      </c>
      <c r="E1342" s="12" t="s">
        <v>378</v>
      </c>
      <c r="F1342" s="12">
        <v>3</v>
      </c>
      <c r="G1342" s="13">
        <v>3</v>
      </c>
      <c r="H1342" s="13">
        <v>1</v>
      </c>
      <c r="I1342" s="13">
        <v>4</v>
      </c>
      <c r="J1342" s="13">
        <v>4</v>
      </c>
      <c r="M1342" s="56">
        <f>IF(SUM(N1342:X1342)=39,2,1)</f>
        <v>1</v>
      </c>
      <c r="O1342" s="13">
        <v>1</v>
      </c>
      <c r="P1342" s="13">
        <v>1</v>
      </c>
      <c r="Q1342" s="13">
        <v>1</v>
      </c>
      <c r="AA1342" s="13">
        <v>1</v>
      </c>
      <c r="AB1342" s="13">
        <v>1</v>
      </c>
      <c r="AC1342" s="13">
        <v>1</v>
      </c>
      <c r="AL1342" s="14">
        <v>1</v>
      </c>
      <c r="AM1342" s="14">
        <v>3</v>
      </c>
      <c r="AO1342" s="15">
        <v>1</v>
      </c>
      <c r="AP1342" s="15">
        <v>3</v>
      </c>
      <c r="AQ1342" s="15">
        <v>3</v>
      </c>
      <c r="AR1342" s="15">
        <v>4</v>
      </c>
      <c r="AS1342" s="15">
        <v>4</v>
      </c>
      <c r="AT1342" s="15">
        <v>4</v>
      </c>
      <c r="AU1342" s="15">
        <v>4</v>
      </c>
      <c r="AV1342" s="15">
        <v>4</v>
      </c>
      <c r="AW1342" s="15">
        <v>4</v>
      </c>
      <c r="AX1342" s="15">
        <v>1</v>
      </c>
      <c r="AY1342" s="15">
        <v>1</v>
      </c>
      <c r="AZ1342" s="15">
        <v>2</v>
      </c>
      <c r="BB1342" s="15">
        <v>2</v>
      </c>
      <c r="BC1342" s="15">
        <v>1</v>
      </c>
      <c r="BD1342" s="15">
        <v>1</v>
      </c>
      <c r="BE1342" s="15">
        <v>2</v>
      </c>
      <c r="BF1342" s="15">
        <v>0</v>
      </c>
      <c r="BG1342" s="15">
        <v>0</v>
      </c>
      <c r="BN1342" s="15">
        <v>5</v>
      </c>
      <c r="BQ1342" s="15">
        <v>1</v>
      </c>
      <c r="BR1342" s="16">
        <v>1</v>
      </c>
      <c r="CC1342" s="16">
        <v>1</v>
      </c>
      <c r="CI1342" s="16">
        <v>2</v>
      </c>
      <c r="CJ1342" s="16" t="s">
        <v>315</v>
      </c>
      <c r="CK1342" s="16">
        <v>3</v>
      </c>
      <c r="CL1342" s="16" t="s">
        <v>143</v>
      </c>
      <c r="CM1342" s="17">
        <v>1</v>
      </c>
      <c r="CN1342" s="17">
        <v>1</v>
      </c>
      <c r="CO1342" s="17">
        <v>1</v>
      </c>
      <c r="CP1342" s="17">
        <v>1</v>
      </c>
      <c r="CQ1342" s="17">
        <v>1</v>
      </c>
      <c r="CR1342" s="17">
        <v>4</v>
      </c>
      <c r="CS1342" s="17">
        <v>4</v>
      </c>
      <c r="CT1342" s="17">
        <v>1</v>
      </c>
      <c r="CU1342" s="17">
        <v>4</v>
      </c>
      <c r="CV1342" s="17">
        <v>1</v>
      </c>
      <c r="CW1342" s="17">
        <v>1</v>
      </c>
      <c r="CX1342" s="17">
        <v>1</v>
      </c>
      <c r="CY1342" s="17">
        <v>1</v>
      </c>
      <c r="CZ1342" s="17">
        <v>1</v>
      </c>
      <c r="DA1342" s="17">
        <v>2</v>
      </c>
      <c r="DB1342" s="17">
        <v>4</v>
      </c>
      <c r="DC1342" s="17">
        <v>1</v>
      </c>
      <c r="DD1342" s="17">
        <v>4</v>
      </c>
      <c r="DE1342" s="17">
        <v>4</v>
      </c>
      <c r="DF1342" s="17">
        <v>1</v>
      </c>
      <c r="DG1342" s="17">
        <v>1</v>
      </c>
      <c r="DH1342" s="17">
        <v>1</v>
      </c>
      <c r="DI1342" s="17">
        <v>1</v>
      </c>
      <c r="DJ1342" s="17">
        <v>1</v>
      </c>
      <c r="DK1342" s="17">
        <v>2</v>
      </c>
      <c r="DL1342" s="17">
        <v>4</v>
      </c>
      <c r="DM1342" s="17">
        <v>4</v>
      </c>
      <c r="DN1342" s="17">
        <v>1</v>
      </c>
      <c r="DO1342" s="17">
        <v>8</v>
      </c>
      <c r="DP1342" s="17">
        <v>5</v>
      </c>
      <c r="DR1342" s="17">
        <v>9</v>
      </c>
      <c r="DT1342" s="17">
        <v>6</v>
      </c>
      <c r="DV1342" s="17">
        <v>2</v>
      </c>
      <c r="DW1342" s="18">
        <v>13</v>
      </c>
      <c r="DY1342" s="18">
        <v>1</v>
      </c>
      <c r="ED1342" s="19" t="s">
        <v>344</v>
      </c>
      <c r="EE1342" s="19">
        <v>4</v>
      </c>
      <c r="EF1342" s="37">
        <v>2</v>
      </c>
      <c r="EG1342" s="19" t="s">
        <v>239</v>
      </c>
      <c r="EH1342" s="19">
        <v>2</v>
      </c>
      <c r="EI1342" s="19">
        <v>21</v>
      </c>
      <c r="EJ1342" s="19">
        <v>1</v>
      </c>
      <c r="EK1342" s="19">
        <v>1</v>
      </c>
      <c r="EL1342" s="19">
        <v>1</v>
      </c>
      <c r="EM1342" s="20" t="s">
        <v>200</v>
      </c>
      <c r="EO1342" s="46">
        <v>1</v>
      </c>
      <c r="EP1342" s="46">
        <v>3</v>
      </c>
      <c r="EQ1342">
        <f t="shared" si="48"/>
        <v>1</v>
      </c>
      <c r="ER1342">
        <f t="shared" si="49"/>
        <v>1</v>
      </c>
      <c r="ES1342" s="49">
        <v>2</v>
      </c>
    </row>
    <row r="1343" spans="1:149" ht="15" customHeight="1" x14ac:dyDescent="0.25">
      <c r="A1343" s="21">
        <v>1342</v>
      </c>
      <c r="B1343" s="12">
        <v>2</v>
      </c>
      <c r="C1343" s="12">
        <v>2</v>
      </c>
      <c r="D1343" s="12">
        <v>2</v>
      </c>
      <c r="E1343" s="12" t="s">
        <v>378</v>
      </c>
      <c r="F1343" s="12">
        <v>2</v>
      </c>
      <c r="G1343" s="13">
        <v>2</v>
      </c>
      <c r="H1343" s="13">
        <v>1</v>
      </c>
      <c r="I1343" s="13">
        <v>4</v>
      </c>
      <c r="M1343" s="56">
        <f>IF(SUM(N1343:X1343)=39,2,1)</f>
        <v>1</v>
      </c>
      <c r="O1343" s="13">
        <v>1</v>
      </c>
      <c r="P1343" s="13">
        <v>1</v>
      </c>
      <c r="Z1343" s="13">
        <v>1</v>
      </c>
      <c r="AA1343" s="13">
        <v>1</v>
      </c>
      <c r="AB1343" s="13">
        <v>1</v>
      </c>
      <c r="AJ1343" s="13">
        <v>1</v>
      </c>
      <c r="AL1343" s="14">
        <v>6</v>
      </c>
      <c r="AO1343" s="15">
        <v>1</v>
      </c>
      <c r="AP1343" s="15">
        <v>4</v>
      </c>
      <c r="AQ1343" s="15">
        <v>4</v>
      </c>
      <c r="AR1343" s="15">
        <v>4</v>
      </c>
      <c r="AS1343" s="15">
        <v>4</v>
      </c>
      <c r="AT1343" s="15">
        <v>4</v>
      </c>
      <c r="AU1343" s="15">
        <v>4</v>
      </c>
      <c r="AV1343" s="15">
        <v>4</v>
      </c>
      <c r="AW1343" s="15">
        <v>4</v>
      </c>
      <c r="AX1343" s="15">
        <v>2</v>
      </c>
      <c r="AZ1343" s="15">
        <v>2</v>
      </c>
      <c r="BB1343" s="15">
        <v>2</v>
      </c>
      <c r="BC1343" s="15">
        <v>1</v>
      </c>
      <c r="BD1343" s="15">
        <v>2</v>
      </c>
      <c r="BE1343" s="15">
        <v>2</v>
      </c>
      <c r="BF1343" s="15">
        <v>1</v>
      </c>
      <c r="BG1343" s="15">
        <v>1</v>
      </c>
      <c r="BI1343" s="15">
        <v>1</v>
      </c>
      <c r="BK1343" s="15">
        <v>1</v>
      </c>
      <c r="BL1343" s="15">
        <v>3</v>
      </c>
      <c r="BM1343" s="15">
        <v>8</v>
      </c>
      <c r="BN1343" s="15">
        <v>8</v>
      </c>
      <c r="CC1343" s="16">
        <v>1</v>
      </c>
      <c r="CI1343" s="16">
        <v>2</v>
      </c>
      <c r="CK1343" s="16">
        <v>1</v>
      </c>
      <c r="CL1343" s="16" t="s">
        <v>186</v>
      </c>
      <c r="CM1343" s="17">
        <v>1</v>
      </c>
      <c r="CN1343" s="17">
        <v>1</v>
      </c>
      <c r="CO1343" s="17">
        <v>1</v>
      </c>
      <c r="CP1343" s="17">
        <v>1</v>
      </c>
      <c r="CQ1343" s="17">
        <v>1</v>
      </c>
      <c r="CR1343" s="17">
        <v>2</v>
      </c>
      <c r="CS1343" s="17">
        <v>2</v>
      </c>
      <c r="CT1343" s="17">
        <v>2</v>
      </c>
      <c r="CU1343" s="17">
        <v>2</v>
      </c>
      <c r="CV1343" s="17">
        <v>1</v>
      </c>
      <c r="CW1343" s="17">
        <v>2</v>
      </c>
      <c r="CX1343" s="17">
        <v>2</v>
      </c>
      <c r="CY1343" s="17">
        <v>2</v>
      </c>
      <c r="CZ1343" s="17">
        <v>2</v>
      </c>
      <c r="DA1343" s="17">
        <v>2</v>
      </c>
      <c r="DB1343" s="17">
        <v>2</v>
      </c>
      <c r="DC1343" s="17">
        <v>2</v>
      </c>
      <c r="DD1343" s="17">
        <v>1</v>
      </c>
      <c r="DE1343" s="17">
        <v>4</v>
      </c>
      <c r="DF1343" s="17">
        <v>2</v>
      </c>
      <c r="DG1343" s="17">
        <v>2</v>
      </c>
      <c r="DH1343" s="17">
        <v>2</v>
      </c>
      <c r="DI1343" s="17">
        <v>1</v>
      </c>
      <c r="DJ1343" s="17">
        <v>1</v>
      </c>
      <c r="DK1343" s="17">
        <v>3</v>
      </c>
      <c r="DL1343" s="17">
        <v>4</v>
      </c>
      <c r="DM1343" s="17">
        <v>4</v>
      </c>
      <c r="DN1343" s="17">
        <v>1</v>
      </c>
      <c r="DO1343" s="17">
        <v>8</v>
      </c>
      <c r="DP1343" s="17">
        <v>5</v>
      </c>
      <c r="DR1343" s="17">
        <v>7</v>
      </c>
      <c r="DT1343" s="17">
        <v>9</v>
      </c>
      <c r="DV1343" s="17">
        <v>3</v>
      </c>
      <c r="DW1343" s="18">
        <v>13</v>
      </c>
      <c r="DY1343" s="18">
        <v>1</v>
      </c>
      <c r="ED1343" s="19" t="s">
        <v>211</v>
      </c>
      <c r="EE1343" s="19">
        <v>6</v>
      </c>
      <c r="EF1343" s="37">
        <v>6</v>
      </c>
      <c r="EG1343" s="19" t="s">
        <v>239</v>
      </c>
      <c r="EH1343" s="19">
        <v>2</v>
      </c>
      <c r="EI1343" s="19">
        <v>41</v>
      </c>
      <c r="EJ1343" s="19">
        <v>2</v>
      </c>
      <c r="EK1343" s="19">
        <v>3</v>
      </c>
      <c r="EL1343" s="19">
        <v>2</v>
      </c>
      <c r="EM1343" s="20" t="s">
        <v>200</v>
      </c>
      <c r="EO1343" s="46">
        <v>4</v>
      </c>
      <c r="EP1343" s="46">
        <v>1</v>
      </c>
      <c r="EQ1343">
        <f t="shared" si="48"/>
        <v>0</v>
      </c>
      <c r="ER1343" t="str">
        <f t="shared" si="49"/>
        <v/>
      </c>
      <c r="ES1343" s="49">
        <v>2</v>
      </c>
    </row>
    <row r="1344" spans="1:149" ht="15" customHeight="1" x14ac:dyDescent="0.25">
      <c r="A1344" s="21">
        <v>1343</v>
      </c>
      <c r="B1344" s="12">
        <v>3</v>
      </c>
      <c r="C1344" s="12">
        <v>3</v>
      </c>
      <c r="D1344" s="12">
        <v>4</v>
      </c>
      <c r="F1344" s="12">
        <v>2</v>
      </c>
      <c r="G1344" s="13">
        <v>5</v>
      </c>
      <c r="H1344" s="13">
        <v>1</v>
      </c>
      <c r="M1344" s="56">
        <f>IF(SUM(N1344:X1344)=39,2,1)</f>
        <v>1</v>
      </c>
      <c r="O1344" s="13">
        <v>1</v>
      </c>
      <c r="P1344" s="13">
        <v>1</v>
      </c>
      <c r="AA1344" s="13">
        <v>1</v>
      </c>
      <c r="AB1344" s="13">
        <v>1</v>
      </c>
      <c r="AL1344" s="14">
        <v>1</v>
      </c>
      <c r="AM1344" s="14">
        <v>4</v>
      </c>
      <c r="AO1344" s="15">
        <v>1</v>
      </c>
      <c r="AP1344" s="15">
        <v>4</v>
      </c>
      <c r="AQ1344" s="15">
        <v>4</v>
      </c>
      <c r="AR1344" s="15">
        <v>4</v>
      </c>
      <c r="AS1344" s="15">
        <v>4</v>
      </c>
      <c r="AT1344" s="15">
        <v>1</v>
      </c>
      <c r="AU1344" s="15">
        <v>4</v>
      </c>
      <c r="AV1344" s="15">
        <v>4</v>
      </c>
      <c r="AW1344" s="15">
        <v>4</v>
      </c>
      <c r="AX1344" s="15">
        <v>1</v>
      </c>
      <c r="AY1344" s="15">
        <v>2</v>
      </c>
      <c r="AZ1344" s="15">
        <v>2</v>
      </c>
      <c r="BB1344" s="15">
        <v>2</v>
      </c>
      <c r="BC1344" s="15">
        <v>1</v>
      </c>
      <c r="BD1344" s="15">
        <v>2</v>
      </c>
      <c r="BE1344" s="15">
        <v>2</v>
      </c>
      <c r="BF1344" s="15">
        <v>1</v>
      </c>
      <c r="BG1344" s="15">
        <v>0</v>
      </c>
      <c r="BK1344" s="15">
        <v>1</v>
      </c>
      <c r="BL1344" s="15">
        <v>2</v>
      </c>
      <c r="BM1344" s="15">
        <v>8</v>
      </c>
      <c r="BN1344" s="15">
        <v>8</v>
      </c>
      <c r="CC1344" s="16">
        <v>1</v>
      </c>
      <c r="CI1344" s="16">
        <v>2</v>
      </c>
      <c r="CK1344" s="16">
        <v>3</v>
      </c>
      <c r="CL1344" s="16" t="s">
        <v>398</v>
      </c>
      <c r="CM1344" s="17">
        <v>1</v>
      </c>
      <c r="CN1344" s="17">
        <v>1</v>
      </c>
      <c r="CO1344" s="17">
        <v>1</v>
      </c>
      <c r="CP1344" s="17">
        <v>1</v>
      </c>
      <c r="CQ1344" s="17">
        <v>1</v>
      </c>
      <c r="CR1344" s="17">
        <v>2</v>
      </c>
      <c r="CS1344" s="17">
        <v>2</v>
      </c>
      <c r="CT1344" s="17">
        <v>2</v>
      </c>
      <c r="CU1344" s="17">
        <v>3</v>
      </c>
      <c r="CV1344" s="17">
        <v>2</v>
      </c>
      <c r="CW1344" s="17">
        <v>2</v>
      </c>
      <c r="CX1344" s="17">
        <v>2</v>
      </c>
      <c r="CY1344" s="17">
        <v>2</v>
      </c>
      <c r="CZ1344" s="17">
        <v>2</v>
      </c>
      <c r="DA1344" s="17">
        <v>2</v>
      </c>
      <c r="DB1344" s="17">
        <v>2</v>
      </c>
      <c r="DC1344" s="17">
        <v>2</v>
      </c>
      <c r="DD1344" s="17">
        <v>3</v>
      </c>
      <c r="DE1344" s="17">
        <v>4</v>
      </c>
      <c r="DF1344" s="17">
        <v>2</v>
      </c>
      <c r="DG1344" s="17">
        <v>2</v>
      </c>
      <c r="DH1344" s="17">
        <v>2</v>
      </c>
      <c r="DI1344" s="17">
        <v>3</v>
      </c>
      <c r="DJ1344" s="17">
        <v>1</v>
      </c>
      <c r="DK1344" s="17">
        <v>2</v>
      </c>
      <c r="DL1344" s="17">
        <v>3</v>
      </c>
      <c r="DM1344" s="17">
        <v>3</v>
      </c>
      <c r="DN1344" s="17">
        <v>1</v>
      </c>
      <c r="DO1344" s="17">
        <v>8</v>
      </c>
      <c r="DP1344" s="17">
        <v>5</v>
      </c>
      <c r="DR1344" s="17">
        <v>9</v>
      </c>
      <c r="DT1344" s="17">
        <v>7</v>
      </c>
      <c r="DV1344" s="17">
        <v>2</v>
      </c>
      <c r="DW1344" s="18">
        <v>13</v>
      </c>
      <c r="DY1344" s="18">
        <v>1</v>
      </c>
      <c r="ED1344" s="19" t="s">
        <v>211</v>
      </c>
      <c r="EE1344" s="19">
        <v>6</v>
      </c>
      <c r="EF1344" s="37">
        <v>6</v>
      </c>
      <c r="EG1344" s="19" t="s">
        <v>239</v>
      </c>
      <c r="EH1344" s="19">
        <v>2</v>
      </c>
      <c r="EI1344" s="19">
        <v>29</v>
      </c>
      <c r="EJ1344" s="19">
        <v>1</v>
      </c>
      <c r="EK1344" s="19">
        <v>2</v>
      </c>
      <c r="EL1344" s="19">
        <v>2</v>
      </c>
      <c r="EM1344" s="20" t="s">
        <v>345</v>
      </c>
      <c r="EO1344" s="46">
        <v>1</v>
      </c>
      <c r="EP1344" s="46">
        <v>1</v>
      </c>
      <c r="EQ1344">
        <f t="shared" si="48"/>
        <v>0</v>
      </c>
      <c r="ER1344" t="str">
        <f t="shared" si="49"/>
        <v/>
      </c>
      <c r="ES1344" s="49">
        <v>1</v>
      </c>
    </row>
    <row r="1345" spans="1:149" ht="15" customHeight="1" x14ac:dyDescent="0.25">
      <c r="A1345" s="21">
        <v>1344</v>
      </c>
      <c r="B1345" s="12">
        <v>4</v>
      </c>
      <c r="C1345" s="12">
        <v>2</v>
      </c>
      <c r="D1345" s="12">
        <v>2</v>
      </c>
      <c r="E1345" s="12" t="s">
        <v>378</v>
      </c>
      <c r="F1345" s="12">
        <v>2</v>
      </c>
      <c r="G1345" s="13">
        <v>4</v>
      </c>
      <c r="H1345" s="13">
        <v>1</v>
      </c>
      <c r="M1345" s="56">
        <f>IF(SUM(N1345:X1345)=39,2,1)</f>
        <v>1</v>
      </c>
      <c r="O1345" s="13">
        <v>1</v>
      </c>
      <c r="P1345" s="13">
        <v>1</v>
      </c>
      <c r="X1345" s="13">
        <v>1</v>
      </c>
      <c r="AA1345" s="13">
        <v>1</v>
      </c>
      <c r="AB1345" s="13">
        <v>1</v>
      </c>
      <c r="AJ1345" s="13">
        <v>1</v>
      </c>
      <c r="AL1345" s="14">
        <v>6</v>
      </c>
      <c r="AO1345" s="15">
        <v>1</v>
      </c>
      <c r="AP1345" s="15">
        <v>4</v>
      </c>
      <c r="AQ1345" s="15">
        <v>4</v>
      </c>
      <c r="AR1345" s="15">
        <v>4</v>
      </c>
      <c r="AS1345" s="15">
        <v>4</v>
      </c>
      <c r="AT1345" s="15">
        <v>4</v>
      </c>
      <c r="AU1345" s="15">
        <v>4</v>
      </c>
      <c r="AV1345" s="15">
        <v>1</v>
      </c>
      <c r="AW1345" s="15">
        <v>4</v>
      </c>
      <c r="AX1345" s="15">
        <v>2</v>
      </c>
      <c r="AZ1345" s="15">
        <v>2</v>
      </c>
      <c r="BB1345" s="15">
        <v>2</v>
      </c>
      <c r="BC1345" s="15">
        <v>1</v>
      </c>
      <c r="BD1345" s="15">
        <v>1</v>
      </c>
      <c r="BE1345" s="15">
        <v>2</v>
      </c>
      <c r="BF1345" s="15">
        <v>1</v>
      </c>
      <c r="BG1345" s="15">
        <v>0</v>
      </c>
      <c r="BK1345" s="15">
        <v>1</v>
      </c>
      <c r="BL1345" s="15">
        <v>5</v>
      </c>
      <c r="BM1345" s="15">
        <v>8</v>
      </c>
      <c r="BN1345" s="15">
        <v>8</v>
      </c>
      <c r="CC1345" s="16">
        <v>1</v>
      </c>
      <c r="CI1345" s="16">
        <v>2</v>
      </c>
      <c r="CK1345" s="16">
        <v>3</v>
      </c>
      <c r="CL1345" s="16" t="s">
        <v>154</v>
      </c>
      <c r="CM1345" s="17">
        <v>1</v>
      </c>
      <c r="CN1345" s="17">
        <v>1</v>
      </c>
      <c r="CO1345" s="17">
        <v>1</v>
      </c>
      <c r="CP1345" s="17">
        <v>1</v>
      </c>
      <c r="CQ1345" s="17">
        <v>1</v>
      </c>
      <c r="CR1345" s="17">
        <v>2</v>
      </c>
      <c r="CS1345" s="17">
        <v>2</v>
      </c>
      <c r="CT1345" s="17">
        <v>2</v>
      </c>
      <c r="CU1345" s="17">
        <v>4</v>
      </c>
      <c r="CV1345" s="17">
        <v>1</v>
      </c>
      <c r="CW1345" s="17">
        <v>2</v>
      </c>
      <c r="CX1345" s="17">
        <v>2</v>
      </c>
      <c r="CY1345" s="17">
        <v>2</v>
      </c>
      <c r="CZ1345" s="17">
        <v>2</v>
      </c>
      <c r="DA1345" s="17">
        <v>2</v>
      </c>
      <c r="DB1345" s="17">
        <v>2</v>
      </c>
      <c r="DC1345" s="17">
        <v>2</v>
      </c>
      <c r="DD1345" s="17">
        <v>2</v>
      </c>
      <c r="DE1345" s="17">
        <v>4</v>
      </c>
      <c r="DF1345" s="17">
        <v>2</v>
      </c>
      <c r="DG1345" s="17">
        <v>2</v>
      </c>
      <c r="DH1345" s="17">
        <v>3</v>
      </c>
      <c r="DI1345" s="17">
        <v>3</v>
      </c>
      <c r="DJ1345" s="17">
        <v>1</v>
      </c>
      <c r="DK1345" s="17">
        <v>3</v>
      </c>
      <c r="DL1345" s="17">
        <v>3</v>
      </c>
      <c r="DM1345" s="17">
        <v>3</v>
      </c>
      <c r="DN1345" s="17">
        <v>1</v>
      </c>
      <c r="DO1345" s="17">
        <v>8</v>
      </c>
      <c r="DP1345" s="17">
        <v>5</v>
      </c>
      <c r="DR1345" s="17">
        <v>10</v>
      </c>
      <c r="DT1345" s="17">
        <v>9</v>
      </c>
      <c r="DV1345" s="17">
        <v>2</v>
      </c>
      <c r="DW1345" s="18">
        <v>13</v>
      </c>
      <c r="DY1345" s="18">
        <v>1</v>
      </c>
      <c r="ED1345" s="19" t="s">
        <v>211</v>
      </c>
      <c r="EE1345" s="19">
        <v>6</v>
      </c>
      <c r="EF1345" s="37">
        <v>6</v>
      </c>
      <c r="EG1345" s="19" t="s">
        <v>239</v>
      </c>
      <c r="EH1345" s="19">
        <v>1</v>
      </c>
      <c r="EI1345" s="19">
        <v>43</v>
      </c>
      <c r="EJ1345" s="19">
        <v>2</v>
      </c>
      <c r="EK1345" s="19">
        <v>3</v>
      </c>
      <c r="EL1345" s="19">
        <v>2</v>
      </c>
      <c r="EM1345" s="20" t="s">
        <v>345</v>
      </c>
      <c r="EO1345" s="46">
        <v>1</v>
      </c>
      <c r="EP1345" s="46">
        <v>1</v>
      </c>
      <c r="EQ1345">
        <f t="shared" si="48"/>
        <v>0</v>
      </c>
      <c r="ER1345" t="str">
        <f t="shared" si="49"/>
        <v/>
      </c>
      <c r="ES1345" s="49">
        <v>2</v>
      </c>
    </row>
    <row r="1346" spans="1:149" ht="15" customHeight="1" x14ac:dyDescent="0.25">
      <c r="A1346" s="21">
        <v>1345</v>
      </c>
      <c r="B1346" s="12">
        <v>2</v>
      </c>
      <c r="C1346" s="12">
        <v>1</v>
      </c>
      <c r="D1346" s="12">
        <v>2</v>
      </c>
      <c r="E1346" s="12" t="s">
        <v>378</v>
      </c>
      <c r="F1346" s="12">
        <v>1</v>
      </c>
      <c r="G1346" s="13">
        <v>2</v>
      </c>
      <c r="H1346" s="13">
        <v>1</v>
      </c>
      <c r="I1346" s="13">
        <v>4</v>
      </c>
      <c r="M1346" s="56">
        <f>IF(SUM(N1346:X1346)=39,2,1)</f>
        <v>1</v>
      </c>
      <c r="N1346" s="13">
        <v>1</v>
      </c>
      <c r="O1346" s="13">
        <v>1</v>
      </c>
      <c r="P1346" s="13">
        <v>1</v>
      </c>
      <c r="S1346" s="13">
        <v>1</v>
      </c>
      <c r="Z1346" s="13">
        <v>1</v>
      </c>
      <c r="AA1346" s="13">
        <v>1</v>
      </c>
      <c r="AB1346" s="13">
        <v>1</v>
      </c>
      <c r="AE1346" s="13">
        <v>1</v>
      </c>
      <c r="AJ1346" s="13">
        <v>1</v>
      </c>
      <c r="AL1346" s="14">
        <v>1</v>
      </c>
      <c r="AM1346" s="14">
        <v>5</v>
      </c>
      <c r="AO1346" s="15">
        <v>2</v>
      </c>
      <c r="AP1346" s="15">
        <v>4</v>
      </c>
      <c r="AQ1346" s="15">
        <v>4</v>
      </c>
      <c r="AR1346" s="15">
        <v>3</v>
      </c>
      <c r="AS1346" s="15">
        <v>4</v>
      </c>
      <c r="AT1346" s="15">
        <v>3</v>
      </c>
      <c r="AU1346" s="15">
        <v>2</v>
      </c>
      <c r="AV1346" s="15">
        <v>4</v>
      </c>
      <c r="AW1346" s="15">
        <v>4</v>
      </c>
      <c r="AX1346" s="15">
        <v>1</v>
      </c>
      <c r="AY1346" s="15">
        <v>2</v>
      </c>
      <c r="AZ1346" s="15">
        <v>2</v>
      </c>
      <c r="BB1346" s="15">
        <v>1</v>
      </c>
      <c r="BC1346" s="15">
        <v>1</v>
      </c>
      <c r="BD1346" s="15">
        <v>1</v>
      </c>
      <c r="BE1346" s="15">
        <v>2</v>
      </c>
      <c r="BF1346" s="15">
        <v>0</v>
      </c>
      <c r="BG1346" s="15">
        <v>0</v>
      </c>
      <c r="BK1346" s="15">
        <v>1</v>
      </c>
      <c r="BL1346" s="15">
        <v>2</v>
      </c>
      <c r="BM1346" s="15">
        <v>4</v>
      </c>
      <c r="BN1346" s="15">
        <v>6</v>
      </c>
      <c r="BO1346" s="15">
        <v>4</v>
      </c>
      <c r="CC1346" s="16">
        <v>1</v>
      </c>
      <c r="CI1346" s="16">
        <v>2</v>
      </c>
      <c r="CJ1346" s="16" t="s">
        <v>156</v>
      </c>
      <c r="CK1346" s="16">
        <v>1</v>
      </c>
      <c r="CL1346" s="16" t="s">
        <v>173</v>
      </c>
      <c r="CM1346" s="17">
        <v>1</v>
      </c>
      <c r="CN1346" s="17">
        <v>1</v>
      </c>
      <c r="CO1346" s="17">
        <v>1</v>
      </c>
      <c r="CP1346" s="17">
        <v>1</v>
      </c>
      <c r="CQ1346" s="17">
        <v>1</v>
      </c>
      <c r="CR1346" s="17">
        <v>4</v>
      </c>
      <c r="CS1346" s="17">
        <v>4</v>
      </c>
      <c r="CT1346" s="17">
        <v>2</v>
      </c>
      <c r="CU1346" s="17">
        <v>4</v>
      </c>
      <c r="CV1346" s="17">
        <v>2</v>
      </c>
      <c r="CW1346" s="17">
        <v>1</v>
      </c>
      <c r="CX1346" s="17">
        <v>1</v>
      </c>
      <c r="CY1346" s="17">
        <v>1</v>
      </c>
      <c r="CZ1346" s="17">
        <v>1</v>
      </c>
      <c r="DA1346" s="17">
        <v>2</v>
      </c>
      <c r="DB1346" s="17">
        <v>4</v>
      </c>
      <c r="DC1346" s="17">
        <v>1</v>
      </c>
      <c r="DD1346" s="17">
        <v>3</v>
      </c>
      <c r="DE1346" s="17">
        <v>4</v>
      </c>
      <c r="DF1346" s="17">
        <v>2</v>
      </c>
      <c r="DG1346" s="17">
        <v>2</v>
      </c>
      <c r="DH1346" s="17">
        <v>3</v>
      </c>
      <c r="DI1346" s="17">
        <v>3</v>
      </c>
      <c r="DJ1346" s="17">
        <v>1</v>
      </c>
      <c r="DK1346" s="17">
        <v>3</v>
      </c>
      <c r="DL1346" s="17">
        <v>3</v>
      </c>
      <c r="DM1346" s="17">
        <v>3</v>
      </c>
      <c r="DN1346" s="17">
        <v>1</v>
      </c>
      <c r="DO1346" s="17">
        <v>3</v>
      </c>
      <c r="DP1346" s="17">
        <v>5</v>
      </c>
      <c r="DR1346" s="17">
        <v>9</v>
      </c>
      <c r="DT1346" s="17">
        <v>6</v>
      </c>
      <c r="DV1346" s="17">
        <v>3</v>
      </c>
      <c r="DW1346" s="18">
        <v>13</v>
      </c>
      <c r="DY1346" s="18">
        <v>1</v>
      </c>
      <c r="ED1346" s="19" t="s">
        <v>211</v>
      </c>
      <c r="EE1346" s="19">
        <v>6</v>
      </c>
      <c r="EF1346" s="37">
        <v>6</v>
      </c>
      <c r="EG1346" s="19" t="s">
        <v>239</v>
      </c>
      <c r="EH1346" s="19">
        <v>2</v>
      </c>
      <c r="EI1346" s="19">
        <v>27</v>
      </c>
      <c r="EJ1346" s="19">
        <v>1</v>
      </c>
      <c r="EK1346" s="19">
        <v>2</v>
      </c>
      <c r="EL1346" s="19">
        <v>2</v>
      </c>
      <c r="EM1346" s="20" t="s">
        <v>345</v>
      </c>
      <c r="EO1346" s="46">
        <v>1</v>
      </c>
      <c r="EP1346" s="46">
        <v>3</v>
      </c>
      <c r="EQ1346">
        <f t="shared" si="48"/>
        <v>0</v>
      </c>
      <c r="ER1346" t="str">
        <f t="shared" si="49"/>
        <v/>
      </c>
      <c r="ES1346" s="49">
        <v>2</v>
      </c>
    </row>
    <row r="1347" spans="1:149" ht="15" customHeight="1" x14ac:dyDescent="0.25">
      <c r="A1347" s="21">
        <v>1346</v>
      </c>
      <c r="B1347" s="12">
        <v>2</v>
      </c>
      <c r="C1347" s="12">
        <v>1</v>
      </c>
      <c r="D1347" s="12">
        <v>1</v>
      </c>
      <c r="E1347" s="12" t="s">
        <v>378</v>
      </c>
      <c r="G1347" s="13">
        <v>4</v>
      </c>
      <c r="H1347" s="13">
        <v>1</v>
      </c>
      <c r="M1347" s="56">
        <f>IF(SUM(N1347:X1347)=39,2,1)</f>
        <v>1</v>
      </c>
      <c r="Y1347" s="13">
        <v>1</v>
      </c>
      <c r="Z1347" s="13">
        <v>1</v>
      </c>
      <c r="AA1347" s="13">
        <v>1</v>
      </c>
      <c r="AB1347" s="13">
        <v>1</v>
      </c>
      <c r="AE1347" s="13">
        <v>1</v>
      </c>
      <c r="AJ1347" s="13">
        <v>1</v>
      </c>
      <c r="AL1347" s="14">
        <v>4</v>
      </c>
      <c r="AM1347" s="14">
        <v>4</v>
      </c>
      <c r="AO1347" s="15">
        <v>1</v>
      </c>
      <c r="AP1347" s="15">
        <v>4</v>
      </c>
      <c r="AQ1347" s="15">
        <v>4</v>
      </c>
      <c r="AR1347" s="15">
        <v>4</v>
      </c>
      <c r="AS1347" s="15">
        <v>4</v>
      </c>
      <c r="AT1347" s="15">
        <v>4</v>
      </c>
      <c r="AU1347" s="15">
        <v>4</v>
      </c>
      <c r="AV1347" s="15">
        <v>4</v>
      </c>
      <c r="AW1347" s="15">
        <v>4</v>
      </c>
      <c r="AX1347" s="15">
        <v>1</v>
      </c>
      <c r="AY1347" s="15">
        <v>2</v>
      </c>
      <c r="AZ1347" s="15">
        <v>1</v>
      </c>
      <c r="BA1347" s="15">
        <v>1</v>
      </c>
      <c r="BB1347" s="15">
        <v>2</v>
      </c>
      <c r="BC1347" s="15">
        <v>2</v>
      </c>
      <c r="BD1347" s="15">
        <v>2</v>
      </c>
      <c r="BE1347" s="15">
        <v>2</v>
      </c>
      <c r="BF1347" s="15">
        <v>2</v>
      </c>
      <c r="BG1347" s="15">
        <v>1</v>
      </c>
      <c r="BJ1347" s="15">
        <v>1</v>
      </c>
      <c r="BK1347" s="15">
        <v>1</v>
      </c>
      <c r="BL1347" s="15">
        <v>1</v>
      </c>
      <c r="BM1347" s="15">
        <v>8</v>
      </c>
      <c r="BN1347" s="15">
        <v>8</v>
      </c>
      <c r="CC1347" s="16">
        <v>1</v>
      </c>
      <c r="CI1347" s="16">
        <v>1</v>
      </c>
      <c r="CK1347" s="16">
        <v>3</v>
      </c>
      <c r="CL1347" s="16" t="s">
        <v>143</v>
      </c>
      <c r="CM1347" s="17">
        <v>1</v>
      </c>
      <c r="CN1347" s="17">
        <v>1</v>
      </c>
      <c r="CO1347" s="17">
        <v>1</v>
      </c>
      <c r="CP1347" s="17">
        <v>1</v>
      </c>
      <c r="CQ1347" s="17">
        <v>1</v>
      </c>
      <c r="CR1347" s="17">
        <v>1</v>
      </c>
      <c r="CS1347" s="17">
        <v>1</v>
      </c>
      <c r="CT1347" s="17">
        <v>1</v>
      </c>
      <c r="CU1347" s="17">
        <v>4</v>
      </c>
      <c r="CV1347" s="17">
        <v>2</v>
      </c>
      <c r="CW1347" s="17">
        <v>1</v>
      </c>
      <c r="CX1347" s="17">
        <v>1</v>
      </c>
      <c r="CY1347" s="17">
        <v>1</v>
      </c>
      <c r="CZ1347" s="17">
        <v>1</v>
      </c>
      <c r="DA1347" s="17">
        <v>2</v>
      </c>
      <c r="DB1347" s="17">
        <v>3</v>
      </c>
      <c r="DC1347" s="17">
        <v>3</v>
      </c>
      <c r="DD1347" s="17">
        <v>4</v>
      </c>
      <c r="DE1347" s="17">
        <v>4</v>
      </c>
      <c r="DF1347" s="17">
        <v>3</v>
      </c>
      <c r="DG1347" s="17">
        <v>3</v>
      </c>
      <c r="DH1347" s="17">
        <v>3</v>
      </c>
      <c r="DI1347" s="17">
        <v>1</v>
      </c>
      <c r="DJ1347" s="17">
        <v>1</v>
      </c>
      <c r="DK1347" s="17">
        <v>2</v>
      </c>
      <c r="DL1347" s="17">
        <v>3</v>
      </c>
      <c r="DM1347" s="17">
        <v>3</v>
      </c>
      <c r="DN1347" s="17">
        <v>1</v>
      </c>
      <c r="DO1347" s="17">
        <v>2</v>
      </c>
      <c r="DP1347" s="17">
        <v>3</v>
      </c>
      <c r="DR1347" s="17">
        <v>9</v>
      </c>
      <c r="DT1347" s="17">
        <v>10</v>
      </c>
      <c r="DV1347" s="17">
        <v>3</v>
      </c>
      <c r="DW1347" s="18">
        <v>13</v>
      </c>
      <c r="DY1347" s="18">
        <v>1</v>
      </c>
      <c r="ED1347" s="19" t="s">
        <v>346</v>
      </c>
      <c r="EE1347" s="19">
        <v>5</v>
      </c>
      <c r="EF1347" s="37">
        <v>5</v>
      </c>
      <c r="EG1347" s="19" t="s">
        <v>167</v>
      </c>
      <c r="EH1347" s="19">
        <v>2</v>
      </c>
      <c r="EI1347" s="19">
        <v>38</v>
      </c>
      <c r="EJ1347" s="19">
        <v>2</v>
      </c>
      <c r="EK1347" s="19">
        <v>3</v>
      </c>
      <c r="EL1347" s="19">
        <v>7</v>
      </c>
      <c r="EM1347" s="20" t="s">
        <v>345</v>
      </c>
      <c r="EO1347" s="46">
        <v>1</v>
      </c>
      <c r="EP1347" s="46">
        <v>3</v>
      </c>
      <c r="EQ1347">
        <f t="shared" ref="EQ1347:EQ1410" si="50">SUM(BR1347:CB1347)</f>
        <v>0</v>
      </c>
      <c r="ER1347" t="str">
        <f t="shared" ref="ER1347:ER1410" si="51">IF(EQ1347&gt;=1,1,"")</f>
        <v/>
      </c>
      <c r="ES1347" s="49">
        <v>2</v>
      </c>
    </row>
    <row r="1348" spans="1:149" ht="15" customHeight="1" x14ac:dyDescent="0.25">
      <c r="A1348" s="21">
        <v>1347</v>
      </c>
      <c r="B1348" s="12">
        <v>2</v>
      </c>
      <c r="C1348" s="12">
        <v>1</v>
      </c>
      <c r="D1348" s="12">
        <v>1</v>
      </c>
      <c r="E1348" s="12" t="s">
        <v>378</v>
      </c>
      <c r="F1348" s="12">
        <v>1</v>
      </c>
      <c r="G1348" s="13">
        <v>4</v>
      </c>
      <c r="H1348" s="13">
        <v>1</v>
      </c>
      <c r="I1348" s="13">
        <v>5</v>
      </c>
      <c r="M1348" s="56">
        <f>IF(SUM(N1348:X1348)=39,2,1)</f>
        <v>1</v>
      </c>
      <c r="N1348" s="13">
        <v>1</v>
      </c>
      <c r="O1348" s="13">
        <v>1</v>
      </c>
      <c r="P1348" s="13">
        <v>1</v>
      </c>
      <c r="S1348" s="13">
        <v>1</v>
      </c>
      <c r="X1348" s="13">
        <v>1</v>
      </c>
      <c r="Z1348" s="13">
        <v>1</v>
      </c>
      <c r="AA1348" s="13">
        <v>1</v>
      </c>
      <c r="AB1348" s="13">
        <v>1</v>
      </c>
      <c r="AE1348" s="13">
        <v>1</v>
      </c>
      <c r="AJ1348" s="13">
        <v>1</v>
      </c>
      <c r="AL1348" s="14">
        <v>1</v>
      </c>
      <c r="AM1348" s="14">
        <v>5</v>
      </c>
      <c r="AO1348" s="15">
        <v>1</v>
      </c>
      <c r="AP1348" s="15">
        <v>5</v>
      </c>
      <c r="AQ1348" s="15">
        <v>4</v>
      </c>
      <c r="AR1348" s="15">
        <v>4</v>
      </c>
      <c r="AS1348" s="15">
        <v>4</v>
      </c>
      <c r="AT1348" s="15">
        <v>4</v>
      </c>
      <c r="AU1348" s="15">
        <v>3</v>
      </c>
      <c r="AV1348" s="15">
        <v>3</v>
      </c>
      <c r="AW1348" s="15">
        <v>2</v>
      </c>
      <c r="AX1348" s="15">
        <v>1</v>
      </c>
      <c r="AY1348" s="15">
        <v>2</v>
      </c>
      <c r="AZ1348" s="15">
        <v>2</v>
      </c>
      <c r="BB1348" s="15">
        <v>1</v>
      </c>
      <c r="BC1348" s="15">
        <v>1</v>
      </c>
      <c r="BD1348" s="15">
        <v>1</v>
      </c>
      <c r="BE1348" s="15">
        <v>1</v>
      </c>
      <c r="BF1348" s="15">
        <v>3</v>
      </c>
      <c r="BG1348" s="15">
        <v>0</v>
      </c>
      <c r="BK1348" s="15">
        <v>1</v>
      </c>
      <c r="BL1348" s="15">
        <v>3</v>
      </c>
      <c r="BM1348" s="15">
        <v>8</v>
      </c>
      <c r="BN1348" s="15">
        <v>8</v>
      </c>
      <c r="CC1348" s="16">
        <v>1</v>
      </c>
      <c r="CI1348" s="16">
        <v>2</v>
      </c>
      <c r="CJ1348" s="16" t="s">
        <v>151</v>
      </c>
      <c r="CK1348" s="16">
        <v>1</v>
      </c>
      <c r="CL1348" s="16" t="s">
        <v>290</v>
      </c>
      <c r="CM1348" s="17">
        <v>1</v>
      </c>
      <c r="CN1348" s="17">
        <v>1</v>
      </c>
      <c r="CO1348" s="17">
        <v>2</v>
      </c>
      <c r="CP1348" s="17">
        <v>2</v>
      </c>
      <c r="CQ1348" s="17">
        <v>1</v>
      </c>
      <c r="CR1348" s="17">
        <v>2</v>
      </c>
      <c r="CS1348" s="17">
        <v>3</v>
      </c>
      <c r="CT1348" s="17">
        <v>3</v>
      </c>
      <c r="CU1348" s="17">
        <v>2</v>
      </c>
      <c r="CV1348" s="17">
        <v>1</v>
      </c>
      <c r="CW1348" s="17">
        <v>1</v>
      </c>
      <c r="CX1348" s="17">
        <v>1</v>
      </c>
      <c r="CY1348" s="17">
        <v>1</v>
      </c>
      <c r="CZ1348" s="17">
        <v>1</v>
      </c>
      <c r="DA1348" s="17">
        <v>3</v>
      </c>
      <c r="DB1348" s="17">
        <v>2</v>
      </c>
      <c r="DC1348" s="17">
        <v>4</v>
      </c>
      <c r="DD1348" s="17">
        <v>3</v>
      </c>
      <c r="DE1348" s="17">
        <v>4</v>
      </c>
      <c r="DF1348" s="17">
        <v>2</v>
      </c>
      <c r="DG1348" s="17">
        <v>1</v>
      </c>
      <c r="DH1348" s="17">
        <v>1</v>
      </c>
      <c r="DI1348" s="17">
        <v>3</v>
      </c>
      <c r="DJ1348" s="17">
        <v>1</v>
      </c>
      <c r="DK1348" s="17">
        <v>3</v>
      </c>
      <c r="DL1348" s="17">
        <v>4</v>
      </c>
      <c r="DM1348" s="17">
        <v>4</v>
      </c>
      <c r="DN1348" s="17">
        <v>1</v>
      </c>
      <c r="DO1348" s="17">
        <v>8</v>
      </c>
      <c r="DP1348" s="17">
        <v>5</v>
      </c>
      <c r="DR1348" s="17">
        <v>9</v>
      </c>
      <c r="DT1348" s="17">
        <v>7</v>
      </c>
      <c r="DV1348" s="17">
        <v>3</v>
      </c>
      <c r="DW1348" s="18">
        <v>13</v>
      </c>
      <c r="DY1348" s="18">
        <v>1</v>
      </c>
      <c r="ED1348" s="19" t="s">
        <v>346</v>
      </c>
      <c r="EE1348" s="19">
        <v>5</v>
      </c>
      <c r="EF1348" s="37">
        <v>5</v>
      </c>
      <c r="EG1348" s="19" t="s">
        <v>167</v>
      </c>
      <c r="EH1348" s="19">
        <v>1</v>
      </c>
      <c r="EI1348" s="19">
        <v>38</v>
      </c>
      <c r="EJ1348" s="19">
        <v>2</v>
      </c>
      <c r="EK1348" s="19">
        <v>3</v>
      </c>
      <c r="EL1348" s="19">
        <v>2</v>
      </c>
      <c r="EM1348" s="20" t="s">
        <v>345</v>
      </c>
      <c r="EO1348" s="46">
        <v>1</v>
      </c>
      <c r="EP1348" s="46">
        <v>1</v>
      </c>
      <c r="EQ1348">
        <f t="shared" si="50"/>
        <v>0</v>
      </c>
      <c r="ER1348" t="str">
        <f t="shared" si="51"/>
        <v/>
      </c>
      <c r="ES1348" s="49">
        <v>2</v>
      </c>
    </row>
    <row r="1349" spans="1:149" ht="15" customHeight="1" x14ac:dyDescent="0.25">
      <c r="A1349" s="21">
        <v>1348</v>
      </c>
      <c r="B1349" s="12">
        <v>2</v>
      </c>
      <c r="C1349" s="12">
        <v>1</v>
      </c>
      <c r="D1349" s="12">
        <v>2</v>
      </c>
      <c r="E1349" s="12" t="s">
        <v>378</v>
      </c>
      <c r="F1349" s="12">
        <v>1</v>
      </c>
      <c r="G1349" s="13">
        <v>4</v>
      </c>
      <c r="H1349" s="13">
        <v>2</v>
      </c>
      <c r="M1349" s="56">
        <f>IF(SUM(N1349:X1349)=39,2,1)</f>
        <v>1</v>
      </c>
      <c r="N1349" s="13">
        <v>1</v>
      </c>
      <c r="O1349" s="13">
        <v>1</v>
      </c>
      <c r="P1349" s="13">
        <v>1</v>
      </c>
      <c r="X1349" s="13">
        <v>1</v>
      </c>
      <c r="Z1349" s="13">
        <v>1</v>
      </c>
      <c r="AA1349" s="13">
        <v>1</v>
      </c>
      <c r="AB1349" s="13">
        <v>1</v>
      </c>
      <c r="AJ1349" s="13">
        <v>1</v>
      </c>
      <c r="AL1349" s="14">
        <v>6</v>
      </c>
      <c r="AO1349" s="15">
        <v>1</v>
      </c>
      <c r="AP1349" s="15">
        <v>5</v>
      </c>
      <c r="AQ1349" s="15">
        <v>5</v>
      </c>
      <c r="AR1349" s="15">
        <v>4</v>
      </c>
      <c r="AS1349" s="15">
        <v>4</v>
      </c>
      <c r="AT1349" s="15">
        <v>4</v>
      </c>
      <c r="AU1349" s="15">
        <v>4</v>
      </c>
      <c r="AV1349" s="15">
        <v>2</v>
      </c>
      <c r="AW1349" s="15">
        <v>2</v>
      </c>
      <c r="AX1349" s="15">
        <v>1</v>
      </c>
      <c r="AY1349" s="15">
        <v>2</v>
      </c>
      <c r="AZ1349" s="15">
        <v>2</v>
      </c>
      <c r="BB1349" s="15">
        <v>1</v>
      </c>
      <c r="BC1349" s="15">
        <v>1</v>
      </c>
      <c r="BD1349" s="15">
        <v>2</v>
      </c>
      <c r="BE1349" s="15">
        <v>2</v>
      </c>
      <c r="BF1349" s="15">
        <v>2</v>
      </c>
      <c r="BG1349" s="15">
        <v>0</v>
      </c>
      <c r="BK1349" s="15">
        <v>1</v>
      </c>
      <c r="BL1349" s="15">
        <v>2</v>
      </c>
      <c r="BM1349" s="15">
        <v>8</v>
      </c>
      <c r="BN1349" s="15">
        <v>8</v>
      </c>
      <c r="CC1349" s="16">
        <v>1</v>
      </c>
      <c r="CI1349" s="16">
        <v>2</v>
      </c>
      <c r="CJ1349" s="16" t="s">
        <v>151</v>
      </c>
      <c r="CK1349" s="16">
        <v>1</v>
      </c>
      <c r="CM1349" s="17">
        <v>2</v>
      </c>
      <c r="CN1349" s="17">
        <v>2</v>
      </c>
      <c r="CO1349" s="17">
        <v>1</v>
      </c>
      <c r="CP1349" s="17">
        <v>1</v>
      </c>
      <c r="CQ1349" s="17">
        <v>1</v>
      </c>
      <c r="CR1349" s="17">
        <v>2</v>
      </c>
      <c r="CS1349" s="17">
        <v>1</v>
      </c>
      <c r="CT1349" s="17">
        <v>3</v>
      </c>
      <c r="CU1349" s="17">
        <v>4</v>
      </c>
      <c r="CV1349" s="17">
        <v>4</v>
      </c>
      <c r="CW1349" s="17">
        <v>2</v>
      </c>
      <c r="CX1349" s="17">
        <v>2</v>
      </c>
      <c r="CY1349" s="17">
        <v>2</v>
      </c>
      <c r="CZ1349" s="17">
        <v>2</v>
      </c>
      <c r="DA1349" s="17">
        <v>3</v>
      </c>
      <c r="DB1349" s="17">
        <v>4</v>
      </c>
      <c r="DC1349" s="17">
        <v>2</v>
      </c>
      <c r="DD1349" s="17">
        <v>4</v>
      </c>
      <c r="DE1349" s="17">
        <v>4</v>
      </c>
      <c r="DF1349" s="17">
        <v>3</v>
      </c>
      <c r="DG1349" s="17">
        <v>2</v>
      </c>
      <c r="DH1349" s="17">
        <v>2</v>
      </c>
      <c r="DI1349" s="17">
        <v>3</v>
      </c>
      <c r="DJ1349" s="17">
        <v>1</v>
      </c>
      <c r="DK1349" s="17">
        <v>2</v>
      </c>
      <c r="DL1349" s="17">
        <v>4</v>
      </c>
      <c r="DM1349" s="17">
        <v>4</v>
      </c>
      <c r="DN1349" s="17">
        <v>1</v>
      </c>
      <c r="DO1349" s="17">
        <v>8</v>
      </c>
      <c r="DP1349" s="17">
        <v>5</v>
      </c>
      <c r="DR1349" s="17">
        <v>12</v>
      </c>
      <c r="DT1349" s="17">
        <v>8</v>
      </c>
      <c r="DV1349" s="17">
        <v>4</v>
      </c>
      <c r="DW1349" s="18">
        <v>13</v>
      </c>
      <c r="DY1349" s="18">
        <v>1</v>
      </c>
      <c r="ED1349" s="19" t="s">
        <v>346</v>
      </c>
      <c r="EE1349" s="19">
        <v>5</v>
      </c>
      <c r="EF1349" s="37">
        <v>5</v>
      </c>
      <c r="EG1349" s="19" t="s">
        <v>167</v>
      </c>
      <c r="EH1349" s="19">
        <v>2</v>
      </c>
      <c r="EI1349" s="19">
        <v>18</v>
      </c>
      <c r="EJ1349" s="19">
        <v>1</v>
      </c>
      <c r="EK1349" s="19">
        <v>1</v>
      </c>
      <c r="EL1349" s="19">
        <v>6</v>
      </c>
      <c r="EM1349" s="20" t="s">
        <v>345</v>
      </c>
      <c r="EO1349" s="46">
        <v>1</v>
      </c>
      <c r="EP1349" s="46">
        <v>1</v>
      </c>
      <c r="EQ1349">
        <f t="shared" si="50"/>
        <v>0</v>
      </c>
      <c r="ER1349" t="str">
        <f t="shared" si="51"/>
        <v/>
      </c>
      <c r="ES1349" s="49">
        <v>2</v>
      </c>
    </row>
    <row r="1350" spans="1:149" ht="15" customHeight="1" x14ac:dyDescent="0.25">
      <c r="A1350" s="21">
        <v>1349</v>
      </c>
      <c r="B1350" s="12">
        <v>2</v>
      </c>
      <c r="C1350" s="12">
        <v>1</v>
      </c>
      <c r="D1350" s="12">
        <v>1</v>
      </c>
      <c r="E1350" s="12" t="s">
        <v>378</v>
      </c>
      <c r="F1350" s="12">
        <v>1</v>
      </c>
      <c r="G1350" s="13">
        <v>4</v>
      </c>
      <c r="H1350" s="13">
        <v>1</v>
      </c>
      <c r="I1350" s="13">
        <v>4</v>
      </c>
      <c r="M1350" s="56">
        <f>IF(SUM(N1350:X1350)=39,2,1)</f>
        <v>1</v>
      </c>
      <c r="N1350" s="13">
        <v>1</v>
      </c>
      <c r="O1350" s="13">
        <v>1</v>
      </c>
      <c r="P1350" s="13">
        <v>1</v>
      </c>
      <c r="Z1350" s="13">
        <v>1</v>
      </c>
      <c r="AA1350" s="13">
        <v>1</v>
      </c>
      <c r="AB1350" s="13">
        <v>1</v>
      </c>
      <c r="AJ1350" s="13">
        <v>1</v>
      </c>
      <c r="AL1350" s="14">
        <v>1</v>
      </c>
      <c r="AM1350" s="14">
        <v>4</v>
      </c>
      <c r="AO1350" s="15">
        <v>1</v>
      </c>
      <c r="AP1350" s="15">
        <v>4</v>
      </c>
      <c r="AQ1350" s="15">
        <v>4</v>
      </c>
      <c r="AR1350" s="15">
        <v>4</v>
      </c>
      <c r="AS1350" s="15">
        <v>4</v>
      </c>
      <c r="AT1350" s="15">
        <v>4</v>
      </c>
      <c r="AU1350" s="15">
        <v>4</v>
      </c>
      <c r="AV1350" s="15">
        <v>3</v>
      </c>
      <c r="AW1350" s="15">
        <v>2</v>
      </c>
      <c r="AX1350" s="15">
        <v>1</v>
      </c>
      <c r="AY1350" s="15">
        <v>2</v>
      </c>
      <c r="AZ1350" s="15">
        <v>2</v>
      </c>
      <c r="BB1350" s="15">
        <v>1</v>
      </c>
      <c r="BC1350" s="15">
        <v>1</v>
      </c>
      <c r="BD1350" s="15">
        <v>1</v>
      </c>
      <c r="BE1350" s="15">
        <v>2</v>
      </c>
      <c r="BF1350" s="15">
        <v>1</v>
      </c>
      <c r="BG1350" s="15">
        <v>2</v>
      </c>
      <c r="BH1350" s="15">
        <v>2</v>
      </c>
      <c r="BK1350" s="15">
        <v>1</v>
      </c>
      <c r="BL1350" s="15">
        <v>2</v>
      </c>
      <c r="BN1350" s="15">
        <v>8</v>
      </c>
      <c r="CC1350" s="16">
        <v>1</v>
      </c>
      <c r="CI1350" s="16">
        <v>2</v>
      </c>
      <c r="CJ1350" s="16" t="s">
        <v>151</v>
      </c>
      <c r="CK1350" s="16">
        <v>1</v>
      </c>
      <c r="CL1350" s="16" t="s">
        <v>173</v>
      </c>
      <c r="CM1350" s="17">
        <v>1</v>
      </c>
      <c r="CN1350" s="17">
        <v>1</v>
      </c>
      <c r="CO1350" s="17">
        <v>1</v>
      </c>
      <c r="CP1350" s="17">
        <v>1</v>
      </c>
      <c r="CQ1350" s="17">
        <v>1</v>
      </c>
      <c r="CR1350" s="17">
        <v>1</v>
      </c>
      <c r="CS1350" s="17">
        <v>1</v>
      </c>
      <c r="CT1350" s="17">
        <v>1</v>
      </c>
      <c r="CU1350" s="17">
        <v>4</v>
      </c>
      <c r="CV1350" s="17">
        <v>1</v>
      </c>
      <c r="CW1350" s="17">
        <v>1</v>
      </c>
      <c r="CX1350" s="17">
        <v>1</v>
      </c>
      <c r="CY1350" s="17">
        <v>1</v>
      </c>
      <c r="CZ1350" s="17">
        <v>1</v>
      </c>
      <c r="DA1350" s="17">
        <v>3</v>
      </c>
      <c r="DB1350" s="17">
        <v>4</v>
      </c>
      <c r="DC1350" s="17">
        <v>3</v>
      </c>
      <c r="DD1350" s="17">
        <v>4</v>
      </c>
      <c r="DE1350" s="17">
        <v>4</v>
      </c>
      <c r="DF1350" s="17">
        <v>2</v>
      </c>
      <c r="DG1350" s="17">
        <v>1</v>
      </c>
      <c r="DH1350" s="17">
        <v>1</v>
      </c>
      <c r="DI1350" s="17">
        <v>1</v>
      </c>
      <c r="DJ1350" s="17">
        <v>1</v>
      </c>
      <c r="DK1350" s="17">
        <v>3</v>
      </c>
      <c r="DL1350" s="17">
        <v>4</v>
      </c>
      <c r="DM1350" s="17">
        <v>4</v>
      </c>
      <c r="DN1350" s="17">
        <v>1</v>
      </c>
      <c r="DO1350" s="17">
        <v>8</v>
      </c>
      <c r="DP1350" s="17">
        <v>5</v>
      </c>
      <c r="DR1350" s="17">
        <v>9</v>
      </c>
      <c r="DT1350" s="17">
        <v>1</v>
      </c>
      <c r="DV1350" s="17">
        <v>4</v>
      </c>
      <c r="DW1350" s="18">
        <v>13</v>
      </c>
      <c r="DY1350" s="18">
        <v>1</v>
      </c>
      <c r="ED1350" s="19" t="s">
        <v>346</v>
      </c>
      <c r="EE1350" s="19">
        <v>5</v>
      </c>
      <c r="EF1350" s="37">
        <v>5</v>
      </c>
      <c r="EG1350" s="19" t="s">
        <v>167</v>
      </c>
      <c r="EH1350" s="19">
        <v>1</v>
      </c>
      <c r="EI1350" s="19">
        <v>36</v>
      </c>
      <c r="EJ1350" s="19">
        <v>2</v>
      </c>
      <c r="EK1350" s="19">
        <v>3</v>
      </c>
      <c r="EL1350" s="19">
        <v>1</v>
      </c>
      <c r="EM1350" s="20" t="s">
        <v>345</v>
      </c>
      <c r="EO1350" s="46">
        <v>1</v>
      </c>
      <c r="EP1350" s="46">
        <v>3</v>
      </c>
      <c r="EQ1350">
        <f t="shared" si="50"/>
        <v>0</v>
      </c>
      <c r="ER1350" t="str">
        <f t="shared" si="51"/>
        <v/>
      </c>
    </row>
    <row r="1351" spans="1:149" ht="15" customHeight="1" x14ac:dyDescent="0.25">
      <c r="A1351" s="21">
        <v>1350</v>
      </c>
      <c r="B1351" s="12">
        <v>2</v>
      </c>
      <c r="C1351" s="12">
        <v>1</v>
      </c>
      <c r="D1351" s="12">
        <v>1</v>
      </c>
      <c r="E1351" s="12" t="s">
        <v>378</v>
      </c>
      <c r="F1351" s="12">
        <v>1</v>
      </c>
      <c r="G1351" s="13">
        <v>3</v>
      </c>
      <c r="H1351" s="13">
        <v>1</v>
      </c>
      <c r="M1351" s="56">
        <f>IF(SUM(N1351:X1351)=39,2,1)</f>
        <v>1</v>
      </c>
      <c r="N1351" s="13">
        <v>1</v>
      </c>
      <c r="O1351" s="13">
        <v>1</v>
      </c>
      <c r="P1351" s="13">
        <v>1</v>
      </c>
      <c r="Z1351" s="13">
        <v>1</v>
      </c>
      <c r="AA1351" s="13">
        <v>1</v>
      </c>
      <c r="AB1351" s="13">
        <v>1</v>
      </c>
      <c r="AJ1351" s="13">
        <v>1</v>
      </c>
      <c r="AL1351" s="14">
        <v>1</v>
      </c>
      <c r="AM1351" s="14">
        <v>4</v>
      </c>
      <c r="AO1351" s="15">
        <v>1</v>
      </c>
      <c r="AP1351" s="15">
        <v>4</v>
      </c>
      <c r="AQ1351" s="15">
        <v>4</v>
      </c>
      <c r="AR1351" s="15">
        <v>4</v>
      </c>
      <c r="AS1351" s="15">
        <v>4</v>
      </c>
      <c r="AT1351" s="15">
        <v>3</v>
      </c>
      <c r="AU1351" s="15">
        <v>3</v>
      </c>
      <c r="AV1351" s="15">
        <v>3</v>
      </c>
      <c r="AW1351" s="15">
        <v>4</v>
      </c>
      <c r="AX1351" s="15">
        <v>1</v>
      </c>
      <c r="AY1351" s="15">
        <v>2</v>
      </c>
      <c r="AZ1351" s="15">
        <v>1</v>
      </c>
      <c r="BA1351" s="15">
        <v>1</v>
      </c>
      <c r="BB1351" s="15">
        <v>2</v>
      </c>
      <c r="BC1351" s="15">
        <v>2</v>
      </c>
      <c r="BD1351" s="15">
        <v>2</v>
      </c>
      <c r="BE1351" s="15">
        <v>2</v>
      </c>
      <c r="BF1351" s="15">
        <v>2</v>
      </c>
      <c r="BG1351" s="15">
        <v>0</v>
      </c>
      <c r="BK1351" s="15">
        <v>1</v>
      </c>
      <c r="BL1351" s="15">
        <v>2</v>
      </c>
      <c r="BM1351" s="15">
        <v>8</v>
      </c>
      <c r="BN1351" s="15">
        <v>8</v>
      </c>
      <c r="CB1351" s="16">
        <v>1</v>
      </c>
      <c r="CI1351" s="16">
        <v>1</v>
      </c>
      <c r="CK1351" s="16">
        <v>1</v>
      </c>
      <c r="CL1351" s="16" t="s">
        <v>173</v>
      </c>
      <c r="CM1351" s="17">
        <v>1</v>
      </c>
      <c r="CN1351" s="17">
        <v>1</v>
      </c>
      <c r="CO1351" s="17">
        <v>1</v>
      </c>
      <c r="CP1351" s="17">
        <v>1</v>
      </c>
      <c r="CQ1351" s="17">
        <v>1</v>
      </c>
      <c r="CR1351" s="17">
        <v>1</v>
      </c>
      <c r="CS1351" s="17">
        <v>1</v>
      </c>
      <c r="CT1351" s="17">
        <v>1</v>
      </c>
      <c r="CU1351" s="17">
        <v>4</v>
      </c>
      <c r="CV1351" s="17">
        <v>1</v>
      </c>
      <c r="CW1351" s="17">
        <v>1</v>
      </c>
      <c r="CX1351" s="17">
        <v>1</v>
      </c>
      <c r="CY1351" s="17">
        <v>1</v>
      </c>
      <c r="CZ1351" s="17">
        <v>1</v>
      </c>
      <c r="DA1351" s="17">
        <v>1</v>
      </c>
      <c r="DB1351" s="17">
        <v>3</v>
      </c>
      <c r="DC1351" s="17">
        <v>1</v>
      </c>
      <c r="DD1351" s="17">
        <v>3</v>
      </c>
      <c r="DE1351" s="17">
        <v>4</v>
      </c>
      <c r="DF1351" s="17">
        <v>1</v>
      </c>
      <c r="DG1351" s="17">
        <v>1</v>
      </c>
      <c r="DH1351" s="17">
        <v>1</v>
      </c>
      <c r="DI1351" s="17">
        <v>3</v>
      </c>
      <c r="DJ1351" s="17">
        <v>1</v>
      </c>
      <c r="DK1351" s="17">
        <v>3</v>
      </c>
      <c r="DL1351" s="17">
        <v>4</v>
      </c>
      <c r="DM1351" s="17">
        <v>4</v>
      </c>
      <c r="DN1351" s="17">
        <v>1</v>
      </c>
      <c r="DO1351" s="17">
        <v>8</v>
      </c>
      <c r="DP1351" s="17">
        <v>5</v>
      </c>
      <c r="DR1351" s="17">
        <v>9</v>
      </c>
      <c r="DT1351" s="17">
        <v>7</v>
      </c>
      <c r="DV1351" s="17">
        <v>3</v>
      </c>
      <c r="DW1351" s="18">
        <v>13</v>
      </c>
      <c r="DY1351" s="18">
        <v>1</v>
      </c>
      <c r="ED1351" s="19" t="s">
        <v>346</v>
      </c>
      <c r="EE1351" s="19">
        <v>5</v>
      </c>
      <c r="EF1351" s="37">
        <v>5</v>
      </c>
      <c r="EG1351" s="19" t="s">
        <v>167</v>
      </c>
      <c r="EH1351" s="19">
        <v>2</v>
      </c>
      <c r="EI1351" s="19">
        <v>38</v>
      </c>
      <c r="EJ1351" s="19">
        <v>2</v>
      </c>
      <c r="EK1351" s="19">
        <v>3</v>
      </c>
      <c r="EL1351" s="19">
        <v>3</v>
      </c>
      <c r="EM1351" s="20" t="s">
        <v>345</v>
      </c>
      <c r="EO1351" s="46">
        <v>1</v>
      </c>
      <c r="EP1351" s="46">
        <v>3</v>
      </c>
      <c r="EQ1351">
        <f t="shared" si="50"/>
        <v>1</v>
      </c>
      <c r="ER1351">
        <f t="shared" si="51"/>
        <v>1</v>
      </c>
    </row>
    <row r="1352" spans="1:149" ht="15" customHeight="1" x14ac:dyDescent="0.25">
      <c r="A1352" s="21">
        <v>1351</v>
      </c>
      <c r="B1352" s="12">
        <v>2</v>
      </c>
      <c r="C1352" s="12">
        <v>1</v>
      </c>
      <c r="D1352" s="12">
        <v>1</v>
      </c>
      <c r="E1352" s="12" t="s">
        <v>373</v>
      </c>
      <c r="F1352" s="12">
        <v>1</v>
      </c>
      <c r="G1352" s="13">
        <v>5</v>
      </c>
      <c r="H1352" s="13">
        <v>1</v>
      </c>
      <c r="M1352" s="56">
        <f>IF(SUM(N1352:X1352)=39,2,1)</f>
        <v>1</v>
      </c>
      <c r="N1352" s="13">
        <v>1</v>
      </c>
      <c r="S1352" s="13">
        <v>1</v>
      </c>
      <c r="T1352" s="13">
        <v>1</v>
      </c>
      <c r="Z1352" s="13">
        <v>1</v>
      </c>
      <c r="AA1352" s="13">
        <v>1</v>
      </c>
      <c r="AB1352" s="13">
        <v>1</v>
      </c>
      <c r="AE1352" s="13">
        <v>1</v>
      </c>
      <c r="AF1352" s="13">
        <v>1</v>
      </c>
      <c r="AG1352" s="13">
        <v>1</v>
      </c>
      <c r="AL1352" s="14">
        <v>1</v>
      </c>
      <c r="AM1352" s="14">
        <v>3</v>
      </c>
      <c r="AN1352" s="14" t="s">
        <v>383</v>
      </c>
      <c r="AO1352" s="15">
        <v>1</v>
      </c>
      <c r="AP1352" s="15">
        <v>5</v>
      </c>
      <c r="AQ1352" s="15">
        <v>5</v>
      </c>
      <c r="AR1352" s="15">
        <v>5</v>
      </c>
      <c r="AS1352" s="15">
        <v>5</v>
      </c>
      <c r="AT1352" s="15">
        <v>5</v>
      </c>
      <c r="AU1352" s="15">
        <v>5</v>
      </c>
      <c r="AV1352" s="15">
        <v>1</v>
      </c>
      <c r="AW1352" s="15">
        <v>1</v>
      </c>
      <c r="AX1352" s="15">
        <v>2</v>
      </c>
      <c r="AY1352" s="15">
        <v>2</v>
      </c>
      <c r="AZ1352" s="15">
        <v>2</v>
      </c>
      <c r="BB1352" s="15">
        <v>2</v>
      </c>
      <c r="BC1352" s="15">
        <v>1</v>
      </c>
      <c r="BD1352" s="15">
        <v>1</v>
      </c>
      <c r="BE1352" s="15">
        <v>1</v>
      </c>
      <c r="BF1352" s="15">
        <v>2</v>
      </c>
      <c r="BG1352" s="15">
        <v>1</v>
      </c>
      <c r="BJ1352" s="15">
        <v>1</v>
      </c>
      <c r="BK1352" s="15">
        <v>1</v>
      </c>
      <c r="BL1352" s="15">
        <v>1</v>
      </c>
      <c r="BM1352" s="15">
        <v>8</v>
      </c>
      <c r="BN1352" s="15">
        <v>8</v>
      </c>
      <c r="CC1352" s="16">
        <v>1</v>
      </c>
      <c r="CI1352" s="16">
        <v>2</v>
      </c>
      <c r="CJ1352" s="16" t="s">
        <v>151</v>
      </c>
      <c r="CK1352" s="16">
        <v>1</v>
      </c>
      <c r="CL1352" s="16" t="s">
        <v>173</v>
      </c>
      <c r="CM1352" s="17">
        <v>1</v>
      </c>
      <c r="CN1352" s="17">
        <v>1</v>
      </c>
      <c r="CO1352" s="17">
        <v>1</v>
      </c>
      <c r="CP1352" s="17">
        <v>1</v>
      </c>
      <c r="CQ1352" s="17">
        <v>1</v>
      </c>
      <c r="CR1352" s="17">
        <v>2</v>
      </c>
      <c r="CS1352" s="17">
        <v>2</v>
      </c>
      <c r="CT1352" s="17">
        <v>2</v>
      </c>
      <c r="CU1352" s="17">
        <v>4</v>
      </c>
      <c r="CV1352" s="17">
        <v>1</v>
      </c>
      <c r="CW1352" s="17">
        <v>1</v>
      </c>
      <c r="CX1352" s="17">
        <v>1</v>
      </c>
      <c r="CY1352" s="17">
        <v>1</v>
      </c>
      <c r="CZ1352" s="17">
        <v>1</v>
      </c>
      <c r="DA1352" s="17">
        <v>2</v>
      </c>
      <c r="DB1352" s="17">
        <v>4</v>
      </c>
      <c r="DC1352" s="17">
        <v>2</v>
      </c>
      <c r="DD1352" s="17">
        <v>2</v>
      </c>
      <c r="DE1352" s="17">
        <v>4</v>
      </c>
      <c r="DF1352" s="17">
        <v>2</v>
      </c>
      <c r="DG1352" s="17">
        <v>2</v>
      </c>
      <c r="DH1352" s="17">
        <v>2</v>
      </c>
      <c r="DI1352" s="17">
        <v>3</v>
      </c>
      <c r="DJ1352" s="17">
        <v>1</v>
      </c>
      <c r="DK1352" s="17">
        <v>3</v>
      </c>
      <c r="DL1352" s="17">
        <v>3</v>
      </c>
      <c r="DM1352" s="17">
        <v>3</v>
      </c>
      <c r="DN1352" s="17">
        <v>1</v>
      </c>
      <c r="DO1352" s="17">
        <v>4</v>
      </c>
      <c r="DP1352" s="17">
        <v>5</v>
      </c>
      <c r="DR1352" s="17">
        <v>7</v>
      </c>
      <c r="DT1352" s="17">
        <v>9</v>
      </c>
      <c r="DV1352" s="17">
        <v>4</v>
      </c>
      <c r="DW1352" s="18">
        <v>13</v>
      </c>
      <c r="DY1352" s="18">
        <v>1</v>
      </c>
      <c r="ED1352" s="19" t="s">
        <v>347</v>
      </c>
      <c r="EE1352" s="19">
        <v>5</v>
      </c>
      <c r="EF1352" s="37">
        <v>5</v>
      </c>
      <c r="EG1352" s="19" t="s">
        <v>167</v>
      </c>
      <c r="EH1352" s="19">
        <v>1</v>
      </c>
      <c r="EI1352" s="19">
        <v>45</v>
      </c>
      <c r="EJ1352" s="19">
        <v>3</v>
      </c>
      <c r="EK1352" s="19">
        <v>3</v>
      </c>
      <c r="EL1352" s="19">
        <v>10</v>
      </c>
      <c r="EM1352" s="20" t="s">
        <v>345</v>
      </c>
      <c r="EO1352" s="46">
        <v>4</v>
      </c>
      <c r="EP1352" s="46">
        <v>3</v>
      </c>
      <c r="EQ1352">
        <f t="shared" si="50"/>
        <v>0</v>
      </c>
      <c r="ER1352" t="str">
        <f t="shared" si="51"/>
        <v/>
      </c>
    </row>
    <row r="1353" spans="1:149" ht="15" customHeight="1" x14ac:dyDescent="0.25">
      <c r="A1353" s="21">
        <v>1352</v>
      </c>
      <c r="B1353" s="12">
        <v>2</v>
      </c>
      <c r="C1353" s="12">
        <v>1</v>
      </c>
      <c r="D1353" s="12">
        <v>4</v>
      </c>
      <c r="E1353" s="12" t="s">
        <v>379</v>
      </c>
      <c r="F1353" s="12">
        <v>2</v>
      </c>
      <c r="G1353" s="13">
        <v>3</v>
      </c>
      <c r="H1353" s="13">
        <v>1</v>
      </c>
      <c r="M1353" s="56">
        <f>IF(SUM(N1353:X1353)=39,2,1)</f>
        <v>1</v>
      </c>
      <c r="S1353" s="13">
        <v>1</v>
      </c>
      <c r="T1353" s="13">
        <v>1</v>
      </c>
      <c r="Z1353" s="13">
        <v>1</v>
      </c>
      <c r="AA1353" s="13">
        <v>1</v>
      </c>
      <c r="AE1353" s="13">
        <v>1</v>
      </c>
      <c r="AF1353" s="13">
        <v>1</v>
      </c>
      <c r="AL1353" s="14">
        <v>1</v>
      </c>
      <c r="AM1353" s="14">
        <v>4</v>
      </c>
      <c r="AO1353" s="15">
        <v>1</v>
      </c>
      <c r="AP1353" s="15">
        <v>4</v>
      </c>
      <c r="AQ1353" s="15">
        <v>4</v>
      </c>
      <c r="AR1353" s="15">
        <v>4</v>
      </c>
      <c r="AS1353" s="15">
        <v>4</v>
      </c>
      <c r="AT1353" s="15">
        <v>4</v>
      </c>
      <c r="AU1353" s="15">
        <v>4</v>
      </c>
      <c r="AV1353" s="15">
        <v>4</v>
      </c>
      <c r="AW1353" s="15">
        <v>4</v>
      </c>
      <c r="AX1353" s="15">
        <v>1</v>
      </c>
      <c r="AY1353" s="15">
        <v>1</v>
      </c>
      <c r="AZ1353" s="15">
        <v>2</v>
      </c>
      <c r="BB1353" s="15">
        <v>1</v>
      </c>
      <c r="BC1353" s="15">
        <v>1</v>
      </c>
      <c r="BD1353" s="15">
        <v>1</v>
      </c>
      <c r="BE1353" s="15">
        <v>1</v>
      </c>
      <c r="BF1353" s="15">
        <v>1</v>
      </c>
      <c r="BG1353" s="15">
        <v>2</v>
      </c>
      <c r="BJ1353" s="15">
        <v>2</v>
      </c>
      <c r="BM1353" s="15">
        <v>8</v>
      </c>
      <c r="BN1353" s="15">
        <v>8</v>
      </c>
      <c r="CC1353" s="16">
        <v>1</v>
      </c>
      <c r="CI1353" s="16">
        <v>2</v>
      </c>
      <c r="CJ1353" s="16" t="s">
        <v>156</v>
      </c>
      <c r="CK1353" s="16">
        <v>1</v>
      </c>
      <c r="CL1353" s="16" t="s">
        <v>186</v>
      </c>
      <c r="CM1353" s="17">
        <v>4</v>
      </c>
      <c r="CN1353" s="17">
        <v>4</v>
      </c>
      <c r="CO1353" s="17">
        <v>4</v>
      </c>
      <c r="CP1353" s="17">
        <v>4</v>
      </c>
      <c r="CQ1353" s="17">
        <v>4</v>
      </c>
      <c r="CR1353" s="17">
        <v>4</v>
      </c>
      <c r="CS1353" s="17">
        <v>4</v>
      </c>
      <c r="CT1353" s="17">
        <v>4</v>
      </c>
      <c r="CU1353" s="17">
        <v>2</v>
      </c>
      <c r="CV1353" s="17">
        <v>4</v>
      </c>
      <c r="CW1353" s="17">
        <v>4</v>
      </c>
      <c r="CX1353" s="17">
        <v>4</v>
      </c>
      <c r="CY1353" s="17">
        <v>4</v>
      </c>
      <c r="CZ1353" s="17">
        <v>4</v>
      </c>
      <c r="DA1353" s="17">
        <v>3</v>
      </c>
      <c r="DB1353" s="17">
        <v>2</v>
      </c>
      <c r="DC1353" s="17">
        <v>3</v>
      </c>
      <c r="DD1353" s="17">
        <v>4</v>
      </c>
      <c r="DE1353" s="17">
        <v>4</v>
      </c>
      <c r="DF1353" s="17">
        <v>3</v>
      </c>
      <c r="DG1353" s="17">
        <v>3</v>
      </c>
      <c r="DH1353" s="17">
        <v>3</v>
      </c>
      <c r="DI1353" s="17">
        <v>2</v>
      </c>
      <c r="DJ1353" s="17">
        <v>2</v>
      </c>
      <c r="DK1353" s="17">
        <v>4</v>
      </c>
      <c r="DL1353" s="17">
        <v>2</v>
      </c>
      <c r="DM1353" s="17">
        <v>2</v>
      </c>
      <c r="DN1353" s="17">
        <v>6</v>
      </c>
      <c r="DO1353" s="17">
        <v>4</v>
      </c>
      <c r="DP1353" s="17">
        <v>5</v>
      </c>
      <c r="DR1353" s="17">
        <v>9</v>
      </c>
      <c r="DT1353" s="17">
        <v>2</v>
      </c>
      <c r="DV1353" s="17">
        <v>4</v>
      </c>
      <c r="DW1353" s="18">
        <v>7</v>
      </c>
      <c r="DY1353" s="18">
        <v>1</v>
      </c>
      <c r="ED1353" s="19" t="s">
        <v>347</v>
      </c>
      <c r="EE1353" s="19">
        <v>5</v>
      </c>
      <c r="EF1353" s="37">
        <v>5</v>
      </c>
      <c r="EG1353" s="19" t="s">
        <v>167</v>
      </c>
      <c r="EH1353" s="19">
        <v>2</v>
      </c>
      <c r="EI1353" s="19">
        <v>42</v>
      </c>
      <c r="EJ1353" s="19">
        <v>2</v>
      </c>
      <c r="EK1353" s="19">
        <v>3</v>
      </c>
      <c r="EL1353" s="19">
        <v>2</v>
      </c>
      <c r="EM1353" s="20" t="s">
        <v>345</v>
      </c>
      <c r="EO1353" s="46">
        <v>1</v>
      </c>
      <c r="EP1353" s="46">
        <v>6</v>
      </c>
      <c r="EQ1353">
        <f t="shared" si="50"/>
        <v>0</v>
      </c>
      <c r="ER1353" t="str">
        <f t="shared" si="51"/>
        <v/>
      </c>
    </row>
    <row r="1354" spans="1:149" ht="15" customHeight="1" x14ac:dyDescent="0.25">
      <c r="A1354" s="21">
        <v>1353</v>
      </c>
      <c r="B1354" s="12">
        <v>1</v>
      </c>
      <c r="C1354" s="12">
        <v>1</v>
      </c>
      <c r="D1354" s="12">
        <v>4</v>
      </c>
      <c r="E1354" s="12" t="s">
        <v>379</v>
      </c>
      <c r="F1354" s="12">
        <v>2</v>
      </c>
      <c r="G1354" s="13">
        <v>4</v>
      </c>
      <c r="H1354" s="13">
        <v>1</v>
      </c>
      <c r="M1354" s="56">
        <f>IF(SUM(N1354:X1354)=39,2,1)</f>
        <v>1</v>
      </c>
      <c r="Y1354" s="13">
        <v>1</v>
      </c>
      <c r="Z1354" s="13">
        <v>1</v>
      </c>
      <c r="AB1354" s="13">
        <v>1</v>
      </c>
      <c r="AC1354" s="13">
        <v>1</v>
      </c>
      <c r="AJ1354" s="13">
        <v>1</v>
      </c>
      <c r="AL1354" s="14">
        <v>5</v>
      </c>
      <c r="AM1354" s="14">
        <v>5</v>
      </c>
      <c r="AO1354" s="15">
        <v>1</v>
      </c>
      <c r="AP1354" s="15">
        <v>4</v>
      </c>
      <c r="AQ1354" s="15">
        <v>5</v>
      </c>
      <c r="AR1354" s="15">
        <v>5</v>
      </c>
      <c r="AS1354" s="15">
        <v>5</v>
      </c>
      <c r="AT1354" s="15">
        <v>5</v>
      </c>
      <c r="AU1354" s="15">
        <v>5</v>
      </c>
      <c r="AV1354" s="15">
        <v>5</v>
      </c>
      <c r="AW1354" s="15">
        <v>5</v>
      </c>
      <c r="AX1354" s="15">
        <v>1</v>
      </c>
      <c r="AY1354" s="15">
        <v>1</v>
      </c>
      <c r="AZ1354" s="15">
        <v>2</v>
      </c>
      <c r="BA1354" s="15">
        <v>2</v>
      </c>
      <c r="BB1354" s="15">
        <v>2</v>
      </c>
      <c r="BC1354" s="15">
        <v>1</v>
      </c>
      <c r="BD1354" s="15">
        <v>1</v>
      </c>
      <c r="BE1354" s="15">
        <v>1</v>
      </c>
      <c r="BF1354" s="15">
        <v>2</v>
      </c>
      <c r="BG1354" s="15">
        <v>1</v>
      </c>
      <c r="BJ1354" s="15">
        <v>1</v>
      </c>
      <c r="BK1354" s="15">
        <v>1</v>
      </c>
      <c r="BL1354" s="15">
        <v>3</v>
      </c>
      <c r="BM1354" s="15">
        <v>8</v>
      </c>
      <c r="BN1354" s="15">
        <v>8</v>
      </c>
      <c r="CC1354" s="16">
        <v>1</v>
      </c>
      <c r="CI1354" s="16">
        <v>2</v>
      </c>
      <c r="CJ1354" s="16" t="s">
        <v>315</v>
      </c>
      <c r="CK1354" s="16">
        <v>3</v>
      </c>
      <c r="CL1354" s="16" t="s">
        <v>187</v>
      </c>
      <c r="CM1354" s="17">
        <v>1</v>
      </c>
      <c r="CN1354" s="17">
        <v>1</v>
      </c>
      <c r="CO1354" s="17">
        <v>1</v>
      </c>
      <c r="CP1354" s="17">
        <v>1</v>
      </c>
      <c r="CQ1354" s="17">
        <v>1</v>
      </c>
      <c r="CR1354" s="17">
        <v>1</v>
      </c>
      <c r="CS1354" s="17">
        <v>1</v>
      </c>
      <c r="CT1354" s="17">
        <v>1</v>
      </c>
      <c r="CU1354" s="17">
        <v>4</v>
      </c>
      <c r="CV1354" s="17">
        <v>1</v>
      </c>
      <c r="CW1354" s="17">
        <v>1</v>
      </c>
      <c r="CX1354" s="17">
        <v>1</v>
      </c>
      <c r="CY1354" s="17">
        <v>1</v>
      </c>
      <c r="CZ1354" s="17">
        <v>1</v>
      </c>
      <c r="DA1354" s="17">
        <v>4</v>
      </c>
      <c r="DB1354" s="17">
        <v>4</v>
      </c>
      <c r="DC1354" s="17">
        <v>2</v>
      </c>
      <c r="DD1354" s="17">
        <v>4</v>
      </c>
      <c r="DE1354" s="17">
        <v>4</v>
      </c>
      <c r="DF1354" s="17">
        <v>4</v>
      </c>
      <c r="DG1354" s="17">
        <v>2</v>
      </c>
      <c r="DH1354" s="17">
        <v>2</v>
      </c>
      <c r="DI1354" s="17">
        <v>2</v>
      </c>
      <c r="DJ1354" s="17">
        <v>1</v>
      </c>
      <c r="DK1354" s="17">
        <v>2</v>
      </c>
      <c r="DL1354" s="17">
        <v>3</v>
      </c>
      <c r="DM1354" s="17">
        <v>3</v>
      </c>
      <c r="DN1354" s="17">
        <v>9</v>
      </c>
      <c r="DP1354" s="17">
        <v>11</v>
      </c>
      <c r="DR1354" s="17">
        <v>7</v>
      </c>
      <c r="DT1354" s="17">
        <v>10</v>
      </c>
      <c r="DV1354" s="17">
        <v>4</v>
      </c>
      <c r="DW1354" s="18">
        <v>7</v>
      </c>
      <c r="DY1354" s="18">
        <v>2</v>
      </c>
      <c r="DZ1354" s="18" t="s">
        <v>348</v>
      </c>
      <c r="ED1354" s="19" t="s">
        <v>347</v>
      </c>
      <c r="EE1354" s="19">
        <v>5</v>
      </c>
      <c r="EF1354" s="37">
        <v>5</v>
      </c>
      <c r="EG1354" s="19" t="s">
        <v>167</v>
      </c>
      <c r="EH1354" s="19">
        <v>2</v>
      </c>
      <c r="EI1354" s="19">
        <v>61</v>
      </c>
      <c r="EJ1354" s="19">
        <v>4</v>
      </c>
      <c r="EK1354" s="19">
        <v>5</v>
      </c>
      <c r="EL1354" s="19">
        <v>9</v>
      </c>
      <c r="EM1354" s="20" t="s">
        <v>345</v>
      </c>
      <c r="EO1354" s="46">
        <v>1</v>
      </c>
      <c r="EP1354" s="46">
        <v>3</v>
      </c>
      <c r="EQ1354">
        <f t="shared" si="50"/>
        <v>0</v>
      </c>
      <c r="ER1354" t="str">
        <f t="shared" si="51"/>
        <v/>
      </c>
    </row>
    <row r="1355" spans="1:149" ht="15" customHeight="1" x14ac:dyDescent="0.25">
      <c r="A1355" s="21">
        <v>1354</v>
      </c>
      <c r="B1355" s="12">
        <v>2</v>
      </c>
      <c r="C1355" s="12">
        <v>1</v>
      </c>
      <c r="D1355" s="12">
        <v>1</v>
      </c>
      <c r="E1355" s="12" t="s">
        <v>378</v>
      </c>
      <c r="F1355" s="12">
        <v>1</v>
      </c>
      <c r="G1355" s="13">
        <v>4</v>
      </c>
      <c r="H1355" s="13">
        <v>1</v>
      </c>
      <c r="M1355" s="56">
        <f>IF(SUM(N1355:X1355)=39,2,1)</f>
        <v>1</v>
      </c>
      <c r="N1355" s="13">
        <v>1</v>
      </c>
      <c r="O1355" s="13">
        <v>1</v>
      </c>
      <c r="P1355" s="13">
        <v>1</v>
      </c>
      <c r="S1355" s="13">
        <v>1</v>
      </c>
      <c r="Z1355" s="13">
        <v>1</v>
      </c>
      <c r="AA1355" s="13">
        <v>1</v>
      </c>
      <c r="AB1355" s="13">
        <v>1</v>
      </c>
      <c r="AE1355" s="13">
        <v>1</v>
      </c>
      <c r="AJ1355" s="13">
        <v>1</v>
      </c>
      <c r="AL1355" s="14">
        <v>1</v>
      </c>
      <c r="AM1355" s="14">
        <v>4</v>
      </c>
      <c r="AO1355" s="15">
        <v>1</v>
      </c>
      <c r="AP1355" s="15">
        <v>4</v>
      </c>
      <c r="AQ1355" s="15">
        <v>4</v>
      </c>
      <c r="AR1355" s="15">
        <v>4</v>
      </c>
      <c r="AS1355" s="15">
        <v>4</v>
      </c>
      <c r="AT1355" s="15">
        <v>4</v>
      </c>
      <c r="AU1355" s="15">
        <v>4</v>
      </c>
      <c r="AV1355" s="15">
        <v>4</v>
      </c>
      <c r="AW1355" s="15">
        <v>4</v>
      </c>
      <c r="AX1355" s="15">
        <v>1</v>
      </c>
      <c r="AY1355" s="15">
        <v>1</v>
      </c>
      <c r="BB1355" s="15">
        <v>1</v>
      </c>
      <c r="BC1355" s="15">
        <v>1</v>
      </c>
      <c r="BD1355" s="15">
        <v>1</v>
      </c>
      <c r="BE1355" s="15">
        <v>1</v>
      </c>
      <c r="BF1355" s="15">
        <v>1</v>
      </c>
      <c r="BG1355" s="15">
        <v>2</v>
      </c>
      <c r="BJ1355" s="15">
        <v>2</v>
      </c>
      <c r="BK1355" s="15">
        <v>2</v>
      </c>
      <c r="BM1355" s="15">
        <v>8</v>
      </c>
      <c r="BN1355" s="15">
        <v>8</v>
      </c>
      <c r="CC1355" s="16">
        <v>1</v>
      </c>
      <c r="CI1355" s="16">
        <v>1</v>
      </c>
      <c r="CK1355" s="16">
        <v>3</v>
      </c>
      <c r="CL1355" s="16" t="s">
        <v>154</v>
      </c>
      <c r="CM1355" s="17">
        <v>1</v>
      </c>
      <c r="CN1355" s="17">
        <v>1</v>
      </c>
      <c r="CO1355" s="17">
        <v>1</v>
      </c>
      <c r="CP1355" s="17">
        <v>1</v>
      </c>
      <c r="CQ1355" s="17">
        <v>1</v>
      </c>
      <c r="CR1355" s="17">
        <v>3</v>
      </c>
      <c r="CS1355" s="17">
        <v>2</v>
      </c>
      <c r="CT1355" s="17">
        <v>1</v>
      </c>
      <c r="CU1355" s="17">
        <v>4</v>
      </c>
      <c r="CV1355" s="17">
        <v>1</v>
      </c>
      <c r="CW1355" s="17">
        <v>1</v>
      </c>
      <c r="CX1355" s="17">
        <v>1</v>
      </c>
      <c r="CY1355" s="17">
        <v>1</v>
      </c>
      <c r="CZ1355" s="17">
        <v>1</v>
      </c>
      <c r="DA1355" s="17">
        <v>3</v>
      </c>
      <c r="DB1355" s="17">
        <v>4</v>
      </c>
      <c r="DC1355" s="17">
        <v>1</v>
      </c>
      <c r="DD1355" s="17">
        <v>3</v>
      </c>
      <c r="DE1355" s="17">
        <v>4</v>
      </c>
      <c r="DF1355" s="17">
        <v>2</v>
      </c>
      <c r="DG1355" s="17">
        <v>1</v>
      </c>
      <c r="DH1355" s="17">
        <v>1</v>
      </c>
      <c r="DI1355" s="17">
        <v>1</v>
      </c>
      <c r="DJ1355" s="17">
        <v>1</v>
      </c>
      <c r="DK1355" s="17">
        <v>3</v>
      </c>
      <c r="DL1355" s="17">
        <v>4</v>
      </c>
      <c r="DM1355" s="17">
        <v>4</v>
      </c>
      <c r="DN1355" s="17">
        <v>1</v>
      </c>
      <c r="DO1355" s="17">
        <v>8</v>
      </c>
      <c r="DP1355" s="17">
        <v>9</v>
      </c>
      <c r="DR1355" s="17">
        <v>1</v>
      </c>
      <c r="DT1355" s="17">
        <v>5</v>
      </c>
      <c r="DV1355" s="17">
        <v>3</v>
      </c>
      <c r="DW1355" s="18">
        <v>13</v>
      </c>
      <c r="DY1355" s="18">
        <v>1</v>
      </c>
      <c r="ED1355" s="19" t="s">
        <v>347</v>
      </c>
      <c r="EE1355" s="19">
        <v>5</v>
      </c>
      <c r="EF1355" s="37">
        <v>5</v>
      </c>
      <c r="EG1355" s="19" t="s">
        <v>167</v>
      </c>
      <c r="EH1355" s="19">
        <v>2</v>
      </c>
      <c r="EI1355" s="19">
        <v>28</v>
      </c>
      <c r="EJ1355" s="19">
        <v>1</v>
      </c>
      <c r="EK1355" s="19">
        <v>2</v>
      </c>
      <c r="EL1355" s="19">
        <v>2</v>
      </c>
      <c r="EM1355" s="20" t="s">
        <v>345</v>
      </c>
      <c r="EO1355" s="46">
        <v>1</v>
      </c>
      <c r="EP1355" s="46">
        <v>1</v>
      </c>
      <c r="EQ1355">
        <f t="shared" si="50"/>
        <v>0</v>
      </c>
      <c r="ER1355" t="str">
        <f t="shared" si="51"/>
        <v/>
      </c>
    </row>
    <row r="1356" spans="1:149" ht="15" customHeight="1" x14ac:dyDescent="0.25">
      <c r="A1356" s="21">
        <v>1355</v>
      </c>
      <c r="B1356" s="12">
        <v>2</v>
      </c>
      <c r="C1356" s="12">
        <v>1</v>
      </c>
      <c r="D1356" s="12">
        <v>1</v>
      </c>
      <c r="E1356" s="12" t="s">
        <v>378</v>
      </c>
      <c r="F1356" s="12">
        <v>2</v>
      </c>
      <c r="G1356" s="13">
        <v>3</v>
      </c>
      <c r="H1356" s="13">
        <v>1</v>
      </c>
      <c r="M1356" s="56">
        <f>IF(SUM(N1356:X1356)=39,2,1)</f>
        <v>1</v>
      </c>
      <c r="N1356" s="13">
        <v>1</v>
      </c>
      <c r="O1356" s="13">
        <v>1</v>
      </c>
      <c r="P1356" s="13">
        <v>1</v>
      </c>
      <c r="Z1356" s="13">
        <v>1</v>
      </c>
      <c r="AA1356" s="13">
        <v>1</v>
      </c>
      <c r="AB1356" s="13">
        <v>1</v>
      </c>
      <c r="AJ1356" s="13">
        <v>1</v>
      </c>
      <c r="AL1356" s="14">
        <v>3</v>
      </c>
      <c r="AM1356" s="14">
        <v>4</v>
      </c>
      <c r="AO1356" s="15">
        <v>2</v>
      </c>
      <c r="AP1356" s="15">
        <v>4</v>
      </c>
      <c r="AQ1356" s="15">
        <v>4</v>
      </c>
      <c r="AR1356" s="15">
        <v>4</v>
      </c>
      <c r="AS1356" s="15">
        <v>4</v>
      </c>
      <c r="AT1356" s="15">
        <v>2</v>
      </c>
      <c r="AU1356" s="15">
        <v>2</v>
      </c>
      <c r="AV1356" s="15">
        <v>2</v>
      </c>
      <c r="AW1356" s="15">
        <v>2</v>
      </c>
      <c r="AX1356" s="15">
        <v>1</v>
      </c>
      <c r="AY1356" s="15">
        <v>1</v>
      </c>
      <c r="AZ1356" s="15">
        <v>1</v>
      </c>
      <c r="BA1356" s="15">
        <v>1</v>
      </c>
      <c r="BB1356" s="15">
        <v>1</v>
      </c>
      <c r="BC1356" s="15">
        <v>1</v>
      </c>
      <c r="BD1356" s="15">
        <v>1</v>
      </c>
      <c r="BE1356" s="15">
        <v>1</v>
      </c>
      <c r="BF1356" s="15">
        <v>1</v>
      </c>
      <c r="BG1356" s="15">
        <v>0</v>
      </c>
      <c r="BK1356" s="15">
        <v>1</v>
      </c>
      <c r="BL1356" s="15">
        <v>1</v>
      </c>
      <c r="BN1356" s="15">
        <v>8</v>
      </c>
      <c r="CC1356" s="16">
        <v>1</v>
      </c>
      <c r="CI1356" s="16">
        <v>2</v>
      </c>
      <c r="CJ1356" s="16" t="s">
        <v>156</v>
      </c>
      <c r="CK1356" s="16">
        <v>2</v>
      </c>
      <c r="CL1356" s="16" t="s">
        <v>147</v>
      </c>
      <c r="CM1356" s="17">
        <v>1</v>
      </c>
      <c r="CN1356" s="17">
        <v>1</v>
      </c>
      <c r="CO1356" s="17">
        <v>1</v>
      </c>
      <c r="CP1356" s="17">
        <v>1</v>
      </c>
      <c r="CQ1356" s="17">
        <v>1</v>
      </c>
      <c r="CR1356" s="17">
        <v>1</v>
      </c>
      <c r="CS1356" s="17">
        <v>1</v>
      </c>
      <c r="CT1356" s="17">
        <v>1</v>
      </c>
      <c r="CU1356" s="17">
        <v>4</v>
      </c>
      <c r="CV1356" s="17">
        <v>1</v>
      </c>
      <c r="CW1356" s="17">
        <v>1</v>
      </c>
      <c r="CX1356" s="17">
        <v>1</v>
      </c>
      <c r="CY1356" s="17">
        <v>1</v>
      </c>
      <c r="CZ1356" s="17">
        <v>1</v>
      </c>
      <c r="DA1356" s="17">
        <v>2</v>
      </c>
      <c r="DB1356" s="17">
        <v>4</v>
      </c>
      <c r="DC1356" s="17">
        <v>1</v>
      </c>
      <c r="DD1356" s="17">
        <v>3</v>
      </c>
      <c r="DE1356" s="17">
        <v>4</v>
      </c>
      <c r="DF1356" s="17">
        <v>2</v>
      </c>
      <c r="DG1356" s="17">
        <v>1</v>
      </c>
      <c r="DH1356" s="17">
        <v>1</v>
      </c>
      <c r="DI1356" s="17">
        <v>3</v>
      </c>
      <c r="DJ1356" s="17">
        <v>1</v>
      </c>
      <c r="DK1356" s="17">
        <v>3</v>
      </c>
      <c r="DL1356" s="17">
        <v>4</v>
      </c>
      <c r="DM1356" s="17">
        <v>4</v>
      </c>
      <c r="DN1356" s="17">
        <v>1</v>
      </c>
      <c r="DO1356" s="17">
        <v>8</v>
      </c>
      <c r="DP1356" s="17">
        <v>5</v>
      </c>
      <c r="DR1356" s="17">
        <v>9</v>
      </c>
      <c r="DT1356" s="17">
        <v>10</v>
      </c>
      <c r="DV1356" s="17">
        <v>3</v>
      </c>
      <c r="DW1356" s="18">
        <v>13</v>
      </c>
      <c r="DY1356" s="18">
        <v>1</v>
      </c>
      <c r="ED1356" s="19" t="s">
        <v>347</v>
      </c>
      <c r="EE1356" s="19">
        <v>5</v>
      </c>
      <c r="EF1356" s="37">
        <v>5</v>
      </c>
      <c r="EG1356" s="19" t="s">
        <v>167</v>
      </c>
      <c r="EH1356" s="19">
        <v>1</v>
      </c>
      <c r="EI1356" s="19">
        <v>48</v>
      </c>
      <c r="EJ1356" s="19">
        <v>3</v>
      </c>
      <c r="EK1356" s="19">
        <v>4</v>
      </c>
      <c r="EL1356" s="19">
        <v>1</v>
      </c>
      <c r="EM1356" s="20" t="s">
        <v>345</v>
      </c>
      <c r="EO1356" s="46">
        <v>1</v>
      </c>
      <c r="EP1356" s="46">
        <v>3</v>
      </c>
      <c r="EQ1356">
        <f t="shared" si="50"/>
        <v>0</v>
      </c>
      <c r="ER1356" t="str">
        <f t="shared" si="51"/>
        <v/>
      </c>
    </row>
    <row r="1357" spans="1:149" ht="15" customHeight="1" x14ac:dyDescent="0.25">
      <c r="A1357" s="21">
        <v>1356</v>
      </c>
      <c r="B1357" s="12">
        <v>3</v>
      </c>
      <c r="C1357" s="12">
        <v>3</v>
      </c>
      <c r="F1357" s="12">
        <v>2</v>
      </c>
      <c r="G1357" s="13">
        <v>5</v>
      </c>
      <c r="H1357" s="13">
        <v>1</v>
      </c>
      <c r="M1357" s="56">
        <f>IF(SUM(N1357:X1357)=39,2,1)</f>
        <v>1</v>
      </c>
      <c r="O1357" s="13">
        <v>1</v>
      </c>
      <c r="P1357" s="13">
        <v>1</v>
      </c>
      <c r="Z1357" s="13">
        <v>1</v>
      </c>
      <c r="AA1357" s="13">
        <v>1</v>
      </c>
      <c r="AB1357" s="13">
        <v>1</v>
      </c>
      <c r="AJ1357" s="13">
        <v>1</v>
      </c>
      <c r="AL1357" s="14">
        <v>6</v>
      </c>
      <c r="AO1357" s="15">
        <v>1</v>
      </c>
      <c r="AP1357" s="15">
        <v>4</v>
      </c>
      <c r="AQ1357" s="15">
        <v>4</v>
      </c>
      <c r="AR1357" s="15">
        <v>4</v>
      </c>
      <c r="AS1357" s="15">
        <v>4</v>
      </c>
      <c r="AT1357" s="15">
        <v>4</v>
      </c>
      <c r="AU1357" s="15">
        <v>4</v>
      </c>
      <c r="AV1357" s="15">
        <v>4</v>
      </c>
      <c r="AW1357" s="15">
        <v>4</v>
      </c>
      <c r="AX1357" s="15">
        <v>1</v>
      </c>
      <c r="AY1357" s="15">
        <v>1</v>
      </c>
      <c r="AZ1357" s="15">
        <v>2</v>
      </c>
      <c r="BB1357" s="15">
        <v>2</v>
      </c>
      <c r="BC1357" s="15">
        <v>2</v>
      </c>
      <c r="BD1357" s="15">
        <v>2</v>
      </c>
      <c r="BE1357" s="15">
        <v>2</v>
      </c>
      <c r="BF1357" s="15">
        <v>1</v>
      </c>
      <c r="BG1357" s="15">
        <v>0</v>
      </c>
      <c r="BK1357" s="15">
        <v>1</v>
      </c>
      <c r="BL1357" s="15">
        <v>5</v>
      </c>
      <c r="BM1357" s="15">
        <v>8</v>
      </c>
      <c r="BN1357" s="15">
        <v>8</v>
      </c>
      <c r="CC1357" s="16">
        <v>1</v>
      </c>
      <c r="CI1357" s="16">
        <v>2</v>
      </c>
      <c r="CK1357" s="16">
        <v>3</v>
      </c>
      <c r="CL1357" s="16" t="s">
        <v>154</v>
      </c>
      <c r="CM1357" s="17">
        <v>1</v>
      </c>
      <c r="CN1357" s="17">
        <v>1</v>
      </c>
      <c r="CO1357" s="17">
        <v>1</v>
      </c>
      <c r="CP1357" s="17">
        <v>1</v>
      </c>
      <c r="CQ1357" s="17">
        <v>1</v>
      </c>
      <c r="CR1357" s="17">
        <v>1</v>
      </c>
      <c r="CS1357" s="17">
        <v>1</v>
      </c>
      <c r="CT1357" s="17">
        <v>1</v>
      </c>
      <c r="CU1357" s="17">
        <v>4</v>
      </c>
      <c r="CV1357" s="17">
        <v>1</v>
      </c>
      <c r="CW1357" s="17">
        <v>1</v>
      </c>
      <c r="CX1357" s="17">
        <v>1</v>
      </c>
      <c r="CY1357" s="17">
        <v>1</v>
      </c>
      <c r="CZ1357" s="17">
        <v>1</v>
      </c>
      <c r="DA1357" s="17">
        <v>2</v>
      </c>
      <c r="DB1357" s="17">
        <v>2</v>
      </c>
      <c r="DC1357" s="17">
        <v>2</v>
      </c>
      <c r="DD1357" s="17">
        <v>1</v>
      </c>
      <c r="DE1357" s="17">
        <v>4</v>
      </c>
      <c r="DF1357" s="17">
        <v>2</v>
      </c>
      <c r="DG1357" s="17">
        <v>2</v>
      </c>
      <c r="DH1357" s="17">
        <v>3</v>
      </c>
      <c r="DI1357" s="17">
        <v>1</v>
      </c>
      <c r="DJ1357" s="17">
        <v>1</v>
      </c>
      <c r="DK1357" s="17">
        <v>2</v>
      </c>
      <c r="DL1357" s="17">
        <v>4</v>
      </c>
      <c r="DM1357" s="17">
        <v>4</v>
      </c>
      <c r="DN1357" s="17">
        <v>1</v>
      </c>
      <c r="DO1357" s="17">
        <v>8</v>
      </c>
      <c r="DP1357" s="17">
        <v>2</v>
      </c>
      <c r="DR1357" s="17">
        <v>5</v>
      </c>
      <c r="DT1357" s="17">
        <v>7</v>
      </c>
      <c r="DV1357" s="17">
        <v>3</v>
      </c>
      <c r="DW1357" s="18">
        <v>13</v>
      </c>
      <c r="DY1357" s="18">
        <v>1</v>
      </c>
      <c r="ED1357" s="19" t="s">
        <v>349</v>
      </c>
      <c r="EE1357" s="19">
        <v>7</v>
      </c>
      <c r="EF1357" s="37">
        <v>7</v>
      </c>
      <c r="EG1357" s="19" t="s">
        <v>167</v>
      </c>
      <c r="EH1357" s="19">
        <v>1</v>
      </c>
      <c r="EI1357" s="19">
        <v>76</v>
      </c>
      <c r="EJ1357" s="19">
        <v>4</v>
      </c>
      <c r="EK1357" s="19">
        <v>5</v>
      </c>
      <c r="EL1357" s="19">
        <v>1</v>
      </c>
      <c r="EM1357" s="20" t="s">
        <v>345</v>
      </c>
      <c r="EO1357" s="46">
        <v>1</v>
      </c>
      <c r="EP1357" s="46">
        <v>6</v>
      </c>
      <c r="EQ1357">
        <f t="shared" si="50"/>
        <v>0</v>
      </c>
      <c r="ER1357" t="str">
        <f t="shared" si="51"/>
        <v/>
      </c>
    </row>
    <row r="1358" spans="1:149" ht="15" customHeight="1" x14ac:dyDescent="0.25">
      <c r="A1358" s="21">
        <v>1357</v>
      </c>
      <c r="B1358" s="12">
        <v>2</v>
      </c>
      <c r="C1358" s="12">
        <v>2</v>
      </c>
      <c r="D1358" s="12">
        <v>4</v>
      </c>
      <c r="F1358" s="12">
        <v>1</v>
      </c>
      <c r="G1358" s="13">
        <v>3</v>
      </c>
      <c r="H1358" s="13">
        <v>2</v>
      </c>
      <c r="M1358" s="56">
        <f>IF(SUM(N1358:X1358)=39,2,1)</f>
        <v>1</v>
      </c>
      <c r="O1358" s="13">
        <v>1</v>
      </c>
      <c r="P1358" s="13">
        <v>1</v>
      </c>
      <c r="Z1358" s="13">
        <v>1</v>
      </c>
      <c r="AA1358" s="13">
        <v>1</v>
      </c>
      <c r="AB1358" s="13">
        <v>1</v>
      </c>
      <c r="AE1358" s="13">
        <v>1</v>
      </c>
      <c r="AJ1358" s="13">
        <v>1</v>
      </c>
      <c r="AL1358" s="14">
        <v>1</v>
      </c>
      <c r="AM1358" s="14">
        <v>5</v>
      </c>
      <c r="AO1358" s="15">
        <v>1</v>
      </c>
      <c r="AP1358" s="15">
        <v>4</v>
      </c>
      <c r="AQ1358" s="15">
        <v>4</v>
      </c>
      <c r="AR1358" s="15">
        <v>4</v>
      </c>
      <c r="AS1358" s="15">
        <v>4</v>
      </c>
      <c r="AT1358" s="15">
        <v>4</v>
      </c>
      <c r="AU1358" s="15">
        <v>4</v>
      </c>
      <c r="AV1358" s="15">
        <v>4</v>
      </c>
      <c r="AW1358" s="15">
        <v>4</v>
      </c>
      <c r="AX1358" s="15">
        <v>1</v>
      </c>
      <c r="AY1358" s="15">
        <v>1</v>
      </c>
      <c r="AZ1358" s="15">
        <v>2</v>
      </c>
      <c r="BB1358" s="15">
        <v>1</v>
      </c>
      <c r="BC1358" s="15">
        <v>1</v>
      </c>
      <c r="BD1358" s="15">
        <v>1</v>
      </c>
      <c r="BE1358" s="15">
        <v>2</v>
      </c>
      <c r="BF1358" s="15">
        <v>1</v>
      </c>
      <c r="BG1358" s="15">
        <v>0</v>
      </c>
      <c r="BK1358" s="15">
        <v>1</v>
      </c>
      <c r="BL1358" s="15">
        <v>7</v>
      </c>
      <c r="BM1358" s="15">
        <v>8</v>
      </c>
      <c r="BN1358" s="15">
        <v>5</v>
      </c>
      <c r="BO1358" s="15">
        <v>1</v>
      </c>
      <c r="BP1358" s="15" t="s">
        <v>333</v>
      </c>
      <c r="CB1358" s="16">
        <v>1</v>
      </c>
      <c r="CD1358" s="16">
        <v>16</v>
      </c>
      <c r="CE1358" s="16">
        <v>5</v>
      </c>
      <c r="CG1358" s="16">
        <v>1</v>
      </c>
      <c r="CI1358" s="16">
        <v>2</v>
      </c>
      <c r="CK1358" s="16">
        <v>1</v>
      </c>
      <c r="CL1358" s="16" t="s">
        <v>186</v>
      </c>
      <c r="CM1358" s="17">
        <v>1</v>
      </c>
      <c r="CN1358" s="17">
        <v>1</v>
      </c>
      <c r="CO1358" s="17">
        <v>1</v>
      </c>
      <c r="CP1358" s="17">
        <v>1</v>
      </c>
      <c r="CQ1358" s="17">
        <v>1</v>
      </c>
      <c r="CR1358" s="17">
        <v>2</v>
      </c>
      <c r="CS1358" s="17">
        <v>2</v>
      </c>
      <c r="CT1358" s="17">
        <v>2</v>
      </c>
      <c r="CU1358" s="17">
        <v>4</v>
      </c>
      <c r="CV1358" s="17">
        <v>1</v>
      </c>
      <c r="CW1358" s="17">
        <v>1</v>
      </c>
      <c r="CX1358" s="17">
        <v>1</v>
      </c>
      <c r="CY1358" s="17">
        <v>1</v>
      </c>
      <c r="CZ1358" s="17">
        <v>1</v>
      </c>
      <c r="DA1358" s="17">
        <v>2</v>
      </c>
      <c r="DB1358" s="17">
        <v>2</v>
      </c>
      <c r="DC1358" s="17">
        <v>2</v>
      </c>
      <c r="DD1358" s="17">
        <v>1</v>
      </c>
      <c r="DE1358" s="17">
        <v>4</v>
      </c>
      <c r="DF1358" s="17">
        <v>2</v>
      </c>
      <c r="DG1358" s="17">
        <v>2</v>
      </c>
      <c r="DH1358" s="17">
        <v>3</v>
      </c>
      <c r="DI1358" s="17">
        <v>1</v>
      </c>
      <c r="DJ1358" s="17">
        <v>1</v>
      </c>
      <c r="DK1358" s="17">
        <v>3</v>
      </c>
      <c r="DL1358" s="17">
        <v>4</v>
      </c>
      <c r="DM1358" s="17">
        <v>4</v>
      </c>
      <c r="DN1358" s="17">
        <v>1</v>
      </c>
      <c r="DO1358" s="17">
        <v>8</v>
      </c>
      <c r="DP1358" s="17">
        <v>5</v>
      </c>
      <c r="DR1358" s="17">
        <v>8</v>
      </c>
      <c r="DT1358" s="17">
        <v>9</v>
      </c>
      <c r="DV1358" s="17">
        <v>6</v>
      </c>
      <c r="DW1358" s="18">
        <v>13</v>
      </c>
      <c r="DY1358" s="18">
        <v>1</v>
      </c>
      <c r="ED1358" s="19" t="s">
        <v>349</v>
      </c>
      <c r="EE1358" s="19">
        <v>7</v>
      </c>
      <c r="EF1358" s="37">
        <v>7</v>
      </c>
      <c r="EG1358" s="19" t="s">
        <v>167</v>
      </c>
      <c r="EH1358" s="19">
        <v>1</v>
      </c>
      <c r="EI1358" s="19">
        <v>64</v>
      </c>
      <c r="EJ1358" s="19">
        <v>4</v>
      </c>
      <c r="EK1358" s="19">
        <v>5</v>
      </c>
      <c r="EL1358" s="19">
        <v>1</v>
      </c>
      <c r="EM1358" s="20" t="s">
        <v>345</v>
      </c>
      <c r="EO1358" s="46">
        <v>4</v>
      </c>
      <c r="EP1358" s="46">
        <v>1</v>
      </c>
      <c r="EQ1358">
        <f t="shared" si="50"/>
        <v>1</v>
      </c>
      <c r="ER1358">
        <f t="shared" si="51"/>
        <v>1</v>
      </c>
    </row>
    <row r="1359" spans="1:149" ht="15" customHeight="1" x14ac:dyDescent="0.25">
      <c r="A1359" s="21">
        <v>1358</v>
      </c>
      <c r="B1359" s="12">
        <v>2</v>
      </c>
      <c r="C1359" s="12">
        <v>2</v>
      </c>
      <c r="D1359" s="12">
        <v>4</v>
      </c>
      <c r="F1359" s="12">
        <v>2</v>
      </c>
      <c r="G1359" s="13">
        <v>5</v>
      </c>
      <c r="H1359" s="13">
        <v>1</v>
      </c>
      <c r="K1359" s="13">
        <v>5</v>
      </c>
      <c r="M1359" s="56">
        <f>IF(SUM(N1359:X1359)=39,2,1)</f>
        <v>1</v>
      </c>
      <c r="O1359" s="13">
        <v>1</v>
      </c>
      <c r="P1359" s="13">
        <v>1</v>
      </c>
      <c r="Z1359" s="13">
        <v>1</v>
      </c>
      <c r="AA1359" s="13">
        <v>1</v>
      </c>
      <c r="AB1359" s="13">
        <v>1</v>
      </c>
      <c r="AF1359" s="13">
        <v>1</v>
      </c>
      <c r="AJ1359" s="13">
        <v>1</v>
      </c>
      <c r="AL1359" s="14">
        <v>5</v>
      </c>
      <c r="AM1359" s="14">
        <v>5</v>
      </c>
      <c r="AO1359" s="15">
        <v>1</v>
      </c>
      <c r="AP1359" s="15">
        <v>4</v>
      </c>
      <c r="AQ1359" s="15">
        <v>4</v>
      </c>
      <c r="AR1359" s="15">
        <v>4</v>
      </c>
      <c r="AS1359" s="15">
        <v>4</v>
      </c>
      <c r="AT1359" s="15">
        <v>4</v>
      </c>
      <c r="AU1359" s="15">
        <v>4</v>
      </c>
      <c r="AV1359" s="15">
        <v>4</v>
      </c>
      <c r="AW1359" s="15">
        <v>4</v>
      </c>
      <c r="AX1359" s="15">
        <v>1</v>
      </c>
      <c r="AY1359" s="15">
        <v>2</v>
      </c>
      <c r="BB1359" s="15">
        <v>1</v>
      </c>
      <c r="BC1359" s="15">
        <v>2</v>
      </c>
      <c r="BD1359" s="15">
        <v>2</v>
      </c>
      <c r="BE1359" s="15">
        <v>1</v>
      </c>
      <c r="BF1359" s="15">
        <v>1</v>
      </c>
      <c r="BG1359" s="15">
        <v>1</v>
      </c>
      <c r="BJ1359" s="15">
        <v>1</v>
      </c>
      <c r="BK1359" s="15">
        <v>1</v>
      </c>
      <c r="BL1359" s="15">
        <v>7</v>
      </c>
      <c r="BM1359" s="15">
        <v>2</v>
      </c>
      <c r="BN1359" s="15">
        <v>5</v>
      </c>
      <c r="BO1359" s="15">
        <v>2</v>
      </c>
      <c r="BP1359" s="15" t="s">
        <v>385</v>
      </c>
      <c r="CC1359" s="16">
        <v>1</v>
      </c>
      <c r="CI1359" s="16">
        <v>2</v>
      </c>
      <c r="CK1359" s="16">
        <v>1</v>
      </c>
      <c r="CL1359" s="16" t="s">
        <v>173</v>
      </c>
      <c r="CM1359" s="17">
        <v>1</v>
      </c>
      <c r="CN1359" s="17">
        <v>1</v>
      </c>
      <c r="CO1359" s="17">
        <v>1</v>
      </c>
      <c r="CP1359" s="17">
        <v>1</v>
      </c>
      <c r="CQ1359" s="17">
        <v>1</v>
      </c>
      <c r="CR1359" s="17">
        <v>2</v>
      </c>
      <c r="CS1359" s="17">
        <v>2</v>
      </c>
      <c r="CT1359" s="17">
        <v>1</v>
      </c>
      <c r="CU1359" s="17">
        <v>3</v>
      </c>
      <c r="CV1359" s="17">
        <v>1</v>
      </c>
      <c r="CW1359" s="17">
        <v>1</v>
      </c>
      <c r="CX1359" s="17">
        <v>1</v>
      </c>
      <c r="CY1359" s="17">
        <v>1</v>
      </c>
      <c r="CZ1359" s="17">
        <v>1</v>
      </c>
      <c r="DA1359" s="17">
        <v>2</v>
      </c>
      <c r="DB1359" s="17">
        <v>2</v>
      </c>
      <c r="DC1359" s="17">
        <v>2</v>
      </c>
      <c r="DD1359" s="17">
        <v>4</v>
      </c>
      <c r="DE1359" s="17">
        <v>4</v>
      </c>
      <c r="DF1359" s="17">
        <v>2</v>
      </c>
      <c r="DG1359" s="17">
        <v>2</v>
      </c>
      <c r="DH1359" s="17">
        <v>3</v>
      </c>
      <c r="DI1359" s="17">
        <v>3</v>
      </c>
      <c r="DJ1359" s="17">
        <v>1</v>
      </c>
      <c r="DK1359" s="17">
        <v>3</v>
      </c>
      <c r="DL1359" s="17">
        <v>4</v>
      </c>
      <c r="DM1359" s="17">
        <v>3</v>
      </c>
      <c r="DN1359" s="17">
        <v>1</v>
      </c>
      <c r="DO1359" s="17">
        <v>8</v>
      </c>
      <c r="DP1359" s="17">
        <v>5</v>
      </c>
      <c r="DR1359" s="17">
        <v>7</v>
      </c>
      <c r="DT1359" s="17">
        <v>9</v>
      </c>
      <c r="DV1359" s="17">
        <v>6</v>
      </c>
      <c r="DW1359" s="18">
        <v>6</v>
      </c>
      <c r="DY1359" s="18">
        <v>1</v>
      </c>
      <c r="ED1359" s="19" t="s">
        <v>349</v>
      </c>
      <c r="EE1359" s="19">
        <v>7</v>
      </c>
      <c r="EF1359" s="37">
        <v>7</v>
      </c>
      <c r="EG1359" s="19" t="s">
        <v>167</v>
      </c>
      <c r="EH1359" s="19">
        <v>2</v>
      </c>
      <c r="EI1359" s="19">
        <v>35</v>
      </c>
      <c r="EJ1359" s="19">
        <v>2</v>
      </c>
      <c r="EK1359" s="19">
        <v>2</v>
      </c>
      <c r="EL1359" s="19">
        <v>6</v>
      </c>
      <c r="EM1359" s="20" t="s">
        <v>345</v>
      </c>
      <c r="EO1359" s="46">
        <v>1</v>
      </c>
      <c r="EP1359" s="46">
        <v>3</v>
      </c>
      <c r="EQ1359">
        <f t="shared" si="50"/>
        <v>0</v>
      </c>
      <c r="ER1359" t="str">
        <f t="shared" si="51"/>
        <v/>
      </c>
    </row>
    <row r="1360" spans="1:149" ht="15" customHeight="1" x14ac:dyDescent="0.25">
      <c r="A1360" s="21">
        <v>1359</v>
      </c>
      <c r="B1360" s="12">
        <v>2</v>
      </c>
      <c r="C1360" s="12">
        <v>4</v>
      </c>
      <c r="D1360" s="12">
        <v>4</v>
      </c>
      <c r="E1360" s="12" t="s">
        <v>376</v>
      </c>
      <c r="F1360" s="12">
        <v>1</v>
      </c>
      <c r="G1360" s="13">
        <v>4</v>
      </c>
      <c r="H1360" s="13">
        <v>1</v>
      </c>
      <c r="M1360" s="56">
        <f>IF(SUM(N1360:X1360)=39,2,1)</f>
        <v>1</v>
      </c>
      <c r="Y1360" s="13">
        <v>1</v>
      </c>
      <c r="AK1360" s="13">
        <v>1</v>
      </c>
      <c r="AL1360" s="14">
        <v>6</v>
      </c>
      <c r="AO1360" s="15">
        <v>1</v>
      </c>
      <c r="AP1360" s="15">
        <v>4</v>
      </c>
      <c r="AQ1360" s="15">
        <v>4</v>
      </c>
      <c r="AR1360" s="15">
        <v>4</v>
      </c>
      <c r="AS1360" s="15">
        <v>4</v>
      </c>
      <c r="AT1360" s="15">
        <v>1</v>
      </c>
      <c r="AU1360" s="15">
        <v>4</v>
      </c>
      <c r="AV1360" s="15">
        <v>4</v>
      </c>
      <c r="AW1360" s="15">
        <v>4</v>
      </c>
      <c r="AX1360" s="15">
        <v>1</v>
      </c>
      <c r="AY1360" s="15">
        <v>2</v>
      </c>
      <c r="AZ1360" s="15">
        <v>2</v>
      </c>
      <c r="BB1360" s="15">
        <v>2</v>
      </c>
      <c r="BC1360" s="15">
        <v>1</v>
      </c>
      <c r="BD1360" s="15">
        <v>1</v>
      </c>
      <c r="BE1360" s="15">
        <v>2</v>
      </c>
      <c r="BF1360" s="15">
        <v>0</v>
      </c>
      <c r="BG1360" s="15">
        <v>0</v>
      </c>
      <c r="BK1360" s="15">
        <v>2</v>
      </c>
      <c r="BM1360" s="15">
        <v>8</v>
      </c>
      <c r="BN1360" s="15">
        <v>8</v>
      </c>
      <c r="CC1360" s="16">
        <v>1</v>
      </c>
      <c r="CI1360" s="16">
        <v>1</v>
      </c>
      <c r="CK1360" s="16">
        <v>1</v>
      </c>
      <c r="CL1360" s="16" t="s">
        <v>350</v>
      </c>
      <c r="CM1360" s="17">
        <v>4</v>
      </c>
      <c r="CN1360" s="17">
        <v>2</v>
      </c>
      <c r="CO1360" s="17">
        <v>2</v>
      </c>
      <c r="CP1360" s="17">
        <v>2</v>
      </c>
      <c r="CQ1360" s="17">
        <v>2</v>
      </c>
      <c r="CR1360" s="17">
        <v>3</v>
      </c>
      <c r="CS1360" s="17">
        <v>3</v>
      </c>
      <c r="CT1360" s="17">
        <v>2</v>
      </c>
      <c r="CU1360" s="17">
        <v>3</v>
      </c>
      <c r="CV1360" s="17">
        <v>2</v>
      </c>
      <c r="CW1360" s="17">
        <v>2</v>
      </c>
      <c r="CX1360" s="17">
        <v>2</v>
      </c>
      <c r="CY1360" s="17">
        <v>2</v>
      </c>
      <c r="CZ1360" s="17">
        <v>2</v>
      </c>
      <c r="DA1360" s="17">
        <v>1</v>
      </c>
      <c r="DB1360" s="17">
        <v>1</v>
      </c>
      <c r="DC1360" s="17">
        <v>1</v>
      </c>
      <c r="DD1360" s="17">
        <v>4</v>
      </c>
      <c r="DE1360" s="17">
        <v>4</v>
      </c>
      <c r="DF1360" s="17">
        <v>1</v>
      </c>
      <c r="DG1360" s="17">
        <v>1</v>
      </c>
      <c r="DH1360" s="17">
        <v>1</v>
      </c>
      <c r="DI1360" s="17">
        <v>3</v>
      </c>
      <c r="DJ1360" s="17">
        <v>1</v>
      </c>
      <c r="DK1360" s="17">
        <v>1</v>
      </c>
      <c r="DL1360" s="17">
        <v>4</v>
      </c>
      <c r="DM1360" s="17">
        <v>4</v>
      </c>
      <c r="DN1360" s="17">
        <v>6</v>
      </c>
      <c r="DO1360" s="17">
        <v>1</v>
      </c>
      <c r="DP1360" s="17">
        <v>5</v>
      </c>
      <c r="DR1360" s="17">
        <v>6</v>
      </c>
      <c r="DT1360" s="17">
        <v>10</v>
      </c>
      <c r="DV1360" s="17">
        <v>5</v>
      </c>
      <c r="DW1360" s="18">
        <v>13</v>
      </c>
      <c r="DY1360" s="18">
        <v>1</v>
      </c>
      <c r="ED1360" s="19" t="s">
        <v>349</v>
      </c>
      <c r="EE1360" s="19">
        <v>7</v>
      </c>
      <c r="EF1360" s="37">
        <v>7</v>
      </c>
      <c r="EG1360" s="19" t="s">
        <v>167</v>
      </c>
      <c r="EH1360" s="19">
        <v>1</v>
      </c>
      <c r="EI1360" s="19">
        <v>59</v>
      </c>
      <c r="EJ1360" s="19">
        <v>3</v>
      </c>
      <c r="EK1360" s="19">
        <v>5</v>
      </c>
      <c r="EL1360" s="19">
        <v>1</v>
      </c>
      <c r="EM1360" s="20" t="s">
        <v>345</v>
      </c>
      <c r="EO1360" s="46">
        <v>4</v>
      </c>
      <c r="EP1360" s="46">
        <v>3</v>
      </c>
      <c r="EQ1360">
        <f t="shared" si="50"/>
        <v>0</v>
      </c>
      <c r="ER1360" t="str">
        <f t="shared" si="51"/>
        <v/>
      </c>
    </row>
    <row r="1361" spans="1:149" ht="15" customHeight="1" x14ac:dyDescent="0.25">
      <c r="A1361" s="21">
        <v>1360</v>
      </c>
      <c r="B1361" s="12">
        <v>1</v>
      </c>
      <c r="C1361" s="12">
        <v>1</v>
      </c>
      <c r="D1361" s="12">
        <v>4</v>
      </c>
      <c r="E1361" s="12" t="s">
        <v>376</v>
      </c>
      <c r="F1361" s="12">
        <v>2</v>
      </c>
      <c r="G1361" s="13">
        <v>3</v>
      </c>
      <c r="H1361" s="13">
        <v>1</v>
      </c>
      <c r="M1361" s="56">
        <f>IF(SUM(N1361:X1361)=39,2,1)</f>
        <v>1</v>
      </c>
      <c r="Y1361" s="13">
        <v>1</v>
      </c>
      <c r="AK1361" s="13">
        <v>1</v>
      </c>
      <c r="AL1361" s="14">
        <v>6</v>
      </c>
      <c r="AO1361" s="15">
        <v>1</v>
      </c>
      <c r="AP1361" s="15">
        <v>4</v>
      </c>
      <c r="AQ1361" s="15">
        <v>4</v>
      </c>
      <c r="AR1361" s="15">
        <v>4</v>
      </c>
      <c r="AS1361" s="15">
        <v>4</v>
      </c>
      <c r="AT1361" s="15">
        <v>4</v>
      </c>
      <c r="AU1361" s="15">
        <v>4</v>
      </c>
      <c r="AV1361" s="15">
        <v>4</v>
      </c>
      <c r="AW1361" s="15">
        <v>4</v>
      </c>
      <c r="AX1361" s="15">
        <v>1</v>
      </c>
      <c r="AY1361" s="15">
        <v>2</v>
      </c>
      <c r="AZ1361" s="15">
        <v>2</v>
      </c>
      <c r="BB1361" s="15">
        <v>2</v>
      </c>
      <c r="BC1361" s="15">
        <v>1</v>
      </c>
      <c r="BD1361" s="15">
        <v>1</v>
      </c>
      <c r="BE1361" s="15">
        <v>2</v>
      </c>
      <c r="BF1361" s="15">
        <v>1</v>
      </c>
      <c r="BG1361" s="15">
        <v>1</v>
      </c>
      <c r="BK1361" s="15">
        <v>2</v>
      </c>
      <c r="BN1361" s="15">
        <v>8</v>
      </c>
      <c r="CC1361" s="16">
        <v>1</v>
      </c>
      <c r="CI1361" s="16">
        <v>1</v>
      </c>
      <c r="CK1361" s="16">
        <v>1</v>
      </c>
      <c r="CL1361" s="16" t="s">
        <v>288</v>
      </c>
      <c r="CM1361" s="17">
        <v>1</v>
      </c>
      <c r="CN1361" s="17">
        <v>1</v>
      </c>
      <c r="CO1361" s="17">
        <v>1</v>
      </c>
      <c r="CP1361" s="17">
        <v>1</v>
      </c>
      <c r="CQ1361" s="17">
        <v>1</v>
      </c>
      <c r="CR1361" s="17">
        <v>1</v>
      </c>
      <c r="CS1361" s="17">
        <v>1</v>
      </c>
      <c r="CT1361" s="17">
        <v>4</v>
      </c>
      <c r="CU1361" s="17">
        <v>4</v>
      </c>
      <c r="CV1361" s="17">
        <v>2</v>
      </c>
      <c r="CW1361" s="17">
        <v>2</v>
      </c>
      <c r="CX1361" s="17">
        <v>2</v>
      </c>
      <c r="CY1361" s="17">
        <v>2</v>
      </c>
      <c r="CZ1361" s="17">
        <v>2</v>
      </c>
      <c r="DA1361" s="17">
        <v>2</v>
      </c>
      <c r="DB1361" s="17">
        <v>2</v>
      </c>
      <c r="DC1361" s="17">
        <v>2</v>
      </c>
      <c r="DD1361" s="17">
        <v>2</v>
      </c>
      <c r="DE1361" s="17">
        <v>2</v>
      </c>
      <c r="DF1361" s="17">
        <v>2</v>
      </c>
      <c r="DG1361" s="17">
        <v>2</v>
      </c>
      <c r="DH1361" s="17">
        <v>2</v>
      </c>
      <c r="DI1361" s="17">
        <v>1</v>
      </c>
      <c r="DJ1361" s="17">
        <v>1</v>
      </c>
      <c r="DK1361" s="17">
        <v>1</v>
      </c>
      <c r="DL1361" s="17">
        <v>4</v>
      </c>
      <c r="DM1361" s="17">
        <v>4</v>
      </c>
      <c r="DN1361" s="17">
        <v>6</v>
      </c>
      <c r="DO1361" s="17">
        <v>1</v>
      </c>
      <c r="DP1361" s="17">
        <v>6</v>
      </c>
      <c r="DR1361" s="17">
        <v>1</v>
      </c>
      <c r="DT1361" s="17">
        <v>10</v>
      </c>
      <c r="DV1361" s="17">
        <v>4</v>
      </c>
      <c r="DW1361" s="18">
        <v>13</v>
      </c>
      <c r="DY1361" s="18">
        <v>1</v>
      </c>
      <c r="ED1361" s="19" t="s">
        <v>349</v>
      </c>
      <c r="EE1361" s="19">
        <v>7</v>
      </c>
      <c r="EF1361" s="37">
        <v>7</v>
      </c>
      <c r="EG1361" s="19" t="s">
        <v>167</v>
      </c>
      <c r="EH1361" s="19">
        <v>1</v>
      </c>
      <c r="EI1361" s="19">
        <v>58</v>
      </c>
      <c r="EJ1361" s="19">
        <v>3</v>
      </c>
      <c r="EK1361" s="19">
        <v>5</v>
      </c>
      <c r="EL1361" s="19">
        <v>1</v>
      </c>
      <c r="EM1361" s="20" t="s">
        <v>345</v>
      </c>
      <c r="EO1361" s="46">
        <v>1</v>
      </c>
      <c r="EP1361" s="46">
        <v>6</v>
      </c>
      <c r="EQ1361">
        <f t="shared" si="50"/>
        <v>0</v>
      </c>
      <c r="ER1361" t="str">
        <f t="shared" si="51"/>
        <v/>
      </c>
    </row>
    <row r="1362" spans="1:149" x14ac:dyDescent="0.25">
      <c r="A1362" s="21">
        <v>1361</v>
      </c>
      <c r="B1362" s="12">
        <v>2</v>
      </c>
      <c r="C1362" s="12">
        <v>3</v>
      </c>
      <c r="D1362" s="12">
        <v>1</v>
      </c>
      <c r="E1362" s="12" t="s">
        <v>378</v>
      </c>
      <c r="F1362" s="12">
        <v>2</v>
      </c>
      <c r="G1362" s="13">
        <v>4</v>
      </c>
      <c r="H1362" s="13">
        <v>1</v>
      </c>
      <c r="J1362" s="13">
        <v>4</v>
      </c>
      <c r="M1362" s="56">
        <f>IF(SUM(N1362:X1362)=39,2,1)</f>
        <v>1</v>
      </c>
      <c r="Y1362" s="13">
        <v>1</v>
      </c>
      <c r="AK1362" s="13">
        <v>1</v>
      </c>
      <c r="AL1362" s="14">
        <v>6</v>
      </c>
      <c r="AO1362" s="15">
        <v>1</v>
      </c>
      <c r="AP1362" s="15">
        <v>4</v>
      </c>
      <c r="AQ1362" s="15">
        <v>4</v>
      </c>
      <c r="AR1362" s="15">
        <v>4</v>
      </c>
      <c r="AS1362" s="15">
        <v>4</v>
      </c>
      <c r="AT1362" s="15">
        <v>4</v>
      </c>
      <c r="AU1362" s="15">
        <v>4</v>
      </c>
      <c r="AV1362" s="15">
        <v>4</v>
      </c>
      <c r="AW1362" s="15">
        <v>4</v>
      </c>
      <c r="AX1362" s="15">
        <v>1</v>
      </c>
      <c r="AY1362" s="15">
        <v>2</v>
      </c>
      <c r="AZ1362" s="15">
        <v>2</v>
      </c>
      <c r="BB1362" s="15">
        <v>2</v>
      </c>
      <c r="BC1362" s="15">
        <v>1</v>
      </c>
      <c r="BD1362" s="15">
        <v>1</v>
      </c>
      <c r="BE1362" s="15">
        <v>2</v>
      </c>
      <c r="BF1362" s="15">
        <v>0</v>
      </c>
      <c r="BG1362" s="15">
        <v>0</v>
      </c>
      <c r="BK1362" s="15">
        <v>1</v>
      </c>
      <c r="BL1362" s="15">
        <v>2</v>
      </c>
      <c r="BM1362" s="15">
        <v>8</v>
      </c>
      <c r="BN1362" s="15">
        <v>8</v>
      </c>
      <c r="CC1362" s="16">
        <v>1</v>
      </c>
      <c r="CI1362" s="16">
        <v>1</v>
      </c>
      <c r="CK1362" s="16">
        <v>1</v>
      </c>
      <c r="CL1362" s="16" t="s">
        <v>173</v>
      </c>
      <c r="CM1362" s="17">
        <v>2</v>
      </c>
      <c r="CN1362" s="17">
        <v>2</v>
      </c>
      <c r="CO1362" s="17">
        <v>2</v>
      </c>
      <c r="CP1362" s="17">
        <v>2</v>
      </c>
      <c r="CQ1362" s="17">
        <v>2</v>
      </c>
      <c r="CR1362" s="17">
        <v>2</v>
      </c>
      <c r="CS1362" s="17">
        <v>2</v>
      </c>
      <c r="CT1362" s="17">
        <v>2</v>
      </c>
      <c r="CU1362" s="17">
        <v>4</v>
      </c>
      <c r="CV1362" s="17">
        <v>2</v>
      </c>
      <c r="CW1362" s="17">
        <v>2</v>
      </c>
      <c r="CX1362" s="17">
        <v>2</v>
      </c>
      <c r="CY1362" s="17">
        <v>2</v>
      </c>
      <c r="CZ1362" s="17">
        <v>2</v>
      </c>
      <c r="DA1362" s="17">
        <v>2</v>
      </c>
      <c r="DB1362" s="17">
        <v>3</v>
      </c>
      <c r="DC1362" s="17">
        <v>4</v>
      </c>
      <c r="DD1362" s="17">
        <v>2</v>
      </c>
      <c r="DE1362" s="17">
        <v>2</v>
      </c>
      <c r="DF1362" s="17">
        <v>2</v>
      </c>
      <c r="DG1362" s="17">
        <v>2</v>
      </c>
      <c r="DH1362" s="17">
        <v>2</v>
      </c>
      <c r="DI1362" s="17">
        <v>3</v>
      </c>
      <c r="DJ1362" s="17">
        <v>1</v>
      </c>
      <c r="DK1362" s="17">
        <v>1</v>
      </c>
      <c r="DL1362" s="17">
        <v>1</v>
      </c>
      <c r="DM1362" s="17">
        <v>1</v>
      </c>
      <c r="DN1362" s="17">
        <v>6</v>
      </c>
      <c r="DO1362" s="17">
        <v>1</v>
      </c>
      <c r="DP1362" s="17">
        <v>4</v>
      </c>
      <c r="DR1362" s="17">
        <v>5</v>
      </c>
      <c r="DT1362" s="17">
        <v>8</v>
      </c>
      <c r="DV1362" s="17">
        <v>5</v>
      </c>
      <c r="DW1362" s="18">
        <v>2</v>
      </c>
      <c r="DY1362" s="18">
        <v>2</v>
      </c>
      <c r="DZ1362" s="18" t="s">
        <v>351</v>
      </c>
      <c r="EA1362" s="18" t="s">
        <v>352</v>
      </c>
      <c r="EB1362" s="18">
        <v>3</v>
      </c>
      <c r="ED1362" s="19" t="s">
        <v>349</v>
      </c>
      <c r="EE1362" s="19">
        <v>7</v>
      </c>
      <c r="EF1362" s="37">
        <v>7</v>
      </c>
      <c r="EG1362" s="19" t="s">
        <v>167</v>
      </c>
      <c r="EH1362" s="19">
        <v>2</v>
      </c>
      <c r="EI1362" s="19">
        <v>45</v>
      </c>
      <c r="EJ1362" s="19">
        <v>3</v>
      </c>
      <c r="EK1362" s="19">
        <v>3</v>
      </c>
      <c r="EL1362" s="19">
        <v>7</v>
      </c>
      <c r="EM1362" s="20" t="s">
        <v>345</v>
      </c>
      <c r="EO1362" s="46">
        <v>1</v>
      </c>
      <c r="EP1362" s="46">
        <v>1</v>
      </c>
      <c r="EQ1362">
        <f t="shared" si="50"/>
        <v>0</v>
      </c>
      <c r="ER1362" t="str">
        <f t="shared" si="51"/>
        <v/>
      </c>
      <c r="ES1362" s="49">
        <v>1</v>
      </c>
    </row>
    <row r="1363" spans="1:149" ht="15" customHeight="1" x14ac:dyDescent="0.25">
      <c r="A1363" s="21">
        <v>1362</v>
      </c>
      <c r="B1363" s="12">
        <v>1</v>
      </c>
      <c r="C1363" s="12">
        <v>2</v>
      </c>
      <c r="D1363" s="12">
        <v>4</v>
      </c>
      <c r="E1363" s="12" t="s">
        <v>376</v>
      </c>
      <c r="F1363" s="12">
        <v>1</v>
      </c>
      <c r="G1363" s="13">
        <v>3</v>
      </c>
      <c r="H1363" s="13">
        <v>1</v>
      </c>
      <c r="M1363" s="56">
        <f>IF(SUM(N1363:X1363)=39,2,1)</f>
        <v>1</v>
      </c>
      <c r="Y1363" s="13">
        <v>1</v>
      </c>
      <c r="AK1363" s="13">
        <v>1</v>
      </c>
      <c r="AL1363" s="14">
        <v>6</v>
      </c>
      <c r="AO1363" s="15">
        <v>1</v>
      </c>
      <c r="AP1363" s="15">
        <v>4</v>
      </c>
      <c r="AQ1363" s="15">
        <v>4</v>
      </c>
      <c r="AR1363" s="15">
        <v>4</v>
      </c>
      <c r="AS1363" s="15">
        <v>4</v>
      </c>
      <c r="AT1363" s="15">
        <v>4</v>
      </c>
      <c r="AU1363" s="15">
        <v>4</v>
      </c>
      <c r="AV1363" s="15">
        <v>4</v>
      </c>
      <c r="AW1363" s="15">
        <v>4</v>
      </c>
      <c r="AX1363" s="15">
        <v>2</v>
      </c>
      <c r="AZ1363" s="15">
        <v>2</v>
      </c>
      <c r="BB1363" s="15">
        <v>2</v>
      </c>
      <c r="BC1363" s="15">
        <v>1</v>
      </c>
      <c r="BD1363" s="15">
        <v>1</v>
      </c>
      <c r="BE1363" s="15">
        <v>1</v>
      </c>
      <c r="BF1363" s="15">
        <v>2</v>
      </c>
      <c r="BG1363" s="15">
        <v>0</v>
      </c>
      <c r="BK1363" s="15">
        <v>1</v>
      </c>
      <c r="BL1363" s="15">
        <v>2</v>
      </c>
      <c r="BM1363" s="15">
        <v>8</v>
      </c>
      <c r="BN1363" s="15">
        <v>8</v>
      </c>
      <c r="CC1363" s="16">
        <v>1</v>
      </c>
      <c r="CI1363" s="16">
        <v>1</v>
      </c>
      <c r="CK1363" s="16">
        <v>1</v>
      </c>
      <c r="CL1363" s="16" t="s">
        <v>288</v>
      </c>
      <c r="CM1363" s="17">
        <v>1</v>
      </c>
      <c r="CN1363" s="17">
        <v>1</v>
      </c>
      <c r="CO1363" s="17">
        <v>1</v>
      </c>
      <c r="CP1363" s="17">
        <v>1</v>
      </c>
      <c r="CQ1363" s="17">
        <v>1</v>
      </c>
      <c r="CR1363" s="17">
        <v>2</v>
      </c>
      <c r="CS1363" s="17">
        <v>2</v>
      </c>
      <c r="CT1363" s="17">
        <v>4</v>
      </c>
      <c r="CU1363" s="17">
        <v>4</v>
      </c>
      <c r="CV1363" s="17">
        <v>4</v>
      </c>
      <c r="CW1363" s="17">
        <v>4</v>
      </c>
      <c r="CX1363" s="17">
        <v>4</v>
      </c>
      <c r="CY1363" s="17">
        <v>4</v>
      </c>
      <c r="CZ1363" s="17">
        <v>4</v>
      </c>
      <c r="DA1363" s="17">
        <v>2</v>
      </c>
      <c r="DB1363" s="17">
        <v>3</v>
      </c>
      <c r="DC1363" s="17">
        <v>2</v>
      </c>
      <c r="DD1363" s="17">
        <v>4</v>
      </c>
      <c r="DE1363" s="17">
        <v>4</v>
      </c>
      <c r="DF1363" s="17">
        <v>4</v>
      </c>
      <c r="DG1363" s="17">
        <v>4</v>
      </c>
      <c r="DH1363" s="17">
        <v>4</v>
      </c>
      <c r="DI1363" s="17">
        <v>1</v>
      </c>
      <c r="DJ1363" s="17">
        <v>1</v>
      </c>
      <c r="DK1363" s="17">
        <v>1</v>
      </c>
      <c r="DL1363" s="17">
        <v>1</v>
      </c>
      <c r="DM1363" s="17">
        <v>1</v>
      </c>
      <c r="DN1363" s="17">
        <v>6</v>
      </c>
      <c r="DO1363" s="17">
        <v>1</v>
      </c>
      <c r="DP1363" s="17">
        <v>6</v>
      </c>
      <c r="DR1363" s="17">
        <v>10</v>
      </c>
      <c r="DT1363" s="17">
        <v>9</v>
      </c>
      <c r="DV1363" s="17">
        <v>6</v>
      </c>
      <c r="DW1363" s="18">
        <v>13</v>
      </c>
      <c r="DY1363" s="18">
        <v>1</v>
      </c>
      <c r="ED1363" s="19" t="s">
        <v>349</v>
      </c>
      <c r="EE1363" s="19">
        <v>7</v>
      </c>
      <c r="EF1363" s="37">
        <v>7</v>
      </c>
      <c r="EG1363" s="19" t="s">
        <v>167</v>
      </c>
      <c r="EH1363" s="19">
        <v>2</v>
      </c>
      <c r="EI1363" s="19">
        <v>49</v>
      </c>
      <c r="EJ1363" s="19">
        <v>3</v>
      </c>
      <c r="EK1363" s="19">
        <v>4</v>
      </c>
      <c r="EL1363" s="19">
        <v>1</v>
      </c>
      <c r="EM1363" s="20" t="s">
        <v>345</v>
      </c>
      <c r="EO1363" s="46">
        <v>1</v>
      </c>
      <c r="EP1363" s="46">
        <v>6</v>
      </c>
      <c r="EQ1363">
        <f t="shared" si="50"/>
        <v>0</v>
      </c>
      <c r="ER1363" t="str">
        <f t="shared" si="51"/>
        <v/>
      </c>
      <c r="ES1363" s="49">
        <v>2</v>
      </c>
    </row>
    <row r="1364" spans="1:149" x14ac:dyDescent="0.25">
      <c r="A1364" s="21">
        <v>1363</v>
      </c>
      <c r="B1364" s="12">
        <v>3</v>
      </c>
      <c r="C1364" s="12">
        <v>2</v>
      </c>
      <c r="D1364" s="12">
        <v>2</v>
      </c>
      <c r="E1364" s="12" t="s">
        <v>378</v>
      </c>
      <c r="F1364" s="12">
        <v>2</v>
      </c>
      <c r="G1364" s="13">
        <v>4</v>
      </c>
      <c r="H1364" s="13">
        <v>1</v>
      </c>
      <c r="M1364" s="56">
        <f>IF(SUM(N1364:X1364)=39,2,1)</f>
        <v>1</v>
      </c>
      <c r="Y1364" s="13">
        <v>1</v>
      </c>
      <c r="AK1364" s="13">
        <v>1</v>
      </c>
      <c r="AL1364" s="14">
        <v>1</v>
      </c>
      <c r="AM1364" s="14">
        <v>4</v>
      </c>
      <c r="AO1364" s="15">
        <v>1</v>
      </c>
      <c r="AP1364" s="15">
        <v>4</v>
      </c>
      <c r="AQ1364" s="15">
        <v>4</v>
      </c>
      <c r="AR1364" s="15">
        <v>4</v>
      </c>
      <c r="AS1364" s="15">
        <v>4</v>
      </c>
      <c r="AT1364" s="15">
        <v>4</v>
      </c>
      <c r="AU1364" s="15">
        <v>4</v>
      </c>
      <c r="AV1364" s="15">
        <v>4</v>
      </c>
      <c r="AW1364" s="15">
        <v>4</v>
      </c>
      <c r="AX1364" s="15">
        <v>1</v>
      </c>
      <c r="AY1364" s="15">
        <v>2</v>
      </c>
      <c r="AZ1364" s="15">
        <v>1</v>
      </c>
      <c r="BA1364" s="15">
        <v>1</v>
      </c>
      <c r="BB1364" s="15">
        <v>1</v>
      </c>
      <c r="BC1364" s="15">
        <v>2</v>
      </c>
      <c r="BD1364" s="15">
        <v>2</v>
      </c>
      <c r="BE1364" s="15">
        <v>2</v>
      </c>
      <c r="BF1364" s="15">
        <v>2</v>
      </c>
      <c r="BG1364" s="15">
        <v>3</v>
      </c>
      <c r="BI1364" s="15">
        <v>1</v>
      </c>
      <c r="BJ1364" s="15">
        <v>2</v>
      </c>
      <c r="BM1364" s="15">
        <v>8</v>
      </c>
      <c r="BN1364" s="15">
        <v>8</v>
      </c>
      <c r="CC1364" s="16">
        <v>1</v>
      </c>
      <c r="CI1364" s="16">
        <v>2</v>
      </c>
      <c r="CJ1364" s="16" t="s">
        <v>156</v>
      </c>
      <c r="CK1364" s="16">
        <v>2</v>
      </c>
      <c r="CL1364" s="16" t="s">
        <v>143</v>
      </c>
      <c r="CM1364" s="17">
        <v>1</v>
      </c>
      <c r="CN1364" s="17">
        <v>1</v>
      </c>
      <c r="CO1364" s="17">
        <v>1</v>
      </c>
      <c r="CP1364" s="17">
        <v>1</v>
      </c>
      <c r="CQ1364" s="17">
        <v>1</v>
      </c>
      <c r="CR1364" s="17">
        <v>1</v>
      </c>
      <c r="CS1364" s="17">
        <v>1</v>
      </c>
      <c r="CT1364" s="17">
        <v>2</v>
      </c>
      <c r="CU1364" s="17">
        <v>3</v>
      </c>
      <c r="CV1364" s="17">
        <v>4</v>
      </c>
      <c r="CW1364" s="17">
        <v>2</v>
      </c>
      <c r="CX1364" s="17">
        <v>2</v>
      </c>
      <c r="CY1364" s="17">
        <v>2</v>
      </c>
      <c r="CZ1364" s="17">
        <v>2</v>
      </c>
      <c r="DA1364" s="17">
        <v>3</v>
      </c>
      <c r="DB1364" s="17">
        <v>4</v>
      </c>
      <c r="DC1364" s="17">
        <v>1</v>
      </c>
      <c r="DD1364" s="17">
        <v>3</v>
      </c>
      <c r="DE1364" s="17">
        <v>3</v>
      </c>
      <c r="DF1364" s="17">
        <v>4</v>
      </c>
      <c r="DG1364" s="17">
        <v>4</v>
      </c>
      <c r="DH1364" s="17">
        <v>3</v>
      </c>
      <c r="DI1364" s="17">
        <v>1</v>
      </c>
      <c r="DJ1364" s="17">
        <v>1</v>
      </c>
      <c r="DK1364" s="17">
        <v>2</v>
      </c>
      <c r="DL1364" s="17">
        <v>2</v>
      </c>
      <c r="DM1364" s="17">
        <v>2</v>
      </c>
      <c r="DN1364" s="17">
        <v>1</v>
      </c>
      <c r="DO1364" s="17">
        <v>2</v>
      </c>
      <c r="DP1364" s="17">
        <v>10</v>
      </c>
      <c r="DR1364" s="17">
        <v>8</v>
      </c>
      <c r="DT1364" s="17">
        <v>7</v>
      </c>
      <c r="DV1364" s="17">
        <v>4</v>
      </c>
      <c r="DW1364" s="18">
        <v>13</v>
      </c>
      <c r="DY1364" s="18">
        <v>1</v>
      </c>
      <c r="ED1364" s="19" t="s">
        <v>349</v>
      </c>
      <c r="EE1364" s="19">
        <v>7</v>
      </c>
      <c r="EF1364" s="37">
        <v>7</v>
      </c>
      <c r="EG1364" s="19" t="s">
        <v>167</v>
      </c>
      <c r="EH1364" s="19">
        <v>1</v>
      </c>
      <c r="EI1364" s="19">
        <v>43</v>
      </c>
      <c r="EJ1364" s="19">
        <v>2</v>
      </c>
      <c r="EK1364" s="19">
        <v>3</v>
      </c>
      <c r="EL1364" s="19">
        <v>1</v>
      </c>
      <c r="EM1364" s="20" t="s">
        <v>345</v>
      </c>
      <c r="EO1364" s="46">
        <v>1</v>
      </c>
      <c r="EP1364" s="46">
        <v>1</v>
      </c>
      <c r="EQ1364">
        <f t="shared" si="50"/>
        <v>0</v>
      </c>
      <c r="ER1364" t="str">
        <f t="shared" si="51"/>
        <v/>
      </c>
      <c r="ES1364" s="49">
        <v>1</v>
      </c>
    </row>
    <row r="1365" spans="1:149" ht="15" customHeight="1" x14ac:dyDescent="0.25">
      <c r="A1365" s="21">
        <v>1364</v>
      </c>
      <c r="B1365" s="12">
        <v>3</v>
      </c>
      <c r="C1365" s="12">
        <v>2</v>
      </c>
      <c r="D1365" s="12">
        <v>3</v>
      </c>
      <c r="E1365" s="12" t="s">
        <v>378</v>
      </c>
      <c r="F1365" s="12">
        <v>1</v>
      </c>
      <c r="G1365" s="13">
        <v>6</v>
      </c>
      <c r="I1365" s="13">
        <v>4</v>
      </c>
      <c r="M1365" s="56">
        <f>IF(SUM(N1365:X1365)=39,2,1)</f>
        <v>1</v>
      </c>
      <c r="O1365" s="13">
        <v>1</v>
      </c>
      <c r="P1365" s="13">
        <v>1</v>
      </c>
      <c r="X1365" s="13">
        <v>1</v>
      </c>
      <c r="AA1365" s="13">
        <v>1</v>
      </c>
      <c r="AB1365" s="13">
        <v>1</v>
      </c>
      <c r="AC1365" s="13">
        <v>1</v>
      </c>
      <c r="AJ1365" s="13">
        <v>1</v>
      </c>
      <c r="AL1365" s="14">
        <v>1</v>
      </c>
      <c r="AM1365" s="14">
        <v>4</v>
      </c>
      <c r="AO1365" s="15">
        <v>2</v>
      </c>
      <c r="AP1365" s="15">
        <v>4</v>
      </c>
      <c r="AQ1365" s="15">
        <v>4</v>
      </c>
      <c r="AR1365" s="15">
        <v>4</v>
      </c>
      <c r="AS1365" s="15">
        <v>4</v>
      </c>
      <c r="AT1365" s="15">
        <v>4</v>
      </c>
      <c r="AU1365" s="15">
        <v>4</v>
      </c>
      <c r="AV1365" s="15">
        <v>4</v>
      </c>
      <c r="AW1365" s="15">
        <v>4</v>
      </c>
      <c r="AX1365" s="15">
        <v>1</v>
      </c>
      <c r="AY1365" s="15">
        <v>2</v>
      </c>
      <c r="AZ1365" s="15">
        <v>1</v>
      </c>
      <c r="BA1365" s="15">
        <v>1</v>
      </c>
      <c r="BB1365" s="15">
        <v>2</v>
      </c>
      <c r="BC1365" s="15">
        <v>2</v>
      </c>
      <c r="BD1365" s="15">
        <v>2</v>
      </c>
      <c r="BE1365" s="15">
        <v>2</v>
      </c>
      <c r="BF1365" s="15">
        <v>2</v>
      </c>
      <c r="BG1365" s="15">
        <v>2</v>
      </c>
      <c r="BJ1365" s="15">
        <v>2</v>
      </c>
      <c r="BK1365" s="15">
        <v>2</v>
      </c>
      <c r="BM1365" s="15">
        <v>8</v>
      </c>
      <c r="BN1365" s="15">
        <v>8</v>
      </c>
      <c r="CC1365" s="16">
        <v>1</v>
      </c>
      <c r="CI1365" s="16">
        <v>2</v>
      </c>
      <c r="CJ1365" s="16" t="s">
        <v>156</v>
      </c>
      <c r="CK1365" s="16">
        <v>2</v>
      </c>
      <c r="CL1365" s="16" t="s">
        <v>143</v>
      </c>
      <c r="CM1365" s="17">
        <v>1</v>
      </c>
      <c r="CN1365" s="17">
        <v>1</v>
      </c>
      <c r="CO1365" s="17">
        <v>1</v>
      </c>
      <c r="CP1365" s="17">
        <v>1</v>
      </c>
      <c r="CQ1365" s="17">
        <v>1</v>
      </c>
      <c r="CR1365" s="17">
        <v>1</v>
      </c>
      <c r="CS1365" s="17">
        <v>1</v>
      </c>
      <c r="CT1365" s="17">
        <v>2</v>
      </c>
      <c r="CU1365" s="17">
        <v>4</v>
      </c>
      <c r="CV1365" s="17">
        <v>2</v>
      </c>
      <c r="CW1365" s="17">
        <v>1</v>
      </c>
      <c r="CX1365" s="17">
        <v>1</v>
      </c>
      <c r="CY1365" s="17">
        <v>1</v>
      </c>
      <c r="CZ1365" s="17">
        <v>1</v>
      </c>
      <c r="DA1365" s="17">
        <v>2</v>
      </c>
      <c r="DB1365" s="17">
        <v>3</v>
      </c>
      <c r="DC1365" s="17">
        <v>2</v>
      </c>
      <c r="DD1365" s="17">
        <v>3</v>
      </c>
      <c r="DE1365" s="17">
        <v>3</v>
      </c>
      <c r="DF1365" s="17">
        <v>4</v>
      </c>
      <c r="DG1365" s="17">
        <v>3</v>
      </c>
      <c r="DH1365" s="17">
        <v>3</v>
      </c>
      <c r="DI1365" s="17">
        <v>1</v>
      </c>
      <c r="DJ1365" s="17">
        <v>3</v>
      </c>
      <c r="DK1365" s="17">
        <v>2</v>
      </c>
      <c r="DL1365" s="17">
        <v>3</v>
      </c>
      <c r="DM1365" s="17">
        <v>3</v>
      </c>
      <c r="DN1365" s="17">
        <v>1</v>
      </c>
      <c r="DO1365" s="17">
        <v>2</v>
      </c>
      <c r="DP1365" s="17">
        <v>8</v>
      </c>
      <c r="DR1365" s="17">
        <v>10</v>
      </c>
      <c r="DT1365" s="17">
        <v>11</v>
      </c>
      <c r="DV1365" s="17">
        <v>4</v>
      </c>
      <c r="DW1365" s="18">
        <v>13</v>
      </c>
      <c r="DY1365" s="18">
        <v>1</v>
      </c>
      <c r="ED1365" s="19" t="s">
        <v>346</v>
      </c>
      <c r="EE1365" s="19">
        <v>5</v>
      </c>
      <c r="EF1365" s="37">
        <v>5</v>
      </c>
      <c r="EG1365" s="19" t="s">
        <v>167</v>
      </c>
      <c r="EH1365" s="19">
        <v>1</v>
      </c>
      <c r="EI1365" s="19">
        <v>39</v>
      </c>
      <c r="EJ1365" s="19">
        <v>2</v>
      </c>
      <c r="EK1365" s="19">
        <v>3</v>
      </c>
      <c r="EL1365" s="19">
        <v>2</v>
      </c>
      <c r="EM1365" s="20" t="s">
        <v>345</v>
      </c>
      <c r="EO1365" s="46">
        <v>1</v>
      </c>
      <c r="EP1365" s="46">
        <v>8</v>
      </c>
      <c r="EQ1365">
        <f t="shared" si="50"/>
        <v>0</v>
      </c>
      <c r="ER1365" t="str">
        <f t="shared" si="51"/>
        <v/>
      </c>
      <c r="ES1365" s="49">
        <v>2</v>
      </c>
    </row>
    <row r="1366" spans="1:149" ht="15" customHeight="1" x14ac:dyDescent="0.25">
      <c r="A1366" s="21">
        <v>1365</v>
      </c>
      <c r="B1366" s="12">
        <v>2</v>
      </c>
      <c r="C1366" s="12">
        <v>2</v>
      </c>
      <c r="D1366" s="12">
        <v>3</v>
      </c>
      <c r="E1366" s="12" t="s">
        <v>378</v>
      </c>
      <c r="F1366" s="12">
        <v>2</v>
      </c>
      <c r="G1366" s="13">
        <v>4</v>
      </c>
      <c r="H1366" s="13">
        <v>2</v>
      </c>
      <c r="J1366" s="13">
        <v>4</v>
      </c>
      <c r="M1366" s="56">
        <f>IF(SUM(N1366:X1366)=39,2,1)</f>
        <v>1</v>
      </c>
      <c r="N1366" s="13">
        <v>1</v>
      </c>
      <c r="O1366" s="13">
        <v>1</v>
      </c>
      <c r="P1366" s="13">
        <v>1</v>
      </c>
      <c r="X1366" s="13">
        <v>1</v>
      </c>
      <c r="Z1366" s="13">
        <v>1</v>
      </c>
      <c r="AA1366" s="13">
        <v>1</v>
      </c>
      <c r="AB1366" s="13">
        <v>1</v>
      </c>
      <c r="AC1366" s="13">
        <v>1</v>
      </c>
      <c r="AG1366" s="13">
        <v>1</v>
      </c>
      <c r="AH1366" s="13">
        <v>1</v>
      </c>
      <c r="AJ1366" s="13">
        <v>1</v>
      </c>
      <c r="AL1366" s="14">
        <v>1</v>
      </c>
      <c r="AM1366" s="14">
        <v>4</v>
      </c>
      <c r="AO1366" s="15">
        <v>2</v>
      </c>
      <c r="AP1366" s="15">
        <v>4</v>
      </c>
      <c r="AQ1366" s="15">
        <v>4</v>
      </c>
      <c r="AR1366" s="15">
        <v>4</v>
      </c>
      <c r="AS1366" s="15">
        <v>4</v>
      </c>
      <c r="AT1366" s="15">
        <v>4</v>
      </c>
      <c r="AU1366" s="15">
        <v>4</v>
      </c>
      <c r="AV1366" s="15">
        <v>4</v>
      </c>
      <c r="AW1366" s="15">
        <v>4</v>
      </c>
      <c r="AX1366" s="15">
        <v>1</v>
      </c>
      <c r="AY1366" s="15">
        <v>2</v>
      </c>
      <c r="AZ1366" s="15">
        <v>1</v>
      </c>
      <c r="BA1366" s="15">
        <v>1</v>
      </c>
      <c r="BB1366" s="15">
        <v>2</v>
      </c>
      <c r="BC1366" s="15">
        <v>2</v>
      </c>
      <c r="BD1366" s="15">
        <v>2</v>
      </c>
      <c r="BE1366" s="15">
        <v>2</v>
      </c>
      <c r="BF1366" s="15">
        <v>3</v>
      </c>
      <c r="BG1366" s="15">
        <v>2</v>
      </c>
      <c r="BI1366" s="15">
        <v>1</v>
      </c>
      <c r="BJ1366" s="15">
        <v>1</v>
      </c>
      <c r="BK1366" s="15">
        <v>2</v>
      </c>
      <c r="BM1366" s="15">
        <v>8</v>
      </c>
      <c r="BN1366" s="15">
        <v>8</v>
      </c>
      <c r="CC1366" s="16">
        <v>1</v>
      </c>
      <c r="CI1366" s="16">
        <v>2</v>
      </c>
      <c r="CJ1366" s="16" t="s">
        <v>156</v>
      </c>
      <c r="CK1366" s="16">
        <v>2</v>
      </c>
      <c r="CL1366" s="16" t="s">
        <v>143</v>
      </c>
      <c r="CM1366" s="17">
        <v>1</v>
      </c>
      <c r="CN1366" s="17">
        <v>1</v>
      </c>
      <c r="CO1366" s="17">
        <v>1</v>
      </c>
      <c r="CP1366" s="17">
        <v>1</v>
      </c>
      <c r="CQ1366" s="17">
        <v>1</v>
      </c>
      <c r="CR1366" s="17">
        <v>3</v>
      </c>
      <c r="CS1366" s="17">
        <v>2</v>
      </c>
      <c r="CT1366" s="17">
        <v>3</v>
      </c>
      <c r="CU1366" s="17">
        <v>4</v>
      </c>
      <c r="CV1366" s="17">
        <v>2</v>
      </c>
      <c r="CW1366" s="17">
        <v>1</v>
      </c>
      <c r="CX1366" s="17">
        <v>1</v>
      </c>
      <c r="CY1366" s="17">
        <v>1</v>
      </c>
      <c r="CZ1366" s="17">
        <v>1</v>
      </c>
      <c r="DA1366" s="17">
        <v>3</v>
      </c>
      <c r="DB1366" s="17">
        <v>4</v>
      </c>
      <c r="DC1366" s="17">
        <v>2</v>
      </c>
      <c r="DD1366" s="17">
        <v>3</v>
      </c>
      <c r="DE1366" s="17">
        <v>4</v>
      </c>
      <c r="DF1366" s="17">
        <v>3</v>
      </c>
      <c r="DG1366" s="17">
        <v>3</v>
      </c>
      <c r="DH1366" s="17">
        <v>3</v>
      </c>
      <c r="DI1366" s="17">
        <v>1</v>
      </c>
      <c r="DJ1366" s="17">
        <v>3</v>
      </c>
      <c r="DK1366" s="17">
        <v>2</v>
      </c>
      <c r="DL1366" s="17">
        <v>3</v>
      </c>
      <c r="DM1366" s="17">
        <v>3</v>
      </c>
      <c r="DN1366" s="17">
        <v>1</v>
      </c>
      <c r="DO1366" s="17">
        <v>8</v>
      </c>
      <c r="DP1366" s="17">
        <v>10</v>
      </c>
      <c r="DR1366" s="17">
        <v>5</v>
      </c>
      <c r="DT1366" s="17">
        <v>7</v>
      </c>
      <c r="DV1366" s="17">
        <v>3</v>
      </c>
      <c r="DW1366" s="18">
        <v>13</v>
      </c>
      <c r="DY1366" s="18">
        <v>1</v>
      </c>
      <c r="ED1366" s="19" t="s">
        <v>346</v>
      </c>
      <c r="EE1366" s="19">
        <v>5</v>
      </c>
      <c r="EF1366" s="37">
        <v>5</v>
      </c>
      <c r="EG1366" s="19" t="s">
        <v>167</v>
      </c>
      <c r="EH1366" s="19">
        <v>2</v>
      </c>
      <c r="EI1366" s="19">
        <v>40</v>
      </c>
      <c r="EJ1366" s="19">
        <v>2</v>
      </c>
      <c r="EK1366" s="19">
        <v>3</v>
      </c>
      <c r="EL1366" s="19">
        <v>2</v>
      </c>
      <c r="EM1366" s="20" t="s">
        <v>345</v>
      </c>
      <c r="EO1366" s="46">
        <v>1</v>
      </c>
      <c r="EP1366" s="46">
        <v>6</v>
      </c>
      <c r="EQ1366">
        <f t="shared" si="50"/>
        <v>0</v>
      </c>
      <c r="ER1366" t="str">
        <f t="shared" si="51"/>
        <v/>
      </c>
      <c r="ES1366" s="49">
        <v>2</v>
      </c>
    </row>
    <row r="1367" spans="1:149" ht="15" customHeight="1" x14ac:dyDescent="0.25">
      <c r="A1367" s="21">
        <v>1366</v>
      </c>
      <c r="B1367" s="12">
        <v>2</v>
      </c>
      <c r="C1367" s="12">
        <v>1</v>
      </c>
      <c r="D1367" s="12">
        <v>4</v>
      </c>
      <c r="E1367" s="12" t="s">
        <v>379</v>
      </c>
      <c r="F1367" s="12">
        <v>1</v>
      </c>
      <c r="G1367" s="13">
        <v>4</v>
      </c>
      <c r="H1367" s="13">
        <v>1</v>
      </c>
      <c r="K1367" s="13">
        <v>4</v>
      </c>
      <c r="M1367" s="56">
        <f>IF(SUM(N1367:X1367)=39,2,1)</f>
        <v>1</v>
      </c>
      <c r="N1367" s="13">
        <v>1</v>
      </c>
      <c r="O1367" s="13">
        <v>1</v>
      </c>
      <c r="S1367" s="13">
        <v>1</v>
      </c>
      <c r="X1367" s="13">
        <v>1</v>
      </c>
      <c r="Z1367" s="13">
        <v>1</v>
      </c>
      <c r="AA1367" s="13">
        <v>1</v>
      </c>
      <c r="AE1367" s="13">
        <v>1</v>
      </c>
      <c r="AJ1367" s="13">
        <v>1</v>
      </c>
      <c r="AL1367" s="14">
        <v>1</v>
      </c>
      <c r="AM1367" s="14">
        <v>4</v>
      </c>
      <c r="AO1367" s="15">
        <v>1</v>
      </c>
      <c r="AP1367" s="15">
        <v>4</v>
      </c>
      <c r="AQ1367" s="15">
        <v>4</v>
      </c>
      <c r="AR1367" s="15">
        <v>4</v>
      </c>
      <c r="AS1367" s="15">
        <v>4</v>
      </c>
      <c r="AT1367" s="15">
        <v>4</v>
      </c>
      <c r="AU1367" s="15">
        <v>4</v>
      </c>
      <c r="AV1367" s="15">
        <v>4</v>
      </c>
      <c r="AW1367" s="15">
        <v>4</v>
      </c>
      <c r="AX1367" s="15">
        <v>1</v>
      </c>
      <c r="AY1367" s="15">
        <v>2</v>
      </c>
      <c r="AZ1367" s="15">
        <v>2</v>
      </c>
      <c r="BB1367" s="15">
        <v>1</v>
      </c>
      <c r="BC1367" s="15">
        <v>1</v>
      </c>
      <c r="BD1367" s="15">
        <v>2</v>
      </c>
      <c r="BE1367" s="15">
        <v>2</v>
      </c>
      <c r="BF1367" s="15">
        <v>2</v>
      </c>
      <c r="BG1367" s="15">
        <v>0</v>
      </c>
      <c r="BK1367" s="15">
        <v>1</v>
      </c>
      <c r="BL1367" s="15">
        <v>1</v>
      </c>
      <c r="BM1367" s="15">
        <v>8</v>
      </c>
      <c r="BN1367" s="15">
        <v>8</v>
      </c>
      <c r="CC1367" s="16">
        <v>1</v>
      </c>
      <c r="CI1367" s="16">
        <v>2</v>
      </c>
      <c r="CJ1367" s="16" t="s">
        <v>151</v>
      </c>
      <c r="CK1367" s="16">
        <v>1</v>
      </c>
      <c r="CL1367" s="16" t="s">
        <v>186</v>
      </c>
      <c r="CM1367" s="17">
        <v>1</v>
      </c>
      <c r="CN1367" s="17">
        <v>1</v>
      </c>
      <c r="CO1367" s="17">
        <v>1</v>
      </c>
      <c r="CP1367" s="17">
        <v>1</v>
      </c>
      <c r="CQ1367" s="17">
        <v>1</v>
      </c>
      <c r="CR1367" s="17">
        <v>3</v>
      </c>
      <c r="CS1367" s="17">
        <v>3</v>
      </c>
      <c r="CT1367" s="17">
        <v>1</v>
      </c>
      <c r="CU1367" s="17">
        <v>4</v>
      </c>
      <c r="CV1367" s="17">
        <v>1</v>
      </c>
      <c r="CW1367" s="17">
        <v>1</v>
      </c>
      <c r="CX1367" s="17">
        <v>1</v>
      </c>
      <c r="CY1367" s="17">
        <v>1</v>
      </c>
      <c r="CZ1367" s="17">
        <v>1</v>
      </c>
      <c r="DA1367" s="17">
        <v>1</v>
      </c>
      <c r="DB1367" s="17">
        <v>4</v>
      </c>
      <c r="DC1367" s="17">
        <v>3</v>
      </c>
      <c r="DD1367" s="17">
        <v>3</v>
      </c>
      <c r="DE1367" s="17">
        <v>4</v>
      </c>
      <c r="DF1367" s="17">
        <v>3</v>
      </c>
      <c r="DG1367" s="17">
        <v>3</v>
      </c>
      <c r="DH1367" s="17">
        <v>3</v>
      </c>
      <c r="DI1367" s="17">
        <v>3</v>
      </c>
      <c r="DJ1367" s="17">
        <v>1</v>
      </c>
      <c r="DK1367" s="17">
        <v>1</v>
      </c>
      <c r="DL1367" s="17">
        <v>1</v>
      </c>
      <c r="DM1367" s="17">
        <v>1</v>
      </c>
      <c r="DN1367" s="17">
        <v>1</v>
      </c>
      <c r="DO1367" s="17">
        <v>2</v>
      </c>
      <c r="DP1367" s="17">
        <v>5</v>
      </c>
      <c r="DR1367" s="17">
        <v>9</v>
      </c>
      <c r="DT1367" s="17">
        <v>6</v>
      </c>
      <c r="DV1367" s="17">
        <v>4</v>
      </c>
      <c r="DW1367" s="18">
        <v>13</v>
      </c>
      <c r="DY1367" s="18">
        <v>1</v>
      </c>
      <c r="ED1367" s="19" t="s">
        <v>349</v>
      </c>
      <c r="EE1367" s="19">
        <v>7</v>
      </c>
      <c r="EF1367" s="37">
        <v>7</v>
      </c>
      <c r="EG1367" s="19" t="s">
        <v>167</v>
      </c>
      <c r="EH1367" s="19">
        <v>2</v>
      </c>
      <c r="EI1367" s="19">
        <v>21</v>
      </c>
      <c r="EJ1367" s="19">
        <v>1</v>
      </c>
      <c r="EK1367" s="19">
        <v>1</v>
      </c>
      <c r="EL1367" s="19">
        <v>5</v>
      </c>
      <c r="EM1367" s="20" t="s">
        <v>345</v>
      </c>
      <c r="EO1367" s="46">
        <v>1</v>
      </c>
      <c r="EP1367" s="46">
        <v>6</v>
      </c>
      <c r="EQ1367">
        <f t="shared" si="50"/>
        <v>0</v>
      </c>
      <c r="ER1367" t="str">
        <f t="shared" si="51"/>
        <v/>
      </c>
      <c r="ES1367" s="49">
        <v>2</v>
      </c>
    </row>
    <row r="1368" spans="1:149" ht="15" customHeight="1" x14ac:dyDescent="0.25">
      <c r="A1368" s="21">
        <v>1367</v>
      </c>
      <c r="B1368" s="12">
        <v>3</v>
      </c>
      <c r="C1368" s="12">
        <v>2</v>
      </c>
      <c r="F1368" s="12">
        <v>1</v>
      </c>
      <c r="G1368" s="13">
        <v>5</v>
      </c>
      <c r="H1368" s="13">
        <v>1</v>
      </c>
      <c r="J1368" s="13">
        <v>3</v>
      </c>
      <c r="M1368" s="56">
        <f>IF(SUM(N1368:X1368)=39,2,1)</f>
        <v>1</v>
      </c>
      <c r="N1368" s="13">
        <v>1</v>
      </c>
      <c r="O1368" s="13">
        <v>1</v>
      </c>
      <c r="R1368" s="13">
        <v>1</v>
      </c>
      <c r="S1368" s="13">
        <v>1</v>
      </c>
      <c r="T1368" s="13">
        <v>1</v>
      </c>
      <c r="V1368" s="13">
        <v>1</v>
      </c>
      <c r="W1368" s="13">
        <v>1</v>
      </c>
      <c r="Z1368" s="13">
        <v>1</v>
      </c>
      <c r="AA1368" s="13">
        <v>1</v>
      </c>
      <c r="AD1368" s="13">
        <v>1</v>
      </c>
      <c r="AE1368" s="13">
        <v>1</v>
      </c>
      <c r="AF1368" s="13">
        <v>1</v>
      </c>
      <c r="AH1368" s="13">
        <v>1</v>
      </c>
      <c r="AI1368" s="13">
        <v>1</v>
      </c>
      <c r="AL1368" s="14">
        <v>1</v>
      </c>
      <c r="AM1368" s="14">
        <v>1</v>
      </c>
      <c r="AN1368" s="14" t="s">
        <v>383</v>
      </c>
      <c r="AO1368" s="15">
        <v>1</v>
      </c>
      <c r="AP1368" s="15">
        <v>4</v>
      </c>
      <c r="AQ1368" s="15">
        <v>4</v>
      </c>
      <c r="AR1368" s="15">
        <v>1</v>
      </c>
      <c r="AS1368" s="15">
        <v>4</v>
      </c>
      <c r="AT1368" s="15">
        <v>3</v>
      </c>
      <c r="AU1368" s="15">
        <v>1</v>
      </c>
      <c r="AV1368" s="15">
        <v>1</v>
      </c>
      <c r="AW1368" s="15">
        <v>1</v>
      </c>
      <c r="AX1368" s="15">
        <v>1</v>
      </c>
      <c r="AY1368" s="15">
        <v>1</v>
      </c>
      <c r="BB1368" s="15">
        <v>2</v>
      </c>
      <c r="BC1368" s="15">
        <v>1</v>
      </c>
      <c r="BD1368" s="15">
        <v>1</v>
      </c>
      <c r="BE1368" s="15">
        <v>2</v>
      </c>
      <c r="BF1368" s="15">
        <v>2</v>
      </c>
      <c r="BG1368" s="15">
        <v>0</v>
      </c>
      <c r="BM1368" s="15">
        <v>8</v>
      </c>
      <c r="BN1368" s="15">
        <v>8</v>
      </c>
      <c r="BQ1368" s="15">
        <v>1</v>
      </c>
      <c r="BT1368" s="16">
        <v>1</v>
      </c>
      <c r="CD1368" s="16">
        <v>0.5</v>
      </c>
      <c r="CE1368" s="16">
        <v>4</v>
      </c>
      <c r="CI1368" s="16">
        <v>2</v>
      </c>
      <c r="CK1368" s="16">
        <v>1</v>
      </c>
      <c r="CL1368" s="16" t="s">
        <v>186</v>
      </c>
      <c r="CM1368" s="17">
        <v>1</v>
      </c>
      <c r="CN1368" s="17">
        <v>1</v>
      </c>
      <c r="CO1368" s="17">
        <v>1</v>
      </c>
      <c r="CP1368" s="17">
        <v>1</v>
      </c>
      <c r="CQ1368" s="17">
        <v>1</v>
      </c>
      <c r="CR1368" s="17">
        <v>2</v>
      </c>
      <c r="CS1368" s="17">
        <v>2</v>
      </c>
      <c r="CT1368" s="17">
        <v>1</v>
      </c>
      <c r="CU1368" s="17">
        <v>4</v>
      </c>
      <c r="CV1368" s="17">
        <v>1</v>
      </c>
      <c r="CW1368" s="17">
        <v>1</v>
      </c>
      <c r="CX1368" s="17">
        <v>1</v>
      </c>
      <c r="CY1368" s="17">
        <v>1</v>
      </c>
      <c r="CZ1368" s="17">
        <v>1</v>
      </c>
      <c r="DA1368" s="17">
        <v>3</v>
      </c>
      <c r="DB1368" s="17">
        <v>4</v>
      </c>
      <c r="DC1368" s="17">
        <v>4</v>
      </c>
      <c r="DD1368" s="17">
        <v>3</v>
      </c>
      <c r="DE1368" s="17">
        <v>3</v>
      </c>
      <c r="DF1368" s="17">
        <v>1</v>
      </c>
      <c r="DG1368" s="17">
        <v>1</v>
      </c>
      <c r="DH1368" s="17">
        <v>1</v>
      </c>
      <c r="DI1368" s="17">
        <v>3</v>
      </c>
      <c r="DJ1368" s="17">
        <v>1</v>
      </c>
      <c r="DK1368" s="17">
        <v>3</v>
      </c>
      <c r="DL1368" s="17">
        <v>5</v>
      </c>
      <c r="DM1368" s="17">
        <v>5</v>
      </c>
      <c r="DN1368" s="17">
        <v>8</v>
      </c>
      <c r="DO1368" s="17">
        <v>1</v>
      </c>
      <c r="DP1368" s="17">
        <v>8</v>
      </c>
      <c r="DV1368" s="17">
        <v>4</v>
      </c>
      <c r="DW1368" s="18">
        <v>13</v>
      </c>
      <c r="DY1368" s="18">
        <v>2</v>
      </c>
      <c r="DZ1368" s="18" t="s">
        <v>245</v>
      </c>
      <c r="EA1368" s="18" t="s">
        <v>194</v>
      </c>
      <c r="EB1368" s="18">
        <v>7</v>
      </c>
      <c r="ED1368" s="19" t="s">
        <v>349</v>
      </c>
      <c r="EE1368" s="19">
        <v>7</v>
      </c>
      <c r="EF1368" s="37">
        <v>7</v>
      </c>
      <c r="EG1368" s="19" t="s">
        <v>167</v>
      </c>
      <c r="EH1368" s="19">
        <v>1</v>
      </c>
      <c r="EI1368" s="19">
        <v>43</v>
      </c>
      <c r="EJ1368" s="19">
        <v>2</v>
      </c>
      <c r="EK1368" s="19">
        <v>3</v>
      </c>
      <c r="EL1368" s="19">
        <v>10</v>
      </c>
      <c r="EM1368" s="20" t="s">
        <v>345</v>
      </c>
      <c r="EO1368" s="46">
        <v>1</v>
      </c>
      <c r="EP1368" s="46">
        <v>6</v>
      </c>
      <c r="EQ1368">
        <f t="shared" si="50"/>
        <v>1</v>
      </c>
      <c r="ER1368">
        <f t="shared" si="51"/>
        <v>1</v>
      </c>
      <c r="ES1368" s="49">
        <v>2</v>
      </c>
    </row>
    <row r="1369" spans="1:149" ht="15" customHeight="1" x14ac:dyDescent="0.25">
      <c r="A1369" s="21">
        <v>1368</v>
      </c>
      <c r="B1369" s="12">
        <v>2</v>
      </c>
      <c r="C1369" s="12">
        <v>2</v>
      </c>
      <c r="D1369" s="12">
        <v>1</v>
      </c>
      <c r="E1369" s="12" t="s">
        <v>378</v>
      </c>
      <c r="F1369" s="12">
        <v>2</v>
      </c>
      <c r="G1369" s="13">
        <v>3</v>
      </c>
      <c r="H1369" s="13">
        <v>1</v>
      </c>
      <c r="M1369" s="56">
        <f>IF(SUM(N1369:X1369)=39,2,1)</f>
        <v>1</v>
      </c>
      <c r="Y1369" s="13">
        <v>1</v>
      </c>
      <c r="AK1369" s="13">
        <v>1</v>
      </c>
      <c r="AL1369" s="14">
        <v>6</v>
      </c>
      <c r="AO1369" s="15">
        <v>1</v>
      </c>
      <c r="AP1369" s="15">
        <v>4</v>
      </c>
      <c r="AQ1369" s="15">
        <v>4</v>
      </c>
      <c r="AR1369" s="15">
        <v>4</v>
      </c>
      <c r="AS1369" s="15">
        <v>4</v>
      </c>
      <c r="AT1369" s="15">
        <v>4</v>
      </c>
      <c r="AU1369" s="15">
        <v>4</v>
      </c>
      <c r="AV1369" s="15">
        <v>4</v>
      </c>
      <c r="AW1369" s="15">
        <v>4</v>
      </c>
      <c r="AX1369" s="15">
        <v>1</v>
      </c>
      <c r="AY1369" s="15">
        <v>2</v>
      </c>
      <c r="AZ1369" s="15">
        <v>2</v>
      </c>
      <c r="BB1369" s="15">
        <v>1</v>
      </c>
      <c r="BC1369" s="15">
        <v>1</v>
      </c>
      <c r="BD1369" s="15">
        <v>1</v>
      </c>
      <c r="BE1369" s="15">
        <v>2</v>
      </c>
      <c r="BF1369" s="15">
        <v>1</v>
      </c>
      <c r="BG1369" s="15">
        <v>0</v>
      </c>
      <c r="BK1369" s="15">
        <v>1</v>
      </c>
      <c r="BL1369" s="15">
        <v>2</v>
      </c>
      <c r="BN1369" s="15">
        <v>8</v>
      </c>
      <c r="CC1369" s="16">
        <v>1</v>
      </c>
      <c r="CI1369" s="16">
        <v>2</v>
      </c>
      <c r="CJ1369" s="16" t="s">
        <v>156</v>
      </c>
      <c r="CK1369" s="16">
        <v>1</v>
      </c>
      <c r="CL1369" s="16" t="s">
        <v>157</v>
      </c>
      <c r="CM1369" s="17">
        <v>1</v>
      </c>
      <c r="CN1369" s="17">
        <v>1</v>
      </c>
      <c r="CO1369" s="17">
        <v>1</v>
      </c>
      <c r="CP1369" s="17">
        <v>1</v>
      </c>
      <c r="CQ1369" s="17">
        <v>1</v>
      </c>
      <c r="CR1369" s="17">
        <v>2</v>
      </c>
      <c r="CS1369" s="17">
        <v>2</v>
      </c>
      <c r="CT1369" s="17">
        <v>1</v>
      </c>
      <c r="CU1369" s="17">
        <v>4</v>
      </c>
      <c r="CV1369" s="17">
        <v>1</v>
      </c>
      <c r="CW1369" s="17">
        <v>1</v>
      </c>
      <c r="CX1369" s="17">
        <v>1</v>
      </c>
      <c r="CY1369" s="17">
        <v>1</v>
      </c>
      <c r="CZ1369" s="17">
        <v>1</v>
      </c>
      <c r="DA1369" s="17">
        <v>1</v>
      </c>
      <c r="DB1369" s="17">
        <v>4</v>
      </c>
      <c r="DC1369" s="17">
        <v>3</v>
      </c>
      <c r="DD1369" s="17">
        <v>3</v>
      </c>
      <c r="DE1369" s="17">
        <v>3</v>
      </c>
      <c r="DF1369" s="17">
        <v>4</v>
      </c>
      <c r="DG1369" s="17">
        <v>3</v>
      </c>
      <c r="DH1369" s="17">
        <v>3</v>
      </c>
      <c r="DI1369" s="17">
        <v>3</v>
      </c>
      <c r="DJ1369" s="17">
        <v>1</v>
      </c>
      <c r="DK1369" s="17">
        <v>1</v>
      </c>
      <c r="DL1369" s="17">
        <v>1</v>
      </c>
      <c r="DM1369" s="17">
        <v>1</v>
      </c>
      <c r="DN1369" s="17">
        <v>1</v>
      </c>
      <c r="DO1369" s="17">
        <v>2</v>
      </c>
      <c r="DP1369" s="17">
        <v>5</v>
      </c>
      <c r="DR1369" s="17">
        <v>6</v>
      </c>
      <c r="DT1369" s="17">
        <v>7</v>
      </c>
      <c r="DV1369" s="17">
        <v>6</v>
      </c>
      <c r="DW1369" s="18">
        <v>13</v>
      </c>
      <c r="DY1369" s="18">
        <v>1</v>
      </c>
      <c r="ED1369" s="19" t="s">
        <v>346</v>
      </c>
      <c r="EE1369" s="19">
        <v>5</v>
      </c>
      <c r="EF1369" s="37">
        <v>5</v>
      </c>
      <c r="EG1369" s="19" t="s">
        <v>167</v>
      </c>
      <c r="EH1369" s="19">
        <v>2</v>
      </c>
      <c r="EI1369" s="19">
        <v>54</v>
      </c>
      <c r="EJ1369" s="19">
        <v>3</v>
      </c>
      <c r="EK1369" s="19">
        <v>4</v>
      </c>
      <c r="EL1369" s="19">
        <v>3</v>
      </c>
      <c r="EM1369" s="20" t="s">
        <v>345</v>
      </c>
      <c r="EO1369" s="46">
        <v>1</v>
      </c>
      <c r="EP1369" s="46">
        <v>6</v>
      </c>
      <c r="EQ1369">
        <f t="shared" si="50"/>
        <v>0</v>
      </c>
      <c r="ER1369" t="str">
        <f t="shared" si="51"/>
        <v/>
      </c>
      <c r="ES1369" s="49">
        <v>2</v>
      </c>
    </row>
    <row r="1370" spans="1:149" ht="15" customHeight="1" x14ac:dyDescent="0.25">
      <c r="A1370" s="21">
        <v>1369</v>
      </c>
      <c r="B1370" s="12">
        <v>4</v>
      </c>
      <c r="C1370" s="12">
        <v>4</v>
      </c>
      <c r="D1370" s="12">
        <v>4</v>
      </c>
      <c r="E1370" s="12" t="s">
        <v>376</v>
      </c>
      <c r="F1370" s="12">
        <v>2</v>
      </c>
      <c r="G1370" s="13">
        <v>6</v>
      </c>
      <c r="I1370" s="13">
        <v>4</v>
      </c>
      <c r="K1370" s="13">
        <v>4</v>
      </c>
      <c r="M1370" s="56">
        <f>IF(SUM(N1370:X1370)=39,2,1)</f>
        <v>1</v>
      </c>
      <c r="Y1370" s="13">
        <v>1</v>
      </c>
      <c r="AK1370" s="13">
        <v>1</v>
      </c>
      <c r="AL1370" s="14">
        <v>6</v>
      </c>
      <c r="AO1370" s="15">
        <v>1</v>
      </c>
      <c r="AP1370" s="15">
        <v>4</v>
      </c>
      <c r="AQ1370" s="15">
        <v>4</v>
      </c>
      <c r="AR1370" s="15">
        <v>4</v>
      </c>
      <c r="AS1370" s="15">
        <v>4</v>
      </c>
      <c r="AT1370" s="15">
        <v>3</v>
      </c>
      <c r="AU1370" s="15">
        <v>3</v>
      </c>
      <c r="AV1370" s="15">
        <v>3</v>
      </c>
      <c r="AW1370" s="15">
        <v>4</v>
      </c>
      <c r="AX1370" s="15">
        <v>1</v>
      </c>
      <c r="AY1370" s="15">
        <v>1</v>
      </c>
      <c r="AZ1370" s="15">
        <v>1</v>
      </c>
      <c r="BB1370" s="15">
        <v>1</v>
      </c>
      <c r="BC1370" s="15">
        <v>1</v>
      </c>
      <c r="BD1370" s="15">
        <v>1</v>
      </c>
      <c r="BE1370" s="15">
        <v>1</v>
      </c>
      <c r="BF1370" s="15">
        <v>3</v>
      </c>
      <c r="BG1370" s="15">
        <v>1</v>
      </c>
      <c r="BH1370" s="15">
        <v>1</v>
      </c>
      <c r="BK1370" s="15">
        <v>1</v>
      </c>
      <c r="BL1370" s="15">
        <v>3</v>
      </c>
      <c r="BM1370" s="15">
        <v>8</v>
      </c>
      <c r="BN1370" s="15">
        <v>8</v>
      </c>
      <c r="CC1370" s="16">
        <v>1</v>
      </c>
      <c r="CI1370" s="16">
        <v>2</v>
      </c>
      <c r="CJ1370" s="16" t="s">
        <v>151</v>
      </c>
      <c r="CK1370" s="16">
        <v>3</v>
      </c>
      <c r="CL1370" s="16" t="s">
        <v>154</v>
      </c>
      <c r="CM1370" s="17">
        <v>1</v>
      </c>
      <c r="CN1370" s="17">
        <v>1</v>
      </c>
      <c r="CO1370" s="17">
        <v>1</v>
      </c>
      <c r="CP1370" s="17">
        <v>1</v>
      </c>
      <c r="CQ1370" s="17">
        <v>1</v>
      </c>
      <c r="CR1370" s="17">
        <v>2</v>
      </c>
      <c r="CS1370" s="17">
        <v>2</v>
      </c>
      <c r="CT1370" s="17">
        <v>1</v>
      </c>
      <c r="CU1370" s="17">
        <v>1</v>
      </c>
      <c r="CV1370" s="17">
        <v>1</v>
      </c>
      <c r="CW1370" s="17">
        <v>1</v>
      </c>
      <c r="CX1370" s="17">
        <v>1</v>
      </c>
      <c r="CY1370" s="17">
        <v>1</v>
      </c>
      <c r="CZ1370" s="17">
        <v>1</v>
      </c>
      <c r="DA1370" s="17">
        <v>1</v>
      </c>
      <c r="DB1370" s="17">
        <v>4</v>
      </c>
      <c r="DC1370" s="17">
        <v>2</v>
      </c>
      <c r="DD1370" s="17">
        <v>3</v>
      </c>
      <c r="DE1370" s="17">
        <v>3</v>
      </c>
      <c r="DF1370" s="17">
        <v>1</v>
      </c>
      <c r="DG1370" s="17">
        <v>3</v>
      </c>
      <c r="DH1370" s="17">
        <v>3</v>
      </c>
      <c r="DI1370" s="17">
        <v>2</v>
      </c>
      <c r="DJ1370" s="17">
        <v>1</v>
      </c>
      <c r="DK1370" s="17">
        <v>2</v>
      </c>
      <c r="DL1370" s="17">
        <v>3</v>
      </c>
      <c r="DM1370" s="17">
        <v>3</v>
      </c>
      <c r="DN1370" s="17">
        <v>1</v>
      </c>
      <c r="DO1370" s="17">
        <v>9</v>
      </c>
      <c r="DP1370" s="17">
        <v>5</v>
      </c>
      <c r="DT1370" s="17">
        <v>6</v>
      </c>
      <c r="DV1370" s="17">
        <v>4</v>
      </c>
      <c r="DW1370" s="18">
        <v>13</v>
      </c>
      <c r="DY1370" s="18">
        <v>1</v>
      </c>
      <c r="ED1370" s="19" t="s">
        <v>349</v>
      </c>
      <c r="EE1370" s="19">
        <v>7</v>
      </c>
      <c r="EF1370" s="37">
        <v>7</v>
      </c>
      <c r="EG1370" s="19" t="s">
        <v>167</v>
      </c>
      <c r="EH1370" s="19">
        <v>1</v>
      </c>
      <c r="EI1370" s="19">
        <v>35</v>
      </c>
      <c r="EJ1370" s="19">
        <v>2</v>
      </c>
      <c r="EK1370" s="19">
        <v>2</v>
      </c>
      <c r="EL1370" s="19">
        <v>1</v>
      </c>
      <c r="EM1370" s="20" t="s">
        <v>345</v>
      </c>
      <c r="EO1370" s="46">
        <v>1</v>
      </c>
      <c r="EP1370" s="46">
        <v>1</v>
      </c>
      <c r="EQ1370">
        <f t="shared" si="50"/>
        <v>0</v>
      </c>
      <c r="ER1370" t="str">
        <f t="shared" si="51"/>
        <v/>
      </c>
      <c r="ES1370" s="49">
        <v>2</v>
      </c>
    </row>
    <row r="1371" spans="1:149" ht="15" customHeight="1" x14ac:dyDescent="0.25">
      <c r="A1371" s="21">
        <v>1370</v>
      </c>
      <c r="B1371" s="12">
        <v>3</v>
      </c>
      <c r="C1371" s="12">
        <v>2</v>
      </c>
      <c r="D1371" s="12">
        <v>1</v>
      </c>
      <c r="E1371" s="12" t="s">
        <v>378</v>
      </c>
      <c r="F1371" s="12">
        <v>1</v>
      </c>
      <c r="G1371" s="13">
        <v>5</v>
      </c>
      <c r="H1371" s="13">
        <v>2</v>
      </c>
      <c r="M1371" s="56">
        <f>IF(SUM(N1371:X1371)=39,2,1)</f>
        <v>1</v>
      </c>
      <c r="Y1371" s="13">
        <v>1</v>
      </c>
      <c r="Z1371" s="13">
        <v>1</v>
      </c>
      <c r="AE1371" s="13">
        <v>1</v>
      </c>
      <c r="AL1371" s="14">
        <v>6</v>
      </c>
      <c r="AO1371" s="15">
        <v>3</v>
      </c>
      <c r="AP1371" s="15">
        <v>4</v>
      </c>
      <c r="AQ1371" s="15">
        <v>4</v>
      </c>
      <c r="AR1371" s="15">
        <v>4</v>
      </c>
      <c r="AS1371" s="15">
        <v>4</v>
      </c>
      <c r="AT1371" s="15">
        <v>4</v>
      </c>
      <c r="AU1371" s="15">
        <v>4</v>
      </c>
      <c r="AV1371" s="15">
        <v>4</v>
      </c>
      <c r="AW1371" s="15">
        <v>4</v>
      </c>
      <c r="AX1371" s="15">
        <v>1</v>
      </c>
      <c r="AY1371" s="15">
        <v>2</v>
      </c>
      <c r="AZ1371" s="15">
        <v>1</v>
      </c>
      <c r="BA1371" s="15">
        <v>1</v>
      </c>
      <c r="BB1371" s="15">
        <v>2</v>
      </c>
      <c r="BC1371" s="15">
        <v>2</v>
      </c>
      <c r="BD1371" s="15">
        <v>2</v>
      </c>
      <c r="BE1371" s="15">
        <v>2</v>
      </c>
      <c r="BF1371" s="15">
        <v>0</v>
      </c>
      <c r="BG1371" s="15">
        <v>0</v>
      </c>
      <c r="BK1371" s="15">
        <v>2</v>
      </c>
      <c r="BM1371" s="15">
        <v>5</v>
      </c>
      <c r="BN1371" s="15">
        <v>5</v>
      </c>
      <c r="BO1371" s="15">
        <v>1</v>
      </c>
      <c r="BP1371" s="15" t="s">
        <v>386</v>
      </c>
      <c r="CC1371" s="16">
        <v>1</v>
      </c>
      <c r="CI1371" s="16">
        <v>2</v>
      </c>
      <c r="CJ1371" s="16" t="s">
        <v>156</v>
      </c>
      <c r="CK1371" s="16">
        <v>3</v>
      </c>
      <c r="CL1371" s="16" t="s">
        <v>285</v>
      </c>
      <c r="CM1371" s="17">
        <v>1</v>
      </c>
      <c r="CN1371" s="17">
        <v>1</v>
      </c>
      <c r="CO1371" s="17">
        <v>1</v>
      </c>
      <c r="CP1371" s="17">
        <v>1</v>
      </c>
      <c r="CQ1371" s="17">
        <v>1</v>
      </c>
      <c r="CR1371" s="17">
        <v>1</v>
      </c>
      <c r="CS1371" s="17">
        <v>1</v>
      </c>
      <c r="CT1371" s="17">
        <v>1</v>
      </c>
      <c r="CU1371" s="17">
        <v>4</v>
      </c>
      <c r="CV1371" s="17">
        <v>1</v>
      </c>
      <c r="CW1371" s="17">
        <v>1</v>
      </c>
      <c r="CX1371" s="17">
        <v>1</v>
      </c>
      <c r="CY1371" s="17">
        <v>1</v>
      </c>
      <c r="CZ1371" s="17">
        <v>1</v>
      </c>
      <c r="DA1371" s="17">
        <v>1</v>
      </c>
      <c r="DB1371" s="17">
        <v>4</v>
      </c>
      <c r="DC1371" s="17">
        <v>1</v>
      </c>
      <c r="DD1371" s="17">
        <v>4</v>
      </c>
      <c r="DE1371" s="17">
        <v>4</v>
      </c>
      <c r="DF1371" s="17">
        <v>1</v>
      </c>
      <c r="DG1371" s="17">
        <v>1</v>
      </c>
      <c r="DH1371" s="17">
        <v>1</v>
      </c>
      <c r="DI1371" s="17">
        <v>1</v>
      </c>
      <c r="DJ1371" s="17">
        <v>1</v>
      </c>
      <c r="DK1371" s="17">
        <v>2</v>
      </c>
      <c r="DL1371" s="17">
        <v>3</v>
      </c>
      <c r="DM1371" s="17">
        <v>3</v>
      </c>
      <c r="DN1371" s="17">
        <v>4</v>
      </c>
      <c r="DO1371" s="17">
        <v>1</v>
      </c>
      <c r="DP1371" s="17">
        <v>1</v>
      </c>
      <c r="DR1371" s="17">
        <v>12</v>
      </c>
      <c r="DT1371" s="17">
        <v>5</v>
      </c>
      <c r="DV1371" s="17">
        <v>3</v>
      </c>
      <c r="DW1371" s="18">
        <v>13</v>
      </c>
      <c r="DY1371" s="18">
        <v>1</v>
      </c>
      <c r="ED1371" s="19" t="s">
        <v>349</v>
      </c>
      <c r="EE1371" s="19">
        <v>7</v>
      </c>
      <c r="EF1371" s="37">
        <v>7</v>
      </c>
      <c r="EG1371" s="19" t="s">
        <v>167</v>
      </c>
      <c r="EH1371" s="19">
        <v>1</v>
      </c>
      <c r="EI1371" s="19">
        <v>52</v>
      </c>
      <c r="EJ1371" s="19">
        <v>3</v>
      </c>
      <c r="EK1371" s="19">
        <v>4</v>
      </c>
      <c r="EL1371" s="19">
        <v>1</v>
      </c>
      <c r="EM1371" s="20" t="s">
        <v>345</v>
      </c>
      <c r="EO1371" s="46">
        <v>1</v>
      </c>
      <c r="EP1371" s="46">
        <v>1</v>
      </c>
      <c r="EQ1371">
        <f t="shared" si="50"/>
        <v>0</v>
      </c>
      <c r="ER1371" t="str">
        <f t="shared" si="51"/>
        <v/>
      </c>
      <c r="ES1371" s="49">
        <v>2</v>
      </c>
    </row>
    <row r="1372" spans="1:149" ht="15" customHeight="1" x14ac:dyDescent="0.25">
      <c r="A1372" s="21">
        <v>1371</v>
      </c>
      <c r="B1372" s="12">
        <v>2</v>
      </c>
      <c r="C1372" s="12">
        <v>4</v>
      </c>
      <c r="D1372" s="12">
        <v>1</v>
      </c>
      <c r="E1372" s="12" t="s">
        <v>378</v>
      </c>
      <c r="F1372" s="12">
        <v>4</v>
      </c>
      <c r="G1372" s="13">
        <v>5</v>
      </c>
      <c r="H1372" s="13">
        <v>2</v>
      </c>
      <c r="M1372" s="56">
        <f>IF(SUM(N1372:X1372)=39,2,1)</f>
        <v>1</v>
      </c>
      <c r="X1372" s="13">
        <v>1</v>
      </c>
      <c r="Z1372" s="13">
        <v>1</v>
      </c>
      <c r="AJ1372" s="13">
        <v>1</v>
      </c>
      <c r="AL1372" s="14">
        <v>1</v>
      </c>
      <c r="AM1372" s="14">
        <v>5</v>
      </c>
      <c r="AO1372" s="15">
        <v>2</v>
      </c>
      <c r="AP1372" s="15">
        <v>5</v>
      </c>
      <c r="AQ1372" s="15">
        <v>5</v>
      </c>
      <c r="AR1372" s="15">
        <v>5</v>
      </c>
      <c r="AS1372" s="15">
        <v>5</v>
      </c>
      <c r="AT1372" s="15">
        <v>5</v>
      </c>
      <c r="AU1372" s="15">
        <v>5</v>
      </c>
      <c r="AV1372" s="15">
        <v>5</v>
      </c>
      <c r="AW1372" s="15">
        <v>5</v>
      </c>
      <c r="AX1372" s="15">
        <v>1</v>
      </c>
      <c r="AY1372" s="15">
        <v>1</v>
      </c>
      <c r="AZ1372" s="15">
        <v>2</v>
      </c>
      <c r="BB1372" s="15">
        <v>2</v>
      </c>
      <c r="BC1372" s="15">
        <v>1</v>
      </c>
      <c r="BD1372" s="15">
        <v>1</v>
      </c>
      <c r="BE1372" s="15">
        <v>2</v>
      </c>
      <c r="BF1372" s="15">
        <v>1</v>
      </c>
      <c r="BG1372" s="15">
        <v>0</v>
      </c>
      <c r="BK1372" s="15">
        <v>1</v>
      </c>
      <c r="BL1372" s="15">
        <v>1</v>
      </c>
      <c r="BM1372" s="15">
        <v>1</v>
      </c>
      <c r="BN1372" s="15">
        <v>1</v>
      </c>
      <c r="CC1372" s="16">
        <v>1</v>
      </c>
      <c r="CI1372" s="16">
        <v>2</v>
      </c>
      <c r="CJ1372" s="16" t="s">
        <v>156</v>
      </c>
      <c r="CK1372" s="16">
        <v>1</v>
      </c>
      <c r="CL1372" s="16" t="s">
        <v>186</v>
      </c>
      <c r="CM1372" s="17">
        <v>1</v>
      </c>
      <c r="CN1372" s="17">
        <v>1</v>
      </c>
      <c r="CO1372" s="17">
        <v>1</v>
      </c>
      <c r="CP1372" s="17">
        <v>1</v>
      </c>
      <c r="CQ1372" s="17">
        <v>1</v>
      </c>
      <c r="CR1372" s="17">
        <v>1</v>
      </c>
      <c r="CS1372" s="17">
        <v>1</v>
      </c>
      <c r="CT1372" s="17">
        <v>1</v>
      </c>
      <c r="CU1372" s="17">
        <v>4</v>
      </c>
      <c r="CV1372" s="17">
        <v>2</v>
      </c>
      <c r="CW1372" s="17">
        <v>2</v>
      </c>
      <c r="CX1372" s="17">
        <v>2</v>
      </c>
      <c r="CY1372" s="17">
        <v>2</v>
      </c>
      <c r="CZ1372" s="17">
        <v>2</v>
      </c>
      <c r="DA1372" s="17">
        <v>4</v>
      </c>
      <c r="DB1372" s="17">
        <v>4</v>
      </c>
      <c r="DC1372" s="17">
        <v>3</v>
      </c>
      <c r="DD1372" s="17">
        <v>4</v>
      </c>
      <c r="DE1372" s="17">
        <v>4</v>
      </c>
      <c r="DF1372" s="17">
        <v>4</v>
      </c>
      <c r="DG1372" s="17">
        <v>4</v>
      </c>
      <c r="DH1372" s="17">
        <v>4</v>
      </c>
      <c r="DI1372" s="17">
        <v>3</v>
      </c>
      <c r="DJ1372" s="17">
        <v>1</v>
      </c>
      <c r="DK1372" s="17">
        <v>1</v>
      </c>
      <c r="DL1372" s="17">
        <v>1</v>
      </c>
      <c r="DM1372" s="17">
        <v>1</v>
      </c>
      <c r="DN1372" s="17">
        <v>1</v>
      </c>
      <c r="DO1372" s="17">
        <v>8</v>
      </c>
      <c r="DP1372" s="17">
        <v>5</v>
      </c>
      <c r="DR1372" s="17">
        <v>11</v>
      </c>
      <c r="DT1372" s="17">
        <v>12</v>
      </c>
      <c r="DV1372" s="17">
        <v>2</v>
      </c>
      <c r="DW1372" s="18">
        <v>13</v>
      </c>
      <c r="DY1372" s="18">
        <v>1</v>
      </c>
      <c r="ED1372" s="19" t="s">
        <v>349</v>
      </c>
      <c r="EE1372" s="19">
        <v>7</v>
      </c>
      <c r="EF1372" s="37">
        <v>7</v>
      </c>
      <c r="EG1372" s="19" t="s">
        <v>167</v>
      </c>
      <c r="EH1372" s="19">
        <v>2</v>
      </c>
      <c r="EI1372" s="19">
        <v>46</v>
      </c>
      <c r="EJ1372" s="19">
        <v>3</v>
      </c>
      <c r="EK1372" s="19">
        <v>4</v>
      </c>
      <c r="EL1372" s="19">
        <v>2</v>
      </c>
      <c r="EM1372" s="20" t="s">
        <v>345</v>
      </c>
      <c r="EO1372" s="46">
        <v>1</v>
      </c>
      <c r="EP1372" s="46">
        <v>1</v>
      </c>
      <c r="EQ1372">
        <f t="shared" si="50"/>
        <v>0</v>
      </c>
      <c r="ER1372" t="str">
        <f t="shared" si="51"/>
        <v/>
      </c>
      <c r="ES1372" s="49">
        <v>1</v>
      </c>
    </row>
    <row r="1373" spans="1:149" ht="15" customHeight="1" x14ac:dyDescent="0.25">
      <c r="A1373" s="21">
        <v>1372</v>
      </c>
      <c r="B1373" s="12">
        <v>2</v>
      </c>
      <c r="C1373" s="12">
        <v>4</v>
      </c>
      <c r="D1373" s="12">
        <v>1</v>
      </c>
      <c r="E1373" s="12" t="s">
        <v>378</v>
      </c>
      <c r="F1373" s="12">
        <v>1</v>
      </c>
      <c r="G1373" s="13">
        <v>5</v>
      </c>
      <c r="H1373" s="13">
        <v>1</v>
      </c>
      <c r="I1373" s="13">
        <v>5</v>
      </c>
      <c r="M1373" s="56">
        <f>IF(SUM(N1373:X1373)=39,2,1)</f>
        <v>1</v>
      </c>
      <c r="S1373" s="13">
        <v>1</v>
      </c>
      <c r="AE1373" s="13">
        <v>1</v>
      </c>
      <c r="AL1373" s="14">
        <v>1</v>
      </c>
      <c r="AM1373" s="14">
        <v>5</v>
      </c>
      <c r="AO1373" s="15">
        <v>1</v>
      </c>
      <c r="AP1373" s="15">
        <v>5</v>
      </c>
      <c r="AQ1373" s="15">
        <v>5</v>
      </c>
      <c r="AR1373" s="15">
        <v>5</v>
      </c>
      <c r="AS1373" s="15">
        <v>5</v>
      </c>
      <c r="AT1373" s="15">
        <v>5</v>
      </c>
      <c r="AU1373" s="15">
        <v>5</v>
      </c>
      <c r="AV1373" s="15">
        <v>5</v>
      </c>
      <c r="AW1373" s="15">
        <v>5</v>
      </c>
      <c r="AX1373" s="15">
        <v>1</v>
      </c>
      <c r="AY1373" s="15">
        <v>2</v>
      </c>
      <c r="AZ1373" s="15">
        <v>2</v>
      </c>
      <c r="BB1373" s="15">
        <v>1</v>
      </c>
      <c r="BC1373" s="15">
        <v>2</v>
      </c>
      <c r="BD1373" s="15">
        <v>2</v>
      </c>
      <c r="BE1373" s="15">
        <v>2</v>
      </c>
      <c r="BF1373" s="15">
        <v>1</v>
      </c>
      <c r="BG1373" s="15">
        <v>3</v>
      </c>
      <c r="BH1373" s="15">
        <v>1</v>
      </c>
      <c r="BJ1373" s="15">
        <v>2</v>
      </c>
      <c r="BK1373" s="15">
        <v>1</v>
      </c>
      <c r="BL1373" s="15">
        <v>2</v>
      </c>
      <c r="BM1373" s="15">
        <v>8</v>
      </c>
      <c r="BN1373" s="15">
        <v>8</v>
      </c>
      <c r="CC1373" s="16">
        <v>1</v>
      </c>
      <c r="CI1373" s="16">
        <v>2</v>
      </c>
      <c r="CJ1373" s="16" t="s">
        <v>156</v>
      </c>
      <c r="CK1373" s="16">
        <v>1</v>
      </c>
      <c r="CL1373" s="16" t="s">
        <v>397</v>
      </c>
      <c r="CM1373" s="17">
        <v>1</v>
      </c>
      <c r="CN1373" s="17">
        <v>1</v>
      </c>
      <c r="CO1373" s="17">
        <v>1</v>
      </c>
      <c r="CP1373" s="17">
        <v>1</v>
      </c>
      <c r="CQ1373" s="17">
        <v>1</v>
      </c>
      <c r="CR1373" s="17">
        <v>1</v>
      </c>
      <c r="CS1373" s="17">
        <v>1</v>
      </c>
      <c r="CT1373" s="17">
        <v>1</v>
      </c>
      <c r="CU1373" s="17">
        <v>4</v>
      </c>
      <c r="CV1373" s="17">
        <v>1</v>
      </c>
      <c r="CW1373" s="17">
        <v>1</v>
      </c>
      <c r="CX1373" s="17">
        <v>1</v>
      </c>
      <c r="CY1373" s="17">
        <v>1</v>
      </c>
      <c r="CZ1373" s="17">
        <v>1</v>
      </c>
      <c r="DA1373" s="17">
        <v>1</v>
      </c>
      <c r="DB1373" s="17">
        <v>4</v>
      </c>
      <c r="DC1373" s="17">
        <v>2</v>
      </c>
      <c r="DD1373" s="17">
        <v>1</v>
      </c>
      <c r="DE1373" s="17">
        <v>4</v>
      </c>
      <c r="DF1373" s="17">
        <v>4</v>
      </c>
      <c r="DG1373" s="17">
        <v>4</v>
      </c>
      <c r="DH1373" s="17">
        <v>4</v>
      </c>
      <c r="DI1373" s="17">
        <v>3</v>
      </c>
      <c r="DJ1373" s="17">
        <v>1</v>
      </c>
      <c r="DK1373" s="17">
        <v>1</v>
      </c>
      <c r="DL1373" s="17">
        <v>4</v>
      </c>
      <c r="DM1373" s="17">
        <v>4</v>
      </c>
      <c r="DN1373" s="17">
        <v>1</v>
      </c>
      <c r="DO1373" s="17">
        <v>8</v>
      </c>
      <c r="DP1373" s="17">
        <v>5</v>
      </c>
      <c r="DR1373" s="17">
        <v>11</v>
      </c>
      <c r="DT1373" s="17">
        <v>7</v>
      </c>
      <c r="DV1373" s="17">
        <v>5</v>
      </c>
      <c r="DW1373" s="18">
        <v>13</v>
      </c>
      <c r="DY1373" s="18">
        <v>1</v>
      </c>
      <c r="ED1373" s="19" t="s">
        <v>349</v>
      </c>
      <c r="EE1373" s="19">
        <v>7</v>
      </c>
      <c r="EF1373" s="37">
        <v>7</v>
      </c>
      <c r="EG1373" s="19" t="s">
        <v>167</v>
      </c>
      <c r="EH1373" s="19">
        <v>1</v>
      </c>
      <c r="EI1373" s="19">
        <v>39</v>
      </c>
      <c r="EJ1373" s="19">
        <v>2</v>
      </c>
      <c r="EK1373" s="19">
        <v>3</v>
      </c>
      <c r="EL1373" s="19">
        <v>2</v>
      </c>
      <c r="EM1373" s="20" t="s">
        <v>345</v>
      </c>
      <c r="EO1373" s="46">
        <v>1</v>
      </c>
      <c r="EP1373" s="46">
        <v>6</v>
      </c>
      <c r="EQ1373">
        <f t="shared" si="50"/>
        <v>0</v>
      </c>
      <c r="ER1373" t="str">
        <f t="shared" si="51"/>
        <v/>
      </c>
      <c r="ES1373" s="49">
        <v>2</v>
      </c>
    </row>
    <row r="1374" spans="1:149" ht="15" customHeight="1" x14ac:dyDescent="0.25">
      <c r="A1374" s="21">
        <v>1373</v>
      </c>
      <c r="B1374" s="12">
        <v>2</v>
      </c>
      <c r="C1374" s="12">
        <v>4</v>
      </c>
      <c r="D1374" s="12">
        <v>4</v>
      </c>
      <c r="E1374" s="12" t="s">
        <v>375</v>
      </c>
      <c r="F1374" s="12">
        <v>1</v>
      </c>
      <c r="G1374" s="13">
        <v>2</v>
      </c>
      <c r="H1374" s="13">
        <v>1</v>
      </c>
      <c r="M1374" s="56">
        <f>IF(SUM(N1374:X1374)=39,2,1)</f>
        <v>1</v>
      </c>
      <c r="S1374" s="13">
        <v>1</v>
      </c>
      <c r="Z1374" s="13">
        <v>1</v>
      </c>
      <c r="AJ1374" s="13">
        <v>1</v>
      </c>
      <c r="AL1374" s="14">
        <v>1</v>
      </c>
      <c r="AM1374" s="14">
        <v>5</v>
      </c>
      <c r="AO1374" s="15">
        <v>1</v>
      </c>
      <c r="AP1374" s="15">
        <v>5</v>
      </c>
      <c r="AQ1374" s="15">
        <v>5</v>
      </c>
      <c r="AR1374" s="15">
        <v>5</v>
      </c>
      <c r="AS1374" s="15">
        <v>5</v>
      </c>
      <c r="AT1374" s="15">
        <v>5</v>
      </c>
      <c r="AU1374" s="15">
        <v>5</v>
      </c>
      <c r="AV1374" s="15">
        <v>5</v>
      </c>
      <c r="AW1374" s="15">
        <v>5</v>
      </c>
      <c r="AX1374" s="15">
        <v>1</v>
      </c>
      <c r="AY1374" s="15">
        <v>1</v>
      </c>
      <c r="AZ1374" s="15">
        <v>2</v>
      </c>
      <c r="BB1374" s="15">
        <v>2</v>
      </c>
      <c r="BC1374" s="15">
        <v>1</v>
      </c>
      <c r="BD1374" s="15">
        <v>2</v>
      </c>
      <c r="BE1374" s="15">
        <v>2</v>
      </c>
      <c r="BF1374" s="15">
        <v>1</v>
      </c>
      <c r="BG1374" s="15">
        <v>1</v>
      </c>
      <c r="BJ1374" s="15">
        <v>1</v>
      </c>
      <c r="BK1374" s="15">
        <v>2</v>
      </c>
      <c r="BM1374" s="15">
        <v>8</v>
      </c>
      <c r="BN1374" s="15">
        <v>8</v>
      </c>
      <c r="CC1374" s="16">
        <v>1</v>
      </c>
      <c r="CI1374" s="16">
        <v>2</v>
      </c>
      <c r="CJ1374" s="16" t="s">
        <v>151</v>
      </c>
      <c r="CK1374" s="16">
        <v>3</v>
      </c>
      <c r="CL1374" s="16" t="s">
        <v>147</v>
      </c>
      <c r="CM1374" s="17">
        <v>1</v>
      </c>
      <c r="CN1374" s="17">
        <v>1</v>
      </c>
      <c r="CO1374" s="17">
        <v>1</v>
      </c>
      <c r="CP1374" s="17">
        <v>1</v>
      </c>
      <c r="CQ1374" s="17">
        <v>1</v>
      </c>
      <c r="CR1374" s="17">
        <v>1</v>
      </c>
      <c r="CS1374" s="17">
        <v>1</v>
      </c>
      <c r="CT1374" s="17">
        <v>1</v>
      </c>
      <c r="CU1374" s="17">
        <v>4</v>
      </c>
      <c r="CV1374" s="17">
        <v>1</v>
      </c>
      <c r="CW1374" s="17">
        <v>1</v>
      </c>
      <c r="CX1374" s="17">
        <v>1</v>
      </c>
      <c r="CY1374" s="17">
        <v>1</v>
      </c>
      <c r="CZ1374" s="17">
        <v>1</v>
      </c>
      <c r="DA1374" s="17">
        <v>1</v>
      </c>
      <c r="DB1374" s="17">
        <v>4</v>
      </c>
      <c r="DC1374" s="17">
        <v>2</v>
      </c>
      <c r="DD1374" s="17">
        <v>4</v>
      </c>
      <c r="DE1374" s="17">
        <v>4</v>
      </c>
      <c r="DF1374" s="17">
        <v>4</v>
      </c>
      <c r="DG1374" s="17">
        <v>4</v>
      </c>
      <c r="DH1374" s="17">
        <v>4</v>
      </c>
      <c r="DI1374" s="17">
        <v>3</v>
      </c>
      <c r="DJ1374" s="17">
        <v>1</v>
      </c>
      <c r="DK1374" s="17">
        <v>1</v>
      </c>
      <c r="DL1374" s="17">
        <v>1</v>
      </c>
      <c r="DM1374" s="17">
        <v>1</v>
      </c>
      <c r="DN1374" s="17">
        <v>1</v>
      </c>
      <c r="DO1374" s="17">
        <v>6</v>
      </c>
      <c r="DP1374" s="17">
        <v>6</v>
      </c>
      <c r="DR1374" s="17">
        <v>5</v>
      </c>
      <c r="DT1374" s="17">
        <v>11</v>
      </c>
      <c r="DV1374" s="17">
        <v>4</v>
      </c>
      <c r="DW1374" s="18">
        <v>13</v>
      </c>
      <c r="DY1374" s="18">
        <v>1</v>
      </c>
      <c r="ED1374" s="19" t="s">
        <v>349</v>
      </c>
      <c r="EE1374" s="19">
        <v>7</v>
      </c>
      <c r="EF1374" s="37">
        <v>7</v>
      </c>
      <c r="EG1374" s="19" t="s">
        <v>167</v>
      </c>
      <c r="EH1374" s="19">
        <v>1</v>
      </c>
      <c r="EI1374" s="19">
        <v>35</v>
      </c>
      <c r="EJ1374" s="19">
        <v>2</v>
      </c>
      <c r="EK1374" s="19">
        <v>2</v>
      </c>
      <c r="EL1374" s="19">
        <v>2</v>
      </c>
      <c r="EM1374" s="20" t="s">
        <v>345</v>
      </c>
      <c r="EO1374" s="46">
        <v>4</v>
      </c>
      <c r="EP1374" s="46">
        <v>6</v>
      </c>
      <c r="EQ1374">
        <f t="shared" si="50"/>
        <v>0</v>
      </c>
      <c r="ER1374" t="str">
        <f t="shared" si="51"/>
        <v/>
      </c>
      <c r="ES1374" s="49">
        <v>2</v>
      </c>
    </row>
    <row r="1375" spans="1:149" ht="15" customHeight="1" x14ac:dyDescent="0.25">
      <c r="A1375" s="21">
        <v>1374</v>
      </c>
      <c r="B1375" s="12">
        <v>2</v>
      </c>
      <c r="C1375" s="12">
        <v>3</v>
      </c>
      <c r="D1375" s="12">
        <v>1</v>
      </c>
      <c r="E1375" s="12" t="s">
        <v>378</v>
      </c>
      <c r="F1375" s="12">
        <v>2</v>
      </c>
      <c r="G1375" s="13">
        <v>4</v>
      </c>
      <c r="H1375" s="13">
        <v>1</v>
      </c>
      <c r="I1375" s="13">
        <v>5</v>
      </c>
      <c r="M1375" s="56">
        <f>IF(SUM(N1375:X1375)=39,2,1)</f>
        <v>1</v>
      </c>
      <c r="Y1375" s="13">
        <v>1</v>
      </c>
      <c r="AC1375" s="13">
        <v>1</v>
      </c>
      <c r="AJ1375" s="13">
        <v>1</v>
      </c>
      <c r="AL1375" s="14">
        <v>1</v>
      </c>
      <c r="AM1375" s="14">
        <v>5</v>
      </c>
      <c r="AO1375" s="15">
        <v>2</v>
      </c>
      <c r="AP1375" s="15">
        <v>5</v>
      </c>
      <c r="AQ1375" s="15">
        <v>5</v>
      </c>
      <c r="AR1375" s="15">
        <v>5</v>
      </c>
      <c r="AS1375" s="15">
        <v>5</v>
      </c>
      <c r="AT1375" s="15">
        <v>5</v>
      </c>
      <c r="AU1375" s="15">
        <v>5</v>
      </c>
      <c r="AV1375" s="15">
        <v>5</v>
      </c>
      <c r="AW1375" s="15">
        <v>5</v>
      </c>
      <c r="AX1375" s="15">
        <v>1</v>
      </c>
      <c r="AY1375" s="15">
        <v>1</v>
      </c>
      <c r="AZ1375" s="15">
        <v>2</v>
      </c>
      <c r="BB1375" s="15">
        <v>2</v>
      </c>
      <c r="BC1375" s="15">
        <v>1</v>
      </c>
      <c r="BD1375" s="15">
        <v>2</v>
      </c>
      <c r="BE1375" s="15">
        <v>2</v>
      </c>
      <c r="BF1375" s="15">
        <v>1</v>
      </c>
      <c r="BG1375" s="15">
        <v>1</v>
      </c>
      <c r="BH1375" s="15">
        <v>1</v>
      </c>
      <c r="BK1375" s="15">
        <v>2</v>
      </c>
      <c r="BM1375" s="15">
        <v>8</v>
      </c>
      <c r="BN1375" s="15">
        <v>8</v>
      </c>
      <c r="CC1375" s="16">
        <v>1</v>
      </c>
      <c r="CI1375" s="16">
        <v>2</v>
      </c>
      <c r="CJ1375" s="16" t="s">
        <v>151</v>
      </c>
      <c r="CK1375" s="16">
        <v>2</v>
      </c>
      <c r="CL1375" s="16" t="s">
        <v>147</v>
      </c>
      <c r="CM1375" s="17">
        <v>2</v>
      </c>
      <c r="CN1375" s="17">
        <v>2</v>
      </c>
      <c r="CO1375" s="17">
        <v>2</v>
      </c>
      <c r="CP1375" s="17">
        <v>2</v>
      </c>
      <c r="CQ1375" s="17">
        <v>2</v>
      </c>
      <c r="CR1375" s="17">
        <v>1</v>
      </c>
      <c r="CS1375" s="17">
        <v>1</v>
      </c>
      <c r="CT1375" s="17">
        <v>1</v>
      </c>
      <c r="CU1375" s="17">
        <v>4</v>
      </c>
      <c r="CV1375" s="17">
        <v>1</v>
      </c>
      <c r="CW1375" s="17">
        <v>1</v>
      </c>
      <c r="CX1375" s="17">
        <v>1</v>
      </c>
      <c r="CY1375" s="17">
        <v>1</v>
      </c>
      <c r="CZ1375" s="17">
        <v>1</v>
      </c>
      <c r="DA1375" s="17">
        <v>1</v>
      </c>
      <c r="DB1375" s="17">
        <v>4</v>
      </c>
      <c r="DC1375" s="17">
        <v>2</v>
      </c>
      <c r="DD1375" s="17">
        <v>4</v>
      </c>
      <c r="DE1375" s="17">
        <v>4</v>
      </c>
      <c r="DF1375" s="17">
        <v>3</v>
      </c>
      <c r="DG1375" s="17">
        <v>3</v>
      </c>
      <c r="DH1375" s="17">
        <v>3</v>
      </c>
      <c r="DI1375" s="17">
        <v>3</v>
      </c>
      <c r="DJ1375" s="17">
        <v>1</v>
      </c>
      <c r="DK1375" s="17">
        <v>1</v>
      </c>
      <c r="DL1375" s="17">
        <v>1</v>
      </c>
      <c r="DM1375" s="17">
        <v>1</v>
      </c>
      <c r="DN1375" s="17">
        <v>1</v>
      </c>
      <c r="DO1375" s="17">
        <v>8</v>
      </c>
      <c r="DP1375" s="17">
        <v>11</v>
      </c>
      <c r="DR1375" s="17">
        <v>5</v>
      </c>
      <c r="DT1375" s="17">
        <v>6</v>
      </c>
      <c r="DV1375" s="17">
        <v>6</v>
      </c>
      <c r="DW1375" s="18">
        <v>13</v>
      </c>
      <c r="DY1375" s="18">
        <v>1</v>
      </c>
      <c r="ED1375" s="19" t="s">
        <v>349</v>
      </c>
      <c r="EE1375" s="19">
        <v>7</v>
      </c>
      <c r="EF1375" s="37">
        <v>7</v>
      </c>
      <c r="EG1375" s="19" t="s">
        <v>167</v>
      </c>
      <c r="EH1375" s="19">
        <v>2</v>
      </c>
      <c r="EI1375" s="19">
        <v>25</v>
      </c>
      <c r="EJ1375" s="19">
        <v>1</v>
      </c>
      <c r="EK1375" s="19">
        <v>1</v>
      </c>
      <c r="EL1375" s="19">
        <v>2</v>
      </c>
      <c r="EM1375" s="20" t="s">
        <v>345</v>
      </c>
      <c r="EO1375" s="46">
        <v>4</v>
      </c>
      <c r="EP1375" s="46">
        <v>1</v>
      </c>
      <c r="EQ1375">
        <f t="shared" si="50"/>
        <v>0</v>
      </c>
      <c r="ER1375" t="str">
        <f t="shared" si="51"/>
        <v/>
      </c>
      <c r="ES1375" s="49">
        <v>2</v>
      </c>
    </row>
    <row r="1376" spans="1:149" ht="15" customHeight="1" x14ac:dyDescent="0.25">
      <c r="A1376" s="21">
        <v>1375</v>
      </c>
      <c r="B1376" s="12">
        <v>2</v>
      </c>
      <c r="C1376" s="12">
        <v>2</v>
      </c>
      <c r="D1376" s="12">
        <v>2</v>
      </c>
      <c r="E1376" s="12" t="s">
        <v>378</v>
      </c>
      <c r="F1376" s="12">
        <v>2</v>
      </c>
      <c r="G1376" s="13">
        <v>5</v>
      </c>
      <c r="H1376" s="13">
        <v>1</v>
      </c>
      <c r="I1376" s="13">
        <v>4</v>
      </c>
      <c r="J1376" s="13">
        <v>4</v>
      </c>
      <c r="M1376" s="56">
        <f>IF(SUM(N1376:X1376)=39,2,1)</f>
        <v>1</v>
      </c>
      <c r="O1376" s="13">
        <v>1</v>
      </c>
      <c r="P1376" s="13">
        <v>1</v>
      </c>
      <c r="Z1376" s="13">
        <v>1</v>
      </c>
      <c r="AA1376" s="13">
        <v>1</v>
      </c>
      <c r="AB1376" s="13">
        <v>1</v>
      </c>
      <c r="AE1376" s="13">
        <v>1</v>
      </c>
      <c r="AF1376" s="13">
        <v>1</v>
      </c>
      <c r="AJ1376" s="13">
        <v>1</v>
      </c>
      <c r="AL1376" s="14">
        <v>1</v>
      </c>
      <c r="AM1376" s="14">
        <v>4</v>
      </c>
      <c r="AO1376" s="15">
        <v>1</v>
      </c>
      <c r="AP1376" s="15">
        <v>4</v>
      </c>
      <c r="AQ1376" s="15">
        <v>4</v>
      </c>
      <c r="AR1376" s="15">
        <v>4</v>
      </c>
      <c r="AS1376" s="15">
        <v>4</v>
      </c>
      <c r="AT1376" s="15">
        <v>4</v>
      </c>
      <c r="AU1376" s="15">
        <v>4</v>
      </c>
      <c r="AV1376" s="15">
        <v>4</v>
      </c>
      <c r="AW1376" s="15">
        <v>4</v>
      </c>
      <c r="AX1376" s="15">
        <v>1</v>
      </c>
      <c r="AY1376" s="15">
        <v>1</v>
      </c>
      <c r="AZ1376" s="15">
        <v>2</v>
      </c>
      <c r="BB1376" s="15">
        <v>2</v>
      </c>
      <c r="BC1376" s="15">
        <v>1</v>
      </c>
      <c r="BD1376" s="15">
        <v>1</v>
      </c>
      <c r="BE1376" s="15">
        <v>1</v>
      </c>
      <c r="BF1376" s="15">
        <v>1</v>
      </c>
      <c r="BG1376" s="15">
        <v>0</v>
      </c>
      <c r="BK1376" s="15">
        <v>1</v>
      </c>
      <c r="BL1376" s="15">
        <v>5</v>
      </c>
      <c r="BM1376" s="15">
        <v>8</v>
      </c>
      <c r="BN1376" s="15">
        <v>8</v>
      </c>
      <c r="CC1376" s="16">
        <v>1</v>
      </c>
      <c r="CI1376" s="16">
        <v>2</v>
      </c>
      <c r="CK1376" s="16">
        <v>3</v>
      </c>
      <c r="CL1376" s="16" t="s">
        <v>154</v>
      </c>
      <c r="CM1376" s="17">
        <v>1</v>
      </c>
      <c r="CN1376" s="17">
        <v>1</v>
      </c>
      <c r="CO1376" s="17">
        <v>1</v>
      </c>
      <c r="CP1376" s="17">
        <v>1</v>
      </c>
      <c r="CQ1376" s="17">
        <v>1</v>
      </c>
      <c r="CR1376" s="17">
        <v>2</v>
      </c>
      <c r="CS1376" s="17">
        <v>2</v>
      </c>
      <c r="CT1376" s="17">
        <v>2</v>
      </c>
      <c r="CU1376" s="17">
        <v>2</v>
      </c>
      <c r="CV1376" s="17">
        <v>1</v>
      </c>
      <c r="CW1376" s="17">
        <v>1</v>
      </c>
      <c r="CX1376" s="17">
        <v>1</v>
      </c>
      <c r="CY1376" s="17">
        <v>1</v>
      </c>
      <c r="CZ1376" s="17">
        <v>1</v>
      </c>
      <c r="DA1376" s="17">
        <v>1</v>
      </c>
      <c r="DB1376" s="17">
        <v>1</v>
      </c>
      <c r="DC1376" s="17">
        <v>1</v>
      </c>
      <c r="DD1376" s="17">
        <v>1</v>
      </c>
      <c r="DE1376" s="17">
        <v>1</v>
      </c>
      <c r="DF1376" s="17">
        <v>1</v>
      </c>
      <c r="DG1376" s="17">
        <v>1</v>
      </c>
      <c r="DH1376" s="17">
        <v>1</v>
      </c>
      <c r="DI1376" s="17">
        <v>1</v>
      </c>
      <c r="DJ1376" s="17">
        <v>1</v>
      </c>
      <c r="DK1376" s="17">
        <v>2</v>
      </c>
      <c r="DL1376" s="17">
        <v>4</v>
      </c>
      <c r="DM1376" s="17">
        <v>4</v>
      </c>
      <c r="DN1376" s="17">
        <v>1</v>
      </c>
      <c r="DO1376" s="17">
        <v>8</v>
      </c>
      <c r="DP1376" s="17">
        <v>5</v>
      </c>
      <c r="DR1376" s="17">
        <v>7</v>
      </c>
      <c r="DT1376" s="17">
        <v>9</v>
      </c>
      <c r="DV1376" s="17">
        <v>6</v>
      </c>
      <c r="DW1376" s="18">
        <v>13</v>
      </c>
      <c r="DY1376" s="18">
        <v>1</v>
      </c>
      <c r="ED1376" s="19" t="s">
        <v>349</v>
      </c>
      <c r="EE1376" s="19">
        <v>7</v>
      </c>
      <c r="EF1376" s="37">
        <v>7</v>
      </c>
      <c r="EG1376" s="19" t="s">
        <v>167</v>
      </c>
      <c r="EH1376" s="19">
        <v>2</v>
      </c>
      <c r="EI1376" s="19">
        <v>49</v>
      </c>
      <c r="EJ1376" s="19">
        <v>3</v>
      </c>
      <c r="EK1376" s="19">
        <v>4</v>
      </c>
      <c r="EL1376" s="19">
        <v>2</v>
      </c>
      <c r="EM1376" s="20" t="s">
        <v>345</v>
      </c>
      <c r="EO1376" s="46">
        <v>1</v>
      </c>
      <c r="EP1376" s="46">
        <v>1</v>
      </c>
      <c r="EQ1376">
        <f t="shared" si="50"/>
        <v>0</v>
      </c>
      <c r="ER1376" t="str">
        <f t="shared" si="51"/>
        <v/>
      </c>
      <c r="ES1376" s="49">
        <v>2</v>
      </c>
    </row>
    <row r="1377" spans="1:149" ht="15" customHeight="1" x14ac:dyDescent="0.25">
      <c r="A1377" s="21">
        <v>1376</v>
      </c>
      <c r="B1377" s="12">
        <v>4</v>
      </c>
      <c r="C1377" s="12">
        <v>2</v>
      </c>
      <c r="D1377" s="12">
        <v>4</v>
      </c>
      <c r="E1377" s="12" t="s">
        <v>376</v>
      </c>
      <c r="F1377" s="12">
        <v>2</v>
      </c>
      <c r="G1377" s="13">
        <v>3</v>
      </c>
      <c r="H1377" s="13">
        <v>1</v>
      </c>
      <c r="J1377" s="13">
        <v>4</v>
      </c>
      <c r="M1377" s="56">
        <f>IF(SUM(N1377:X1377)=39,2,1)</f>
        <v>1</v>
      </c>
      <c r="S1377" s="13">
        <v>1</v>
      </c>
      <c r="Z1377" s="13">
        <v>1</v>
      </c>
      <c r="AE1377" s="13">
        <v>1</v>
      </c>
      <c r="AJ1377" s="13">
        <v>1</v>
      </c>
      <c r="AL1377" s="14">
        <v>6</v>
      </c>
      <c r="AO1377" s="15">
        <v>1</v>
      </c>
      <c r="AP1377" s="15">
        <v>4</v>
      </c>
      <c r="AQ1377" s="15">
        <v>4</v>
      </c>
      <c r="AR1377" s="15">
        <v>4</v>
      </c>
      <c r="AS1377" s="15">
        <v>3</v>
      </c>
      <c r="AT1377" s="15">
        <v>4</v>
      </c>
      <c r="AU1377" s="15">
        <v>4</v>
      </c>
      <c r="AV1377" s="15">
        <v>3</v>
      </c>
      <c r="AW1377" s="15">
        <v>4</v>
      </c>
      <c r="AX1377" s="15">
        <v>1</v>
      </c>
      <c r="AY1377" s="15">
        <v>2</v>
      </c>
      <c r="AZ1377" s="15">
        <v>2</v>
      </c>
      <c r="BB1377" s="15">
        <v>2</v>
      </c>
      <c r="BC1377" s="15">
        <v>1</v>
      </c>
      <c r="BD1377" s="15">
        <v>1</v>
      </c>
      <c r="BE1377" s="15">
        <v>2</v>
      </c>
      <c r="BF1377" s="15">
        <v>0</v>
      </c>
      <c r="BG1377" s="15">
        <v>2</v>
      </c>
      <c r="BJ1377" s="15">
        <v>2</v>
      </c>
      <c r="CC1377" s="16">
        <v>1</v>
      </c>
      <c r="CI1377" s="16">
        <v>2</v>
      </c>
      <c r="CJ1377" s="16" t="s">
        <v>151</v>
      </c>
      <c r="CK1377" s="16">
        <v>3</v>
      </c>
      <c r="CL1377" s="16" t="s">
        <v>398</v>
      </c>
      <c r="CM1377" s="17">
        <v>1</v>
      </c>
      <c r="CN1377" s="17">
        <v>1</v>
      </c>
      <c r="CO1377" s="17">
        <v>1</v>
      </c>
      <c r="CP1377" s="17">
        <v>1</v>
      </c>
      <c r="CQ1377" s="17">
        <v>1</v>
      </c>
      <c r="CR1377" s="17">
        <v>3</v>
      </c>
      <c r="CS1377" s="17">
        <v>3</v>
      </c>
      <c r="CT1377" s="17">
        <v>1</v>
      </c>
      <c r="CU1377" s="17">
        <v>4</v>
      </c>
      <c r="CV1377" s="17">
        <v>1</v>
      </c>
      <c r="CW1377" s="17">
        <v>1</v>
      </c>
      <c r="CX1377" s="17">
        <v>1</v>
      </c>
      <c r="CY1377" s="17">
        <v>1</v>
      </c>
      <c r="CZ1377" s="17">
        <v>1</v>
      </c>
      <c r="DA1377" s="17">
        <v>1</v>
      </c>
      <c r="DB1377" s="17">
        <v>4</v>
      </c>
      <c r="DC1377" s="17">
        <v>1</v>
      </c>
      <c r="DD1377" s="17">
        <v>4</v>
      </c>
      <c r="DE1377" s="17">
        <v>4</v>
      </c>
      <c r="DF1377" s="17">
        <v>1</v>
      </c>
      <c r="DG1377" s="17">
        <v>1</v>
      </c>
      <c r="DH1377" s="17">
        <v>1</v>
      </c>
      <c r="DI1377" s="17">
        <v>1</v>
      </c>
      <c r="DJ1377" s="17">
        <v>1</v>
      </c>
      <c r="DK1377" s="17">
        <v>4</v>
      </c>
      <c r="DL1377" s="17">
        <v>5</v>
      </c>
      <c r="DM1377" s="17">
        <v>5</v>
      </c>
      <c r="DN1377" s="17">
        <v>9</v>
      </c>
      <c r="DO1377" s="17">
        <v>9</v>
      </c>
      <c r="DP1377" s="17">
        <v>2</v>
      </c>
      <c r="DR1377" s="17">
        <v>6</v>
      </c>
      <c r="DT1377" s="17">
        <v>7</v>
      </c>
      <c r="DV1377" s="17">
        <v>4</v>
      </c>
      <c r="DW1377" s="18">
        <v>13</v>
      </c>
      <c r="DY1377" s="18">
        <v>1</v>
      </c>
      <c r="ED1377" s="19" t="s">
        <v>353</v>
      </c>
      <c r="EE1377" s="19">
        <v>4</v>
      </c>
      <c r="EF1377" s="37">
        <v>4</v>
      </c>
      <c r="EG1377" s="19" t="s">
        <v>167</v>
      </c>
      <c r="EH1377" s="19">
        <v>2</v>
      </c>
      <c r="EI1377" s="19">
        <v>50</v>
      </c>
      <c r="EJ1377" s="19">
        <v>3</v>
      </c>
      <c r="EK1377" s="19">
        <v>4</v>
      </c>
      <c r="EL1377" s="19">
        <v>7</v>
      </c>
      <c r="EM1377" s="20" t="s">
        <v>345</v>
      </c>
      <c r="EO1377" s="46">
        <v>1</v>
      </c>
      <c r="EP1377" s="46">
        <v>1</v>
      </c>
      <c r="EQ1377">
        <f t="shared" si="50"/>
        <v>0</v>
      </c>
      <c r="ER1377" t="str">
        <f t="shared" si="51"/>
        <v/>
      </c>
      <c r="ES1377" s="49">
        <v>2</v>
      </c>
    </row>
    <row r="1378" spans="1:149" ht="15" customHeight="1" x14ac:dyDescent="0.25">
      <c r="A1378" s="21">
        <v>1377</v>
      </c>
      <c r="B1378" s="12">
        <v>2</v>
      </c>
      <c r="C1378" s="12">
        <v>1</v>
      </c>
      <c r="D1378" s="12">
        <v>4</v>
      </c>
      <c r="E1378" s="12" t="s">
        <v>376</v>
      </c>
      <c r="F1378" s="12">
        <v>2</v>
      </c>
      <c r="G1378" s="13">
        <v>3</v>
      </c>
      <c r="H1378" s="13">
        <v>2</v>
      </c>
      <c r="M1378" s="56">
        <f>IF(SUM(N1378:X1378)=39,2,1)</f>
        <v>1</v>
      </c>
      <c r="Y1378" s="13">
        <v>1</v>
      </c>
      <c r="Z1378" s="13">
        <v>1</v>
      </c>
      <c r="AB1378" s="13">
        <v>1</v>
      </c>
      <c r="AE1378" s="13">
        <v>1</v>
      </c>
      <c r="AJ1378" s="13">
        <v>1</v>
      </c>
      <c r="AL1378" s="14">
        <v>6</v>
      </c>
      <c r="AO1378" s="15">
        <v>2</v>
      </c>
      <c r="AP1378" s="15">
        <v>3</v>
      </c>
      <c r="AQ1378" s="15">
        <v>3</v>
      </c>
      <c r="AR1378" s="15">
        <v>3</v>
      </c>
      <c r="AS1378" s="15">
        <v>3</v>
      </c>
      <c r="AT1378" s="15">
        <v>3</v>
      </c>
      <c r="AU1378" s="15">
        <v>3</v>
      </c>
      <c r="AV1378" s="15">
        <v>3</v>
      </c>
      <c r="AW1378" s="15">
        <v>3</v>
      </c>
      <c r="AX1378" s="15">
        <v>1</v>
      </c>
      <c r="AY1378" s="15">
        <v>2</v>
      </c>
      <c r="AZ1378" s="15">
        <v>2</v>
      </c>
      <c r="BB1378" s="15">
        <v>2</v>
      </c>
      <c r="BC1378" s="15">
        <v>1</v>
      </c>
      <c r="BD1378" s="15">
        <v>2</v>
      </c>
      <c r="BE1378" s="15">
        <v>2</v>
      </c>
      <c r="BF1378" s="15">
        <v>1</v>
      </c>
      <c r="BG1378" s="15">
        <v>0</v>
      </c>
      <c r="BK1378" s="15">
        <v>1</v>
      </c>
      <c r="BL1378" s="15">
        <v>3</v>
      </c>
      <c r="BM1378" s="15">
        <v>8</v>
      </c>
      <c r="BN1378" s="15">
        <v>8</v>
      </c>
      <c r="CC1378" s="16">
        <v>1</v>
      </c>
      <c r="CI1378" s="16">
        <v>2</v>
      </c>
      <c r="CJ1378" s="16" t="s">
        <v>391</v>
      </c>
      <c r="CK1378" s="16">
        <v>2</v>
      </c>
      <c r="CL1378" s="16" t="s">
        <v>246</v>
      </c>
      <c r="CM1378" s="17">
        <v>1</v>
      </c>
      <c r="CN1378" s="17">
        <v>1</v>
      </c>
      <c r="CO1378" s="17">
        <v>1</v>
      </c>
      <c r="CP1378" s="17">
        <v>1</v>
      </c>
      <c r="CQ1378" s="17">
        <v>1</v>
      </c>
      <c r="CR1378" s="17">
        <v>2</v>
      </c>
      <c r="CS1378" s="17">
        <v>2</v>
      </c>
      <c r="CT1378" s="17">
        <v>1</v>
      </c>
      <c r="CU1378" s="17">
        <v>4</v>
      </c>
      <c r="CV1378" s="17">
        <v>1</v>
      </c>
      <c r="CW1378" s="17">
        <v>1</v>
      </c>
      <c r="CX1378" s="17">
        <v>1</v>
      </c>
      <c r="CY1378" s="17">
        <v>1</v>
      </c>
      <c r="CZ1378" s="17">
        <v>1</v>
      </c>
      <c r="DA1378" s="17">
        <v>1</v>
      </c>
      <c r="DB1378" s="17">
        <v>4</v>
      </c>
      <c r="DC1378" s="17">
        <v>2</v>
      </c>
      <c r="DD1378" s="17">
        <v>4</v>
      </c>
      <c r="DE1378" s="17">
        <v>4</v>
      </c>
      <c r="DF1378" s="17">
        <v>1</v>
      </c>
      <c r="DG1378" s="17">
        <v>1</v>
      </c>
      <c r="DH1378" s="17">
        <v>1</v>
      </c>
      <c r="DI1378" s="17">
        <v>1</v>
      </c>
      <c r="DJ1378" s="17">
        <v>1</v>
      </c>
      <c r="DK1378" s="17">
        <v>3</v>
      </c>
      <c r="DL1378" s="17">
        <v>3</v>
      </c>
      <c r="DM1378" s="17">
        <v>3</v>
      </c>
      <c r="DN1378" s="17">
        <v>1</v>
      </c>
      <c r="DO1378" s="17">
        <v>8</v>
      </c>
      <c r="DP1378" s="17">
        <v>5</v>
      </c>
      <c r="DR1378" s="17">
        <v>7</v>
      </c>
      <c r="DT1378" s="17">
        <v>6</v>
      </c>
      <c r="DV1378" s="17">
        <v>3</v>
      </c>
      <c r="DW1378" s="18">
        <v>13</v>
      </c>
      <c r="DY1378" s="18">
        <v>1</v>
      </c>
      <c r="ED1378" s="19" t="s">
        <v>353</v>
      </c>
      <c r="EE1378" s="19">
        <v>4</v>
      </c>
      <c r="EF1378" s="37">
        <v>4</v>
      </c>
      <c r="EG1378" s="19" t="s">
        <v>167</v>
      </c>
      <c r="EH1378" s="19">
        <v>2</v>
      </c>
      <c r="EI1378" s="19">
        <v>61</v>
      </c>
      <c r="EJ1378" s="19">
        <v>4</v>
      </c>
      <c r="EK1378" s="19">
        <v>5</v>
      </c>
      <c r="EL1378" s="19">
        <v>8</v>
      </c>
      <c r="EM1378" s="20" t="s">
        <v>345</v>
      </c>
      <c r="EO1378" s="46">
        <v>4</v>
      </c>
      <c r="EP1378" s="46">
        <v>1</v>
      </c>
      <c r="EQ1378">
        <f t="shared" si="50"/>
        <v>0</v>
      </c>
      <c r="ER1378" t="str">
        <f t="shared" si="51"/>
        <v/>
      </c>
      <c r="ES1378" s="49">
        <v>2</v>
      </c>
    </row>
    <row r="1379" spans="1:149" ht="15" customHeight="1" x14ac:dyDescent="0.25">
      <c r="A1379" s="21">
        <v>1378</v>
      </c>
      <c r="B1379" s="12">
        <v>2</v>
      </c>
      <c r="C1379" s="12">
        <v>3</v>
      </c>
      <c r="D1379" s="12">
        <v>4</v>
      </c>
      <c r="E1379" s="12" t="s">
        <v>374</v>
      </c>
      <c r="F1379" s="12">
        <v>1</v>
      </c>
      <c r="G1379" s="13">
        <v>2</v>
      </c>
      <c r="H1379" s="13">
        <v>1</v>
      </c>
      <c r="M1379" s="56">
        <f>IF(SUM(N1379:X1379)=39,2,1)</f>
        <v>1</v>
      </c>
      <c r="Y1379" s="13">
        <v>1</v>
      </c>
      <c r="AK1379" s="13">
        <v>1</v>
      </c>
      <c r="AL1379" s="14">
        <v>2</v>
      </c>
      <c r="AM1379" s="14">
        <v>5</v>
      </c>
      <c r="AO1379" s="15">
        <v>3</v>
      </c>
      <c r="AP1379" s="15">
        <v>4</v>
      </c>
      <c r="AQ1379" s="15">
        <v>4</v>
      </c>
      <c r="AR1379" s="15">
        <v>4</v>
      </c>
      <c r="AS1379" s="15">
        <v>4</v>
      </c>
      <c r="AT1379" s="15">
        <v>4</v>
      </c>
      <c r="AU1379" s="15">
        <v>4</v>
      </c>
      <c r="AV1379" s="15">
        <v>4</v>
      </c>
      <c r="AW1379" s="15">
        <v>4</v>
      </c>
      <c r="AX1379" s="15">
        <v>2</v>
      </c>
      <c r="AZ1379" s="15">
        <v>2</v>
      </c>
      <c r="BB1379" s="15">
        <v>2</v>
      </c>
      <c r="BC1379" s="15">
        <v>1</v>
      </c>
      <c r="BD1379" s="15">
        <v>1</v>
      </c>
      <c r="BE1379" s="15">
        <v>1</v>
      </c>
      <c r="BF1379" s="15">
        <v>0</v>
      </c>
      <c r="BG1379" s="15">
        <v>0</v>
      </c>
      <c r="BK1379" s="15">
        <v>1</v>
      </c>
      <c r="BL1379" s="15">
        <v>2</v>
      </c>
      <c r="BM1379" s="15">
        <v>8</v>
      </c>
      <c r="BN1379" s="15">
        <v>8</v>
      </c>
      <c r="CC1379" s="16">
        <v>1</v>
      </c>
      <c r="CI1379" s="16">
        <v>1</v>
      </c>
      <c r="CK1379" s="16">
        <v>1</v>
      </c>
      <c r="CL1379" s="16" t="s">
        <v>397</v>
      </c>
      <c r="CM1379" s="17">
        <v>2</v>
      </c>
      <c r="CN1379" s="17">
        <v>2</v>
      </c>
      <c r="CO1379" s="17">
        <v>2</v>
      </c>
      <c r="CP1379" s="17">
        <v>2</v>
      </c>
      <c r="CQ1379" s="17">
        <v>2</v>
      </c>
      <c r="CR1379" s="17">
        <v>2</v>
      </c>
      <c r="CS1379" s="17">
        <v>2</v>
      </c>
      <c r="CT1379" s="17">
        <v>2</v>
      </c>
      <c r="CU1379" s="17">
        <v>4</v>
      </c>
      <c r="CV1379" s="17">
        <v>4</v>
      </c>
      <c r="CW1379" s="17">
        <v>2</v>
      </c>
      <c r="CX1379" s="17">
        <v>2</v>
      </c>
      <c r="CY1379" s="17">
        <v>2</v>
      </c>
      <c r="CZ1379" s="17">
        <v>2</v>
      </c>
      <c r="DA1379" s="17">
        <v>2</v>
      </c>
      <c r="DB1379" s="17">
        <v>4</v>
      </c>
      <c r="DC1379" s="17">
        <v>2</v>
      </c>
      <c r="DD1379" s="17">
        <v>2</v>
      </c>
      <c r="DE1379" s="17">
        <v>2</v>
      </c>
      <c r="DF1379" s="17">
        <v>2</v>
      </c>
      <c r="DG1379" s="17">
        <v>2</v>
      </c>
      <c r="DH1379" s="17">
        <v>2</v>
      </c>
      <c r="DI1379" s="17">
        <v>1</v>
      </c>
      <c r="DJ1379" s="17">
        <v>1</v>
      </c>
      <c r="DK1379" s="17">
        <v>1</v>
      </c>
      <c r="DL1379" s="17">
        <v>4</v>
      </c>
      <c r="DM1379" s="17">
        <v>4</v>
      </c>
      <c r="DN1379" s="17">
        <v>6</v>
      </c>
      <c r="DO1379" s="17">
        <v>5</v>
      </c>
      <c r="DP1379" s="17">
        <v>10</v>
      </c>
      <c r="DR1379" s="17">
        <v>6</v>
      </c>
      <c r="DT1379" s="17">
        <v>5</v>
      </c>
      <c r="DV1379" s="17">
        <v>5</v>
      </c>
      <c r="DW1379" s="18">
        <v>13</v>
      </c>
      <c r="DY1379" s="18">
        <v>1</v>
      </c>
      <c r="ED1379" s="19" t="s">
        <v>353</v>
      </c>
      <c r="EE1379" s="19">
        <v>4</v>
      </c>
      <c r="EF1379" s="37">
        <v>4</v>
      </c>
      <c r="EG1379" s="19" t="s">
        <v>167</v>
      </c>
      <c r="EH1379" s="19">
        <v>2</v>
      </c>
      <c r="EI1379" s="19">
        <v>56</v>
      </c>
      <c r="EJ1379" s="19">
        <v>3</v>
      </c>
      <c r="EK1379" s="19">
        <v>5</v>
      </c>
      <c r="EL1379" s="19">
        <v>7</v>
      </c>
      <c r="EM1379" s="20" t="s">
        <v>345</v>
      </c>
      <c r="EO1379" s="46">
        <v>1</v>
      </c>
      <c r="EP1379" s="46">
        <v>1</v>
      </c>
      <c r="EQ1379">
        <f t="shared" si="50"/>
        <v>0</v>
      </c>
      <c r="ER1379" t="str">
        <f t="shared" si="51"/>
        <v/>
      </c>
      <c r="ES1379" s="49">
        <v>2</v>
      </c>
    </row>
    <row r="1380" spans="1:149" ht="15" customHeight="1" x14ac:dyDescent="0.25">
      <c r="A1380" s="21">
        <v>1379</v>
      </c>
      <c r="B1380" s="12">
        <v>2</v>
      </c>
      <c r="C1380" s="12">
        <v>3</v>
      </c>
      <c r="D1380" s="12">
        <v>1</v>
      </c>
      <c r="E1380" s="12" t="s">
        <v>378</v>
      </c>
      <c r="F1380" s="12">
        <v>2</v>
      </c>
      <c r="G1380" s="13">
        <v>4</v>
      </c>
      <c r="H1380" s="13">
        <v>1</v>
      </c>
      <c r="M1380" s="56">
        <f>IF(SUM(N1380:X1380)=39,2,1)</f>
        <v>1</v>
      </c>
      <c r="N1380" s="13">
        <v>1</v>
      </c>
      <c r="O1380" s="13">
        <v>1</v>
      </c>
      <c r="P1380" s="13">
        <v>1</v>
      </c>
      <c r="S1380" s="13">
        <v>1</v>
      </c>
      <c r="X1380" s="13">
        <v>1</v>
      </c>
      <c r="Z1380" s="13">
        <v>1</v>
      </c>
      <c r="AA1380" s="13">
        <v>1</v>
      </c>
      <c r="AB1380" s="13">
        <v>1</v>
      </c>
      <c r="AE1380" s="13">
        <v>1</v>
      </c>
      <c r="AJ1380" s="13">
        <v>1</v>
      </c>
      <c r="AL1380" s="14">
        <v>1</v>
      </c>
      <c r="AM1380" s="14">
        <v>3</v>
      </c>
      <c r="AN1380" s="14" t="s">
        <v>383</v>
      </c>
      <c r="AO1380" s="15">
        <v>1</v>
      </c>
      <c r="AP1380" s="15">
        <v>4</v>
      </c>
      <c r="AQ1380" s="15">
        <v>4</v>
      </c>
      <c r="AR1380" s="15">
        <v>4</v>
      </c>
      <c r="AS1380" s="15">
        <v>4</v>
      </c>
      <c r="AT1380" s="15">
        <v>4</v>
      </c>
      <c r="AU1380" s="15">
        <v>4</v>
      </c>
      <c r="AV1380" s="15">
        <v>4</v>
      </c>
      <c r="AW1380" s="15">
        <v>4</v>
      </c>
      <c r="AX1380" s="15">
        <v>2</v>
      </c>
      <c r="AZ1380" s="15">
        <v>2</v>
      </c>
      <c r="BB1380" s="15">
        <v>2</v>
      </c>
      <c r="BC1380" s="15">
        <v>1</v>
      </c>
      <c r="BD1380" s="15">
        <v>1</v>
      </c>
      <c r="BE1380" s="15">
        <v>2</v>
      </c>
      <c r="BF1380" s="15">
        <v>0</v>
      </c>
      <c r="BG1380" s="15">
        <v>1</v>
      </c>
      <c r="BH1380" s="15">
        <v>1</v>
      </c>
      <c r="BK1380" s="15">
        <v>1</v>
      </c>
      <c r="BL1380" s="15">
        <v>5</v>
      </c>
      <c r="BM1380" s="15">
        <v>2</v>
      </c>
      <c r="BN1380" s="15">
        <v>2</v>
      </c>
      <c r="CC1380" s="16">
        <v>1</v>
      </c>
      <c r="CI1380" s="16">
        <v>2</v>
      </c>
      <c r="CJ1380" s="16" t="s">
        <v>151</v>
      </c>
      <c r="CK1380" s="16">
        <v>1</v>
      </c>
      <c r="CL1380" s="16" t="s">
        <v>186</v>
      </c>
      <c r="CM1380" s="17">
        <v>1</v>
      </c>
      <c r="CN1380" s="17">
        <v>1</v>
      </c>
      <c r="CO1380" s="17">
        <v>1</v>
      </c>
      <c r="CP1380" s="17">
        <v>1</v>
      </c>
      <c r="CQ1380" s="17">
        <v>1</v>
      </c>
      <c r="CR1380" s="17">
        <v>1</v>
      </c>
      <c r="CS1380" s="17">
        <v>1</v>
      </c>
      <c r="CT1380" s="17">
        <v>2</v>
      </c>
      <c r="CU1380" s="17">
        <v>2</v>
      </c>
      <c r="CV1380" s="17">
        <v>4</v>
      </c>
      <c r="CW1380" s="17">
        <v>2</v>
      </c>
      <c r="CX1380" s="17">
        <v>2</v>
      </c>
      <c r="CY1380" s="17">
        <v>2</v>
      </c>
      <c r="CZ1380" s="17">
        <v>2</v>
      </c>
      <c r="DA1380" s="17">
        <v>2</v>
      </c>
      <c r="DB1380" s="17">
        <v>3</v>
      </c>
      <c r="DC1380" s="17">
        <v>2</v>
      </c>
      <c r="DD1380" s="17">
        <v>2</v>
      </c>
      <c r="DE1380" s="17">
        <v>2</v>
      </c>
      <c r="DF1380" s="17">
        <v>2</v>
      </c>
      <c r="DG1380" s="17">
        <v>2</v>
      </c>
      <c r="DH1380" s="17">
        <v>2</v>
      </c>
      <c r="DI1380" s="17">
        <v>3</v>
      </c>
      <c r="DJ1380" s="17">
        <v>3</v>
      </c>
      <c r="DK1380" s="17">
        <v>2</v>
      </c>
      <c r="DL1380" s="17">
        <v>1</v>
      </c>
      <c r="DM1380" s="17">
        <v>1</v>
      </c>
      <c r="DN1380" s="17">
        <v>8</v>
      </c>
      <c r="DO1380" s="17">
        <v>6</v>
      </c>
      <c r="DP1380" s="17">
        <v>3</v>
      </c>
      <c r="DR1380" s="17">
        <v>8</v>
      </c>
      <c r="DT1380" s="17">
        <v>10</v>
      </c>
      <c r="DV1380" s="17">
        <v>5</v>
      </c>
      <c r="DW1380" s="18">
        <v>6</v>
      </c>
      <c r="DY1380" s="18">
        <v>1</v>
      </c>
      <c r="ED1380" s="19" t="s">
        <v>353</v>
      </c>
      <c r="EE1380" s="19">
        <v>4</v>
      </c>
      <c r="EF1380" s="37">
        <v>4</v>
      </c>
      <c r="EG1380" s="19" t="s">
        <v>167</v>
      </c>
      <c r="EH1380" s="19">
        <v>1</v>
      </c>
      <c r="EI1380" s="19">
        <v>25</v>
      </c>
      <c r="EJ1380" s="19">
        <v>1</v>
      </c>
      <c r="EK1380" s="19">
        <v>1</v>
      </c>
      <c r="EL1380" s="19">
        <v>7</v>
      </c>
      <c r="EM1380" s="20" t="s">
        <v>345</v>
      </c>
      <c r="EO1380" s="46">
        <v>4</v>
      </c>
      <c r="EP1380" s="46">
        <v>2</v>
      </c>
      <c r="EQ1380">
        <f t="shared" si="50"/>
        <v>0</v>
      </c>
      <c r="ER1380" t="str">
        <f t="shared" si="51"/>
        <v/>
      </c>
      <c r="ES1380" s="49">
        <v>2</v>
      </c>
    </row>
    <row r="1381" spans="1:149" ht="15" customHeight="1" x14ac:dyDescent="0.25">
      <c r="A1381" s="21">
        <v>1380</v>
      </c>
      <c r="B1381" s="12">
        <v>2</v>
      </c>
      <c r="C1381" s="12">
        <v>4</v>
      </c>
      <c r="D1381" s="12">
        <v>1</v>
      </c>
      <c r="E1381" s="12" t="s">
        <v>378</v>
      </c>
      <c r="F1381" s="12">
        <v>1</v>
      </c>
      <c r="G1381" s="13">
        <v>5</v>
      </c>
      <c r="H1381" s="13">
        <v>1</v>
      </c>
      <c r="M1381" s="56">
        <f>IF(SUM(N1381:X1381)=39,2,1)</f>
        <v>1</v>
      </c>
      <c r="Y1381" s="13">
        <v>1</v>
      </c>
      <c r="AK1381" s="13">
        <v>1</v>
      </c>
      <c r="AL1381" s="14">
        <v>6</v>
      </c>
      <c r="AO1381" s="15">
        <v>2</v>
      </c>
      <c r="AP1381" s="15">
        <v>5</v>
      </c>
      <c r="AQ1381" s="15">
        <v>5</v>
      </c>
      <c r="AR1381" s="15">
        <v>5</v>
      </c>
      <c r="AS1381" s="15">
        <v>5</v>
      </c>
      <c r="AT1381" s="15">
        <v>5</v>
      </c>
      <c r="AU1381" s="15">
        <v>5</v>
      </c>
      <c r="AV1381" s="15">
        <v>5</v>
      </c>
      <c r="AW1381" s="15">
        <v>5</v>
      </c>
      <c r="AX1381" s="15">
        <v>1</v>
      </c>
      <c r="AY1381" s="15">
        <v>1</v>
      </c>
      <c r="AZ1381" s="15">
        <v>2</v>
      </c>
      <c r="BB1381" s="15">
        <v>2</v>
      </c>
      <c r="BC1381" s="15">
        <v>1</v>
      </c>
      <c r="BD1381" s="15">
        <v>1</v>
      </c>
      <c r="BE1381" s="15">
        <v>2</v>
      </c>
      <c r="BF1381" s="15">
        <v>1</v>
      </c>
      <c r="BG1381" s="15">
        <v>0</v>
      </c>
      <c r="BK1381" s="15">
        <v>2</v>
      </c>
      <c r="BM1381" s="15">
        <v>5</v>
      </c>
      <c r="BN1381" s="15">
        <v>5</v>
      </c>
      <c r="BO1381" s="15">
        <v>2</v>
      </c>
      <c r="BP1381" s="15" t="s">
        <v>309</v>
      </c>
      <c r="CC1381" s="16">
        <v>1</v>
      </c>
      <c r="CI1381" s="16">
        <v>2</v>
      </c>
      <c r="CJ1381" s="16" t="s">
        <v>315</v>
      </c>
      <c r="CK1381" s="16">
        <v>3</v>
      </c>
      <c r="CL1381" s="16" t="s">
        <v>147</v>
      </c>
      <c r="CM1381" s="17">
        <v>1</v>
      </c>
      <c r="CN1381" s="17">
        <v>1</v>
      </c>
      <c r="CO1381" s="17">
        <v>1</v>
      </c>
      <c r="CP1381" s="17">
        <v>1</v>
      </c>
      <c r="CQ1381" s="17">
        <v>1</v>
      </c>
      <c r="CR1381" s="17">
        <v>1</v>
      </c>
      <c r="CS1381" s="17">
        <v>1</v>
      </c>
      <c r="CT1381" s="17">
        <v>1</v>
      </c>
      <c r="CU1381" s="17">
        <v>4</v>
      </c>
      <c r="CV1381" s="17">
        <v>1</v>
      </c>
      <c r="CW1381" s="17">
        <v>1</v>
      </c>
      <c r="CX1381" s="17">
        <v>1</v>
      </c>
      <c r="CY1381" s="17">
        <v>1</v>
      </c>
      <c r="CZ1381" s="17">
        <v>1</v>
      </c>
      <c r="DA1381" s="17">
        <v>1</v>
      </c>
      <c r="DB1381" s="17">
        <v>4</v>
      </c>
      <c r="DC1381" s="17">
        <v>2</v>
      </c>
      <c r="DD1381" s="17">
        <v>4</v>
      </c>
      <c r="DE1381" s="17">
        <v>4</v>
      </c>
      <c r="DF1381" s="17">
        <v>4</v>
      </c>
      <c r="DG1381" s="17">
        <v>4</v>
      </c>
      <c r="DH1381" s="17">
        <v>4</v>
      </c>
      <c r="DI1381" s="17">
        <v>3</v>
      </c>
      <c r="DJ1381" s="17">
        <v>1</v>
      </c>
      <c r="DK1381" s="17">
        <v>1</v>
      </c>
      <c r="DL1381" s="17">
        <v>4</v>
      </c>
      <c r="DM1381" s="17">
        <v>4</v>
      </c>
      <c r="DN1381" s="17">
        <v>1</v>
      </c>
      <c r="DO1381" s="17">
        <v>2</v>
      </c>
      <c r="DP1381" s="17">
        <v>7</v>
      </c>
      <c r="DR1381" s="17">
        <v>5</v>
      </c>
      <c r="DT1381" s="17">
        <v>2</v>
      </c>
      <c r="DV1381" s="17">
        <v>6</v>
      </c>
      <c r="DW1381" s="18">
        <v>13</v>
      </c>
      <c r="DY1381" s="18">
        <v>1</v>
      </c>
      <c r="ED1381" s="19" t="s">
        <v>353</v>
      </c>
      <c r="EE1381" s="19">
        <v>4</v>
      </c>
      <c r="EF1381" s="37">
        <v>4</v>
      </c>
      <c r="EG1381" s="19" t="s">
        <v>167</v>
      </c>
      <c r="EH1381" s="19">
        <v>1</v>
      </c>
      <c r="EI1381" s="19">
        <v>55</v>
      </c>
      <c r="EJ1381" s="19">
        <v>3</v>
      </c>
      <c r="EK1381" s="19">
        <v>4</v>
      </c>
      <c r="EL1381" s="19">
        <v>2</v>
      </c>
      <c r="EM1381" s="20" t="s">
        <v>345</v>
      </c>
      <c r="EO1381" s="46">
        <v>1</v>
      </c>
      <c r="EP1381" s="46">
        <v>1</v>
      </c>
      <c r="EQ1381">
        <f t="shared" si="50"/>
        <v>0</v>
      </c>
      <c r="ER1381" t="str">
        <f t="shared" si="51"/>
        <v/>
      </c>
      <c r="ES1381" s="49">
        <v>2</v>
      </c>
    </row>
    <row r="1382" spans="1:149" ht="15" customHeight="1" x14ac:dyDescent="0.25">
      <c r="A1382" s="21">
        <v>1381</v>
      </c>
      <c r="B1382" s="12">
        <v>2</v>
      </c>
      <c r="C1382" s="12">
        <v>4</v>
      </c>
      <c r="D1382" s="12">
        <v>1</v>
      </c>
      <c r="E1382" s="12" t="s">
        <v>378</v>
      </c>
      <c r="F1382" s="12">
        <v>1</v>
      </c>
      <c r="G1382" s="13">
        <v>3</v>
      </c>
      <c r="H1382" s="13">
        <v>1</v>
      </c>
      <c r="M1382" s="56">
        <f>IF(SUM(N1382:X1382)=39,2,1)</f>
        <v>1</v>
      </c>
      <c r="Y1382" s="13">
        <v>1</v>
      </c>
      <c r="AK1382" s="13">
        <v>1</v>
      </c>
      <c r="AL1382" s="14">
        <v>6</v>
      </c>
      <c r="AO1382" s="15">
        <v>2</v>
      </c>
      <c r="AP1382" s="15">
        <v>5</v>
      </c>
      <c r="AQ1382" s="15">
        <v>5</v>
      </c>
      <c r="AR1382" s="15">
        <v>5</v>
      </c>
      <c r="AS1382" s="15">
        <v>5</v>
      </c>
      <c r="AT1382" s="15">
        <v>5</v>
      </c>
      <c r="AU1382" s="15">
        <v>5</v>
      </c>
      <c r="AV1382" s="15">
        <v>5</v>
      </c>
      <c r="AW1382" s="15">
        <v>5</v>
      </c>
      <c r="AX1382" s="15">
        <v>1</v>
      </c>
      <c r="AY1382" s="15">
        <v>1</v>
      </c>
      <c r="AZ1382" s="15">
        <v>2</v>
      </c>
      <c r="BA1382" s="15">
        <v>2</v>
      </c>
      <c r="BB1382" s="15">
        <v>2</v>
      </c>
      <c r="BC1382" s="15">
        <v>1</v>
      </c>
      <c r="BD1382" s="15">
        <v>1</v>
      </c>
      <c r="BE1382" s="15">
        <v>2</v>
      </c>
      <c r="BF1382" s="15">
        <v>1</v>
      </c>
      <c r="BG1382" s="15">
        <v>0</v>
      </c>
      <c r="BK1382" s="15">
        <v>1</v>
      </c>
      <c r="BL1382" s="15">
        <v>4</v>
      </c>
      <c r="BM1382" s="15">
        <v>5</v>
      </c>
      <c r="BN1382" s="15">
        <v>5</v>
      </c>
      <c r="BO1382" s="15">
        <v>4</v>
      </c>
      <c r="CC1382" s="16">
        <v>1</v>
      </c>
      <c r="CI1382" s="16">
        <v>2</v>
      </c>
      <c r="CJ1382" s="16" t="s">
        <v>151</v>
      </c>
      <c r="CK1382" s="16">
        <v>3</v>
      </c>
      <c r="CL1382" s="16" t="s">
        <v>147</v>
      </c>
      <c r="CM1382" s="17">
        <v>1</v>
      </c>
      <c r="CN1382" s="17">
        <v>1</v>
      </c>
      <c r="CO1382" s="17">
        <v>1</v>
      </c>
      <c r="CP1382" s="17">
        <v>1</v>
      </c>
      <c r="CQ1382" s="17">
        <v>1</v>
      </c>
      <c r="CR1382" s="17">
        <v>1</v>
      </c>
      <c r="CS1382" s="17">
        <v>1</v>
      </c>
      <c r="CT1382" s="17">
        <v>1</v>
      </c>
      <c r="CU1382" s="17">
        <v>4</v>
      </c>
      <c r="CV1382" s="17">
        <v>1</v>
      </c>
      <c r="CW1382" s="17">
        <v>1</v>
      </c>
      <c r="CX1382" s="17">
        <v>1</v>
      </c>
      <c r="CY1382" s="17">
        <v>1</v>
      </c>
      <c r="CZ1382" s="17">
        <v>1</v>
      </c>
      <c r="DA1382" s="17">
        <v>1</v>
      </c>
      <c r="DB1382" s="17">
        <v>4</v>
      </c>
      <c r="DC1382" s="17">
        <v>2</v>
      </c>
      <c r="DD1382" s="17">
        <v>4</v>
      </c>
      <c r="DE1382" s="17">
        <v>4</v>
      </c>
      <c r="DF1382" s="17">
        <v>3</v>
      </c>
      <c r="DG1382" s="17">
        <v>3</v>
      </c>
      <c r="DH1382" s="17">
        <v>3</v>
      </c>
      <c r="DI1382" s="17">
        <v>3</v>
      </c>
      <c r="DJ1382" s="17">
        <v>1</v>
      </c>
      <c r="DK1382" s="17">
        <v>1</v>
      </c>
      <c r="DL1382" s="17">
        <v>4</v>
      </c>
      <c r="DM1382" s="17">
        <v>4</v>
      </c>
      <c r="DN1382" s="17">
        <v>1</v>
      </c>
      <c r="DO1382" s="17">
        <v>8</v>
      </c>
      <c r="DP1382" s="17">
        <v>5</v>
      </c>
      <c r="DR1382" s="17">
        <v>6</v>
      </c>
      <c r="DT1382" s="17">
        <v>7</v>
      </c>
      <c r="DV1382" s="17">
        <v>2</v>
      </c>
      <c r="DW1382" s="18">
        <v>13</v>
      </c>
      <c r="DY1382" s="18">
        <v>1</v>
      </c>
      <c r="ED1382" s="19" t="s">
        <v>353</v>
      </c>
      <c r="EE1382" s="19">
        <v>4</v>
      </c>
      <c r="EF1382" s="37">
        <v>4</v>
      </c>
      <c r="EG1382" s="19" t="s">
        <v>167</v>
      </c>
      <c r="EH1382" s="19">
        <v>2</v>
      </c>
      <c r="EI1382" s="19">
        <v>38</v>
      </c>
      <c r="EJ1382" s="19">
        <v>2</v>
      </c>
      <c r="EK1382" s="19">
        <v>3</v>
      </c>
      <c r="EL1382" s="19">
        <v>2</v>
      </c>
      <c r="EM1382" s="20" t="s">
        <v>345</v>
      </c>
      <c r="EO1382" s="46">
        <v>4</v>
      </c>
      <c r="EP1382" s="46">
        <v>2</v>
      </c>
      <c r="EQ1382">
        <f t="shared" si="50"/>
        <v>0</v>
      </c>
      <c r="ER1382" t="str">
        <f t="shared" si="51"/>
        <v/>
      </c>
      <c r="ES1382" s="49">
        <v>2</v>
      </c>
    </row>
    <row r="1383" spans="1:149" ht="15" customHeight="1" x14ac:dyDescent="0.25">
      <c r="A1383" s="21">
        <v>1382</v>
      </c>
      <c r="B1383" s="12">
        <v>2</v>
      </c>
      <c r="C1383" s="12">
        <v>1</v>
      </c>
      <c r="D1383" s="12">
        <v>4</v>
      </c>
      <c r="G1383" s="13">
        <v>5</v>
      </c>
      <c r="M1383" s="56">
        <f>IF(SUM(N1383:X1383)=39,2,1)</f>
        <v>1</v>
      </c>
      <c r="Y1383" s="13">
        <v>1</v>
      </c>
      <c r="Z1383" s="13">
        <v>1</v>
      </c>
      <c r="AE1383" s="13">
        <v>1</v>
      </c>
      <c r="AJ1383" s="13">
        <v>1</v>
      </c>
      <c r="AL1383" s="14">
        <v>2</v>
      </c>
      <c r="AM1383" s="14">
        <v>4</v>
      </c>
      <c r="AO1383" s="15">
        <v>2</v>
      </c>
      <c r="AP1383" s="15">
        <v>4</v>
      </c>
      <c r="AQ1383" s="15">
        <v>4</v>
      </c>
      <c r="AR1383" s="15">
        <v>4</v>
      </c>
      <c r="AS1383" s="15">
        <v>4</v>
      </c>
      <c r="AT1383" s="15">
        <v>4</v>
      </c>
      <c r="AU1383" s="15">
        <v>4</v>
      </c>
      <c r="AV1383" s="15">
        <v>4</v>
      </c>
      <c r="AW1383" s="15">
        <v>4</v>
      </c>
      <c r="AX1383" s="15">
        <v>1</v>
      </c>
      <c r="AY1383" s="15">
        <v>2</v>
      </c>
      <c r="AZ1383" s="15">
        <v>2</v>
      </c>
      <c r="BB1383" s="15">
        <v>2</v>
      </c>
      <c r="BC1383" s="15">
        <v>2</v>
      </c>
      <c r="BD1383" s="15">
        <v>2</v>
      </c>
      <c r="BE1383" s="15">
        <v>2</v>
      </c>
      <c r="BM1383" s="15">
        <v>8</v>
      </c>
      <c r="BN1383" s="15">
        <v>8</v>
      </c>
      <c r="CC1383" s="16">
        <v>1</v>
      </c>
      <c r="CI1383" s="16">
        <v>2</v>
      </c>
      <c r="CJ1383" s="16" t="s">
        <v>151</v>
      </c>
      <c r="CM1383" s="17">
        <v>1</v>
      </c>
      <c r="CN1383" s="17">
        <v>1</v>
      </c>
      <c r="CO1383" s="17">
        <v>1</v>
      </c>
      <c r="CP1383" s="17">
        <v>1</v>
      </c>
      <c r="CQ1383" s="17">
        <v>1</v>
      </c>
      <c r="CR1383" s="17">
        <v>1</v>
      </c>
      <c r="CS1383" s="17">
        <v>1</v>
      </c>
      <c r="CT1383" s="17">
        <v>2</v>
      </c>
      <c r="CU1383" s="17">
        <v>4</v>
      </c>
      <c r="CV1383" s="17">
        <v>2</v>
      </c>
      <c r="CW1383" s="17">
        <v>2</v>
      </c>
      <c r="CX1383" s="17">
        <v>2</v>
      </c>
      <c r="CY1383" s="17">
        <v>2</v>
      </c>
      <c r="CZ1383" s="17">
        <v>2</v>
      </c>
      <c r="DI1383" s="17">
        <v>1</v>
      </c>
      <c r="DJ1383" s="17">
        <v>1</v>
      </c>
      <c r="DK1383" s="17">
        <v>4</v>
      </c>
      <c r="DL1383" s="17">
        <v>4</v>
      </c>
      <c r="DM1383" s="17">
        <v>3</v>
      </c>
      <c r="DV1383" s="17">
        <v>6</v>
      </c>
      <c r="DW1383" s="18">
        <v>13</v>
      </c>
      <c r="DY1383" s="18">
        <v>1</v>
      </c>
      <c r="ED1383" s="19" t="s">
        <v>349</v>
      </c>
      <c r="EE1383" s="19">
        <v>7</v>
      </c>
      <c r="EF1383" s="37">
        <v>7</v>
      </c>
      <c r="EG1383" s="19" t="s">
        <v>167</v>
      </c>
      <c r="EH1383" s="19">
        <v>2</v>
      </c>
      <c r="EI1383" s="19">
        <v>38</v>
      </c>
      <c r="EJ1383" s="19">
        <v>2</v>
      </c>
      <c r="EK1383" s="19">
        <v>3</v>
      </c>
      <c r="EL1383" s="19">
        <v>2</v>
      </c>
      <c r="EM1383" s="20" t="s">
        <v>345</v>
      </c>
      <c r="EO1383" s="46">
        <v>4</v>
      </c>
      <c r="EP1383" s="46">
        <v>8</v>
      </c>
      <c r="EQ1383">
        <f t="shared" si="50"/>
        <v>0</v>
      </c>
      <c r="ER1383" t="str">
        <f t="shared" si="51"/>
        <v/>
      </c>
      <c r="ES1383" s="49">
        <v>2</v>
      </c>
    </row>
    <row r="1384" spans="1:149" ht="15" customHeight="1" x14ac:dyDescent="0.25">
      <c r="A1384" s="21">
        <v>1383</v>
      </c>
      <c r="B1384" s="12">
        <v>2</v>
      </c>
      <c r="C1384" s="12">
        <v>1</v>
      </c>
      <c r="D1384" s="12">
        <v>4</v>
      </c>
      <c r="E1384" s="12" t="s">
        <v>379</v>
      </c>
      <c r="F1384" s="12">
        <v>2</v>
      </c>
      <c r="G1384" s="13">
        <v>3</v>
      </c>
      <c r="H1384" s="13">
        <v>1</v>
      </c>
      <c r="J1384" s="13">
        <v>4</v>
      </c>
      <c r="M1384" s="56">
        <f>IF(SUM(N1384:X1384)=39,2,1)</f>
        <v>1</v>
      </c>
      <c r="X1384" s="13">
        <v>1</v>
      </c>
      <c r="Z1384" s="13">
        <v>1</v>
      </c>
      <c r="AB1384" s="13">
        <v>1</v>
      </c>
      <c r="AJ1384" s="13">
        <v>1</v>
      </c>
      <c r="AL1384" s="14">
        <v>1</v>
      </c>
      <c r="AM1384" s="14">
        <v>4</v>
      </c>
      <c r="AO1384" s="15">
        <v>1</v>
      </c>
      <c r="AP1384" s="15">
        <v>3</v>
      </c>
      <c r="AQ1384" s="15">
        <v>3</v>
      </c>
      <c r="AR1384" s="15">
        <v>3</v>
      </c>
      <c r="AS1384" s="15">
        <v>3</v>
      </c>
      <c r="AT1384" s="15">
        <v>3</v>
      </c>
      <c r="AU1384" s="15">
        <v>3</v>
      </c>
      <c r="AV1384" s="15">
        <v>2</v>
      </c>
      <c r="AW1384" s="15">
        <v>2</v>
      </c>
      <c r="AX1384" s="15">
        <v>1</v>
      </c>
      <c r="AY1384" s="15">
        <v>2</v>
      </c>
      <c r="AZ1384" s="15">
        <v>2</v>
      </c>
      <c r="BB1384" s="15">
        <v>2</v>
      </c>
      <c r="BC1384" s="15">
        <v>1</v>
      </c>
      <c r="BD1384" s="15">
        <v>2</v>
      </c>
      <c r="BE1384" s="15">
        <v>2</v>
      </c>
      <c r="CC1384" s="16">
        <v>1</v>
      </c>
      <c r="CI1384" s="16">
        <v>2</v>
      </c>
      <c r="CJ1384" s="16" t="s">
        <v>151</v>
      </c>
      <c r="CK1384" s="16">
        <v>1</v>
      </c>
      <c r="CL1384" s="16" t="s">
        <v>397</v>
      </c>
      <c r="CM1384" s="17">
        <v>1</v>
      </c>
      <c r="CN1384" s="17">
        <v>1</v>
      </c>
      <c r="CO1384" s="17">
        <v>1</v>
      </c>
      <c r="CP1384" s="17">
        <v>1</v>
      </c>
      <c r="CQ1384" s="17">
        <v>1</v>
      </c>
      <c r="CR1384" s="17">
        <v>3</v>
      </c>
      <c r="CS1384" s="17">
        <v>3</v>
      </c>
      <c r="CT1384" s="17">
        <v>1</v>
      </c>
      <c r="CU1384" s="17">
        <v>4</v>
      </c>
      <c r="CV1384" s="17">
        <v>1</v>
      </c>
      <c r="CW1384" s="17">
        <v>1</v>
      </c>
      <c r="CX1384" s="17">
        <v>1</v>
      </c>
      <c r="CY1384" s="17">
        <v>1</v>
      </c>
      <c r="CZ1384" s="17">
        <v>1</v>
      </c>
      <c r="DA1384" s="17">
        <v>2</v>
      </c>
      <c r="DB1384" s="17">
        <v>4</v>
      </c>
      <c r="DC1384" s="17">
        <v>2</v>
      </c>
      <c r="DD1384" s="17">
        <v>4</v>
      </c>
      <c r="DE1384" s="17">
        <v>4</v>
      </c>
      <c r="DF1384" s="17">
        <v>3</v>
      </c>
      <c r="DG1384" s="17">
        <v>2</v>
      </c>
      <c r="DH1384" s="17">
        <v>2</v>
      </c>
      <c r="DI1384" s="17">
        <v>1</v>
      </c>
      <c r="DJ1384" s="17">
        <v>1</v>
      </c>
      <c r="DK1384" s="17">
        <v>4</v>
      </c>
      <c r="DL1384" s="17">
        <v>3</v>
      </c>
      <c r="DM1384" s="17">
        <v>2</v>
      </c>
      <c r="DN1384" s="17">
        <v>8</v>
      </c>
      <c r="DO1384" s="17">
        <v>4</v>
      </c>
      <c r="DP1384" s="17">
        <v>5</v>
      </c>
      <c r="DR1384" s="17">
        <v>6</v>
      </c>
      <c r="DT1384" s="17">
        <v>8</v>
      </c>
      <c r="DV1384" s="17">
        <v>4</v>
      </c>
      <c r="DW1384" s="18">
        <v>13</v>
      </c>
      <c r="DY1384" s="18">
        <v>1</v>
      </c>
      <c r="ED1384" s="19" t="s">
        <v>349</v>
      </c>
      <c r="EE1384" s="19">
        <v>7</v>
      </c>
      <c r="EF1384" s="37">
        <v>7</v>
      </c>
      <c r="EG1384" s="19" t="s">
        <v>167</v>
      </c>
      <c r="EH1384" s="19">
        <v>1</v>
      </c>
      <c r="EI1384" s="19">
        <v>62</v>
      </c>
      <c r="EJ1384" s="19">
        <v>4</v>
      </c>
      <c r="EK1384" s="19">
        <v>5</v>
      </c>
      <c r="EL1384" s="19">
        <v>9</v>
      </c>
      <c r="EM1384" s="20" t="s">
        <v>345</v>
      </c>
      <c r="EO1384" s="46">
        <v>4</v>
      </c>
      <c r="EP1384" s="46">
        <v>3</v>
      </c>
      <c r="EQ1384">
        <f t="shared" si="50"/>
        <v>0</v>
      </c>
      <c r="ER1384" t="str">
        <f t="shared" si="51"/>
        <v/>
      </c>
      <c r="ES1384" s="49">
        <v>2</v>
      </c>
    </row>
    <row r="1385" spans="1:149" ht="15" customHeight="1" x14ac:dyDescent="0.25">
      <c r="A1385" s="21">
        <v>1384</v>
      </c>
      <c r="B1385" s="12">
        <v>2</v>
      </c>
      <c r="C1385" s="12">
        <v>1</v>
      </c>
      <c r="D1385" s="12">
        <v>4</v>
      </c>
      <c r="E1385" s="12" t="s">
        <v>354</v>
      </c>
      <c r="F1385" s="12">
        <v>2</v>
      </c>
      <c r="G1385" s="13">
        <v>5</v>
      </c>
      <c r="H1385" s="13">
        <v>1</v>
      </c>
      <c r="M1385" s="56">
        <f>IF(SUM(N1385:X1385)=39,2,1)</f>
        <v>1</v>
      </c>
      <c r="N1385" s="13">
        <v>1</v>
      </c>
      <c r="S1385" s="13">
        <v>1</v>
      </c>
      <c r="T1385" s="13">
        <v>1</v>
      </c>
      <c r="Z1385" s="13">
        <v>1</v>
      </c>
      <c r="AE1385" s="13">
        <v>1</v>
      </c>
      <c r="AF1385" s="13">
        <v>1</v>
      </c>
      <c r="AL1385" s="14">
        <v>2</v>
      </c>
      <c r="AM1385" s="14">
        <v>3</v>
      </c>
      <c r="AN1385" s="14" t="s">
        <v>145</v>
      </c>
      <c r="AO1385" s="15">
        <v>2</v>
      </c>
      <c r="AP1385" s="15">
        <v>4</v>
      </c>
      <c r="AQ1385" s="15">
        <v>5</v>
      </c>
      <c r="AR1385" s="15">
        <v>5</v>
      </c>
      <c r="AS1385" s="15">
        <v>5</v>
      </c>
      <c r="AT1385" s="15">
        <v>5</v>
      </c>
      <c r="AU1385" s="15">
        <v>5</v>
      </c>
      <c r="AV1385" s="15">
        <v>5</v>
      </c>
      <c r="AW1385" s="15">
        <v>5</v>
      </c>
      <c r="AX1385" s="15">
        <v>1</v>
      </c>
      <c r="AZ1385" s="15">
        <v>2</v>
      </c>
      <c r="BB1385" s="15">
        <v>2</v>
      </c>
      <c r="BC1385" s="15">
        <v>1</v>
      </c>
      <c r="BD1385" s="15">
        <v>1</v>
      </c>
      <c r="BE1385" s="15">
        <v>1</v>
      </c>
      <c r="BM1385" s="15">
        <v>8</v>
      </c>
      <c r="BN1385" s="15">
        <v>8</v>
      </c>
      <c r="CC1385" s="16">
        <v>1</v>
      </c>
      <c r="DN1385" s="17">
        <v>9</v>
      </c>
      <c r="DP1385" s="17">
        <v>5</v>
      </c>
      <c r="DR1385" s="17">
        <v>9</v>
      </c>
      <c r="DV1385" s="17">
        <v>3</v>
      </c>
      <c r="DW1385" s="18">
        <v>13</v>
      </c>
      <c r="DY1385" s="18">
        <v>1</v>
      </c>
      <c r="ED1385" s="19" t="s">
        <v>349</v>
      </c>
      <c r="EE1385" s="19">
        <v>7</v>
      </c>
      <c r="EF1385" s="37">
        <v>7</v>
      </c>
      <c r="EG1385" s="19" t="s">
        <v>167</v>
      </c>
      <c r="EH1385" s="19">
        <v>2</v>
      </c>
      <c r="EI1385" s="19">
        <v>54</v>
      </c>
      <c r="EJ1385" s="19">
        <v>3</v>
      </c>
      <c r="EK1385" s="19">
        <v>4</v>
      </c>
      <c r="EL1385" s="19">
        <v>10</v>
      </c>
      <c r="EM1385" s="20" t="s">
        <v>345</v>
      </c>
      <c r="EO1385" s="46">
        <v>1</v>
      </c>
      <c r="EP1385" s="46">
        <v>3</v>
      </c>
      <c r="EQ1385">
        <f t="shared" si="50"/>
        <v>0</v>
      </c>
      <c r="ER1385" t="str">
        <f t="shared" si="51"/>
        <v/>
      </c>
    </row>
    <row r="1386" spans="1:149" ht="15" customHeight="1" x14ac:dyDescent="0.25">
      <c r="A1386" s="21">
        <v>1385</v>
      </c>
      <c r="B1386" s="12">
        <v>4</v>
      </c>
      <c r="C1386" s="12">
        <v>2</v>
      </c>
      <c r="D1386" s="12">
        <v>1</v>
      </c>
      <c r="E1386" s="12" t="s">
        <v>378</v>
      </c>
      <c r="F1386" s="12">
        <v>1</v>
      </c>
      <c r="G1386" s="13">
        <v>5</v>
      </c>
      <c r="H1386" s="13">
        <v>1</v>
      </c>
      <c r="M1386" s="56">
        <f>IF(SUM(N1386:X1386)=39,2,1)</f>
        <v>1</v>
      </c>
      <c r="N1386" s="13">
        <v>1</v>
      </c>
      <c r="O1386" s="13">
        <v>1</v>
      </c>
      <c r="P1386" s="13">
        <v>1</v>
      </c>
      <c r="S1386" s="13">
        <v>1</v>
      </c>
      <c r="X1386" s="13">
        <v>1</v>
      </c>
      <c r="Z1386" s="13">
        <v>1</v>
      </c>
      <c r="AA1386" s="13">
        <v>1</v>
      </c>
      <c r="AB1386" s="13">
        <v>1</v>
      </c>
      <c r="AE1386" s="13">
        <v>1</v>
      </c>
      <c r="AJ1386" s="13">
        <v>1</v>
      </c>
      <c r="AL1386" s="14">
        <v>5</v>
      </c>
      <c r="AM1386" s="14">
        <v>5</v>
      </c>
      <c r="AO1386" s="15">
        <v>2</v>
      </c>
      <c r="AP1386" s="15">
        <v>4</v>
      </c>
      <c r="AQ1386" s="15">
        <v>5</v>
      </c>
      <c r="AR1386" s="15">
        <v>5</v>
      </c>
      <c r="AS1386" s="15">
        <v>5</v>
      </c>
      <c r="AT1386" s="15">
        <v>5</v>
      </c>
      <c r="AU1386" s="15">
        <v>5</v>
      </c>
      <c r="AV1386" s="15">
        <v>5</v>
      </c>
      <c r="AW1386" s="15">
        <v>5</v>
      </c>
      <c r="AX1386" s="15">
        <v>1</v>
      </c>
      <c r="AZ1386" s="15">
        <v>2</v>
      </c>
      <c r="BB1386" s="15">
        <v>2</v>
      </c>
      <c r="BC1386" s="15">
        <v>2</v>
      </c>
      <c r="BD1386" s="15">
        <v>2</v>
      </c>
      <c r="BE1386" s="15">
        <v>2</v>
      </c>
      <c r="BF1386" s="15">
        <v>1</v>
      </c>
      <c r="BG1386" s="15">
        <v>1</v>
      </c>
      <c r="BI1386" s="15">
        <v>1</v>
      </c>
      <c r="BM1386" s="15">
        <v>8</v>
      </c>
      <c r="BN1386" s="15">
        <v>8</v>
      </c>
      <c r="CC1386" s="16">
        <v>1</v>
      </c>
      <c r="CI1386" s="16">
        <v>2</v>
      </c>
      <c r="CJ1386" s="16" t="s">
        <v>156</v>
      </c>
      <c r="CK1386" s="16">
        <v>1</v>
      </c>
      <c r="CL1386" s="16" t="s">
        <v>397</v>
      </c>
      <c r="CM1386" s="17">
        <v>2</v>
      </c>
      <c r="CN1386" s="17">
        <v>2</v>
      </c>
      <c r="CO1386" s="17">
        <v>2</v>
      </c>
      <c r="CP1386" s="17">
        <v>2</v>
      </c>
      <c r="CQ1386" s="17">
        <v>2</v>
      </c>
      <c r="CR1386" s="17">
        <v>2</v>
      </c>
      <c r="CS1386" s="17">
        <v>2</v>
      </c>
      <c r="CT1386" s="17">
        <v>2</v>
      </c>
      <c r="CU1386" s="17">
        <v>4</v>
      </c>
      <c r="CV1386" s="17">
        <v>2</v>
      </c>
      <c r="CW1386" s="17">
        <v>2</v>
      </c>
      <c r="CX1386" s="17">
        <v>2</v>
      </c>
      <c r="CY1386" s="17">
        <v>2</v>
      </c>
      <c r="CZ1386" s="17">
        <v>2</v>
      </c>
      <c r="DA1386" s="17">
        <v>2</v>
      </c>
      <c r="DB1386" s="17">
        <v>4</v>
      </c>
      <c r="DC1386" s="17">
        <v>2</v>
      </c>
      <c r="DD1386" s="17">
        <v>4</v>
      </c>
      <c r="DE1386" s="17">
        <v>4</v>
      </c>
      <c r="DF1386" s="17">
        <v>2</v>
      </c>
      <c r="DG1386" s="17">
        <v>2</v>
      </c>
      <c r="DH1386" s="17">
        <v>2</v>
      </c>
      <c r="DI1386" s="17">
        <v>1</v>
      </c>
      <c r="DJ1386" s="17">
        <v>1</v>
      </c>
      <c r="DK1386" s="17">
        <v>3</v>
      </c>
      <c r="DL1386" s="17">
        <v>3</v>
      </c>
      <c r="DM1386" s="17">
        <v>4</v>
      </c>
      <c r="DN1386" s="17">
        <v>8</v>
      </c>
      <c r="DO1386" s="17">
        <v>3</v>
      </c>
      <c r="DP1386" s="17">
        <v>5</v>
      </c>
      <c r="DR1386" s="17">
        <v>10</v>
      </c>
      <c r="DT1386" s="17">
        <v>9</v>
      </c>
      <c r="DV1386" s="17">
        <v>3</v>
      </c>
      <c r="DW1386" s="18">
        <v>13</v>
      </c>
      <c r="DY1386" s="18">
        <v>1</v>
      </c>
      <c r="ED1386" s="19" t="s">
        <v>349</v>
      </c>
      <c r="EE1386" s="19">
        <v>7</v>
      </c>
      <c r="EF1386" s="37">
        <v>7</v>
      </c>
      <c r="EG1386" s="19" t="s">
        <v>167</v>
      </c>
      <c r="EH1386" s="19">
        <v>1</v>
      </c>
      <c r="EI1386" s="19">
        <v>41</v>
      </c>
      <c r="EJ1386" s="19">
        <v>2</v>
      </c>
      <c r="EK1386" s="19">
        <v>3</v>
      </c>
      <c r="EL1386" s="19">
        <v>7</v>
      </c>
      <c r="EM1386" s="20" t="s">
        <v>345</v>
      </c>
      <c r="EO1386" s="46">
        <v>1</v>
      </c>
      <c r="EP1386" s="46">
        <v>3</v>
      </c>
      <c r="EQ1386">
        <f t="shared" si="50"/>
        <v>0</v>
      </c>
      <c r="ER1386" t="str">
        <f t="shared" si="51"/>
        <v/>
      </c>
    </row>
    <row r="1387" spans="1:149" x14ac:dyDescent="0.25">
      <c r="A1387" s="21">
        <v>1386</v>
      </c>
      <c r="B1387" s="12">
        <v>2</v>
      </c>
      <c r="C1387" s="12">
        <v>2</v>
      </c>
      <c r="D1387" s="12">
        <v>4</v>
      </c>
      <c r="E1387" s="12" t="s">
        <v>375</v>
      </c>
      <c r="G1387" s="13">
        <v>2</v>
      </c>
      <c r="H1387" s="13">
        <v>2</v>
      </c>
      <c r="M1387" s="56">
        <f>IF(SUM(N1387:X1387)=39,2,1)</f>
        <v>1</v>
      </c>
      <c r="N1387" s="13">
        <v>1</v>
      </c>
      <c r="X1387" s="13">
        <v>1</v>
      </c>
      <c r="Z1387" s="13">
        <v>1</v>
      </c>
      <c r="AJ1387" s="13">
        <v>1</v>
      </c>
      <c r="AL1387" s="14">
        <v>6</v>
      </c>
      <c r="AO1387" s="15">
        <v>3</v>
      </c>
      <c r="AP1387" s="15">
        <v>3</v>
      </c>
      <c r="AQ1387" s="15">
        <v>3</v>
      </c>
      <c r="AR1387" s="15">
        <v>3</v>
      </c>
      <c r="AS1387" s="15">
        <v>3</v>
      </c>
      <c r="AT1387" s="15">
        <v>3</v>
      </c>
      <c r="AU1387" s="15">
        <v>3</v>
      </c>
      <c r="AV1387" s="15">
        <v>3</v>
      </c>
      <c r="AW1387" s="15">
        <v>3</v>
      </c>
      <c r="AX1387" s="15">
        <v>1</v>
      </c>
      <c r="AY1387" s="15">
        <v>1</v>
      </c>
      <c r="AZ1387" s="15">
        <v>2</v>
      </c>
      <c r="BB1387" s="15">
        <v>2</v>
      </c>
      <c r="BC1387" s="15">
        <v>1</v>
      </c>
      <c r="BD1387" s="15">
        <v>1</v>
      </c>
      <c r="BE1387" s="15">
        <v>2</v>
      </c>
      <c r="BF1387" s="15">
        <v>0</v>
      </c>
      <c r="BG1387" s="15">
        <v>0</v>
      </c>
      <c r="BK1387" s="15">
        <v>1</v>
      </c>
      <c r="BL1387" s="15">
        <v>4</v>
      </c>
      <c r="BM1387" s="15">
        <v>1</v>
      </c>
      <c r="BN1387" s="15">
        <v>1</v>
      </c>
      <c r="CC1387" s="16">
        <v>1</v>
      </c>
      <c r="CI1387" s="16">
        <v>2</v>
      </c>
      <c r="CJ1387" s="16" t="s">
        <v>156</v>
      </c>
      <c r="CK1387" s="16">
        <v>3</v>
      </c>
      <c r="CL1387" s="16" t="s">
        <v>143</v>
      </c>
      <c r="CM1387" s="17">
        <v>1</v>
      </c>
      <c r="CN1387" s="17">
        <v>1</v>
      </c>
      <c r="CO1387" s="17">
        <v>1</v>
      </c>
      <c r="CP1387" s="17">
        <v>1</v>
      </c>
      <c r="CQ1387" s="17">
        <v>1</v>
      </c>
      <c r="CR1387" s="17">
        <v>1</v>
      </c>
      <c r="CS1387" s="17">
        <v>1</v>
      </c>
      <c r="CT1387" s="17">
        <v>1</v>
      </c>
      <c r="CU1387" s="17">
        <v>4</v>
      </c>
      <c r="CV1387" s="17">
        <v>2</v>
      </c>
      <c r="CW1387" s="17">
        <v>1</v>
      </c>
      <c r="CX1387" s="17">
        <v>1</v>
      </c>
      <c r="CY1387" s="17">
        <v>1</v>
      </c>
      <c r="CZ1387" s="17">
        <v>1</v>
      </c>
      <c r="DA1387" s="17">
        <v>3</v>
      </c>
      <c r="DB1387" s="17">
        <v>3</v>
      </c>
      <c r="DC1387" s="17">
        <v>2</v>
      </c>
      <c r="DD1387" s="17">
        <v>4</v>
      </c>
      <c r="DE1387" s="17">
        <v>4</v>
      </c>
      <c r="DF1387" s="17">
        <v>3</v>
      </c>
      <c r="DG1387" s="17">
        <v>3</v>
      </c>
      <c r="DH1387" s="17">
        <v>3</v>
      </c>
      <c r="DI1387" s="17">
        <v>1</v>
      </c>
      <c r="DJ1387" s="17">
        <v>1</v>
      </c>
      <c r="DK1387" s="17">
        <v>2</v>
      </c>
      <c r="DL1387" s="17">
        <v>4</v>
      </c>
      <c r="DM1387" s="17">
        <v>4</v>
      </c>
      <c r="DN1387" s="17">
        <v>8</v>
      </c>
      <c r="DO1387" s="17">
        <v>1</v>
      </c>
      <c r="DP1387" s="17">
        <v>6</v>
      </c>
      <c r="DR1387" s="17">
        <v>1</v>
      </c>
      <c r="DT1387" s="17">
        <v>5</v>
      </c>
      <c r="DV1387" s="17">
        <v>4</v>
      </c>
      <c r="DW1387" s="18">
        <v>6</v>
      </c>
      <c r="DY1387" s="18">
        <v>1</v>
      </c>
      <c r="ED1387" s="19" t="s">
        <v>353</v>
      </c>
      <c r="EE1387" s="19">
        <v>4</v>
      </c>
      <c r="EF1387" s="37">
        <v>4</v>
      </c>
      <c r="EG1387" s="19" t="s">
        <v>167</v>
      </c>
      <c r="EH1387" s="19">
        <v>2</v>
      </c>
      <c r="EI1387" s="19">
        <v>80</v>
      </c>
      <c r="EJ1387" s="19">
        <v>4</v>
      </c>
      <c r="EK1387" s="19">
        <v>5</v>
      </c>
      <c r="EL1387" s="19">
        <v>4</v>
      </c>
      <c r="EM1387" s="20" t="s">
        <v>345</v>
      </c>
      <c r="EO1387" s="46">
        <v>1</v>
      </c>
      <c r="EP1387" s="46">
        <v>2</v>
      </c>
      <c r="EQ1387">
        <f t="shared" si="50"/>
        <v>0</v>
      </c>
      <c r="ER1387" t="str">
        <f t="shared" si="51"/>
        <v/>
      </c>
      <c r="ES1387" s="49">
        <v>1</v>
      </c>
    </row>
    <row r="1388" spans="1:149" ht="15" customHeight="1" x14ac:dyDescent="0.25">
      <c r="A1388" s="21">
        <v>1387</v>
      </c>
      <c r="B1388" s="12">
        <v>2</v>
      </c>
      <c r="C1388" s="12">
        <v>2</v>
      </c>
      <c r="D1388" s="12">
        <v>2</v>
      </c>
      <c r="E1388" s="12" t="s">
        <v>378</v>
      </c>
      <c r="F1388" s="12">
        <v>2</v>
      </c>
      <c r="G1388" s="13">
        <v>4</v>
      </c>
      <c r="H1388" s="13">
        <v>2</v>
      </c>
      <c r="I1388" s="13">
        <v>4</v>
      </c>
      <c r="J1388" s="13">
        <v>4</v>
      </c>
      <c r="M1388" s="56">
        <f>IF(SUM(N1388:X1388)=39,2,1)</f>
        <v>1</v>
      </c>
      <c r="X1388" s="13">
        <v>1</v>
      </c>
      <c r="AJ1388" s="13">
        <v>1</v>
      </c>
      <c r="AL1388" s="14">
        <v>2</v>
      </c>
      <c r="AM1388" s="14">
        <v>4</v>
      </c>
      <c r="AO1388" s="15">
        <v>1</v>
      </c>
      <c r="AP1388" s="15">
        <v>4</v>
      </c>
      <c r="AQ1388" s="15">
        <v>4</v>
      </c>
      <c r="AR1388" s="15">
        <v>4</v>
      </c>
      <c r="AS1388" s="15">
        <v>4</v>
      </c>
      <c r="AT1388" s="15">
        <v>4</v>
      </c>
      <c r="AU1388" s="15">
        <v>4</v>
      </c>
      <c r="AV1388" s="15">
        <v>4</v>
      </c>
      <c r="AW1388" s="15">
        <v>4</v>
      </c>
      <c r="AX1388" s="15">
        <v>1</v>
      </c>
      <c r="AY1388" s="15">
        <v>2</v>
      </c>
      <c r="AZ1388" s="15">
        <v>2</v>
      </c>
      <c r="BF1388" s="15">
        <v>2</v>
      </c>
      <c r="BG1388" s="15">
        <v>1</v>
      </c>
      <c r="BJ1388" s="15">
        <v>1</v>
      </c>
      <c r="BK1388" s="15">
        <v>1</v>
      </c>
      <c r="BL1388" s="15">
        <v>2</v>
      </c>
      <c r="BM1388" s="15">
        <v>8</v>
      </c>
      <c r="BN1388" s="15">
        <v>8</v>
      </c>
      <c r="CC1388" s="16">
        <v>1</v>
      </c>
      <c r="CI1388" s="16">
        <v>1</v>
      </c>
      <c r="CK1388" s="16">
        <v>2</v>
      </c>
      <c r="CL1388" s="16" t="s">
        <v>143</v>
      </c>
      <c r="CM1388" s="17">
        <v>1</v>
      </c>
      <c r="CN1388" s="17">
        <v>1</v>
      </c>
      <c r="CO1388" s="17">
        <v>1</v>
      </c>
      <c r="CP1388" s="17">
        <v>1</v>
      </c>
      <c r="CQ1388" s="17">
        <v>1</v>
      </c>
      <c r="CR1388" s="17">
        <v>1</v>
      </c>
      <c r="CS1388" s="17">
        <v>1</v>
      </c>
      <c r="CT1388" s="17">
        <v>2</v>
      </c>
      <c r="CU1388" s="17">
        <v>4</v>
      </c>
      <c r="CV1388" s="17">
        <v>2</v>
      </c>
      <c r="CW1388" s="17">
        <v>1</v>
      </c>
      <c r="CX1388" s="17">
        <v>1</v>
      </c>
      <c r="CY1388" s="17">
        <v>1</v>
      </c>
      <c r="CZ1388" s="17">
        <v>1</v>
      </c>
      <c r="DA1388" s="17">
        <v>2</v>
      </c>
      <c r="DB1388" s="17">
        <v>2</v>
      </c>
      <c r="DC1388" s="17">
        <v>3</v>
      </c>
      <c r="DD1388" s="17">
        <v>4</v>
      </c>
      <c r="DE1388" s="17">
        <v>4</v>
      </c>
      <c r="DF1388" s="17">
        <v>3</v>
      </c>
      <c r="DG1388" s="17">
        <v>3</v>
      </c>
      <c r="DH1388" s="17">
        <v>3</v>
      </c>
      <c r="DI1388" s="17">
        <v>1</v>
      </c>
      <c r="DJ1388" s="17">
        <v>1</v>
      </c>
      <c r="DK1388" s="17">
        <v>3</v>
      </c>
      <c r="DL1388" s="17">
        <v>3</v>
      </c>
      <c r="DM1388" s="17">
        <v>3</v>
      </c>
      <c r="DN1388" s="17">
        <v>8</v>
      </c>
      <c r="DO1388" s="17">
        <v>2</v>
      </c>
      <c r="DP1388" s="17">
        <v>5</v>
      </c>
      <c r="DR1388" s="17">
        <v>10</v>
      </c>
      <c r="DT1388" s="17">
        <v>8</v>
      </c>
      <c r="DV1388" s="17">
        <v>3</v>
      </c>
      <c r="DW1388" s="18">
        <v>13</v>
      </c>
      <c r="DY1388" s="18">
        <v>1</v>
      </c>
      <c r="ED1388" s="19" t="s">
        <v>353</v>
      </c>
      <c r="EE1388" s="19">
        <v>4</v>
      </c>
      <c r="EF1388" s="37">
        <v>4</v>
      </c>
      <c r="EG1388" s="19" t="s">
        <v>167</v>
      </c>
      <c r="EH1388" s="19">
        <v>1</v>
      </c>
      <c r="EI1388" s="19">
        <v>23</v>
      </c>
      <c r="EJ1388" s="19">
        <v>1</v>
      </c>
      <c r="EK1388" s="19">
        <v>1</v>
      </c>
      <c r="EL1388" s="19">
        <v>6</v>
      </c>
      <c r="EM1388" s="20" t="s">
        <v>345</v>
      </c>
      <c r="EO1388" s="46">
        <v>1</v>
      </c>
      <c r="EP1388" s="46">
        <v>1</v>
      </c>
      <c r="EQ1388">
        <f t="shared" si="50"/>
        <v>0</v>
      </c>
      <c r="ER1388" t="str">
        <f t="shared" si="51"/>
        <v/>
      </c>
    </row>
    <row r="1389" spans="1:149" ht="15" customHeight="1" x14ac:dyDescent="0.25">
      <c r="A1389" s="21">
        <v>1388</v>
      </c>
      <c r="B1389" s="12">
        <v>3</v>
      </c>
      <c r="C1389" s="12">
        <v>2</v>
      </c>
      <c r="D1389" s="12">
        <v>4</v>
      </c>
      <c r="E1389" s="12" t="s">
        <v>376</v>
      </c>
      <c r="F1389" s="12">
        <v>2</v>
      </c>
      <c r="G1389" s="13">
        <v>4</v>
      </c>
      <c r="H1389" s="13">
        <v>1</v>
      </c>
      <c r="I1389" s="13">
        <v>4</v>
      </c>
      <c r="M1389" s="56">
        <f>IF(SUM(N1389:X1389)=39,2,1)</f>
        <v>1</v>
      </c>
      <c r="N1389" s="13">
        <v>1</v>
      </c>
      <c r="O1389" s="13">
        <v>1</v>
      </c>
      <c r="P1389" s="13">
        <v>1</v>
      </c>
      <c r="S1389" s="13">
        <v>1</v>
      </c>
      <c r="X1389" s="13">
        <v>1</v>
      </c>
      <c r="Z1389" s="13">
        <v>1</v>
      </c>
      <c r="AA1389" s="13">
        <v>1</v>
      </c>
      <c r="AB1389" s="13">
        <v>1</v>
      </c>
      <c r="AE1389" s="13">
        <v>1</v>
      </c>
      <c r="AJ1389" s="13">
        <v>1</v>
      </c>
      <c r="AL1389" s="14">
        <v>3</v>
      </c>
      <c r="AM1389" s="14">
        <v>4</v>
      </c>
      <c r="AO1389" s="15">
        <v>1</v>
      </c>
      <c r="AP1389" s="15">
        <v>4</v>
      </c>
      <c r="AQ1389" s="15">
        <v>4</v>
      </c>
      <c r="AR1389" s="15">
        <v>4</v>
      </c>
      <c r="AS1389" s="15">
        <v>4</v>
      </c>
      <c r="AT1389" s="15">
        <v>4</v>
      </c>
      <c r="AU1389" s="15">
        <v>4</v>
      </c>
      <c r="AV1389" s="15">
        <v>4</v>
      </c>
      <c r="AW1389" s="15">
        <v>4</v>
      </c>
      <c r="AX1389" s="15">
        <v>2</v>
      </c>
      <c r="AZ1389" s="15">
        <v>2</v>
      </c>
      <c r="BB1389" s="15">
        <v>2</v>
      </c>
      <c r="BC1389" s="15">
        <v>1</v>
      </c>
      <c r="BD1389" s="15">
        <v>2</v>
      </c>
      <c r="BE1389" s="15">
        <v>2</v>
      </c>
      <c r="BF1389" s="15">
        <v>0</v>
      </c>
      <c r="BG1389" s="15">
        <v>1</v>
      </c>
      <c r="BJ1389" s="15">
        <v>1</v>
      </c>
      <c r="BK1389" s="15">
        <v>1</v>
      </c>
      <c r="BL1389" s="15">
        <v>2</v>
      </c>
      <c r="BM1389" s="15">
        <v>2</v>
      </c>
      <c r="BN1389" s="15">
        <v>2</v>
      </c>
      <c r="CC1389" s="16">
        <v>1</v>
      </c>
      <c r="CI1389" s="16">
        <v>1</v>
      </c>
      <c r="CK1389" s="16">
        <v>3</v>
      </c>
      <c r="CL1389" s="16" t="s">
        <v>150</v>
      </c>
      <c r="CM1389" s="17">
        <v>1</v>
      </c>
      <c r="CN1389" s="17">
        <v>1</v>
      </c>
      <c r="CO1389" s="17">
        <v>1</v>
      </c>
      <c r="CP1389" s="17">
        <v>1</v>
      </c>
      <c r="CQ1389" s="17">
        <v>1</v>
      </c>
      <c r="CR1389" s="17">
        <v>2</v>
      </c>
      <c r="CS1389" s="17">
        <v>3</v>
      </c>
      <c r="CT1389" s="17">
        <v>3</v>
      </c>
      <c r="CU1389" s="17">
        <v>4</v>
      </c>
      <c r="CV1389" s="17">
        <v>1</v>
      </c>
      <c r="CW1389" s="17">
        <v>1</v>
      </c>
      <c r="CX1389" s="17">
        <v>1</v>
      </c>
      <c r="CY1389" s="17">
        <v>1</v>
      </c>
      <c r="CZ1389" s="17">
        <v>1</v>
      </c>
      <c r="DA1389" s="17">
        <v>2</v>
      </c>
      <c r="DB1389" s="17">
        <v>3</v>
      </c>
      <c r="DC1389" s="17">
        <v>2</v>
      </c>
      <c r="DD1389" s="17">
        <v>3</v>
      </c>
      <c r="DE1389" s="17">
        <v>4</v>
      </c>
      <c r="DF1389" s="17">
        <v>3</v>
      </c>
      <c r="DG1389" s="17">
        <v>2</v>
      </c>
      <c r="DH1389" s="17">
        <v>2</v>
      </c>
      <c r="DI1389" s="17">
        <v>3</v>
      </c>
      <c r="DJ1389" s="17">
        <v>1</v>
      </c>
      <c r="DK1389" s="17">
        <v>3</v>
      </c>
      <c r="DL1389" s="17">
        <v>4</v>
      </c>
      <c r="DM1389" s="17">
        <v>4</v>
      </c>
      <c r="DN1389" s="17">
        <v>1</v>
      </c>
      <c r="DO1389" s="17">
        <v>8</v>
      </c>
      <c r="DP1389" s="17">
        <v>5</v>
      </c>
      <c r="DR1389" s="17">
        <v>9</v>
      </c>
      <c r="DT1389" s="17">
        <v>8</v>
      </c>
      <c r="DV1389" s="17">
        <v>3</v>
      </c>
      <c r="DW1389" s="18">
        <v>13</v>
      </c>
      <c r="DY1389" s="18">
        <v>1</v>
      </c>
      <c r="ED1389" s="19" t="s">
        <v>353</v>
      </c>
      <c r="EE1389" s="19">
        <v>4</v>
      </c>
      <c r="EF1389" s="37">
        <v>4</v>
      </c>
      <c r="EG1389" s="19" t="s">
        <v>167</v>
      </c>
      <c r="EH1389" s="19">
        <v>2</v>
      </c>
      <c r="EI1389" s="19">
        <v>33</v>
      </c>
      <c r="EJ1389" s="19">
        <v>2</v>
      </c>
      <c r="EK1389" s="19">
        <v>2</v>
      </c>
      <c r="EL1389" s="19">
        <v>7</v>
      </c>
      <c r="EM1389" s="20" t="s">
        <v>345</v>
      </c>
      <c r="EO1389" s="46">
        <v>4</v>
      </c>
      <c r="EP1389" s="46">
        <v>6</v>
      </c>
      <c r="EQ1389">
        <f t="shared" si="50"/>
        <v>0</v>
      </c>
      <c r="ER1389" t="str">
        <f t="shared" si="51"/>
        <v/>
      </c>
    </row>
    <row r="1390" spans="1:149" ht="15" customHeight="1" x14ac:dyDescent="0.25">
      <c r="A1390" s="21">
        <v>1389</v>
      </c>
      <c r="B1390" s="12">
        <v>4</v>
      </c>
      <c r="C1390" s="12">
        <v>3</v>
      </c>
      <c r="D1390" s="12">
        <v>1</v>
      </c>
      <c r="E1390" s="12" t="s">
        <v>377</v>
      </c>
      <c r="F1390" s="12">
        <v>3</v>
      </c>
      <c r="G1390" s="13">
        <v>5</v>
      </c>
      <c r="H1390" s="13">
        <v>1</v>
      </c>
      <c r="M1390" s="56">
        <f>IF(SUM(N1390:X1390)=39,2,1)</f>
        <v>1</v>
      </c>
      <c r="P1390" s="13">
        <v>1</v>
      </c>
      <c r="X1390" s="13">
        <v>1</v>
      </c>
      <c r="Z1390" s="13">
        <v>1</v>
      </c>
      <c r="AA1390" s="13">
        <v>1</v>
      </c>
      <c r="AB1390" s="13">
        <v>1</v>
      </c>
      <c r="AJ1390" s="13">
        <v>1</v>
      </c>
      <c r="AL1390" s="14">
        <v>1</v>
      </c>
      <c r="AM1390" s="14">
        <v>4</v>
      </c>
      <c r="AO1390" s="15">
        <v>2</v>
      </c>
      <c r="AP1390" s="15">
        <v>5</v>
      </c>
      <c r="AQ1390" s="15">
        <v>5</v>
      </c>
      <c r="AR1390" s="15">
        <v>5</v>
      </c>
      <c r="AS1390" s="15">
        <v>5</v>
      </c>
      <c r="AT1390" s="15">
        <v>5</v>
      </c>
      <c r="AU1390" s="15">
        <v>5</v>
      </c>
      <c r="AV1390" s="15">
        <v>5</v>
      </c>
      <c r="AW1390" s="15">
        <v>5</v>
      </c>
      <c r="AX1390" s="15">
        <v>1</v>
      </c>
      <c r="AY1390" s="15">
        <v>1</v>
      </c>
      <c r="AZ1390" s="15">
        <v>2</v>
      </c>
      <c r="BB1390" s="15">
        <v>2</v>
      </c>
      <c r="BC1390" s="15">
        <v>1</v>
      </c>
      <c r="BD1390" s="15">
        <v>1</v>
      </c>
      <c r="BE1390" s="15">
        <v>2</v>
      </c>
      <c r="BF1390" s="15">
        <v>1</v>
      </c>
      <c r="BG1390" s="15">
        <v>0</v>
      </c>
      <c r="BK1390" s="15">
        <v>1</v>
      </c>
      <c r="BL1390" s="15">
        <v>4</v>
      </c>
      <c r="BN1390" s="15">
        <v>8</v>
      </c>
      <c r="CC1390" s="16">
        <v>1</v>
      </c>
      <c r="CI1390" s="16">
        <v>2</v>
      </c>
      <c r="CJ1390" s="16" t="s">
        <v>156</v>
      </c>
      <c r="CK1390" s="16">
        <v>3</v>
      </c>
      <c r="CL1390" s="16" t="s">
        <v>154</v>
      </c>
      <c r="CM1390" s="17">
        <v>1</v>
      </c>
      <c r="CN1390" s="17">
        <v>1</v>
      </c>
      <c r="CO1390" s="17">
        <v>1</v>
      </c>
      <c r="CP1390" s="17">
        <v>1</v>
      </c>
      <c r="CQ1390" s="17">
        <v>1</v>
      </c>
      <c r="CR1390" s="17">
        <v>3</v>
      </c>
      <c r="CS1390" s="17">
        <v>3</v>
      </c>
      <c r="CT1390" s="17">
        <v>2</v>
      </c>
      <c r="CU1390" s="17">
        <v>4</v>
      </c>
      <c r="CV1390" s="17">
        <v>2</v>
      </c>
      <c r="CW1390" s="17">
        <v>1</v>
      </c>
      <c r="CX1390" s="17">
        <v>1</v>
      </c>
      <c r="CY1390" s="17">
        <v>1</v>
      </c>
      <c r="CZ1390" s="17">
        <v>1</v>
      </c>
      <c r="DA1390" s="17">
        <v>1</v>
      </c>
      <c r="DB1390" s="17">
        <v>4</v>
      </c>
      <c r="DC1390" s="17">
        <v>1</v>
      </c>
      <c r="DD1390" s="17">
        <v>3</v>
      </c>
      <c r="DE1390" s="17">
        <v>4</v>
      </c>
      <c r="DF1390" s="17">
        <v>1</v>
      </c>
      <c r="DG1390" s="17">
        <v>1</v>
      </c>
      <c r="DH1390" s="17">
        <v>1</v>
      </c>
      <c r="DI1390" s="17">
        <v>3</v>
      </c>
      <c r="DJ1390" s="17">
        <v>1</v>
      </c>
      <c r="DK1390" s="17">
        <v>3</v>
      </c>
      <c r="DL1390" s="17">
        <v>4</v>
      </c>
      <c r="DM1390" s="17">
        <v>4</v>
      </c>
      <c r="DN1390" s="17">
        <v>1</v>
      </c>
      <c r="DO1390" s="17">
        <v>8</v>
      </c>
      <c r="DP1390" s="17">
        <v>5</v>
      </c>
      <c r="DR1390" s="17">
        <v>10</v>
      </c>
      <c r="DT1390" s="17">
        <v>6</v>
      </c>
      <c r="DV1390" s="17">
        <v>2</v>
      </c>
      <c r="DW1390" s="18">
        <v>13</v>
      </c>
      <c r="DY1390" s="18">
        <v>1</v>
      </c>
      <c r="ED1390" s="19" t="s">
        <v>353</v>
      </c>
      <c r="EE1390" s="19">
        <v>4</v>
      </c>
      <c r="EF1390" s="37">
        <v>4</v>
      </c>
      <c r="EG1390" s="19" t="s">
        <v>167</v>
      </c>
      <c r="EH1390" s="19">
        <v>1</v>
      </c>
      <c r="EI1390" s="19">
        <v>50</v>
      </c>
      <c r="EJ1390" s="19">
        <v>3</v>
      </c>
      <c r="EK1390" s="19">
        <v>4</v>
      </c>
      <c r="EL1390" s="19">
        <v>1</v>
      </c>
      <c r="EM1390" s="20" t="s">
        <v>345</v>
      </c>
      <c r="EO1390" s="46">
        <v>1</v>
      </c>
      <c r="EQ1390">
        <f t="shared" si="50"/>
        <v>0</v>
      </c>
      <c r="ER1390" t="str">
        <f t="shared" si="51"/>
        <v/>
      </c>
    </row>
    <row r="1391" spans="1:149" ht="15" customHeight="1" x14ac:dyDescent="0.25">
      <c r="A1391" s="21">
        <v>1390</v>
      </c>
      <c r="B1391" s="12">
        <v>2</v>
      </c>
      <c r="C1391" s="12">
        <v>1</v>
      </c>
      <c r="D1391" s="12">
        <v>4</v>
      </c>
      <c r="E1391" s="12" t="s">
        <v>379</v>
      </c>
      <c r="F1391" s="12">
        <v>1</v>
      </c>
      <c r="G1391" s="13">
        <v>5</v>
      </c>
      <c r="H1391" s="13">
        <v>2</v>
      </c>
      <c r="K1391" s="13">
        <v>4</v>
      </c>
      <c r="M1391" s="56">
        <f>IF(SUM(N1391:X1391)=39,2,1)</f>
        <v>1</v>
      </c>
      <c r="S1391" s="13">
        <v>1</v>
      </c>
      <c r="T1391" s="13">
        <v>1</v>
      </c>
      <c r="AE1391" s="13">
        <v>1</v>
      </c>
      <c r="AF1391" s="13">
        <v>1</v>
      </c>
      <c r="AL1391" s="14">
        <v>6</v>
      </c>
      <c r="AO1391" s="15">
        <v>1</v>
      </c>
      <c r="AP1391" s="15">
        <v>4</v>
      </c>
      <c r="AQ1391" s="15">
        <v>4</v>
      </c>
      <c r="AR1391" s="15">
        <v>4</v>
      </c>
      <c r="AS1391" s="15">
        <v>4</v>
      </c>
      <c r="AT1391" s="15">
        <v>4</v>
      </c>
      <c r="AU1391" s="15">
        <v>4</v>
      </c>
      <c r="AV1391" s="15">
        <v>4</v>
      </c>
      <c r="AW1391" s="15">
        <v>1</v>
      </c>
      <c r="AX1391" s="15">
        <v>1</v>
      </c>
      <c r="AY1391" s="15">
        <v>1</v>
      </c>
      <c r="AZ1391" s="15">
        <v>2</v>
      </c>
      <c r="BB1391" s="15">
        <v>1</v>
      </c>
      <c r="BC1391" s="15">
        <v>2</v>
      </c>
      <c r="BD1391" s="15">
        <v>1</v>
      </c>
      <c r="BE1391" s="15">
        <v>2</v>
      </c>
      <c r="BF1391" s="15">
        <v>0</v>
      </c>
      <c r="BG1391" s="15">
        <v>0</v>
      </c>
      <c r="BK1391" s="15">
        <v>1</v>
      </c>
      <c r="BL1391" s="15">
        <v>2</v>
      </c>
      <c r="BM1391" s="15">
        <v>5</v>
      </c>
      <c r="BN1391" s="15">
        <v>5</v>
      </c>
      <c r="BO1391" s="15">
        <v>3</v>
      </c>
      <c r="BP1391" s="15" t="s">
        <v>388</v>
      </c>
      <c r="BQ1391" s="15">
        <v>1</v>
      </c>
      <c r="BW1391" s="16">
        <v>1</v>
      </c>
      <c r="CD1391" s="16">
        <v>1</v>
      </c>
      <c r="CE1391" s="16">
        <v>2</v>
      </c>
      <c r="CG1391" s="16">
        <v>1</v>
      </c>
      <c r="CI1391" s="16">
        <v>2</v>
      </c>
      <c r="CJ1391" s="16" t="s">
        <v>391</v>
      </c>
      <c r="CK1391" s="16">
        <v>1</v>
      </c>
      <c r="CL1391" s="16" t="s">
        <v>159</v>
      </c>
      <c r="CM1391" s="17">
        <v>1</v>
      </c>
      <c r="CN1391" s="17">
        <v>1</v>
      </c>
      <c r="CO1391" s="17">
        <v>1</v>
      </c>
      <c r="CP1391" s="17">
        <v>1</v>
      </c>
      <c r="CQ1391" s="17">
        <v>1</v>
      </c>
      <c r="CR1391" s="17">
        <v>2</v>
      </c>
      <c r="CS1391" s="17">
        <v>2</v>
      </c>
      <c r="CT1391" s="17">
        <v>1</v>
      </c>
      <c r="CU1391" s="17">
        <v>4</v>
      </c>
      <c r="CV1391" s="17">
        <v>1</v>
      </c>
      <c r="CW1391" s="17">
        <v>1</v>
      </c>
      <c r="CX1391" s="17">
        <v>1</v>
      </c>
      <c r="CY1391" s="17">
        <v>1</v>
      </c>
      <c r="CZ1391" s="17">
        <v>1</v>
      </c>
      <c r="DA1391" s="17">
        <v>1</v>
      </c>
      <c r="DB1391" s="17">
        <v>4</v>
      </c>
      <c r="DC1391" s="17">
        <v>1</v>
      </c>
      <c r="DD1391" s="17">
        <v>4</v>
      </c>
      <c r="DE1391" s="17">
        <v>4</v>
      </c>
      <c r="DF1391" s="17">
        <v>1</v>
      </c>
      <c r="DG1391" s="17">
        <v>1</v>
      </c>
      <c r="DH1391" s="17">
        <v>4</v>
      </c>
      <c r="DI1391" s="17">
        <v>3</v>
      </c>
      <c r="DJ1391" s="17">
        <v>1</v>
      </c>
      <c r="DK1391" s="17">
        <v>2</v>
      </c>
      <c r="DL1391" s="17">
        <v>1</v>
      </c>
      <c r="DM1391" s="17">
        <v>1</v>
      </c>
      <c r="DN1391" s="17">
        <v>1</v>
      </c>
      <c r="DO1391" s="17">
        <v>3</v>
      </c>
      <c r="DP1391" s="17">
        <v>5</v>
      </c>
      <c r="DR1391" s="17">
        <v>6</v>
      </c>
      <c r="DT1391" s="17">
        <v>7</v>
      </c>
      <c r="DV1391" s="17">
        <v>5</v>
      </c>
      <c r="DW1391" s="18">
        <v>13</v>
      </c>
      <c r="DY1391" s="18">
        <v>1</v>
      </c>
      <c r="ED1391" s="19" t="s">
        <v>353</v>
      </c>
      <c r="EE1391" s="19">
        <v>4</v>
      </c>
      <c r="EF1391" s="37">
        <v>4</v>
      </c>
      <c r="EG1391" s="19" t="s">
        <v>167</v>
      </c>
      <c r="EH1391" s="19">
        <v>2</v>
      </c>
      <c r="EI1391" s="19">
        <v>23</v>
      </c>
      <c r="EJ1391" s="19">
        <v>1</v>
      </c>
      <c r="EK1391" s="19">
        <v>1</v>
      </c>
      <c r="EL1391" s="19">
        <v>6</v>
      </c>
      <c r="EM1391" s="20" t="s">
        <v>345</v>
      </c>
      <c r="EO1391" s="46">
        <v>4</v>
      </c>
      <c r="EP1391" s="46">
        <v>3</v>
      </c>
      <c r="EQ1391">
        <f t="shared" si="50"/>
        <v>1</v>
      </c>
      <c r="ER1391">
        <f t="shared" si="51"/>
        <v>1</v>
      </c>
    </row>
    <row r="1392" spans="1:149" ht="15" customHeight="1" x14ac:dyDescent="0.25">
      <c r="A1392" s="21">
        <v>1391</v>
      </c>
      <c r="B1392" s="12">
        <v>2</v>
      </c>
      <c r="C1392" s="12">
        <v>5</v>
      </c>
      <c r="D1392" s="12">
        <v>1</v>
      </c>
      <c r="E1392" s="12" t="s">
        <v>378</v>
      </c>
      <c r="F1392" s="12">
        <v>2</v>
      </c>
      <c r="G1392" s="13">
        <v>4</v>
      </c>
      <c r="H1392" s="13">
        <v>1</v>
      </c>
      <c r="K1392" s="13">
        <v>4</v>
      </c>
      <c r="M1392" s="56">
        <f>IF(SUM(N1392:X1392)=39,2,1)</f>
        <v>1</v>
      </c>
      <c r="Y1392" s="13">
        <v>1</v>
      </c>
      <c r="AK1392" s="13">
        <v>1</v>
      </c>
      <c r="AL1392" s="14">
        <v>6</v>
      </c>
      <c r="AO1392" s="15">
        <v>1</v>
      </c>
      <c r="AP1392" s="15">
        <v>4</v>
      </c>
      <c r="AQ1392" s="15">
        <v>4</v>
      </c>
      <c r="AR1392" s="15">
        <v>4</v>
      </c>
      <c r="AS1392" s="15">
        <v>4</v>
      </c>
      <c r="AT1392" s="15">
        <v>4</v>
      </c>
      <c r="AU1392" s="15">
        <v>4</v>
      </c>
      <c r="AV1392" s="15">
        <v>4</v>
      </c>
      <c r="AW1392" s="15">
        <v>4</v>
      </c>
      <c r="AX1392" s="15">
        <v>1</v>
      </c>
      <c r="AY1392" s="15">
        <v>1</v>
      </c>
      <c r="AZ1392" s="15">
        <v>2</v>
      </c>
      <c r="BB1392" s="15">
        <v>2</v>
      </c>
      <c r="BC1392" s="15">
        <v>2</v>
      </c>
      <c r="BD1392" s="15">
        <v>1</v>
      </c>
      <c r="BE1392" s="15">
        <v>2</v>
      </c>
      <c r="BF1392" s="15">
        <v>1</v>
      </c>
      <c r="BG1392" s="15">
        <v>0</v>
      </c>
      <c r="BK1392" s="15">
        <v>1</v>
      </c>
      <c r="BL1392" s="15">
        <v>2</v>
      </c>
      <c r="BM1392" s="15">
        <v>8</v>
      </c>
      <c r="BN1392" s="15">
        <v>8</v>
      </c>
      <c r="CC1392" s="16">
        <v>1</v>
      </c>
      <c r="CI1392" s="16">
        <v>2</v>
      </c>
      <c r="CJ1392" s="16" t="s">
        <v>151</v>
      </c>
      <c r="CK1392" s="16">
        <v>3</v>
      </c>
      <c r="CL1392" s="16" t="s">
        <v>246</v>
      </c>
      <c r="CM1392" s="17">
        <v>1</v>
      </c>
      <c r="CN1392" s="17">
        <v>1</v>
      </c>
      <c r="CO1392" s="17">
        <v>1</v>
      </c>
      <c r="CP1392" s="17">
        <v>1</v>
      </c>
      <c r="CQ1392" s="17">
        <v>1</v>
      </c>
      <c r="CR1392" s="17">
        <v>1</v>
      </c>
      <c r="CS1392" s="17">
        <v>1</v>
      </c>
      <c r="CT1392" s="17">
        <v>1</v>
      </c>
      <c r="CU1392" s="17">
        <v>4</v>
      </c>
      <c r="CV1392" s="17">
        <v>1</v>
      </c>
      <c r="CW1392" s="17">
        <v>1</v>
      </c>
      <c r="CX1392" s="17">
        <v>1</v>
      </c>
      <c r="CY1392" s="17">
        <v>1</v>
      </c>
      <c r="CZ1392" s="17">
        <v>1</v>
      </c>
      <c r="DA1392" s="17">
        <v>1</v>
      </c>
      <c r="DB1392" s="17">
        <v>1</v>
      </c>
      <c r="DC1392" s="17">
        <v>1</v>
      </c>
      <c r="DD1392" s="17">
        <v>1</v>
      </c>
      <c r="DE1392" s="17">
        <v>1</v>
      </c>
      <c r="DF1392" s="17">
        <v>1</v>
      </c>
      <c r="DG1392" s="17">
        <v>1</v>
      </c>
      <c r="DH1392" s="17">
        <v>1</v>
      </c>
      <c r="DI1392" s="17">
        <v>3</v>
      </c>
      <c r="DJ1392" s="17">
        <v>2</v>
      </c>
      <c r="DK1392" s="17">
        <v>2</v>
      </c>
      <c r="DL1392" s="17">
        <v>1</v>
      </c>
      <c r="DM1392" s="17">
        <v>1</v>
      </c>
      <c r="DN1392" s="17">
        <v>1</v>
      </c>
      <c r="DO1392" s="17">
        <v>2</v>
      </c>
      <c r="DP1392" s="17">
        <v>5</v>
      </c>
      <c r="DR1392" s="17">
        <v>2</v>
      </c>
      <c r="DT1392" s="17">
        <v>6</v>
      </c>
      <c r="DV1392" s="17">
        <v>5</v>
      </c>
      <c r="DW1392" s="18">
        <v>13</v>
      </c>
      <c r="DY1392" s="18">
        <v>1</v>
      </c>
      <c r="ED1392" s="19" t="s">
        <v>353</v>
      </c>
      <c r="EE1392" s="19">
        <v>4</v>
      </c>
      <c r="EF1392" s="37">
        <v>4</v>
      </c>
      <c r="EG1392" s="19" t="s">
        <v>167</v>
      </c>
      <c r="EH1392" s="19">
        <v>1</v>
      </c>
      <c r="EI1392" s="19">
        <v>20</v>
      </c>
      <c r="EJ1392" s="19">
        <v>1</v>
      </c>
      <c r="EK1392" s="19">
        <v>1</v>
      </c>
      <c r="EL1392" s="19">
        <v>5</v>
      </c>
      <c r="EM1392" s="20" t="s">
        <v>345</v>
      </c>
      <c r="EQ1392">
        <f t="shared" si="50"/>
        <v>0</v>
      </c>
      <c r="ER1392" t="str">
        <f t="shared" si="51"/>
        <v/>
      </c>
    </row>
    <row r="1393" spans="1:149" ht="15" customHeight="1" x14ac:dyDescent="0.25">
      <c r="A1393" s="21">
        <v>1392</v>
      </c>
      <c r="B1393" s="12">
        <v>2</v>
      </c>
      <c r="C1393" s="12">
        <v>1</v>
      </c>
      <c r="D1393" s="12">
        <v>4</v>
      </c>
      <c r="E1393" s="12" t="s">
        <v>376</v>
      </c>
      <c r="F1393" s="12">
        <v>2</v>
      </c>
      <c r="G1393" s="13">
        <v>3</v>
      </c>
      <c r="H1393" s="13">
        <v>1</v>
      </c>
      <c r="M1393" s="56">
        <f>IF(SUM(N1393:X1393)=39,2,1)</f>
        <v>1</v>
      </c>
      <c r="S1393" s="13">
        <v>1</v>
      </c>
      <c r="T1393" s="13">
        <v>1</v>
      </c>
      <c r="AE1393" s="13">
        <v>1</v>
      </c>
      <c r="AL1393" s="14">
        <v>6</v>
      </c>
      <c r="AO1393" s="15">
        <v>1</v>
      </c>
      <c r="AP1393" s="15">
        <v>4</v>
      </c>
      <c r="AQ1393" s="15">
        <v>4</v>
      </c>
      <c r="AR1393" s="15">
        <v>4</v>
      </c>
      <c r="AS1393" s="15">
        <v>4</v>
      </c>
      <c r="AT1393" s="15">
        <v>4</v>
      </c>
      <c r="AU1393" s="15">
        <v>4</v>
      </c>
      <c r="AV1393" s="15">
        <v>4</v>
      </c>
      <c r="AW1393" s="15">
        <v>1</v>
      </c>
      <c r="AX1393" s="15">
        <v>1</v>
      </c>
      <c r="AY1393" s="15">
        <v>1</v>
      </c>
      <c r="AZ1393" s="15">
        <v>2</v>
      </c>
      <c r="BB1393" s="15">
        <v>2</v>
      </c>
      <c r="BC1393" s="15">
        <v>2</v>
      </c>
      <c r="BD1393" s="15">
        <v>1</v>
      </c>
      <c r="BE1393" s="15">
        <v>2</v>
      </c>
      <c r="BF1393" s="15">
        <v>0</v>
      </c>
      <c r="BG1393" s="15">
        <v>1</v>
      </c>
      <c r="BJ1393" s="15">
        <v>1</v>
      </c>
      <c r="BK1393" s="15">
        <v>1</v>
      </c>
      <c r="BL1393" s="15">
        <v>3</v>
      </c>
      <c r="BM1393" s="15">
        <v>2</v>
      </c>
      <c r="BN1393" s="15">
        <v>2</v>
      </c>
      <c r="CC1393" s="16">
        <v>1</v>
      </c>
      <c r="CI1393" s="16">
        <v>2</v>
      </c>
      <c r="CJ1393" s="16" t="s">
        <v>390</v>
      </c>
      <c r="CK1393" s="16">
        <v>3</v>
      </c>
      <c r="CL1393" s="16" t="s">
        <v>143</v>
      </c>
      <c r="CM1393" s="17">
        <v>1</v>
      </c>
      <c r="CN1393" s="17">
        <v>1</v>
      </c>
      <c r="CO1393" s="17">
        <v>1</v>
      </c>
      <c r="CP1393" s="17">
        <v>1</v>
      </c>
      <c r="CQ1393" s="17">
        <v>1</v>
      </c>
      <c r="CR1393" s="17">
        <v>1</v>
      </c>
      <c r="CS1393" s="17">
        <v>1</v>
      </c>
      <c r="CT1393" s="17">
        <v>1</v>
      </c>
      <c r="CU1393" s="17">
        <v>4</v>
      </c>
      <c r="CV1393" s="17">
        <v>1</v>
      </c>
      <c r="CW1393" s="17">
        <v>1</v>
      </c>
      <c r="CX1393" s="17">
        <v>1</v>
      </c>
      <c r="CY1393" s="17">
        <v>1</v>
      </c>
      <c r="CZ1393" s="17">
        <v>1</v>
      </c>
      <c r="DA1393" s="17">
        <v>1</v>
      </c>
      <c r="DB1393" s="17">
        <v>4</v>
      </c>
      <c r="DC1393" s="17">
        <v>1</v>
      </c>
      <c r="DD1393" s="17">
        <v>2</v>
      </c>
      <c r="DE1393" s="17">
        <v>2</v>
      </c>
      <c r="DF1393" s="17">
        <v>4</v>
      </c>
      <c r="DG1393" s="17">
        <v>3</v>
      </c>
      <c r="DH1393" s="17">
        <v>3</v>
      </c>
      <c r="DI1393" s="17">
        <v>3</v>
      </c>
      <c r="DJ1393" s="17">
        <v>1</v>
      </c>
      <c r="DK1393" s="17">
        <v>2</v>
      </c>
      <c r="DL1393" s="17">
        <v>4</v>
      </c>
      <c r="DM1393" s="17">
        <v>4</v>
      </c>
      <c r="DN1393" s="17">
        <v>6</v>
      </c>
      <c r="DO1393" s="17">
        <v>1</v>
      </c>
      <c r="DP1393" s="17">
        <v>5</v>
      </c>
      <c r="DR1393" s="17">
        <v>9</v>
      </c>
      <c r="DT1393" s="17">
        <v>8</v>
      </c>
      <c r="DV1393" s="17">
        <v>5</v>
      </c>
      <c r="DW1393" s="18">
        <v>13</v>
      </c>
      <c r="DY1393" s="18">
        <v>1</v>
      </c>
      <c r="ED1393" s="19" t="s">
        <v>353</v>
      </c>
      <c r="EE1393" s="19">
        <v>4</v>
      </c>
      <c r="EF1393" s="37">
        <v>4</v>
      </c>
      <c r="EG1393" s="19" t="s">
        <v>167</v>
      </c>
      <c r="EH1393" s="19">
        <v>2</v>
      </c>
      <c r="EI1393" s="19">
        <v>24</v>
      </c>
      <c r="EJ1393" s="19">
        <v>1</v>
      </c>
      <c r="EK1393" s="19">
        <v>1</v>
      </c>
      <c r="EL1393" s="19">
        <v>2</v>
      </c>
      <c r="EM1393" s="20" t="s">
        <v>345</v>
      </c>
      <c r="EO1393" s="46">
        <v>1</v>
      </c>
      <c r="EP1393" s="46">
        <v>1</v>
      </c>
      <c r="EQ1393">
        <f t="shared" si="50"/>
        <v>0</v>
      </c>
      <c r="ER1393" t="str">
        <f t="shared" si="51"/>
        <v/>
      </c>
    </row>
    <row r="1394" spans="1:149" ht="15" customHeight="1" x14ac:dyDescent="0.25">
      <c r="A1394" s="21">
        <v>1393</v>
      </c>
      <c r="B1394" s="12">
        <v>2</v>
      </c>
      <c r="C1394" s="12">
        <v>2</v>
      </c>
      <c r="D1394" s="12">
        <v>2</v>
      </c>
      <c r="E1394" s="12" t="s">
        <v>355</v>
      </c>
      <c r="F1394" s="12">
        <v>2</v>
      </c>
      <c r="G1394" s="13">
        <v>4</v>
      </c>
      <c r="H1394" s="13">
        <v>1</v>
      </c>
      <c r="I1394" s="13">
        <v>4</v>
      </c>
      <c r="M1394" s="56">
        <f>IF(SUM(N1394:X1394)=39,2,1)</f>
        <v>1</v>
      </c>
      <c r="O1394" s="13">
        <v>1</v>
      </c>
      <c r="P1394" s="13">
        <v>1</v>
      </c>
      <c r="Z1394" s="13">
        <v>1</v>
      </c>
      <c r="AA1394" s="13">
        <v>1</v>
      </c>
      <c r="AB1394" s="13">
        <v>1</v>
      </c>
      <c r="AJ1394" s="13">
        <v>1</v>
      </c>
      <c r="AL1394" s="14">
        <v>3</v>
      </c>
      <c r="AM1394" s="14">
        <v>5</v>
      </c>
      <c r="AO1394" s="15">
        <v>1</v>
      </c>
      <c r="AP1394" s="15">
        <v>4</v>
      </c>
      <c r="AQ1394" s="15">
        <v>4</v>
      </c>
      <c r="AR1394" s="15">
        <v>4</v>
      </c>
      <c r="AS1394" s="15">
        <v>4</v>
      </c>
      <c r="AT1394" s="15">
        <v>4</v>
      </c>
      <c r="AU1394" s="15">
        <v>4</v>
      </c>
      <c r="AV1394" s="15">
        <v>4</v>
      </c>
      <c r="AW1394" s="15">
        <v>4</v>
      </c>
      <c r="AX1394" s="15">
        <v>1</v>
      </c>
      <c r="AY1394" s="15">
        <v>2</v>
      </c>
      <c r="AZ1394" s="15">
        <v>2</v>
      </c>
      <c r="BB1394" s="15">
        <v>1</v>
      </c>
      <c r="BC1394" s="15">
        <v>1</v>
      </c>
      <c r="BD1394" s="15">
        <v>1</v>
      </c>
      <c r="BE1394" s="15">
        <v>1</v>
      </c>
      <c r="BF1394" s="15">
        <v>0</v>
      </c>
      <c r="BG1394" s="15">
        <v>0</v>
      </c>
      <c r="BK1394" s="15">
        <v>1</v>
      </c>
      <c r="BL1394" s="15">
        <v>5</v>
      </c>
      <c r="BM1394" s="15">
        <v>5</v>
      </c>
      <c r="BN1394" s="15">
        <v>5</v>
      </c>
      <c r="BO1394" s="15">
        <v>3</v>
      </c>
      <c r="BP1394" s="15" t="s">
        <v>388</v>
      </c>
      <c r="CC1394" s="16">
        <v>1</v>
      </c>
      <c r="CI1394" s="16">
        <v>2</v>
      </c>
      <c r="CJ1394" s="16" t="s">
        <v>151</v>
      </c>
      <c r="CK1394" s="16">
        <v>1</v>
      </c>
      <c r="CL1394" s="16" t="s">
        <v>396</v>
      </c>
      <c r="CM1394" s="17">
        <v>3</v>
      </c>
      <c r="CN1394" s="17">
        <v>3</v>
      </c>
      <c r="CO1394" s="17">
        <v>3</v>
      </c>
      <c r="CP1394" s="17">
        <v>3</v>
      </c>
      <c r="CQ1394" s="17">
        <v>3</v>
      </c>
      <c r="CR1394" s="17">
        <v>4</v>
      </c>
      <c r="CS1394" s="17">
        <v>4</v>
      </c>
      <c r="CT1394" s="17">
        <v>2</v>
      </c>
      <c r="CU1394" s="17">
        <v>3</v>
      </c>
      <c r="CV1394" s="17">
        <v>1</v>
      </c>
      <c r="CW1394" s="17">
        <v>3</v>
      </c>
      <c r="CX1394" s="17">
        <v>3</v>
      </c>
      <c r="CY1394" s="17">
        <v>3</v>
      </c>
      <c r="CZ1394" s="17">
        <v>3</v>
      </c>
      <c r="DA1394" s="17">
        <v>2</v>
      </c>
      <c r="DB1394" s="17">
        <v>2</v>
      </c>
      <c r="DC1394" s="17">
        <v>2</v>
      </c>
      <c r="DD1394" s="17">
        <v>1</v>
      </c>
      <c r="DE1394" s="17">
        <v>4</v>
      </c>
      <c r="DF1394" s="17">
        <v>2</v>
      </c>
      <c r="DG1394" s="17">
        <v>2</v>
      </c>
      <c r="DH1394" s="17">
        <v>4</v>
      </c>
      <c r="DI1394" s="17">
        <v>3</v>
      </c>
      <c r="DJ1394" s="17">
        <v>1</v>
      </c>
      <c r="DK1394" s="17">
        <v>3</v>
      </c>
      <c r="DL1394" s="17">
        <v>4</v>
      </c>
      <c r="DM1394" s="17">
        <v>4</v>
      </c>
      <c r="DN1394" s="17">
        <v>1</v>
      </c>
      <c r="DO1394" s="17">
        <v>8</v>
      </c>
      <c r="DP1394" s="17">
        <v>6</v>
      </c>
      <c r="DR1394" s="17">
        <v>5</v>
      </c>
      <c r="DT1394" s="17">
        <v>7</v>
      </c>
      <c r="DV1394" s="17">
        <v>3</v>
      </c>
      <c r="DW1394" s="18">
        <v>13</v>
      </c>
      <c r="DY1394" s="18">
        <v>1</v>
      </c>
      <c r="ED1394" s="19" t="s">
        <v>353</v>
      </c>
      <c r="EE1394" s="19">
        <v>4</v>
      </c>
      <c r="EF1394" s="37">
        <v>4</v>
      </c>
      <c r="EG1394" s="19" t="s">
        <v>167</v>
      </c>
      <c r="EH1394" s="19">
        <v>1</v>
      </c>
      <c r="EI1394" s="19">
        <v>25</v>
      </c>
      <c r="EJ1394" s="19">
        <v>1</v>
      </c>
      <c r="EK1394" s="19">
        <v>1</v>
      </c>
      <c r="EL1394" s="19">
        <v>1</v>
      </c>
      <c r="EM1394" s="20" t="s">
        <v>345</v>
      </c>
      <c r="EO1394" s="46">
        <v>1</v>
      </c>
      <c r="EP1394" s="46">
        <v>1</v>
      </c>
      <c r="EQ1394">
        <f t="shared" si="50"/>
        <v>0</v>
      </c>
      <c r="ER1394" t="str">
        <f t="shared" si="51"/>
        <v/>
      </c>
      <c r="ES1394" s="49">
        <v>1</v>
      </c>
    </row>
    <row r="1395" spans="1:149" ht="15" customHeight="1" x14ac:dyDescent="0.25">
      <c r="A1395" s="21">
        <v>1394</v>
      </c>
      <c r="B1395" s="12">
        <v>2</v>
      </c>
      <c r="C1395" s="12">
        <v>2</v>
      </c>
      <c r="D1395" s="12">
        <v>1</v>
      </c>
      <c r="E1395" s="12" t="s">
        <v>378</v>
      </c>
      <c r="F1395" s="12">
        <v>2</v>
      </c>
      <c r="G1395" s="13">
        <v>4</v>
      </c>
      <c r="H1395" s="13">
        <v>1</v>
      </c>
      <c r="J1395" s="13">
        <v>2</v>
      </c>
      <c r="L1395" s="13" t="s">
        <v>280</v>
      </c>
      <c r="M1395" s="56">
        <f>IF(SUM(N1395:X1395)=39,2,1)</f>
        <v>1</v>
      </c>
      <c r="O1395" s="13">
        <v>1</v>
      </c>
      <c r="P1395" s="13">
        <v>1</v>
      </c>
      <c r="Z1395" s="13">
        <v>1</v>
      </c>
      <c r="AA1395" s="13">
        <v>1</v>
      </c>
      <c r="AB1395" s="13">
        <v>1</v>
      </c>
      <c r="AJ1395" s="13">
        <v>1</v>
      </c>
      <c r="AL1395" s="14">
        <v>1</v>
      </c>
      <c r="AM1395" s="14">
        <v>2</v>
      </c>
      <c r="AN1395" s="14" t="s">
        <v>383</v>
      </c>
      <c r="AO1395" s="15">
        <v>1</v>
      </c>
      <c r="AP1395" s="15">
        <v>4</v>
      </c>
      <c r="AQ1395" s="15">
        <v>4</v>
      </c>
      <c r="AR1395" s="15">
        <v>4</v>
      </c>
      <c r="AS1395" s="15">
        <v>2</v>
      </c>
      <c r="AT1395" s="15">
        <v>2</v>
      </c>
      <c r="AU1395" s="15">
        <v>4</v>
      </c>
      <c r="AV1395" s="15">
        <v>4</v>
      </c>
      <c r="AW1395" s="15">
        <v>4</v>
      </c>
      <c r="AX1395" s="15">
        <v>2</v>
      </c>
      <c r="AZ1395" s="15">
        <v>2</v>
      </c>
      <c r="BB1395" s="15">
        <v>2</v>
      </c>
      <c r="BC1395" s="15">
        <v>1</v>
      </c>
      <c r="BD1395" s="15">
        <v>1</v>
      </c>
      <c r="BE1395" s="15">
        <v>2</v>
      </c>
      <c r="BF1395" s="15">
        <v>1</v>
      </c>
      <c r="BG1395" s="15">
        <v>1</v>
      </c>
      <c r="BI1395" s="15">
        <v>1</v>
      </c>
      <c r="BM1395" s="15">
        <v>5</v>
      </c>
      <c r="BN1395" s="15">
        <v>5</v>
      </c>
      <c r="BO1395" s="15">
        <v>1</v>
      </c>
      <c r="BP1395" s="15" t="s">
        <v>385</v>
      </c>
      <c r="CC1395" s="16">
        <v>1</v>
      </c>
      <c r="CI1395" s="16">
        <v>2</v>
      </c>
      <c r="CK1395" s="16">
        <v>3</v>
      </c>
      <c r="CL1395" s="16" t="s">
        <v>154</v>
      </c>
      <c r="CM1395" s="17">
        <v>1</v>
      </c>
      <c r="CN1395" s="17">
        <v>1</v>
      </c>
      <c r="CO1395" s="17">
        <v>1</v>
      </c>
      <c r="CP1395" s="17">
        <v>1</v>
      </c>
      <c r="CQ1395" s="17">
        <v>1</v>
      </c>
      <c r="CR1395" s="17">
        <v>1</v>
      </c>
      <c r="CS1395" s="17">
        <v>1</v>
      </c>
      <c r="CT1395" s="17">
        <v>1</v>
      </c>
      <c r="CU1395" s="17">
        <v>4</v>
      </c>
      <c r="CV1395" s="17">
        <v>1</v>
      </c>
      <c r="CW1395" s="17">
        <v>1</v>
      </c>
      <c r="CX1395" s="17">
        <v>1</v>
      </c>
      <c r="CY1395" s="17">
        <v>1</v>
      </c>
      <c r="CZ1395" s="17">
        <v>1</v>
      </c>
      <c r="DA1395" s="17">
        <v>2</v>
      </c>
      <c r="DB1395" s="17">
        <v>2</v>
      </c>
      <c r="DC1395" s="17">
        <v>2</v>
      </c>
      <c r="DD1395" s="17">
        <v>3</v>
      </c>
      <c r="DE1395" s="17">
        <v>3</v>
      </c>
      <c r="DF1395" s="17">
        <v>2</v>
      </c>
      <c r="DG1395" s="17">
        <v>2</v>
      </c>
      <c r="DH1395" s="17">
        <v>3</v>
      </c>
      <c r="DI1395" s="17">
        <v>1</v>
      </c>
      <c r="DJ1395" s="17">
        <v>1</v>
      </c>
      <c r="DK1395" s="17">
        <v>3</v>
      </c>
      <c r="DL1395" s="17">
        <v>4</v>
      </c>
      <c r="DM1395" s="17">
        <v>4</v>
      </c>
      <c r="DN1395" s="17">
        <v>1</v>
      </c>
      <c r="DO1395" s="17">
        <v>8</v>
      </c>
      <c r="DP1395" s="17">
        <v>5</v>
      </c>
      <c r="DR1395" s="17">
        <v>10</v>
      </c>
      <c r="DT1395" s="17">
        <v>2</v>
      </c>
      <c r="DV1395" s="17">
        <v>6</v>
      </c>
      <c r="DW1395" s="18">
        <v>13</v>
      </c>
      <c r="DY1395" s="18">
        <v>2</v>
      </c>
      <c r="DZ1395" s="18" t="s">
        <v>281</v>
      </c>
      <c r="EA1395" s="18" t="s">
        <v>249</v>
      </c>
      <c r="EB1395" s="18">
        <v>1</v>
      </c>
      <c r="ED1395" s="19" t="s">
        <v>353</v>
      </c>
      <c r="EE1395" s="19">
        <v>4</v>
      </c>
      <c r="EF1395" s="37">
        <v>4</v>
      </c>
      <c r="EG1395" s="19" t="s">
        <v>167</v>
      </c>
      <c r="EH1395" s="19">
        <v>1</v>
      </c>
      <c r="EI1395" s="19">
        <v>32</v>
      </c>
      <c r="EJ1395" s="19">
        <v>2</v>
      </c>
      <c r="EK1395" s="19">
        <v>2</v>
      </c>
      <c r="EL1395" s="19">
        <v>1</v>
      </c>
      <c r="EM1395" s="20" t="s">
        <v>345</v>
      </c>
      <c r="EO1395" s="46">
        <v>1</v>
      </c>
      <c r="EP1395" s="46">
        <v>6</v>
      </c>
      <c r="EQ1395">
        <f t="shared" si="50"/>
        <v>0</v>
      </c>
      <c r="ER1395" t="str">
        <f t="shared" si="51"/>
        <v/>
      </c>
    </row>
    <row r="1396" spans="1:149" ht="15" customHeight="1" x14ac:dyDescent="0.25">
      <c r="A1396" s="21">
        <v>1395</v>
      </c>
      <c r="B1396" s="12">
        <v>3</v>
      </c>
      <c r="C1396" s="12">
        <v>1</v>
      </c>
      <c r="D1396" s="12">
        <v>4</v>
      </c>
      <c r="E1396" s="12" t="s">
        <v>379</v>
      </c>
      <c r="F1396" s="12">
        <v>3</v>
      </c>
      <c r="G1396" s="13">
        <v>2</v>
      </c>
      <c r="H1396" s="13">
        <v>1</v>
      </c>
      <c r="M1396" s="56">
        <f>IF(SUM(N1396:X1396)=39,2,1)</f>
        <v>1</v>
      </c>
      <c r="Y1396" s="13">
        <v>1</v>
      </c>
      <c r="Z1396" s="13">
        <v>1</v>
      </c>
      <c r="AB1396" s="13">
        <v>1</v>
      </c>
      <c r="AE1396" s="13">
        <v>1</v>
      </c>
      <c r="AJ1396" s="13">
        <v>1</v>
      </c>
      <c r="AL1396" s="14">
        <v>3</v>
      </c>
      <c r="AM1396" s="14">
        <v>4</v>
      </c>
      <c r="AO1396" s="15">
        <v>2</v>
      </c>
      <c r="AP1396" s="15">
        <v>3</v>
      </c>
      <c r="AQ1396" s="15">
        <v>3</v>
      </c>
      <c r="AR1396" s="15">
        <v>3</v>
      </c>
      <c r="AS1396" s="15">
        <v>3</v>
      </c>
      <c r="AT1396" s="15">
        <v>3</v>
      </c>
      <c r="AU1396" s="15">
        <v>3</v>
      </c>
      <c r="AV1396" s="15">
        <v>3</v>
      </c>
      <c r="AW1396" s="15">
        <v>3</v>
      </c>
      <c r="AX1396" s="15">
        <v>1</v>
      </c>
      <c r="AY1396" s="15">
        <v>2</v>
      </c>
      <c r="AZ1396" s="15">
        <v>2</v>
      </c>
      <c r="BB1396" s="15">
        <v>2</v>
      </c>
      <c r="BC1396" s="15">
        <v>1</v>
      </c>
      <c r="BD1396" s="15">
        <v>2</v>
      </c>
      <c r="BE1396" s="15">
        <v>2</v>
      </c>
      <c r="BM1396" s="15">
        <v>1</v>
      </c>
      <c r="BN1396" s="15">
        <v>5</v>
      </c>
      <c r="BO1396" s="15">
        <v>3</v>
      </c>
      <c r="BP1396" s="15" t="s">
        <v>162</v>
      </c>
      <c r="CC1396" s="16">
        <v>1</v>
      </c>
      <c r="CI1396" s="16">
        <v>2</v>
      </c>
      <c r="CJ1396" s="16" t="s">
        <v>151</v>
      </c>
      <c r="CK1396" s="16">
        <v>2</v>
      </c>
      <c r="CL1396" s="16" t="s">
        <v>398</v>
      </c>
      <c r="CM1396" s="17">
        <v>1</v>
      </c>
      <c r="CN1396" s="17">
        <v>1</v>
      </c>
      <c r="CO1396" s="17">
        <v>1</v>
      </c>
      <c r="CP1396" s="17">
        <v>1</v>
      </c>
      <c r="CQ1396" s="17">
        <v>1</v>
      </c>
      <c r="CR1396" s="17">
        <v>2</v>
      </c>
      <c r="CS1396" s="17">
        <v>2</v>
      </c>
      <c r="CT1396" s="17">
        <v>1</v>
      </c>
      <c r="CU1396" s="17">
        <v>4</v>
      </c>
      <c r="CV1396" s="17">
        <v>1</v>
      </c>
      <c r="CW1396" s="17">
        <v>1</v>
      </c>
      <c r="CX1396" s="17">
        <v>1</v>
      </c>
      <c r="CY1396" s="17">
        <v>1</v>
      </c>
      <c r="CZ1396" s="17">
        <v>1</v>
      </c>
      <c r="DA1396" s="17">
        <v>1</v>
      </c>
      <c r="DB1396" s="17">
        <v>4</v>
      </c>
      <c r="DC1396" s="17">
        <v>3</v>
      </c>
      <c r="DD1396" s="17">
        <v>4</v>
      </c>
      <c r="DE1396" s="17">
        <v>4</v>
      </c>
      <c r="DF1396" s="17">
        <v>1</v>
      </c>
      <c r="DG1396" s="17">
        <v>1</v>
      </c>
      <c r="DH1396" s="17">
        <v>1</v>
      </c>
      <c r="DI1396" s="17">
        <v>1</v>
      </c>
      <c r="DJ1396" s="17">
        <v>1</v>
      </c>
      <c r="DK1396" s="17">
        <v>4</v>
      </c>
      <c r="DL1396" s="17">
        <v>4</v>
      </c>
      <c r="DM1396" s="17">
        <v>4</v>
      </c>
      <c r="DN1396" s="17">
        <v>9</v>
      </c>
      <c r="DP1396" s="17">
        <v>11</v>
      </c>
      <c r="DR1396" s="17">
        <v>6</v>
      </c>
      <c r="DT1396" s="17">
        <v>5</v>
      </c>
      <c r="DV1396" s="17">
        <v>3</v>
      </c>
      <c r="DW1396" s="18">
        <v>13</v>
      </c>
      <c r="DY1396" s="18">
        <v>1</v>
      </c>
      <c r="ED1396" s="19" t="s">
        <v>349</v>
      </c>
      <c r="EE1396" s="19">
        <v>7</v>
      </c>
      <c r="EF1396" s="37">
        <v>7</v>
      </c>
      <c r="EG1396" s="19" t="s">
        <v>167</v>
      </c>
      <c r="EH1396" s="19">
        <v>1</v>
      </c>
      <c r="EI1396" s="19">
        <v>58</v>
      </c>
      <c r="EJ1396" s="19">
        <v>3</v>
      </c>
      <c r="EK1396" s="19">
        <v>5</v>
      </c>
      <c r="EL1396" s="19">
        <v>9</v>
      </c>
      <c r="EM1396" s="20" t="s">
        <v>345</v>
      </c>
      <c r="EO1396" s="46">
        <v>1</v>
      </c>
      <c r="EP1396" s="46">
        <v>8</v>
      </c>
      <c r="EQ1396">
        <f t="shared" si="50"/>
        <v>0</v>
      </c>
      <c r="ER1396" t="str">
        <f t="shared" si="51"/>
        <v/>
      </c>
    </row>
    <row r="1397" spans="1:149" ht="15" customHeight="1" x14ac:dyDescent="0.25">
      <c r="A1397" s="21">
        <v>1396</v>
      </c>
      <c r="B1397" s="12">
        <v>2</v>
      </c>
      <c r="C1397" s="12">
        <v>1</v>
      </c>
      <c r="D1397" s="12">
        <v>4</v>
      </c>
      <c r="F1397" s="12">
        <v>1</v>
      </c>
      <c r="G1397" s="13">
        <v>5</v>
      </c>
      <c r="H1397" s="13">
        <v>2</v>
      </c>
      <c r="I1397" s="13">
        <v>3</v>
      </c>
      <c r="L1397" s="13" t="s">
        <v>359</v>
      </c>
      <c r="M1397" s="56">
        <f>IF(SUM(N1397:X1397)=39,2,1)</f>
        <v>1</v>
      </c>
      <c r="O1397" s="13">
        <v>1</v>
      </c>
      <c r="P1397" s="13">
        <v>1</v>
      </c>
      <c r="S1397" s="13">
        <v>1</v>
      </c>
      <c r="Z1397" s="13">
        <v>1</v>
      </c>
      <c r="AA1397" s="13">
        <v>1</v>
      </c>
      <c r="AB1397" s="13">
        <v>1</v>
      </c>
      <c r="AE1397" s="13">
        <v>1</v>
      </c>
      <c r="AL1397" s="14">
        <v>1</v>
      </c>
      <c r="AM1397" s="14">
        <v>4</v>
      </c>
      <c r="AO1397" s="15">
        <v>2</v>
      </c>
      <c r="AP1397" s="15">
        <v>4</v>
      </c>
      <c r="AQ1397" s="15">
        <v>4</v>
      </c>
      <c r="AR1397" s="15">
        <v>4</v>
      </c>
      <c r="AS1397" s="15">
        <v>4</v>
      </c>
      <c r="AT1397" s="15">
        <v>4</v>
      </c>
      <c r="AU1397" s="15">
        <v>4</v>
      </c>
      <c r="AV1397" s="15">
        <v>4</v>
      </c>
      <c r="AW1397" s="15">
        <v>4</v>
      </c>
      <c r="AX1397" s="15">
        <v>1</v>
      </c>
      <c r="AY1397" s="15">
        <v>1</v>
      </c>
      <c r="AZ1397" s="15">
        <v>2</v>
      </c>
      <c r="BB1397" s="15">
        <v>2</v>
      </c>
      <c r="BC1397" s="15">
        <v>1</v>
      </c>
      <c r="BD1397" s="15">
        <v>1</v>
      </c>
      <c r="BE1397" s="15">
        <v>1</v>
      </c>
      <c r="BF1397" s="15">
        <v>2</v>
      </c>
      <c r="BG1397" s="15">
        <v>2</v>
      </c>
      <c r="BH1397" s="15">
        <v>1</v>
      </c>
      <c r="BJ1397" s="15">
        <v>1</v>
      </c>
      <c r="BK1397" s="15">
        <v>2</v>
      </c>
      <c r="BM1397" s="15">
        <v>8</v>
      </c>
      <c r="BN1397" s="15">
        <v>8</v>
      </c>
      <c r="CC1397" s="16">
        <v>1</v>
      </c>
      <c r="CI1397" s="16">
        <v>1</v>
      </c>
      <c r="CK1397" s="16">
        <v>1</v>
      </c>
      <c r="CL1397" s="16" t="s">
        <v>212</v>
      </c>
      <c r="CM1397" s="17">
        <v>1</v>
      </c>
      <c r="CN1397" s="17">
        <v>1</v>
      </c>
      <c r="CO1397" s="17">
        <v>1</v>
      </c>
      <c r="CP1397" s="17">
        <v>1</v>
      </c>
      <c r="CQ1397" s="17">
        <v>1</v>
      </c>
      <c r="CR1397" s="17">
        <v>1</v>
      </c>
      <c r="CS1397" s="17">
        <v>1</v>
      </c>
      <c r="CT1397" s="17">
        <v>3</v>
      </c>
      <c r="CU1397" s="17">
        <v>4</v>
      </c>
      <c r="CV1397" s="17">
        <v>2</v>
      </c>
      <c r="CW1397" s="17">
        <v>2</v>
      </c>
      <c r="CX1397" s="17">
        <v>2</v>
      </c>
      <c r="CY1397" s="17">
        <v>1</v>
      </c>
      <c r="CZ1397" s="17">
        <v>1</v>
      </c>
      <c r="DA1397" s="17">
        <v>3</v>
      </c>
      <c r="DB1397" s="17">
        <v>3</v>
      </c>
      <c r="DC1397" s="17">
        <v>4</v>
      </c>
      <c r="DD1397" s="17">
        <v>4</v>
      </c>
      <c r="DE1397" s="17">
        <v>4</v>
      </c>
      <c r="DF1397" s="17">
        <v>4</v>
      </c>
      <c r="DG1397" s="17">
        <v>4</v>
      </c>
      <c r="DH1397" s="17">
        <v>3</v>
      </c>
      <c r="DI1397" s="17">
        <v>1</v>
      </c>
      <c r="DJ1397" s="17">
        <v>1</v>
      </c>
      <c r="DK1397" s="17">
        <v>2</v>
      </c>
      <c r="DL1397" s="17">
        <v>2</v>
      </c>
      <c r="DM1397" s="17">
        <v>2</v>
      </c>
      <c r="DN1397" s="17">
        <v>1</v>
      </c>
      <c r="DO1397" s="17">
        <v>8</v>
      </c>
      <c r="DP1397" s="17">
        <v>10</v>
      </c>
      <c r="DR1397" s="17">
        <v>2</v>
      </c>
      <c r="DT1397" s="17">
        <v>10</v>
      </c>
      <c r="DV1397" s="17">
        <v>2</v>
      </c>
      <c r="DW1397" s="18">
        <v>13</v>
      </c>
      <c r="DY1397" s="18">
        <v>1</v>
      </c>
      <c r="ED1397" s="19" t="s">
        <v>356</v>
      </c>
      <c r="EE1397" s="19">
        <v>4</v>
      </c>
      <c r="EF1397" s="37">
        <v>3</v>
      </c>
      <c r="EG1397" s="19" t="s">
        <v>167</v>
      </c>
      <c r="EH1397" s="19">
        <v>1</v>
      </c>
      <c r="EI1397" s="19">
        <v>36</v>
      </c>
      <c r="EJ1397" s="19">
        <v>2</v>
      </c>
      <c r="EK1397" s="19">
        <v>3</v>
      </c>
      <c r="EL1397" s="19">
        <v>1</v>
      </c>
      <c r="EM1397" s="20" t="s">
        <v>140</v>
      </c>
      <c r="EO1397" s="46">
        <v>1</v>
      </c>
      <c r="EP1397" s="46">
        <v>1</v>
      </c>
      <c r="EQ1397">
        <f t="shared" si="50"/>
        <v>0</v>
      </c>
      <c r="ER1397" t="str">
        <f t="shared" si="51"/>
        <v/>
      </c>
    </row>
    <row r="1398" spans="1:149" ht="15" customHeight="1" x14ac:dyDescent="0.25">
      <c r="A1398" s="21">
        <v>1397</v>
      </c>
      <c r="B1398" s="12">
        <v>2</v>
      </c>
      <c r="C1398" s="12">
        <v>1</v>
      </c>
      <c r="D1398" s="12">
        <v>2</v>
      </c>
      <c r="E1398" s="12" t="s">
        <v>378</v>
      </c>
      <c r="F1398" s="12">
        <v>1</v>
      </c>
      <c r="G1398" s="13">
        <v>4</v>
      </c>
      <c r="H1398" s="13">
        <v>1</v>
      </c>
      <c r="M1398" s="56">
        <f>IF(SUM(N1398:X1398)=39,2,1)</f>
        <v>1</v>
      </c>
      <c r="N1398" s="13">
        <v>1</v>
      </c>
      <c r="R1398" s="13">
        <v>1</v>
      </c>
      <c r="Z1398" s="13">
        <v>1</v>
      </c>
      <c r="AA1398" s="13">
        <v>1</v>
      </c>
      <c r="AB1398" s="13">
        <v>1</v>
      </c>
      <c r="AL1398" s="14">
        <v>6</v>
      </c>
      <c r="AO1398" s="15">
        <v>2</v>
      </c>
      <c r="AP1398" s="15">
        <v>5</v>
      </c>
      <c r="AQ1398" s="15">
        <v>5</v>
      </c>
      <c r="AR1398" s="15">
        <v>4</v>
      </c>
      <c r="AS1398" s="15">
        <v>4</v>
      </c>
      <c r="AT1398" s="15">
        <v>4</v>
      </c>
      <c r="AU1398" s="15">
        <v>4</v>
      </c>
      <c r="AV1398" s="15">
        <v>3</v>
      </c>
      <c r="AW1398" s="15">
        <v>3</v>
      </c>
      <c r="AX1398" s="15">
        <v>1</v>
      </c>
      <c r="AY1398" s="15">
        <v>1</v>
      </c>
      <c r="AZ1398" s="15">
        <v>2</v>
      </c>
      <c r="BB1398" s="15">
        <v>1</v>
      </c>
      <c r="BC1398" s="15">
        <v>1</v>
      </c>
      <c r="BD1398" s="15">
        <v>1</v>
      </c>
      <c r="BE1398" s="15">
        <v>1</v>
      </c>
      <c r="BF1398" s="15">
        <v>1</v>
      </c>
      <c r="BG1398" s="15">
        <v>0</v>
      </c>
      <c r="BK1398" s="15">
        <v>1</v>
      </c>
      <c r="BL1398" s="15">
        <v>1</v>
      </c>
      <c r="BM1398" s="15">
        <v>8</v>
      </c>
      <c r="BN1398" s="15">
        <v>8</v>
      </c>
      <c r="CC1398" s="16">
        <v>1</v>
      </c>
      <c r="CI1398" s="16">
        <v>1</v>
      </c>
      <c r="CK1398" s="16">
        <v>3</v>
      </c>
      <c r="CL1398" s="16" t="s">
        <v>143</v>
      </c>
      <c r="CM1398" s="17">
        <v>1</v>
      </c>
      <c r="CN1398" s="17">
        <v>1</v>
      </c>
      <c r="CO1398" s="17">
        <v>1</v>
      </c>
      <c r="CP1398" s="17">
        <v>1</v>
      </c>
      <c r="CQ1398" s="17">
        <v>1</v>
      </c>
      <c r="CR1398" s="17">
        <v>3</v>
      </c>
      <c r="CS1398" s="17">
        <v>3</v>
      </c>
      <c r="CT1398" s="17">
        <v>3</v>
      </c>
      <c r="CU1398" s="17">
        <v>4</v>
      </c>
      <c r="CV1398" s="17">
        <v>2</v>
      </c>
      <c r="CW1398" s="17">
        <v>1</v>
      </c>
      <c r="CX1398" s="17">
        <v>1</v>
      </c>
      <c r="CY1398" s="17">
        <v>1</v>
      </c>
      <c r="CZ1398" s="17">
        <v>1</v>
      </c>
      <c r="DA1398" s="17">
        <v>2</v>
      </c>
      <c r="DB1398" s="17">
        <v>3</v>
      </c>
      <c r="DC1398" s="17">
        <v>4</v>
      </c>
      <c r="DD1398" s="17">
        <v>4</v>
      </c>
      <c r="DE1398" s="17">
        <v>4</v>
      </c>
      <c r="DF1398" s="17">
        <v>3</v>
      </c>
      <c r="DG1398" s="17">
        <v>3</v>
      </c>
      <c r="DH1398" s="17">
        <v>3</v>
      </c>
      <c r="DI1398" s="17">
        <v>3</v>
      </c>
      <c r="DJ1398" s="17">
        <v>1</v>
      </c>
      <c r="DK1398" s="17">
        <v>2</v>
      </c>
      <c r="DL1398" s="17">
        <v>3</v>
      </c>
      <c r="DM1398" s="17">
        <v>3</v>
      </c>
      <c r="DN1398" s="17">
        <v>1</v>
      </c>
      <c r="DO1398" s="17">
        <v>2</v>
      </c>
      <c r="DP1398" s="17">
        <v>1</v>
      </c>
      <c r="DR1398" s="17">
        <v>7</v>
      </c>
      <c r="DT1398" s="17">
        <v>9</v>
      </c>
      <c r="DV1398" s="17">
        <v>3</v>
      </c>
      <c r="DW1398" s="18">
        <v>13</v>
      </c>
      <c r="DY1398" s="18">
        <v>1</v>
      </c>
      <c r="ED1398" s="19" t="s">
        <v>356</v>
      </c>
      <c r="EE1398" s="19">
        <v>4</v>
      </c>
      <c r="EF1398" s="37">
        <v>3</v>
      </c>
      <c r="EG1398" s="19" t="s">
        <v>167</v>
      </c>
      <c r="EH1398" s="19">
        <v>2</v>
      </c>
      <c r="EI1398" s="19">
        <v>27</v>
      </c>
      <c r="EJ1398" s="19">
        <v>1</v>
      </c>
      <c r="EK1398" s="19">
        <v>2</v>
      </c>
      <c r="EL1398" s="19">
        <v>4</v>
      </c>
      <c r="EM1398" s="20" t="s">
        <v>140</v>
      </c>
      <c r="EO1398" s="46">
        <v>1</v>
      </c>
      <c r="EP1398" s="46">
        <v>1</v>
      </c>
      <c r="EQ1398">
        <f t="shared" si="50"/>
        <v>0</v>
      </c>
      <c r="ER1398" t="str">
        <f t="shared" si="51"/>
        <v/>
      </c>
    </row>
    <row r="1399" spans="1:149" ht="15" customHeight="1" x14ac:dyDescent="0.25">
      <c r="A1399" s="21">
        <v>1398</v>
      </c>
      <c r="B1399" s="12">
        <v>2</v>
      </c>
      <c r="C1399" s="12">
        <v>4</v>
      </c>
      <c r="D1399" s="12">
        <v>4</v>
      </c>
      <c r="E1399" s="12" t="s">
        <v>379</v>
      </c>
      <c r="F1399" s="12">
        <v>2</v>
      </c>
      <c r="G1399" s="13">
        <v>2</v>
      </c>
      <c r="H1399" s="13">
        <v>2</v>
      </c>
      <c r="M1399" s="56">
        <f>IF(SUM(N1399:X1399)=39,2,1)</f>
        <v>1</v>
      </c>
      <c r="R1399" s="13">
        <v>1</v>
      </c>
      <c r="Z1399" s="13">
        <v>1</v>
      </c>
      <c r="AJ1399" s="13">
        <v>1</v>
      </c>
      <c r="AL1399" s="14">
        <v>1</v>
      </c>
      <c r="AM1399" s="14">
        <v>5</v>
      </c>
      <c r="AO1399" s="15">
        <v>1</v>
      </c>
      <c r="AP1399" s="15">
        <v>5</v>
      </c>
      <c r="AQ1399" s="15">
        <v>5</v>
      </c>
      <c r="AR1399" s="15">
        <v>5</v>
      </c>
      <c r="AS1399" s="15">
        <v>5</v>
      </c>
      <c r="AT1399" s="15">
        <v>5</v>
      </c>
      <c r="AU1399" s="15">
        <v>5</v>
      </c>
      <c r="AV1399" s="15">
        <v>5</v>
      </c>
      <c r="AW1399" s="15">
        <v>5</v>
      </c>
      <c r="AX1399" s="15">
        <v>1</v>
      </c>
      <c r="AY1399" s="15">
        <v>1</v>
      </c>
      <c r="AZ1399" s="15">
        <v>2</v>
      </c>
      <c r="BB1399" s="15">
        <v>2</v>
      </c>
      <c r="BC1399" s="15">
        <v>2</v>
      </c>
      <c r="BD1399" s="15">
        <v>2</v>
      </c>
      <c r="BE1399" s="15">
        <v>2</v>
      </c>
      <c r="BF1399" s="15">
        <v>2</v>
      </c>
      <c r="BG1399" s="15">
        <v>0</v>
      </c>
      <c r="BK1399" s="15">
        <v>1</v>
      </c>
      <c r="BL1399" s="15">
        <v>4</v>
      </c>
      <c r="BN1399" s="15">
        <v>8</v>
      </c>
      <c r="CC1399" s="16">
        <v>1</v>
      </c>
      <c r="CI1399" s="16">
        <v>2</v>
      </c>
      <c r="CJ1399" s="16" t="s">
        <v>184</v>
      </c>
      <c r="CK1399" s="16">
        <v>1</v>
      </c>
      <c r="CL1399" s="16" t="s">
        <v>186</v>
      </c>
      <c r="CM1399" s="17">
        <v>1</v>
      </c>
      <c r="CN1399" s="17">
        <v>1</v>
      </c>
      <c r="CO1399" s="17">
        <v>1</v>
      </c>
      <c r="CP1399" s="17">
        <v>1</v>
      </c>
      <c r="CQ1399" s="17">
        <v>1</v>
      </c>
      <c r="CR1399" s="17">
        <v>1</v>
      </c>
      <c r="CS1399" s="17">
        <v>1</v>
      </c>
      <c r="CT1399" s="17">
        <v>1</v>
      </c>
      <c r="CU1399" s="17">
        <v>4</v>
      </c>
      <c r="CV1399" s="17">
        <v>1</v>
      </c>
      <c r="CW1399" s="17">
        <v>1</v>
      </c>
      <c r="CX1399" s="17">
        <v>1</v>
      </c>
      <c r="CY1399" s="17">
        <v>1</v>
      </c>
      <c r="CZ1399" s="17">
        <v>1</v>
      </c>
      <c r="DA1399" s="17">
        <v>1</v>
      </c>
      <c r="DB1399" s="17">
        <v>4</v>
      </c>
      <c r="DC1399" s="17">
        <v>3</v>
      </c>
      <c r="DD1399" s="17">
        <v>4</v>
      </c>
      <c r="DE1399" s="17">
        <v>4</v>
      </c>
      <c r="DF1399" s="17">
        <v>3</v>
      </c>
      <c r="DG1399" s="17">
        <v>3</v>
      </c>
      <c r="DH1399" s="17">
        <v>3</v>
      </c>
      <c r="DI1399" s="17">
        <v>3</v>
      </c>
      <c r="DJ1399" s="17">
        <v>1</v>
      </c>
      <c r="DK1399" s="17">
        <v>4</v>
      </c>
      <c r="DL1399" s="17">
        <v>1</v>
      </c>
      <c r="DM1399" s="17">
        <v>1</v>
      </c>
      <c r="DN1399" s="17">
        <v>1</v>
      </c>
      <c r="DO1399" s="17">
        <v>6</v>
      </c>
      <c r="DP1399" s="17">
        <v>5</v>
      </c>
      <c r="DR1399" s="17">
        <v>6</v>
      </c>
      <c r="DT1399" s="17">
        <v>11</v>
      </c>
      <c r="DV1399" s="17">
        <v>1</v>
      </c>
      <c r="DW1399" s="18">
        <v>13</v>
      </c>
      <c r="DY1399" s="18">
        <v>1</v>
      </c>
      <c r="ED1399" s="19" t="s">
        <v>357</v>
      </c>
      <c r="EE1399" s="19">
        <v>4</v>
      </c>
      <c r="EF1399" s="37">
        <v>3</v>
      </c>
      <c r="EG1399" s="19" t="s">
        <v>167</v>
      </c>
      <c r="EH1399" s="19">
        <v>2</v>
      </c>
      <c r="EI1399" s="19">
        <v>59</v>
      </c>
      <c r="EJ1399" s="19">
        <v>3</v>
      </c>
      <c r="EK1399" s="19">
        <v>5</v>
      </c>
      <c r="EL1399" s="19">
        <v>1</v>
      </c>
      <c r="EM1399" s="20" t="s">
        <v>140</v>
      </c>
      <c r="EO1399" s="46">
        <v>1</v>
      </c>
      <c r="EP1399" s="46">
        <v>6</v>
      </c>
      <c r="EQ1399">
        <f t="shared" si="50"/>
        <v>0</v>
      </c>
      <c r="ER1399" t="str">
        <f t="shared" si="51"/>
        <v/>
      </c>
      <c r="ES1399" s="49">
        <v>1</v>
      </c>
    </row>
    <row r="1400" spans="1:149" ht="15" customHeight="1" x14ac:dyDescent="0.25">
      <c r="A1400" s="21">
        <v>1399</v>
      </c>
      <c r="B1400" s="12">
        <v>2</v>
      </c>
      <c r="C1400" s="12">
        <v>4</v>
      </c>
      <c r="D1400" s="12">
        <v>1</v>
      </c>
      <c r="E1400" s="12" t="s">
        <v>378</v>
      </c>
      <c r="F1400" s="12">
        <v>2</v>
      </c>
      <c r="G1400" s="13">
        <v>5</v>
      </c>
      <c r="H1400" s="13">
        <v>1</v>
      </c>
      <c r="K1400" s="13">
        <v>5</v>
      </c>
      <c r="M1400" s="56">
        <f>IF(SUM(N1400:X1400)=39,2,1)</f>
        <v>1</v>
      </c>
      <c r="X1400" s="13">
        <v>1</v>
      </c>
      <c r="Z1400" s="13">
        <v>1</v>
      </c>
      <c r="AJ1400" s="13">
        <v>1</v>
      </c>
      <c r="AL1400" s="14">
        <v>1</v>
      </c>
      <c r="AM1400" s="14">
        <v>5</v>
      </c>
      <c r="AO1400" s="15">
        <v>1</v>
      </c>
      <c r="AP1400" s="15">
        <v>5</v>
      </c>
      <c r="AQ1400" s="15">
        <v>5</v>
      </c>
      <c r="AR1400" s="15">
        <v>5</v>
      </c>
      <c r="AS1400" s="15">
        <v>5</v>
      </c>
      <c r="AT1400" s="15">
        <v>5</v>
      </c>
      <c r="AU1400" s="15">
        <v>5</v>
      </c>
      <c r="AV1400" s="15">
        <v>5</v>
      </c>
      <c r="AW1400" s="15">
        <v>5</v>
      </c>
      <c r="AX1400" s="15">
        <v>1</v>
      </c>
      <c r="AY1400" s="15">
        <v>2</v>
      </c>
      <c r="AZ1400" s="15">
        <v>1</v>
      </c>
      <c r="BA1400" s="15">
        <v>1</v>
      </c>
      <c r="BB1400" s="15">
        <v>2</v>
      </c>
      <c r="BC1400" s="15">
        <v>1</v>
      </c>
      <c r="BD1400" s="15">
        <v>2</v>
      </c>
      <c r="BE1400" s="15">
        <v>2</v>
      </c>
      <c r="BF1400" s="15">
        <v>1</v>
      </c>
      <c r="BG1400" s="15">
        <v>0</v>
      </c>
      <c r="BK1400" s="15">
        <v>1</v>
      </c>
      <c r="BL1400" s="15">
        <v>1</v>
      </c>
      <c r="BM1400" s="15">
        <v>8</v>
      </c>
      <c r="BN1400" s="15">
        <v>8</v>
      </c>
      <c r="CC1400" s="16">
        <v>1</v>
      </c>
      <c r="CI1400" s="16">
        <v>2</v>
      </c>
      <c r="CJ1400" s="16" t="s">
        <v>151</v>
      </c>
      <c r="CK1400" s="16">
        <v>1</v>
      </c>
      <c r="CL1400" s="16" t="s">
        <v>186</v>
      </c>
      <c r="CM1400" s="17">
        <v>1</v>
      </c>
      <c r="CN1400" s="17">
        <v>1</v>
      </c>
      <c r="CO1400" s="17">
        <v>1</v>
      </c>
      <c r="CP1400" s="17">
        <v>1</v>
      </c>
      <c r="CQ1400" s="17">
        <v>1</v>
      </c>
      <c r="CR1400" s="17">
        <v>1</v>
      </c>
      <c r="CS1400" s="17">
        <v>1</v>
      </c>
      <c r="CT1400" s="17">
        <v>1</v>
      </c>
      <c r="CU1400" s="17">
        <v>4</v>
      </c>
      <c r="CV1400" s="17">
        <v>1</v>
      </c>
      <c r="CW1400" s="17">
        <v>1</v>
      </c>
      <c r="CX1400" s="17">
        <v>1</v>
      </c>
      <c r="CY1400" s="17">
        <v>1</v>
      </c>
      <c r="CZ1400" s="17">
        <v>1</v>
      </c>
      <c r="DA1400" s="17">
        <v>1</v>
      </c>
      <c r="DB1400" s="17">
        <v>4</v>
      </c>
      <c r="DC1400" s="17">
        <v>2</v>
      </c>
      <c r="DD1400" s="17">
        <v>4</v>
      </c>
      <c r="DE1400" s="17">
        <v>4</v>
      </c>
      <c r="DF1400" s="17">
        <v>4</v>
      </c>
      <c r="DG1400" s="17">
        <v>4</v>
      </c>
      <c r="DH1400" s="17">
        <v>4</v>
      </c>
      <c r="DI1400" s="17">
        <v>3</v>
      </c>
      <c r="DJ1400" s="17">
        <v>1</v>
      </c>
      <c r="DK1400" s="17">
        <v>2</v>
      </c>
      <c r="DL1400" s="17">
        <v>4</v>
      </c>
      <c r="DM1400" s="17">
        <v>4</v>
      </c>
      <c r="DN1400" s="17">
        <v>1</v>
      </c>
      <c r="DO1400" s="17">
        <v>8</v>
      </c>
      <c r="DP1400" s="17">
        <v>5</v>
      </c>
      <c r="DR1400" s="17">
        <v>6</v>
      </c>
      <c r="DT1400" s="17">
        <v>7</v>
      </c>
      <c r="DV1400" s="17">
        <v>1</v>
      </c>
      <c r="DW1400" s="18">
        <v>13</v>
      </c>
      <c r="DY1400" s="18">
        <v>1</v>
      </c>
      <c r="ED1400" s="19" t="s">
        <v>357</v>
      </c>
      <c r="EE1400" s="19">
        <v>4</v>
      </c>
      <c r="EF1400" s="37">
        <v>3</v>
      </c>
      <c r="EG1400" s="19" t="s">
        <v>167</v>
      </c>
      <c r="EH1400" s="19">
        <v>2</v>
      </c>
      <c r="EI1400" s="19">
        <v>31</v>
      </c>
      <c r="EJ1400" s="19">
        <v>2</v>
      </c>
      <c r="EK1400" s="19">
        <v>2</v>
      </c>
      <c r="EL1400" s="19">
        <v>2</v>
      </c>
      <c r="EM1400" s="20" t="s">
        <v>140</v>
      </c>
      <c r="EO1400" s="46">
        <v>1</v>
      </c>
      <c r="EP1400" s="46">
        <v>6</v>
      </c>
      <c r="EQ1400">
        <f t="shared" si="50"/>
        <v>0</v>
      </c>
      <c r="ER1400" t="str">
        <f t="shared" si="51"/>
        <v/>
      </c>
      <c r="ES1400" s="49">
        <v>1</v>
      </c>
    </row>
    <row r="1401" spans="1:149" ht="15" customHeight="1" x14ac:dyDescent="0.25">
      <c r="A1401" s="21">
        <v>1400</v>
      </c>
      <c r="B1401" s="12">
        <v>2</v>
      </c>
      <c r="C1401" s="12">
        <v>5</v>
      </c>
      <c r="D1401" s="12">
        <v>1</v>
      </c>
      <c r="E1401" s="12" t="s">
        <v>378</v>
      </c>
      <c r="F1401" s="12">
        <v>2</v>
      </c>
      <c r="G1401" s="13">
        <v>5</v>
      </c>
      <c r="H1401" s="13">
        <v>1</v>
      </c>
      <c r="M1401" s="56">
        <f>IF(SUM(N1401:X1401)=39,2,1)</f>
        <v>1</v>
      </c>
      <c r="Y1401" s="13">
        <v>1</v>
      </c>
      <c r="Z1401" s="13">
        <v>1</v>
      </c>
      <c r="AC1401" s="13">
        <v>1</v>
      </c>
      <c r="AJ1401" s="13">
        <v>1</v>
      </c>
      <c r="AL1401" s="14">
        <v>1</v>
      </c>
      <c r="AM1401" s="14">
        <v>4</v>
      </c>
      <c r="AO1401" s="15">
        <v>1</v>
      </c>
      <c r="AP1401" s="15">
        <v>5</v>
      </c>
      <c r="AQ1401" s="15">
        <v>5</v>
      </c>
      <c r="AR1401" s="15">
        <v>5</v>
      </c>
      <c r="AS1401" s="15">
        <v>5</v>
      </c>
      <c r="AT1401" s="15">
        <v>5</v>
      </c>
      <c r="AU1401" s="15">
        <v>5</v>
      </c>
      <c r="AV1401" s="15">
        <v>5</v>
      </c>
      <c r="AW1401" s="15">
        <v>5</v>
      </c>
      <c r="AX1401" s="15">
        <v>1</v>
      </c>
      <c r="AY1401" s="15">
        <v>2</v>
      </c>
      <c r="AZ1401" s="15">
        <v>2</v>
      </c>
      <c r="BB1401" s="15">
        <v>2</v>
      </c>
      <c r="BC1401" s="15">
        <v>1</v>
      </c>
      <c r="BD1401" s="15">
        <v>1</v>
      </c>
      <c r="BE1401" s="15">
        <v>1</v>
      </c>
      <c r="BF1401" s="15">
        <v>2</v>
      </c>
      <c r="BG1401" s="15">
        <v>0</v>
      </c>
      <c r="BK1401" s="15">
        <v>2</v>
      </c>
      <c r="BM1401" s="15">
        <v>8</v>
      </c>
      <c r="BN1401" s="15">
        <v>8</v>
      </c>
      <c r="CC1401" s="16">
        <v>1</v>
      </c>
      <c r="CI1401" s="16">
        <v>2</v>
      </c>
      <c r="CJ1401" s="16" t="s">
        <v>156</v>
      </c>
      <c r="CK1401" s="16">
        <v>1</v>
      </c>
      <c r="CL1401" s="16" t="s">
        <v>186</v>
      </c>
      <c r="CM1401" s="17">
        <v>2</v>
      </c>
      <c r="CN1401" s="17">
        <v>2</v>
      </c>
      <c r="CO1401" s="17">
        <v>2</v>
      </c>
      <c r="CP1401" s="17">
        <v>2</v>
      </c>
      <c r="CQ1401" s="17">
        <v>2</v>
      </c>
      <c r="CR1401" s="17">
        <v>1</v>
      </c>
      <c r="CS1401" s="17">
        <v>1</v>
      </c>
      <c r="CT1401" s="17">
        <v>1</v>
      </c>
      <c r="CU1401" s="17">
        <v>4</v>
      </c>
      <c r="CV1401" s="17">
        <v>1</v>
      </c>
      <c r="CW1401" s="17">
        <v>1</v>
      </c>
      <c r="CX1401" s="17">
        <v>1</v>
      </c>
      <c r="CY1401" s="17">
        <v>1</v>
      </c>
      <c r="CZ1401" s="17">
        <v>1</v>
      </c>
      <c r="DA1401" s="17">
        <v>1</v>
      </c>
      <c r="DB1401" s="17">
        <v>4</v>
      </c>
      <c r="DC1401" s="17">
        <v>2</v>
      </c>
      <c r="DD1401" s="17">
        <v>4</v>
      </c>
      <c r="DE1401" s="17">
        <v>4</v>
      </c>
      <c r="DF1401" s="17">
        <v>4</v>
      </c>
      <c r="DG1401" s="17">
        <v>4</v>
      </c>
      <c r="DH1401" s="17">
        <v>4</v>
      </c>
      <c r="DI1401" s="17">
        <v>3</v>
      </c>
      <c r="DJ1401" s="17">
        <v>1</v>
      </c>
      <c r="DK1401" s="17">
        <v>1</v>
      </c>
      <c r="DL1401" s="17">
        <v>4</v>
      </c>
      <c r="DM1401" s="17">
        <v>4</v>
      </c>
      <c r="DN1401" s="17">
        <v>1</v>
      </c>
      <c r="DO1401" s="17">
        <v>8</v>
      </c>
      <c r="DP1401" s="17">
        <v>5</v>
      </c>
      <c r="DR1401" s="17">
        <v>11</v>
      </c>
      <c r="DT1401" s="17">
        <v>7</v>
      </c>
      <c r="DV1401" s="17">
        <v>1</v>
      </c>
      <c r="DW1401" s="18">
        <v>13</v>
      </c>
      <c r="DY1401" s="18">
        <v>1</v>
      </c>
      <c r="ED1401" s="19" t="s">
        <v>357</v>
      </c>
      <c r="EE1401" s="19">
        <v>4</v>
      </c>
      <c r="EF1401" s="37">
        <v>3</v>
      </c>
      <c r="EG1401" s="19" t="s">
        <v>167</v>
      </c>
      <c r="EH1401" s="19">
        <v>1</v>
      </c>
      <c r="EI1401" s="19">
        <v>74</v>
      </c>
      <c r="EJ1401" s="19">
        <v>4</v>
      </c>
      <c r="EK1401" s="19">
        <v>5</v>
      </c>
      <c r="EL1401" s="19">
        <v>2</v>
      </c>
      <c r="EM1401" s="20" t="s">
        <v>140</v>
      </c>
      <c r="EO1401" s="46">
        <v>1</v>
      </c>
      <c r="EP1401" s="46">
        <v>1</v>
      </c>
      <c r="EQ1401">
        <f t="shared" si="50"/>
        <v>0</v>
      </c>
      <c r="ER1401" t="str">
        <f t="shared" si="51"/>
        <v/>
      </c>
    </row>
    <row r="1402" spans="1:149" ht="15" customHeight="1" x14ac:dyDescent="0.25">
      <c r="A1402" s="21">
        <v>1401</v>
      </c>
      <c r="B1402" s="12">
        <v>2</v>
      </c>
      <c r="C1402" s="12">
        <v>4</v>
      </c>
      <c r="D1402" s="12">
        <v>4</v>
      </c>
      <c r="E1402" s="12" t="s">
        <v>204</v>
      </c>
      <c r="F1402" s="12">
        <v>4</v>
      </c>
      <c r="G1402" s="13">
        <v>2</v>
      </c>
      <c r="H1402" s="13">
        <v>1</v>
      </c>
      <c r="K1402" s="13">
        <v>5</v>
      </c>
      <c r="M1402" s="56">
        <f>IF(SUM(N1402:X1402)=39,2,1)</f>
        <v>1</v>
      </c>
      <c r="Y1402" s="13">
        <v>1</v>
      </c>
      <c r="Z1402" s="13">
        <v>1</v>
      </c>
      <c r="AJ1402" s="13">
        <v>1</v>
      </c>
      <c r="AL1402" s="14">
        <v>1</v>
      </c>
      <c r="AM1402" s="14">
        <v>5</v>
      </c>
      <c r="AO1402" s="15">
        <v>1</v>
      </c>
      <c r="AP1402" s="15">
        <v>5</v>
      </c>
      <c r="AQ1402" s="15">
        <v>5</v>
      </c>
      <c r="AR1402" s="15">
        <v>5</v>
      </c>
      <c r="AS1402" s="15">
        <v>5</v>
      </c>
      <c r="AT1402" s="15">
        <v>5</v>
      </c>
      <c r="AU1402" s="15">
        <v>5</v>
      </c>
      <c r="AV1402" s="15">
        <v>5</v>
      </c>
      <c r="AW1402" s="15">
        <v>5</v>
      </c>
      <c r="AX1402" s="15">
        <v>1</v>
      </c>
      <c r="AY1402" s="15">
        <v>2</v>
      </c>
      <c r="AZ1402" s="15">
        <v>2</v>
      </c>
      <c r="BB1402" s="15">
        <v>2</v>
      </c>
      <c r="BC1402" s="15">
        <v>1</v>
      </c>
      <c r="BD1402" s="15">
        <v>2</v>
      </c>
      <c r="BE1402" s="15">
        <v>2</v>
      </c>
      <c r="BF1402" s="15">
        <v>2</v>
      </c>
      <c r="BG1402" s="15">
        <v>0</v>
      </c>
      <c r="BK1402" s="15">
        <v>2</v>
      </c>
      <c r="BN1402" s="15">
        <v>8</v>
      </c>
      <c r="CC1402" s="16">
        <v>1</v>
      </c>
      <c r="CI1402" s="16">
        <v>2</v>
      </c>
      <c r="CJ1402" s="16" t="s">
        <v>392</v>
      </c>
      <c r="CK1402" s="16">
        <v>3</v>
      </c>
      <c r="CL1402" s="16" t="s">
        <v>147</v>
      </c>
      <c r="CM1402" s="17">
        <v>1</v>
      </c>
      <c r="CN1402" s="17">
        <v>1</v>
      </c>
      <c r="CO1402" s="17">
        <v>1</v>
      </c>
      <c r="CP1402" s="17">
        <v>1</v>
      </c>
      <c r="CQ1402" s="17">
        <v>1</v>
      </c>
      <c r="CR1402" s="17">
        <v>1</v>
      </c>
      <c r="CS1402" s="17">
        <v>1</v>
      </c>
      <c r="CT1402" s="17">
        <v>1</v>
      </c>
      <c r="CU1402" s="17">
        <v>4</v>
      </c>
      <c r="CV1402" s="17">
        <v>1</v>
      </c>
      <c r="CW1402" s="17">
        <v>1</v>
      </c>
      <c r="CX1402" s="17">
        <v>1</v>
      </c>
      <c r="CY1402" s="17">
        <v>1</v>
      </c>
      <c r="CZ1402" s="17">
        <v>1</v>
      </c>
      <c r="DA1402" s="17">
        <v>1</v>
      </c>
      <c r="DB1402" s="17">
        <v>4</v>
      </c>
      <c r="DC1402" s="17">
        <v>2</v>
      </c>
      <c r="DD1402" s="17">
        <v>4</v>
      </c>
      <c r="DE1402" s="17">
        <v>4</v>
      </c>
      <c r="DF1402" s="17">
        <v>4</v>
      </c>
      <c r="DG1402" s="17">
        <v>4</v>
      </c>
      <c r="DH1402" s="17">
        <v>4</v>
      </c>
      <c r="DI1402" s="17">
        <v>3</v>
      </c>
      <c r="DJ1402" s="17">
        <v>1</v>
      </c>
      <c r="DK1402" s="17">
        <v>2</v>
      </c>
      <c r="DL1402" s="17">
        <v>1</v>
      </c>
      <c r="DM1402" s="17">
        <v>1</v>
      </c>
      <c r="DN1402" s="17">
        <v>1</v>
      </c>
      <c r="DO1402" s="17">
        <v>8</v>
      </c>
      <c r="DP1402" s="17">
        <v>11</v>
      </c>
      <c r="DR1402" s="17">
        <v>5</v>
      </c>
      <c r="DT1402" s="17">
        <v>7</v>
      </c>
      <c r="DV1402" s="17">
        <v>5</v>
      </c>
      <c r="DW1402" s="18">
        <v>13</v>
      </c>
      <c r="DY1402" s="18">
        <v>1</v>
      </c>
      <c r="ED1402" s="19" t="s">
        <v>357</v>
      </c>
      <c r="EE1402" s="19">
        <v>4</v>
      </c>
      <c r="EF1402" s="37">
        <v>3</v>
      </c>
      <c r="EG1402" s="19" t="s">
        <v>167</v>
      </c>
      <c r="EH1402" s="19">
        <v>1</v>
      </c>
      <c r="EI1402" s="19">
        <v>56</v>
      </c>
      <c r="EJ1402" s="19">
        <v>3</v>
      </c>
      <c r="EK1402" s="19">
        <v>5</v>
      </c>
      <c r="EL1402" s="19">
        <v>1</v>
      </c>
      <c r="EM1402" s="20" t="s">
        <v>140</v>
      </c>
      <c r="EO1402" s="46">
        <v>4</v>
      </c>
      <c r="EP1402" s="46">
        <v>3</v>
      </c>
      <c r="EQ1402">
        <f t="shared" si="50"/>
        <v>0</v>
      </c>
      <c r="ER1402" t="str">
        <f t="shared" si="51"/>
        <v/>
      </c>
    </row>
    <row r="1403" spans="1:149" ht="15" customHeight="1" x14ac:dyDescent="0.25">
      <c r="A1403" s="21">
        <v>1402</v>
      </c>
      <c r="B1403" s="12">
        <v>2</v>
      </c>
      <c r="C1403" s="12">
        <v>2</v>
      </c>
      <c r="D1403" s="12">
        <v>4</v>
      </c>
      <c r="E1403" s="12" t="s">
        <v>379</v>
      </c>
      <c r="F1403" s="12">
        <v>2</v>
      </c>
      <c r="G1403" s="13">
        <v>3</v>
      </c>
      <c r="H1403" s="13">
        <v>1</v>
      </c>
      <c r="I1403" s="13">
        <v>4</v>
      </c>
      <c r="M1403" s="56">
        <f>IF(SUM(N1403:X1403)=39,2,1)</f>
        <v>1</v>
      </c>
      <c r="Y1403" s="13">
        <v>1</v>
      </c>
      <c r="AK1403" s="13">
        <v>1</v>
      </c>
      <c r="AL1403" s="14">
        <v>3</v>
      </c>
      <c r="AO1403" s="15">
        <v>1</v>
      </c>
      <c r="AP1403" s="15">
        <v>4</v>
      </c>
      <c r="AQ1403" s="15">
        <v>4</v>
      </c>
      <c r="AR1403" s="15">
        <v>4</v>
      </c>
      <c r="AS1403" s="15">
        <v>4</v>
      </c>
      <c r="AT1403" s="15">
        <v>3</v>
      </c>
      <c r="AU1403" s="15">
        <v>4</v>
      </c>
      <c r="AV1403" s="15">
        <v>4</v>
      </c>
      <c r="AW1403" s="15">
        <v>1</v>
      </c>
      <c r="AX1403" s="15">
        <v>1</v>
      </c>
      <c r="AY1403" s="15">
        <v>1</v>
      </c>
      <c r="AZ1403" s="15">
        <v>2</v>
      </c>
      <c r="BB1403" s="15">
        <v>2</v>
      </c>
      <c r="BC1403" s="15">
        <v>2</v>
      </c>
      <c r="BD1403" s="15">
        <v>2</v>
      </c>
      <c r="BE1403" s="15">
        <v>2</v>
      </c>
      <c r="BF1403" s="15">
        <v>1</v>
      </c>
      <c r="BG1403" s="15">
        <v>2</v>
      </c>
      <c r="BJ1403" s="15">
        <v>2</v>
      </c>
      <c r="BK1403" s="15">
        <v>1</v>
      </c>
      <c r="BL1403" s="15">
        <v>1</v>
      </c>
      <c r="BM1403" s="15">
        <v>8</v>
      </c>
      <c r="BN1403" s="15">
        <v>8</v>
      </c>
      <c r="CC1403" s="16">
        <v>1</v>
      </c>
      <c r="CI1403" s="16">
        <v>2</v>
      </c>
      <c r="CJ1403" s="16" t="s">
        <v>151</v>
      </c>
      <c r="CK1403" s="16">
        <v>3</v>
      </c>
      <c r="CL1403" s="16" t="s">
        <v>248</v>
      </c>
      <c r="CM1403" s="17">
        <v>1</v>
      </c>
      <c r="CN1403" s="17">
        <v>1</v>
      </c>
      <c r="CO1403" s="17">
        <v>1</v>
      </c>
      <c r="CP1403" s="17">
        <v>1</v>
      </c>
      <c r="CQ1403" s="17">
        <v>1</v>
      </c>
      <c r="CR1403" s="17">
        <v>1</v>
      </c>
      <c r="CS1403" s="17">
        <v>1</v>
      </c>
      <c r="CT1403" s="17">
        <v>1</v>
      </c>
      <c r="CU1403" s="17">
        <v>1</v>
      </c>
      <c r="CV1403" s="17">
        <v>1</v>
      </c>
      <c r="CW1403" s="17">
        <v>1</v>
      </c>
      <c r="CX1403" s="17">
        <v>1</v>
      </c>
      <c r="CY1403" s="17">
        <v>1</v>
      </c>
      <c r="CZ1403" s="17">
        <v>1</v>
      </c>
      <c r="DA1403" s="17">
        <v>1</v>
      </c>
      <c r="DB1403" s="17">
        <v>4</v>
      </c>
      <c r="DC1403" s="17">
        <v>2</v>
      </c>
      <c r="DD1403" s="17">
        <v>2</v>
      </c>
      <c r="DE1403" s="17">
        <v>3</v>
      </c>
      <c r="DF1403" s="17">
        <v>3</v>
      </c>
      <c r="DG1403" s="17">
        <v>1</v>
      </c>
      <c r="DH1403" s="17">
        <v>1</v>
      </c>
      <c r="DI1403" s="17">
        <v>1</v>
      </c>
      <c r="DJ1403" s="17">
        <v>1</v>
      </c>
      <c r="DK1403" s="17">
        <v>2</v>
      </c>
      <c r="DL1403" s="17">
        <v>4</v>
      </c>
      <c r="DM1403" s="17">
        <v>4</v>
      </c>
      <c r="DN1403" s="17">
        <v>1</v>
      </c>
      <c r="DO1403" s="17">
        <v>2</v>
      </c>
      <c r="DV1403" s="17">
        <v>6</v>
      </c>
      <c r="DW1403" s="18">
        <v>13</v>
      </c>
      <c r="DY1403" s="18">
        <v>1</v>
      </c>
      <c r="ED1403" s="19" t="s">
        <v>357</v>
      </c>
      <c r="EE1403" s="19">
        <v>4</v>
      </c>
      <c r="EF1403" s="37">
        <v>3</v>
      </c>
      <c r="EG1403" s="19" t="s">
        <v>167</v>
      </c>
      <c r="EH1403" s="19">
        <v>1</v>
      </c>
      <c r="EI1403" s="19">
        <v>39</v>
      </c>
      <c r="EJ1403" s="19">
        <v>2</v>
      </c>
      <c r="EK1403" s="19">
        <v>3</v>
      </c>
      <c r="EL1403" s="19">
        <v>4</v>
      </c>
      <c r="EM1403" s="20" t="s">
        <v>140</v>
      </c>
      <c r="EO1403" s="46">
        <v>1</v>
      </c>
      <c r="EP1403" s="46">
        <v>6</v>
      </c>
      <c r="EQ1403">
        <f t="shared" si="50"/>
        <v>0</v>
      </c>
      <c r="ER1403" t="str">
        <f t="shared" si="51"/>
        <v/>
      </c>
    </row>
    <row r="1404" spans="1:149" ht="15" customHeight="1" x14ac:dyDescent="0.25">
      <c r="A1404" s="21">
        <v>1403</v>
      </c>
      <c r="B1404" s="12">
        <v>3</v>
      </c>
      <c r="C1404" s="12">
        <v>3</v>
      </c>
      <c r="D1404" s="12">
        <v>1</v>
      </c>
      <c r="E1404" s="12" t="s">
        <v>378</v>
      </c>
      <c r="F1404" s="12">
        <v>2</v>
      </c>
      <c r="G1404" s="13">
        <v>1</v>
      </c>
      <c r="M1404" s="56">
        <f>IF(SUM(N1404:X1404)=39,2,1)</f>
        <v>1</v>
      </c>
      <c r="Y1404" s="13">
        <v>1</v>
      </c>
      <c r="AK1404" s="13">
        <v>1</v>
      </c>
      <c r="AL1404" s="14">
        <v>6</v>
      </c>
      <c r="AO1404" s="15">
        <v>2</v>
      </c>
      <c r="AP1404" s="15">
        <v>4</v>
      </c>
      <c r="AQ1404" s="15">
        <v>4</v>
      </c>
      <c r="AR1404" s="15">
        <v>4</v>
      </c>
      <c r="AS1404" s="15">
        <v>4</v>
      </c>
      <c r="AT1404" s="15">
        <v>4</v>
      </c>
      <c r="AU1404" s="15">
        <v>4</v>
      </c>
      <c r="AV1404" s="15">
        <v>4</v>
      </c>
      <c r="AW1404" s="15">
        <v>4</v>
      </c>
      <c r="AX1404" s="15">
        <v>1</v>
      </c>
      <c r="AY1404" s="15">
        <v>1</v>
      </c>
      <c r="AZ1404" s="15">
        <v>2</v>
      </c>
      <c r="BB1404" s="15">
        <v>1</v>
      </c>
      <c r="BC1404" s="15">
        <v>1</v>
      </c>
      <c r="BD1404" s="15">
        <v>2</v>
      </c>
      <c r="BE1404" s="15">
        <v>2</v>
      </c>
      <c r="BF1404" s="15">
        <v>0</v>
      </c>
      <c r="BG1404" s="15">
        <v>1</v>
      </c>
      <c r="BH1404" s="15">
        <v>1</v>
      </c>
      <c r="BK1404" s="15">
        <v>1</v>
      </c>
      <c r="BL1404" s="15">
        <v>2</v>
      </c>
      <c r="BM1404" s="15">
        <v>1</v>
      </c>
      <c r="BN1404" s="15">
        <v>1</v>
      </c>
      <c r="CC1404" s="16">
        <v>1</v>
      </c>
      <c r="CI1404" s="16">
        <v>2</v>
      </c>
      <c r="CJ1404" s="16" t="s">
        <v>151</v>
      </c>
      <c r="CK1404" s="16">
        <v>1</v>
      </c>
      <c r="CL1404" s="16" t="s">
        <v>186</v>
      </c>
      <c r="CM1404" s="17">
        <v>1</v>
      </c>
      <c r="CN1404" s="17">
        <v>1</v>
      </c>
      <c r="CO1404" s="17">
        <v>1</v>
      </c>
      <c r="CP1404" s="17">
        <v>1</v>
      </c>
      <c r="CQ1404" s="17">
        <v>1</v>
      </c>
      <c r="CR1404" s="17">
        <v>1</v>
      </c>
      <c r="CS1404" s="17">
        <v>1</v>
      </c>
      <c r="CT1404" s="17">
        <v>1</v>
      </c>
      <c r="CU1404" s="17">
        <v>4</v>
      </c>
      <c r="CV1404" s="17">
        <v>1</v>
      </c>
      <c r="CW1404" s="17">
        <v>1</v>
      </c>
      <c r="CX1404" s="17">
        <v>1</v>
      </c>
      <c r="CY1404" s="17">
        <v>1</v>
      </c>
      <c r="CZ1404" s="17">
        <v>1</v>
      </c>
      <c r="DA1404" s="17">
        <v>3</v>
      </c>
      <c r="DB1404" s="17">
        <v>3</v>
      </c>
      <c r="DC1404" s="17">
        <v>3</v>
      </c>
      <c r="DD1404" s="17">
        <v>3</v>
      </c>
      <c r="DE1404" s="17">
        <v>4</v>
      </c>
      <c r="DF1404" s="17">
        <v>1</v>
      </c>
      <c r="DG1404" s="17">
        <v>2</v>
      </c>
      <c r="DH1404" s="17">
        <v>2</v>
      </c>
      <c r="DI1404" s="17">
        <v>1</v>
      </c>
      <c r="DJ1404" s="17">
        <v>2</v>
      </c>
      <c r="DK1404" s="17">
        <v>2</v>
      </c>
      <c r="DL1404" s="17">
        <v>3</v>
      </c>
      <c r="DM1404" s="17">
        <v>3</v>
      </c>
      <c r="DN1404" s="17">
        <v>1</v>
      </c>
      <c r="DO1404" s="17">
        <v>6</v>
      </c>
      <c r="DP1404" s="17">
        <v>5</v>
      </c>
      <c r="DR1404" s="17">
        <v>7</v>
      </c>
      <c r="DT1404" s="17">
        <v>6</v>
      </c>
      <c r="DV1404" s="17">
        <v>4</v>
      </c>
      <c r="DW1404" s="18">
        <v>13</v>
      </c>
      <c r="DY1404" s="18">
        <v>1</v>
      </c>
      <c r="ED1404" s="19" t="s">
        <v>357</v>
      </c>
      <c r="EE1404" s="19">
        <v>4</v>
      </c>
      <c r="EF1404" s="37">
        <v>3</v>
      </c>
      <c r="EG1404" s="19" t="s">
        <v>167</v>
      </c>
      <c r="EH1404" s="19">
        <v>1</v>
      </c>
      <c r="EI1404" s="19">
        <v>34</v>
      </c>
      <c r="EJ1404" s="19">
        <v>2</v>
      </c>
      <c r="EK1404" s="19">
        <v>2</v>
      </c>
      <c r="EL1404" s="19">
        <v>10</v>
      </c>
      <c r="EM1404" s="20" t="s">
        <v>140</v>
      </c>
      <c r="EO1404" s="46">
        <v>1</v>
      </c>
      <c r="EP1404" s="46">
        <v>1</v>
      </c>
      <c r="EQ1404">
        <f t="shared" si="50"/>
        <v>0</v>
      </c>
      <c r="ER1404" t="str">
        <f t="shared" si="51"/>
        <v/>
      </c>
    </row>
    <row r="1405" spans="1:149" ht="15" customHeight="1" x14ac:dyDescent="0.25">
      <c r="A1405" s="21">
        <v>1404</v>
      </c>
      <c r="B1405" s="12">
        <v>2</v>
      </c>
      <c r="C1405" s="12">
        <v>1</v>
      </c>
      <c r="D1405" s="12">
        <v>1</v>
      </c>
      <c r="E1405" s="12" t="s">
        <v>375</v>
      </c>
      <c r="F1405" s="12">
        <v>2</v>
      </c>
      <c r="G1405" s="13">
        <v>5</v>
      </c>
      <c r="H1405" s="13">
        <v>1</v>
      </c>
      <c r="K1405" s="13">
        <v>4</v>
      </c>
      <c r="M1405" s="56">
        <f>IF(SUM(N1405:X1405)=39,2,1)</f>
        <v>1</v>
      </c>
      <c r="N1405" s="13">
        <v>1</v>
      </c>
      <c r="O1405" s="13">
        <v>1</v>
      </c>
      <c r="X1405" s="13">
        <v>1</v>
      </c>
      <c r="Z1405" s="13">
        <v>1</v>
      </c>
      <c r="AJ1405" s="13">
        <v>1</v>
      </c>
      <c r="AL1405" s="14">
        <v>2</v>
      </c>
      <c r="AO1405" s="15">
        <v>2</v>
      </c>
      <c r="AP1405" s="15">
        <v>4</v>
      </c>
      <c r="AQ1405" s="15">
        <v>4</v>
      </c>
      <c r="AR1405" s="15">
        <v>1</v>
      </c>
      <c r="AS1405" s="15">
        <v>4</v>
      </c>
      <c r="AT1405" s="15">
        <v>4</v>
      </c>
      <c r="AU1405" s="15">
        <v>4</v>
      </c>
      <c r="AV1405" s="15">
        <v>3</v>
      </c>
      <c r="AW1405" s="15">
        <v>3</v>
      </c>
      <c r="AX1405" s="15">
        <v>1</v>
      </c>
      <c r="AY1405" s="15">
        <v>1</v>
      </c>
      <c r="AZ1405" s="15">
        <v>2</v>
      </c>
      <c r="BB1405" s="15">
        <v>2</v>
      </c>
      <c r="BC1405" s="15">
        <v>1</v>
      </c>
      <c r="BD1405" s="15">
        <v>2</v>
      </c>
      <c r="BE1405" s="15">
        <v>2</v>
      </c>
      <c r="BF1405" s="15">
        <v>2</v>
      </c>
      <c r="BG1405" s="15">
        <v>0</v>
      </c>
      <c r="BK1405" s="15">
        <v>1</v>
      </c>
      <c r="BL1405" s="15">
        <v>1</v>
      </c>
      <c r="BM1405" s="15">
        <v>8</v>
      </c>
      <c r="BN1405" s="15">
        <v>8</v>
      </c>
      <c r="CC1405" s="16">
        <v>1</v>
      </c>
      <c r="CI1405" s="16">
        <v>2</v>
      </c>
      <c r="CJ1405" s="16" t="s">
        <v>151</v>
      </c>
      <c r="CK1405" s="16">
        <v>1</v>
      </c>
      <c r="CL1405" s="16" t="s">
        <v>186</v>
      </c>
      <c r="CM1405" s="17">
        <v>1</v>
      </c>
      <c r="CN1405" s="17">
        <v>1</v>
      </c>
      <c r="CO1405" s="17">
        <v>1</v>
      </c>
      <c r="CP1405" s="17">
        <v>1</v>
      </c>
      <c r="CQ1405" s="17">
        <v>1</v>
      </c>
      <c r="CR1405" s="17">
        <v>3</v>
      </c>
      <c r="CS1405" s="17">
        <v>3</v>
      </c>
      <c r="CT1405" s="17">
        <v>1</v>
      </c>
      <c r="CU1405" s="17">
        <v>2</v>
      </c>
      <c r="CV1405" s="17">
        <v>1</v>
      </c>
      <c r="CW1405" s="17">
        <v>1</v>
      </c>
      <c r="CX1405" s="17">
        <v>1</v>
      </c>
      <c r="CY1405" s="17">
        <v>1</v>
      </c>
      <c r="CZ1405" s="17">
        <v>1</v>
      </c>
      <c r="DA1405" s="17">
        <v>1</v>
      </c>
      <c r="DB1405" s="17">
        <v>4</v>
      </c>
      <c r="DC1405" s="17">
        <v>1</v>
      </c>
      <c r="DD1405" s="17">
        <v>4</v>
      </c>
      <c r="DE1405" s="17">
        <v>4</v>
      </c>
      <c r="DF1405" s="17">
        <v>1</v>
      </c>
      <c r="DG1405" s="17">
        <v>1</v>
      </c>
      <c r="DH1405" s="17">
        <v>3</v>
      </c>
      <c r="DI1405" s="17">
        <v>1</v>
      </c>
      <c r="DJ1405" s="17">
        <v>3</v>
      </c>
      <c r="DK1405" s="17">
        <v>3</v>
      </c>
      <c r="DL1405" s="17">
        <v>4</v>
      </c>
      <c r="DM1405" s="17">
        <v>4</v>
      </c>
      <c r="DN1405" s="17">
        <v>1</v>
      </c>
      <c r="DO1405" s="17">
        <v>2</v>
      </c>
      <c r="DP1405" s="17">
        <v>5</v>
      </c>
      <c r="DR1405" s="17">
        <v>9</v>
      </c>
      <c r="DT1405" s="17">
        <v>1</v>
      </c>
      <c r="DV1405" s="17">
        <v>6</v>
      </c>
      <c r="DW1405" s="18">
        <v>13</v>
      </c>
      <c r="DY1405" s="18">
        <v>1</v>
      </c>
      <c r="ED1405" s="19" t="s">
        <v>357</v>
      </c>
      <c r="EE1405" s="19">
        <v>4</v>
      </c>
      <c r="EF1405" s="37">
        <v>3</v>
      </c>
      <c r="EG1405" s="19" t="s">
        <v>167</v>
      </c>
      <c r="EH1405" s="19">
        <v>2</v>
      </c>
      <c r="EI1405" s="19">
        <v>59</v>
      </c>
      <c r="EJ1405" s="19">
        <v>3</v>
      </c>
      <c r="EK1405" s="19">
        <v>5</v>
      </c>
      <c r="EL1405" s="19">
        <v>2</v>
      </c>
      <c r="EM1405" s="20" t="s">
        <v>140</v>
      </c>
      <c r="EO1405" s="46">
        <v>1</v>
      </c>
      <c r="EP1405" s="46">
        <v>3</v>
      </c>
      <c r="EQ1405">
        <f t="shared" si="50"/>
        <v>0</v>
      </c>
      <c r="ER1405" t="str">
        <f t="shared" si="51"/>
        <v/>
      </c>
    </row>
    <row r="1406" spans="1:149" ht="15" customHeight="1" x14ac:dyDescent="0.25">
      <c r="A1406" s="21">
        <v>1405</v>
      </c>
      <c r="B1406" s="12">
        <v>2</v>
      </c>
      <c r="C1406" s="12">
        <v>2</v>
      </c>
      <c r="D1406" s="12">
        <v>4</v>
      </c>
      <c r="E1406" s="12" t="s">
        <v>204</v>
      </c>
      <c r="F1406" s="12">
        <v>2</v>
      </c>
      <c r="G1406" s="13">
        <v>6</v>
      </c>
      <c r="M1406" s="56">
        <f>IF(SUM(N1406:X1406)=39,2,1)</f>
        <v>1</v>
      </c>
      <c r="Y1406" s="13">
        <v>1</v>
      </c>
      <c r="Z1406" s="13">
        <v>1</v>
      </c>
      <c r="AJ1406" s="13">
        <v>1</v>
      </c>
      <c r="AL1406" s="14">
        <v>1</v>
      </c>
      <c r="AM1406" s="14">
        <v>4</v>
      </c>
      <c r="AO1406" s="15">
        <v>1</v>
      </c>
      <c r="AP1406" s="15">
        <v>4</v>
      </c>
      <c r="AQ1406" s="15">
        <v>4</v>
      </c>
      <c r="AR1406" s="15">
        <v>4</v>
      </c>
      <c r="AS1406" s="15">
        <v>4</v>
      </c>
      <c r="AT1406" s="15">
        <v>4</v>
      </c>
      <c r="AU1406" s="15">
        <v>4</v>
      </c>
      <c r="AV1406" s="15">
        <v>4</v>
      </c>
      <c r="AW1406" s="15">
        <v>4</v>
      </c>
      <c r="AX1406" s="15">
        <v>1</v>
      </c>
      <c r="AY1406" s="15">
        <v>2</v>
      </c>
      <c r="AZ1406" s="15">
        <v>1</v>
      </c>
      <c r="BB1406" s="15">
        <v>1</v>
      </c>
      <c r="BC1406" s="15">
        <v>1</v>
      </c>
      <c r="BD1406" s="15">
        <v>1</v>
      </c>
      <c r="BE1406" s="15">
        <v>1</v>
      </c>
      <c r="BF1406" s="15">
        <v>1</v>
      </c>
      <c r="BG1406" s="15">
        <v>1</v>
      </c>
      <c r="BJ1406" s="15">
        <v>1</v>
      </c>
      <c r="BK1406" s="15">
        <v>1</v>
      </c>
      <c r="BL1406" s="15">
        <v>1</v>
      </c>
      <c r="BM1406" s="15">
        <v>8</v>
      </c>
      <c r="BN1406" s="15">
        <v>8</v>
      </c>
      <c r="CC1406" s="16">
        <v>1</v>
      </c>
      <c r="CI1406" s="16">
        <v>2</v>
      </c>
      <c r="CJ1406" s="16" t="s">
        <v>151</v>
      </c>
      <c r="CK1406" s="16">
        <v>1</v>
      </c>
      <c r="CL1406" s="16" t="s">
        <v>157</v>
      </c>
      <c r="CM1406" s="17">
        <v>1</v>
      </c>
      <c r="CN1406" s="17">
        <v>1</v>
      </c>
      <c r="CO1406" s="17">
        <v>1</v>
      </c>
      <c r="CP1406" s="17">
        <v>1</v>
      </c>
      <c r="CQ1406" s="17">
        <v>1</v>
      </c>
      <c r="CR1406" s="17">
        <v>3</v>
      </c>
      <c r="CS1406" s="17">
        <v>3</v>
      </c>
      <c r="CT1406" s="17">
        <v>1</v>
      </c>
      <c r="CU1406" s="17">
        <v>4</v>
      </c>
      <c r="CV1406" s="17">
        <v>1</v>
      </c>
      <c r="CW1406" s="17">
        <v>1</v>
      </c>
      <c r="CX1406" s="17">
        <v>1</v>
      </c>
      <c r="CY1406" s="17">
        <v>1</v>
      </c>
      <c r="CZ1406" s="17">
        <v>1</v>
      </c>
      <c r="DA1406" s="17">
        <v>1</v>
      </c>
      <c r="DB1406" s="17">
        <v>4</v>
      </c>
      <c r="DC1406" s="17">
        <v>2</v>
      </c>
      <c r="DD1406" s="17">
        <v>3</v>
      </c>
      <c r="DE1406" s="17">
        <v>4</v>
      </c>
      <c r="DF1406" s="17">
        <v>4</v>
      </c>
      <c r="DG1406" s="17">
        <v>4</v>
      </c>
      <c r="DH1406" s="17">
        <v>2</v>
      </c>
      <c r="DI1406" s="17">
        <v>3</v>
      </c>
      <c r="DJ1406" s="17">
        <v>2</v>
      </c>
      <c r="DK1406" s="17">
        <v>1</v>
      </c>
      <c r="DL1406" s="17">
        <v>3</v>
      </c>
      <c r="DM1406" s="17">
        <v>3</v>
      </c>
      <c r="DN1406" s="17">
        <v>1</v>
      </c>
      <c r="DO1406" s="17">
        <v>9</v>
      </c>
      <c r="DP1406" s="17">
        <v>5</v>
      </c>
      <c r="DR1406" s="17">
        <v>9</v>
      </c>
      <c r="DV1406" s="17">
        <v>6</v>
      </c>
      <c r="DW1406" s="18">
        <v>13</v>
      </c>
      <c r="DY1406" s="18">
        <v>1</v>
      </c>
      <c r="ED1406" s="19" t="s">
        <v>357</v>
      </c>
      <c r="EE1406" s="19">
        <v>4</v>
      </c>
      <c r="EF1406" s="37">
        <v>3</v>
      </c>
      <c r="EG1406" s="19" t="s">
        <v>167</v>
      </c>
      <c r="EH1406" s="19">
        <v>2</v>
      </c>
      <c r="EI1406" s="19">
        <v>27</v>
      </c>
      <c r="EJ1406" s="19">
        <v>1</v>
      </c>
      <c r="EK1406" s="19">
        <v>2</v>
      </c>
      <c r="EL1406" s="19">
        <v>5</v>
      </c>
      <c r="EM1406" s="20" t="s">
        <v>140</v>
      </c>
      <c r="EO1406" s="46">
        <v>1</v>
      </c>
      <c r="EP1406" s="46">
        <v>3</v>
      </c>
      <c r="EQ1406">
        <f t="shared" si="50"/>
        <v>0</v>
      </c>
      <c r="ER1406" t="str">
        <f t="shared" si="51"/>
        <v/>
      </c>
    </row>
    <row r="1407" spans="1:149" ht="15" customHeight="1" x14ac:dyDescent="0.25">
      <c r="A1407" s="21">
        <v>1406</v>
      </c>
      <c r="B1407" s="12">
        <v>2</v>
      </c>
      <c r="C1407" s="12">
        <v>2</v>
      </c>
      <c r="D1407" s="12">
        <v>1</v>
      </c>
      <c r="E1407" s="12" t="s">
        <v>364</v>
      </c>
      <c r="F1407" s="12">
        <v>2</v>
      </c>
      <c r="G1407" s="13">
        <v>2</v>
      </c>
      <c r="H1407" s="13">
        <v>1</v>
      </c>
      <c r="M1407" s="56">
        <f>IF(SUM(N1407:X1407)=39,2,1)</f>
        <v>1</v>
      </c>
      <c r="Y1407" s="13">
        <v>1</v>
      </c>
      <c r="AK1407" s="13">
        <v>1</v>
      </c>
      <c r="AL1407" s="14">
        <v>6</v>
      </c>
      <c r="AO1407" s="15">
        <v>2</v>
      </c>
      <c r="AP1407" s="15">
        <v>4</v>
      </c>
      <c r="AQ1407" s="15">
        <v>3</v>
      </c>
      <c r="AR1407" s="15">
        <v>4</v>
      </c>
      <c r="AS1407" s="15">
        <v>4</v>
      </c>
      <c r="AT1407" s="15">
        <v>4</v>
      </c>
      <c r="AU1407" s="15">
        <v>3</v>
      </c>
      <c r="AV1407" s="15">
        <v>3</v>
      </c>
      <c r="AW1407" s="15">
        <v>4</v>
      </c>
      <c r="AX1407" s="15">
        <v>1</v>
      </c>
      <c r="AY1407" s="15">
        <v>1</v>
      </c>
      <c r="AZ1407" s="15">
        <v>2</v>
      </c>
      <c r="BC1407" s="15">
        <v>1</v>
      </c>
      <c r="BD1407" s="15">
        <v>1</v>
      </c>
      <c r="BF1407" s="15">
        <v>2</v>
      </c>
      <c r="BG1407" s="15">
        <v>0</v>
      </c>
      <c r="BK1407" s="15">
        <v>1</v>
      </c>
      <c r="BL1407" s="15">
        <v>2</v>
      </c>
      <c r="BM1407" s="15">
        <v>8</v>
      </c>
      <c r="BN1407" s="15">
        <v>8</v>
      </c>
      <c r="CC1407" s="16">
        <v>1</v>
      </c>
      <c r="CI1407" s="16">
        <v>2</v>
      </c>
      <c r="CJ1407" s="16" t="s">
        <v>151</v>
      </c>
      <c r="CK1407" s="16">
        <v>1</v>
      </c>
      <c r="CL1407" s="16" t="s">
        <v>157</v>
      </c>
      <c r="CM1407" s="17">
        <v>2</v>
      </c>
      <c r="CN1407" s="17">
        <v>2</v>
      </c>
      <c r="CO1407" s="17">
        <v>2</v>
      </c>
      <c r="CP1407" s="17">
        <v>2</v>
      </c>
      <c r="CQ1407" s="17">
        <v>2</v>
      </c>
      <c r="CR1407" s="17">
        <v>2</v>
      </c>
      <c r="CS1407" s="17">
        <v>3</v>
      </c>
      <c r="CT1407" s="17">
        <v>2</v>
      </c>
      <c r="CU1407" s="17">
        <v>2</v>
      </c>
      <c r="CV1407" s="17">
        <v>2</v>
      </c>
      <c r="CW1407" s="17">
        <v>2</v>
      </c>
      <c r="CX1407" s="17">
        <v>2</v>
      </c>
      <c r="CY1407" s="17">
        <v>2</v>
      </c>
      <c r="CZ1407" s="17">
        <v>2</v>
      </c>
      <c r="DA1407" s="17">
        <v>1</v>
      </c>
      <c r="DB1407" s="17">
        <v>4</v>
      </c>
      <c r="DC1407" s="17">
        <v>3</v>
      </c>
      <c r="DD1407" s="17">
        <v>3</v>
      </c>
      <c r="DE1407" s="17">
        <v>4</v>
      </c>
      <c r="DF1407" s="17">
        <v>3</v>
      </c>
      <c r="DG1407" s="17">
        <v>3</v>
      </c>
      <c r="DH1407" s="17">
        <v>3</v>
      </c>
      <c r="DI1407" s="17">
        <v>3</v>
      </c>
      <c r="DJ1407" s="17">
        <v>2</v>
      </c>
      <c r="DK1407" s="17">
        <v>4</v>
      </c>
      <c r="DL1407" s="17">
        <v>2</v>
      </c>
      <c r="DM1407" s="17">
        <v>2</v>
      </c>
      <c r="DN1407" s="17">
        <v>1</v>
      </c>
      <c r="DO1407" s="17">
        <v>9</v>
      </c>
      <c r="DP1407" s="17">
        <v>5</v>
      </c>
      <c r="DR1407" s="17">
        <v>9</v>
      </c>
      <c r="DT1407" s="17">
        <v>10</v>
      </c>
      <c r="DV1407" s="17">
        <v>3</v>
      </c>
      <c r="DW1407" s="18">
        <v>13</v>
      </c>
      <c r="DY1407" s="18">
        <v>1</v>
      </c>
      <c r="ED1407" s="19" t="s">
        <v>347</v>
      </c>
      <c r="EE1407" s="19">
        <v>5</v>
      </c>
      <c r="EF1407" s="37">
        <v>5</v>
      </c>
      <c r="EG1407" s="19" t="s">
        <v>167</v>
      </c>
      <c r="EH1407" s="19">
        <v>2</v>
      </c>
      <c r="EI1407" s="19">
        <v>57</v>
      </c>
      <c r="EJ1407" s="19">
        <v>3</v>
      </c>
      <c r="EK1407" s="19">
        <v>5</v>
      </c>
      <c r="EL1407" s="19">
        <v>9</v>
      </c>
      <c r="EM1407" s="20" t="s">
        <v>140</v>
      </c>
      <c r="EO1407" s="46">
        <v>1</v>
      </c>
      <c r="EP1407" s="46">
        <v>3</v>
      </c>
      <c r="EQ1407">
        <f t="shared" si="50"/>
        <v>0</v>
      </c>
      <c r="ER1407" t="str">
        <f t="shared" si="51"/>
        <v/>
      </c>
    </row>
    <row r="1408" spans="1:149" ht="15" customHeight="1" x14ac:dyDescent="0.25">
      <c r="A1408" s="21">
        <v>1407</v>
      </c>
      <c r="B1408" s="12">
        <v>3</v>
      </c>
      <c r="C1408" s="12">
        <v>3</v>
      </c>
      <c r="D1408" s="12">
        <v>4</v>
      </c>
      <c r="E1408" s="12" t="s">
        <v>379</v>
      </c>
      <c r="F1408" s="12">
        <v>2</v>
      </c>
      <c r="G1408" s="13">
        <v>5</v>
      </c>
      <c r="H1408" s="13">
        <v>1</v>
      </c>
      <c r="K1408" s="13">
        <v>4</v>
      </c>
      <c r="M1408" s="56">
        <f>IF(SUM(N1408:X1408)=39,2,1)</f>
        <v>1</v>
      </c>
      <c r="Y1408" s="13">
        <v>1</v>
      </c>
      <c r="AK1408" s="13">
        <v>1</v>
      </c>
      <c r="AL1408" s="14">
        <v>1</v>
      </c>
      <c r="AM1408" s="14">
        <v>4</v>
      </c>
      <c r="AO1408" s="15">
        <v>1</v>
      </c>
      <c r="AP1408" s="15">
        <v>4</v>
      </c>
      <c r="AQ1408" s="15">
        <v>4</v>
      </c>
      <c r="AR1408" s="15">
        <v>4</v>
      </c>
      <c r="AS1408" s="15">
        <v>4</v>
      </c>
      <c r="AT1408" s="15">
        <v>4</v>
      </c>
      <c r="AU1408" s="15">
        <v>4</v>
      </c>
      <c r="AV1408" s="15">
        <v>4</v>
      </c>
      <c r="AW1408" s="15">
        <v>4</v>
      </c>
      <c r="AX1408" s="15">
        <v>1</v>
      </c>
      <c r="AY1408" s="15">
        <v>1</v>
      </c>
      <c r="AZ1408" s="15">
        <v>1</v>
      </c>
      <c r="BB1408" s="15">
        <v>1</v>
      </c>
      <c r="BC1408" s="15">
        <v>1</v>
      </c>
      <c r="BD1408" s="15">
        <v>1</v>
      </c>
      <c r="BE1408" s="15">
        <v>1</v>
      </c>
      <c r="BF1408" s="15">
        <v>2</v>
      </c>
      <c r="BG1408" s="15">
        <v>0</v>
      </c>
      <c r="BK1408" s="15">
        <v>1</v>
      </c>
      <c r="BL1408" s="15">
        <v>1</v>
      </c>
      <c r="BM1408" s="15">
        <v>8</v>
      </c>
      <c r="BN1408" s="15">
        <v>8</v>
      </c>
      <c r="CC1408" s="16">
        <v>1</v>
      </c>
      <c r="CI1408" s="16">
        <v>2</v>
      </c>
      <c r="CJ1408" s="16" t="s">
        <v>151</v>
      </c>
      <c r="CK1408" s="16">
        <v>1</v>
      </c>
      <c r="CL1408" s="16" t="s">
        <v>186</v>
      </c>
      <c r="CM1408" s="17">
        <v>1</v>
      </c>
      <c r="CN1408" s="17">
        <v>1</v>
      </c>
      <c r="CO1408" s="17">
        <v>1</v>
      </c>
      <c r="CP1408" s="17">
        <v>1</v>
      </c>
      <c r="CQ1408" s="17">
        <v>1</v>
      </c>
      <c r="CR1408" s="17">
        <v>3</v>
      </c>
      <c r="CS1408" s="17">
        <v>1</v>
      </c>
      <c r="CT1408" s="17">
        <v>1</v>
      </c>
      <c r="CU1408" s="17">
        <v>4</v>
      </c>
      <c r="CV1408" s="17">
        <v>1</v>
      </c>
      <c r="CW1408" s="17">
        <v>1</v>
      </c>
      <c r="CX1408" s="17">
        <v>1</v>
      </c>
      <c r="CY1408" s="17">
        <v>1</v>
      </c>
      <c r="CZ1408" s="17">
        <v>1</v>
      </c>
      <c r="DA1408" s="17">
        <v>3</v>
      </c>
      <c r="DB1408" s="17">
        <v>3</v>
      </c>
      <c r="DC1408" s="17">
        <v>3</v>
      </c>
      <c r="DD1408" s="17">
        <v>3</v>
      </c>
      <c r="DE1408" s="17">
        <v>4</v>
      </c>
      <c r="DF1408" s="17">
        <v>3</v>
      </c>
      <c r="DG1408" s="17">
        <v>3</v>
      </c>
      <c r="DH1408" s="17">
        <v>3</v>
      </c>
      <c r="DI1408" s="17">
        <v>3</v>
      </c>
      <c r="DJ1408" s="17">
        <v>1</v>
      </c>
      <c r="DK1408" s="17">
        <v>2</v>
      </c>
      <c r="DL1408" s="17">
        <v>1</v>
      </c>
      <c r="DM1408" s="17">
        <v>1</v>
      </c>
      <c r="DN1408" s="17">
        <v>1</v>
      </c>
      <c r="DO1408" s="17">
        <v>6</v>
      </c>
      <c r="DV1408" s="17">
        <v>2</v>
      </c>
      <c r="DW1408" s="18">
        <v>2</v>
      </c>
      <c r="DY1408" s="18">
        <v>1</v>
      </c>
      <c r="ED1408" s="19" t="s">
        <v>347</v>
      </c>
      <c r="EE1408" s="19">
        <v>5</v>
      </c>
      <c r="EF1408" s="37">
        <v>5</v>
      </c>
      <c r="EG1408" s="19" t="s">
        <v>167</v>
      </c>
      <c r="EH1408" s="19">
        <v>2</v>
      </c>
      <c r="EI1408" s="19">
        <v>23</v>
      </c>
      <c r="EJ1408" s="19">
        <v>1</v>
      </c>
      <c r="EK1408" s="19">
        <v>1</v>
      </c>
      <c r="EL1408" s="19">
        <v>5</v>
      </c>
      <c r="EM1408" s="20" t="s">
        <v>140</v>
      </c>
      <c r="EO1408" s="46">
        <v>1</v>
      </c>
      <c r="EP1408" s="46">
        <v>6</v>
      </c>
      <c r="EQ1408">
        <f t="shared" si="50"/>
        <v>0</v>
      </c>
      <c r="ER1408" t="str">
        <f t="shared" si="51"/>
        <v/>
      </c>
    </row>
    <row r="1409" spans="1:148" ht="15" customHeight="1" x14ac:dyDescent="0.25">
      <c r="A1409" s="21">
        <v>1408</v>
      </c>
      <c r="B1409" s="12">
        <v>2</v>
      </c>
      <c r="C1409" s="12">
        <v>1</v>
      </c>
      <c r="D1409" s="12">
        <v>2</v>
      </c>
      <c r="E1409" s="12" t="s">
        <v>378</v>
      </c>
      <c r="F1409" s="12">
        <v>1</v>
      </c>
      <c r="G1409" s="13">
        <v>4</v>
      </c>
      <c r="H1409" s="13">
        <v>2</v>
      </c>
      <c r="J1409" s="13">
        <v>5</v>
      </c>
      <c r="M1409" s="56">
        <f>IF(SUM(N1409:X1409)=39,2,1)</f>
        <v>1</v>
      </c>
      <c r="N1409" s="13">
        <v>1</v>
      </c>
      <c r="O1409" s="13">
        <v>1</v>
      </c>
      <c r="P1409" s="13">
        <v>1</v>
      </c>
      <c r="Z1409" s="13">
        <v>1</v>
      </c>
      <c r="AA1409" s="13">
        <v>1</v>
      </c>
      <c r="AB1409" s="13">
        <v>1</v>
      </c>
      <c r="AJ1409" s="13">
        <v>1</v>
      </c>
      <c r="AL1409" s="14">
        <v>1</v>
      </c>
      <c r="AM1409" s="14">
        <v>5</v>
      </c>
      <c r="AO1409" s="15">
        <v>1</v>
      </c>
      <c r="AP1409" s="15">
        <v>5</v>
      </c>
      <c r="AQ1409" s="15">
        <v>5</v>
      </c>
      <c r="AR1409" s="15">
        <v>4</v>
      </c>
      <c r="AS1409" s="15">
        <v>5</v>
      </c>
      <c r="AT1409" s="15">
        <v>5</v>
      </c>
      <c r="AU1409" s="15">
        <v>4</v>
      </c>
      <c r="AV1409" s="15">
        <v>3</v>
      </c>
      <c r="AW1409" s="15">
        <v>2</v>
      </c>
      <c r="AX1409" s="15">
        <v>1</v>
      </c>
      <c r="AY1409" s="15">
        <v>1</v>
      </c>
      <c r="AZ1409" s="15">
        <v>2</v>
      </c>
      <c r="BB1409" s="15">
        <v>1</v>
      </c>
      <c r="BC1409" s="15">
        <v>1</v>
      </c>
      <c r="BD1409" s="15">
        <v>2</v>
      </c>
      <c r="BE1409" s="15">
        <v>1</v>
      </c>
      <c r="BF1409" s="15">
        <v>2</v>
      </c>
      <c r="BG1409" s="15">
        <v>1</v>
      </c>
      <c r="BJ1409" s="15">
        <v>1</v>
      </c>
      <c r="BK1409" s="15">
        <v>2</v>
      </c>
      <c r="BM1409" s="15">
        <v>8</v>
      </c>
      <c r="BN1409" s="15">
        <v>8</v>
      </c>
      <c r="CC1409" s="16">
        <v>1</v>
      </c>
      <c r="CI1409" s="16">
        <v>1</v>
      </c>
      <c r="CK1409" s="16">
        <v>1</v>
      </c>
      <c r="CL1409" s="16" t="s">
        <v>212</v>
      </c>
      <c r="CM1409" s="17">
        <v>2</v>
      </c>
      <c r="CN1409" s="17">
        <v>1</v>
      </c>
      <c r="CO1409" s="17">
        <v>2</v>
      </c>
      <c r="CP1409" s="17">
        <v>2</v>
      </c>
      <c r="CR1409" s="17">
        <v>1</v>
      </c>
      <c r="CS1409" s="17">
        <v>1</v>
      </c>
      <c r="CT1409" s="17">
        <v>1</v>
      </c>
      <c r="CU1409" s="17">
        <v>3</v>
      </c>
      <c r="CV1409" s="17">
        <v>2</v>
      </c>
      <c r="CW1409" s="17">
        <v>1</v>
      </c>
      <c r="CX1409" s="17">
        <v>1</v>
      </c>
      <c r="CY1409" s="17">
        <v>1</v>
      </c>
      <c r="CZ1409" s="17">
        <v>1</v>
      </c>
      <c r="DA1409" s="17">
        <v>1</v>
      </c>
      <c r="DB1409" s="17">
        <v>3</v>
      </c>
      <c r="DC1409" s="17">
        <v>2</v>
      </c>
      <c r="DD1409" s="17">
        <v>3</v>
      </c>
      <c r="DE1409" s="17">
        <v>4</v>
      </c>
      <c r="DF1409" s="17">
        <v>2</v>
      </c>
      <c r="DG1409" s="17">
        <v>2</v>
      </c>
      <c r="DH1409" s="17">
        <v>1</v>
      </c>
      <c r="DI1409" s="17">
        <v>3</v>
      </c>
      <c r="DJ1409" s="17">
        <v>1</v>
      </c>
      <c r="DK1409" s="17">
        <v>3</v>
      </c>
      <c r="DL1409" s="17">
        <v>4</v>
      </c>
      <c r="DM1409" s="17">
        <v>4</v>
      </c>
      <c r="DN1409" s="17">
        <v>1</v>
      </c>
      <c r="DO1409" s="17">
        <v>8</v>
      </c>
      <c r="DP1409" s="17">
        <v>5</v>
      </c>
      <c r="DR1409" s="17">
        <v>6</v>
      </c>
      <c r="DT1409" s="17">
        <v>11</v>
      </c>
      <c r="DV1409" s="17">
        <v>2</v>
      </c>
      <c r="DW1409" s="18">
        <v>13</v>
      </c>
      <c r="DY1409" s="18">
        <v>1</v>
      </c>
      <c r="ED1409" s="19" t="s">
        <v>358</v>
      </c>
      <c r="EE1409" s="19">
        <v>5</v>
      </c>
      <c r="EF1409" s="37">
        <v>3</v>
      </c>
      <c r="EG1409" s="19" t="s">
        <v>167</v>
      </c>
      <c r="EH1409" s="19">
        <v>2</v>
      </c>
      <c r="EI1409" s="19">
        <v>43</v>
      </c>
      <c r="EJ1409" s="19">
        <v>2</v>
      </c>
      <c r="EK1409" s="19">
        <v>3</v>
      </c>
      <c r="EL1409" s="19">
        <v>2</v>
      </c>
      <c r="EM1409" s="20" t="s">
        <v>140</v>
      </c>
      <c r="EO1409" s="46">
        <v>1</v>
      </c>
      <c r="EP1409" s="46">
        <v>1</v>
      </c>
      <c r="EQ1409">
        <f t="shared" si="50"/>
        <v>0</v>
      </c>
      <c r="ER1409" t="str">
        <f t="shared" si="51"/>
        <v/>
      </c>
    </row>
    <row r="1410" spans="1:148" ht="15" customHeight="1" x14ac:dyDescent="0.25">
      <c r="A1410" s="21">
        <v>1409</v>
      </c>
      <c r="B1410" s="12">
        <v>2</v>
      </c>
      <c r="C1410" s="12">
        <v>1</v>
      </c>
      <c r="D1410" s="12">
        <v>1</v>
      </c>
      <c r="E1410" s="12" t="s">
        <v>378</v>
      </c>
      <c r="F1410" s="12">
        <v>2</v>
      </c>
      <c r="G1410" s="13">
        <v>3</v>
      </c>
      <c r="H1410" s="13">
        <v>1</v>
      </c>
      <c r="I1410" s="13">
        <v>4</v>
      </c>
      <c r="M1410" s="56">
        <f>IF(SUM(N1410:X1410)=39,2,1)</f>
        <v>1</v>
      </c>
      <c r="N1410" s="13">
        <v>1</v>
      </c>
      <c r="O1410" s="13">
        <v>1</v>
      </c>
      <c r="P1410" s="13">
        <v>1</v>
      </c>
      <c r="X1410" s="13">
        <v>1</v>
      </c>
      <c r="Z1410" s="13">
        <v>1</v>
      </c>
      <c r="AA1410" s="13">
        <v>1</v>
      </c>
      <c r="AB1410" s="13">
        <v>1</v>
      </c>
      <c r="AE1410" s="13">
        <v>1</v>
      </c>
      <c r="AJ1410" s="13">
        <v>1</v>
      </c>
      <c r="AL1410" s="14">
        <v>1</v>
      </c>
      <c r="AM1410" s="14">
        <v>4</v>
      </c>
      <c r="AO1410" s="15">
        <v>1</v>
      </c>
      <c r="AP1410" s="15">
        <v>4</v>
      </c>
      <c r="AQ1410" s="15">
        <v>4</v>
      </c>
      <c r="AR1410" s="15">
        <v>4</v>
      </c>
      <c r="AS1410" s="15">
        <v>4</v>
      </c>
      <c r="AT1410" s="15">
        <v>4</v>
      </c>
      <c r="AU1410" s="15">
        <v>4</v>
      </c>
      <c r="AV1410" s="15">
        <v>4</v>
      </c>
      <c r="AW1410" s="15">
        <v>4</v>
      </c>
      <c r="AX1410" s="15">
        <v>1</v>
      </c>
      <c r="AY1410" s="15">
        <v>1</v>
      </c>
      <c r="AZ1410" s="15">
        <v>1</v>
      </c>
      <c r="BA1410" s="15">
        <v>2</v>
      </c>
      <c r="BC1410" s="15">
        <v>1</v>
      </c>
      <c r="BD1410" s="15">
        <v>1</v>
      </c>
      <c r="BE1410" s="15">
        <v>1</v>
      </c>
      <c r="BF1410" s="15">
        <v>4</v>
      </c>
      <c r="BG1410" s="15">
        <v>3</v>
      </c>
      <c r="BJ1410" s="15">
        <v>3</v>
      </c>
      <c r="BK1410" s="15">
        <v>1</v>
      </c>
      <c r="BL1410" s="15">
        <v>2</v>
      </c>
      <c r="BM1410" s="15">
        <v>8</v>
      </c>
      <c r="BN1410" s="15">
        <v>8</v>
      </c>
      <c r="CC1410" s="16">
        <v>1</v>
      </c>
      <c r="CI1410" s="16">
        <v>2</v>
      </c>
      <c r="CJ1410" s="16" t="s">
        <v>156</v>
      </c>
      <c r="CK1410" s="16">
        <v>3</v>
      </c>
      <c r="CL1410" s="16" t="s">
        <v>147</v>
      </c>
      <c r="CM1410" s="17">
        <v>1</v>
      </c>
      <c r="CN1410" s="17">
        <v>1</v>
      </c>
      <c r="CO1410" s="17">
        <v>1</v>
      </c>
      <c r="CP1410" s="17">
        <v>1</v>
      </c>
      <c r="CQ1410" s="17">
        <v>1</v>
      </c>
      <c r="CR1410" s="17">
        <v>2</v>
      </c>
      <c r="CS1410" s="17">
        <v>1</v>
      </c>
      <c r="CT1410" s="17">
        <v>2</v>
      </c>
      <c r="CU1410" s="17">
        <v>4</v>
      </c>
      <c r="CV1410" s="17">
        <v>1</v>
      </c>
      <c r="CW1410" s="17">
        <v>1</v>
      </c>
      <c r="CX1410" s="17">
        <v>1</v>
      </c>
      <c r="CY1410" s="17">
        <v>1</v>
      </c>
      <c r="CZ1410" s="17">
        <v>1</v>
      </c>
      <c r="DA1410" s="17">
        <v>1</v>
      </c>
      <c r="DB1410" s="17">
        <v>3</v>
      </c>
      <c r="DC1410" s="17">
        <v>2</v>
      </c>
      <c r="DD1410" s="17">
        <v>3</v>
      </c>
      <c r="DE1410" s="17">
        <v>4</v>
      </c>
      <c r="DF1410" s="17">
        <v>2</v>
      </c>
      <c r="DG1410" s="17">
        <v>2</v>
      </c>
      <c r="DH1410" s="17">
        <v>1</v>
      </c>
      <c r="DI1410" s="17">
        <v>3</v>
      </c>
      <c r="DJ1410" s="17">
        <v>1</v>
      </c>
      <c r="DK1410" s="17">
        <v>3</v>
      </c>
      <c r="DL1410" s="17">
        <v>4</v>
      </c>
      <c r="DM1410" s="17">
        <v>4</v>
      </c>
      <c r="DN1410" s="17">
        <v>1</v>
      </c>
      <c r="DO1410" s="17">
        <v>8</v>
      </c>
      <c r="DP1410" s="17">
        <v>5</v>
      </c>
      <c r="DR1410" s="17">
        <v>6</v>
      </c>
      <c r="DT1410" s="17">
        <v>8</v>
      </c>
      <c r="DV1410" s="17">
        <v>2</v>
      </c>
      <c r="DW1410" s="18">
        <v>13</v>
      </c>
      <c r="DY1410" s="18">
        <v>1</v>
      </c>
      <c r="ED1410" s="19" t="s">
        <v>358</v>
      </c>
      <c r="EE1410" s="19">
        <v>5</v>
      </c>
      <c r="EF1410" s="37">
        <v>3</v>
      </c>
      <c r="EG1410" s="19" t="s">
        <v>167</v>
      </c>
      <c r="EH1410" s="19">
        <v>1</v>
      </c>
      <c r="EI1410" s="19">
        <v>38</v>
      </c>
      <c r="EJ1410" s="19">
        <v>2</v>
      </c>
      <c r="EK1410" s="19">
        <v>3</v>
      </c>
      <c r="EL1410" s="19">
        <v>2</v>
      </c>
      <c r="EM1410" s="20" t="s">
        <v>140</v>
      </c>
      <c r="EO1410" s="46">
        <v>1</v>
      </c>
      <c r="EP1410" s="46">
        <v>1</v>
      </c>
      <c r="EQ1410">
        <f t="shared" si="50"/>
        <v>0</v>
      </c>
      <c r="ER1410" t="str">
        <f t="shared" si="51"/>
        <v/>
      </c>
    </row>
    <row r="1411" spans="1:148" ht="15" customHeight="1" x14ac:dyDescent="0.25">
      <c r="A1411" s="21">
        <v>1410</v>
      </c>
      <c r="B1411" s="12">
        <v>2</v>
      </c>
      <c r="C1411" s="12">
        <v>1</v>
      </c>
      <c r="D1411" s="12">
        <v>4</v>
      </c>
      <c r="E1411" s="12" t="s">
        <v>375</v>
      </c>
      <c r="F1411" s="12">
        <v>3</v>
      </c>
      <c r="G1411" s="13">
        <v>3</v>
      </c>
      <c r="H1411" s="13">
        <v>1</v>
      </c>
      <c r="M1411" s="56">
        <f>IF(SUM(N1411:X1411)=39,2,1)</f>
        <v>1</v>
      </c>
      <c r="N1411" s="13">
        <v>1</v>
      </c>
      <c r="P1411" s="13">
        <v>1</v>
      </c>
      <c r="Z1411" s="13">
        <v>1</v>
      </c>
      <c r="AB1411" s="13">
        <v>1</v>
      </c>
      <c r="AJ1411" s="13">
        <v>1</v>
      </c>
      <c r="AL1411" s="14">
        <v>1</v>
      </c>
      <c r="AM1411" s="14">
        <v>4</v>
      </c>
      <c r="AO1411" s="15">
        <v>1</v>
      </c>
      <c r="AP1411" s="15">
        <v>5</v>
      </c>
      <c r="AQ1411" s="15">
        <v>5</v>
      </c>
      <c r="AR1411" s="15">
        <v>4</v>
      </c>
      <c r="AS1411" s="15">
        <v>4</v>
      </c>
      <c r="AT1411" s="15">
        <v>4</v>
      </c>
      <c r="AU1411" s="15">
        <v>2</v>
      </c>
      <c r="AV1411" s="15">
        <v>4</v>
      </c>
      <c r="AW1411" s="15">
        <v>4</v>
      </c>
      <c r="AX1411" s="15">
        <v>1</v>
      </c>
      <c r="AY1411" s="15">
        <v>1</v>
      </c>
      <c r="AZ1411" s="15">
        <v>2</v>
      </c>
      <c r="BB1411" s="15">
        <v>2</v>
      </c>
      <c r="BC1411" s="15">
        <v>1</v>
      </c>
      <c r="BD1411" s="15">
        <v>2</v>
      </c>
      <c r="BE1411" s="15">
        <v>1</v>
      </c>
      <c r="BF1411" s="15">
        <v>1</v>
      </c>
      <c r="BG1411" s="15">
        <v>0</v>
      </c>
      <c r="BK1411" s="15">
        <v>1</v>
      </c>
      <c r="BL1411" s="15">
        <v>2</v>
      </c>
      <c r="BN1411" s="15">
        <v>8</v>
      </c>
      <c r="CC1411" s="16">
        <v>1</v>
      </c>
      <c r="CI1411" s="16">
        <v>1</v>
      </c>
      <c r="CK1411" s="16">
        <v>1</v>
      </c>
      <c r="CL1411" s="16" t="s">
        <v>396</v>
      </c>
      <c r="CM1411" s="17">
        <v>3</v>
      </c>
      <c r="CN1411" s="17">
        <v>2</v>
      </c>
      <c r="CO1411" s="17">
        <v>1</v>
      </c>
      <c r="CP1411" s="17">
        <v>1</v>
      </c>
      <c r="CR1411" s="17">
        <v>2</v>
      </c>
      <c r="CS1411" s="17">
        <v>1</v>
      </c>
      <c r="CT1411" s="17">
        <v>1</v>
      </c>
      <c r="CU1411" s="17">
        <v>3</v>
      </c>
      <c r="CV1411" s="17">
        <v>2</v>
      </c>
      <c r="CW1411" s="17">
        <v>3</v>
      </c>
      <c r="CX1411" s="17">
        <v>2</v>
      </c>
      <c r="CY1411" s="17">
        <v>1</v>
      </c>
      <c r="CZ1411" s="17">
        <v>1</v>
      </c>
      <c r="DA1411" s="17">
        <v>2</v>
      </c>
      <c r="DB1411" s="17">
        <v>3</v>
      </c>
      <c r="DC1411" s="17">
        <v>2</v>
      </c>
      <c r="DD1411" s="17">
        <v>3</v>
      </c>
      <c r="DE1411" s="17">
        <v>4</v>
      </c>
      <c r="DF1411" s="17">
        <v>1</v>
      </c>
      <c r="DG1411" s="17">
        <v>2</v>
      </c>
      <c r="DH1411" s="17">
        <v>2</v>
      </c>
      <c r="DI1411" s="17">
        <v>3</v>
      </c>
      <c r="DJ1411" s="17">
        <v>1</v>
      </c>
      <c r="DK1411" s="17">
        <v>1</v>
      </c>
      <c r="DL1411" s="17">
        <v>4</v>
      </c>
      <c r="DM1411" s="17">
        <v>4</v>
      </c>
      <c r="DN1411" s="17">
        <v>1</v>
      </c>
      <c r="DO1411" s="17">
        <v>8</v>
      </c>
      <c r="DP1411" s="17">
        <v>5</v>
      </c>
      <c r="DR1411" s="17">
        <v>1</v>
      </c>
      <c r="DT1411" s="17">
        <v>8</v>
      </c>
      <c r="DV1411" s="17">
        <v>6</v>
      </c>
      <c r="DW1411" s="18">
        <v>13</v>
      </c>
      <c r="DY1411" s="18">
        <v>1</v>
      </c>
      <c r="ED1411" s="19" t="s">
        <v>358</v>
      </c>
      <c r="EE1411" s="19">
        <v>5</v>
      </c>
      <c r="EF1411" s="37">
        <v>3</v>
      </c>
      <c r="EG1411" s="19" t="s">
        <v>167</v>
      </c>
      <c r="EH1411" s="19">
        <v>1</v>
      </c>
      <c r="EI1411" s="19">
        <v>69</v>
      </c>
      <c r="EJ1411" s="19">
        <v>4</v>
      </c>
      <c r="EK1411" s="19">
        <v>5</v>
      </c>
      <c r="EL1411" s="19">
        <v>1</v>
      </c>
      <c r="EM1411" s="20" t="s">
        <v>140</v>
      </c>
      <c r="EO1411" s="46">
        <v>1</v>
      </c>
      <c r="EP1411" s="46">
        <v>1</v>
      </c>
      <c r="EQ1411">
        <f t="shared" ref="EQ1411:EQ1474" si="52">SUM(BR1411:CB1411)</f>
        <v>0</v>
      </c>
      <c r="ER1411" t="str">
        <f t="shared" ref="ER1411:ER1474" si="53">IF(EQ1411&gt;=1,1,"")</f>
        <v/>
      </c>
    </row>
    <row r="1412" spans="1:148" ht="15" customHeight="1" x14ac:dyDescent="0.25">
      <c r="A1412" s="21">
        <v>1411</v>
      </c>
      <c r="B1412" s="12">
        <v>2</v>
      </c>
      <c r="C1412" s="12">
        <v>2</v>
      </c>
      <c r="D1412" s="12">
        <v>2</v>
      </c>
      <c r="E1412" s="12" t="s">
        <v>378</v>
      </c>
      <c r="G1412" s="13">
        <v>4</v>
      </c>
      <c r="H1412" s="13">
        <v>1</v>
      </c>
      <c r="M1412" s="56">
        <f>IF(SUM(N1412:X1412)=39,2,1)</f>
        <v>1</v>
      </c>
      <c r="N1412" s="13">
        <v>1</v>
      </c>
      <c r="O1412" s="13">
        <v>1</v>
      </c>
      <c r="P1412" s="13">
        <v>1</v>
      </c>
      <c r="X1412" s="13">
        <v>1</v>
      </c>
      <c r="Z1412" s="13">
        <v>1</v>
      </c>
      <c r="AA1412" s="13">
        <v>1</v>
      </c>
      <c r="AB1412" s="13">
        <v>1</v>
      </c>
      <c r="AJ1412" s="13">
        <v>1</v>
      </c>
      <c r="AL1412" s="14">
        <v>1</v>
      </c>
      <c r="AM1412" s="14">
        <v>4</v>
      </c>
      <c r="AO1412" s="15">
        <v>1</v>
      </c>
      <c r="AP1412" s="15">
        <v>5</v>
      </c>
      <c r="AQ1412" s="15">
        <v>5</v>
      </c>
      <c r="AR1412" s="15">
        <v>5</v>
      </c>
      <c r="AS1412" s="15">
        <v>5</v>
      </c>
      <c r="AT1412" s="15">
        <v>5</v>
      </c>
      <c r="AU1412" s="15">
        <v>5</v>
      </c>
      <c r="AV1412" s="15">
        <v>5</v>
      </c>
      <c r="AW1412" s="15">
        <v>5</v>
      </c>
      <c r="AX1412" s="15">
        <v>1</v>
      </c>
      <c r="AY1412" s="15">
        <v>1</v>
      </c>
      <c r="AZ1412" s="15">
        <v>2</v>
      </c>
      <c r="BB1412" s="15">
        <v>1</v>
      </c>
      <c r="BC1412" s="15">
        <v>2</v>
      </c>
      <c r="BD1412" s="15">
        <v>1</v>
      </c>
      <c r="BE1412" s="15">
        <v>1</v>
      </c>
      <c r="BF1412" s="15">
        <v>3</v>
      </c>
      <c r="BG1412" s="15">
        <v>2</v>
      </c>
      <c r="BH1412" s="15">
        <v>2</v>
      </c>
      <c r="BK1412" s="15">
        <v>1</v>
      </c>
      <c r="BL1412" s="15">
        <v>2</v>
      </c>
      <c r="BN1412" s="15">
        <v>8</v>
      </c>
      <c r="CC1412" s="16">
        <v>1</v>
      </c>
      <c r="CI1412" s="16">
        <v>2</v>
      </c>
      <c r="CJ1412" s="16" t="s">
        <v>156</v>
      </c>
      <c r="CK1412" s="16">
        <v>2</v>
      </c>
      <c r="CL1412" s="16" t="s">
        <v>154</v>
      </c>
      <c r="CM1412" s="17">
        <v>2</v>
      </c>
      <c r="CN1412" s="17">
        <v>2</v>
      </c>
      <c r="CO1412" s="17">
        <v>2</v>
      </c>
      <c r="CP1412" s="17">
        <v>1</v>
      </c>
      <c r="CQ1412" s="17">
        <v>1</v>
      </c>
      <c r="CR1412" s="17">
        <v>3</v>
      </c>
      <c r="CS1412" s="17">
        <v>3</v>
      </c>
      <c r="CT1412" s="17">
        <v>2</v>
      </c>
      <c r="CU1412" s="17">
        <v>3</v>
      </c>
      <c r="CV1412" s="17">
        <v>1</v>
      </c>
      <c r="CW1412" s="17">
        <v>2</v>
      </c>
      <c r="CX1412" s="17">
        <v>1</v>
      </c>
      <c r="CY1412" s="17">
        <v>2</v>
      </c>
      <c r="CZ1412" s="17">
        <v>1</v>
      </c>
      <c r="DA1412" s="17">
        <v>1</v>
      </c>
      <c r="DB1412" s="17">
        <v>3</v>
      </c>
      <c r="DC1412" s="17">
        <v>2</v>
      </c>
      <c r="DD1412" s="17">
        <v>3</v>
      </c>
      <c r="DE1412" s="17">
        <v>3</v>
      </c>
      <c r="DF1412" s="17">
        <v>2</v>
      </c>
      <c r="DG1412" s="17">
        <v>1</v>
      </c>
      <c r="DH1412" s="17">
        <v>2</v>
      </c>
      <c r="DI1412" s="17">
        <v>3</v>
      </c>
      <c r="DJ1412" s="17">
        <v>1</v>
      </c>
      <c r="DK1412" s="17">
        <v>1</v>
      </c>
      <c r="DL1412" s="17">
        <v>4</v>
      </c>
      <c r="DM1412" s="17">
        <v>4</v>
      </c>
      <c r="DN1412" s="17">
        <v>1</v>
      </c>
      <c r="DO1412" s="17">
        <v>8</v>
      </c>
      <c r="DP1412" s="17">
        <v>5</v>
      </c>
      <c r="DR1412" s="17">
        <v>8</v>
      </c>
      <c r="DT1412" s="17">
        <v>6</v>
      </c>
      <c r="DV1412" s="17">
        <v>3</v>
      </c>
      <c r="DW1412" s="18">
        <v>13</v>
      </c>
      <c r="DY1412" s="18">
        <v>1</v>
      </c>
      <c r="ED1412" s="19" t="s">
        <v>358</v>
      </c>
      <c r="EE1412" s="19">
        <v>5</v>
      </c>
      <c r="EF1412" s="37">
        <v>3</v>
      </c>
      <c r="EG1412" s="19" t="s">
        <v>167</v>
      </c>
      <c r="EH1412" s="19">
        <v>2</v>
      </c>
      <c r="EI1412" s="19">
        <v>52</v>
      </c>
      <c r="EJ1412" s="19">
        <v>3</v>
      </c>
      <c r="EK1412" s="19">
        <v>4</v>
      </c>
      <c r="EL1412" s="19">
        <v>1</v>
      </c>
      <c r="EM1412" s="20" t="s">
        <v>140</v>
      </c>
      <c r="EO1412" s="46">
        <v>1</v>
      </c>
      <c r="EP1412" s="46">
        <v>1</v>
      </c>
      <c r="EQ1412">
        <f t="shared" si="52"/>
        <v>0</v>
      </c>
      <c r="ER1412" t="str">
        <f t="shared" si="53"/>
        <v/>
      </c>
    </row>
    <row r="1413" spans="1:148" ht="15" customHeight="1" x14ac:dyDescent="0.25">
      <c r="A1413" s="21">
        <v>1412</v>
      </c>
      <c r="B1413" s="12">
        <v>2</v>
      </c>
      <c r="C1413" s="12">
        <v>2</v>
      </c>
      <c r="D1413" s="12">
        <v>2</v>
      </c>
      <c r="E1413" s="12" t="s">
        <v>378</v>
      </c>
      <c r="F1413" s="12">
        <v>2</v>
      </c>
      <c r="G1413" s="13">
        <v>4</v>
      </c>
      <c r="H1413" s="13">
        <v>1</v>
      </c>
      <c r="I1413" s="13">
        <v>4</v>
      </c>
      <c r="M1413" s="56">
        <f>IF(SUM(N1413:X1413)=39,2,1)</f>
        <v>1</v>
      </c>
      <c r="O1413" s="13">
        <v>1</v>
      </c>
      <c r="P1413" s="13">
        <v>1</v>
      </c>
      <c r="Z1413" s="13">
        <v>1</v>
      </c>
      <c r="AA1413" s="13">
        <v>1</v>
      </c>
      <c r="AB1413" s="13">
        <v>1</v>
      </c>
      <c r="AJ1413" s="13">
        <v>1</v>
      </c>
      <c r="AL1413" s="14">
        <v>5</v>
      </c>
      <c r="AM1413" s="14">
        <v>5</v>
      </c>
      <c r="AO1413" s="15">
        <v>1</v>
      </c>
      <c r="AP1413" s="15">
        <v>4</v>
      </c>
      <c r="AQ1413" s="15">
        <v>5</v>
      </c>
      <c r="AR1413" s="15">
        <v>4</v>
      </c>
      <c r="AS1413" s="15">
        <v>4</v>
      </c>
      <c r="AT1413" s="15">
        <v>4</v>
      </c>
      <c r="AU1413" s="15">
        <v>4</v>
      </c>
      <c r="AV1413" s="15">
        <v>4</v>
      </c>
      <c r="AW1413" s="15">
        <v>4</v>
      </c>
      <c r="AX1413" s="15">
        <v>1</v>
      </c>
      <c r="AY1413" s="15">
        <v>1</v>
      </c>
      <c r="AZ1413" s="15">
        <v>2</v>
      </c>
      <c r="BB1413" s="15">
        <v>1</v>
      </c>
      <c r="BC1413" s="15">
        <v>1</v>
      </c>
      <c r="BD1413" s="15">
        <v>1</v>
      </c>
      <c r="BE1413" s="15">
        <v>1</v>
      </c>
      <c r="BF1413" s="15">
        <v>2</v>
      </c>
      <c r="BG1413" s="15">
        <v>2</v>
      </c>
      <c r="BI1413" s="15">
        <v>1</v>
      </c>
      <c r="BJ1413" s="15">
        <v>1</v>
      </c>
      <c r="BK1413" s="15">
        <v>1</v>
      </c>
      <c r="BL1413" s="15">
        <v>3</v>
      </c>
      <c r="BM1413" s="15">
        <v>8</v>
      </c>
      <c r="BN1413" s="15">
        <v>8</v>
      </c>
      <c r="CC1413" s="16">
        <v>1</v>
      </c>
      <c r="CI1413" s="16">
        <v>2</v>
      </c>
      <c r="CK1413" s="16">
        <v>3</v>
      </c>
      <c r="CL1413" s="16" t="s">
        <v>154</v>
      </c>
      <c r="CM1413" s="17">
        <v>1</v>
      </c>
      <c r="CN1413" s="17">
        <v>1</v>
      </c>
      <c r="CO1413" s="17">
        <v>1</v>
      </c>
      <c r="CP1413" s="17">
        <v>1</v>
      </c>
      <c r="CQ1413" s="17">
        <v>1</v>
      </c>
      <c r="CR1413" s="17">
        <v>1</v>
      </c>
      <c r="CS1413" s="17">
        <v>1</v>
      </c>
      <c r="CT1413" s="17">
        <v>1</v>
      </c>
      <c r="CU1413" s="17">
        <v>4</v>
      </c>
      <c r="CV1413" s="17">
        <v>1</v>
      </c>
      <c r="CW1413" s="17">
        <v>1</v>
      </c>
      <c r="CX1413" s="17">
        <v>1</v>
      </c>
      <c r="CY1413" s="17">
        <v>1</v>
      </c>
      <c r="CZ1413" s="17">
        <v>1</v>
      </c>
      <c r="DA1413" s="17">
        <v>2</v>
      </c>
      <c r="DB1413" s="17">
        <v>3</v>
      </c>
      <c r="DC1413" s="17">
        <v>2</v>
      </c>
      <c r="DD1413" s="17">
        <v>1</v>
      </c>
      <c r="DE1413" s="17">
        <v>2</v>
      </c>
      <c r="DF1413" s="17">
        <v>2</v>
      </c>
      <c r="DG1413" s="17">
        <v>2</v>
      </c>
      <c r="DH1413" s="17">
        <v>2</v>
      </c>
      <c r="DI1413" s="17">
        <v>3</v>
      </c>
      <c r="DJ1413" s="17">
        <v>1</v>
      </c>
      <c r="DK1413" s="17">
        <v>3</v>
      </c>
      <c r="DL1413" s="17">
        <v>3</v>
      </c>
      <c r="DM1413" s="17">
        <v>3</v>
      </c>
      <c r="DN1413" s="17">
        <v>2</v>
      </c>
      <c r="DO1413" s="17">
        <v>8</v>
      </c>
      <c r="DP1413" s="17">
        <v>5</v>
      </c>
      <c r="DR1413" s="17">
        <v>7</v>
      </c>
      <c r="DT1413" s="17">
        <v>9</v>
      </c>
      <c r="DV1413" s="17">
        <v>3</v>
      </c>
      <c r="DW1413" s="18">
        <v>13</v>
      </c>
      <c r="DY1413" s="18">
        <v>1</v>
      </c>
      <c r="ED1413" s="19" t="s">
        <v>358</v>
      </c>
      <c r="EE1413" s="19">
        <v>5</v>
      </c>
      <c r="EF1413" s="37">
        <v>3</v>
      </c>
      <c r="EG1413" s="19" t="s">
        <v>167</v>
      </c>
      <c r="EH1413" s="19">
        <v>2</v>
      </c>
      <c r="EI1413" s="19">
        <v>42</v>
      </c>
      <c r="EJ1413" s="19">
        <v>2</v>
      </c>
      <c r="EK1413" s="19">
        <v>3</v>
      </c>
      <c r="EL1413" s="19">
        <v>1</v>
      </c>
      <c r="EM1413" s="20" t="s">
        <v>140</v>
      </c>
      <c r="EO1413" s="46">
        <v>1</v>
      </c>
      <c r="EP1413" s="46">
        <v>6</v>
      </c>
      <c r="EQ1413">
        <f t="shared" si="52"/>
        <v>0</v>
      </c>
      <c r="ER1413" t="str">
        <f t="shared" si="53"/>
        <v/>
      </c>
    </row>
    <row r="1414" spans="1:148" ht="15" customHeight="1" x14ac:dyDescent="0.25">
      <c r="A1414" s="21">
        <v>1413</v>
      </c>
      <c r="B1414" s="12">
        <v>3</v>
      </c>
      <c r="C1414" s="12">
        <v>3</v>
      </c>
      <c r="D1414" s="12">
        <v>1</v>
      </c>
      <c r="E1414" s="12" t="s">
        <v>378</v>
      </c>
      <c r="F1414" s="12">
        <v>2</v>
      </c>
      <c r="G1414" s="13">
        <v>5</v>
      </c>
      <c r="H1414" s="13">
        <v>1</v>
      </c>
      <c r="I1414" s="13">
        <v>4</v>
      </c>
      <c r="M1414" s="56">
        <f>IF(SUM(N1414:X1414)=39,2,1)</f>
        <v>1</v>
      </c>
      <c r="O1414" s="13">
        <v>1</v>
      </c>
      <c r="P1414" s="13">
        <v>1</v>
      </c>
      <c r="Z1414" s="13">
        <v>1</v>
      </c>
      <c r="AA1414" s="13">
        <v>1</v>
      </c>
      <c r="AB1414" s="13">
        <v>1</v>
      </c>
      <c r="AJ1414" s="13">
        <v>1</v>
      </c>
      <c r="AL1414" s="14">
        <v>1</v>
      </c>
      <c r="AM1414" s="14">
        <v>2</v>
      </c>
      <c r="AN1414" s="14" t="s">
        <v>155</v>
      </c>
      <c r="AO1414" s="15">
        <v>1</v>
      </c>
      <c r="AP1414" s="15">
        <v>5</v>
      </c>
      <c r="AQ1414" s="15">
        <v>5</v>
      </c>
      <c r="AR1414" s="15">
        <v>4</v>
      </c>
      <c r="AS1414" s="15">
        <v>5</v>
      </c>
      <c r="AT1414" s="15">
        <v>4</v>
      </c>
      <c r="AU1414" s="15">
        <v>4</v>
      </c>
      <c r="AV1414" s="15">
        <v>4</v>
      </c>
      <c r="AW1414" s="15">
        <v>4</v>
      </c>
      <c r="AX1414" s="15">
        <v>1</v>
      </c>
      <c r="AY1414" s="15">
        <v>1</v>
      </c>
      <c r="AZ1414" s="15">
        <v>1</v>
      </c>
      <c r="BB1414" s="15">
        <v>1</v>
      </c>
      <c r="BC1414" s="15">
        <v>1</v>
      </c>
      <c r="BD1414" s="15">
        <v>1</v>
      </c>
      <c r="BE1414" s="15">
        <v>1</v>
      </c>
      <c r="BF1414" s="15">
        <v>2</v>
      </c>
      <c r="BG1414" s="15">
        <v>3</v>
      </c>
      <c r="BH1414" s="15">
        <v>1</v>
      </c>
      <c r="BJ1414" s="15">
        <v>2</v>
      </c>
      <c r="BK1414" s="15">
        <v>1</v>
      </c>
      <c r="BL1414" s="15">
        <v>8</v>
      </c>
      <c r="BM1414" s="15">
        <v>8</v>
      </c>
      <c r="BN1414" s="15">
        <v>8</v>
      </c>
      <c r="CC1414" s="16">
        <v>1</v>
      </c>
      <c r="CI1414" s="16">
        <v>2</v>
      </c>
      <c r="CK1414" s="16">
        <v>1</v>
      </c>
      <c r="CL1414" s="16" t="s">
        <v>186</v>
      </c>
      <c r="CM1414" s="17">
        <v>1</v>
      </c>
      <c r="CN1414" s="17">
        <v>1</v>
      </c>
      <c r="CO1414" s="17">
        <v>1</v>
      </c>
      <c r="CP1414" s="17">
        <v>1</v>
      </c>
      <c r="CQ1414" s="17">
        <v>1</v>
      </c>
      <c r="CR1414" s="17">
        <v>2</v>
      </c>
      <c r="CS1414" s="17">
        <v>2</v>
      </c>
      <c r="CT1414" s="17">
        <v>2</v>
      </c>
      <c r="CU1414" s="17">
        <v>3</v>
      </c>
      <c r="CV1414" s="17">
        <v>2</v>
      </c>
      <c r="CW1414" s="17">
        <v>2</v>
      </c>
      <c r="CX1414" s="17">
        <v>2</v>
      </c>
      <c r="CY1414" s="17">
        <v>2</v>
      </c>
      <c r="CZ1414" s="17">
        <v>2</v>
      </c>
      <c r="DA1414" s="17">
        <v>2</v>
      </c>
      <c r="DB1414" s="17">
        <v>2</v>
      </c>
      <c r="DC1414" s="17">
        <v>2</v>
      </c>
      <c r="DD1414" s="17">
        <v>2</v>
      </c>
      <c r="DE1414" s="17">
        <v>2</v>
      </c>
      <c r="DF1414" s="17">
        <v>4</v>
      </c>
      <c r="DG1414" s="17">
        <v>2</v>
      </c>
      <c r="DH1414" s="17">
        <v>3</v>
      </c>
      <c r="DI1414" s="17">
        <v>3</v>
      </c>
      <c r="DJ1414" s="17">
        <v>1</v>
      </c>
      <c r="DK1414" s="17">
        <v>3</v>
      </c>
      <c r="DL1414" s="17">
        <v>3</v>
      </c>
      <c r="DM1414" s="17">
        <v>3</v>
      </c>
      <c r="DN1414" s="17">
        <v>2</v>
      </c>
      <c r="DO1414" s="17">
        <v>8</v>
      </c>
      <c r="DP1414" s="17">
        <v>5</v>
      </c>
      <c r="DR1414" s="17">
        <v>7</v>
      </c>
      <c r="DT1414" s="17">
        <v>9</v>
      </c>
      <c r="DV1414" s="17">
        <v>2</v>
      </c>
      <c r="DW1414" s="18">
        <v>13</v>
      </c>
      <c r="DY1414" s="18">
        <v>1</v>
      </c>
      <c r="ED1414" s="19" t="s">
        <v>358</v>
      </c>
      <c r="EE1414" s="19">
        <v>5</v>
      </c>
      <c r="EF1414" s="37">
        <v>3</v>
      </c>
      <c r="EG1414" s="19" t="s">
        <v>167</v>
      </c>
      <c r="EH1414" s="19">
        <v>1</v>
      </c>
      <c r="EI1414" s="19">
        <v>45</v>
      </c>
      <c r="EJ1414" s="19">
        <v>3</v>
      </c>
      <c r="EK1414" s="19">
        <v>3</v>
      </c>
      <c r="EL1414" s="19">
        <v>1</v>
      </c>
      <c r="EM1414" s="20" t="s">
        <v>140</v>
      </c>
      <c r="EO1414" s="46">
        <v>1</v>
      </c>
      <c r="EP1414" s="46">
        <v>1</v>
      </c>
      <c r="EQ1414">
        <f t="shared" si="52"/>
        <v>0</v>
      </c>
      <c r="ER1414" t="str">
        <f t="shared" si="53"/>
        <v/>
      </c>
    </row>
    <row r="1415" spans="1:148" ht="15" customHeight="1" x14ac:dyDescent="0.25">
      <c r="A1415" s="21">
        <v>1414</v>
      </c>
      <c r="B1415" s="12">
        <v>3</v>
      </c>
      <c r="C1415" s="12">
        <v>3</v>
      </c>
      <c r="D1415" s="12">
        <v>1</v>
      </c>
      <c r="E1415" s="12" t="s">
        <v>378</v>
      </c>
      <c r="F1415" s="12">
        <v>1</v>
      </c>
      <c r="G1415" s="13">
        <v>4</v>
      </c>
      <c r="H1415" s="13">
        <v>1</v>
      </c>
      <c r="I1415" s="13">
        <v>4</v>
      </c>
      <c r="M1415" s="56">
        <f>IF(SUM(N1415:X1415)=39,2,1)</f>
        <v>1</v>
      </c>
      <c r="O1415" s="13">
        <v>1</v>
      </c>
      <c r="Z1415" s="13">
        <v>1</v>
      </c>
      <c r="AA1415" s="13">
        <v>1</v>
      </c>
      <c r="AB1415" s="13">
        <v>1</v>
      </c>
      <c r="AJ1415" s="13">
        <v>1</v>
      </c>
      <c r="AL1415" s="14">
        <v>5</v>
      </c>
      <c r="AM1415" s="14">
        <v>5</v>
      </c>
      <c r="AO1415" s="15">
        <v>1</v>
      </c>
      <c r="AP1415" s="15">
        <v>5</v>
      </c>
      <c r="AQ1415" s="15">
        <v>5</v>
      </c>
      <c r="AR1415" s="15">
        <v>5</v>
      </c>
      <c r="AS1415" s="15">
        <v>5</v>
      </c>
      <c r="AT1415" s="15">
        <v>5</v>
      </c>
      <c r="AU1415" s="15">
        <v>5</v>
      </c>
      <c r="AV1415" s="15">
        <v>5</v>
      </c>
      <c r="AW1415" s="15">
        <v>5</v>
      </c>
      <c r="AX1415" s="15">
        <v>1</v>
      </c>
      <c r="AY1415" s="15">
        <v>1</v>
      </c>
      <c r="AZ1415" s="15">
        <v>1</v>
      </c>
      <c r="BB1415" s="15">
        <v>1</v>
      </c>
      <c r="BC1415" s="15">
        <v>1</v>
      </c>
      <c r="BD1415" s="15">
        <v>1</v>
      </c>
      <c r="BE1415" s="15">
        <v>1</v>
      </c>
      <c r="BF1415" s="15">
        <v>2</v>
      </c>
      <c r="BG1415" s="15">
        <v>2</v>
      </c>
      <c r="BI1415" s="15">
        <v>1</v>
      </c>
      <c r="BJ1415" s="15">
        <v>1</v>
      </c>
      <c r="BK1415" s="15">
        <v>1</v>
      </c>
      <c r="BL1415" s="15">
        <v>8</v>
      </c>
      <c r="BM1415" s="15">
        <v>8</v>
      </c>
      <c r="BN1415" s="15">
        <v>8</v>
      </c>
      <c r="CC1415" s="16">
        <v>1</v>
      </c>
      <c r="CI1415" s="16">
        <v>2</v>
      </c>
      <c r="CK1415" s="16">
        <v>1</v>
      </c>
      <c r="CL1415" s="16" t="s">
        <v>186</v>
      </c>
      <c r="CM1415" s="17">
        <v>2</v>
      </c>
      <c r="CN1415" s="17">
        <v>2</v>
      </c>
      <c r="CO1415" s="17">
        <v>2</v>
      </c>
      <c r="CP1415" s="17">
        <v>2</v>
      </c>
      <c r="CQ1415" s="17">
        <v>2</v>
      </c>
      <c r="CR1415" s="17">
        <v>2</v>
      </c>
      <c r="CS1415" s="17">
        <v>2</v>
      </c>
      <c r="CT1415" s="17">
        <v>3</v>
      </c>
      <c r="CU1415" s="17">
        <v>3</v>
      </c>
      <c r="CV1415" s="17">
        <v>2</v>
      </c>
      <c r="CW1415" s="17">
        <v>2</v>
      </c>
      <c r="CX1415" s="17">
        <v>2</v>
      </c>
      <c r="CY1415" s="17">
        <v>2</v>
      </c>
      <c r="CZ1415" s="17">
        <v>2</v>
      </c>
      <c r="DA1415" s="17">
        <v>2</v>
      </c>
      <c r="DB1415" s="17">
        <v>3</v>
      </c>
      <c r="DC1415" s="17">
        <v>2</v>
      </c>
      <c r="DD1415" s="17">
        <v>2</v>
      </c>
      <c r="DE1415" s="17">
        <v>2</v>
      </c>
      <c r="DF1415" s="17">
        <v>2</v>
      </c>
      <c r="DG1415" s="17">
        <v>2</v>
      </c>
      <c r="DH1415" s="17">
        <v>2</v>
      </c>
      <c r="DI1415" s="17">
        <v>3</v>
      </c>
      <c r="DJ1415" s="17">
        <v>1</v>
      </c>
      <c r="DK1415" s="17">
        <v>1</v>
      </c>
      <c r="DL1415" s="17">
        <v>3</v>
      </c>
      <c r="DM1415" s="17">
        <v>3</v>
      </c>
      <c r="DN1415" s="17">
        <v>1</v>
      </c>
      <c r="DO1415" s="17">
        <v>8</v>
      </c>
      <c r="DP1415" s="17">
        <v>5</v>
      </c>
      <c r="DR1415" s="17">
        <v>7</v>
      </c>
      <c r="DT1415" s="17">
        <v>9</v>
      </c>
      <c r="DW1415" s="18">
        <v>13</v>
      </c>
      <c r="DY1415" s="18">
        <v>1</v>
      </c>
      <c r="ED1415" s="19" t="s">
        <v>358</v>
      </c>
      <c r="EE1415" s="19">
        <v>5</v>
      </c>
      <c r="EF1415" s="37">
        <v>3</v>
      </c>
      <c r="EG1415" s="19" t="s">
        <v>167</v>
      </c>
      <c r="EH1415" s="19">
        <v>1</v>
      </c>
      <c r="EI1415" s="19">
        <v>50</v>
      </c>
      <c r="EJ1415" s="19">
        <v>3</v>
      </c>
      <c r="EK1415" s="19">
        <v>4</v>
      </c>
      <c r="EL1415" s="19">
        <v>1</v>
      </c>
      <c r="EM1415" s="20" t="s">
        <v>140</v>
      </c>
      <c r="EO1415" s="46">
        <v>1</v>
      </c>
      <c r="EP1415" s="46">
        <v>1</v>
      </c>
      <c r="EQ1415">
        <f t="shared" si="52"/>
        <v>0</v>
      </c>
      <c r="ER1415" t="str">
        <f t="shared" si="53"/>
        <v/>
      </c>
    </row>
    <row r="1416" spans="1:148" ht="15" customHeight="1" x14ac:dyDescent="0.25">
      <c r="A1416" s="21">
        <v>1415</v>
      </c>
      <c r="B1416" s="12">
        <v>3</v>
      </c>
      <c r="C1416" s="12">
        <v>3</v>
      </c>
      <c r="D1416" s="12">
        <v>1</v>
      </c>
      <c r="E1416" s="12" t="s">
        <v>378</v>
      </c>
      <c r="F1416" s="12">
        <v>1</v>
      </c>
      <c r="G1416" s="13">
        <v>5</v>
      </c>
      <c r="H1416" s="13">
        <v>1</v>
      </c>
      <c r="J1416" s="13">
        <v>4</v>
      </c>
      <c r="M1416" s="56">
        <f>IF(SUM(N1416:X1416)=39,2,1)</f>
        <v>1</v>
      </c>
      <c r="O1416" s="13">
        <v>1</v>
      </c>
      <c r="P1416" s="13">
        <v>1</v>
      </c>
      <c r="Z1416" s="13">
        <v>1</v>
      </c>
      <c r="AA1416" s="13">
        <v>1</v>
      </c>
      <c r="AB1416" s="13">
        <v>1</v>
      </c>
      <c r="AJ1416" s="13">
        <v>1</v>
      </c>
      <c r="AL1416" s="14">
        <v>5</v>
      </c>
      <c r="AM1416" s="14">
        <v>5</v>
      </c>
      <c r="AO1416" s="15">
        <v>1</v>
      </c>
      <c r="AP1416" s="15">
        <v>5</v>
      </c>
      <c r="AQ1416" s="15">
        <v>5</v>
      </c>
      <c r="AR1416" s="15">
        <v>5</v>
      </c>
      <c r="AS1416" s="15">
        <v>5</v>
      </c>
      <c r="AT1416" s="15">
        <v>5</v>
      </c>
      <c r="AU1416" s="15">
        <v>5</v>
      </c>
      <c r="AV1416" s="15">
        <v>5</v>
      </c>
      <c r="AW1416" s="15">
        <v>5</v>
      </c>
      <c r="AX1416" s="15">
        <v>1</v>
      </c>
      <c r="AY1416" s="15">
        <v>1</v>
      </c>
      <c r="AZ1416" s="15">
        <v>1</v>
      </c>
      <c r="BB1416" s="15">
        <v>1</v>
      </c>
      <c r="BC1416" s="15">
        <v>1</v>
      </c>
      <c r="BD1416" s="15">
        <v>1</v>
      </c>
      <c r="BE1416" s="15">
        <v>1</v>
      </c>
      <c r="BF1416" s="15">
        <v>2</v>
      </c>
      <c r="BG1416" s="15">
        <v>3</v>
      </c>
      <c r="BI1416" s="15">
        <v>1</v>
      </c>
      <c r="BJ1416" s="15">
        <v>2</v>
      </c>
      <c r="BK1416" s="15">
        <v>1</v>
      </c>
      <c r="BL1416" s="15">
        <v>10</v>
      </c>
      <c r="BM1416" s="15">
        <v>8</v>
      </c>
      <c r="BN1416" s="15">
        <v>8</v>
      </c>
      <c r="CC1416" s="16">
        <v>1</v>
      </c>
      <c r="CI1416" s="16">
        <v>2</v>
      </c>
      <c r="CJ1416" s="16" t="s">
        <v>151</v>
      </c>
      <c r="CK1416" s="16">
        <v>3</v>
      </c>
      <c r="CL1416" s="16" t="s">
        <v>154</v>
      </c>
      <c r="CM1416" s="17">
        <v>1</v>
      </c>
      <c r="CN1416" s="17">
        <v>1</v>
      </c>
      <c r="CO1416" s="17">
        <v>1</v>
      </c>
      <c r="CP1416" s="17">
        <v>1</v>
      </c>
      <c r="CQ1416" s="17">
        <v>1</v>
      </c>
      <c r="CR1416" s="17">
        <v>2</v>
      </c>
      <c r="CS1416" s="17">
        <v>2</v>
      </c>
      <c r="CT1416" s="17">
        <v>2</v>
      </c>
      <c r="CU1416" s="17">
        <v>3</v>
      </c>
      <c r="CV1416" s="17">
        <v>2</v>
      </c>
      <c r="CW1416" s="17">
        <v>1</v>
      </c>
      <c r="CX1416" s="17">
        <v>1</v>
      </c>
      <c r="CY1416" s="17">
        <v>1</v>
      </c>
      <c r="CZ1416" s="17">
        <v>1</v>
      </c>
      <c r="DA1416" s="17">
        <v>1</v>
      </c>
      <c r="DB1416" s="17">
        <v>1</v>
      </c>
      <c r="DC1416" s="17">
        <v>1</v>
      </c>
      <c r="DD1416" s="17">
        <v>2</v>
      </c>
      <c r="DE1416" s="17">
        <v>3</v>
      </c>
      <c r="DF1416" s="17">
        <v>2</v>
      </c>
      <c r="DG1416" s="17">
        <v>2</v>
      </c>
      <c r="DH1416" s="17">
        <v>2</v>
      </c>
      <c r="DI1416" s="17">
        <v>3</v>
      </c>
      <c r="DJ1416" s="17">
        <v>1</v>
      </c>
      <c r="DK1416" s="17">
        <v>2</v>
      </c>
      <c r="DL1416" s="17">
        <v>4</v>
      </c>
      <c r="DM1416" s="17">
        <v>3</v>
      </c>
      <c r="DN1416" s="17">
        <v>8</v>
      </c>
      <c r="DO1416" s="17">
        <v>2</v>
      </c>
      <c r="DP1416" s="17">
        <v>9</v>
      </c>
      <c r="DR1416" s="17">
        <v>10</v>
      </c>
      <c r="DT1416" s="17">
        <v>5</v>
      </c>
      <c r="DV1416" s="17">
        <v>6</v>
      </c>
      <c r="DW1416" s="18">
        <v>13</v>
      </c>
      <c r="DY1416" s="18">
        <v>1</v>
      </c>
      <c r="ED1416" s="19" t="s">
        <v>358</v>
      </c>
      <c r="EE1416" s="19">
        <v>5</v>
      </c>
      <c r="EF1416" s="37">
        <v>3</v>
      </c>
      <c r="EG1416" s="19" t="s">
        <v>167</v>
      </c>
      <c r="EH1416" s="19">
        <v>2</v>
      </c>
      <c r="EI1416" s="19">
        <v>45</v>
      </c>
      <c r="EJ1416" s="19">
        <v>3</v>
      </c>
      <c r="EK1416" s="19">
        <v>3</v>
      </c>
      <c r="EL1416" s="19">
        <v>2</v>
      </c>
      <c r="EM1416" s="20" t="s">
        <v>140</v>
      </c>
      <c r="EO1416" s="46">
        <v>1</v>
      </c>
      <c r="EP1416" s="46">
        <v>3</v>
      </c>
      <c r="EQ1416">
        <f t="shared" si="52"/>
        <v>0</v>
      </c>
      <c r="ER1416" t="str">
        <f t="shared" si="53"/>
        <v/>
      </c>
    </row>
    <row r="1417" spans="1:148" ht="15" customHeight="1" x14ac:dyDescent="0.25">
      <c r="A1417" s="21">
        <v>1416</v>
      </c>
      <c r="E1417" s="12" t="s">
        <v>378</v>
      </c>
      <c r="F1417" s="12">
        <v>1</v>
      </c>
      <c r="M1417" s="56">
        <f>IF(SUM(N1417:X1417)=39,2,1)</f>
        <v>1</v>
      </c>
      <c r="S1417" s="13">
        <v>1</v>
      </c>
      <c r="AE1417" s="13">
        <v>1</v>
      </c>
      <c r="AL1417" s="14">
        <v>6</v>
      </c>
      <c r="AP1417" s="15">
        <v>4</v>
      </c>
      <c r="AQ1417" s="15">
        <v>4</v>
      </c>
      <c r="AR1417" s="15">
        <v>4</v>
      </c>
      <c r="AS1417" s="15">
        <v>4</v>
      </c>
      <c r="AT1417" s="15">
        <v>4</v>
      </c>
      <c r="AU1417" s="15">
        <v>4</v>
      </c>
      <c r="AV1417" s="15">
        <v>4</v>
      </c>
      <c r="AW1417" s="15">
        <v>4</v>
      </c>
      <c r="AX1417" s="15">
        <v>1</v>
      </c>
      <c r="AY1417" s="15">
        <v>1</v>
      </c>
      <c r="AZ1417" s="15">
        <v>2</v>
      </c>
      <c r="BB1417" s="15">
        <v>2</v>
      </c>
      <c r="BC1417" s="15">
        <v>1</v>
      </c>
      <c r="BD1417" s="15">
        <v>1</v>
      </c>
      <c r="BE1417" s="15">
        <v>2</v>
      </c>
      <c r="BF1417" s="15">
        <v>1</v>
      </c>
      <c r="BG1417" s="15">
        <v>0</v>
      </c>
      <c r="BM1417" s="15">
        <v>8</v>
      </c>
      <c r="BN1417" s="15">
        <v>8</v>
      </c>
      <c r="BQ1417" s="15">
        <v>1</v>
      </c>
      <c r="BT1417" s="16">
        <v>1</v>
      </c>
      <c r="CD1417" s="16">
        <v>30</v>
      </c>
      <c r="CE1417" s="16">
        <v>8</v>
      </c>
      <c r="CF1417" s="16">
        <v>2</v>
      </c>
      <c r="CG1417" s="16">
        <v>1</v>
      </c>
      <c r="CH1417" s="16">
        <v>2</v>
      </c>
      <c r="CI1417" s="16">
        <v>2</v>
      </c>
      <c r="CJ1417" s="16" t="s">
        <v>151</v>
      </c>
      <c r="CK1417" s="16">
        <v>3</v>
      </c>
      <c r="CL1417" s="16" t="s">
        <v>248</v>
      </c>
      <c r="CM1417" s="17">
        <v>1</v>
      </c>
      <c r="CN1417" s="17">
        <v>1</v>
      </c>
      <c r="CO1417" s="17">
        <v>1</v>
      </c>
      <c r="CP1417" s="17">
        <v>1</v>
      </c>
      <c r="CQ1417" s="17">
        <v>1</v>
      </c>
      <c r="CR1417" s="17">
        <v>1</v>
      </c>
      <c r="CS1417" s="17">
        <v>1</v>
      </c>
      <c r="CT1417" s="17">
        <v>1</v>
      </c>
      <c r="CU1417" s="17">
        <v>1</v>
      </c>
      <c r="CV1417" s="17">
        <v>4</v>
      </c>
      <c r="CW1417" s="17">
        <v>1</v>
      </c>
      <c r="CX1417" s="17">
        <v>1</v>
      </c>
      <c r="CY1417" s="17">
        <v>1</v>
      </c>
      <c r="CZ1417" s="17">
        <v>1</v>
      </c>
      <c r="DA1417" s="17">
        <v>1</v>
      </c>
      <c r="DB1417" s="17">
        <v>1</v>
      </c>
      <c r="DC1417" s="17">
        <v>4</v>
      </c>
      <c r="DD1417" s="17">
        <v>4</v>
      </c>
      <c r="DE1417" s="17">
        <v>4</v>
      </c>
      <c r="DF1417" s="17">
        <v>1</v>
      </c>
      <c r="DG1417" s="17">
        <v>1</v>
      </c>
      <c r="DH1417" s="17">
        <v>1</v>
      </c>
      <c r="DI1417" s="17">
        <v>2</v>
      </c>
      <c r="DJ1417" s="17">
        <v>3</v>
      </c>
      <c r="DK1417" s="17">
        <v>2</v>
      </c>
      <c r="DL1417" s="17">
        <v>4</v>
      </c>
      <c r="DM1417" s="17">
        <v>4</v>
      </c>
      <c r="DP1417" s="17">
        <v>5</v>
      </c>
      <c r="DR1417" s="17">
        <v>7</v>
      </c>
      <c r="DT1417" s="17">
        <v>11</v>
      </c>
      <c r="DV1417" s="17">
        <v>2</v>
      </c>
      <c r="DW1417" s="18">
        <v>13</v>
      </c>
      <c r="DY1417" s="18">
        <v>1</v>
      </c>
      <c r="ED1417" s="19" t="s">
        <v>357</v>
      </c>
      <c r="EE1417" s="19">
        <v>4</v>
      </c>
      <c r="EF1417" s="37">
        <v>3</v>
      </c>
      <c r="EG1417" s="19" t="s">
        <v>167</v>
      </c>
      <c r="EH1417" s="19">
        <v>2</v>
      </c>
      <c r="EI1417" s="19">
        <v>35</v>
      </c>
      <c r="EJ1417" s="19">
        <v>2</v>
      </c>
      <c r="EK1417" s="19">
        <v>2</v>
      </c>
      <c r="EL1417" s="19">
        <v>3</v>
      </c>
      <c r="EM1417" s="20" t="s">
        <v>140</v>
      </c>
      <c r="EO1417" s="46">
        <v>1</v>
      </c>
      <c r="EP1417" s="46">
        <v>1</v>
      </c>
      <c r="EQ1417">
        <f t="shared" si="52"/>
        <v>1</v>
      </c>
      <c r="ER1417">
        <f t="shared" si="53"/>
        <v>1</v>
      </c>
    </row>
    <row r="1418" spans="1:148" ht="15" customHeight="1" x14ac:dyDescent="0.25">
      <c r="A1418" s="21">
        <v>1417</v>
      </c>
      <c r="B1418" s="12">
        <v>2</v>
      </c>
      <c r="C1418" s="12">
        <v>1</v>
      </c>
      <c r="D1418" s="12">
        <v>2</v>
      </c>
      <c r="E1418" s="12" t="s">
        <v>378</v>
      </c>
      <c r="F1418" s="12">
        <v>2</v>
      </c>
      <c r="G1418" s="13">
        <v>5</v>
      </c>
      <c r="H1418" s="13">
        <v>1</v>
      </c>
      <c r="J1418" s="13">
        <v>4</v>
      </c>
      <c r="M1418" s="56">
        <f>IF(SUM(N1418:X1418)=39,2,1)</f>
        <v>1</v>
      </c>
      <c r="Z1418" s="13">
        <v>1</v>
      </c>
      <c r="AJ1418" s="13">
        <v>1</v>
      </c>
      <c r="AL1418" s="14">
        <v>2</v>
      </c>
      <c r="AM1418" s="14">
        <v>4</v>
      </c>
      <c r="AO1418" s="15">
        <v>1</v>
      </c>
      <c r="AP1418" s="15">
        <v>4</v>
      </c>
      <c r="AQ1418" s="15">
        <v>4</v>
      </c>
      <c r="AR1418" s="15">
        <v>4</v>
      </c>
      <c r="AS1418" s="15">
        <v>4</v>
      </c>
      <c r="AT1418" s="15">
        <v>4</v>
      </c>
      <c r="AU1418" s="15">
        <v>4</v>
      </c>
      <c r="AV1418" s="15">
        <v>4</v>
      </c>
      <c r="AW1418" s="15">
        <v>4</v>
      </c>
      <c r="AX1418" s="15">
        <v>1</v>
      </c>
      <c r="AY1418" s="15">
        <v>1</v>
      </c>
      <c r="AZ1418" s="15">
        <v>2</v>
      </c>
      <c r="BB1418" s="15">
        <v>2</v>
      </c>
      <c r="BC1418" s="15">
        <v>1</v>
      </c>
      <c r="BD1418" s="15">
        <v>1</v>
      </c>
      <c r="BE1418" s="15">
        <v>2</v>
      </c>
      <c r="BF1418" s="15">
        <v>1</v>
      </c>
      <c r="BG1418" s="15">
        <v>0</v>
      </c>
      <c r="BK1418" s="15">
        <v>1</v>
      </c>
      <c r="BL1418" s="15">
        <v>3</v>
      </c>
      <c r="BM1418" s="15">
        <v>8</v>
      </c>
      <c r="BN1418" s="15">
        <v>8</v>
      </c>
      <c r="CC1418" s="16">
        <v>1</v>
      </c>
      <c r="CI1418" s="16">
        <v>1</v>
      </c>
      <c r="CK1418" s="16">
        <v>1</v>
      </c>
      <c r="CM1418" s="17">
        <v>2</v>
      </c>
      <c r="CN1418" s="17">
        <v>2</v>
      </c>
      <c r="CO1418" s="17">
        <v>2</v>
      </c>
      <c r="CP1418" s="17">
        <v>2</v>
      </c>
      <c r="CQ1418" s="17">
        <v>2</v>
      </c>
      <c r="CR1418" s="17">
        <v>3</v>
      </c>
      <c r="CS1418" s="17">
        <v>3</v>
      </c>
      <c r="CT1418" s="17">
        <v>1</v>
      </c>
      <c r="CU1418" s="17">
        <v>4</v>
      </c>
      <c r="CV1418" s="17">
        <v>1</v>
      </c>
      <c r="CW1418" s="17">
        <v>1</v>
      </c>
      <c r="CX1418" s="17">
        <v>1</v>
      </c>
      <c r="CY1418" s="17">
        <v>1</v>
      </c>
      <c r="CZ1418" s="17">
        <v>1</v>
      </c>
      <c r="DA1418" s="17">
        <v>1</v>
      </c>
      <c r="DB1418" s="17">
        <v>4</v>
      </c>
      <c r="DC1418" s="17">
        <v>1</v>
      </c>
      <c r="DD1418" s="17">
        <v>3</v>
      </c>
      <c r="DE1418" s="17">
        <v>1</v>
      </c>
      <c r="DF1418" s="17">
        <v>1</v>
      </c>
      <c r="DG1418" s="17">
        <v>1</v>
      </c>
      <c r="DH1418" s="17">
        <v>1</v>
      </c>
      <c r="DI1418" s="17">
        <v>3</v>
      </c>
      <c r="DL1418" s="17">
        <v>3</v>
      </c>
      <c r="DM1418" s="17">
        <v>3</v>
      </c>
      <c r="DN1418" s="17">
        <v>4</v>
      </c>
      <c r="DV1418" s="17">
        <v>3</v>
      </c>
      <c r="ED1418" s="19" t="s">
        <v>357</v>
      </c>
      <c r="EE1418" s="19">
        <v>4</v>
      </c>
      <c r="EF1418" s="37">
        <v>3</v>
      </c>
      <c r="EG1418" s="19" t="s">
        <v>167</v>
      </c>
      <c r="EH1418" s="19">
        <v>2</v>
      </c>
      <c r="EI1418" s="19">
        <v>39</v>
      </c>
      <c r="EJ1418" s="19">
        <v>2</v>
      </c>
      <c r="EK1418" s="19">
        <v>3</v>
      </c>
      <c r="EL1418" s="19">
        <v>2</v>
      </c>
      <c r="EM1418" s="20" t="s">
        <v>140</v>
      </c>
      <c r="EO1418" s="46">
        <v>1</v>
      </c>
      <c r="EP1418" s="46">
        <v>1</v>
      </c>
      <c r="EQ1418">
        <f t="shared" si="52"/>
        <v>0</v>
      </c>
      <c r="ER1418" t="str">
        <f t="shared" si="53"/>
        <v/>
      </c>
    </row>
    <row r="1419" spans="1:148" ht="15" customHeight="1" x14ac:dyDescent="0.25">
      <c r="A1419" s="21">
        <v>1418</v>
      </c>
      <c r="B1419" s="12">
        <v>2</v>
      </c>
      <c r="C1419" s="12">
        <v>1</v>
      </c>
      <c r="D1419" s="12">
        <v>2</v>
      </c>
      <c r="E1419" s="12" t="s">
        <v>378</v>
      </c>
      <c r="F1419" s="12">
        <v>1</v>
      </c>
      <c r="G1419" s="13">
        <v>4</v>
      </c>
      <c r="H1419" s="13">
        <v>1</v>
      </c>
      <c r="J1419" s="13">
        <v>3</v>
      </c>
      <c r="L1419" s="13" t="s">
        <v>359</v>
      </c>
      <c r="M1419" s="56">
        <f>IF(SUM(N1419:X1419)=39,2,1)</f>
        <v>1</v>
      </c>
      <c r="O1419" s="13">
        <v>1</v>
      </c>
      <c r="Z1419" s="13">
        <v>1</v>
      </c>
      <c r="AA1419" s="13">
        <v>1</v>
      </c>
      <c r="AB1419" s="13">
        <v>1</v>
      </c>
      <c r="AE1419" s="13">
        <v>1</v>
      </c>
      <c r="AL1419" s="14">
        <v>5</v>
      </c>
      <c r="AM1419" s="14">
        <v>5</v>
      </c>
      <c r="AO1419" s="15">
        <v>1</v>
      </c>
      <c r="AP1419" s="15">
        <v>4</v>
      </c>
      <c r="AQ1419" s="15">
        <v>4</v>
      </c>
      <c r="AR1419" s="15">
        <v>4</v>
      </c>
      <c r="AS1419" s="15">
        <v>4</v>
      </c>
      <c r="AT1419" s="15">
        <v>4</v>
      </c>
      <c r="AU1419" s="15">
        <v>4</v>
      </c>
      <c r="AV1419" s="15">
        <v>4</v>
      </c>
      <c r="AW1419" s="15">
        <v>4</v>
      </c>
      <c r="AX1419" s="15">
        <v>1</v>
      </c>
      <c r="AY1419" s="15">
        <v>1</v>
      </c>
      <c r="AZ1419" s="15">
        <v>2</v>
      </c>
      <c r="BB1419" s="15">
        <v>2</v>
      </c>
      <c r="BC1419" s="15">
        <v>1</v>
      </c>
      <c r="BD1419" s="15">
        <v>1</v>
      </c>
      <c r="BE1419" s="15">
        <v>1</v>
      </c>
      <c r="BF1419" s="15">
        <v>2</v>
      </c>
      <c r="BG1419" s="15">
        <v>1</v>
      </c>
      <c r="BH1419" s="15">
        <v>1</v>
      </c>
      <c r="BM1419" s="15">
        <v>8</v>
      </c>
      <c r="BN1419" s="15">
        <v>8</v>
      </c>
      <c r="CC1419" s="16">
        <v>1</v>
      </c>
      <c r="CI1419" s="16">
        <v>2</v>
      </c>
      <c r="CJ1419" s="16" t="s">
        <v>151</v>
      </c>
      <c r="CK1419" s="16">
        <v>1</v>
      </c>
      <c r="CL1419" s="16" t="s">
        <v>186</v>
      </c>
      <c r="CM1419" s="17">
        <v>2</v>
      </c>
      <c r="CN1419" s="17">
        <v>2</v>
      </c>
      <c r="CO1419" s="17">
        <v>2</v>
      </c>
      <c r="CP1419" s="17">
        <v>2</v>
      </c>
      <c r="CQ1419" s="17">
        <v>2</v>
      </c>
      <c r="CR1419" s="17">
        <v>3</v>
      </c>
      <c r="CS1419" s="17">
        <v>3</v>
      </c>
      <c r="CT1419" s="17">
        <v>2</v>
      </c>
      <c r="CU1419" s="17">
        <v>4</v>
      </c>
      <c r="CV1419" s="17">
        <v>2</v>
      </c>
      <c r="CW1419" s="17">
        <v>1</v>
      </c>
      <c r="CX1419" s="17">
        <v>1</v>
      </c>
      <c r="CY1419" s="17">
        <v>1</v>
      </c>
      <c r="CZ1419" s="17">
        <v>1</v>
      </c>
      <c r="DA1419" s="17">
        <v>1</v>
      </c>
      <c r="DB1419" s="17">
        <v>4</v>
      </c>
      <c r="DC1419" s="17">
        <v>1</v>
      </c>
      <c r="DD1419" s="17">
        <v>1</v>
      </c>
      <c r="DE1419" s="17">
        <v>1</v>
      </c>
      <c r="DF1419" s="17">
        <v>1</v>
      </c>
      <c r="DG1419" s="17">
        <v>1</v>
      </c>
      <c r="DH1419" s="17">
        <v>1</v>
      </c>
      <c r="DI1419" s="17">
        <v>2</v>
      </c>
      <c r="DJ1419" s="17">
        <v>1</v>
      </c>
      <c r="DK1419" s="17">
        <v>3</v>
      </c>
      <c r="DL1419" s="17">
        <v>3</v>
      </c>
      <c r="DM1419" s="17">
        <v>4</v>
      </c>
      <c r="DN1419" s="17">
        <v>8</v>
      </c>
      <c r="DO1419" s="17">
        <v>1</v>
      </c>
      <c r="DP1419" s="17">
        <v>5</v>
      </c>
      <c r="DR1419" s="17">
        <v>6</v>
      </c>
      <c r="DT1419" s="17">
        <v>1</v>
      </c>
      <c r="DV1419" s="17">
        <v>3</v>
      </c>
      <c r="DW1419" s="18">
        <v>13</v>
      </c>
      <c r="DY1419" s="18">
        <v>1</v>
      </c>
      <c r="ED1419" s="19" t="s">
        <v>357</v>
      </c>
      <c r="EE1419" s="19">
        <v>4</v>
      </c>
      <c r="EF1419" s="37">
        <v>3</v>
      </c>
      <c r="EG1419" s="19" t="s">
        <v>167</v>
      </c>
      <c r="EH1419" s="19">
        <v>1</v>
      </c>
      <c r="EI1419" s="19">
        <v>36</v>
      </c>
      <c r="EJ1419" s="19">
        <v>2</v>
      </c>
      <c r="EK1419" s="19">
        <v>3</v>
      </c>
      <c r="EL1419" s="19">
        <v>2</v>
      </c>
      <c r="EM1419" s="20" t="s">
        <v>140</v>
      </c>
      <c r="EO1419" s="46">
        <v>4</v>
      </c>
      <c r="EP1419" s="46">
        <v>1</v>
      </c>
      <c r="EQ1419">
        <f t="shared" si="52"/>
        <v>0</v>
      </c>
      <c r="ER1419" t="str">
        <f t="shared" si="53"/>
        <v/>
      </c>
    </row>
    <row r="1420" spans="1:148" ht="15" customHeight="1" x14ac:dyDescent="0.25">
      <c r="A1420" s="21">
        <v>1419</v>
      </c>
      <c r="B1420" s="12">
        <v>3</v>
      </c>
      <c r="C1420" s="12">
        <v>2</v>
      </c>
      <c r="D1420" s="12">
        <v>1</v>
      </c>
      <c r="E1420" s="12" t="s">
        <v>378</v>
      </c>
      <c r="F1420" s="12">
        <v>1</v>
      </c>
      <c r="G1420" s="13">
        <v>3</v>
      </c>
      <c r="H1420" s="13">
        <v>1</v>
      </c>
      <c r="M1420" s="56">
        <f>IF(SUM(N1420:X1420)=39,2,1)</f>
        <v>1</v>
      </c>
      <c r="Y1420" s="13">
        <v>1</v>
      </c>
      <c r="Z1420" s="13">
        <v>1</v>
      </c>
      <c r="AB1420" s="13">
        <v>1</v>
      </c>
      <c r="AJ1420" s="13">
        <v>1</v>
      </c>
      <c r="AL1420" s="14">
        <v>6</v>
      </c>
      <c r="AO1420" s="15">
        <v>1</v>
      </c>
      <c r="AP1420" s="15">
        <v>4</v>
      </c>
      <c r="AQ1420" s="15">
        <v>4</v>
      </c>
      <c r="AR1420" s="15">
        <v>4</v>
      </c>
      <c r="AS1420" s="15">
        <v>4</v>
      </c>
      <c r="AT1420" s="15">
        <v>4</v>
      </c>
      <c r="AU1420" s="15">
        <v>4</v>
      </c>
      <c r="AV1420" s="15">
        <v>4</v>
      </c>
      <c r="AW1420" s="15">
        <v>4</v>
      </c>
      <c r="AX1420" s="15">
        <v>1</v>
      </c>
      <c r="AY1420" s="15">
        <v>1</v>
      </c>
      <c r="AZ1420" s="15">
        <v>2</v>
      </c>
      <c r="BB1420" s="15">
        <v>2</v>
      </c>
      <c r="BC1420" s="15">
        <v>1</v>
      </c>
      <c r="BD1420" s="15">
        <v>2</v>
      </c>
      <c r="BE1420" s="15">
        <v>1</v>
      </c>
      <c r="BI1420" s="15">
        <v>1</v>
      </c>
      <c r="BM1420" s="15">
        <v>8</v>
      </c>
      <c r="BN1420" s="15">
        <v>8</v>
      </c>
      <c r="CC1420" s="16">
        <v>1</v>
      </c>
      <c r="CI1420" s="16">
        <v>2</v>
      </c>
      <c r="CJ1420" s="16" t="s">
        <v>393</v>
      </c>
      <c r="CK1420" s="16">
        <v>1</v>
      </c>
      <c r="CL1420" s="16" t="s">
        <v>186</v>
      </c>
      <c r="CM1420" s="17">
        <v>2</v>
      </c>
      <c r="CN1420" s="17">
        <v>2</v>
      </c>
      <c r="CO1420" s="17">
        <v>2</v>
      </c>
      <c r="CP1420" s="17">
        <v>2</v>
      </c>
      <c r="CQ1420" s="17">
        <v>2</v>
      </c>
      <c r="CR1420" s="17">
        <v>3</v>
      </c>
      <c r="CS1420" s="17">
        <v>3</v>
      </c>
      <c r="CT1420" s="17">
        <v>2</v>
      </c>
      <c r="CU1420" s="17">
        <v>4</v>
      </c>
      <c r="CV1420" s="17">
        <v>2</v>
      </c>
      <c r="CW1420" s="17">
        <v>2</v>
      </c>
      <c r="CX1420" s="17">
        <v>2</v>
      </c>
      <c r="CY1420" s="17">
        <v>2</v>
      </c>
      <c r="CZ1420" s="17">
        <v>2</v>
      </c>
      <c r="DA1420" s="17">
        <v>1</v>
      </c>
      <c r="DB1420" s="17">
        <v>4</v>
      </c>
      <c r="DC1420" s="17">
        <v>2</v>
      </c>
      <c r="DD1420" s="17">
        <v>4</v>
      </c>
      <c r="DE1420" s="17">
        <v>4</v>
      </c>
      <c r="DF1420" s="17">
        <v>2</v>
      </c>
      <c r="DG1420" s="17">
        <v>2</v>
      </c>
      <c r="DH1420" s="17">
        <v>2</v>
      </c>
      <c r="DI1420" s="17">
        <v>1</v>
      </c>
      <c r="DJ1420" s="17">
        <v>3</v>
      </c>
      <c r="DK1420" s="17">
        <v>4</v>
      </c>
      <c r="DL1420" s="17">
        <v>4</v>
      </c>
      <c r="DM1420" s="17">
        <v>3</v>
      </c>
      <c r="DN1420" s="17">
        <v>1</v>
      </c>
      <c r="DO1420" s="17">
        <v>8</v>
      </c>
      <c r="DP1420" s="17">
        <v>8</v>
      </c>
      <c r="DR1420" s="17">
        <v>5</v>
      </c>
      <c r="DT1420" s="17">
        <v>12</v>
      </c>
      <c r="DV1420" s="17">
        <v>4</v>
      </c>
      <c r="DW1420" s="18">
        <v>13</v>
      </c>
      <c r="DY1420" s="18">
        <v>1</v>
      </c>
      <c r="ED1420" s="19" t="s">
        <v>357</v>
      </c>
      <c r="EE1420" s="19">
        <v>4</v>
      </c>
      <c r="EF1420" s="37">
        <v>3</v>
      </c>
      <c r="EG1420" s="19" t="s">
        <v>167</v>
      </c>
      <c r="EH1420" s="19">
        <v>1</v>
      </c>
      <c r="EI1420" s="19">
        <v>52</v>
      </c>
      <c r="EJ1420" s="19">
        <v>3</v>
      </c>
      <c r="EK1420" s="19">
        <v>4</v>
      </c>
      <c r="EL1420" s="19">
        <v>1</v>
      </c>
      <c r="EM1420" s="20" t="s">
        <v>140</v>
      </c>
      <c r="EO1420" s="46">
        <v>4</v>
      </c>
      <c r="EP1420" s="46">
        <v>1</v>
      </c>
      <c r="EQ1420">
        <f t="shared" si="52"/>
        <v>0</v>
      </c>
      <c r="ER1420" t="str">
        <f t="shared" si="53"/>
        <v/>
      </c>
    </row>
    <row r="1421" spans="1:148" ht="15" customHeight="1" x14ac:dyDescent="0.25">
      <c r="A1421" s="21">
        <v>1420</v>
      </c>
      <c r="B1421" s="12">
        <v>2</v>
      </c>
      <c r="C1421" s="12">
        <v>1</v>
      </c>
      <c r="D1421" s="12">
        <v>4</v>
      </c>
      <c r="E1421" s="12" t="s">
        <v>379</v>
      </c>
      <c r="F1421" s="12">
        <v>3</v>
      </c>
      <c r="G1421" s="13">
        <v>5</v>
      </c>
      <c r="H1421" s="13">
        <v>1</v>
      </c>
      <c r="I1421" s="13">
        <v>4</v>
      </c>
      <c r="M1421" s="56">
        <f>IF(SUM(N1421:X1421)=39,2,1)</f>
        <v>1</v>
      </c>
      <c r="O1421" s="13">
        <v>1</v>
      </c>
      <c r="P1421" s="13">
        <v>1</v>
      </c>
      <c r="W1421" s="13">
        <v>1</v>
      </c>
      <c r="AA1421" s="13">
        <v>1</v>
      </c>
      <c r="AB1421" s="13">
        <v>1</v>
      </c>
      <c r="AI1421" s="13">
        <v>1</v>
      </c>
      <c r="AL1421" s="14">
        <v>1</v>
      </c>
      <c r="AM1421" s="14">
        <v>4</v>
      </c>
      <c r="AO1421" s="15">
        <v>1</v>
      </c>
      <c r="AP1421" s="15">
        <v>4</v>
      </c>
      <c r="AQ1421" s="15">
        <v>4</v>
      </c>
      <c r="AR1421" s="15">
        <v>2</v>
      </c>
      <c r="AS1421" s="15">
        <v>2</v>
      </c>
      <c r="AT1421" s="15">
        <v>2</v>
      </c>
      <c r="AU1421" s="15">
        <v>2</v>
      </c>
      <c r="AV1421" s="15">
        <v>4</v>
      </c>
      <c r="AW1421" s="15">
        <v>2</v>
      </c>
      <c r="AX1421" s="15">
        <v>1</v>
      </c>
      <c r="AY1421" s="15">
        <v>1</v>
      </c>
      <c r="AZ1421" s="15">
        <v>2</v>
      </c>
      <c r="BB1421" s="15">
        <v>1</v>
      </c>
      <c r="BC1421" s="15">
        <v>1</v>
      </c>
      <c r="BD1421" s="15">
        <v>2</v>
      </c>
      <c r="BE1421" s="15">
        <v>1</v>
      </c>
      <c r="BF1421" s="15">
        <v>1</v>
      </c>
      <c r="BG1421" s="15">
        <v>1</v>
      </c>
      <c r="BH1421" s="15">
        <v>1</v>
      </c>
      <c r="BK1421" s="15">
        <v>1</v>
      </c>
      <c r="BL1421" s="15">
        <v>2</v>
      </c>
      <c r="BM1421" s="15">
        <v>8</v>
      </c>
      <c r="BN1421" s="15">
        <v>8</v>
      </c>
      <c r="CC1421" s="16">
        <v>1</v>
      </c>
      <c r="CI1421" s="16">
        <v>2</v>
      </c>
      <c r="CJ1421" s="16" t="s">
        <v>241</v>
      </c>
      <c r="CK1421" s="16">
        <v>1</v>
      </c>
      <c r="CL1421" s="16" t="s">
        <v>290</v>
      </c>
      <c r="CM1421" s="17">
        <v>3</v>
      </c>
      <c r="CN1421" s="17">
        <v>3</v>
      </c>
      <c r="CO1421" s="17">
        <v>1</v>
      </c>
      <c r="CP1421" s="17">
        <v>1</v>
      </c>
      <c r="CQ1421" s="17">
        <v>1</v>
      </c>
      <c r="CR1421" s="17">
        <v>4</v>
      </c>
      <c r="CS1421" s="17">
        <v>1</v>
      </c>
      <c r="CT1421" s="17">
        <v>2</v>
      </c>
      <c r="CU1421" s="17">
        <v>4</v>
      </c>
      <c r="CV1421" s="17">
        <v>2</v>
      </c>
      <c r="CW1421" s="17">
        <v>2</v>
      </c>
      <c r="CX1421" s="17">
        <v>1</v>
      </c>
      <c r="CY1421" s="17">
        <v>1</v>
      </c>
      <c r="CZ1421" s="17">
        <v>1</v>
      </c>
      <c r="DA1421" s="17">
        <v>2</v>
      </c>
      <c r="DB1421" s="17">
        <v>4</v>
      </c>
      <c r="DC1421" s="17">
        <v>2</v>
      </c>
      <c r="DD1421" s="17">
        <v>2</v>
      </c>
      <c r="DE1421" s="17">
        <v>4</v>
      </c>
      <c r="DF1421" s="17">
        <v>2</v>
      </c>
      <c r="DG1421" s="17">
        <v>2</v>
      </c>
      <c r="DH1421" s="17">
        <v>1</v>
      </c>
      <c r="DI1421" s="17">
        <v>3</v>
      </c>
      <c r="DJ1421" s="17">
        <v>1</v>
      </c>
      <c r="DK1421" s="17">
        <v>3</v>
      </c>
      <c r="DL1421" s="17">
        <v>4</v>
      </c>
      <c r="DM1421" s="17">
        <v>4</v>
      </c>
      <c r="DN1421" s="17">
        <v>1</v>
      </c>
      <c r="DO1421" s="17">
        <v>8</v>
      </c>
      <c r="DP1421" s="17">
        <v>5</v>
      </c>
      <c r="DR1421" s="17">
        <v>7</v>
      </c>
      <c r="DT1421" s="17">
        <v>11</v>
      </c>
      <c r="DV1421" s="17">
        <v>3</v>
      </c>
      <c r="DW1421" s="18">
        <v>13</v>
      </c>
      <c r="DY1421" s="18">
        <v>1</v>
      </c>
      <c r="ED1421" s="19" t="s">
        <v>356</v>
      </c>
      <c r="EE1421" s="19">
        <v>4</v>
      </c>
      <c r="EF1421" s="37">
        <v>3</v>
      </c>
      <c r="EG1421" s="19" t="s">
        <v>167</v>
      </c>
      <c r="EH1421" s="19">
        <v>2</v>
      </c>
      <c r="EI1421" s="19">
        <v>52</v>
      </c>
      <c r="EJ1421" s="19">
        <v>3</v>
      </c>
      <c r="EK1421" s="19">
        <v>4</v>
      </c>
      <c r="EL1421" s="19">
        <v>2</v>
      </c>
      <c r="EM1421" s="20" t="s">
        <v>140</v>
      </c>
      <c r="EO1421" s="46">
        <v>1</v>
      </c>
      <c r="EP1421" s="46">
        <v>1</v>
      </c>
      <c r="EQ1421">
        <f t="shared" si="52"/>
        <v>0</v>
      </c>
      <c r="ER1421" t="str">
        <f t="shared" si="53"/>
        <v/>
      </c>
    </row>
    <row r="1422" spans="1:148" ht="15" customHeight="1" x14ac:dyDescent="0.25">
      <c r="A1422" s="21">
        <v>1421</v>
      </c>
      <c r="B1422" s="12">
        <v>3</v>
      </c>
      <c r="C1422" s="12">
        <v>1</v>
      </c>
      <c r="D1422" s="12">
        <v>1</v>
      </c>
      <c r="E1422" s="12" t="s">
        <v>378</v>
      </c>
      <c r="F1422" s="12">
        <v>2</v>
      </c>
      <c r="G1422" s="13">
        <v>3</v>
      </c>
      <c r="H1422" s="13">
        <v>1</v>
      </c>
      <c r="M1422" s="56">
        <f>IF(SUM(N1422:X1422)=39,2,1)</f>
        <v>1</v>
      </c>
      <c r="N1422" s="13">
        <v>1</v>
      </c>
      <c r="P1422" s="13">
        <v>1</v>
      </c>
      <c r="R1422" s="13">
        <v>1</v>
      </c>
      <c r="X1422" s="13">
        <v>1</v>
      </c>
      <c r="Z1422" s="13">
        <v>1</v>
      </c>
      <c r="AB1422" s="13">
        <v>1</v>
      </c>
      <c r="AD1422" s="13">
        <v>1</v>
      </c>
      <c r="AJ1422" s="13">
        <v>1</v>
      </c>
      <c r="AL1422" s="14">
        <v>1</v>
      </c>
      <c r="AM1422" s="14">
        <v>4</v>
      </c>
      <c r="AO1422" s="15">
        <v>1</v>
      </c>
      <c r="AP1422" s="15">
        <v>4</v>
      </c>
      <c r="AQ1422" s="15">
        <v>4</v>
      </c>
      <c r="AR1422" s="15">
        <v>5</v>
      </c>
      <c r="AS1422" s="15">
        <v>4</v>
      </c>
      <c r="AT1422" s="15">
        <v>3</v>
      </c>
      <c r="AU1422" s="15">
        <v>3</v>
      </c>
      <c r="AV1422" s="15">
        <v>3</v>
      </c>
      <c r="AW1422" s="15">
        <v>2</v>
      </c>
      <c r="AX1422" s="15">
        <v>1</v>
      </c>
      <c r="AY1422" s="15">
        <v>1</v>
      </c>
      <c r="AZ1422" s="15">
        <v>2</v>
      </c>
      <c r="BB1422" s="15">
        <v>2</v>
      </c>
      <c r="BC1422" s="15">
        <v>1</v>
      </c>
      <c r="BD1422" s="15">
        <v>2</v>
      </c>
      <c r="BE1422" s="15">
        <v>2</v>
      </c>
      <c r="BF1422" s="15">
        <v>2</v>
      </c>
      <c r="BG1422" s="15">
        <v>0</v>
      </c>
      <c r="BK1422" s="15">
        <v>1</v>
      </c>
      <c r="BL1422" s="15">
        <v>2</v>
      </c>
      <c r="BM1422" s="15">
        <v>8</v>
      </c>
      <c r="BN1422" s="15">
        <v>8</v>
      </c>
      <c r="CC1422" s="16">
        <v>1</v>
      </c>
      <c r="CI1422" s="16">
        <v>1</v>
      </c>
      <c r="CK1422" s="16">
        <v>1</v>
      </c>
      <c r="CL1422" s="16" t="s">
        <v>290</v>
      </c>
      <c r="CM1422" s="17">
        <v>2</v>
      </c>
      <c r="CN1422" s="17">
        <v>2</v>
      </c>
      <c r="CO1422" s="17">
        <v>1</v>
      </c>
      <c r="CP1422" s="17">
        <v>1</v>
      </c>
      <c r="CQ1422" s="17">
        <v>1</v>
      </c>
      <c r="CR1422" s="17">
        <v>2</v>
      </c>
      <c r="CS1422" s="17">
        <v>1</v>
      </c>
      <c r="CT1422" s="17">
        <v>2</v>
      </c>
      <c r="CU1422" s="17">
        <v>4</v>
      </c>
      <c r="CV1422" s="17">
        <v>1</v>
      </c>
      <c r="CW1422" s="17">
        <v>1</v>
      </c>
      <c r="CX1422" s="17">
        <v>1</v>
      </c>
      <c r="CY1422" s="17">
        <v>1</v>
      </c>
      <c r="CZ1422" s="17">
        <v>1</v>
      </c>
      <c r="DA1422" s="17">
        <v>2</v>
      </c>
      <c r="DB1422" s="17">
        <v>3</v>
      </c>
      <c r="DC1422" s="17">
        <v>2</v>
      </c>
      <c r="DD1422" s="17">
        <v>3</v>
      </c>
      <c r="DE1422" s="17">
        <v>4</v>
      </c>
      <c r="DF1422" s="17">
        <v>2</v>
      </c>
      <c r="DG1422" s="17">
        <v>2</v>
      </c>
      <c r="DH1422" s="17">
        <v>2</v>
      </c>
      <c r="DI1422" s="17">
        <v>3</v>
      </c>
      <c r="DJ1422" s="17">
        <v>1</v>
      </c>
      <c r="DK1422" s="17">
        <v>2</v>
      </c>
      <c r="DL1422" s="17">
        <v>4</v>
      </c>
      <c r="DM1422" s="17">
        <v>4</v>
      </c>
      <c r="DN1422" s="17">
        <v>1</v>
      </c>
      <c r="DO1422" s="17">
        <v>8</v>
      </c>
      <c r="DP1422" s="17">
        <v>5</v>
      </c>
      <c r="DR1422" s="17">
        <v>7</v>
      </c>
      <c r="DT1422" s="17">
        <v>4</v>
      </c>
      <c r="DV1422" s="17">
        <v>2</v>
      </c>
      <c r="DW1422" s="18">
        <v>13</v>
      </c>
      <c r="DY1422" s="18">
        <v>1</v>
      </c>
      <c r="ED1422" s="19" t="s">
        <v>356</v>
      </c>
      <c r="EE1422" s="19">
        <v>4</v>
      </c>
      <c r="EF1422" s="37">
        <v>3</v>
      </c>
      <c r="EG1422" s="19" t="s">
        <v>167</v>
      </c>
      <c r="EH1422" s="19">
        <v>2</v>
      </c>
      <c r="EI1422" s="19">
        <v>44</v>
      </c>
      <c r="EJ1422" s="19">
        <v>2</v>
      </c>
      <c r="EK1422" s="19">
        <v>3</v>
      </c>
      <c r="EL1422" s="19">
        <v>3</v>
      </c>
      <c r="EM1422" s="20" t="s">
        <v>140</v>
      </c>
      <c r="EO1422" s="46">
        <v>1</v>
      </c>
      <c r="EP1422" s="46">
        <v>6</v>
      </c>
      <c r="EQ1422">
        <f t="shared" si="52"/>
        <v>0</v>
      </c>
      <c r="ER1422" t="str">
        <f t="shared" si="53"/>
        <v/>
      </c>
    </row>
    <row r="1423" spans="1:148" ht="15" customHeight="1" x14ac:dyDescent="0.25">
      <c r="A1423" s="21">
        <v>1422</v>
      </c>
      <c r="B1423" s="12">
        <v>2</v>
      </c>
      <c r="C1423" s="12">
        <v>1</v>
      </c>
      <c r="D1423" s="12">
        <v>1</v>
      </c>
      <c r="E1423" s="12" t="s">
        <v>378</v>
      </c>
      <c r="F1423" s="12">
        <v>2</v>
      </c>
      <c r="G1423" s="13">
        <v>4</v>
      </c>
      <c r="H1423" s="13">
        <v>1</v>
      </c>
      <c r="I1423" s="13">
        <v>4</v>
      </c>
      <c r="M1423" s="56">
        <f>IF(SUM(N1423:X1423)=39,2,1)</f>
        <v>1</v>
      </c>
      <c r="N1423" s="13">
        <v>1</v>
      </c>
      <c r="O1423" s="13">
        <v>1</v>
      </c>
      <c r="S1423" s="13">
        <v>1</v>
      </c>
      <c r="X1423" s="13">
        <v>1</v>
      </c>
      <c r="Z1423" s="13">
        <v>1</v>
      </c>
      <c r="AA1423" s="13">
        <v>1</v>
      </c>
      <c r="AB1423" s="13">
        <v>1</v>
      </c>
      <c r="AE1423" s="13">
        <v>1</v>
      </c>
      <c r="AL1423" s="14">
        <v>1</v>
      </c>
      <c r="AM1423" s="14">
        <v>4</v>
      </c>
      <c r="AO1423" s="15">
        <v>1</v>
      </c>
      <c r="AP1423" s="15">
        <v>5</v>
      </c>
      <c r="AQ1423" s="15">
        <v>5</v>
      </c>
      <c r="AR1423" s="15">
        <v>4</v>
      </c>
      <c r="AS1423" s="15">
        <v>4</v>
      </c>
      <c r="AT1423" s="15">
        <v>4</v>
      </c>
      <c r="AU1423" s="15">
        <v>2</v>
      </c>
      <c r="AV1423" s="15">
        <v>2</v>
      </c>
      <c r="AW1423" s="15">
        <v>2</v>
      </c>
      <c r="AX1423" s="15">
        <v>1</v>
      </c>
      <c r="AY1423" s="15">
        <v>1</v>
      </c>
      <c r="AZ1423" s="15">
        <v>1</v>
      </c>
      <c r="BA1423" s="15">
        <v>1</v>
      </c>
      <c r="BB1423" s="15">
        <v>1</v>
      </c>
      <c r="BC1423" s="15">
        <v>1</v>
      </c>
      <c r="BD1423" s="15">
        <v>1</v>
      </c>
      <c r="BE1423" s="15">
        <v>1</v>
      </c>
      <c r="BF1423" s="15">
        <v>2</v>
      </c>
      <c r="BG1423" s="15">
        <v>0</v>
      </c>
      <c r="BK1423" s="15">
        <v>1</v>
      </c>
      <c r="BL1423" s="15">
        <v>2</v>
      </c>
      <c r="BM1423" s="15">
        <v>8</v>
      </c>
      <c r="BN1423" s="15">
        <v>8</v>
      </c>
      <c r="CC1423" s="16">
        <v>1</v>
      </c>
      <c r="CI1423" s="16">
        <v>1</v>
      </c>
      <c r="CK1423" s="16">
        <v>1</v>
      </c>
      <c r="CL1423" s="16" t="s">
        <v>173</v>
      </c>
      <c r="CM1423" s="17">
        <v>1</v>
      </c>
      <c r="CN1423" s="17">
        <v>1</v>
      </c>
      <c r="CO1423" s="17">
        <v>1</v>
      </c>
      <c r="CP1423" s="17">
        <v>1</v>
      </c>
      <c r="CQ1423" s="17">
        <v>1</v>
      </c>
      <c r="CR1423" s="17">
        <v>2</v>
      </c>
      <c r="CS1423" s="17">
        <v>2</v>
      </c>
      <c r="CT1423" s="17">
        <v>3</v>
      </c>
      <c r="CU1423" s="17">
        <v>4</v>
      </c>
      <c r="CV1423" s="17">
        <v>2</v>
      </c>
      <c r="CW1423" s="17">
        <v>1</v>
      </c>
      <c r="CX1423" s="17">
        <v>1</v>
      </c>
      <c r="CY1423" s="17">
        <v>1</v>
      </c>
      <c r="CZ1423" s="17">
        <v>1</v>
      </c>
      <c r="DA1423" s="17">
        <v>1</v>
      </c>
      <c r="DB1423" s="17">
        <v>3</v>
      </c>
      <c r="DC1423" s="17">
        <v>2</v>
      </c>
      <c r="DD1423" s="17">
        <v>3</v>
      </c>
      <c r="DE1423" s="17">
        <v>4</v>
      </c>
      <c r="DF1423" s="17">
        <v>2</v>
      </c>
      <c r="DG1423" s="17">
        <v>1</v>
      </c>
      <c r="DH1423" s="17">
        <v>1</v>
      </c>
      <c r="DI1423" s="17">
        <v>1</v>
      </c>
      <c r="DJ1423" s="17">
        <v>1</v>
      </c>
      <c r="DK1423" s="17">
        <v>3</v>
      </c>
      <c r="DL1423" s="17">
        <v>4</v>
      </c>
      <c r="DM1423" s="17">
        <v>4</v>
      </c>
      <c r="DN1423" s="17">
        <v>1</v>
      </c>
      <c r="DO1423" s="17">
        <v>8</v>
      </c>
      <c r="DP1423" s="17">
        <v>5</v>
      </c>
      <c r="DR1423" s="17">
        <v>7</v>
      </c>
      <c r="DT1423" s="17">
        <v>1</v>
      </c>
      <c r="DV1423" s="17">
        <v>3</v>
      </c>
      <c r="DW1423" s="18">
        <v>13</v>
      </c>
      <c r="DY1423" s="18">
        <v>1</v>
      </c>
      <c r="ED1423" s="19" t="s">
        <v>356</v>
      </c>
      <c r="EE1423" s="19">
        <v>4</v>
      </c>
      <c r="EF1423" s="37">
        <v>3</v>
      </c>
      <c r="EG1423" s="19" t="s">
        <v>167</v>
      </c>
      <c r="EH1423" s="19">
        <v>1</v>
      </c>
      <c r="EI1423" s="19">
        <v>34</v>
      </c>
      <c r="EJ1423" s="19">
        <v>2</v>
      </c>
      <c r="EK1423" s="19">
        <v>2</v>
      </c>
      <c r="EL1423" s="19">
        <v>2</v>
      </c>
      <c r="EM1423" s="20" t="s">
        <v>140</v>
      </c>
      <c r="EO1423" s="46">
        <v>1</v>
      </c>
      <c r="EP1423" s="46">
        <v>1</v>
      </c>
      <c r="EQ1423">
        <f t="shared" si="52"/>
        <v>0</v>
      </c>
      <c r="ER1423" t="str">
        <f t="shared" si="53"/>
        <v/>
      </c>
    </row>
    <row r="1424" spans="1:148" ht="15" customHeight="1" x14ac:dyDescent="0.25">
      <c r="A1424" s="21">
        <v>1423</v>
      </c>
      <c r="B1424" s="12">
        <v>2</v>
      </c>
      <c r="C1424" s="12">
        <v>1</v>
      </c>
      <c r="D1424" s="12">
        <v>1</v>
      </c>
      <c r="E1424" s="12" t="s">
        <v>378</v>
      </c>
      <c r="F1424" s="12">
        <v>2</v>
      </c>
      <c r="G1424" s="13">
        <v>2</v>
      </c>
      <c r="H1424" s="13">
        <v>1</v>
      </c>
      <c r="M1424" s="56">
        <f>IF(SUM(N1424:X1424)=39,2,1)</f>
        <v>1</v>
      </c>
      <c r="N1424" s="13">
        <v>1</v>
      </c>
      <c r="O1424" s="13">
        <v>1</v>
      </c>
      <c r="P1424" s="13">
        <v>1</v>
      </c>
      <c r="X1424" s="13">
        <v>1</v>
      </c>
      <c r="Z1424" s="13">
        <v>1</v>
      </c>
      <c r="AA1424" s="13">
        <v>1</v>
      </c>
      <c r="AB1424" s="13">
        <v>1</v>
      </c>
      <c r="AJ1424" s="13">
        <v>1</v>
      </c>
      <c r="AL1424" s="14">
        <v>3</v>
      </c>
      <c r="AM1424" s="14">
        <v>4</v>
      </c>
      <c r="AO1424" s="15">
        <v>1</v>
      </c>
      <c r="AP1424" s="15">
        <v>4</v>
      </c>
      <c r="AQ1424" s="15">
        <v>4</v>
      </c>
      <c r="AR1424" s="15">
        <v>2</v>
      </c>
      <c r="AS1424" s="15">
        <v>3</v>
      </c>
      <c r="AT1424" s="15">
        <v>3</v>
      </c>
      <c r="AU1424" s="15">
        <v>2</v>
      </c>
      <c r="AV1424" s="15">
        <v>4</v>
      </c>
      <c r="AW1424" s="15">
        <v>3</v>
      </c>
      <c r="AX1424" s="15">
        <v>1</v>
      </c>
      <c r="AZ1424" s="15">
        <v>1</v>
      </c>
      <c r="BA1424" s="15">
        <v>1</v>
      </c>
      <c r="BB1424" s="15">
        <v>1</v>
      </c>
      <c r="BC1424" s="15">
        <v>2</v>
      </c>
      <c r="BD1424" s="15">
        <v>2</v>
      </c>
      <c r="BE1424" s="15">
        <v>1</v>
      </c>
      <c r="BF1424" s="15">
        <v>3</v>
      </c>
      <c r="BG1424" s="15">
        <v>0</v>
      </c>
      <c r="BK1424" s="15">
        <v>1</v>
      </c>
      <c r="BL1424" s="15">
        <v>3</v>
      </c>
      <c r="CC1424" s="16">
        <v>1</v>
      </c>
      <c r="CI1424" s="16">
        <v>2</v>
      </c>
      <c r="CJ1424" s="16" t="s">
        <v>156</v>
      </c>
      <c r="CK1424" s="16">
        <v>2</v>
      </c>
      <c r="CL1424" s="16" t="s">
        <v>147</v>
      </c>
      <c r="CM1424" s="17">
        <v>1</v>
      </c>
      <c r="CN1424" s="17">
        <v>1</v>
      </c>
      <c r="CO1424" s="17">
        <v>1</v>
      </c>
      <c r="CP1424" s="17">
        <v>1</v>
      </c>
      <c r="CQ1424" s="17">
        <v>1</v>
      </c>
      <c r="CR1424" s="17">
        <v>1</v>
      </c>
      <c r="CS1424" s="17">
        <v>1</v>
      </c>
      <c r="CT1424" s="17">
        <v>1</v>
      </c>
      <c r="CU1424" s="17">
        <v>4</v>
      </c>
      <c r="CV1424" s="17">
        <v>1</v>
      </c>
      <c r="CW1424" s="17">
        <v>1</v>
      </c>
      <c r="CX1424" s="17">
        <v>1</v>
      </c>
      <c r="CY1424" s="17">
        <v>1</v>
      </c>
      <c r="CZ1424" s="17">
        <v>1</v>
      </c>
      <c r="DA1424" s="17">
        <v>2</v>
      </c>
      <c r="DB1424" s="17">
        <v>4</v>
      </c>
      <c r="DC1424" s="17">
        <v>1</v>
      </c>
      <c r="DD1424" s="17">
        <v>3</v>
      </c>
      <c r="DE1424" s="17">
        <v>4</v>
      </c>
      <c r="DF1424" s="17">
        <v>1</v>
      </c>
      <c r="DG1424" s="17">
        <v>1</v>
      </c>
      <c r="DH1424" s="17">
        <v>1</v>
      </c>
      <c r="DI1424" s="17">
        <v>3</v>
      </c>
      <c r="DJ1424" s="17">
        <v>1</v>
      </c>
      <c r="DK1424" s="17">
        <v>3</v>
      </c>
      <c r="DL1424" s="17">
        <v>4</v>
      </c>
      <c r="DM1424" s="17">
        <v>4</v>
      </c>
      <c r="DN1424" s="17">
        <v>1</v>
      </c>
      <c r="DO1424" s="17">
        <v>8</v>
      </c>
      <c r="DP1424" s="17">
        <v>5</v>
      </c>
      <c r="DR1424" s="17">
        <v>6</v>
      </c>
      <c r="DT1424" s="17">
        <v>12</v>
      </c>
      <c r="DV1424" s="17">
        <v>3</v>
      </c>
      <c r="DW1424" s="18">
        <v>13</v>
      </c>
      <c r="DY1424" s="18">
        <v>1</v>
      </c>
      <c r="ED1424" s="19" t="s">
        <v>356</v>
      </c>
      <c r="EE1424" s="19">
        <v>4</v>
      </c>
      <c r="EF1424" s="37">
        <v>3</v>
      </c>
      <c r="EG1424" s="19" t="s">
        <v>167</v>
      </c>
      <c r="EH1424" s="19">
        <v>1</v>
      </c>
      <c r="EI1424" s="19">
        <v>32</v>
      </c>
      <c r="EJ1424" s="19">
        <v>2</v>
      </c>
      <c r="EK1424" s="19">
        <v>2</v>
      </c>
      <c r="EL1424" s="19">
        <v>2</v>
      </c>
      <c r="EM1424" s="20" t="s">
        <v>140</v>
      </c>
      <c r="EO1424" s="46">
        <v>1</v>
      </c>
      <c r="EP1424" s="46">
        <v>8</v>
      </c>
      <c r="EQ1424">
        <f t="shared" si="52"/>
        <v>0</v>
      </c>
      <c r="ER1424" t="str">
        <f t="shared" si="53"/>
        <v/>
      </c>
    </row>
    <row r="1425" spans="1:149" ht="15" customHeight="1" x14ac:dyDescent="0.25">
      <c r="A1425" s="21">
        <v>1424</v>
      </c>
      <c r="B1425" s="12">
        <v>3</v>
      </c>
      <c r="C1425" s="12">
        <v>2</v>
      </c>
      <c r="D1425" s="12">
        <v>3</v>
      </c>
      <c r="E1425" s="12" t="s">
        <v>375</v>
      </c>
      <c r="F1425" s="12">
        <v>1</v>
      </c>
      <c r="G1425" s="13">
        <v>1</v>
      </c>
      <c r="I1425" s="13">
        <v>4</v>
      </c>
      <c r="J1425" s="13">
        <v>4</v>
      </c>
      <c r="M1425" s="56">
        <f>IF(SUM(N1425:X1425)=39,2,1)</f>
        <v>1</v>
      </c>
      <c r="N1425" s="13">
        <v>1</v>
      </c>
      <c r="R1425" s="13">
        <v>1</v>
      </c>
      <c r="X1425" s="13">
        <v>1</v>
      </c>
      <c r="Z1425" s="13">
        <v>1</v>
      </c>
      <c r="AA1425" s="13">
        <v>1</v>
      </c>
      <c r="AB1425" s="13">
        <v>1</v>
      </c>
      <c r="AD1425" s="13">
        <v>1</v>
      </c>
      <c r="AJ1425" s="13">
        <v>1</v>
      </c>
      <c r="AL1425" s="14">
        <v>6</v>
      </c>
      <c r="AO1425" s="15">
        <v>3</v>
      </c>
      <c r="AP1425" s="15">
        <v>4</v>
      </c>
      <c r="AQ1425" s="15">
        <v>4</v>
      </c>
      <c r="AR1425" s="15">
        <v>4</v>
      </c>
      <c r="AS1425" s="15">
        <v>4</v>
      </c>
      <c r="AT1425" s="15">
        <v>4</v>
      </c>
      <c r="AU1425" s="15">
        <v>4</v>
      </c>
      <c r="AV1425" s="15">
        <v>4</v>
      </c>
      <c r="AW1425" s="15">
        <v>4</v>
      </c>
      <c r="AX1425" s="15">
        <v>1</v>
      </c>
      <c r="AY1425" s="15">
        <v>1</v>
      </c>
      <c r="AZ1425" s="15">
        <v>2</v>
      </c>
      <c r="BB1425" s="15">
        <v>1</v>
      </c>
      <c r="BC1425" s="15">
        <v>1</v>
      </c>
      <c r="BD1425" s="15">
        <v>1</v>
      </c>
      <c r="BE1425" s="15">
        <v>1</v>
      </c>
      <c r="BF1425" s="15">
        <v>0</v>
      </c>
      <c r="BG1425" s="15">
        <v>0</v>
      </c>
      <c r="BK1425" s="15">
        <v>2</v>
      </c>
      <c r="BM1425" s="15">
        <v>1</v>
      </c>
      <c r="BN1425" s="15">
        <v>1</v>
      </c>
      <c r="CC1425" s="16">
        <v>1</v>
      </c>
      <c r="CI1425" s="16">
        <v>2</v>
      </c>
      <c r="CJ1425" s="16" t="s">
        <v>156</v>
      </c>
      <c r="CK1425" s="16">
        <v>1</v>
      </c>
      <c r="CL1425" s="16" t="s">
        <v>397</v>
      </c>
      <c r="CM1425" s="17">
        <v>2</v>
      </c>
      <c r="CN1425" s="17">
        <v>2</v>
      </c>
      <c r="CO1425" s="17">
        <v>2</v>
      </c>
      <c r="CP1425" s="17">
        <v>2</v>
      </c>
      <c r="CQ1425" s="17">
        <v>2</v>
      </c>
      <c r="CR1425" s="17">
        <v>2</v>
      </c>
      <c r="CS1425" s="17">
        <v>2</v>
      </c>
      <c r="CT1425" s="17">
        <v>3</v>
      </c>
      <c r="CU1425" s="17">
        <v>4</v>
      </c>
      <c r="CV1425" s="17">
        <v>3</v>
      </c>
      <c r="CW1425" s="17">
        <v>2</v>
      </c>
      <c r="CX1425" s="17">
        <v>2</v>
      </c>
      <c r="CY1425" s="17">
        <v>2</v>
      </c>
      <c r="CZ1425" s="17">
        <v>2</v>
      </c>
      <c r="DA1425" s="17">
        <v>2</v>
      </c>
      <c r="DB1425" s="17">
        <v>3</v>
      </c>
      <c r="DC1425" s="17">
        <v>2</v>
      </c>
      <c r="DD1425" s="17">
        <v>3</v>
      </c>
      <c r="DE1425" s="17">
        <v>3</v>
      </c>
      <c r="DF1425" s="17">
        <v>3</v>
      </c>
      <c r="DG1425" s="17">
        <v>2</v>
      </c>
      <c r="DH1425" s="17">
        <v>3</v>
      </c>
      <c r="DI1425" s="17">
        <v>3</v>
      </c>
      <c r="DJ1425" s="17">
        <v>1</v>
      </c>
      <c r="DK1425" s="17">
        <v>1</v>
      </c>
      <c r="DL1425" s="17">
        <v>3</v>
      </c>
      <c r="DM1425" s="17">
        <v>3</v>
      </c>
      <c r="DN1425" s="17">
        <v>1</v>
      </c>
      <c r="DO1425" s="17">
        <v>2</v>
      </c>
      <c r="DP1425" s="17">
        <v>10</v>
      </c>
      <c r="DR1425" s="17">
        <v>9</v>
      </c>
      <c r="DT1425" s="17">
        <v>7</v>
      </c>
      <c r="DV1425" s="17">
        <v>6</v>
      </c>
      <c r="DW1425" s="18">
        <v>13</v>
      </c>
      <c r="DY1425" s="18">
        <v>1</v>
      </c>
      <c r="ED1425" s="19" t="s">
        <v>356</v>
      </c>
      <c r="EE1425" s="19">
        <v>4</v>
      </c>
      <c r="EF1425" s="37">
        <v>3</v>
      </c>
      <c r="EG1425" s="19" t="s">
        <v>167</v>
      </c>
      <c r="EH1425" s="19">
        <v>1</v>
      </c>
      <c r="EI1425" s="19">
        <v>73</v>
      </c>
      <c r="EJ1425" s="19">
        <v>4</v>
      </c>
      <c r="EK1425" s="19">
        <v>5</v>
      </c>
      <c r="EL1425" s="19">
        <v>7</v>
      </c>
      <c r="EM1425" s="20" t="s">
        <v>140</v>
      </c>
      <c r="EO1425" s="46">
        <v>1</v>
      </c>
      <c r="EP1425" s="46">
        <v>6</v>
      </c>
      <c r="EQ1425">
        <f t="shared" si="52"/>
        <v>0</v>
      </c>
      <c r="ER1425" t="str">
        <f t="shared" si="53"/>
        <v/>
      </c>
    </row>
    <row r="1426" spans="1:149" ht="15" customHeight="1" x14ac:dyDescent="0.25">
      <c r="A1426" s="21">
        <v>1425</v>
      </c>
      <c r="B1426" s="12">
        <v>1</v>
      </c>
      <c r="C1426" s="12">
        <v>1</v>
      </c>
      <c r="D1426" s="12">
        <v>4</v>
      </c>
      <c r="E1426" s="12" t="s">
        <v>375</v>
      </c>
      <c r="F1426" s="12">
        <v>2</v>
      </c>
      <c r="G1426" s="13">
        <v>4</v>
      </c>
      <c r="H1426" s="13">
        <v>1</v>
      </c>
      <c r="I1426" s="13">
        <v>4</v>
      </c>
      <c r="M1426" s="56">
        <f>IF(SUM(N1426:X1426)=39,2,1)</f>
        <v>1</v>
      </c>
      <c r="O1426" s="13">
        <v>1</v>
      </c>
      <c r="P1426" s="13">
        <v>1</v>
      </c>
      <c r="AA1426" s="13">
        <v>1</v>
      </c>
      <c r="AB1426" s="13">
        <v>1</v>
      </c>
      <c r="AL1426" s="14">
        <v>4</v>
      </c>
      <c r="AM1426" s="14">
        <v>4</v>
      </c>
      <c r="AO1426" s="15">
        <v>1</v>
      </c>
      <c r="AP1426" s="15">
        <v>5</v>
      </c>
      <c r="AQ1426" s="15">
        <v>5</v>
      </c>
      <c r="AR1426" s="15">
        <v>4</v>
      </c>
      <c r="AS1426" s="15">
        <v>4</v>
      </c>
      <c r="AT1426" s="15">
        <v>4</v>
      </c>
      <c r="AU1426" s="15">
        <v>3</v>
      </c>
      <c r="AV1426" s="15">
        <v>4</v>
      </c>
      <c r="AW1426" s="15">
        <v>2</v>
      </c>
      <c r="BF1426" s="15">
        <v>1</v>
      </c>
      <c r="BG1426" s="15">
        <v>1</v>
      </c>
      <c r="BH1426" s="15">
        <v>1</v>
      </c>
      <c r="BK1426" s="15">
        <v>2</v>
      </c>
      <c r="BM1426" s="15">
        <v>1</v>
      </c>
      <c r="BN1426" s="15">
        <v>8</v>
      </c>
      <c r="CC1426" s="16">
        <v>1</v>
      </c>
      <c r="CI1426" s="16">
        <v>2</v>
      </c>
      <c r="CJ1426" s="16" t="s">
        <v>156</v>
      </c>
      <c r="CK1426" s="16">
        <v>2</v>
      </c>
      <c r="CL1426" s="16" t="s">
        <v>143</v>
      </c>
      <c r="CM1426" s="17">
        <v>1</v>
      </c>
      <c r="CN1426" s="17">
        <v>1</v>
      </c>
      <c r="CO1426" s="17">
        <v>1</v>
      </c>
      <c r="CP1426" s="17">
        <v>1</v>
      </c>
      <c r="CQ1426" s="17">
        <v>1</v>
      </c>
      <c r="CR1426" s="17">
        <v>2</v>
      </c>
      <c r="CS1426" s="17">
        <v>2</v>
      </c>
      <c r="CT1426" s="17">
        <v>2</v>
      </c>
      <c r="CU1426" s="17">
        <v>3</v>
      </c>
      <c r="CV1426" s="17">
        <v>2</v>
      </c>
      <c r="CW1426" s="17">
        <v>1</v>
      </c>
      <c r="CX1426" s="17">
        <v>1</v>
      </c>
      <c r="CY1426" s="17">
        <v>1</v>
      </c>
      <c r="CZ1426" s="17">
        <v>1</v>
      </c>
      <c r="DA1426" s="17">
        <v>3</v>
      </c>
      <c r="DB1426" s="17">
        <v>2</v>
      </c>
      <c r="DC1426" s="17">
        <v>3</v>
      </c>
      <c r="DD1426" s="17">
        <v>3</v>
      </c>
      <c r="DE1426" s="17">
        <v>3</v>
      </c>
      <c r="DF1426" s="17">
        <v>3</v>
      </c>
      <c r="DG1426" s="17">
        <v>3</v>
      </c>
      <c r="DH1426" s="17">
        <v>3</v>
      </c>
      <c r="DI1426" s="17">
        <v>3</v>
      </c>
      <c r="DJ1426" s="17">
        <v>1</v>
      </c>
      <c r="DK1426" s="17">
        <v>2</v>
      </c>
      <c r="DL1426" s="17">
        <v>4</v>
      </c>
      <c r="DM1426" s="17">
        <v>4</v>
      </c>
      <c r="DN1426" s="17">
        <v>5</v>
      </c>
      <c r="DO1426" s="17">
        <v>2</v>
      </c>
      <c r="DP1426" s="17">
        <v>2</v>
      </c>
      <c r="DR1426" s="17">
        <v>10</v>
      </c>
      <c r="DT1426" s="17">
        <v>11</v>
      </c>
      <c r="DV1426" s="17">
        <v>2</v>
      </c>
      <c r="DW1426" s="18">
        <v>13</v>
      </c>
      <c r="DY1426" s="18">
        <v>1</v>
      </c>
      <c r="ED1426" s="19" t="s">
        <v>356</v>
      </c>
      <c r="EE1426" s="19">
        <v>4</v>
      </c>
      <c r="EF1426" s="37">
        <v>3</v>
      </c>
      <c r="EG1426" s="19" t="s">
        <v>167</v>
      </c>
      <c r="EH1426" s="19">
        <v>1</v>
      </c>
      <c r="EI1426" s="19">
        <v>50</v>
      </c>
      <c r="EJ1426" s="19">
        <v>3</v>
      </c>
      <c r="EK1426" s="19">
        <v>4</v>
      </c>
      <c r="EL1426" s="19">
        <v>1</v>
      </c>
      <c r="EM1426" s="20" t="s">
        <v>140</v>
      </c>
      <c r="EO1426" s="46">
        <v>4</v>
      </c>
      <c r="EP1426" s="46">
        <v>6</v>
      </c>
      <c r="EQ1426">
        <f t="shared" si="52"/>
        <v>0</v>
      </c>
      <c r="ER1426" t="str">
        <f t="shared" si="53"/>
        <v/>
      </c>
    </row>
    <row r="1427" spans="1:149" ht="15" customHeight="1" x14ac:dyDescent="0.25">
      <c r="A1427" s="21">
        <v>1426</v>
      </c>
      <c r="B1427" s="12">
        <v>5</v>
      </c>
      <c r="C1427" s="12">
        <v>3</v>
      </c>
      <c r="D1427" s="12">
        <v>2</v>
      </c>
      <c r="E1427" s="12" t="s">
        <v>378</v>
      </c>
      <c r="F1427" s="12">
        <v>1</v>
      </c>
      <c r="G1427" s="13">
        <v>5</v>
      </c>
      <c r="H1427" s="13">
        <v>1</v>
      </c>
      <c r="M1427" s="56">
        <f>IF(SUM(N1427:X1427)=39,2,1)</f>
        <v>1</v>
      </c>
      <c r="N1427" s="13">
        <v>1</v>
      </c>
      <c r="O1427" s="13">
        <v>1</v>
      </c>
      <c r="P1427" s="13">
        <v>1</v>
      </c>
      <c r="R1427" s="13">
        <v>1</v>
      </c>
      <c r="X1427" s="13">
        <v>1</v>
      </c>
      <c r="Z1427" s="13">
        <v>1</v>
      </c>
      <c r="AA1427" s="13">
        <v>1</v>
      </c>
      <c r="AB1427" s="13">
        <v>1</v>
      </c>
      <c r="AD1427" s="13">
        <v>1</v>
      </c>
      <c r="AJ1427" s="13">
        <v>1</v>
      </c>
      <c r="AL1427" s="14">
        <v>1</v>
      </c>
      <c r="AM1427" s="14">
        <v>5</v>
      </c>
      <c r="AO1427" s="15">
        <v>1</v>
      </c>
      <c r="AP1427" s="15">
        <v>5</v>
      </c>
      <c r="AQ1427" s="15">
        <v>5</v>
      </c>
      <c r="AR1427" s="15">
        <v>4</v>
      </c>
      <c r="AS1427" s="15">
        <v>4</v>
      </c>
      <c r="AT1427" s="15">
        <v>3</v>
      </c>
      <c r="AU1427" s="15">
        <v>3</v>
      </c>
      <c r="AV1427" s="15">
        <v>5</v>
      </c>
      <c r="AW1427" s="15">
        <v>5</v>
      </c>
      <c r="AX1427" s="15">
        <v>1</v>
      </c>
      <c r="AY1427" s="15">
        <v>1</v>
      </c>
      <c r="AZ1427" s="15">
        <v>1</v>
      </c>
      <c r="BB1427" s="15">
        <v>1</v>
      </c>
      <c r="BC1427" s="15">
        <v>1</v>
      </c>
      <c r="BD1427" s="15">
        <v>1</v>
      </c>
      <c r="BE1427" s="15">
        <v>1</v>
      </c>
      <c r="BF1427" s="15">
        <v>4</v>
      </c>
      <c r="BG1427" s="15">
        <v>0</v>
      </c>
      <c r="BK1427" s="15">
        <v>1</v>
      </c>
      <c r="BL1427" s="15">
        <v>2</v>
      </c>
      <c r="BM1427" s="15">
        <v>8</v>
      </c>
      <c r="BN1427" s="15">
        <v>8</v>
      </c>
      <c r="CC1427" s="16">
        <v>1</v>
      </c>
      <c r="CI1427" s="16">
        <v>2</v>
      </c>
      <c r="CJ1427" s="16" t="s">
        <v>151</v>
      </c>
      <c r="CK1427" s="16">
        <v>1</v>
      </c>
      <c r="CL1427" s="16" t="s">
        <v>290</v>
      </c>
      <c r="CM1427" s="17">
        <v>3</v>
      </c>
      <c r="CN1427" s="17">
        <v>2</v>
      </c>
      <c r="CO1427" s="17">
        <v>1</v>
      </c>
      <c r="CP1427" s="17">
        <v>1</v>
      </c>
      <c r="CQ1427" s="17">
        <v>2</v>
      </c>
      <c r="CR1427" s="17">
        <v>4</v>
      </c>
      <c r="CS1427" s="17">
        <v>1</v>
      </c>
      <c r="CT1427" s="17">
        <v>3</v>
      </c>
      <c r="CU1427" s="17">
        <v>3</v>
      </c>
      <c r="CV1427" s="17">
        <v>3</v>
      </c>
      <c r="CW1427" s="17">
        <v>3</v>
      </c>
      <c r="CX1427" s="17">
        <v>2</v>
      </c>
      <c r="CY1427" s="17">
        <v>1</v>
      </c>
      <c r="CZ1427" s="17">
        <v>1</v>
      </c>
      <c r="DA1427" s="17">
        <v>3</v>
      </c>
      <c r="DB1427" s="17">
        <v>3</v>
      </c>
      <c r="DC1427" s="17">
        <v>2</v>
      </c>
      <c r="DD1427" s="17">
        <v>3</v>
      </c>
      <c r="DE1427" s="17">
        <v>4</v>
      </c>
      <c r="DF1427" s="17">
        <v>2</v>
      </c>
      <c r="DG1427" s="17">
        <v>3</v>
      </c>
      <c r="DH1427" s="17">
        <v>2</v>
      </c>
      <c r="DI1427" s="17">
        <v>2</v>
      </c>
      <c r="DJ1427" s="17">
        <v>1</v>
      </c>
      <c r="DK1427" s="17">
        <v>3</v>
      </c>
      <c r="DL1427" s="17">
        <v>4</v>
      </c>
      <c r="DM1427" s="17">
        <v>2</v>
      </c>
      <c r="DN1427" s="17">
        <v>1</v>
      </c>
      <c r="DO1427" s="17">
        <v>8</v>
      </c>
      <c r="DP1427" s="17">
        <v>5</v>
      </c>
      <c r="DR1427" s="17">
        <v>8</v>
      </c>
      <c r="DT1427" s="17">
        <v>2</v>
      </c>
      <c r="DV1427" s="17">
        <v>4</v>
      </c>
      <c r="DW1427" s="18">
        <v>13</v>
      </c>
      <c r="DY1427" s="18">
        <v>1</v>
      </c>
      <c r="ED1427" s="19" t="s">
        <v>347</v>
      </c>
      <c r="EE1427" s="19">
        <v>5</v>
      </c>
      <c r="EF1427" s="37">
        <v>5</v>
      </c>
      <c r="EG1427" s="19" t="s">
        <v>167</v>
      </c>
      <c r="EH1427" s="19">
        <v>2</v>
      </c>
      <c r="EI1427" s="19">
        <v>67</v>
      </c>
      <c r="EJ1427" s="19">
        <v>4</v>
      </c>
      <c r="EK1427" s="19">
        <v>5</v>
      </c>
      <c r="EL1427" s="19">
        <v>2</v>
      </c>
      <c r="EM1427" s="20" t="s">
        <v>140</v>
      </c>
      <c r="EO1427" s="46">
        <v>1</v>
      </c>
      <c r="EP1427" s="46">
        <v>6</v>
      </c>
      <c r="EQ1427">
        <f t="shared" si="52"/>
        <v>0</v>
      </c>
      <c r="ER1427" t="str">
        <f t="shared" si="53"/>
        <v/>
      </c>
    </row>
    <row r="1428" spans="1:149" ht="15" customHeight="1" x14ac:dyDescent="0.25">
      <c r="A1428" s="21">
        <v>1427</v>
      </c>
      <c r="B1428" s="12">
        <v>2</v>
      </c>
      <c r="C1428" s="12">
        <v>1</v>
      </c>
      <c r="D1428" s="12">
        <v>1</v>
      </c>
      <c r="E1428" s="12" t="s">
        <v>378</v>
      </c>
      <c r="F1428" s="12">
        <v>3</v>
      </c>
      <c r="G1428" s="13">
        <v>3</v>
      </c>
      <c r="H1428" s="13">
        <v>1</v>
      </c>
      <c r="I1428" s="13">
        <v>4</v>
      </c>
      <c r="M1428" s="56">
        <f>IF(SUM(N1428:X1428)=39,2,1)</f>
        <v>1</v>
      </c>
      <c r="N1428" s="13">
        <v>1</v>
      </c>
      <c r="P1428" s="13">
        <v>1</v>
      </c>
      <c r="Z1428" s="13">
        <v>1</v>
      </c>
      <c r="AA1428" s="13">
        <v>1</v>
      </c>
      <c r="AB1428" s="13">
        <v>1</v>
      </c>
      <c r="AJ1428" s="13">
        <v>1</v>
      </c>
      <c r="AL1428" s="14">
        <v>6</v>
      </c>
      <c r="AO1428" s="15">
        <v>2</v>
      </c>
      <c r="AP1428" s="15">
        <v>4</v>
      </c>
      <c r="AQ1428" s="15">
        <v>4</v>
      </c>
      <c r="AR1428" s="15">
        <v>4</v>
      </c>
      <c r="AS1428" s="15">
        <v>4</v>
      </c>
      <c r="AT1428" s="15">
        <v>4</v>
      </c>
      <c r="AU1428" s="15">
        <v>4</v>
      </c>
      <c r="AV1428" s="15">
        <v>4</v>
      </c>
      <c r="AW1428" s="15">
        <v>4</v>
      </c>
      <c r="AX1428" s="15">
        <v>1</v>
      </c>
      <c r="AY1428" s="15">
        <v>1</v>
      </c>
      <c r="AZ1428" s="15">
        <v>1</v>
      </c>
      <c r="BA1428" s="15">
        <v>1</v>
      </c>
      <c r="BB1428" s="15">
        <v>1</v>
      </c>
      <c r="BC1428" s="15">
        <v>1</v>
      </c>
      <c r="BD1428" s="15">
        <v>1</v>
      </c>
      <c r="BE1428" s="15">
        <v>1</v>
      </c>
      <c r="BF1428" s="15">
        <v>1</v>
      </c>
      <c r="BG1428" s="15">
        <v>0</v>
      </c>
      <c r="BK1428" s="15">
        <v>1</v>
      </c>
      <c r="BL1428" s="15">
        <v>3</v>
      </c>
      <c r="BN1428" s="15">
        <v>8</v>
      </c>
      <c r="CC1428" s="16">
        <v>1</v>
      </c>
      <c r="CI1428" s="16">
        <v>1</v>
      </c>
      <c r="CK1428" s="16">
        <v>3</v>
      </c>
      <c r="CL1428" s="16" t="s">
        <v>147</v>
      </c>
      <c r="CM1428" s="17">
        <v>1</v>
      </c>
      <c r="CN1428" s="17">
        <v>1</v>
      </c>
      <c r="CO1428" s="17">
        <v>1</v>
      </c>
      <c r="CP1428" s="17">
        <v>1</v>
      </c>
      <c r="CQ1428" s="17">
        <v>1</v>
      </c>
      <c r="CR1428" s="17">
        <v>3</v>
      </c>
      <c r="CS1428" s="17">
        <v>3</v>
      </c>
      <c r="CT1428" s="17">
        <v>2</v>
      </c>
      <c r="CU1428" s="17">
        <v>4</v>
      </c>
      <c r="CV1428" s="17">
        <v>2</v>
      </c>
      <c r="CW1428" s="17">
        <v>1</v>
      </c>
      <c r="CX1428" s="17">
        <v>1</v>
      </c>
      <c r="CY1428" s="17">
        <v>1</v>
      </c>
      <c r="CZ1428" s="17">
        <v>1</v>
      </c>
      <c r="DA1428" s="17">
        <v>2</v>
      </c>
      <c r="DB1428" s="17">
        <v>3</v>
      </c>
      <c r="DC1428" s="17">
        <v>2</v>
      </c>
      <c r="DD1428" s="17">
        <v>4</v>
      </c>
      <c r="DE1428" s="17">
        <v>4</v>
      </c>
      <c r="DF1428" s="17">
        <v>2</v>
      </c>
      <c r="DG1428" s="17">
        <v>2</v>
      </c>
      <c r="DH1428" s="17">
        <v>2</v>
      </c>
      <c r="DI1428" s="17">
        <v>3</v>
      </c>
      <c r="DJ1428" s="17">
        <v>1</v>
      </c>
      <c r="DK1428" s="17">
        <v>2</v>
      </c>
      <c r="DL1428" s="17">
        <v>4</v>
      </c>
      <c r="DM1428" s="17">
        <v>4</v>
      </c>
      <c r="DN1428" s="17">
        <v>1</v>
      </c>
      <c r="DO1428" s="17">
        <v>8</v>
      </c>
      <c r="DP1428" s="17">
        <v>5</v>
      </c>
      <c r="DR1428" s="17">
        <v>9</v>
      </c>
      <c r="DT1428" s="17">
        <v>7</v>
      </c>
      <c r="DV1428" s="17">
        <v>2</v>
      </c>
      <c r="DW1428" s="18">
        <v>13</v>
      </c>
      <c r="DY1428" s="18">
        <v>1</v>
      </c>
      <c r="ED1428" s="19" t="s">
        <v>347</v>
      </c>
      <c r="EE1428" s="19">
        <v>5</v>
      </c>
      <c r="EF1428" s="37">
        <v>5</v>
      </c>
      <c r="EG1428" s="19" t="s">
        <v>167</v>
      </c>
      <c r="EH1428" s="19">
        <v>2</v>
      </c>
      <c r="EI1428" s="19">
        <v>43</v>
      </c>
      <c r="EJ1428" s="19">
        <v>2</v>
      </c>
      <c r="EK1428" s="19">
        <v>3</v>
      </c>
      <c r="EL1428" s="19">
        <v>4</v>
      </c>
      <c r="EM1428" s="20" t="s">
        <v>140</v>
      </c>
      <c r="EO1428" s="46">
        <v>1</v>
      </c>
      <c r="EP1428" s="46">
        <v>3</v>
      </c>
      <c r="EQ1428">
        <f t="shared" si="52"/>
        <v>0</v>
      </c>
      <c r="ER1428" t="str">
        <f t="shared" si="53"/>
        <v/>
      </c>
    </row>
    <row r="1429" spans="1:149" ht="15" customHeight="1" x14ac:dyDescent="0.25">
      <c r="A1429" s="21">
        <v>1428</v>
      </c>
      <c r="B1429" s="12">
        <v>2</v>
      </c>
      <c r="C1429" s="12">
        <v>4</v>
      </c>
      <c r="D1429" s="12">
        <v>1</v>
      </c>
      <c r="E1429" s="12" t="s">
        <v>378</v>
      </c>
      <c r="F1429" s="12">
        <v>1</v>
      </c>
      <c r="G1429" s="13">
        <v>4</v>
      </c>
      <c r="H1429" s="13">
        <v>1</v>
      </c>
      <c r="J1429" s="13">
        <v>5</v>
      </c>
      <c r="M1429" s="56">
        <f>IF(SUM(N1429:X1429)=39,2,1)</f>
        <v>1</v>
      </c>
      <c r="P1429" s="13">
        <v>1</v>
      </c>
      <c r="Z1429" s="13">
        <v>1</v>
      </c>
      <c r="AL1429" s="14">
        <v>5</v>
      </c>
      <c r="AM1429" s="14">
        <v>5</v>
      </c>
      <c r="AO1429" s="15">
        <v>1</v>
      </c>
      <c r="AP1429" s="15">
        <v>5</v>
      </c>
      <c r="AQ1429" s="15">
        <v>5</v>
      </c>
      <c r="AR1429" s="15">
        <v>5</v>
      </c>
      <c r="AS1429" s="15">
        <v>5</v>
      </c>
      <c r="AT1429" s="15">
        <v>5</v>
      </c>
      <c r="AU1429" s="15">
        <v>5</v>
      </c>
      <c r="AV1429" s="15">
        <v>5</v>
      </c>
      <c r="AW1429" s="15">
        <v>5</v>
      </c>
      <c r="AX1429" s="15">
        <v>1</v>
      </c>
      <c r="AY1429" s="15">
        <v>1</v>
      </c>
      <c r="AZ1429" s="15">
        <v>2</v>
      </c>
      <c r="BB1429" s="15">
        <v>2</v>
      </c>
      <c r="BC1429" s="15">
        <v>1</v>
      </c>
      <c r="BD1429" s="15">
        <v>1</v>
      </c>
      <c r="BE1429" s="15">
        <v>2</v>
      </c>
      <c r="BF1429" s="15">
        <v>1</v>
      </c>
      <c r="BG1429" s="15">
        <v>2</v>
      </c>
      <c r="BH1429" s="15">
        <v>1</v>
      </c>
      <c r="BI1429" s="15">
        <v>1</v>
      </c>
      <c r="BK1429" s="15">
        <v>1</v>
      </c>
      <c r="BL1429" s="15">
        <v>3</v>
      </c>
      <c r="BN1429" s="15">
        <v>1</v>
      </c>
      <c r="CC1429" s="16">
        <v>1</v>
      </c>
      <c r="CI1429" s="16">
        <v>2</v>
      </c>
      <c r="CJ1429" s="16" t="s">
        <v>151</v>
      </c>
      <c r="CK1429" s="16">
        <v>1</v>
      </c>
      <c r="CL1429" s="16" t="s">
        <v>186</v>
      </c>
      <c r="CM1429" s="17">
        <v>1</v>
      </c>
      <c r="CN1429" s="17">
        <v>1</v>
      </c>
      <c r="CO1429" s="17">
        <v>1</v>
      </c>
      <c r="CP1429" s="17">
        <v>1</v>
      </c>
      <c r="CQ1429" s="17">
        <v>1</v>
      </c>
      <c r="CR1429" s="17">
        <v>1</v>
      </c>
      <c r="CS1429" s="17">
        <v>1</v>
      </c>
      <c r="CT1429" s="17">
        <v>1</v>
      </c>
      <c r="CU1429" s="17">
        <v>4</v>
      </c>
      <c r="CV1429" s="17">
        <v>1</v>
      </c>
      <c r="CW1429" s="17">
        <v>1</v>
      </c>
      <c r="CX1429" s="17">
        <v>1</v>
      </c>
      <c r="CY1429" s="17">
        <v>1</v>
      </c>
      <c r="CZ1429" s="17">
        <v>1</v>
      </c>
      <c r="DA1429" s="17">
        <v>1</v>
      </c>
      <c r="DB1429" s="17">
        <v>4</v>
      </c>
      <c r="DC1429" s="17">
        <v>2</v>
      </c>
      <c r="DD1429" s="17">
        <v>4</v>
      </c>
      <c r="DE1429" s="17">
        <v>4</v>
      </c>
      <c r="DF1429" s="17">
        <v>4</v>
      </c>
      <c r="DG1429" s="17">
        <v>4</v>
      </c>
      <c r="DH1429" s="17">
        <v>4</v>
      </c>
      <c r="DI1429" s="17">
        <v>3</v>
      </c>
      <c r="DJ1429" s="17">
        <v>1</v>
      </c>
      <c r="DK1429" s="17">
        <v>3</v>
      </c>
      <c r="DL1429" s="17">
        <v>4</v>
      </c>
      <c r="DM1429" s="17">
        <v>4</v>
      </c>
      <c r="DN1429" s="17">
        <v>1</v>
      </c>
      <c r="DO1429" s="17">
        <v>2</v>
      </c>
      <c r="DP1429" s="17">
        <v>5</v>
      </c>
      <c r="DR1429" s="17">
        <v>6</v>
      </c>
      <c r="DT1429" s="17">
        <v>7</v>
      </c>
      <c r="DV1429" s="17">
        <v>4</v>
      </c>
      <c r="DW1429" s="18">
        <v>13</v>
      </c>
      <c r="DY1429" s="18">
        <v>1</v>
      </c>
      <c r="ED1429" s="19" t="s">
        <v>347</v>
      </c>
      <c r="EE1429" s="19">
        <v>5</v>
      </c>
      <c r="EF1429" s="37">
        <v>5</v>
      </c>
      <c r="EG1429" s="19" t="s">
        <v>167</v>
      </c>
      <c r="EH1429" s="19">
        <v>1</v>
      </c>
      <c r="EI1429" s="19">
        <v>19</v>
      </c>
      <c r="EJ1429" s="19">
        <v>1</v>
      </c>
      <c r="EK1429" s="19">
        <v>1</v>
      </c>
      <c r="EL1429" s="19">
        <v>5</v>
      </c>
      <c r="EM1429" s="20" t="s">
        <v>140</v>
      </c>
      <c r="EO1429" s="46">
        <v>1</v>
      </c>
      <c r="EP1429" s="46">
        <v>1</v>
      </c>
      <c r="EQ1429">
        <f t="shared" si="52"/>
        <v>0</v>
      </c>
      <c r="ER1429" t="str">
        <f t="shared" si="53"/>
        <v/>
      </c>
    </row>
    <row r="1430" spans="1:149" ht="15" customHeight="1" x14ac:dyDescent="0.25">
      <c r="A1430" s="21">
        <v>1429</v>
      </c>
      <c r="B1430" s="12">
        <v>2</v>
      </c>
      <c r="C1430" s="12">
        <v>4</v>
      </c>
      <c r="D1430" s="12">
        <v>4</v>
      </c>
      <c r="E1430" s="12" t="s">
        <v>379</v>
      </c>
      <c r="F1430" s="12">
        <v>1</v>
      </c>
      <c r="G1430" s="13">
        <v>3</v>
      </c>
      <c r="H1430" s="13">
        <v>1</v>
      </c>
      <c r="M1430" s="56">
        <f>IF(SUM(N1430:X1430)=39,2,1)</f>
        <v>1</v>
      </c>
      <c r="R1430" s="13">
        <v>1</v>
      </c>
      <c r="Z1430" s="13">
        <v>1</v>
      </c>
      <c r="AJ1430" s="13">
        <v>1</v>
      </c>
      <c r="AL1430" s="14">
        <v>2</v>
      </c>
      <c r="AM1430" s="14">
        <v>5</v>
      </c>
      <c r="AO1430" s="15">
        <v>1</v>
      </c>
      <c r="AP1430" s="15">
        <v>5</v>
      </c>
      <c r="AQ1430" s="15">
        <v>5</v>
      </c>
      <c r="AR1430" s="15">
        <v>5</v>
      </c>
      <c r="AS1430" s="15">
        <v>5</v>
      </c>
      <c r="AT1430" s="15">
        <v>5</v>
      </c>
      <c r="AU1430" s="15">
        <v>5</v>
      </c>
      <c r="AV1430" s="15">
        <v>5</v>
      </c>
      <c r="AW1430" s="15">
        <v>5</v>
      </c>
      <c r="AX1430" s="15">
        <v>1</v>
      </c>
      <c r="AY1430" s="15">
        <v>1</v>
      </c>
      <c r="AZ1430" s="15">
        <v>2</v>
      </c>
      <c r="BB1430" s="15">
        <v>2</v>
      </c>
      <c r="BC1430" s="15">
        <v>1</v>
      </c>
      <c r="BD1430" s="15">
        <v>1</v>
      </c>
      <c r="BE1430" s="15">
        <v>2</v>
      </c>
      <c r="BF1430" s="15">
        <v>1</v>
      </c>
      <c r="BG1430" s="15">
        <v>0</v>
      </c>
      <c r="BK1430" s="15">
        <v>2</v>
      </c>
      <c r="BN1430" s="15">
        <v>8</v>
      </c>
      <c r="CC1430" s="16">
        <v>1</v>
      </c>
      <c r="CI1430" s="16">
        <v>2</v>
      </c>
      <c r="CJ1430" s="16" t="s">
        <v>151</v>
      </c>
      <c r="CK1430" s="16">
        <v>1</v>
      </c>
      <c r="CL1430" s="16" t="s">
        <v>186</v>
      </c>
      <c r="CM1430" s="17">
        <v>1</v>
      </c>
      <c r="CN1430" s="17">
        <v>1</v>
      </c>
      <c r="CO1430" s="17">
        <v>1</v>
      </c>
      <c r="CP1430" s="17">
        <v>1</v>
      </c>
      <c r="CQ1430" s="17">
        <v>1</v>
      </c>
      <c r="CR1430" s="17">
        <v>1</v>
      </c>
      <c r="CS1430" s="17">
        <v>1</v>
      </c>
      <c r="CT1430" s="17">
        <v>1</v>
      </c>
      <c r="CU1430" s="17">
        <v>4</v>
      </c>
      <c r="CV1430" s="17">
        <v>1</v>
      </c>
      <c r="CW1430" s="17">
        <v>1</v>
      </c>
      <c r="CX1430" s="17">
        <v>1</v>
      </c>
      <c r="CY1430" s="17">
        <v>1</v>
      </c>
      <c r="CZ1430" s="17">
        <v>1</v>
      </c>
      <c r="DA1430" s="17">
        <v>1</v>
      </c>
      <c r="DB1430" s="17">
        <v>4</v>
      </c>
      <c r="DC1430" s="17">
        <v>3</v>
      </c>
      <c r="DD1430" s="17">
        <v>4</v>
      </c>
      <c r="DE1430" s="17">
        <v>4</v>
      </c>
      <c r="DF1430" s="17">
        <v>4</v>
      </c>
      <c r="DG1430" s="17">
        <v>4</v>
      </c>
      <c r="DH1430" s="17">
        <v>4</v>
      </c>
      <c r="DI1430" s="17">
        <v>3</v>
      </c>
      <c r="DJ1430" s="17">
        <v>1</v>
      </c>
      <c r="DK1430" s="17">
        <v>1</v>
      </c>
      <c r="DL1430" s="17">
        <v>4</v>
      </c>
      <c r="DM1430" s="17">
        <v>4</v>
      </c>
      <c r="DN1430" s="17">
        <v>6</v>
      </c>
      <c r="DO1430" s="17">
        <v>1</v>
      </c>
      <c r="DP1430" s="17">
        <v>2</v>
      </c>
      <c r="DR1430" s="17">
        <v>5</v>
      </c>
      <c r="DT1430" s="17">
        <v>11</v>
      </c>
      <c r="DV1430" s="17">
        <v>1</v>
      </c>
      <c r="DW1430" s="18">
        <v>13</v>
      </c>
      <c r="DY1430" s="18">
        <v>1</v>
      </c>
      <c r="ED1430" s="19" t="s">
        <v>347</v>
      </c>
      <c r="EE1430" s="19">
        <v>5</v>
      </c>
      <c r="EF1430" s="37">
        <v>5</v>
      </c>
      <c r="EG1430" s="19" t="s">
        <v>167</v>
      </c>
      <c r="EH1430" s="19">
        <v>2</v>
      </c>
      <c r="EI1430" s="19">
        <v>62</v>
      </c>
      <c r="EJ1430" s="19">
        <v>4</v>
      </c>
      <c r="EK1430" s="19">
        <v>5</v>
      </c>
      <c r="EL1430" s="19">
        <v>9</v>
      </c>
      <c r="EM1430" s="20" t="s">
        <v>140</v>
      </c>
      <c r="EO1430" s="46">
        <v>1</v>
      </c>
      <c r="EP1430" s="46">
        <v>1</v>
      </c>
      <c r="EQ1430">
        <f t="shared" si="52"/>
        <v>0</v>
      </c>
      <c r="ER1430" t="str">
        <f t="shared" si="53"/>
        <v/>
      </c>
    </row>
    <row r="1431" spans="1:149" ht="15" customHeight="1" x14ac:dyDescent="0.25">
      <c r="A1431" s="21">
        <v>1430</v>
      </c>
      <c r="B1431" s="12">
        <v>2</v>
      </c>
      <c r="C1431" s="12">
        <v>4</v>
      </c>
      <c r="D1431" s="12">
        <v>4</v>
      </c>
      <c r="E1431" s="12" t="s">
        <v>379</v>
      </c>
      <c r="F1431" s="12">
        <v>2</v>
      </c>
      <c r="G1431" s="13">
        <v>3</v>
      </c>
      <c r="H1431" s="13">
        <v>1</v>
      </c>
      <c r="I1431" s="13">
        <v>4</v>
      </c>
      <c r="K1431" s="13">
        <v>4</v>
      </c>
      <c r="M1431" s="56">
        <f>IF(SUM(N1431:X1431)=39,2,1)</f>
        <v>1</v>
      </c>
      <c r="Y1431" s="13">
        <v>1</v>
      </c>
      <c r="AC1431" s="13">
        <v>1</v>
      </c>
      <c r="AL1431" s="14">
        <v>1</v>
      </c>
      <c r="AM1431" s="14">
        <v>5</v>
      </c>
      <c r="AO1431" s="15">
        <v>1</v>
      </c>
      <c r="AP1431" s="15">
        <v>5</v>
      </c>
      <c r="AQ1431" s="15">
        <v>5</v>
      </c>
      <c r="AR1431" s="15">
        <v>5</v>
      </c>
      <c r="AS1431" s="15">
        <v>5</v>
      </c>
      <c r="AT1431" s="15">
        <v>5</v>
      </c>
      <c r="AU1431" s="15">
        <v>5</v>
      </c>
      <c r="AV1431" s="15">
        <v>5</v>
      </c>
      <c r="AW1431" s="15">
        <v>5</v>
      </c>
      <c r="AX1431" s="15">
        <v>1</v>
      </c>
      <c r="AY1431" s="15">
        <v>1</v>
      </c>
      <c r="AZ1431" s="15">
        <v>2</v>
      </c>
      <c r="BB1431" s="15">
        <v>2</v>
      </c>
      <c r="BC1431" s="15">
        <v>1</v>
      </c>
      <c r="BD1431" s="15">
        <v>2</v>
      </c>
      <c r="BE1431" s="15">
        <v>2</v>
      </c>
      <c r="BF1431" s="15">
        <v>3</v>
      </c>
      <c r="BG1431" s="15">
        <v>2</v>
      </c>
      <c r="BH1431" s="15">
        <v>1</v>
      </c>
      <c r="BJ1431" s="15">
        <v>1</v>
      </c>
      <c r="BK1431" s="15">
        <v>2</v>
      </c>
      <c r="BN1431" s="15">
        <v>1</v>
      </c>
      <c r="CC1431" s="16">
        <v>1</v>
      </c>
      <c r="CI1431" s="16">
        <v>2</v>
      </c>
      <c r="CJ1431" s="16" t="s">
        <v>393</v>
      </c>
      <c r="CK1431" s="16">
        <v>1</v>
      </c>
      <c r="CL1431" s="16" t="s">
        <v>258</v>
      </c>
      <c r="CM1431" s="17">
        <v>1</v>
      </c>
      <c r="CN1431" s="17">
        <v>1</v>
      </c>
      <c r="CO1431" s="17">
        <v>1</v>
      </c>
      <c r="CP1431" s="17">
        <v>1</v>
      </c>
      <c r="CQ1431" s="17">
        <v>1</v>
      </c>
      <c r="CR1431" s="17">
        <v>1</v>
      </c>
      <c r="CS1431" s="17">
        <v>1</v>
      </c>
      <c r="CT1431" s="17">
        <v>1</v>
      </c>
      <c r="CU1431" s="17">
        <v>4</v>
      </c>
      <c r="CV1431" s="17">
        <v>1</v>
      </c>
      <c r="CW1431" s="17">
        <v>1</v>
      </c>
      <c r="CX1431" s="17">
        <v>1</v>
      </c>
      <c r="CY1431" s="17">
        <v>1</v>
      </c>
      <c r="CZ1431" s="17">
        <v>1</v>
      </c>
      <c r="DA1431" s="17">
        <v>1</v>
      </c>
      <c r="DB1431" s="17">
        <v>4</v>
      </c>
      <c r="DC1431" s="17">
        <v>2</v>
      </c>
      <c r="DD1431" s="17">
        <v>1</v>
      </c>
      <c r="DE1431" s="17">
        <v>4</v>
      </c>
      <c r="DF1431" s="17">
        <v>4</v>
      </c>
      <c r="DG1431" s="17">
        <v>4</v>
      </c>
      <c r="DH1431" s="17">
        <v>4</v>
      </c>
      <c r="DI1431" s="17">
        <v>3</v>
      </c>
      <c r="DJ1431" s="17">
        <v>1</v>
      </c>
      <c r="DK1431" s="17">
        <v>2</v>
      </c>
      <c r="DL1431" s="17">
        <v>1</v>
      </c>
      <c r="DM1431" s="17">
        <v>1</v>
      </c>
      <c r="DN1431" s="17">
        <v>6</v>
      </c>
      <c r="DO1431" s="17">
        <v>8</v>
      </c>
      <c r="DP1431" s="17">
        <v>5</v>
      </c>
      <c r="DR1431" s="17">
        <v>7</v>
      </c>
      <c r="DT1431" s="17">
        <v>11</v>
      </c>
      <c r="DV1431" s="17">
        <v>1</v>
      </c>
      <c r="DW1431" s="18">
        <v>13</v>
      </c>
      <c r="DY1431" s="18">
        <v>1</v>
      </c>
      <c r="ED1431" s="19" t="s">
        <v>347</v>
      </c>
      <c r="EE1431" s="19">
        <v>5</v>
      </c>
      <c r="EF1431" s="37">
        <v>5</v>
      </c>
      <c r="EG1431" s="19" t="s">
        <v>167</v>
      </c>
      <c r="EH1431" s="19">
        <v>1</v>
      </c>
      <c r="EI1431" s="19">
        <v>46</v>
      </c>
      <c r="EJ1431" s="19">
        <v>3</v>
      </c>
      <c r="EK1431" s="19">
        <v>4</v>
      </c>
      <c r="EL1431" s="19">
        <v>1</v>
      </c>
      <c r="EM1431" s="20" t="s">
        <v>140</v>
      </c>
      <c r="EO1431" s="46">
        <v>1</v>
      </c>
      <c r="EP1431" s="46">
        <v>1</v>
      </c>
      <c r="EQ1431">
        <f t="shared" si="52"/>
        <v>0</v>
      </c>
      <c r="ER1431" t="str">
        <f t="shared" si="53"/>
        <v/>
      </c>
    </row>
    <row r="1432" spans="1:149" ht="15" customHeight="1" x14ac:dyDescent="0.25">
      <c r="A1432" s="21">
        <v>1431</v>
      </c>
      <c r="B1432" s="12">
        <v>3</v>
      </c>
      <c r="C1432" s="12">
        <v>3</v>
      </c>
      <c r="D1432" s="12">
        <v>1</v>
      </c>
      <c r="E1432" s="12" t="s">
        <v>379</v>
      </c>
      <c r="F1432" s="12">
        <v>4</v>
      </c>
      <c r="G1432" s="13">
        <v>4</v>
      </c>
      <c r="H1432" s="13">
        <v>1</v>
      </c>
      <c r="I1432" s="13">
        <v>5</v>
      </c>
      <c r="J1432" s="13">
        <v>5</v>
      </c>
      <c r="K1432" s="13">
        <v>5</v>
      </c>
      <c r="M1432" s="56">
        <f>IF(SUM(N1432:X1432)=39,2,1)</f>
        <v>1</v>
      </c>
      <c r="Y1432" s="13">
        <v>1</v>
      </c>
      <c r="AK1432" s="13">
        <v>1</v>
      </c>
      <c r="AL1432" s="14">
        <v>1</v>
      </c>
      <c r="AM1432" s="14">
        <v>5</v>
      </c>
      <c r="AO1432" s="15">
        <v>1</v>
      </c>
      <c r="AP1432" s="15">
        <v>5</v>
      </c>
      <c r="AQ1432" s="15">
        <v>5</v>
      </c>
      <c r="AR1432" s="15">
        <v>5</v>
      </c>
      <c r="AS1432" s="15">
        <v>5</v>
      </c>
      <c r="AT1432" s="15">
        <v>5</v>
      </c>
      <c r="AU1432" s="15">
        <v>5</v>
      </c>
      <c r="AV1432" s="15">
        <v>5</v>
      </c>
      <c r="AW1432" s="15">
        <v>5</v>
      </c>
      <c r="AX1432" s="15">
        <v>1</v>
      </c>
      <c r="AY1432" s="15">
        <v>1</v>
      </c>
      <c r="AZ1432" s="15">
        <v>2</v>
      </c>
      <c r="BB1432" s="15">
        <v>2</v>
      </c>
      <c r="BC1432" s="15">
        <v>1</v>
      </c>
      <c r="BD1432" s="15">
        <v>2</v>
      </c>
      <c r="BE1432" s="15">
        <v>2</v>
      </c>
      <c r="BF1432" s="15">
        <v>2</v>
      </c>
      <c r="BG1432" s="15">
        <v>6</v>
      </c>
      <c r="BH1432" s="15">
        <v>3</v>
      </c>
      <c r="BJ1432" s="15">
        <v>3</v>
      </c>
      <c r="BK1432" s="15">
        <v>1</v>
      </c>
      <c r="BL1432" s="15">
        <v>1</v>
      </c>
      <c r="BM1432" s="15">
        <v>8</v>
      </c>
      <c r="BN1432" s="15">
        <v>8</v>
      </c>
      <c r="CC1432" s="16">
        <v>1</v>
      </c>
      <c r="CI1432" s="16">
        <v>2</v>
      </c>
      <c r="CJ1432" s="16" t="s">
        <v>184</v>
      </c>
      <c r="CK1432" s="16">
        <v>3</v>
      </c>
      <c r="CL1432" s="16" t="s">
        <v>147</v>
      </c>
      <c r="CM1432" s="17">
        <v>1</v>
      </c>
      <c r="CN1432" s="17">
        <v>1</v>
      </c>
      <c r="CO1432" s="17">
        <v>1</v>
      </c>
      <c r="CP1432" s="17">
        <v>1</v>
      </c>
      <c r="CQ1432" s="17">
        <v>1</v>
      </c>
      <c r="CR1432" s="17">
        <v>1</v>
      </c>
      <c r="CS1432" s="17">
        <v>1</v>
      </c>
      <c r="CT1432" s="17">
        <v>1</v>
      </c>
      <c r="CU1432" s="17">
        <v>4</v>
      </c>
      <c r="CV1432" s="17">
        <v>1</v>
      </c>
      <c r="CW1432" s="17">
        <v>1</v>
      </c>
      <c r="CX1432" s="17">
        <v>1</v>
      </c>
      <c r="CY1432" s="17">
        <v>1</v>
      </c>
      <c r="CZ1432" s="17">
        <v>1</v>
      </c>
      <c r="DA1432" s="17">
        <v>1</v>
      </c>
      <c r="DB1432" s="17">
        <v>4</v>
      </c>
      <c r="DC1432" s="17">
        <v>3</v>
      </c>
      <c r="DD1432" s="17">
        <v>4</v>
      </c>
      <c r="DE1432" s="17">
        <v>4</v>
      </c>
      <c r="DF1432" s="17">
        <v>4</v>
      </c>
      <c r="DG1432" s="17">
        <v>4</v>
      </c>
      <c r="DH1432" s="17">
        <v>4</v>
      </c>
      <c r="DI1432" s="17">
        <v>3</v>
      </c>
      <c r="DJ1432" s="17">
        <v>1</v>
      </c>
      <c r="DK1432" s="17">
        <v>2</v>
      </c>
      <c r="DL1432" s="17">
        <v>1</v>
      </c>
      <c r="DM1432" s="17">
        <v>1</v>
      </c>
      <c r="DN1432" s="17">
        <v>1</v>
      </c>
      <c r="DO1432" s="17">
        <v>8</v>
      </c>
      <c r="DP1432" s="17">
        <v>5</v>
      </c>
      <c r="DR1432" s="17">
        <v>11</v>
      </c>
      <c r="DT1432" s="17">
        <v>7</v>
      </c>
      <c r="DV1432" s="17">
        <v>1</v>
      </c>
      <c r="DW1432" s="18">
        <v>13</v>
      </c>
      <c r="DY1432" s="18">
        <v>1</v>
      </c>
      <c r="ED1432" s="19" t="s">
        <v>347</v>
      </c>
      <c r="EE1432" s="19">
        <v>5</v>
      </c>
      <c r="EF1432" s="37">
        <v>5</v>
      </c>
      <c r="EG1432" s="19" t="s">
        <v>167</v>
      </c>
      <c r="EH1432" s="19">
        <v>2</v>
      </c>
      <c r="EI1432" s="19">
        <v>33</v>
      </c>
      <c r="EJ1432" s="19">
        <v>2</v>
      </c>
      <c r="EK1432" s="19">
        <v>2</v>
      </c>
      <c r="EL1432" s="19">
        <v>2</v>
      </c>
      <c r="EM1432" s="20" t="s">
        <v>140</v>
      </c>
      <c r="EO1432" s="46">
        <v>4</v>
      </c>
      <c r="EP1432" s="46">
        <v>2</v>
      </c>
      <c r="EQ1432">
        <f t="shared" si="52"/>
        <v>0</v>
      </c>
      <c r="ER1432" t="str">
        <f t="shared" si="53"/>
        <v/>
      </c>
      <c r="ES1432" s="49">
        <v>1</v>
      </c>
    </row>
    <row r="1433" spans="1:149" ht="15" customHeight="1" x14ac:dyDescent="0.25">
      <c r="A1433" s="21">
        <v>1432</v>
      </c>
      <c r="B1433" s="12">
        <v>2</v>
      </c>
      <c r="C1433" s="12">
        <v>2</v>
      </c>
      <c r="D1433" s="12">
        <v>2</v>
      </c>
      <c r="E1433" s="12" t="s">
        <v>378</v>
      </c>
      <c r="F1433" s="12">
        <v>1</v>
      </c>
      <c r="G1433" s="13">
        <v>4</v>
      </c>
      <c r="H1433" s="13">
        <v>1</v>
      </c>
      <c r="I1433" s="13">
        <v>4</v>
      </c>
      <c r="M1433" s="56">
        <f>IF(SUM(N1433:X1433)=39,2,1)</f>
        <v>1</v>
      </c>
      <c r="O1433" s="13">
        <v>1</v>
      </c>
      <c r="P1433" s="13">
        <v>1</v>
      </c>
      <c r="Z1433" s="13">
        <v>1</v>
      </c>
      <c r="AA1433" s="13">
        <v>1</v>
      </c>
      <c r="AB1433" s="13">
        <v>1</v>
      </c>
      <c r="AF1433" s="13">
        <v>1</v>
      </c>
      <c r="AI1433" s="13">
        <v>1</v>
      </c>
      <c r="AJ1433" s="13">
        <v>1</v>
      </c>
      <c r="AL1433" s="14">
        <v>6</v>
      </c>
      <c r="AO1433" s="15">
        <v>1</v>
      </c>
      <c r="AP1433" s="15">
        <v>4</v>
      </c>
      <c r="AQ1433" s="15">
        <v>4</v>
      </c>
      <c r="AR1433" s="15">
        <v>4</v>
      </c>
      <c r="AS1433" s="15">
        <v>4</v>
      </c>
      <c r="AT1433" s="15">
        <v>4</v>
      </c>
      <c r="AU1433" s="15">
        <v>4</v>
      </c>
      <c r="AV1433" s="15">
        <v>4</v>
      </c>
      <c r="AW1433" s="15">
        <v>4</v>
      </c>
      <c r="AX1433" s="15">
        <v>1</v>
      </c>
      <c r="AY1433" s="15">
        <v>1</v>
      </c>
      <c r="AZ1433" s="15">
        <v>2</v>
      </c>
      <c r="BB1433" s="15">
        <v>1</v>
      </c>
      <c r="BC1433" s="15">
        <v>1</v>
      </c>
      <c r="BD1433" s="15">
        <v>1</v>
      </c>
      <c r="BE1433" s="15">
        <v>1</v>
      </c>
      <c r="BF1433" s="15">
        <v>2</v>
      </c>
      <c r="BG1433" s="15">
        <v>1</v>
      </c>
      <c r="BI1433" s="15">
        <v>1</v>
      </c>
      <c r="BK1433" s="15">
        <v>1</v>
      </c>
      <c r="BL1433" s="15">
        <v>12</v>
      </c>
      <c r="BM1433" s="15">
        <v>8</v>
      </c>
      <c r="BN1433" s="15">
        <v>8</v>
      </c>
      <c r="CC1433" s="16">
        <v>1</v>
      </c>
      <c r="CI1433" s="16">
        <v>2</v>
      </c>
      <c r="CJ1433" s="16" t="s">
        <v>151</v>
      </c>
      <c r="CK1433" s="16">
        <v>1</v>
      </c>
      <c r="CL1433" s="16" t="s">
        <v>258</v>
      </c>
      <c r="CM1433" s="17">
        <v>1</v>
      </c>
      <c r="CN1433" s="17">
        <v>1</v>
      </c>
      <c r="CO1433" s="17">
        <v>1</v>
      </c>
      <c r="CP1433" s="17">
        <v>1</v>
      </c>
      <c r="CQ1433" s="17">
        <v>1</v>
      </c>
      <c r="CR1433" s="17">
        <v>2</v>
      </c>
      <c r="CS1433" s="17">
        <v>2</v>
      </c>
      <c r="CT1433" s="17">
        <v>2</v>
      </c>
      <c r="CU1433" s="17">
        <v>3</v>
      </c>
      <c r="CV1433" s="17">
        <v>2</v>
      </c>
      <c r="CW1433" s="17">
        <v>2</v>
      </c>
      <c r="CX1433" s="17">
        <v>2</v>
      </c>
      <c r="CY1433" s="17">
        <v>2</v>
      </c>
      <c r="CZ1433" s="17">
        <v>2</v>
      </c>
      <c r="DA1433" s="17">
        <v>2</v>
      </c>
      <c r="DB1433" s="17">
        <v>2</v>
      </c>
      <c r="DC1433" s="17">
        <v>2</v>
      </c>
      <c r="DD1433" s="17">
        <v>2</v>
      </c>
      <c r="DE1433" s="17">
        <v>2</v>
      </c>
      <c r="DF1433" s="17">
        <v>2</v>
      </c>
      <c r="DG1433" s="17">
        <v>2</v>
      </c>
      <c r="DH1433" s="17">
        <v>2</v>
      </c>
      <c r="DI1433" s="17">
        <v>3</v>
      </c>
      <c r="DJ1433" s="17">
        <v>1</v>
      </c>
      <c r="DK1433" s="17">
        <v>2</v>
      </c>
      <c r="DL1433" s="17">
        <v>4</v>
      </c>
      <c r="DM1433" s="17">
        <v>4</v>
      </c>
      <c r="DN1433" s="17">
        <v>1</v>
      </c>
      <c r="DO1433" s="17">
        <v>8</v>
      </c>
      <c r="DP1433" s="17">
        <v>5</v>
      </c>
      <c r="DR1433" s="17">
        <v>7</v>
      </c>
      <c r="DT1433" s="17">
        <v>9</v>
      </c>
      <c r="DV1433" s="17">
        <v>6</v>
      </c>
      <c r="DW1433" s="18">
        <v>13</v>
      </c>
      <c r="DY1433" s="18">
        <v>1</v>
      </c>
      <c r="ED1433" s="19" t="s">
        <v>347</v>
      </c>
      <c r="EE1433" s="19">
        <v>5</v>
      </c>
      <c r="EF1433" s="37">
        <v>5</v>
      </c>
      <c r="EG1433" s="19" t="s">
        <v>167</v>
      </c>
      <c r="EH1433" s="19">
        <v>1</v>
      </c>
      <c r="EI1433" s="19">
        <v>39</v>
      </c>
      <c r="EJ1433" s="19">
        <v>2</v>
      </c>
      <c r="EK1433" s="19">
        <v>3</v>
      </c>
      <c r="EL1433" s="19">
        <v>1</v>
      </c>
      <c r="EM1433" s="20" t="s">
        <v>140</v>
      </c>
      <c r="EO1433" s="46">
        <v>1</v>
      </c>
      <c r="EP1433" s="46">
        <v>1</v>
      </c>
      <c r="EQ1433">
        <f t="shared" si="52"/>
        <v>0</v>
      </c>
      <c r="ER1433" t="str">
        <f t="shared" si="53"/>
        <v/>
      </c>
    </row>
    <row r="1434" spans="1:149" ht="15" customHeight="1" x14ac:dyDescent="0.25">
      <c r="A1434" s="21">
        <v>1433</v>
      </c>
      <c r="B1434" s="12">
        <v>2</v>
      </c>
      <c r="C1434" s="12">
        <v>2</v>
      </c>
      <c r="D1434" s="12">
        <v>4</v>
      </c>
      <c r="F1434" s="12">
        <v>1</v>
      </c>
      <c r="G1434" s="13">
        <v>5</v>
      </c>
      <c r="H1434" s="13">
        <v>1</v>
      </c>
      <c r="I1434" s="13">
        <v>4</v>
      </c>
      <c r="M1434" s="56">
        <f>IF(SUM(N1434:X1434)=39,2,1)</f>
        <v>1</v>
      </c>
      <c r="O1434" s="13">
        <v>1</v>
      </c>
      <c r="P1434" s="13">
        <v>1</v>
      </c>
      <c r="Z1434" s="13">
        <v>1</v>
      </c>
      <c r="AA1434" s="13">
        <v>1</v>
      </c>
      <c r="AJ1434" s="13">
        <v>1</v>
      </c>
      <c r="AL1434" s="14">
        <v>6</v>
      </c>
      <c r="AO1434" s="15">
        <v>1</v>
      </c>
      <c r="AP1434" s="15">
        <v>4</v>
      </c>
      <c r="AQ1434" s="15">
        <v>4</v>
      </c>
      <c r="AR1434" s="15">
        <v>4</v>
      </c>
      <c r="AS1434" s="15">
        <v>4</v>
      </c>
      <c r="AT1434" s="15">
        <v>4</v>
      </c>
      <c r="AU1434" s="15">
        <v>4</v>
      </c>
      <c r="AV1434" s="15">
        <v>4</v>
      </c>
      <c r="AW1434" s="15">
        <v>4</v>
      </c>
      <c r="AX1434" s="15">
        <v>1</v>
      </c>
      <c r="AY1434" s="15">
        <v>1</v>
      </c>
      <c r="AZ1434" s="15">
        <v>2</v>
      </c>
      <c r="BB1434" s="15">
        <v>1</v>
      </c>
      <c r="BC1434" s="15">
        <v>1</v>
      </c>
      <c r="BD1434" s="15">
        <v>1</v>
      </c>
      <c r="BE1434" s="15">
        <v>1</v>
      </c>
      <c r="BF1434" s="15">
        <v>1</v>
      </c>
      <c r="BG1434" s="15">
        <v>0</v>
      </c>
      <c r="BK1434" s="15">
        <v>1</v>
      </c>
      <c r="BL1434" s="15">
        <v>7</v>
      </c>
      <c r="BM1434" s="15">
        <v>8</v>
      </c>
      <c r="BN1434" s="15">
        <v>8</v>
      </c>
      <c r="CC1434" s="16">
        <v>1</v>
      </c>
      <c r="CI1434" s="16">
        <v>2</v>
      </c>
      <c r="CK1434" s="16">
        <v>1</v>
      </c>
      <c r="CL1434" s="16" t="s">
        <v>258</v>
      </c>
      <c r="CM1434" s="17">
        <v>1</v>
      </c>
      <c r="CN1434" s="17">
        <v>1</v>
      </c>
      <c r="CO1434" s="17">
        <v>1</v>
      </c>
      <c r="CP1434" s="17">
        <v>1</v>
      </c>
      <c r="CQ1434" s="17">
        <v>1</v>
      </c>
      <c r="CR1434" s="17">
        <v>2</v>
      </c>
      <c r="CS1434" s="17">
        <v>2</v>
      </c>
      <c r="CT1434" s="17">
        <v>1</v>
      </c>
      <c r="CU1434" s="17">
        <v>4</v>
      </c>
      <c r="CV1434" s="17">
        <v>1</v>
      </c>
      <c r="CW1434" s="17">
        <v>1</v>
      </c>
      <c r="CX1434" s="17">
        <v>1</v>
      </c>
      <c r="CY1434" s="17">
        <v>1</v>
      </c>
      <c r="CZ1434" s="17">
        <v>1</v>
      </c>
      <c r="DA1434" s="17">
        <v>2</v>
      </c>
      <c r="DB1434" s="17">
        <v>2</v>
      </c>
      <c r="DC1434" s="17">
        <v>2</v>
      </c>
      <c r="DD1434" s="17">
        <v>4</v>
      </c>
      <c r="DE1434" s="17">
        <v>4</v>
      </c>
      <c r="DF1434" s="17">
        <v>2</v>
      </c>
      <c r="DG1434" s="17">
        <v>2</v>
      </c>
      <c r="DH1434" s="17">
        <v>2</v>
      </c>
      <c r="DI1434" s="17">
        <v>1</v>
      </c>
      <c r="DJ1434" s="17">
        <v>1</v>
      </c>
      <c r="DK1434" s="17">
        <v>1</v>
      </c>
      <c r="DL1434" s="17">
        <v>4</v>
      </c>
      <c r="DM1434" s="17">
        <v>4</v>
      </c>
      <c r="DN1434" s="17">
        <v>1</v>
      </c>
      <c r="DO1434" s="17">
        <v>8</v>
      </c>
      <c r="DP1434" s="17">
        <v>5</v>
      </c>
      <c r="DR1434" s="17">
        <v>10</v>
      </c>
      <c r="DT1434" s="17">
        <v>1</v>
      </c>
      <c r="DV1434" s="17">
        <v>2</v>
      </c>
      <c r="DW1434" s="18">
        <v>13</v>
      </c>
      <c r="DY1434" s="18">
        <v>1</v>
      </c>
      <c r="ED1434" s="19" t="s">
        <v>347</v>
      </c>
      <c r="EE1434" s="19">
        <v>5</v>
      </c>
      <c r="EF1434" s="37">
        <v>5</v>
      </c>
      <c r="EG1434" s="19" t="s">
        <v>167</v>
      </c>
      <c r="EH1434" s="19">
        <v>2</v>
      </c>
      <c r="EI1434" s="19">
        <v>72</v>
      </c>
      <c r="EJ1434" s="19">
        <v>4</v>
      </c>
      <c r="EK1434" s="19">
        <v>5</v>
      </c>
      <c r="EL1434" s="19">
        <v>2</v>
      </c>
      <c r="EM1434" s="20" t="s">
        <v>140</v>
      </c>
      <c r="EO1434" s="46">
        <v>1</v>
      </c>
      <c r="EP1434" s="46">
        <v>3</v>
      </c>
      <c r="EQ1434">
        <f t="shared" si="52"/>
        <v>0</v>
      </c>
      <c r="ER1434" t="str">
        <f t="shared" si="53"/>
        <v/>
      </c>
    </row>
    <row r="1435" spans="1:149" ht="15" customHeight="1" x14ac:dyDescent="0.25">
      <c r="A1435" s="21">
        <v>1434</v>
      </c>
      <c r="B1435" s="12">
        <v>3</v>
      </c>
      <c r="C1435" s="12">
        <v>3</v>
      </c>
      <c r="D1435" s="12">
        <v>4</v>
      </c>
      <c r="F1435" s="12">
        <v>3</v>
      </c>
      <c r="G1435" s="13">
        <v>2</v>
      </c>
      <c r="H1435" s="13">
        <v>1</v>
      </c>
      <c r="M1435" s="56">
        <f>IF(SUM(N1435:X1435)=39,2,1)</f>
        <v>1</v>
      </c>
      <c r="AL1435" s="14">
        <v>1</v>
      </c>
      <c r="AM1435" s="14">
        <v>4</v>
      </c>
      <c r="AO1435" s="15">
        <v>1</v>
      </c>
      <c r="AP1435" s="15">
        <v>4</v>
      </c>
      <c r="AQ1435" s="15">
        <v>4</v>
      </c>
      <c r="AR1435" s="15">
        <v>4</v>
      </c>
      <c r="AS1435" s="15">
        <v>4</v>
      </c>
      <c r="AT1435" s="15">
        <v>4</v>
      </c>
      <c r="AU1435" s="15">
        <v>4</v>
      </c>
      <c r="AV1435" s="15">
        <v>4</v>
      </c>
      <c r="AW1435" s="15">
        <v>4</v>
      </c>
      <c r="AX1435" s="15">
        <v>1</v>
      </c>
      <c r="AY1435" s="15">
        <v>1</v>
      </c>
      <c r="AZ1435" s="15">
        <v>2</v>
      </c>
      <c r="BB1435" s="15">
        <v>1</v>
      </c>
      <c r="BC1435" s="15">
        <v>1</v>
      </c>
      <c r="BD1435" s="15">
        <v>1</v>
      </c>
      <c r="BE1435" s="15">
        <v>1</v>
      </c>
      <c r="BF1435" s="15">
        <v>1</v>
      </c>
      <c r="BG1435" s="15">
        <v>0</v>
      </c>
      <c r="BK1435" s="15">
        <v>1</v>
      </c>
      <c r="BL1435" s="15">
        <v>5</v>
      </c>
      <c r="BM1435" s="15">
        <v>5</v>
      </c>
      <c r="BN1435" s="15">
        <v>5</v>
      </c>
      <c r="BO1435" s="15">
        <v>4</v>
      </c>
      <c r="CC1435" s="16">
        <v>1</v>
      </c>
      <c r="CI1435" s="16">
        <v>2</v>
      </c>
      <c r="CK1435" s="16">
        <v>1</v>
      </c>
      <c r="CL1435" s="16" t="s">
        <v>186</v>
      </c>
      <c r="CM1435" s="17">
        <v>2</v>
      </c>
      <c r="CN1435" s="17">
        <v>2</v>
      </c>
      <c r="CO1435" s="17">
        <v>2</v>
      </c>
      <c r="CP1435" s="17">
        <v>2</v>
      </c>
      <c r="CQ1435" s="17">
        <v>2</v>
      </c>
      <c r="CR1435" s="17">
        <v>2</v>
      </c>
      <c r="CS1435" s="17">
        <v>2</v>
      </c>
      <c r="CT1435" s="17">
        <v>2</v>
      </c>
      <c r="CU1435" s="17">
        <v>3</v>
      </c>
      <c r="CV1435" s="17">
        <v>2</v>
      </c>
      <c r="CW1435" s="17">
        <v>2</v>
      </c>
      <c r="CX1435" s="17">
        <v>2</v>
      </c>
      <c r="CY1435" s="17">
        <v>2</v>
      </c>
      <c r="CZ1435" s="17">
        <v>2</v>
      </c>
      <c r="DA1435" s="17">
        <v>2</v>
      </c>
      <c r="DB1435" s="17">
        <v>2</v>
      </c>
      <c r="DC1435" s="17">
        <v>2</v>
      </c>
      <c r="DD1435" s="17">
        <v>1</v>
      </c>
      <c r="DE1435" s="17">
        <v>4</v>
      </c>
      <c r="DF1435" s="17">
        <v>2</v>
      </c>
      <c r="DG1435" s="17">
        <v>2</v>
      </c>
      <c r="DH1435" s="17">
        <v>2</v>
      </c>
      <c r="DI1435" s="17">
        <v>3</v>
      </c>
      <c r="DJ1435" s="17">
        <v>1</v>
      </c>
      <c r="DK1435" s="17">
        <v>3</v>
      </c>
      <c r="DL1435" s="17">
        <v>3</v>
      </c>
      <c r="DM1435" s="17">
        <v>3</v>
      </c>
      <c r="DN1435" s="17">
        <v>1</v>
      </c>
      <c r="DO1435" s="17">
        <v>8</v>
      </c>
      <c r="DP1435" s="17">
        <v>5</v>
      </c>
      <c r="DR1435" s="17">
        <v>7</v>
      </c>
      <c r="DT1435" s="17">
        <v>9</v>
      </c>
      <c r="DV1435" s="17">
        <v>6</v>
      </c>
      <c r="DW1435" s="18">
        <v>13</v>
      </c>
      <c r="DY1435" s="18">
        <v>1</v>
      </c>
      <c r="ED1435" s="19" t="s">
        <v>347</v>
      </c>
      <c r="EE1435" s="19">
        <v>5</v>
      </c>
      <c r="EF1435" s="37">
        <v>5</v>
      </c>
      <c r="EG1435" s="19" t="s">
        <v>167</v>
      </c>
      <c r="EH1435" s="19">
        <v>2</v>
      </c>
      <c r="EI1435" s="19">
        <v>65</v>
      </c>
      <c r="EJ1435" s="19">
        <v>4</v>
      </c>
      <c r="EK1435" s="19">
        <v>5</v>
      </c>
      <c r="EL1435" s="19">
        <v>9</v>
      </c>
      <c r="EM1435" s="20" t="s">
        <v>140</v>
      </c>
      <c r="EO1435" s="46">
        <v>1</v>
      </c>
      <c r="EP1435" s="46">
        <v>8</v>
      </c>
      <c r="EQ1435">
        <f t="shared" si="52"/>
        <v>0</v>
      </c>
      <c r="ER1435" t="str">
        <f t="shared" si="53"/>
        <v/>
      </c>
    </row>
    <row r="1436" spans="1:149" ht="15" customHeight="1" x14ac:dyDescent="0.25">
      <c r="A1436" s="21">
        <v>1435</v>
      </c>
      <c r="B1436" s="12">
        <v>4</v>
      </c>
      <c r="C1436" s="12">
        <v>4</v>
      </c>
      <c r="D1436" s="12">
        <v>2</v>
      </c>
      <c r="E1436" s="12" t="s">
        <v>378</v>
      </c>
      <c r="F1436" s="12">
        <v>1</v>
      </c>
      <c r="G1436" s="13">
        <v>3</v>
      </c>
      <c r="H1436" s="13">
        <v>1</v>
      </c>
      <c r="M1436" s="56">
        <f>IF(SUM(N1436:X1436)=39,2,1)</f>
        <v>1</v>
      </c>
      <c r="N1436" s="13">
        <v>1</v>
      </c>
      <c r="O1436" s="13">
        <v>1</v>
      </c>
      <c r="X1436" s="13">
        <v>1</v>
      </c>
      <c r="AA1436" s="13">
        <v>1</v>
      </c>
      <c r="AB1436" s="13">
        <v>1</v>
      </c>
      <c r="AJ1436" s="13">
        <v>1</v>
      </c>
      <c r="AL1436" s="14">
        <v>3</v>
      </c>
      <c r="AM1436" s="14">
        <v>2</v>
      </c>
      <c r="AN1436" s="14" t="s">
        <v>236</v>
      </c>
      <c r="AR1436" s="15">
        <v>2</v>
      </c>
      <c r="AS1436" s="15">
        <v>4</v>
      </c>
      <c r="AT1436" s="15">
        <v>2</v>
      </c>
      <c r="AU1436" s="15">
        <v>2</v>
      </c>
      <c r="AV1436" s="15">
        <v>2</v>
      </c>
      <c r="AW1436" s="15">
        <v>3</v>
      </c>
      <c r="AX1436" s="15">
        <v>1</v>
      </c>
      <c r="AY1436" s="15">
        <v>1</v>
      </c>
      <c r="AZ1436" s="15">
        <v>2</v>
      </c>
      <c r="BB1436" s="15">
        <v>1</v>
      </c>
      <c r="BC1436" s="15">
        <v>1</v>
      </c>
      <c r="BD1436" s="15">
        <v>1</v>
      </c>
      <c r="BE1436" s="15">
        <v>1</v>
      </c>
      <c r="BF1436" s="15">
        <v>1</v>
      </c>
      <c r="BG1436" s="15">
        <v>1</v>
      </c>
      <c r="BJ1436" s="15">
        <v>1</v>
      </c>
      <c r="BK1436" s="15">
        <v>1</v>
      </c>
      <c r="BL1436" s="15">
        <v>5</v>
      </c>
      <c r="BM1436" s="15">
        <v>5</v>
      </c>
      <c r="BN1436" s="15">
        <v>5</v>
      </c>
      <c r="BO1436" s="15">
        <v>2</v>
      </c>
      <c r="BP1436" s="15" t="s">
        <v>333</v>
      </c>
      <c r="BQ1436" s="15">
        <v>1</v>
      </c>
      <c r="BX1436" s="16">
        <v>1</v>
      </c>
      <c r="CD1436" s="16">
        <v>1</v>
      </c>
      <c r="CE1436" s="16">
        <v>2</v>
      </c>
      <c r="CG1436" s="16">
        <v>1</v>
      </c>
      <c r="CI1436" s="16">
        <v>2</v>
      </c>
      <c r="CK1436" s="16">
        <v>1</v>
      </c>
      <c r="CL1436" s="16" t="s">
        <v>157</v>
      </c>
      <c r="CM1436" s="17">
        <v>1</v>
      </c>
      <c r="CN1436" s="17">
        <v>1</v>
      </c>
      <c r="CO1436" s="17">
        <v>1</v>
      </c>
      <c r="CP1436" s="17">
        <v>1</v>
      </c>
      <c r="CQ1436" s="17">
        <v>1</v>
      </c>
      <c r="CR1436" s="17">
        <v>2</v>
      </c>
      <c r="CS1436" s="17">
        <v>2</v>
      </c>
      <c r="CT1436" s="17">
        <v>1</v>
      </c>
      <c r="CU1436" s="17">
        <v>4</v>
      </c>
      <c r="CV1436" s="17">
        <v>1</v>
      </c>
      <c r="CW1436" s="17">
        <v>1</v>
      </c>
      <c r="CX1436" s="17">
        <v>1</v>
      </c>
      <c r="CY1436" s="17">
        <v>1</v>
      </c>
      <c r="CZ1436" s="17">
        <v>1</v>
      </c>
      <c r="DA1436" s="17">
        <v>3</v>
      </c>
      <c r="DB1436" s="17">
        <v>2</v>
      </c>
      <c r="DC1436" s="17">
        <v>2</v>
      </c>
      <c r="DD1436" s="17">
        <v>4</v>
      </c>
      <c r="DE1436" s="17">
        <v>4</v>
      </c>
      <c r="DF1436" s="17">
        <v>2</v>
      </c>
      <c r="DG1436" s="17">
        <v>2</v>
      </c>
      <c r="DH1436" s="17">
        <v>2</v>
      </c>
      <c r="DI1436" s="17">
        <v>3</v>
      </c>
      <c r="DJ1436" s="17">
        <v>1</v>
      </c>
      <c r="DK1436" s="17">
        <v>2</v>
      </c>
      <c r="DL1436" s="17">
        <v>4</v>
      </c>
      <c r="DM1436" s="17">
        <v>4</v>
      </c>
      <c r="DN1436" s="17">
        <v>1</v>
      </c>
      <c r="DO1436" s="17">
        <v>8</v>
      </c>
      <c r="DP1436" s="17">
        <v>5</v>
      </c>
      <c r="DR1436" s="17">
        <v>9</v>
      </c>
      <c r="DT1436" s="17">
        <v>2</v>
      </c>
      <c r="DV1436" s="17">
        <v>6</v>
      </c>
      <c r="DW1436" s="18">
        <v>13</v>
      </c>
      <c r="DY1436" s="18">
        <v>1</v>
      </c>
      <c r="ED1436" s="19" t="s">
        <v>347</v>
      </c>
      <c r="EE1436" s="19">
        <v>5</v>
      </c>
      <c r="EF1436" s="37">
        <v>5</v>
      </c>
      <c r="EG1436" s="19" t="s">
        <v>167</v>
      </c>
      <c r="EH1436" s="19">
        <v>1</v>
      </c>
      <c r="EI1436" s="19">
        <v>37</v>
      </c>
      <c r="EJ1436" s="19">
        <v>2</v>
      </c>
      <c r="EK1436" s="19">
        <v>3</v>
      </c>
      <c r="EL1436" s="19">
        <v>10</v>
      </c>
      <c r="EM1436" s="20" t="s">
        <v>140</v>
      </c>
      <c r="EO1436" s="46">
        <v>1</v>
      </c>
      <c r="EP1436" s="46">
        <v>1</v>
      </c>
      <c r="EQ1436">
        <f t="shared" si="52"/>
        <v>1</v>
      </c>
      <c r="ER1436">
        <f t="shared" si="53"/>
        <v>1</v>
      </c>
      <c r="ES1436" s="49">
        <v>1</v>
      </c>
    </row>
    <row r="1437" spans="1:149" ht="15" customHeight="1" x14ac:dyDescent="0.25">
      <c r="A1437" s="21">
        <v>1436</v>
      </c>
      <c r="B1437" s="12">
        <v>4</v>
      </c>
      <c r="C1437" s="12">
        <v>2</v>
      </c>
      <c r="D1437" s="12">
        <v>1</v>
      </c>
      <c r="E1437" s="12" t="s">
        <v>378</v>
      </c>
      <c r="F1437" s="12">
        <v>2</v>
      </c>
      <c r="G1437" s="13">
        <v>5</v>
      </c>
      <c r="H1437" s="13">
        <v>1</v>
      </c>
      <c r="J1437" s="13">
        <v>5</v>
      </c>
      <c r="M1437" s="56">
        <f>IF(SUM(N1437:X1437)=39,2,1)</f>
        <v>1</v>
      </c>
      <c r="AL1437" s="14">
        <v>1</v>
      </c>
      <c r="AM1437" s="14">
        <v>4</v>
      </c>
      <c r="AO1437" s="15">
        <v>1</v>
      </c>
      <c r="AP1437" s="15">
        <v>4</v>
      </c>
      <c r="AQ1437" s="15">
        <v>4</v>
      </c>
      <c r="AR1437" s="15">
        <v>4</v>
      </c>
      <c r="AS1437" s="15">
        <v>4</v>
      </c>
      <c r="AT1437" s="15">
        <v>4</v>
      </c>
      <c r="AU1437" s="15">
        <v>4</v>
      </c>
      <c r="AV1437" s="15">
        <v>4</v>
      </c>
      <c r="AW1437" s="15">
        <v>4</v>
      </c>
      <c r="AX1437" s="15">
        <v>1</v>
      </c>
      <c r="AY1437" s="15">
        <v>1</v>
      </c>
      <c r="AZ1437" s="15">
        <v>2</v>
      </c>
      <c r="BA1437" s="15">
        <v>1</v>
      </c>
      <c r="BB1437" s="15">
        <v>1</v>
      </c>
      <c r="BC1437" s="15">
        <v>1</v>
      </c>
      <c r="BD1437" s="15">
        <v>1</v>
      </c>
      <c r="BE1437" s="15">
        <v>1</v>
      </c>
      <c r="BF1437" s="15">
        <v>2</v>
      </c>
      <c r="BG1437" s="15">
        <v>1</v>
      </c>
      <c r="BJ1437" s="15">
        <v>1</v>
      </c>
      <c r="BK1437" s="15">
        <v>1</v>
      </c>
      <c r="BL1437" s="15">
        <v>1</v>
      </c>
      <c r="BM1437" s="15">
        <v>8</v>
      </c>
      <c r="BN1437" s="15">
        <v>8</v>
      </c>
      <c r="CC1437" s="16">
        <v>1</v>
      </c>
      <c r="CI1437" s="16">
        <v>1</v>
      </c>
      <c r="CK1437" s="16">
        <v>2</v>
      </c>
      <c r="CL1437" s="16" t="s">
        <v>143</v>
      </c>
      <c r="CM1437" s="17">
        <v>1</v>
      </c>
      <c r="CN1437" s="17">
        <v>1</v>
      </c>
      <c r="CO1437" s="17">
        <v>1</v>
      </c>
      <c r="CP1437" s="17">
        <v>1</v>
      </c>
      <c r="CQ1437" s="17">
        <v>1</v>
      </c>
      <c r="CR1437" s="17">
        <v>1</v>
      </c>
      <c r="CS1437" s="17">
        <v>1</v>
      </c>
      <c r="CT1437" s="17">
        <v>2</v>
      </c>
      <c r="CU1437" s="17">
        <v>3</v>
      </c>
      <c r="CV1437" s="17">
        <v>2</v>
      </c>
      <c r="CW1437" s="17">
        <v>3</v>
      </c>
      <c r="CX1437" s="17">
        <v>2</v>
      </c>
      <c r="CY1437" s="17">
        <v>2</v>
      </c>
      <c r="CZ1437" s="17">
        <v>2</v>
      </c>
      <c r="DA1437" s="17">
        <v>3</v>
      </c>
      <c r="DB1437" s="17">
        <v>2</v>
      </c>
      <c r="DC1437" s="17">
        <v>2</v>
      </c>
      <c r="DD1437" s="17">
        <v>3</v>
      </c>
      <c r="DE1437" s="17">
        <v>4</v>
      </c>
      <c r="DF1437" s="17">
        <v>3</v>
      </c>
      <c r="DG1437" s="17">
        <v>3</v>
      </c>
      <c r="DH1437" s="17">
        <v>3</v>
      </c>
      <c r="DI1437" s="17">
        <v>1</v>
      </c>
      <c r="DJ1437" s="17">
        <v>1</v>
      </c>
      <c r="DK1437" s="17">
        <v>2</v>
      </c>
      <c r="DL1437" s="17">
        <v>3</v>
      </c>
      <c r="DM1437" s="17">
        <v>3</v>
      </c>
      <c r="DN1437" s="17">
        <v>1</v>
      </c>
      <c r="DO1437" s="17">
        <v>2</v>
      </c>
      <c r="DP1437" s="17">
        <v>10</v>
      </c>
      <c r="DR1437" s="17">
        <v>9</v>
      </c>
      <c r="DT1437" s="17">
        <v>11</v>
      </c>
      <c r="DV1437" s="17">
        <v>6</v>
      </c>
      <c r="DW1437" s="18">
        <v>13</v>
      </c>
      <c r="DY1437" s="18">
        <v>1</v>
      </c>
      <c r="ED1437" s="19" t="s">
        <v>347</v>
      </c>
      <c r="EE1437" s="19">
        <v>5</v>
      </c>
      <c r="EF1437" s="37">
        <v>5</v>
      </c>
      <c r="EG1437" s="19" t="s">
        <v>167</v>
      </c>
      <c r="EH1437" s="19">
        <v>2</v>
      </c>
      <c r="EI1437" s="19">
        <v>43</v>
      </c>
      <c r="EJ1437" s="19">
        <v>2</v>
      </c>
      <c r="EK1437" s="19">
        <v>3</v>
      </c>
      <c r="EL1437" s="19">
        <v>7</v>
      </c>
      <c r="EM1437" s="20" t="s">
        <v>140</v>
      </c>
      <c r="EO1437" s="46">
        <v>1</v>
      </c>
      <c r="EP1437" s="46">
        <v>3</v>
      </c>
      <c r="EQ1437">
        <f t="shared" si="52"/>
        <v>0</v>
      </c>
      <c r="ER1437" t="str">
        <f t="shared" si="53"/>
        <v/>
      </c>
    </row>
    <row r="1438" spans="1:149" ht="15" customHeight="1" x14ac:dyDescent="0.25">
      <c r="A1438" s="21">
        <v>1437</v>
      </c>
      <c r="B1438" s="12">
        <v>2</v>
      </c>
      <c r="C1438" s="12">
        <v>1</v>
      </c>
      <c r="D1438" s="12">
        <v>2</v>
      </c>
      <c r="E1438" s="12" t="s">
        <v>378</v>
      </c>
      <c r="F1438" s="12">
        <v>1</v>
      </c>
      <c r="G1438" s="13">
        <v>3</v>
      </c>
      <c r="H1438" s="13">
        <v>1</v>
      </c>
      <c r="M1438" s="56">
        <f>IF(SUM(N1438:X1438)=39,2,1)</f>
        <v>1</v>
      </c>
      <c r="N1438" s="13">
        <v>1</v>
      </c>
      <c r="O1438" s="13">
        <v>1</v>
      </c>
      <c r="P1438" s="13">
        <v>1</v>
      </c>
      <c r="X1438" s="13">
        <v>1</v>
      </c>
      <c r="Z1438" s="13">
        <v>1</v>
      </c>
      <c r="AA1438" s="13">
        <v>1</v>
      </c>
      <c r="AB1438" s="13">
        <v>1</v>
      </c>
      <c r="AJ1438" s="13">
        <v>1</v>
      </c>
      <c r="AL1438" s="14">
        <v>3</v>
      </c>
      <c r="AM1438" s="14">
        <v>4</v>
      </c>
      <c r="AO1438" s="15">
        <v>2</v>
      </c>
      <c r="AP1438" s="15">
        <v>4</v>
      </c>
      <c r="AQ1438" s="15">
        <v>4</v>
      </c>
      <c r="AR1438" s="15">
        <v>4</v>
      </c>
      <c r="AS1438" s="15">
        <v>4</v>
      </c>
      <c r="AT1438" s="15">
        <v>4</v>
      </c>
      <c r="AU1438" s="15">
        <v>4</v>
      </c>
      <c r="AV1438" s="15">
        <v>4</v>
      </c>
      <c r="AW1438" s="15">
        <v>4</v>
      </c>
      <c r="AX1438" s="15">
        <v>1</v>
      </c>
      <c r="AY1438" s="15">
        <v>1</v>
      </c>
      <c r="AZ1438" s="15">
        <v>2</v>
      </c>
      <c r="BB1438" s="15">
        <v>2</v>
      </c>
      <c r="BC1438" s="15">
        <v>1</v>
      </c>
      <c r="BD1438" s="15">
        <v>1</v>
      </c>
      <c r="BE1438" s="15">
        <v>1</v>
      </c>
      <c r="BF1438" s="15">
        <v>0</v>
      </c>
      <c r="BG1438" s="15">
        <v>2</v>
      </c>
      <c r="BI1438" s="15">
        <v>2</v>
      </c>
      <c r="BM1438" s="15">
        <v>5</v>
      </c>
      <c r="BN1438" s="15">
        <v>5</v>
      </c>
      <c r="BO1438" s="15">
        <v>4</v>
      </c>
      <c r="CC1438" s="16">
        <v>1</v>
      </c>
      <c r="CI1438" s="16">
        <v>2</v>
      </c>
      <c r="CJ1438" s="16" t="s">
        <v>156</v>
      </c>
      <c r="CK1438" s="16">
        <v>3</v>
      </c>
      <c r="CL1438" s="16" t="s">
        <v>143</v>
      </c>
      <c r="CM1438" s="17">
        <v>1</v>
      </c>
      <c r="CN1438" s="17">
        <v>1</v>
      </c>
      <c r="CO1438" s="17">
        <v>1</v>
      </c>
      <c r="CP1438" s="17">
        <v>1</v>
      </c>
      <c r="CQ1438" s="17">
        <v>1</v>
      </c>
      <c r="CR1438" s="17">
        <v>1</v>
      </c>
      <c r="CS1438" s="17">
        <v>1</v>
      </c>
      <c r="CT1438" s="17">
        <v>2</v>
      </c>
      <c r="CU1438" s="17">
        <v>4</v>
      </c>
      <c r="CV1438" s="17">
        <v>2</v>
      </c>
      <c r="CW1438" s="17">
        <v>2</v>
      </c>
      <c r="CX1438" s="17">
        <v>2</v>
      </c>
      <c r="CY1438" s="17">
        <v>2</v>
      </c>
      <c r="CZ1438" s="17">
        <v>3</v>
      </c>
      <c r="DA1438" s="17">
        <v>4</v>
      </c>
      <c r="DB1438" s="17">
        <v>3</v>
      </c>
      <c r="DC1438" s="17">
        <v>3</v>
      </c>
      <c r="DD1438" s="17">
        <v>3</v>
      </c>
      <c r="DE1438" s="17">
        <v>3</v>
      </c>
      <c r="DF1438" s="17">
        <v>3</v>
      </c>
      <c r="DG1438" s="17">
        <v>3</v>
      </c>
      <c r="DH1438" s="17">
        <v>3</v>
      </c>
      <c r="DI1438" s="17">
        <v>3</v>
      </c>
      <c r="DJ1438" s="17">
        <v>1</v>
      </c>
      <c r="DK1438" s="17">
        <v>3</v>
      </c>
      <c r="DL1438" s="17">
        <v>3</v>
      </c>
      <c r="DM1438" s="17">
        <v>3</v>
      </c>
      <c r="DN1438" s="17">
        <v>1</v>
      </c>
      <c r="DO1438" s="17">
        <v>2</v>
      </c>
      <c r="DP1438" s="17">
        <v>10</v>
      </c>
      <c r="DR1438" s="17">
        <v>9</v>
      </c>
      <c r="DT1438" s="17">
        <v>11</v>
      </c>
      <c r="DV1438" s="17">
        <v>3</v>
      </c>
      <c r="DW1438" s="18">
        <v>13</v>
      </c>
      <c r="DY1438" s="18">
        <v>1</v>
      </c>
      <c r="ED1438" s="19" t="s">
        <v>347</v>
      </c>
      <c r="EE1438" s="19">
        <v>5</v>
      </c>
      <c r="EF1438" s="37">
        <v>5</v>
      </c>
      <c r="EG1438" s="19" t="s">
        <v>167</v>
      </c>
      <c r="EH1438" s="19">
        <v>1</v>
      </c>
      <c r="EI1438" s="19">
        <v>33</v>
      </c>
      <c r="EJ1438" s="19">
        <v>2</v>
      </c>
      <c r="EK1438" s="19">
        <v>2</v>
      </c>
      <c r="EL1438" s="19">
        <v>1</v>
      </c>
      <c r="EM1438" s="20" t="s">
        <v>140</v>
      </c>
      <c r="EO1438" s="46">
        <v>1</v>
      </c>
      <c r="EP1438" s="46">
        <v>3</v>
      </c>
      <c r="EQ1438">
        <f t="shared" si="52"/>
        <v>0</v>
      </c>
      <c r="ER1438" t="str">
        <f t="shared" si="53"/>
        <v/>
      </c>
    </row>
    <row r="1439" spans="1:149" ht="15" customHeight="1" x14ac:dyDescent="0.25">
      <c r="A1439" s="21">
        <v>1438</v>
      </c>
      <c r="B1439" s="12">
        <v>3</v>
      </c>
      <c r="C1439" s="12">
        <v>2</v>
      </c>
      <c r="D1439" s="12">
        <v>3</v>
      </c>
      <c r="E1439" s="12" t="s">
        <v>378</v>
      </c>
      <c r="F1439" s="12">
        <v>1</v>
      </c>
      <c r="G1439" s="13">
        <v>3</v>
      </c>
      <c r="H1439" s="13">
        <v>1</v>
      </c>
      <c r="M1439" s="56">
        <f>IF(SUM(N1439:X1439)=39,2,1)</f>
        <v>1</v>
      </c>
      <c r="N1439" s="13">
        <v>1</v>
      </c>
      <c r="O1439" s="13">
        <v>1</v>
      </c>
      <c r="P1439" s="13">
        <v>1</v>
      </c>
      <c r="S1439" s="13">
        <v>1</v>
      </c>
      <c r="Z1439" s="13">
        <v>1</v>
      </c>
      <c r="AA1439" s="13">
        <v>1</v>
      </c>
      <c r="AB1439" s="13">
        <v>1</v>
      </c>
      <c r="AE1439" s="13">
        <v>1</v>
      </c>
      <c r="AL1439" s="14">
        <v>1</v>
      </c>
      <c r="AM1439" s="14">
        <v>4</v>
      </c>
      <c r="AO1439" s="15">
        <v>1</v>
      </c>
      <c r="AP1439" s="15">
        <v>2</v>
      </c>
      <c r="AQ1439" s="15">
        <v>2</v>
      </c>
      <c r="AR1439" s="15">
        <v>4</v>
      </c>
      <c r="AS1439" s="15">
        <v>4</v>
      </c>
      <c r="AT1439" s="15">
        <v>4</v>
      </c>
      <c r="AU1439" s="15">
        <v>4</v>
      </c>
      <c r="AV1439" s="15">
        <v>4</v>
      </c>
      <c r="AW1439" s="15">
        <v>4</v>
      </c>
      <c r="AX1439" s="15">
        <v>1</v>
      </c>
      <c r="AY1439" s="15">
        <v>1</v>
      </c>
      <c r="AZ1439" s="15">
        <v>2</v>
      </c>
      <c r="BB1439" s="15">
        <v>1</v>
      </c>
      <c r="BC1439" s="15">
        <v>1</v>
      </c>
      <c r="BD1439" s="15">
        <v>1</v>
      </c>
      <c r="BE1439" s="15">
        <v>1</v>
      </c>
      <c r="BF1439" s="15">
        <v>1</v>
      </c>
      <c r="BG1439" s="15">
        <v>2</v>
      </c>
      <c r="BJ1439" s="15">
        <v>2</v>
      </c>
      <c r="BM1439" s="15">
        <v>8</v>
      </c>
      <c r="BN1439" s="15">
        <v>8</v>
      </c>
      <c r="CC1439" s="16">
        <v>1</v>
      </c>
      <c r="CI1439" s="16">
        <v>2</v>
      </c>
      <c r="CJ1439" s="16" t="s">
        <v>156</v>
      </c>
      <c r="CK1439" s="16">
        <v>3</v>
      </c>
      <c r="CM1439" s="17">
        <v>1</v>
      </c>
      <c r="CN1439" s="17">
        <v>1</v>
      </c>
      <c r="CO1439" s="17">
        <v>1</v>
      </c>
      <c r="CP1439" s="17">
        <v>1</v>
      </c>
      <c r="CQ1439" s="17">
        <v>1</v>
      </c>
      <c r="CR1439" s="17">
        <v>1</v>
      </c>
      <c r="CS1439" s="17">
        <v>1</v>
      </c>
      <c r="CT1439" s="17">
        <v>2</v>
      </c>
      <c r="CU1439" s="17">
        <v>3</v>
      </c>
      <c r="CV1439" s="17">
        <v>2</v>
      </c>
      <c r="CW1439" s="17">
        <v>1</v>
      </c>
      <c r="CX1439" s="17">
        <v>1</v>
      </c>
      <c r="CY1439" s="17">
        <v>1</v>
      </c>
      <c r="CZ1439" s="17">
        <v>1</v>
      </c>
      <c r="DA1439" s="17">
        <v>1</v>
      </c>
      <c r="DB1439" s="17">
        <v>3</v>
      </c>
      <c r="DC1439" s="17">
        <v>1</v>
      </c>
      <c r="DD1439" s="17">
        <v>3</v>
      </c>
      <c r="DE1439" s="17">
        <v>4</v>
      </c>
      <c r="DF1439" s="17">
        <v>3</v>
      </c>
      <c r="DG1439" s="17">
        <v>3</v>
      </c>
      <c r="DH1439" s="17">
        <v>3</v>
      </c>
      <c r="DI1439" s="17">
        <v>1</v>
      </c>
      <c r="DJ1439" s="17">
        <v>1</v>
      </c>
      <c r="DK1439" s="17">
        <v>3</v>
      </c>
      <c r="DL1439" s="17">
        <v>3</v>
      </c>
      <c r="DM1439" s="17">
        <v>3</v>
      </c>
      <c r="DN1439" s="17">
        <v>1</v>
      </c>
      <c r="DO1439" s="17">
        <v>2</v>
      </c>
      <c r="DP1439" s="17">
        <v>10</v>
      </c>
      <c r="DR1439" s="17">
        <v>9</v>
      </c>
      <c r="DT1439" s="17">
        <v>8</v>
      </c>
      <c r="DV1439" s="17">
        <v>1</v>
      </c>
      <c r="DW1439" s="18">
        <v>13</v>
      </c>
      <c r="DY1439" s="18">
        <v>1</v>
      </c>
      <c r="ED1439" s="19" t="s">
        <v>347</v>
      </c>
      <c r="EE1439" s="19">
        <v>5</v>
      </c>
      <c r="EF1439" s="37">
        <v>5</v>
      </c>
      <c r="EG1439" s="19" t="s">
        <v>167</v>
      </c>
      <c r="EH1439" s="19">
        <v>1</v>
      </c>
      <c r="EI1439" s="19">
        <v>37</v>
      </c>
      <c r="EJ1439" s="19">
        <v>2</v>
      </c>
      <c r="EK1439" s="19">
        <v>3</v>
      </c>
      <c r="EL1439" s="19">
        <v>1</v>
      </c>
      <c r="EM1439" s="20" t="s">
        <v>140</v>
      </c>
      <c r="EO1439" s="46">
        <v>1</v>
      </c>
      <c r="EP1439" s="46">
        <v>1</v>
      </c>
      <c r="EQ1439">
        <f t="shared" si="52"/>
        <v>0</v>
      </c>
      <c r="ER1439" t="str">
        <f t="shared" si="53"/>
        <v/>
      </c>
    </row>
    <row r="1440" spans="1:149" ht="15" customHeight="1" x14ac:dyDescent="0.25">
      <c r="A1440" s="21">
        <v>1439</v>
      </c>
      <c r="B1440" s="12">
        <v>4</v>
      </c>
      <c r="C1440" s="12">
        <v>2</v>
      </c>
      <c r="D1440" s="12">
        <v>4</v>
      </c>
      <c r="E1440" s="12" t="s">
        <v>379</v>
      </c>
      <c r="F1440" s="12">
        <v>1</v>
      </c>
      <c r="G1440" s="13">
        <v>4</v>
      </c>
      <c r="H1440" s="13">
        <v>1</v>
      </c>
      <c r="M1440" s="56">
        <f>IF(SUM(N1440:X1440)=39,2,1)</f>
        <v>1</v>
      </c>
      <c r="X1440" s="13">
        <v>1</v>
      </c>
      <c r="AJ1440" s="13">
        <v>1</v>
      </c>
      <c r="AL1440" s="14">
        <v>1</v>
      </c>
      <c r="AM1440" s="14">
        <v>4</v>
      </c>
      <c r="AO1440" s="15">
        <v>1</v>
      </c>
      <c r="AP1440" s="15">
        <v>4</v>
      </c>
      <c r="AQ1440" s="15">
        <v>4</v>
      </c>
      <c r="AR1440" s="15">
        <v>4</v>
      </c>
      <c r="AS1440" s="15">
        <v>4</v>
      </c>
      <c r="AT1440" s="15">
        <v>4</v>
      </c>
      <c r="AU1440" s="15">
        <v>4</v>
      </c>
      <c r="AV1440" s="15">
        <v>4</v>
      </c>
      <c r="AW1440" s="15">
        <v>4</v>
      </c>
      <c r="AX1440" s="15">
        <v>1</v>
      </c>
      <c r="AY1440" s="15">
        <v>1</v>
      </c>
      <c r="AZ1440" s="15">
        <v>2</v>
      </c>
      <c r="BB1440" s="15">
        <v>1</v>
      </c>
      <c r="BC1440" s="15">
        <v>1</v>
      </c>
      <c r="BD1440" s="15">
        <v>1</v>
      </c>
      <c r="BE1440" s="15">
        <v>1</v>
      </c>
      <c r="BF1440" s="15">
        <v>3</v>
      </c>
      <c r="BG1440" s="15">
        <v>2</v>
      </c>
      <c r="BJ1440" s="15">
        <v>2</v>
      </c>
      <c r="BM1440" s="15">
        <v>8</v>
      </c>
      <c r="BN1440" s="15">
        <v>8</v>
      </c>
      <c r="CC1440" s="16">
        <v>1</v>
      </c>
      <c r="CI1440" s="16">
        <v>1</v>
      </c>
      <c r="CK1440" s="16">
        <v>3</v>
      </c>
      <c r="CL1440" s="16" t="s">
        <v>143</v>
      </c>
      <c r="CM1440" s="17">
        <v>1</v>
      </c>
      <c r="CN1440" s="17">
        <v>1</v>
      </c>
      <c r="CO1440" s="17">
        <v>1</v>
      </c>
      <c r="CP1440" s="17">
        <v>1</v>
      </c>
      <c r="CQ1440" s="17">
        <v>1</v>
      </c>
      <c r="CR1440" s="17">
        <v>1</v>
      </c>
      <c r="CS1440" s="17">
        <v>1</v>
      </c>
      <c r="CT1440" s="17">
        <v>2</v>
      </c>
      <c r="CU1440" s="17">
        <v>3</v>
      </c>
      <c r="CV1440" s="17">
        <v>1</v>
      </c>
      <c r="CW1440" s="17">
        <v>1</v>
      </c>
      <c r="CX1440" s="17">
        <v>1</v>
      </c>
      <c r="CY1440" s="17">
        <v>1</v>
      </c>
      <c r="CZ1440" s="17">
        <v>1</v>
      </c>
      <c r="DA1440" s="17">
        <v>3</v>
      </c>
      <c r="DB1440" s="17">
        <v>4</v>
      </c>
      <c r="DC1440" s="17">
        <v>3</v>
      </c>
      <c r="DD1440" s="17">
        <v>3</v>
      </c>
      <c r="DE1440" s="17">
        <v>3</v>
      </c>
      <c r="DF1440" s="17">
        <v>3</v>
      </c>
      <c r="DG1440" s="17">
        <v>3</v>
      </c>
      <c r="DH1440" s="17">
        <v>3</v>
      </c>
      <c r="DI1440" s="17">
        <v>3</v>
      </c>
      <c r="DJ1440" s="17">
        <v>2</v>
      </c>
      <c r="DK1440" s="17">
        <v>3</v>
      </c>
      <c r="DL1440" s="17">
        <v>3</v>
      </c>
      <c r="DM1440" s="17">
        <v>3</v>
      </c>
      <c r="DN1440" s="17">
        <v>1</v>
      </c>
      <c r="DO1440" s="17">
        <v>2</v>
      </c>
      <c r="DP1440" s="17">
        <v>7</v>
      </c>
      <c r="DR1440" s="17">
        <v>9</v>
      </c>
      <c r="DT1440" s="17">
        <v>10</v>
      </c>
      <c r="DV1440" s="17">
        <v>6</v>
      </c>
      <c r="DW1440" s="18">
        <v>13</v>
      </c>
      <c r="DY1440" s="18">
        <v>1</v>
      </c>
      <c r="ED1440" s="19" t="s">
        <v>347</v>
      </c>
      <c r="EE1440" s="19">
        <v>5</v>
      </c>
      <c r="EF1440" s="37">
        <v>5</v>
      </c>
      <c r="EG1440" s="19" t="s">
        <v>167</v>
      </c>
      <c r="EH1440" s="19">
        <v>2</v>
      </c>
      <c r="EI1440" s="19">
        <v>68</v>
      </c>
      <c r="EJ1440" s="19">
        <v>4</v>
      </c>
      <c r="EK1440" s="19">
        <v>5</v>
      </c>
      <c r="EL1440" s="19">
        <v>9</v>
      </c>
      <c r="EM1440" s="20" t="s">
        <v>140</v>
      </c>
      <c r="EO1440" s="46">
        <v>1</v>
      </c>
      <c r="EP1440" s="46">
        <v>3</v>
      </c>
      <c r="EQ1440">
        <f t="shared" si="52"/>
        <v>0</v>
      </c>
      <c r="ER1440" t="str">
        <f t="shared" si="53"/>
        <v/>
      </c>
    </row>
    <row r="1441" spans="1:149" ht="15" customHeight="1" x14ac:dyDescent="0.25">
      <c r="A1441" s="21">
        <v>1440</v>
      </c>
      <c r="B1441" s="12">
        <v>2</v>
      </c>
      <c r="C1441" s="12">
        <v>1</v>
      </c>
      <c r="D1441" s="12">
        <v>4</v>
      </c>
      <c r="E1441" s="12" t="s">
        <v>376</v>
      </c>
      <c r="F1441" s="12">
        <v>1</v>
      </c>
      <c r="G1441" s="13">
        <v>4</v>
      </c>
      <c r="H1441" s="13">
        <v>1</v>
      </c>
      <c r="M1441" s="56">
        <f>IF(SUM(N1441:X1441)=39,2,1)</f>
        <v>1</v>
      </c>
      <c r="Y1441" s="13">
        <v>1</v>
      </c>
      <c r="AK1441" s="13">
        <v>1</v>
      </c>
      <c r="AL1441" s="14">
        <v>6</v>
      </c>
      <c r="AO1441" s="15">
        <v>1</v>
      </c>
      <c r="AP1441" s="15">
        <v>4</v>
      </c>
      <c r="AQ1441" s="15">
        <v>4</v>
      </c>
      <c r="AR1441" s="15">
        <v>4</v>
      </c>
      <c r="AS1441" s="15">
        <v>1</v>
      </c>
      <c r="AT1441" s="15">
        <v>4</v>
      </c>
      <c r="AU1441" s="15">
        <v>4</v>
      </c>
      <c r="AV1441" s="15">
        <v>4</v>
      </c>
      <c r="AW1441" s="15">
        <v>1</v>
      </c>
      <c r="AX1441" s="15">
        <v>1</v>
      </c>
      <c r="AY1441" s="15">
        <v>1</v>
      </c>
      <c r="AZ1441" s="15">
        <v>2</v>
      </c>
      <c r="BB1441" s="15">
        <v>2</v>
      </c>
      <c r="BC1441" s="15">
        <v>1</v>
      </c>
      <c r="BD1441" s="15">
        <v>1</v>
      </c>
      <c r="BE1441" s="15">
        <v>2</v>
      </c>
      <c r="BF1441" s="15">
        <v>0</v>
      </c>
      <c r="BG1441" s="15">
        <v>0</v>
      </c>
      <c r="BK1441" s="15">
        <v>2</v>
      </c>
      <c r="BN1441" s="15">
        <v>8</v>
      </c>
      <c r="CC1441" s="16">
        <v>1</v>
      </c>
      <c r="CI1441" s="16">
        <v>1</v>
      </c>
      <c r="CK1441" s="16">
        <v>3</v>
      </c>
      <c r="CL1441" s="16" t="s">
        <v>143</v>
      </c>
      <c r="CM1441" s="17">
        <v>1</v>
      </c>
      <c r="CN1441" s="17">
        <v>1</v>
      </c>
      <c r="CO1441" s="17">
        <v>1</v>
      </c>
      <c r="CP1441" s="17">
        <v>1</v>
      </c>
      <c r="CQ1441" s="17">
        <v>1</v>
      </c>
      <c r="CR1441" s="17">
        <v>2</v>
      </c>
      <c r="CS1441" s="17">
        <v>2</v>
      </c>
      <c r="CT1441" s="17">
        <v>3</v>
      </c>
      <c r="CU1441" s="17">
        <v>4</v>
      </c>
      <c r="CV1441" s="17">
        <v>1</v>
      </c>
      <c r="CW1441" s="17">
        <v>3</v>
      </c>
      <c r="CX1441" s="17">
        <v>2</v>
      </c>
      <c r="CY1441" s="17">
        <v>2</v>
      </c>
      <c r="CZ1441" s="17">
        <v>2</v>
      </c>
      <c r="DA1441" s="17">
        <v>2</v>
      </c>
      <c r="DB1441" s="17">
        <v>2</v>
      </c>
      <c r="DC1441" s="17">
        <v>1</v>
      </c>
      <c r="DD1441" s="17">
        <v>2</v>
      </c>
      <c r="DE1441" s="17">
        <v>2</v>
      </c>
      <c r="DF1441" s="17">
        <v>1</v>
      </c>
      <c r="DG1441" s="17">
        <v>1</v>
      </c>
      <c r="DH1441" s="17">
        <v>2</v>
      </c>
      <c r="DI1441" s="17">
        <v>3</v>
      </c>
      <c r="DJ1441" s="17">
        <v>3</v>
      </c>
      <c r="DK1441" s="17">
        <v>3</v>
      </c>
      <c r="DL1441" s="17">
        <v>1</v>
      </c>
      <c r="DM1441" s="17">
        <v>1</v>
      </c>
      <c r="DN1441" s="17">
        <v>6</v>
      </c>
      <c r="DO1441" s="17">
        <v>1</v>
      </c>
      <c r="DP1441" s="17">
        <v>2</v>
      </c>
      <c r="DR1441" s="17">
        <v>8</v>
      </c>
      <c r="DT1441" s="17">
        <v>10</v>
      </c>
      <c r="DV1441" s="17">
        <v>5</v>
      </c>
      <c r="DW1441" s="18">
        <v>13</v>
      </c>
      <c r="DY1441" s="18">
        <v>1</v>
      </c>
      <c r="ED1441" s="19" t="s">
        <v>360</v>
      </c>
      <c r="EE1441" s="19">
        <v>5</v>
      </c>
      <c r="EF1441" s="37">
        <v>5</v>
      </c>
      <c r="EG1441" s="19" t="s">
        <v>167</v>
      </c>
      <c r="EH1441" s="19">
        <v>2</v>
      </c>
      <c r="EI1441" s="19">
        <v>38</v>
      </c>
      <c r="EJ1441" s="19">
        <v>2</v>
      </c>
      <c r="EK1441" s="19">
        <v>3</v>
      </c>
      <c r="EL1441" s="19">
        <v>10</v>
      </c>
      <c r="EM1441" s="20" t="s">
        <v>140</v>
      </c>
      <c r="EO1441" s="46">
        <v>1</v>
      </c>
      <c r="EP1441" s="46">
        <v>1</v>
      </c>
      <c r="EQ1441">
        <f t="shared" si="52"/>
        <v>0</v>
      </c>
      <c r="ER1441" t="str">
        <f t="shared" si="53"/>
        <v/>
      </c>
      <c r="ES1441" s="49">
        <v>2</v>
      </c>
    </row>
    <row r="1442" spans="1:149" ht="15" customHeight="1" x14ac:dyDescent="0.25">
      <c r="A1442" s="21">
        <v>1441</v>
      </c>
      <c r="B1442" s="12">
        <v>2</v>
      </c>
      <c r="C1442" s="12">
        <v>3</v>
      </c>
      <c r="D1442" s="12">
        <v>4</v>
      </c>
      <c r="E1442" s="12" t="s">
        <v>375</v>
      </c>
      <c r="F1442" s="12">
        <v>1</v>
      </c>
      <c r="G1442" s="13">
        <v>2</v>
      </c>
      <c r="H1442" s="13">
        <v>1</v>
      </c>
      <c r="M1442" s="56">
        <f>IF(SUM(N1442:X1442)=39,2,1)</f>
        <v>1</v>
      </c>
      <c r="N1442" s="13">
        <v>1</v>
      </c>
      <c r="O1442" s="13">
        <v>1</v>
      </c>
      <c r="P1442" s="13">
        <v>1</v>
      </c>
      <c r="X1442" s="13">
        <v>1</v>
      </c>
      <c r="Z1442" s="13">
        <v>1</v>
      </c>
      <c r="AA1442" s="13">
        <v>1</v>
      </c>
      <c r="AB1442" s="13">
        <v>1</v>
      </c>
      <c r="AJ1442" s="13">
        <v>1</v>
      </c>
      <c r="AL1442" s="14">
        <v>6</v>
      </c>
      <c r="AO1442" s="15">
        <v>1</v>
      </c>
      <c r="AP1442" s="15">
        <v>4</v>
      </c>
      <c r="AQ1442" s="15">
        <v>4</v>
      </c>
      <c r="AR1442" s="15">
        <v>4</v>
      </c>
      <c r="AS1442" s="15">
        <v>2</v>
      </c>
      <c r="AT1442" s="15">
        <v>4</v>
      </c>
      <c r="AU1442" s="15">
        <v>2</v>
      </c>
      <c r="AV1442" s="15">
        <v>4</v>
      </c>
      <c r="AW1442" s="15">
        <v>4</v>
      </c>
      <c r="AX1442" s="15">
        <v>2</v>
      </c>
      <c r="AZ1442" s="15">
        <v>2</v>
      </c>
      <c r="BB1442" s="15">
        <v>2</v>
      </c>
      <c r="BC1442" s="15">
        <v>1</v>
      </c>
      <c r="BD1442" s="15">
        <v>1</v>
      </c>
      <c r="BE1442" s="15">
        <v>1</v>
      </c>
      <c r="BF1442" s="15">
        <v>0</v>
      </c>
      <c r="BG1442" s="15">
        <v>1</v>
      </c>
      <c r="BJ1442" s="15">
        <v>1</v>
      </c>
      <c r="BK1442" s="15">
        <v>1</v>
      </c>
      <c r="BL1442" s="15">
        <v>1</v>
      </c>
      <c r="BM1442" s="15">
        <v>1</v>
      </c>
      <c r="BN1442" s="15">
        <v>1</v>
      </c>
      <c r="CC1442" s="16">
        <v>1</v>
      </c>
      <c r="CI1442" s="16">
        <v>1</v>
      </c>
      <c r="CK1442" s="16">
        <v>3</v>
      </c>
      <c r="CL1442" s="16" t="s">
        <v>171</v>
      </c>
      <c r="CM1442" s="17">
        <v>1</v>
      </c>
      <c r="CN1442" s="17">
        <v>1</v>
      </c>
      <c r="CO1442" s="17">
        <v>1</v>
      </c>
      <c r="CP1442" s="17">
        <v>1</v>
      </c>
      <c r="CQ1442" s="17">
        <v>1</v>
      </c>
      <c r="CR1442" s="17">
        <v>2</v>
      </c>
      <c r="CS1442" s="17">
        <v>2</v>
      </c>
      <c r="CT1442" s="17">
        <v>2</v>
      </c>
      <c r="CU1442" s="17">
        <v>2</v>
      </c>
      <c r="CV1442" s="17">
        <v>3</v>
      </c>
      <c r="CW1442" s="17">
        <v>3</v>
      </c>
      <c r="CX1442" s="17">
        <v>2</v>
      </c>
      <c r="CY1442" s="17">
        <v>2</v>
      </c>
      <c r="CZ1442" s="17">
        <v>2</v>
      </c>
      <c r="DA1442" s="17">
        <v>4</v>
      </c>
      <c r="DB1442" s="17">
        <v>2</v>
      </c>
      <c r="DC1442" s="17">
        <v>2</v>
      </c>
      <c r="DD1442" s="17">
        <v>2</v>
      </c>
      <c r="DE1442" s="17">
        <v>4</v>
      </c>
      <c r="DF1442" s="17">
        <v>2</v>
      </c>
      <c r="DG1442" s="17">
        <v>2</v>
      </c>
      <c r="DH1442" s="17">
        <v>2</v>
      </c>
      <c r="DI1442" s="17">
        <v>1</v>
      </c>
      <c r="DJ1442" s="17">
        <v>1</v>
      </c>
      <c r="DK1442" s="17">
        <v>1</v>
      </c>
      <c r="DL1442" s="17">
        <v>1</v>
      </c>
      <c r="DM1442" s="17">
        <v>1</v>
      </c>
      <c r="DN1442" s="17">
        <v>6</v>
      </c>
      <c r="DO1442" s="17">
        <v>8</v>
      </c>
      <c r="DP1442" s="17">
        <v>10</v>
      </c>
      <c r="DR1442" s="17">
        <v>11</v>
      </c>
      <c r="DT1442" s="17">
        <v>2</v>
      </c>
      <c r="DV1442" s="17">
        <v>5</v>
      </c>
      <c r="DW1442" s="18">
        <v>13</v>
      </c>
      <c r="DY1442" s="18">
        <v>1</v>
      </c>
      <c r="ED1442" s="19" t="s">
        <v>347</v>
      </c>
      <c r="EE1442" s="19">
        <v>5</v>
      </c>
      <c r="EF1442" s="37">
        <v>5</v>
      </c>
      <c r="EG1442" s="19" t="s">
        <v>167</v>
      </c>
      <c r="EH1442" s="19">
        <v>1</v>
      </c>
      <c r="EI1442" s="19">
        <v>32</v>
      </c>
      <c r="EJ1442" s="19">
        <v>2</v>
      </c>
      <c r="EK1442" s="19">
        <v>2</v>
      </c>
      <c r="EL1442" s="19">
        <v>10</v>
      </c>
      <c r="EM1442" s="20" t="s">
        <v>140</v>
      </c>
      <c r="EO1442" s="46">
        <v>1</v>
      </c>
      <c r="EP1442" s="46">
        <v>1</v>
      </c>
      <c r="EQ1442">
        <f t="shared" si="52"/>
        <v>0</v>
      </c>
      <c r="ER1442" t="str">
        <f t="shared" si="53"/>
        <v/>
      </c>
      <c r="ES1442" s="49">
        <v>1</v>
      </c>
    </row>
    <row r="1443" spans="1:149" ht="15" customHeight="1" x14ac:dyDescent="0.25">
      <c r="A1443" s="21">
        <v>1442</v>
      </c>
      <c r="B1443" s="12">
        <v>2</v>
      </c>
      <c r="C1443" s="12">
        <v>4</v>
      </c>
      <c r="D1443" s="12">
        <v>1</v>
      </c>
      <c r="E1443" s="12" t="s">
        <v>163</v>
      </c>
      <c r="F1443" s="12">
        <v>1</v>
      </c>
      <c r="G1443" s="13">
        <v>5</v>
      </c>
      <c r="H1443" s="13">
        <v>1</v>
      </c>
      <c r="M1443" s="56">
        <f>IF(SUM(N1443:X1443)=39,2,1)</f>
        <v>1</v>
      </c>
      <c r="N1443" s="13">
        <v>1</v>
      </c>
      <c r="O1443" s="13">
        <v>1</v>
      </c>
      <c r="P1443" s="13">
        <v>1</v>
      </c>
      <c r="U1443" s="13">
        <v>1</v>
      </c>
      <c r="X1443" s="13">
        <v>1</v>
      </c>
      <c r="Z1443" s="13">
        <v>1</v>
      </c>
      <c r="AA1443" s="13">
        <v>1</v>
      </c>
      <c r="AB1443" s="13">
        <v>1</v>
      </c>
      <c r="AG1443" s="13">
        <v>1</v>
      </c>
      <c r="AJ1443" s="13">
        <v>1</v>
      </c>
      <c r="AL1443" s="14">
        <v>2</v>
      </c>
      <c r="AM1443" s="14">
        <v>5</v>
      </c>
      <c r="AO1443" s="15">
        <v>1</v>
      </c>
      <c r="AP1443" s="15">
        <v>4</v>
      </c>
      <c r="AQ1443" s="15">
        <v>2</v>
      </c>
      <c r="AR1443" s="15">
        <v>4</v>
      </c>
      <c r="AS1443" s="15">
        <v>4</v>
      </c>
      <c r="AT1443" s="15">
        <v>4</v>
      </c>
      <c r="AU1443" s="15">
        <v>4</v>
      </c>
      <c r="AV1443" s="15">
        <v>2</v>
      </c>
      <c r="AW1443" s="15">
        <v>4</v>
      </c>
      <c r="AX1443" s="15">
        <v>2</v>
      </c>
      <c r="AZ1443" s="15">
        <v>2</v>
      </c>
      <c r="BB1443" s="15">
        <v>2</v>
      </c>
      <c r="BC1443" s="15">
        <v>1</v>
      </c>
      <c r="BD1443" s="15">
        <v>1</v>
      </c>
      <c r="BE1443" s="15">
        <v>1</v>
      </c>
      <c r="BF1443" s="15">
        <v>0</v>
      </c>
      <c r="BG1443" s="15">
        <v>0</v>
      </c>
      <c r="BK1443" s="15">
        <v>2</v>
      </c>
      <c r="BN1443" s="15">
        <v>8</v>
      </c>
      <c r="CC1443" s="16">
        <v>1</v>
      </c>
      <c r="CI1443" s="16">
        <v>1</v>
      </c>
      <c r="CK1443" s="16">
        <v>1</v>
      </c>
      <c r="CL1443" s="16" t="s">
        <v>186</v>
      </c>
      <c r="CM1443" s="17">
        <v>2</v>
      </c>
      <c r="CN1443" s="17">
        <v>3</v>
      </c>
      <c r="CO1443" s="17">
        <v>2</v>
      </c>
      <c r="CP1443" s="17">
        <v>3</v>
      </c>
      <c r="CQ1443" s="17">
        <v>2</v>
      </c>
      <c r="CR1443" s="17">
        <v>2</v>
      </c>
      <c r="CS1443" s="17">
        <v>2</v>
      </c>
      <c r="CT1443" s="17">
        <v>3</v>
      </c>
      <c r="CU1443" s="17">
        <v>3</v>
      </c>
      <c r="CV1443" s="17">
        <v>2</v>
      </c>
      <c r="CW1443" s="17">
        <v>2</v>
      </c>
      <c r="CX1443" s="17">
        <v>2</v>
      </c>
      <c r="CZ1443" s="17">
        <v>2</v>
      </c>
      <c r="DA1443" s="17">
        <v>2</v>
      </c>
      <c r="DB1443" s="17">
        <v>4</v>
      </c>
      <c r="DC1443" s="17">
        <v>2</v>
      </c>
      <c r="DD1443" s="17">
        <v>2</v>
      </c>
      <c r="DE1443" s="17">
        <v>2</v>
      </c>
      <c r="DF1443" s="17">
        <v>2</v>
      </c>
      <c r="DG1443" s="17">
        <v>2</v>
      </c>
      <c r="DH1443" s="17">
        <v>2</v>
      </c>
      <c r="DI1443" s="17">
        <v>3</v>
      </c>
      <c r="DJ1443" s="17">
        <v>1</v>
      </c>
      <c r="DK1443" s="17">
        <v>1</v>
      </c>
      <c r="DL1443" s="17">
        <v>4</v>
      </c>
      <c r="DM1443" s="17">
        <v>4</v>
      </c>
      <c r="DN1443" s="17">
        <v>1</v>
      </c>
      <c r="DO1443" s="17">
        <v>6</v>
      </c>
      <c r="DP1443" s="17">
        <v>5</v>
      </c>
      <c r="DR1443" s="17">
        <v>6</v>
      </c>
      <c r="DT1443" s="17">
        <v>9</v>
      </c>
      <c r="DV1443" s="17">
        <v>5</v>
      </c>
      <c r="DW1443" s="18">
        <v>13</v>
      </c>
      <c r="DY1443" s="18">
        <v>1</v>
      </c>
      <c r="ED1443" s="19" t="s">
        <v>360</v>
      </c>
      <c r="EE1443" s="19">
        <v>5</v>
      </c>
      <c r="EF1443" s="37">
        <v>5</v>
      </c>
      <c r="EG1443" s="19" t="s">
        <v>167</v>
      </c>
      <c r="EH1443" s="19">
        <v>1</v>
      </c>
      <c r="EI1443" s="19">
        <v>58</v>
      </c>
      <c r="EJ1443" s="19">
        <v>3</v>
      </c>
      <c r="EK1443" s="19">
        <v>5</v>
      </c>
      <c r="EL1443" s="19">
        <v>1</v>
      </c>
      <c r="EM1443" s="20" t="s">
        <v>140</v>
      </c>
      <c r="EO1443" s="46">
        <v>1</v>
      </c>
      <c r="EP1443" s="46">
        <v>6</v>
      </c>
      <c r="EQ1443">
        <f t="shared" si="52"/>
        <v>0</v>
      </c>
      <c r="ER1443" t="str">
        <f t="shared" si="53"/>
        <v/>
      </c>
      <c r="ES1443" s="49">
        <v>2</v>
      </c>
    </row>
    <row r="1444" spans="1:149" ht="15" customHeight="1" x14ac:dyDescent="0.25">
      <c r="A1444" s="21">
        <v>1443</v>
      </c>
      <c r="B1444" s="12">
        <v>2</v>
      </c>
      <c r="C1444" s="12">
        <v>3</v>
      </c>
      <c r="D1444" s="12">
        <v>4</v>
      </c>
      <c r="E1444" s="12" t="s">
        <v>376</v>
      </c>
      <c r="F1444" s="12">
        <v>1</v>
      </c>
      <c r="G1444" s="13">
        <v>4</v>
      </c>
      <c r="H1444" s="13">
        <v>1</v>
      </c>
      <c r="M1444" s="56">
        <f>IF(SUM(N1444:X1444)=39,2,1)</f>
        <v>1</v>
      </c>
      <c r="N1444" s="13">
        <v>1</v>
      </c>
      <c r="O1444" s="13">
        <v>1</v>
      </c>
      <c r="X1444" s="13">
        <v>1</v>
      </c>
      <c r="Z1444" s="13">
        <v>1</v>
      </c>
      <c r="AA1444" s="13">
        <v>1</v>
      </c>
      <c r="AB1444" s="13">
        <v>1</v>
      </c>
      <c r="AJ1444" s="13">
        <v>1</v>
      </c>
      <c r="AL1444" s="14">
        <v>1</v>
      </c>
      <c r="AM1444" s="14">
        <v>2</v>
      </c>
      <c r="AN1444" s="14" t="s">
        <v>145</v>
      </c>
      <c r="AO1444" s="15">
        <v>1</v>
      </c>
      <c r="AP1444" s="15">
        <v>4</v>
      </c>
      <c r="AQ1444" s="15">
        <v>4</v>
      </c>
      <c r="AR1444" s="15">
        <v>4</v>
      </c>
      <c r="AS1444" s="15">
        <v>4</v>
      </c>
      <c r="AT1444" s="15">
        <v>4</v>
      </c>
      <c r="AU1444" s="15">
        <v>4</v>
      </c>
      <c r="AV1444" s="15">
        <v>4</v>
      </c>
      <c r="AW1444" s="15">
        <v>1</v>
      </c>
      <c r="AX1444" s="15">
        <v>2</v>
      </c>
      <c r="AY1444" s="15">
        <v>2</v>
      </c>
      <c r="BA1444" s="15">
        <v>2</v>
      </c>
      <c r="BB1444" s="15">
        <v>1</v>
      </c>
      <c r="BC1444" s="15">
        <v>1</v>
      </c>
      <c r="BD1444" s="15">
        <v>1</v>
      </c>
      <c r="BE1444" s="15">
        <v>1</v>
      </c>
      <c r="BF1444" s="15">
        <v>2</v>
      </c>
      <c r="BG1444" s="15">
        <v>0</v>
      </c>
      <c r="BK1444" s="15">
        <v>1</v>
      </c>
      <c r="BL1444" s="15">
        <v>4</v>
      </c>
      <c r="BN1444" s="15">
        <v>8</v>
      </c>
      <c r="CC1444" s="16">
        <v>1</v>
      </c>
      <c r="CI1444" s="16">
        <v>2</v>
      </c>
      <c r="CJ1444" s="16" t="s">
        <v>151</v>
      </c>
      <c r="CK1444" s="16">
        <v>3</v>
      </c>
      <c r="CL1444" s="16" t="s">
        <v>285</v>
      </c>
      <c r="CM1444" s="17">
        <v>1</v>
      </c>
      <c r="CN1444" s="17">
        <v>1</v>
      </c>
      <c r="CO1444" s="17">
        <v>1</v>
      </c>
      <c r="CP1444" s="17">
        <v>1</v>
      </c>
      <c r="CQ1444" s="17">
        <v>1</v>
      </c>
      <c r="CR1444" s="17">
        <v>4</v>
      </c>
      <c r="CS1444" s="17">
        <v>4</v>
      </c>
      <c r="CT1444" s="17">
        <v>2</v>
      </c>
      <c r="CU1444" s="17">
        <v>4</v>
      </c>
      <c r="CV1444" s="17">
        <v>4</v>
      </c>
      <c r="CW1444" s="17">
        <v>2</v>
      </c>
      <c r="CX1444" s="17">
        <v>2</v>
      </c>
      <c r="CY1444" s="17">
        <v>2</v>
      </c>
      <c r="CZ1444" s="17">
        <v>2</v>
      </c>
      <c r="DA1444" s="17">
        <v>2</v>
      </c>
      <c r="DB1444" s="17">
        <v>4</v>
      </c>
      <c r="DC1444" s="17">
        <v>2</v>
      </c>
      <c r="DD1444" s="17">
        <v>3</v>
      </c>
      <c r="DE1444" s="17">
        <v>3</v>
      </c>
      <c r="DF1444" s="17">
        <v>2</v>
      </c>
      <c r="DG1444" s="17">
        <v>2</v>
      </c>
      <c r="DH1444" s="17">
        <v>2</v>
      </c>
      <c r="DI1444" s="17">
        <v>1</v>
      </c>
      <c r="DJ1444" s="17">
        <v>1</v>
      </c>
      <c r="DK1444" s="17">
        <v>3</v>
      </c>
      <c r="DL1444" s="17">
        <v>4</v>
      </c>
      <c r="DM1444" s="17">
        <v>4</v>
      </c>
      <c r="DN1444" s="17">
        <v>6</v>
      </c>
      <c r="DO1444" s="17">
        <v>1</v>
      </c>
      <c r="DP1444" s="17">
        <v>10</v>
      </c>
      <c r="DR1444" s="17">
        <v>11</v>
      </c>
      <c r="DT1444" s="17">
        <v>9</v>
      </c>
      <c r="DV1444" s="17">
        <v>4</v>
      </c>
      <c r="DW1444" s="18">
        <v>13</v>
      </c>
      <c r="DY1444" s="18">
        <v>1</v>
      </c>
      <c r="ED1444" s="19" t="s">
        <v>347</v>
      </c>
      <c r="EE1444" s="19">
        <v>5</v>
      </c>
      <c r="EF1444" s="37">
        <v>5</v>
      </c>
      <c r="EG1444" s="19" t="s">
        <v>167</v>
      </c>
      <c r="EH1444" s="19">
        <v>2</v>
      </c>
      <c r="EI1444" s="19">
        <v>40</v>
      </c>
      <c r="EJ1444" s="19">
        <v>2</v>
      </c>
      <c r="EK1444" s="19">
        <v>3</v>
      </c>
      <c r="EL1444" s="19">
        <v>7</v>
      </c>
      <c r="EM1444" s="20" t="s">
        <v>140</v>
      </c>
      <c r="EO1444" s="46">
        <v>1</v>
      </c>
      <c r="EP1444" s="46">
        <v>3</v>
      </c>
      <c r="EQ1444">
        <f t="shared" si="52"/>
        <v>0</v>
      </c>
      <c r="ER1444" t="str">
        <f t="shared" si="53"/>
        <v/>
      </c>
      <c r="ES1444" s="49">
        <v>1</v>
      </c>
    </row>
    <row r="1445" spans="1:149" ht="15" customHeight="1" x14ac:dyDescent="0.25">
      <c r="A1445" s="21">
        <v>1444</v>
      </c>
      <c r="B1445" s="12">
        <v>2</v>
      </c>
      <c r="C1445" s="12">
        <v>2</v>
      </c>
      <c r="D1445" s="12">
        <v>4</v>
      </c>
      <c r="F1445" s="12">
        <v>2</v>
      </c>
      <c r="G1445" s="13">
        <v>1</v>
      </c>
      <c r="M1445" s="56">
        <f>IF(SUM(N1445:X1445)=39,2,1)</f>
        <v>1</v>
      </c>
      <c r="Y1445" s="13">
        <v>1</v>
      </c>
      <c r="AD1445" s="13">
        <v>1</v>
      </c>
      <c r="AL1445" s="14">
        <v>6</v>
      </c>
      <c r="AO1445" s="15">
        <v>1</v>
      </c>
      <c r="AP1445" s="15">
        <v>4</v>
      </c>
      <c r="AQ1445" s="15">
        <v>4</v>
      </c>
      <c r="AR1445" s="15">
        <v>4</v>
      </c>
      <c r="AS1445" s="15">
        <v>4</v>
      </c>
      <c r="AT1445" s="15">
        <v>3</v>
      </c>
      <c r="AU1445" s="15">
        <v>3</v>
      </c>
      <c r="AV1445" s="15">
        <v>3</v>
      </c>
      <c r="AW1445" s="15">
        <v>4</v>
      </c>
      <c r="AX1445" s="15">
        <v>1</v>
      </c>
      <c r="AY1445" s="15">
        <v>1</v>
      </c>
      <c r="AZ1445" s="15">
        <v>2</v>
      </c>
      <c r="BB1445" s="15">
        <v>1</v>
      </c>
      <c r="BC1445" s="15">
        <v>1</v>
      </c>
      <c r="BD1445" s="15">
        <v>2</v>
      </c>
      <c r="BE1445" s="15">
        <v>2</v>
      </c>
      <c r="BF1445" s="15">
        <v>1</v>
      </c>
      <c r="BG1445" s="15">
        <v>0</v>
      </c>
      <c r="BK1445" s="15">
        <v>1</v>
      </c>
      <c r="BL1445" s="15">
        <v>2</v>
      </c>
      <c r="BM1445" s="15">
        <v>8</v>
      </c>
      <c r="BN1445" s="15">
        <v>8</v>
      </c>
      <c r="CC1445" s="16">
        <v>1</v>
      </c>
      <c r="CI1445" s="16">
        <v>2</v>
      </c>
      <c r="CJ1445" s="16" t="s">
        <v>392</v>
      </c>
      <c r="CK1445" s="16">
        <v>1</v>
      </c>
      <c r="CL1445" s="16" t="s">
        <v>143</v>
      </c>
      <c r="CM1445" s="17">
        <v>1</v>
      </c>
      <c r="CN1445" s="17">
        <v>1</v>
      </c>
      <c r="CO1445" s="17">
        <v>1</v>
      </c>
      <c r="CP1445" s="17">
        <v>1</v>
      </c>
      <c r="CQ1445" s="17">
        <v>1</v>
      </c>
      <c r="CR1445" s="17">
        <v>1</v>
      </c>
      <c r="CS1445" s="17">
        <v>1</v>
      </c>
      <c r="CT1445" s="17">
        <v>1</v>
      </c>
      <c r="CU1445" s="17">
        <v>4</v>
      </c>
      <c r="CV1445" s="17">
        <v>1</v>
      </c>
      <c r="CW1445" s="17">
        <v>1</v>
      </c>
      <c r="CX1445" s="17">
        <v>1</v>
      </c>
      <c r="CY1445" s="17">
        <v>1</v>
      </c>
      <c r="CZ1445" s="17">
        <v>1</v>
      </c>
      <c r="DA1445" s="17">
        <v>1</v>
      </c>
      <c r="DB1445" s="17">
        <v>4</v>
      </c>
      <c r="DC1445" s="17">
        <v>3</v>
      </c>
      <c r="DD1445" s="17">
        <v>3</v>
      </c>
      <c r="DE1445" s="17">
        <v>4</v>
      </c>
      <c r="DF1445" s="17">
        <v>3</v>
      </c>
      <c r="DG1445" s="17">
        <v>3</v>
      </c>
      <c r="DH1445" s="17">
        <v>3</v>
      </c>
      <c r="DI1445" s="17">
        <v>3</v>
      </c>
      <c r="DJ1445" s="17">
        <v>3</v>
      </c>
      <c r="DK1445" s="17">
        <v>4</v>
      </c>
      <c r="DL1445" s="17">
        <v>3</v>
      </c>
      <c r="DM1445" s="17">
        <v>3</v>
      </c>
      <c r="DN1445" s="17">
        <v>1</v>
      </c>
      <c r="DO1445" s="17">
        <v>6</v>
      </c>
      <c r="DP1445" s="17">
        <v>1</v>
      </c>
      <c r="DV1445" s="17">
        <v>6</v>
      </c>
      <c r="DW1445" s="18">
        <v>13</v>
      </c>
      <c r="DY1445" s="18">
        <v>1</v>
      </c>
      <c r="ED1445" s="19" t="s">
        <v>347</v>
      </c>
      <c r="EE1445" s="19">
        <v>5</v>
      </c>
      <c r="EF1445" s="37">
        <v>5</v>
      </c>
      <c r="EG1445" s="19" t="s">
        <v>167</v>
      </c>
      <c r="EH1445" s="19">
        <v>1</v>
      </c>
      <c r="EI1445" s="19">
        <v>79</v>
      </c>
      <c r="EJ1445" s="19">
        <v>4</v>
      </c>
      <c r="EK1445" s="19">
        <v>5</v>
      </c>
      <c r="EL1445" s="19">
        <v>9</v>
      </c>
      <c r="EM1445" s="20" t="s">
        <v>140</v>
      </c>
      <c r="EO1445" s="46">
        <v>1</v>
      </c>
      <c r="EP1445" s="46">
        <v>1</v>
      </c>
      <c r="EQ1445">
        <f t="shared" si="52"/>
        <v>0</v>
      </c>
      <c r="ER1445" t="str">
        <f t="shared" si="53"/>
        <v/>
      </c>
      <c r="ES1445" s="49">
        <v>2</v>
      </c>
    </row>
    <row r="1446" spans="1:149" ht="15" customHeight="1" x14ac:dyDescent="0.25">
      <c r="A1446" s="21">
        <v>1445</v>
      </c>
      <c r="B1446" s="12">
        <v>2</v>
      </c>
      <c r="C1446" s="12">
        <v>1</v>
      </c>
      <c r="D1446" s="12">
        <v>1</v>
      </c>
      <c r="E1446" s="12" t="s">
        <v>378</v>
      </c>
      <c r="F1446" s="12">
        <v>2</v>
      </c>
      <c r="G1446" s="13">
        <v>2</v>
      </c>
      <c r="H1446" s="13">
        <v>1</v>
      </c>
      <c r="K1446" s="13">
        <v>4</v>
      </c>
      <c r="M1446" s="56">
        <f>IF(SUM(N1446:X1446)=39,2,1)</f>
        <v>1</v>
      </c>
      <c r="Y1446" s="13">
        <v>1</v>
      </c>
      <c r="AK1446" s="13">
        <v>1</v>
      </c>
      <c r="AL1446" s="14">
        <v>6</v>
      </c>
      <c r="AO1446" s="15">
        <v>1</v>
      </c>
      <c r="AP1446" s="15">
        <v>4</v>
      </c>
      <c r="AQ1446" s="15">
        <v>4</v>
      </c>
      <c r="AR1446" s="15">
        <v>4</v>
      </c>
      <c r="AS1446" s="15">
        <v>4</v>
      </c>
      <c r="AT1446" s="15">
        <v>3</v>
      </c>
      <c r="AU1446" s="15">
        <v>3</v>
      </c>
      <c r="AV1446" s="15">
        <v>3</v>
      </c>
      <c r="AW1446" s="15">
        <v>4</v>
      </c>
      <c r="AX1446" s="15">
        <v>1</v>
      </c>
      <c r="AY1446" s="15">
        <v>1</v>
      </c>
      <c r="AZ1446" s="15">
        <v>2</v>
      </c>
      <c r="BB1446" s="15">
        <v>2</v>
      </c>
      <c r="BC1446" s="15">
        <v>1</v>
      </c>
      <c r="BD1446" s="15">
        <v>2</v>
      </c>
      <c r="BE1446" s="15">
        <v>2</v>
      </c>
      <c r="BF1446" s="15">
        <v>0</v>
      </c>
      <c r="BG1446" s="15">
        <v>0</v>
      </c>
      <c r="BK1446" s="15">
        <v>1</v>
      </c>
      <c r="BL1446" s="15">
        <v>2</v>
      </c>
      <c r="BM1446" s="15">
        <v>1</v>
      </c>
      <c r="BN1446" s="15">
        <v>1</v>
      </c>
      <c r="CC1446" s="16">
        <v>1</v>
      </c>
      <c r="CI1446" s="16">
        <v>1</v>
      </c>
      <c r="CK1446" s="16">
        <v>1</v>
      </c>
      <c r="CL1446" s="16" t="s">
        <v>397</v>
      </c>
      <c r="CM1446" s="17">
        <v>1</v>
      </c>
      <c r="CN1446" s="17">
        <v>1</v>
      </c>
      <c r="CO1446" s="17">
        <v>1</v>
      </c>
      <c r="CP1446" s="17">
        <v>1</v>
      </c>
      <c r="CQ1446" s="17">
        <v>1</v>
      </c>
      <c r="CR1446" s="17">
        <v>1</v>
      </c>
      <c r="CS1446" s="17">
        <v>1</v>
      </c>
      <c r="CT1446" s="17">
        <v>1</v>
      </c>
      <c r="CU1446" s="17">
        <v>4</v>
      </c>
      <c r="CV1446" s="17">
        <v>1</v>
      </c>
      <c r="CW1446" s="17">
        <v>1</v>
      </c>
      <c r="CX1446" s="17">
        <v>1</v>
      </c>
      <c r="CY1446" s="17">
        <v>1</v>
      </c>
      <c r="CZ1446" s="17">
        <v>1</v>
      </c>
      <c r="DA1446" s="17">
        <v>1</v>
      </c>
      <c r="DC1446" s="17">
        <v>3</v>
      </c>
      <c r="DD1446" s="17">
        <v>4</v>
      </c>
      <c r="DE1446" s="17">
        <v>4</v>
      </c>
      <c r="DF1446" s="17">
        <v>3</v>
      </c>
      <c r="DG1446" s="17">
        <v>3</v>
      </c>
      <c r="DH1446" s="17">
        <v>3</v>
      </c>
      <c r="DI1446" s="17">
        <v>4</v>
      </c>
      <c r="DJ1446" s="17">
        <v>2</v>
      </c>
      <c r="DK1446" s="17">
        <v>2</v>
      </c>
      <c r="DL1446" s="17">
        <v>5</v>
      </c>
      <c r="DM1446" s="17">
        <v>5</v>
      </c>
      <c r="DN1446" s="17">
        <v>6</v>
      </c>
      <c r="DO1446" s="17">
        <v>1</v>
      </c>
      <c r="DP1446" s="17">
        <v>9</v>
      </c>
      <c r="DR1446" s="17">
        <v>1</v>
      </c>
      <c r="DT1446" s="17">
        <v>5</v>
      </c>
      <c r="DV1446" s="17">
        <v>1</v>
      </c>
      <c r="DW1446" s="18">
        <v>13</v>
      </c>
      <c r="DY1446" s="18">
        <v>1</v>
      </c>
      <c r="ED1446" s="19" t="s">
        <v>347</v>
      </c>
      <c r="EE1446" s="19">
        <v>5</v>
      </c>
      <c r="EF1446" s="37">
        <v>5</v>
      </c>
      <c r="EG1446" s="19" t="s">
        <v>167</v>
      </c>
      <c r="EH1446" s="19">
        <v>1</v>
      </c>
      <c r="EI1446" s="19">
        <v>49</v>
      </c>
      <c r="EJ1446" s="19">
        <v>3</v>
      </c>
      <c r="EK1446" s="19">
        <v>4</v>
      </c>
      <c r="EL1446" s="19">
        <v>4</v>
      </c>
      <c r="EM1446" s="20" t="s">
        <v>140</v>
      </c>
      <c r="EO1446" s="46">
        <v>1</v>
      </c>
      <c r="EP1446" s="46">
        <v>1</v>
      </c>
      <c r="EQ1446">
        <f t="shared" si="52"/>
        <v>0</v>
      </c>
      <c r="ER1446" t="str">
        <f t="shared" si="53"/>
        <v/>
      </c>
      <c r="ES1446" s="49">
        <v>2</v>
      </c>
    </row>
    <row r="1447" spans="1:149" ht="15" customHeight="1" x14ac:dyDescent="0.25">
      <c r="A1447" s="21">
        <v>1446</v>
      </c>
      <c r="B1447" s="12">
        <v>2</v>
      </c>
      <c r="C1447" s="12">
        <v>2</v>
      </c>
      <c r="D1447" s="12">
        <v>4</v>
      </c>
      <c r="F1447" s="12">
        <v>1</v>
      </c>
      <c r="G1447" s="13">
        <v>3</v>
      </c>
      <c r="H1447" s="13">
        <v>1</v>
      </c>
      <c r="M1447" s="56">
        <f>IF(SUM(N1447:X1447)=39,2,1)</f>
        <v>1</v>
      </c>
      <c r="O1447" s="13">
        <v>1</v>
      </c>
      <c r="P1447" s="13">
        <v>1</v>
      </c>
      <c r="Z1447" s="13">
        <v>1</v>
      </c>
      <c r="AA1447" s="13">
        <v>1</v>
      </c>
      <c r="AB1447" s="13">
        <v>1</v>
      </c>
      <c r="AF1447" s="13">
        <v>1</v>
      </c>
      <c r="AJ1447" s="13">
        <v>1</v>
      </c>
      <c r="AL1447" s="14">
        <v>3</v>
      </c>
      <c r="AM1447" s="14">
        <v>4</v>
      </c>
      <c r="AO1447" s="15">
        <v>1</v>
      </c>
      <c r="AP1447" s="15">
        <v>5</v>
      </c>
      <c r="AQ1447" s="15">
        <v>5</v>
      </c>
      <c r="AR1447" s="15">
        <v>4</v>
      </c>
      <c r="AS1447" s="15">
        <v>5</v>
      </c>
      <c r="AT1447" s="15">
        <v>4</v>
      </c>
      <c r="AU1447" s="15">
        <v>4</v>
      </c>
      <c r="AV1447" s="15">
        <v>4</v>
      </c>
      <c r="AW1447" s="15">
        <v>4</v>
      </c>
      <c r="AX1447" s="15">
        <v>1</v>
      </c>
      <c r="AY1447" s="15">
        <v>1</v>
      </c>
      <c r="AZ1447" s="15">
        <v>2</v>
      </c>
      <c r="BB1447" s="15">
        <v>1</v>
      </c>
      <c r="BC1447" s="15">
        <v>1</v>
      </c>
      <c r="BD1447" s="15">
        <v>1</v>
      </c>
      <c r="BE1447" s="15">
        <v>2</v>
      </c>
      <c r="BF1447" s="15">
        <v>1</v>
      </c>
      <c r="BG1447" s="15">
        <v>1</v>
      </c>
      <c r="BJ1447" s="15">
        <v>1</v>
      </c>
      <c r="BK1447" s="15">
        <v>1</v>
      </c>
      <c r="BL1447" s="15">
        <v>5</v>
      </c>
      <c r="BM1447" s="15">
        <v>8</v>
      </c>
      <c r="BN1447" s="15">
        <v>8</v>
      </c>
      <c r="CC1447" s="16">
        <v>1</v>
      </c>
      <c r="CI1447" s="16">
        <v>2</v>
      </c>
      <c r="CJ1447" s="16" t="s">
        <v>156</v>
      </c>
      <c r="CK1447" s="16">
        <v>1</v>
      </c>
      <c r="CL1447" s="16" t="s">
        <v>186</v>
      </c>
      <c r="CM1447" s="17">
        <v>3</v>
      </c>
      <c r="CN1447" s="17">
        <v>3</v>
      </c>
      <c r="CO1447" s="17">
        <v>3</v>
      </c>
      <c r="CP1447" s="17">
        <v>3</v>
      </c>
      <c r="CQ1447" s="17">
        <v>3</v>
      </c>
      <c r="CR1447" s="17">
        <v>3</v>
      </c>
      <c r="CS1447" s="17">
        <v>3</v>
      </c>
      <c r="CT1447" s="17">
        <v>2</v>
      </c>
      <c r="CU1447" s="17">
        <v>3</v>
      </c>
      <c r="CV1447" s="17">
        <v>3</v>
      </c>
      <c r="CW1447" s="17">
        <v>2</v>
      </c>
      <c r="CX1447" s="17">
        <v>2</v>
      </c>
      <c r="CY1447" s="17">
        <v>2</v>
      </c>
      <c r="CZ1447" s="17">
        <v>2</v>
      </c>
      <c r="DA1447" s="17">
        <v>3</v>
      </c>
      <c r="DB1447" s="17">
        <v>2</v>
      </c>
      <c r="DC1447" s="17">
        <v>3</v>
      </c>
      <c r="DD1447" s="17">
        <v>4</v>
      </c>
      <c r="DE1447" s="17">
        <v>4</v>
      </c>
      <c r="DF1447" s="17">
        <v>2</v>
      </c>
      <c r="DG1447" s="17">
        <v>3</v>
      </c>
      <c r="DH1447" s="17">
        <v>3</v>
      </c>
      <c r="DI1447" s="17">
        <v>3</v>
      </c>
      <c r="DJ1447" s="17">
        <v>2</v>
      </c>
      <c r="DK1447" s="17">
        <v>1</v>
      </c>
      <c r="DL1447" s="17">
        <v>2</v>
      </c>
      <c r="DM1447" s="17">
        <v>2</v>
      </c>
      <c r="DN1447" s="17">
        <v>1</v>
      </c>
      <c r="DO1447" s="17">
        <v>8</v>
      </c>
      <c r="DP1447" s="17">
        <v>5</v>
      </c>
      <c r="DR1447" s="17">
        <v>9</v>
      </c>
      <c r="DT1447" s="17">
        <v>7</v>
      </c>
      <c r="DV1447" s="17">
        <v>4</v>
      </c>
      <c r="DW1447" s="18">
        <v>13</v>
      </c>
      <c r="DY1447" s="18">
        <v>1</v>
      </c>
      <c r="ED1447" s="19" t="s">
        <v>361</v>
      </c>
      <c r="EE1447" s="19">
        <v>4</v>
      </c>
      <c r="EF1447" s="37">
        <v>3</v>
      </c>
      <c r="EG1447" s="19" t="s">
        <v>239</v>
      </c>
      <c r="EH1447" s="19">
        <v>2</v>
      </c>
      <c r="EI1447" s="19">
        <v>67</v>
      </c>
      <c r="EJ1447" s="19">
        <v>4</v>
      </c>
      <c r="EK1447" s="19">
        <v>5</v>
      </c>
      <c r="EL1447" s="19">
        <v>10</v>
      </c>
      <c r="EM1447" s="20" t="s">
        <v>216</v>
      </c>
      <c r="EO1447" s="46">
        <v>4</v>
      </c>
      <c r="EP1447" s="46">
        <v>6</v>
      </c>
      <c r="EQ1447">
        <f t="shared" si="52"/>
        <v>0</v>
      </c>
      <c r="ER1447" t="str">
        <f t="shared" si="53"/>
        <v/>
      </c>
      <c r="ES1447" s="49">
        <v>2</v>
      </c>
    </row>
    <row r="1448" spans="1:149" ht="15" customHeight="1" x14ac:dyDescent="0.25">
      <c r="A1448" s="21">
        <v>1447</v>
      </c>
      <c r="B1448" s="12">
        <v>2</v>
      </c>
      <c r="C1448" s="12">
        <v>2</v>
      </c>
      <c r="D1448" s="12">
        <v>1</v>
      </c>
      <c r="E1448" s="12" t="s">
        <v>378</v>
      </c>
      <c r="F1448" s="12">
        <v>2</v>
      </c>
      <c r="G1448" s="13">
        <v>4</v>
      </c>
      <c r="H1448" s="13">
        <v>1</v>
      </c>
      <c r="J1448" s="13">
        <v>4</v>
      </c>
      <c r="M1448" s="56">
        <f>IF(SUM(N1448:X1448)=39,2,1)</f>
        <v>1</v>
      </c>
      <c r="N1448" s="13">
        <v>1</v>
      </c>
      <c r="O1448" s="13">
        <v>1</v>
      </c>
      <c r="P1448" s="13">
        <v>1</v>
      </c>
      <c r="Z1448" s="13">
        <v>1</v>
      </c>
      <c r="AA1448" s="13">
        <v>1</v>
      </c>
      <c r="AB1448" s="13">
        <v>1</v>
      </c>
      <c r="AF1448" s="13">
        <v>1</v>
      </c>
      <c r="AI1448" s="13">
        <v>1</v>
      </c>
      <c r="AJ1448" s="13">
        <v>1</v>
      </c>
      <c r="AL1448" s="14">
        <v>1</v>
      </c>
      <c r="AM1448" s="14">
        <v>4</v>
      </c>
      <c r="AO1448" s="15">
        <v>1</v>
      </c>
      <c r="AP1448" s="15">
        <v>4</v>
      </c>
      <c r="AQ1448" s="15">
        <v>4</v>
      </c>
      <c r="AR1448" s="15">
        <v>3</v>
      </c>
      <c r="AS1448" s="15">
        <v>5</v>
      </c>
      <c r="AT1448" s="15">
        <v>4</v>
      </c>
      <c r="AU1448" s="15">
        <v>4</v>
      </c>
      <c r="AV1448" s="15">
        <v>4</v>
      </c>
      <c r="AW1448" s="15">
        <v>4</v>
      </c>
      <c r="AX1448" s="15">
        <v>1</v>
      </c>
      <c r="AY1448" s="15">
        <v>1</v>
      </c>
      <c r="BB1448" s="15">
        <v>1</v>
      </c>
      <c r="BC1448" s="15">
        <v>1</v>
      </c>
      <c r="BD1448" s="15">
        <v>1</v>
      </c>
      <c r="BE1448" s="15">
        <v>1</v>
      </c>
      <c r="BF1448" s="15">
        <v>2</v>
      </c>
      <c r="BG1448" s="15">
        <v>2</v>
      </c>
      <c r="BJ1448" s="15">
        <v>2</v>
      </c>
      <c r="BK1448" s="15">
        <v>1</v>
      </c>
      <c r="BL1448" s="15">
        <v>8</v>
      </c>
      <c r="BM1448" s="15">
        <v>8</v>
      </c>
      <c r="BN1448" s="15">
        <v>8</v>
      </c>
      <c r="CC1448" s="16">
        <v>1</v>
      </c>
      <c r="CI1448" s="16">
        <v>2</v>
      </c>
      <c r="CJ1448" s="16" t="s">
        <v>151</v>
      </c>
      <c r="CK1448" s="16">
        <v>3</v>
      </c>
      <c r="CL1448" s="16" t="s">
        <v>154</v>
      </c>
      <c r="CM1448" s="17">
        <v>1</v>
      </c>
      <c r="CN1448" s="17">
        <v>1</v>
      </c>
      <c r="CO1448" s="17">
        <v>1</v>
      </c>
      <c r="CP1448" s="17">
        <v>1</v>
      </c>
      <c r="CQ1448" s="17">
        <v>1</v>
      </c>
      <c r="CR1448" s="17">
        <v>2</v>
      </c>
      <c r="CS1448" s="17">
        <v>2</v>
      </c>
      <c r="CT1448" s="17">
        <v>2</v>
      </c>
      <c r="CU1448" s="17">
        <v>3</v>
      </c>
      <c r="CV1448" s="17">
        <v>2</v>
      </c>
      <c r="CW1448" s="17">
        <v>2</v>
      </c>
      <c r="CX1448" s="17">
        <v>2</v>
      </c>
      <c r="CY1448" s="17">
        <v>2</v>
      </c>
      <c r="CZ1448" s="17">
        <v>2</v>
      </c>
      <c r="DA1448" s="17">
        <v>2</v>
      </c>
      <c r="DB1448" s="17">
        <v>2</v>
      </c>
      <c r="DC1448" s="17">
        <v>2</v>
      </c>
      <c r="DD1448" s="17">
        <v>2</v>
      </c>
      <c r="DE1448" s="17">
        <v>4</v>
      </c>
      <c r="DF1448" s="17">
        <v>2</v>
      </c>
      <c r="DG1448" s="17">
        <v>2</v>
      </c>
      <c r="DH1448" s="17">
        <v>3</v>
      </c>
      <c r="DI1448" s="17">
        <v>3</v>
      </c>
      <c r="DJ1448" s="17">
        <v>1</v>
      </c>
      <c r="DK1448" s="17">
        <v>2</v>
      </c>
      <c r="DL1448" s="17">
        <v>3</v>
      </c>
      <c r="DM1448" s="17">
        <v>3</v>
      </c>
      <c r="DN1448" s="17">
        <v>1</v>
      </c>
      <c r="DO1448" s="17">
        <v>8</v>
      </c>
      <c r="DP1448" s="17">
        <v>5</v>
      </c>
      <c r="DR1448" s="17">
        <v>9</v>
      </c>
      <c r="DT1448" s="17">
        <v>7</v>
      </c>
      <c r="DV1448" s="17">
        <v>2</v>
      </c>
      <c r="DW1448" s="18">
        <v>2</v>
      </c>
      <c r="DY1448" s="18">
        <v>1</v>
      </c>
      <c r="ED1448" s="19" t="s">
        <v>361</v>
      </c>
      <c r="EE1448" s="19">
        <v>4</v>
      </c>
      <c r="EF1448" s="37">
        <v>3</v>
      </c>
      <c r="EG1448" s="19" t="s">
        <v>239</v>
      </c>
      <c r="EH1448" s="19">
        <v>1</v>
      </c>
      <c r="EI1448" s="19">
        <v>58</v>
      </c>
      <c r="EJ1448" s="19">
        <v>3</v>
      </c>
      <c r="EK1448" s="19">
        <v>5</v>
      </c>
      <c r="EL1448" s="19">
        <v>1</v>
      </c>
      <c r="EM1448" s="20" t="s">
        <v>216</v>
      </c>
      <c r="EO1448" s="46">
        <v>1</v>
      </c>
      <c r="EP1448" s="46">
        <v>1</v>
      </c>
      <c r="EQ1448">
        <f t="shared" si="52"/>
        <v>0</v>
      </c>
      <c r="ER1448" t="str">
        <f t="shared" si="53"/>
        <v/>
      </c>
      <c r="ES1448" s="49">
        <v>2</v>
      </c>
    </row>
    <row r="1449" spans="1:149" x14ac:dyDescent="0.25">
      <c r="A1449" s="21">
        <v>1448</v>
      </c>
      <c r="B1449" s="12">
        <v>2</v>
      </c>
      <c r="C1449" s="12">
        <v>1</v>
      </c>
      <c r="D1449" s="12">
        <v>4</v>
      </c>
      <c r="E1449" s="12" t="s">
        <v>379</v>
      </c>
      <c r="F1449" s="12">
        <v>1</v>
      </c>
      <c r="G1449" s="13">
        <v>4</v>
      </c>
      <c r="H1449" s="13">
        <v>1</v>
      </c>
      <c r="M1449" s="56">
        <f>IF(SUM(N1449:X1449)=39,2,1)</f>
        <v>1</v>
      </c>
      <c r="N1449" s="13">
        <v>1</v>
      </c>
      <c r="P1449" s="13">
        <v>1</v>
      </c>
      <c r="X1449" s="13">
        <v>1</v>
      </c>
      <c r="Z1449" s="13">
        <v>1</v>
      </c>
      <c r="AB1449" s="13">
        <v>1</v>
      </c>
      <c r="AJ1449" s="13">
        <v>1</v>
      </c>
      <c r="AL1449" s="14">
        <v>1</v>
      </c>
      <c r="AM1449" s="14">
        <v>4</v>
      </c>
      <c r="AO1449" s="15">
        <v>2</v>
      </c>
      <c r="AP1449" s="15">
        <v>4</v>
      </c>
      <c r="AQ1449" s="15">
        <v>4</v>
      </c>
      <c r="AR1449" s="15">
        <v>4</v>
      </c>
      <c r="AS1449" s="15">
        <v>4</v>
      </c>
      <c r="AT1449" s="15">
        <v>4</v>
      </c>
      <c r="AU1449" s="15">
        <v>4</v>
      </c>
      <c r="AV1449" s="15">
        <v>4</v>
      </c>
      <c r="AW1449" s="15">
        <v>4</v>
      </c>
      <c r="AX1449" s="15">
        <v>1</v>
      </c>
      <c r="AY1449" s="15">
        <v>2</v>
      </c>
      <c r="AZ1449" s="15">
        <v>2</v>
      </c>
      <c r="BB1449" s="15">
        <v>2</v>
      </c>
      <c r="BC1449" s="15">
        <v>1</v>
      </c>
      <c r="BD1449" s="15">
        <v>1</v>
      </c>
      <c r="BE1449" s="15">
        <v>2</v>
      </c>
      <c r="BF1449" s="15">
        <v>1</v>
      </c>
      <c r="BG1449" s="15">
        <v>1</v>
      </c>
      <c r="BI1449" s="15">
        <v>1</v>
      </c>
      <c r="BK1449" s="15">
        <v>2</v>
      </c>
      <c r="BM1449" s="15">
        <v>8</v>
      </c>
      <c r="BN1449" s="15">
        <v>8</v>
      </c>
      <c r="CC1449" s="16">
        <v>1</v>
      </c>
      <c r="CI1449" s="16">
        <v>1</v>
      </c>
      <c r="CK1449" s="16">
        <v>2</v>
      </c>
      <c r="CL1449" s="16" t="s">
        <v>143</v>
      </c>
      <c r="CM1449" s="17">
        <v>1</v>
      </c>
      <c r="CN1449" s="17">
        <v>1</v>
      </c>
      <c r="CO1449" s="17">
        <v>1</v>
      </c>
      <c r="CP1449" s="17">
        <v>1</v>
      </c>
      <c r="CQ1449" s="17">
        <v>1</v>
      </c>
      <c r="CR1449" s="17">
        <v>1</v>
      </c>
      <c r="CS1449" s="17">
        <v>1</v>
      </c>
      <c r="CT1449" s="17">
        <v>2</v>
      </c>
      <c r="CU1449" s="17">
        <v>3</v>
      </c>
      <c r="CV1449" s="17">
        <v>2</v>
      </c>
      <c r="CW1449" s="17">
        <v>1</v>
      </c>
      <c r="CX1449" s="17">
        <v>1</v>
      </c>
      <c r="CY1449" s="17">
        <v>1</v>
      </c>
      <c r="CZ1449" s="17">
        <v>1</v>
      </c>
      <c r="DA1449" s="17">
        <v>3</v>
      </c>
      <c r="DB1449" s="17">
        <v>4</v>
      </c>
      <c r="DC1449" s="17">
        <v>2</v>
      </c>
      <c r="DD1449" s="17">
        <v>3</v>
      </c>
      <c r="DE1449" s="17">
        <v>4</v>
      </c>
      <c r="DF1449" s="17">
        <v>2</v>
      </c>
      <c r="DG1449" s="17">
        <v>2</v>
      </c>
      <c r="DH1449" s="17">
        <v>2</v>
      </c>
      <c r="DI1449" s="17">
        <v>1</v>
      </c>
      <c r="DJ1449" s="17">
        <v>1</v>
      </c>
      <c r="DK1449" s="17">
        <v>2</v>
      </c>
      <c r="DL1449" s="17">
        <v>1</v>
      </c>
      <c r="DM1449" s="17">
        <v>1</v>
      </c>
      <c r="DN1449" s="17">
        <v>1</v>
      </c>
      <c r="DO1449" s="17">
        <v>2</v>
      </c>
      <c r="DP1449" s="17">
        <v>10</v>
      </c>
      <c r="DR1449" s="17">
        <v>11</v>
      </c>
      <c r="DT1449" s="17">
        <v>8</v>
      </c>
      <c r="DV1449" s="17">
        <v>4</v>
      </c>
      <c r="DW1449" s="18">
        <v>13</v>
      </c>
      <c r="DY1449" s="18">
        <v>1</v>
      </c>
      <c r="ED1449" s="19" t="s">
        <v>362</v>
      </c>
      <c r="EE1449" s="19">
        <v>4</v>
      </c>
      <c r="EF1449" s="37">
        <v>4</v>
      </c>
      <c r="EG1449" s="19" t="s">
        <v>239</v>
      </c>
      <c r="EH1449" s="19">
        <v>1</v>
      </c>
      <c r="EI1449" s="19">
        <v>36</v>
      </c>
      <c r="EJ1449" s="19">
        <v>2</v>
      </c>
      <c r="EK1449" s="19">
        <v>3</v>
      </c>
      <c r="EL1449" s="19">
        <v>1</v>
      </c>
      <c r="EM1449" s="20" t="s">
        <v>216</v>
      </c>
      <c r="EO1449" s="46">
        <v>4</v>
      </c>
      <c r="EP1449" s="46">
        <v>3</v>
      </c>
      <c r="EQ1449">
        <f t="shared" si="52"/>
        <v>0</v>
      </c>
      <c r="ER1449" t="str">
        <f t="shared" si="53"/>
        <v/>
      </c>
      <c r="ES1449" s="49">
        <v>1</v>
      </c>
    </row>
    <row r="1450" spans="1:149" ht="15" customHeight="1" x14ac:dyDescent="0.25">
      <c r="A1450" s="21">
        <v>1449</v>
      </c>
      <c r="B1450" s="12">
        <v>4</v>
      </c>
      <c r="C1450" s="12">
        <v>2</v>
      </c>
      <c r="D1450" s="12">
        <v>4</v>
      </c>
      <c r="E1450" s="12" t="s">
        <v>379</v>
      </c>
      <c r="F1450" s="12">
        <v>1</v>
      </c>
      <c r="G1450" s="13">
        <v>5</v>
      </c>
      <c r="H1450" s="13">
        <v>2</v>
      </c>
      <c r="K1450" s="13">
        <v>5</v>
      </c>
      <c r="M1450" s="56">
        <f>IF(SUM(N1450:X1450)=39,2,1)</f>
        <v>1</v>
      </c>
      <c r="O1450" s="13">
        <v>1</v>
      </c>
      <c r="P1450" s="13">
        <v>1</v>
      </c>
      <c r="S1450" s="13">
        <v>1</v>
      </c>
      <c r="X1450" s="13">
        <v>1</v>
      </c>
      <c r="AA1450" s="13">
        <v>1</v>
      </c>
      <c r="AB1450" s="13">
        <v>1</v>
      </c>
      <c r="AE1450" s="13">
        <v>1</v>
      </c>
      <c r="AJ1450" s="13">
        <v>1</v>
      </c>
      <c r="AL1450" s="14">
        <v>1</v>
      </c>
      <c r="AM1450" s="14">
        <v>4</v>
      </c>
      <c r="AO1450" s="15">
        <v>1</v>
      </c>
      <c r="AP1450" s="15">
        <v>4</v>
      </c>
      <c r="AQ1450" s="15">
        <v>4</v>
      </c>
      <c r="AR1450" s="15">
        <v>3</v>
      </c>
      <c r="AS1450" s="15">
        <v>4</v>
      </c>
      <c r="AT1450" s="15">
        <v>4</v>
      </c>
      <c r="AU1450" s="15">
        <v>4</v>
      </c>
      <c r="AV1450" s="15">
        <v>4</v>
      </c>
      <c r="AW1450" s="15">
        <v>4</v>
      </c>
      <c r="AX1450" s="15">
        <v>1</v>
      </c>
      <c r="AY1450" s="15">
        <v>1</v>
      </c>
      <c r="AZ1450" s="15">
        <v>2</v>
      </c>
      <c r="BB1450" s="15">
        <v>2</v>
      </c>
      <c r="BC1450" s="15">
        <v>1</v>
      </c>
      <c r="BD1450" s="15">
        <v>1</v>
      </c>
      <c r="BE1450" s="15">
        <v>2</v>
      </c>
      <c r="BF1450" s="15">
        <v>1</v>
      </c>
      <c r="BG1450" s="15">
        <v>0</v>
      </c>
      <c r="BK1450" s="15">
        <v>1</v>
      </c>
      <c r="BL1450" s="15">
        <v>1</v>
      </c>
      <c r="BM1450" s="15">
        <v>5</v>
      </c>
      <c r="BN1450" s="15">
        <v>8</v>
      </c>
      <c r="BO1450" s="15">
        <v>2</v>
      </c>
      <c r="BP1450" s="15" t="s">
        <v>388</v>
      </c>
      <c r="CC1450" s="16">
        <v>1</v>
      </c>
      <c r="CI1450" s="16">
        <v>1</v>
      </c>
      <c r="CK1450" s="16">
        <v>1</v>
      </c>
      <c r="CL1450" s="16" t="s">
        <v>157</v>
      </c>
      <c r="CM1450" s="17">
        <v>1</v>
      </c>
      <c r="CN1450" s="17">
        <v>1</v>
      </c>
      <c r="CO1450" s="17">
        <v>1</v>
      </c>
      <c r="CP1450" s="17">
        <v>1</v>
      </c>
      <c r="CQ1450" s="17">
        <v>1</v>
      </c>
      <c r="CR1450" s="17">
        <v>1</v>
      </c>
      <c r="CS1450" s="17">
        <v>2</v>
      </c>
      <c r="CT1450" s="17">
        <v>3</v>
      </c>
      <c r="CU1450" s="17">
        <v>4</v>
      </c>
      <c r="CV1450" s="17">
        <v>2</v>
      </c>
      <c r="CW1450" s="17">
        <v>1</v>
      </c>
      <c r="CX1450" s="17">
        <v>1</v>
      </c>
      <c r="CY1450" s="17">
        <v>1</v>
      </c>
      <c r="CZ1450" s="17">
        <v>1</v>
      </c>
      <c r="DA1450" s="17">
        <v>2</v>
      </c>
      <c r="DB1450" s="17">
        <v>3</v>
      </c>
      <c r="DC1450" s="17">
        <v>4</v>
      </c>
      <c r="DD1450" s="17">
        <v>4</v>
      </c>
      <c r="DE1450" s="17">
        <v>4</v>
      </c>
      <c r="DF1450" s="17">
        <v>3</v>
      </c>
      <c r="DG1450" s="17">
        <v>3</v>
      </c>
      <c r="DH1450" s="17">
        <v>3</v>
      </c>
      <c r="DI1450" s="17">
        <v>3</v>
      </c>
      <c r="DJ1450" s="17">
        <v>1</v>
      </c>
      <c r="DK1450" s="17">
        <v>3</v>
      </c>
      <c r="DL1450" s="17">
        <v>2</v>
      </c>
      <c r="DM1450" s="17">
        <v>2</v>
      </c>
      <c r="DN1450" s="17">
        <v>2</v>
      </c>
      <c r="DO1450" s="17">
        <v>8</v>
      </c>
      <c r="DP1450" s="17">
        <v>5</v>
      </c>
      <c r="DR1450" s="17">
        <v>6</v>
      </c>
      <c r="DT1450" s="17">
        <v>10</v>
      </c>
      <c r="DV1450" s="17">
        <v>3</v>
      </c>
      <c r="DW1450" s="18">
        <v>13</v>
      </c>
      <c r="DY1450" s="18">
        <v>1</v>
      </c>
      <c r="ED1450" s="19" t="s">
        <v>362</v>
      </c>
      <c r="EE1450" s="19">
        <v>4</v>
      </c>
      <c r="EF1450" s="37">
        <v>4</v>
      </c>
      <c r="EG1450" s="19" t="s">
        <v>239</v>
      </c>
      <c r="EH1450" s="19">
        <v>2</v>
      </c>
      <c r="EI1450" s="19">
        <v>31</v>
      </c>
      <c r="EJ1450" s="19">
        <v>2</v>
      </c>
      <c r="EK1450" s="19">
        <v>2</v>
      </c>
      <c r="EL1450" s="19">
        <v>2</v>
      </c>
      <c r="EM1450" s="20" t="s">
        <v>216</v>
      </c>
      <c r="EP1450" s="46">
        <v>3</v>
      </c>
      <c r="EQ1450">
        <f t="shared" si="52"/>
        <v>0</v>
      </c>
      <c r="ER1450" t="str">
        <f t="shared" si="53"/>
        <v/>
      </c>
      <c r="ES1450" s="49">
        <v>2</v>
      </c>
    </row>
    <row r="1451" spans="1:149" ht="15" customHeight="1" x14ac:dyDescent="0.25">
      <c r="A1451" s="21">
        <v>1450</v>
      </c>
      <c r="B1451" s="12">
        <v>2</v>
      </c>
      <c r="C1451" s="12">
        <v>1</v>
      </c>
      <c r="D1451" s="12">
        <v>3</v>
      </c>
      <c r="E1451" s="12" t="s">
        <v>375</v>
      </c>
      <c r="F1451" s="12">
        <v>3</v>
      </c>
      <c r="G1451" s="13">
        <v>3</v>
      </c>
      <c r="H1451" s="13">
        <v>1</v>
      </c>
      <c r="M1451" s="56">
        <f>IF(SUM(N1451:X1451)=39,2,1)</f>
        <v>1</v>
      </c>
      <c r="R1451" s="13">
        <v>1</v>
      </c>
      <c r="AD1451" s="13">
        <v>1</v>
      </c>
      <c r="AL1451" s="14">
        <v>3</v>
      </c>
      <c r="AM1451" s="14">
        <v>4</v>
      </c>
      <c r="AO1451" s="15">
        <v>1</v>
      </c>
      <c r="AP1451" s="15">
        <v>4</v>
      </c>
      <c r="AQ1451" s="15">
        <v>4</v>
      </c>
      <c r="AR1451" s="15">
        <v>4</v>
      </c>
      <c r="AS1451" s="15">
        <v>4</v>
      </c>
      <c r="AT1451" s="15">
        <v>4</v>
      </c>
      <c r="AU1451" s="15">
        <v>4</v>
      </c>
      <c r="AV1451" s="15">
        <v>4</v>
      </c>
      <c r="AW1451" s="15">
        <v>3</v>
      </c>
      <c r="AX1451" s="15">
        <v>1</v>
      </c>
      <c r="AY1451" s="15">
        <v>1</v>
      </c>
      <c r="AZ1451" s="15">
        <v>2</v>
      </c>
      <c r="BB1451" s="15">
        <v>2</v>
      </c>
      <c r="BC1451" s="15">
        <v>1</v>
      </c>
      <c r="BD1451" s="15">
        <v>1</v>
      </c>
      <c r="BE1451" s="15">
        <v>2</v>
      </c>
      <c r="BF1451" s="15">
        <v>1</v>
      </c>
      <c r="BG1451" s="15">
        <v>0</v>
      </c>
      <c r="BK1451" s="15">
        <v>1</v>
      </c>
      <c r="BL1451" s="15">
        <v>1</v>
      </c>
      <c r="BM1451" s="15">
        <v>5</v>
      </c>
      <c r="BN1451" s="15">
        <v>5</v>
      </c>
      <c r="BO1451" s="15">
        <v>4</v>
      </c>
      <c r="CC1451" s="16">
        <v>1</v>
      </c>
      <c r="CI1451" s="16">
        <v>2</v>
      </c>
      <c r="CJ1451" s="16" t="s">
        <v>392</v>
      </c>
      <c r="CK1451" s="16">
        <v>3</v>
      </c>
      <c r="CL1451" s="16" t="s">
        <v>143</v>
      </c>
      <c r="CM1451" s="17">
        <v>1</v>
      </c>
      <c r="CN1451" s="17">
        <v>1</v>
      </c>
      <c r="CO1451" s="17">
        <v>1</v>
      </c>
      <c r="CP1451" s="17">
        <v>1</v>
      </c>
      <c r="CQ1451" s="17">
        <v>1</v>
      </c>
      <c r="CR1451" s="17">
        <v>2</v>
      </c>
      <c r="CS1451" s="17">
        <v>3</v>
      </c>
      <c r="CT1451" s="17">
        <v>3</v>
      </c>
      <c r="CU1451" s="17">
        <v>4</v>
      </c>
      <c r="CV1451" s="17">
        <v>3</v>
      </c>
      <c r="CW1451" s="17">
        <v>2</v>
      </c>
      <c r="CX1451" s="17">
        <v>2</v>
      </c>
      <c r="CY1451" s="17">
        <v>2</v>
      </c>
      <c r="CZ1451" s="17">
        <v>2</v>
      </c>
      <c r="DA1451" s="17">
        <v>3</v>
      </c>
      <c r="DB1451" s="17">
        <v>4</v>
      </c>
      <c r="DC1451" s="17">
        <v>3</v>
      </c>
      <c r="DD1451" s="17">
        <v>3</v>
      </c>
      <c r="DE1451" s="17">
        <v>3</v>
      </c>
      <c r="DF1451" s="17">
        <v>3</v>
      </c>
      <c r="DG1451" s="17">
        <v>3</v>
      </c>
      <c r="DH1451" s="17">
        <v>3</v>
      </c>
      <c r="DI1451" s="17">
        <v>3</v>
      </c>
      <c r="DJ1451" s="17">
        <v>1</v>
      </c>
      <c r="DK1451" s="17">
        <v>2</v>
      </c>
      <c r="DL1451" s="17">
        <v>4</v>
      </c>
      <c r="DM1451" s="17">
        <v>4</v>
      </c>
      <c r="DN1451" s="17">
        <v>1</v>
      </c>
      <c r="DO1451" s="17">
        <v>2</v>
      </c>
      <c r="DP1451" s="17">
        <v>5</v>
      </c>
      <c r="DR1451" s="17">
        <v>10</v>
      </c>
      <c r="DT1451" s="17">
        <v>9</v>
      </c>
      <c r="DV1451" s="17">
        <v>4</v>
      </c>
      <c r="DW1451" s="18">
        <v>13</v>
      </c>
      <c r="DY1451" s="18">
        <v>1</v>
      </c>
      <c r="ED1451" s="19" t="s">
        <v>362</v>
      </c>
      <c r="EE1451" s="19">
        <v>4</v>
      </c>
      <c r="EF1451" s="37">
        <v>4</v>
      </c>
      <c r="EG1451" s="19" t="s">
        <v>239</v>
      </c>
      <c r="EH1451" s="19">
        <v>2</v>
      </c>
      <c r="EI1451" s="19">
        <v>68</v>
      </c>
      <c r="EJ1451" s="19">
        <v>4</v>
      </c>
      <c r="EK1451" s="19">
        <v>5</v>
      </c>
      <c r="EL1451" s="19">
        <v>10</v>
      </c>
      <c r="EM1451" s="20" t="s">
        <v>216</v>
      </c>
      <c r="EO1451" s="46">
        <v>1</v>
      </c>
      <c r="EP1451" s="46">
        <v>3</v>
      </c>
      <c r="EQ1451">
        <f t="shared" si="52"/>
        <v>0</v>
      </c>
      <c r="ER1451" t="str">
        <f t="shared" si="53"/>
        <v/>
      </c>
      <c r="ES1451" s="49">
        <v>2</v>
      </c>
    </row>
    <row r="1452" spans="1:149" ht="15" customHeight="1" x14ac:dyDescent="0.25">
      <c r="A1452" s="21">
        <v>1451</v>
      </c>
      <c r="B1452" s="12">
        <v>3</v>
      </c>
      <c r="C1452" s="12">
        <v>2</v>
      </c>
      <c r="D1452" s="12">
        <v>4</v>
      </c>
      <c r="E1452" s="12" t="s">
        <v>374</v>
      </c>
      <c r="F1452" s="12">
        <v>1</v>
      </c>
      <c r="G1452" s="13">
        <v>5</v>
      </c>
      <c r="H1452" s="13">
        <v>1</v>
      </c>
      <c r="M1452" s="56">
        <f>IF(SUM(N1452:X1452)=39,2,1)</f>
        <v>1</v>
      </c>
      <c r="R1452" s="13">
        <v>1</v>
      </c>
      <c r="X1452" s="13">
        <v>1</v>
      </c>
      <c r="AD1452" s="13">
        <v>1</v>
      </c>
      <c r="AJ1452" s="13">
        <v>1</v>
      </c>
      <c r="AL1452" s="14">
        <v>2</v>
      </c>
      <c r="AM1452" s="14">
        <v>4</v>
      </c>
      <c r="AO1452" s="15">
        <v>1</v>
      </c>
      <c r="AP1452" s="15">
        <v>4</v>
      </c>
      <c r="AQ1452" s="15">
        <v>4</v>
      </c>
      <c r="AR1452" s="15">
        <v>4</v>
      </c>
      <c r="AS1452" s="15">
        <v>4</v>
      </c>
      <c r="AT1452" s="15">
        <v>4</v>
      </c>
      <c r="AU1452" s="15">
        <v>4</v>
      </c>
      <c r="AV1452" s="15">
        <v>4</v>
      </c>
      <c r="AW1452" s="15">
        <v>4</v>
      </c>
      <c r="AX1452" s="15">
        <v>1</v>
      </c>
      <c r="AY1452" s="15">
        <v>1</v>
      </c>
      <c r="AZ1452" s="15">
        <v>1</v>
      </c>
      <c r="BA1452" s="15">
        <v>1</v>
      </c>
      <c r="BB1452" s="15">
        <v>2</v>
      </c>
      <c r="BC1452" s="15">
        <v>1</v>
      </c>
      <c r="BD1452" s="15">
        <v>1</v>
      </c>
      <c r="BE1452" s="15">
        <v>2</v>
      </c>
      <c r="BF1452" s="15">
        <v>0</v>
      </c>
      <c r="BG1452" s="15">
        <v>0</v>
      </c>
      <c r="BK1452" s="15">
        <v>1</v>
      </c>
      <c r="BL1452" s="15">
        <v>1</v>
      </c>
      <c r="CC1452" s="16">
        <v>1</v>
      </c>
      <c r="CI1452" s="16">
        <v>2</v>
      </c>
      <c r="CJ1452" s="16" t="s">
        <v>151</v>
      </c>
      <c r="CK1452" s="16">
        <v>1</v>
      </c>
      <c r="CL1452" s="16" t="s">
        <v>157</v>
      </c>
      <c r="CM1452" s="17">
        <v>1</v>
      </c>
      <c r="CN1452" s="17">
        <v>1</v>
      </c>
      <c r="CO1452" s="17">
        <v>1</v>
      </c>
      <c r="CP1452" s="17">
        <v>1</v>
      </c>
      <c r="CQ1452" s="17">
        <v>1</v>
      </c>
      <c r="CR1452" s="17">
        <v>1</v>
      </c>
      <c r="CS1452" s="17">
        <v>3</v>
      </c>
      <c r="CT1452" s="17">
        <v>2</v>
      </c>
      <c r="CU1452" s="17">
        <v>4</v>
      </c>
      <c r="CV1452" s="17">
        <v>2</v>
      </c>
      <c r="CW1452" s="17">
        <v>1</v>
      </c>
      <c r="CX1452" s="17">
        <v>1</v>
      </c>
      <c r="CY1452" s="17">
        <v>1</v>
      </c>
      <c r="CZ1452" s="17">
        <v>1</v>
      </c>
      <c r="DA1452" s="17">
        <v>3</v>
      </c>
      <c r="DB1452" s="17">
        <v>4</v>
      </c>
      <c r="DC1452" s="17">
        <v>3</v>
      </c>
      <c r="DD1452" s="17">
        <v>3</v>
      </c>
      <c r="DE1452" s="17">
        <v>4</v>
      </c>
      <c r="DF1452" s="17">
        <v>3</v>
      </c>
      <c r="DG1452" s="17">
        <v>3</v>
      </c>
      <c r="DH1452" s="17">
        <v>3</v>
      </c>
      <c r="DI1452" s="17">
        <v>3</v>
      </c>
      <c r="DJ1452" s="17">
        <v>1</v>
      </c>
      <c r="DK1452" s="17">
        <v>2</v>
      </c>
      <c r="DL1452" s="17">
        <v>4</v>
      </c>
      <c r="DM1452" s="17">
        <v>4</v>
      </c>
      <c r="DN1452" s="17">
        <v>1</v>
      </c>
      <c r="DO1452" s="17">
        <v>8</v>
      </c>
      <c r="DP1452" s="17">
        <v>10</v>
      </c>
      <c r="DR1452" s="17">
        <v>11</v>
      </c>
      <c r="DT1452" s="17">
        <v>2</v>
      </c>
      <c r="DV1452" s="17">
        <v>1</v>
      </c>
      <c r="DW1452" s="18">
        <v>13</v>
      </c>
      <c r="DY1452" s="18">
        <v>1</v>
      </c>
      <c r="ED1452" s="19" t="s">
        <v>362</v>
      </c>
      <c r="EE1452" s="19">
        <v>4</v>
      </c>
      <c r="EF1452" s="37">
        <v>4</v>
      </c>
      <c r="EG1452" s="19" t="s">
        <v>239</v>
      </c>
      <c r="EH1452" s="19">
        <v>1</v>
      </c>
      <c r="EI1452" s="19">
        <v>73</v>
      </c>
      <c r="EJ1452" s="19">
        <v>4</v>
      </c>
      <c r="EK1452" s="19">
        <v>5</v>
      </c>
      <c r="EL1452" s="19">
        <v>9</v>
      </c>
      <c r="EM1452" s="20" t="s">
        <v>216</v>
      </c>
      <c r="EO1452" s="46">
        <v>1</v>
      </c>
      <c r="EP1452" s="46">
        <v>1</v>
      </c>
      <c r="EQ1452">
        <f t="shared" si="52"/>
        <v>0</v>
      </c>
      <c r="ER1452" t="str">
        <f t="shared" si="53"/>
        <v/>
      </c>
      <c r="ES1452" s="49">
        <v>2</v>
      </c>
    </row>
    <row r="1453" spans="1:149" ht="15" customHeight="1" x14ac:dyDescent="0.25">
      <c r="A1453" s="21">
        <v>1452</v>
      </c>
      <c r="B1453" s="12">
        <v>4</v>
      </c>
      <c r="C1453" s="12">
        <v>2</v>
      </c>
      <c r="D1453" s="12">
        <v>1</v>
      </c>
      <c r="E1453" s="12" t="s">
        <v>378</v>
      </c>
      <c r="F1453" s="12">
        <v>2</v>
      </c>
      <c r="G1453" s="13">
        <v>2</v>
      </c>
      <c r="H1453" s="13">
        <v>1</v>
      </c>
      <c r="I1453" s="13">
        <v>4</v>
      </c>
      <c r="M1453" s="56">
        <f>IF(SUM(N1453:X1453)=39,2,1)</f>
        <v>1</v>
      </c>
      <c r="N1453" s="13">
        <v>1</v>
      </c>
      <c r="S1453" s="13">
        <v>1</v>
      </c>
      <c r="X1453" s="13">
        <v>1</v>
      </c>
      <c r="Z1453" s="13">
        <v>1</v>
      </c>
      <c r="AE1453" s="13">
        <v>1</v>
      </c>
      <c r="AJ1453" s="13">
        <v>1</v>
      </c>
      <c r="AL1453" s="14">
        <v>3</v>
      </c>
      <c r="AM1453" s="14">
        <v>5</v>
      </c>
      <c r="AO1453" s="15">
        <v>3</v>
      </c>
      <c r="AP1453" s="15">
        <v>5</v>
      </c>
      <c r="AQ1453" s="15">
        <v>5</v>
      </c>
      <c r="AR1453" s="15">
        <v>4</v>
      </c>
      <c r="AS1453" s="15">
        <v>4</v>
      </c>
      <c r="AT1453" s="15">
        <v>2</v>
      </c>
      <c r="AU1453" s="15">
        <v>2</v>
      </c>
      <c r="AV1453" s="15">
        <v>2</v>
      </c>
      <c r="AW1453" s="15">
        <v>2</v>
      </c>
      <c r="AX1453" s="15">
        <v>1</v>
      </c>
      <c r="AY1453" s="15">
        <v>2</v>
      </c>
      <c r="AZ1453" s="15">
        <v>1</v>
      </c>
      <c r="BA1453" s="15">
        <v>1</v>
      </c>
      <c r="BB1453" s="15">
        <v>1</v>
      </c>
      <c r="BC1453" s="15">
        <v>1</v>
      </c>
      <c r="BD1453" s="15">
        <v>1</v>
      </c>
      <c r="BE1453" s="15">
        <v>2</v>
      </c>
      <c r="BF1453" s="15">
        <v>0</v>
      </c>
      <c r="BG1453" s="15">
        <v>0</v>
      </c>
      <c r="BK1453" s="15">
        <v>1</v>
      </c>
      <c r="BL1453" s="15">
        <v>2</v>
      </c>
      <c r="BM1453" s="15">
        <v>5</v>
      </c>
      <c r="BN1453" s="15">
        <v>5</v>
      </c>
      <c r="BO1453" s="15">
        <v>4</v>
      </c>
      <c r="CC1453" s="16">
        <v>1</v>
      </c>
      <c r="CI1453" s="16">
        <v>1</v>
      </c>
      <c r="CK1453" s="16">
        <v>1</v>
      </c>
      <c r="CL1453" s="16" t="s">
        <v>397</v>
      </c>
      <c r="CM1453" s="17">
        <v>3</v>
      </c>
      <c r="CN1453" s="17">
        <v>1</v>
      </c>
      <c r="CO1453" s="17">
        <v>2</v>
      </c>
      <c r="CP1453" s="17">
        <v>1</v>
      </c>
      <c r="CQ1453" s="17">
        <v>1</v>
      </c>
      <c r="CR1453" s="17">
        <v>4</v>
      </c>
      <c r="CS1453" s="17">
        <v>4</v>
      </c>
      <c r="CT1453" s="17">
        <v>3</v>
      </c>
      <c r="CU1453" s="17">
        <v>3</v>
      </c>
      <c r="CV1453" s="17">
        <v>2</v>
      </c>
      <c r="CW1453" s="17">
        <v>3</v>
      </c>
      <c r="CX1453" s="17">
        <v>1</v>
      </c>
      <c r="CY1453" s="17">
        <v>1</v>
      </c>
      <c r="CZ1453" s="17">
        <v>1</v>
      </c>
      <c r="DA1453" s="17">
        <v>2</v>
      </c>
      <c r="DB1453" s="17">
        <v>3</v>
      </c>
      <c r="DC1453" s="17">
        <v>2</v>
      </c>
      <c r="DD1453" s="17">
        <v>3</v>
      </c>
      <c r="DE1453" s="17">
        <v>4</v>
      </c>
      <c r="DF1453" s="17">
        <v>2</v>
      </c>
      <c r="DG1453" s="17">
        <v>2</v>
      </c>
      <c r="DH1453" s="17">
        <v>3</v>
      </c>
      <c r="DI1453" s="17">
        <v>3</v>
      </c>
      <c r="DJ1453" s="17">
        <v>1</v>
      </c>
      <c r="DK1453" s="17">
        <v>3</v>
      </c>
      <c r="DL1453" s="17">
        <v>4</v>
      </c>
      <c r="DM1453" s="17">
        <v>2</v>
      </c>
      <c r="DN1453" s="17">
        <v>1</v>
      </c>
      <c r="DO1453" s="17">
        <v>8</v>
      </c>
      <c r="DP1453" s="17">
        <v>5</v>
      </c>
      <c r="DR1453" s="17">
        <v>7</v>
      </c>
      <c r="DT1453" s="17">
        <v>6</v>
      </c>
      <c r="DV1453" s="17">
        <v>3</v>
      </c>
      <c r="DW1453" s="18">
        <v>13</v>
      </c>
      <c r="DY1453" s="18">
        <v>1</v>
      </c>
      <c r="ED1453" s="19" t="s">
        <v>363</v>
      </c>
      <c r="EE1453" s="19">
        <v>4</v>
      </c>
      <c r="EF1453" s="37">
        <v>4</v>
      </c>
      <c r="EG1453" s="19" t="s">
        <v>167</v>
      </c>
      <c r="EH1453" s="19">
        <v>2</v>
      </c>
      <c r="EI1453" s="19">
        <v>40</v>
      </c>
      <c r="EJ1453" s="19">
        <v>2</v>
      </c>
      <c r="EK1453" s="19">
        <v>3</v>
      </c>
      <c r="EL1453" s="19">
        <v>10</v>
      </c>
      <c r="EM1453" s="20" t="s">
        <v>216</v>
      </c>
      <c r="EO1453" s="46">
        <v>1</v>
      </c>
      <c r="EP1453" s="46">
        <v>1</v>
      </c>
      <c r="EQ1453">
        <f t="shared" si="52"/>
        <v>0</v>
      </c>
      <c r="ER1453" t="str">
        <f t="shared" si="53"/>
        <v/>
      </c>
      <c r="ES1453" s="49">
        <v>2</v>
      </c>
    </row>
    <row r="1454" spans="1:149" ht="15" customHeight="1" x14ac:dyDescent="0.25">
      <c r="A1454" s="21">
        <v>1453</v>
      </c>
      <c r="B1454" s="12">
        <v>2</v>
      </c>
      <c r="C1454" s="12">
        <v>1</v>
      </c>
      <c r="D1454" s="12">
        <v>4</v>
      </c>
      <c r="E1454" s="12" t="s">
        <v>379</v>
      </c>
      <c r="F1454" s="12">
        <v>1</v>
      </c>
      <c r="G1454" s="13">
        <v>4</v>
      </c>
      <c r="H1454" s="13">
        <v>1</v>
      </c>
      <c r="I1454" s="13">
        <v>4</v>
      </c>
      <c r="J1454" s="13">
        <v>4</v>
      </c>
      <c r="K1454" s="13">
        <v>4</v>
      </c>
      <c r="M1454" s="56">
        <f>IF(SUM(N1454:X1454)=39,2,1)</f>
        <v>1</v>
      </c>
      <c r="N1454" s="13">
        <v>1</v>
      </c>
      <c r="O1454" s="13">
        <v>1</v>
      </c>
      <c r="P1454" s="13">
        <v>1</v>
      </c>
      <c r="Z1454" s="13">
        <v>1</v>
      </c>
      <c r="AA1454" s="13">
        <v>1</v>
      </c>
      <c r="AB1454" s="13">
        <v>1</v>
      </c>
      <c r="AJ1454" s="13">
        <v>1</v>
      </c>
      <c r="AL1454" s="14">
        <v>1</v>
      </c>
      <c r="AM1454" s="14">
        <v>2</v>
      </c>
      <c r="AN1454" s="14" t="s">
        <v>383</v>
      </c>
      <c r="AO1454" s="15">
        <v>2</v>
      </c>
      <c r="AP1454" s="15">
        <v>4</v>
      </c>
      <c r="AQ1454" s="15">
        <v>4</v>
      </c>
      <c r="AR1454" s="15">
        <v>4</v>
      </c>
      <c r="AS1454" s="15">
        <v>4</v>
      </c>
      <c r="AT1454" s="15">
        <v>2</v>
      </c>
      <c r="AU1454" s="15">
        <v>3</v>
      </c>
      <c r="AV1454" s="15">
        <v>4</v>
      </c>
      <c r="AW1454" s="15">
        <v>4</v>
      </c>
      <c r="AX1454" s="15">
        <v>1</v>
      </c>
      <c r="AY1454" s="15">
        <v>1</v>
      </c>
      <c r="AZ1454" s="15">
        <v>1</v>
      </c>
      <c r="BA1454" s="15">
        <v>1</v>
      </c>
      <c r="BB1454" s="15">
        <v>1</v>
      </c>
      <c r="BC1454" s="15">
        <v>1</v>
      </c>
      <c r="BD1454" s="15">
        <v>2</v>
      </c>
      <c r="BE1454" s="15">
        <v>2</v>
      </c>
      <c r="BF1454" s="15">
        <v>2</v>
      </c>
      <c r="BG1454" s="15">
        <v>3</v>
      </c>
      <c r="BH1454" s="15">
        <v>1</v>
      </c>
      <c r="BJ1454" s="15">
        <v>2</v>
      </c>
      <c r="BK1454" s="15">
        <v>1</v>
      </c>
      <c r="BL1454" s="15">
        <v>2</v>
      </c>
      <c r="BM1454" s="15">
        <v>8</v>
      </c>
      <c r="BN1454" s="15">
        <v>8</v>
      </c>
      <c r="CC1454" s="16">
        <v>1</v>
      </c>
      <c r="CI1454" s="16">
        <v>2</v>
      </c>
      <c r="CJ1454" s="16" t="s">
        <v>156</v>
      </c>
      <c r="CK1454" s="16">
        <v>1</v>
      </c>
      <c r="CL1454" s="16" t="s">
        <v>143</v>
      </c>
      <c r="CM1454" s="17">
        <v>1</v>
      </c>
      <c r="CN1454" s="17">
        <v>1</v>
      </c>
      <c r="CO1454" s="17">
        <v>1</v>
      </c>
      <c r="CP1454" s="17">
        <v>1</v>
      </c>
      <c r="CQ1454" s="17">
        <v>1</v>
      </c>
      <c r="CR1454" s="17">
        <v>1</v>
      </c>
      <c r="CS1454" s="17">
        <v>1</v>
      </c>
      <c r="CT1454" s="17">
        <v>1</v>
      </c>
      <c r="CU1454" s="17">
        <v>4</v>
      </c>
      <c r="CV1454" s="17">
        <v>1</v>
      </c>
      <c r="CW1454" s="17">
        <v>1</v>
      </c>
      <c r="CX1454" s="17">
        <v>1</v>
      </c>
      <c r="CY1454" s="17">
        <v>1</v>
      </c>
      <c r="CZ1454" s="17">
        <v>1</v>
      </c>
      <c r="DA1454" s="17">
        <v>1</v>
      </c>
      <c r="DB1454" s="17">
        <v>4</v>
      </c>
      <c r="DC1454" s="17">
        <v>1</v>
      </c>
      <c r="DD1454" s="17">
        <v>4</v>
      </c>
      <c r="DE1454" s="17">
        <v>4</v>
      </c>
      <c r="DF1454" s="17">
        <v>1</v>
      </c>
      <c r="DG1454" s="17">
        <v>1</v>
      </c>
      <c r="DH1454" s="17">
        <v>1</v>
      </c>
      <c r="DI1454" s="17">
        <v>3</v>
      </c>
      <c r="DJ1454" s="17">
        <v>1</v>
      </c>
      <c r="DK1454" s="17">
        <v>3</v>
      </c>
      <c r="DL1454" s="17">
        <v>4</v>
      </c>
      <c r="DM1454" s="17">
        <v>4</v>
      </c>
      <c r="DN1454" s="17">
        <v>1</v>
      </c>
      <c r="DO1454" s="17">
        <v>8</v>
      </c>
      <c r="DP1454" s="17">
        <v>5</v>
      </c>
      <c r="DR1454" s="17">
        <v>7</v>
      </c>
      <c r="DT1454" s="17">
        <v>9</v>
      </c>
      <c r="DV1454" s="17">
        <v>1</v>
      </c>
      <c r="DW1454" s="18">
        <v>13</v>
      </c>
      <c r="DY1454" s="18">
        <v>1</v>
      </c>
      <c r="ED1454" s="19" t="s">
        <v>363</v>
      </c>
      <c r="EE1454" s="19">
        <v>4</v>
      </c>
      <c r="EF1454" s="37">
        <v>4</v>
      </c>
      <c r="EG1454" s="19" t="s">
        <v>167</v>
      </c>
      <c r="EH1454" s="19">
        <v>1</v>
      </c>
      <c r="EI1454" s="19">
        <v>40</v>
      </c>
      <c r="EJ1454" s="19">
        <v>2</v>
      </c>
      <c r="EK1454" s="19">
        <v>3</v>
      </c>
      <c r="EL1454" s="19">
        <v>2</v>
      </c>
      <c r="EM1454" s="20" t="s">
        <v>216</v>
      </c>
      <c r="EO1454" s="46">
        <v>1</v>
      </c>
      <c r="EP1454" s="46">
        <v>6</v>
      </c>
      <c r="EQ1454">
        <f t="shared" si="52"/>
        <v>0</v>
      </c>
      <c r="ER1454" t="str">
        <f t="shared" si="53"/>
        <v/>
      </c>
      <c r="ES1454" s="49">
        <v>2</v>
      </c>
    </row>
    <row r="1455" spans="1:149" ht="15" customHeight="1" x14ac:dyDescent="0.25">
      <c r="A1455" s="21">
        <v>1454</v>
      </c>
      <c r="B1455" s="12">
        <v>3</v>
      </c>
      <c r="C1455" s="12">
        <v>1</v>
      </c>
      <c r="D1455" s="12">
        <v>4</v>
      </c>
      <c r="E1455" s="12" t="s">
        <v>378</v>
      </c>
      <c r="F1455" s="12">
        <v>2</v>
      </c>
      <c r="G1455" s="13">
        <v>3</v>
      </c>
      <c r="H1455" s="13">
        <v>1</v>
      </c>
      <c r="J1455" s="13">
        <v>4</v>
      </c>
      <c r="M1455" s="56">
        <f>IF(SUM(N1455:X1455)=39,2,1)</f>
        <v>1</v>
      </c>
      <c r="N1455" s="13">
        <v>1</v>
      </c>
      <c r="P1455" s="13">
        <v>1</v>
      </c>
      <c r="Z1455" s="13">
        <v>1</v>
      </c>
      <c r="AA1455" s="13">
        <v>1</v>
      </c>
      <c r="AB1455" s="13">
        <v>1</v>
      </c>
      <c r="AJ1455" s="13">
        <v>1</v>
      </c>
      <c r="AL1455" s="14">
        <v>1</v>
      </c>
      <c r="AM1455" s="14">
        <v>4</v>
      </c>
      <c r="AO1455" s="15">
        <v>2</v>
      </c>
      <c r="AP1455" s="15">
        <v>3</v>
      </c>
      <c r="AQ1455" s="15">
        <v>4</v>
      </c>
      <c r="AR1455" s="15">
        <v>4</v>
      </c>
      <c r="AS1455" s="15">
        <v>4</v>
      </c>
      <c r="AT1455" s="15">
        <v>4</v>
      </c>
      <c r="AU1455" s="15">
        <v>4</v>
      </c>
      <c r="AV1455" s="15">
        <v>4</v>
      </c>
      <c r="AW1455" s="15">
        <v>4</v>
      </c>
      <c r="AX1455" s="15">
        <v>1</v>
      </c>
      <c r="AY1455" s="15">
        <v>1</v>
      </c>
      <c r="AZ1455" s="15">
        <v>1</v>
      </c>
      <c r="BA1455" s="15">
        <v>1</v>
      </c>
      <c r="BB1455" s="15">
        <v>1</v>
      </c>
      <c r="BC1455" s="15">
        <v>1</v>
      </c>
      <c r="BD1455" s="15">
        <v>2</v>
      </c>
      <c r="BE1455" s="15">
        <v>2</v>
      </c>
      <c r="BF1455" s="15">
        <v>2</v>
      </c>
      <c r="BG1455" s="15">
        <v>0</v>
      </c>
      <c r="BK1455" s="15">
        <v>1</v>
      </c>
      <c r="BL1455" s="15">
        <v>2</v>
      </c>
      <c r="BM1455" s="15">
        <v>8</v>
      </c>
      <c r="BN1455" s="15">
        <v>8</v>
      </c>
      <c r="CC1455" s="16">
        <v>1</v>
      </c>
      <c r="CI1455" s="16">
        <v>1</v>
      </c>
      <c r="CK1455" s="16">
        <v>2</v>
      </c>
      <c r="CL1455" s="16" t="s">
        <v>143</v>
      </c>
      <c r="CM1455" s="17">
        <v>1</v>
      </c>
      <c r="CN1455" s="17">
        <v>1</v>
      </c>
      <c r="CO1455" s="17">
        <v>1</v>
      </c>
      <c r="CP1455" s="17">
        <v>1</v>
      </c>
      <c r="CQ1455" s="17">
        <v>1</v>
      </c>
      <c r="CR1455" s="17">
        <v>4</v>
      </c>
      <c r="CS1455" s="17">
        <v>4</v>
      </c>
      <c r="CT1455" s="17">
        <v>1</v>
      </c>
      <c r="CU1455" s="17">
        <v>4</v>
      </c>
      <c r="CV1455" s="17">
        <v>2</v>
      </c>
      <c r="CW1455" s="17">
        <v>1</v>
      </c>
      <c r="CX1455" s="17">
        <v>1</v>
      </c>
      <c r="CY1455" s="17">
        <v>1</v>
      </c>
      <c r="CZ1455" s="17">
        <v>1</v>
      </c>
      <c r="DA1455" s="17">
        <v>2</v>
      </c>
      <c r="DB1455" s="17">
        <v>3</v>
      </c>
      <c r="DC1455" s="17">
        <v>2</v>
      </c>
      <c r="DD1455" s="17">
        <v>4</v>
      </c>
      <c r="DE1455" s="17">
        <v>4</v>
      </c>
      <c r="DF1455" s="17">
        <v>2</v>
      </c>
      <c r="DG1455" s="17">
        <v>1</v>
      </c>
      <c r="DH1455" s="17">
        <v>1</v>
      </c>
      <c r="DI1455" s="17">
        <v>1</v>
      </c>
      <c r="DJ1455" s="17">
        <v>1</v>
      </c>
      <c r="DK1455" s="17">
        <v>3</v>
      </c>
      <c r="DL1455" s="17">
        <v>4</v>
      </c>
      <c r="DM1455" s="17">
        <v>4</v>
      </c>
      <c r="DN1455" s="17">
        <v>1</v>
      </c>
      <c r="DO1455" s="17">
        <v>8</v>
      </c>
      <c r="DP1455" s="17">
        <v>7</v>
      </c>
      <c r="DR1455" s="17">
        <v>10</v>
      </c>
      <c r="DT1455" s="17">
        <v>5</v>
      </c>
      <c r="DV1455" s="17">
        <v>2</v>
      </c>
      <c r="DW1455" s="18">
        <v>13</v>
      </c>
      <c r="DY1455" s="18">
        <v>1</v>
      </c>
      <c r="ED1455" s="19" t="s">
        <v>363</v>
      </c>
      <c r="EE1455" s="19">
        <v>4</v>
      </c>
      <c r="EF1455" s="37">
        <v>4</v>
      </c>
      <c r="EG1455" s="19" t="s">
        <v>167</v>
      </c>
      <c r="EH1455" s="19">
        <v>1</v>
      </c>
      <c r="EI1455" s="19">
        <v>51</v>
      </c>
      <c r="EJ1455" s="19">
        <v>3</v>
      </c>
      <c r="EK1455" s="19">
        <v>4</v>
      </c>
      <c r="EL1455" s="19">
        <v>3</v>
      </c>
      <c r="EM1455" s="20" t="s">
        <v>216</v>
      </c>
      <c r="EO1455" s="46">
        <v>1</v>
      </c>
      <c r="EP1455" s="46">
        <v>3</v>
      </c>
      <c r="EQ1455">
        <f t="shared" si="52"/>
        <v>0</v>
      </c>
      <c r="ER1455" t="str">
        <f t="shared" si="53"/>
        <v/>
      </c>
      <c r="ES1455" s="49">
        <v>2</v>
      </c>
    </row>
    <row r="1456" spans="1:149" ht="15" customHeight="1" x14ac:dyDescent="0.25">
      <c r="A1456" s="21">
        <v>1455</v>
      </c>
      <c r="B1456" s="12">
        <v>2</v>
      </c>
      <c r="C1456" s="12">
        <v>1</v>
      </c>
      <c r="D1456" s="12">
        <v>3</v>
      </c>
      <c r="E1456" s="12" t="s">
        <v>378</v>
      </c>
      <c r="F1456" s="12">
        <v>2</v>
      </c>
      <c r="G1456" s="13">
        <v>4</v>
      </c>
      <c r="H1456" s="13">
        <v>1</v>
      </c>
      <c r="J1456" s="13">
        <v>5</v>
      </c>
      <c r="K1456" s="13">
        <v>5</v>
      </c>
      <c r="M1456" s="56">
        <f>IF(SUM(N1456:X1456)=39,2,1)</f>
        <v>1</v>
      </c>
      <c r="N1456" s="13">
        <v>1</v>
      </c>
      <c r="O1456" s="13">
        <v>1</v>
      </c>
      <c r="P1456" s="13">
        <v>1</v>
      </c>
      <c r="Z1456" s="13">
        <v>1</v>
      </c>
      <c r="AA1456" s="13">
        <v>1</v>
      </c>
      <c r="AB1456" s="13">
        <v>1</v>
      </c>
      <c r="AJ1456" s="13">
        <v>1</v>
      </c>
      <c r="AL1456" s="14">
        <v>1</v>
      </c>
      <c r="AM1456" s="14">
        <v>4</v>
      </c>
      <c r="AO1456" s="15">
        <v>1</v>
      </c>
      <c r="AP1456" s="15">
        <v>5</v>
      </c>
      <c r="AQ1456" s="15">
        <v>5</v>
      </c>
      <c r="AR1456" s="15">
        <v>2</v>
      </c>
      <c r="AS1456" s="15">
        <v>4</v>
      </c>
      <c r="AT1456" s="15">
        <v>4</v>
      </c>
      <c r="AU1456" s="15">
        <v>4</v>
      </c>
      <c r="AV1456" s="15">
        <v>4</v>
      </c>
      <c r="AW1456" s="15">
        <v>4</v>
      </c>
      <c r="AX1456" s="15">
        <v>1</v>
      </c>
      <c r="AY1456" s="15">
        <v>1</v>
      </c>
      <c r="AZ1456" s="15">
        <v>1</v>
      </c>
      <c r="BA1456" s="15">
        <v>1</v>
      </c>
      <c r="BB1456" s="15">
        <v>1</v>
      </c>
      <c r="BC1456" s="15">
        <v>1</v>
      </c>
      <c r="BD1456" s="15">
        <v>2</v>
      </c>
      <c r="BE1456" s="15">
        <v>1</v>
      </c>
      <c r="BF1456" s="15">
        <v>1</v>
      </c>
      <c r="BG1456" s="15">
        <v>0</v>
      </c>
      <c r="BK1456" s="15">
        <v>1</v>
      </c>
      <c r="BL1456" s="15">
        <v>2</v>
      </c>
      <c r="BM1456" s="15">
        <v>8</v>
      </c>
      <c r="BN1456" s="15">
        <v>8</v>
      </c>
      <c r="CC1456" s="16">
        <v>1</v>
      </c>
      <c r="CI1456" s="16">
        <v>2</v>
      </c>
      <c r="CJ1456" s="16" t="s">
        <v>151</v>
      </c>
      <c r="CK1456" s="16">
        <v>3</v>
      </c>
      <c r="CL1456" s="16" t="s">
        <v>147</v>
      </c>
      <c r="CM1456" s="17">
        <v>1</v>
      </c>
      <c r="CN1456" s="17">
        <v>1</v>
      </c>
      <c r="CO1456" s="17">
        <v>1</v>
      </c>
      <c r="CP1456" s="17">
        <v>1</v>
      </c>
      <c r="CR1456" s="17">
        <v>3</v>
      </c>
      <c r="CS1456" s="17">
        <v>3</v>
      </c>
      <c r="CT1456" s="17">
        <v>2</v>
      </c>
      <c r="CU1456" s="17">
        <v>4</v>
      </c>
      <c r="CV1456" s="17">
        <v>1</v>
      </c>
      <c r="CW1456" s="17">
        <v>1</v>
      </c>
      <c r="CX1456" s="17">
        <v>1</v>
      </c>
      <c r="CY1456" s="17">
        <v>1</v>
      </c>
      <c r="CZ1456" s="17">
        <v>1</v>
      </c>
      <c r="DA1456" s="17">
        <v>1</v>
      </c>
      <c r="DB1456" s="17">
        <v>4</v>
      </c>
      <c r="DC1456" s="17">
        <v>1</v>
      </c>
      <c r="DD1456" s="17">
        <v>4</v>
      </c>
      <c r="DE1456" s="17">
        <v>4</v>
      </c>
      <c r="DF1456" s="17">
        <v>1</v>
      </c>
      <c r="DG1456" s="17">
        <v>1</v>
      </c>
      <c r="DH1456" s="17">
        <v>1</v>
      </c>
      <c r="DI1456" s="17">
        <v>3</v>
      </c>
      <c r="DJ1456" s="17">
        <v>1</v>
      </c>
      <c r="DK1456" s="17">
        <v>2</v>
      </c>
      <c r="DL1456" s="17">
        <v>4</v>
      </c>
      <c r="DM1456" s="17">
        <v>4</v>
      </c>
      <c r="DN1456" s="17">
        <v>1</v>
      </c>
      <c r="DO1456" s="17">
        <v>7</v>
      </c>
      <c r="DP1456" s="17">
        <v>5</v>
      </c>
      <c r="DR1456" s="17">
        <v>7</v>
      </c>
      <c r="DT1456" s="17">
        <v>6</v>
      </c>
      <c r="DV1456" s="17">
        <v>3</v>
      </c>
      <c r="DW1456" s="18">
        <v>13</v>
      </c>
      <c r="DY1456" s="18">
        <v>1</v>
      </c>
      <c r="ED1456" s="19" t="s">
        <v>363</v>
      </c>
      <c r="EE1456" s="19">
        <v>4</v>
      </c>
      <c r="EF1456" s="37">
        <v>4</v>
      </c>
      <c r="EG1456" s="19" t="s">
        <v>167</v>
      </c>
      <c r="EH1456" s="19">
        <v>2</v>
      </c>
      <c r="EI1456" s="19">
        <v>49</v>
      </c>
      <c r="EJ1456" s="19">
        <v>3</v>
      </c>
      <c r="EK1456" s="19">
        <v>4</v>
      </c>
      <c r="EL1456" s="19">
        <v>2</v>
      </c>
      <c r="EM1456" s="20" t="s">
        <v>216</v>
      </c>
      <c r="EO1456" s="46">
        <v>4</v>
      </c>
      <c r="EP1456" s="46">
        <v>3</v>
      </c>
      <c r="EQ1456">
        <f t="shared" si="52"/>
        <v>0</v>
      </c>
      <c r="ER1456" t="str">
        <f t="shared" si="53"/>
        <v/>
      </c>
      <c r="ES1456" s="49">
        <v>2</v>
      </c>
    </row>
    <row r="1457" spans="1:149" ht="15" customHeight="1" x14ac:dyDescent="0.25">
      <c r="A1457" s="21">
        <v>1456</v>
      </c>
      <c r="B1457" s="12">
        <v>1</v>
      </c>
      <c r="C1457" s="12">
        <v>1</v>
      </c>
      <c r="D1457" s="12">
        <v>4</v>
      </c>
      <c r="E1457" s="12" t="s">
        <v>364</v>
      </c>
      <c r="F1457" s="12">
        <v>4</v>
      </c>
      <c r="G1457" s="13">
        <v>2</v>
      </c>
      <c r="H1457" s="13">
        <v>1</v>
      </c>
      <c r="M1457" s="56">
        <f>IF(SUM(N1457:X1457)=39,2,1)</f>
        <v>1</v>
      </c>
      <c r="N1457" s="13">
        <v>1</v>
      </c>
      <c r="R1457" s="13">
        <v>1</v>
      </c>
      <c r="X1457" s="13">
        <v>1</v>
      </c>
      <c r="Z1457" s="13">
        <v>1</v>
      </c>
      <c r="AD1457" s="13">
        <v>1</v>
      </c>
      <c r="AJ1457" s="13">
        <v>1</v>
      </c>
      <c r="AL1457" s="14">
        <v>1</v>
      </c>
      <c r="AM1457" s="14">
        <v>4</v>
      </c>
      <c r="AO1457" s="15">
        <v>1</v>
      </c>
      <c r="AP1457" s="15">
        <v>4</v>
      </c>
      <c r="AQ1457" s="15">
        <v>4</v>
      </c>
      <c r="AR1457" s="15">
        <v>4</v>
      </c>
      <c r="AS1457" s="15">
        <v>4</v>
      </c>
      <c r="AT1457" s="15">
        <v>4</v>
      </c>
      <c r="AU1457" s="15">
        <v>4</v>
      </c>
      <c r="AV1457" s="15">
        <v>4</v>
      </c>
      <c r="AW1457" s="15">
        <v>3</v>
      </c>
      <c r="AX1457" s="15">
        <v>1</v>
      </c>
      <c r="AY1457" s="15">
        <v>1</v>
      </c>
      <c r="AZ1457" s="15">
        <v>2</v>
      </c>
      <c r="BB1457" s="15">
        <v>1</v>
      </c>
      <c r="BC1457" s="15">
        <v>1</v>
      </c>
      <c r="BD1457" s="15">
        <v>2</v>
      </c>
      <c r="BE1457" s="15">
        <v>1</v>
      </c>
      <c r="BF1457" s="15">
        <v>0</v>
      </c>
      <c r="BG1457" s="15">
        <v>0</v>
      </c>
      <c r="BK1457" s="15">
        <v>1</v>
      </c>
      <c r="BL1457" s="15">
        <v>1</v>
      </c>
      <c r="BM1457" s="15">
        <v>1</v>
      </c>
      <c r="BN1457" s="15">
        <v>1</v>
      </c>
      <c r="CC1457" s="16">
        <v>1</v>
      </c>
      <c r="CI1457" s="16">
        <v>2</v>
      </c>
      <c r="CJ1457" s="16" t="s">
        <v>156</v>
      </c>
      <c r="CK1457" s="16">
        <v>1</v>
      </c>
      <c r="CL1457" s="16" t="s">
        <v>397</v>
      </c>
      <c r="CM1457" s="17">
        <v>1</v>
      </c>
      <c r="CN1457" s="17">
        <v>1</v>
      </c>
      <c r="CO1457" s="17">
        <v>1</v>
      </c>
      <c r="CP1457" s="17">
        <v>1</v>
      </c>
      <c r="CQ1457" s="17">
        <v>1</v>
      </c>
      <c r="CR1457" s="17">
        <v>1</v>
      </c>
      <c r="CS1457" s="17">
        <v>1</v>
      </c>
      <c r="CT1457" s="17">
        <v>2</v>
      </c>
      <c r="CU1457" s="17">
        <v>3</v>
      </c>
      <c r="CV1457" s="17">
        <v>2</v>
      </c>
      <c r="CW1457" s="17">
        <v>1</v>
      </c>
      <c r="CX1457" s="17">
        <v>1</v>
      </c>
      <c r="CY1457" s="17">
        <v>1</v>
      </c>
      <c r="CZ1457" s="17">
        <v>1</v>
      </c>
      <c r="DA1457" s="17">
        <v>4</v>
      </c>
      <c r="DB1457" s="17">
        <v>4</v>
      </c>
      <c r="DC1457" s="17">
        <v>4</v>
      </c>
      <c r="DD1457" s="17">
        <v>4</v>
      </c>
      <c r="DE1457" s="17">
        <v>4</v>
      </c>
      <c r="DF1457" s="17">
        <v>3</v>
      </c>
      <c r="DG1457" s="17">
        <v>3</v>
      </c>
      <c r="DH1457" s="17">
        <v>3</v>
      </c>
      <c r="DI1457" s="17">
        <v>3</v>
      </c>
      <c r="DJ1457" s="17">
        <v>3</v>
      </c>
      <c r="DK1457" s="17">
        <v>2</v>
      </c>
      <c r="DL1457" s="17">
        <v>4</v>
      </c>
      <c r="DM1457" s="17">
        <v>4</v>
      </c>
      <c r="DN1457" s="17">
        <v>1</v>
      </c>
      <c r="DO1457" s="17">
        <v>8</v>
      </c>
      <c r="DP1457" s="17">
        <v>3</v>
      </c>
      <c r="DR1457" s="17">
        <v>6</v>
      </c>
      <c r="DT1457" s="17">
        <v>10</v>
      </c>
      <c r="DV1457" s="17">
        <v>1</v>
      </c>
      <c r="DW1457" s="18">
        <v>13</v>
      </c>
      <c r="DY1457" s="18">
        <v>1</v>
      </c>
      <c r="ED1457" s="19" t="s">
        <v>363</v>
      </c>
      <c r="EE1457" s="19">
        <v>4</v>
      </c>
      <c r="EF1457" s="37">
        <v>4</v>
      </c>
      <c r="EG1457" s="19" t="s">
        <v>167</v>
      </c>
      <c r="EH1457" s="19">
        <v>1</v>
      </c>
      <c r="EI1457" s="19">
        <v>63</v>
      </c>
      <c r="EJ1457" s="19">
        <v>4</v>
      </c>
      <c r="EK1457" s="19">
        <v>5</v>
      </c>
      <c r="EL1457" s="19">
        <v>1</v>
      </c>
      <c r="EM1457" s="20" t="s">
        <v>216</v>
      </c>
      <c r="EO1457" s="46">
        <v>4</v>
      </c>
      <c r="EP1457" s="46">
        <v>1</v>
      </c>
      <c r="EQ1457">
        <f t="shared" si="52"/>
        <v>0</v>
      </c>
      <c r="ER1457" t="str">
        <f t="shared" si="53"/>
        <v/>
      </c>
      <c r="ES1457" s="49">
        <v>2</v>
      </c>
    </row>
    <row r="1458" spans="1:149" ht="15" customHeight="1" x14ac:dyDescent="0.25">
      <c r="A1458" s="21">
        <v>1457</v>
      </c>
      <c r="B1458" s="12">
        <v>2</v>
      </c>
      <c r="C1458" s="12">
        <v>1</v>
      </c>
      <c r="D1458" s="12">
        <v>1</v>
      </c>
      <c r="E1458" s="12" t="s">
        <v>378</v>
      </c>
      <c r="F1458" s="12">
        <v>2</v>
      </c>
      <c r="G1458" s="13">
        <v>5</v>
      </c>
      <c r="H1458" s="13">
        <v>1</v>
      </c>
      <c r="I1458" s="13">
        <v>4</v>
      </c>
      <c r="M1458" s="56">
        <f>IF(SUM(N1458:X1458)=39,2,1)</f>
        <v>1</v>
      </c>
      <c r="N1458" s="13">
        <v>1</v>
      </c>
      <c r="O1458" s="13">
        <v>1</v>
      </c>
      <c r="P1458" s="13">
        <v>1</v>
      </c>
      <c r="Q1458" s="13">
        <v>1</v>
      </c>
      <c r="X1458" s="13">
        <v>1</v>
      </c>
      <c r="Z1458" s="13">
        <v>1</v>
      </c>
      <c r="AA1458" s="13">
        <v>1</v>
      </c>
      <c r="AB1458" s="13">
        <v>1</v>
      </c>
      <c r="AJ1458" s="13">
        <v>1</v>
      </c>
      <c r="AL1458" s="14">
        <v>1</v>
      </c>
      <c r="AM1458" s="14">
        <v>2</v>
      </c>
      <c r="AN1458" s="14" t="s">
        <v>383</v>
      </c>
      <c r="AO1458" s="15">
        <v>3</v>
      </c>
      <c r="AP1458" s="15">
        <v>4</v>
      </c>
      <c r="AQ1458" s="15">
        <v>4</v>
      </c>
      <c r="AR1458" s="15">
        <v>4</v>
      </c>
      <c r="AS1458" s="15">
        <v>4</v>
      </c>
      <c r="AT1458" s="15">
        <v>4</v>
      </c>
      <c r="AU1458" s="15">
        <v>4</v>
      </c>
      <c r="AV1458" s="15">
        <v>4</v>
      </c>
      <c r="AW1458" s="15">
        <v>4</v>
      </c>
      <c r="AX1458" s="15">
        <v>1</v>
      </c>
      <c r="AY1458" s="15">
        <v>1</v>
      </c>
      <c r="AZ1458" s="15">
        <v>2</v>
      </c>
      <c r="BB1458" s="15">
        <v>1</v>
      </c>
      <c r="BC1458" s="15">
        <v>1</v>
      </c>
      <c r="BD1458" s="15">
        <v>2</v>
      </c>
      <c r="BE1458" s="15">
        <v>1</v>
      </c>
      <c r="BF1458" s="15">
        <v>1</v>
      </c>
      <c r="BG1458" s="15">
        <v>0</v>
      </c>
      <c r="BK1458" s="15">
        <v>1</v>
      </c>
      <c r="BL1458" s="15">
        <v>1</v>
      </c>
      <c r="BM1458" s="15">
        <v>8</v>
      </c>
      <c r="BN1458" s="15">
        <v>8</v>
      </c>
      <c r="CC1458" s="16">
        <v>1</v>
      </c>
      <c r="CI1458" s="16">
        <v>2</v>
      </c>
      <c r="CJ1458" s="16" t="s">
        <v>156</v>
      </c>
      <c r="CK1458" s="16">
        <v>3</v>
      </c>
      <c r="CL1458" s="16" t="s">
        <v>143</v>
      </c>
      <c r="CM1458" s="17">
        <v>1</v>
      </c>
      <c r="CN1458" s="17">
        <v>1</v>
      </c>
      <c r="CO1458" s="17">
        <v>1</v>
      </c>
      <c r="CP1458" s="17">
        <v>1</v>
      </c>
      <c r="CQ1458" s="17">
        <v>1</v>
      </c>
      <c r="CR1458" s="17">
        <v>1</v>
      </c>
      <c r="CS1458" s="17">
        <v>1</v>
      </c>
      <c r="CT1458" s="17">
        <v>1</v>
      </c>
      <c r="CU1458" s="17">
        <v>4</v>
      </c>
      <c r="CV1458" s="17">
        <v>1</v>
      </c>
      <c r="CW1458" s="17">
        <v>1</v>
      </c>
      <c r="CX1458" s="17">
        <v>1</v>
      </c>
      <c r="CY1458" s="17">
        <v>1</v>
      </c>
      <c r="CZ1458" s="17">
        <v>1</v>
      </c>
      <c r="DA1458" s="17">
        <v>3</v>
      </c>
      <c r="DB1458" s="17">
        <v>4</v>
      </c>
      <c r="DC1458" s="17">
        <v>1</v>
      </c>
      <c r="DD1458" s="17">
        <v>3</v>
      </c>
      <c r="DE1458" s="17">
        <v>4</v>
      </c>
      <c r="DF1458" s="17">
        <v>3</v>
      </c>
      <c r="DG1458" s="17">
        <v>3</v>
      </c>
      <c r="DH1458" s="17">
        <v>3</v>
      </c>
      <c r="DI1458" s="17">
        <v>1</v>
      </c>
      <c r="DJ1458" s="17">
        <v>1</v>
      </c>
      <c r="DK1458" s="17">
        <v>2</v>
      </c>
      <c r="DL1458" s="17">
        <v>4</v>
      </c>
      <c r="DM1458" s="17">
        <v>4</v>
      </c>
      <c r="DN1458" s="17">
        <v>1</v>
      </c>
      <c r="DO1458" s="17">
        <v>8</v>
      </c>
      <c r="DP1458" s="17">
        <v>1</v>
      </c>
      <c r="DR1458" s="17">
        <v>4</v>
      </c>
      <c r="DT1458" s="17">
        <v>11</v>
      </c>
      <c r="DV1458" s="17">
        <v>2</v>
      </c>
      <c r="DW1458" s="18">
        <v>13</v>
      </c>
      <c r="DY1458" s="18">
        <v>1</v>
      </c>
      <c r="ED1458" s="19" t="s">
        <v>363</v>
      </c>
      <c r="EE1458" s="19">
        <v>4</v>
      </c>
      <c r="EF1458" s="37">
        <v>4</v>
      </c>
      <c r="EG1458" s="19" t="s">
        <v>167</v>
      </c>
      <c r="EH1458" s="19">
        <v>2</v>
      </c>
      <c r="EI1458" s="19">
        <v>35</v>
      </c>
      <c r="EJ1458" s="19">
        <v>2</v>
      </c>
      <c r="EK1458" s="19">
        <v>2</v>
      </c>
      <c r="EL1458" s="19">
        <v>10</v>
      </c>
      <c r="EM1458" s="20" t="s">
        <v>216</v>
      </c>
      <c r="EO1458" s="46">
        <v>1</v>
      </c>
      <c r="EP1458" s="46">
        <v>3</v>
      </c>
      <c r="EQ1458">
        <f t="shared" si="52"/>
        <v>0</v>
      </c>
      <c r="ER1458" t="str">
        <f t="shared" si="53"/>
        <v/>
      </c>
      <c r="ES1458" s="49">
        <v>2</v>
      </c>
    </row>
    <row r="1459" spans="1:149" ht="15" customHeight="1" x14ac:dyDescent="0.25">
      <c r="A1459" s="21">
        <v>1458</v>
      </c>
      <c r="B1459" s="12">
        <v>3</v>
      </c>
      <c r="C1459" s="12">
        <v>3</v>
      </c>
      <c r="D1459" s="12">
        <v>4</v>
      </c>
      <c r="E1459" s="12" t="s">
        <v>379</v>
      </c>
      <c r="F1459" s="12">
        <v>1</v>
      </c>
      <c r="G1459" s="13">
        <v>2</v>
      </c>
      <c r="H1459" s="13">
        <v>1</v>
      </c>
      <c r="M1459" s="56">
        <f>IF(SUM(N1459:X1459)=39,2,1)</f>
        <v>1</v>
      </c>
      <c r="N1459" s="13">
        <v>1</v>
      </c>
      <c r="R1459" s="13">
        <v>1</v>
      </c>
      <c r="X1459" s="13">
        <v>1</v>
      </c>
      <c r="Z1459" s="13">
        <v>1</v>
      </c>
      <c r="AD1459" s="13">
        <v>1</v>
      </c>
      <c r="AJ1459" s="13">
        <v>1</v>
      </c>
      <c r="AL1459" s="14">
        <v>6</v>
      </c>
      <c r="AO1459" s="15">
        <v>1</v>
      </c>
      <c r="AP1459" s="15">
        <v>4</v>
      </c>
      <c r="AQ1459" s="15">
        <v>4</v>
      </c>
      <c r="AR1459" s="15">
        <v>4</v>
      </c>
      <c r="AS1459" s="15">
        <v>4</v>
      </c>
      <c r="AT1459" s="15">
        <v>4</v>
      </c>
      <c r="AU1459" s="15">
        <v>4</v>
      </c>
      <c r="AV1459" s="15">
        <v>4</v>
      </c>
      <c r="AW1459" s="15">
        <v>1</v>
      </c>
      <c r="AX1459" s="15">
        <v>1</v>
      </c>
      <c r="AY1459" s="15">
        <v>2</v>
      </c>
      <c r="AZ1459" s="15">
        <v>2</v>
      </c>
      <c r="BB1459" s="15">
        <v>1</v>
      </c>
      <c r="BC1459" s="15">
        <v>1</v>
      </c>
      <c r="BD1459" s="15">
        <v>2</v>
      </c>
      <c r="BE1459" s="15">
        <v>1</v>
      </c>
      <c r="BF1459" s="15">
        <v>1</v>
      </c>
      <c r="BG1459" s="15">
        <v>0</v>
      </c>
      <c r="BK1459" s="15">
        <v>1</v>
      </c>
      <c r="BL1459" s="15">
        <v>1</v>
      </c>
      <c r="BM1459" s="15">
        <v>8</v>
      </c>
      <c r="BN1459" s="15">
        <v>8</v>
      </c>
      <c r="CC1459" s="16">
        <v>1</v>
      </c>
      <c r="CI1459" s="16">
        <v>1</v>
      </c>
      <c r="CK1459" s="16">
        <v>1</v>
      </c>
      <c r="CL1459" s="16" t="s">
        <v>157</v>
      </c>
      <c r="CM1459" s="17">
        <v>2</v>
      </c>
      <c r="CN1459" s="17">
        <v>2</v>
      </c>
      <c r="CO1459" s="17">
        <v>2</v>
      </c>
      <c r="CP1459" s="17">
        <v>2</v>
      </c>
      <c r="CQ1459" s="17">
        <v>2</v>
      </c>
      <c r="CR1459" s="17">
        <v>2</v>
      </c>
      <c r="CS1459" s="17">
        <v>2</v>
      </c>
      <c r="CT1459" s="17">
        <v>2</v>
      </c>
      <c r="CU1459" s="17">
        <v>4</v>
      </c>
      <c r="CV1459" s="17">
        <v>2</v>
      </c>
      <c r="CW1459" s="17">
        <v>2</v>
      </c>
      <c r="CX1459" s="17">
        <v>2</v>
      </c>
      <c r="CY1459" s="17">
        <v>2</v>
      </c>
      <c r="CZ1459" s="17">
        <v>2</v>
      </c>
      <c r="DA1459" s="17">
        <v>2</v>
      </c>
      <c r="DB1459" s="17">
        <v>4</v>
      </c>
      <c r="DC1459" s="17">
        <v>3</v>
      </c>
      <c r="DD1459" s="17">
        <v>3</v>
      </c>
      <c r="DE1459" s="17">
        <v>3</v>
      </c>
      <c r="DF1459" s="17">
        <v>3</v>
      </c>
      <c r="DG1459" s="17">
        <v>3</v>
      </c>
      <c r="DH1459" s="17">
        <v>3</v>
      </c>
      <c r="DI1459" s="17">
        <v>3</v>
      </c>
      <c r="DJ1459" s="17">
        <v>1</v>
      </c>
      <c r="DK1459" s="17">
        <v>3</v>
      </c>
      <c r="DL1459" s="17">
        <v>4</v>
      </c>
      <c r="DM1459" s="17">
        <v>4</v>
      </c>
      <c r="DN1459" s="17">
        <v>1</v>
      </c>
      <c r="DO1459" s="17">
        <v>8</v>
      </c>
      <c r="DP1459" s="17">
        <v>5</v>
      </c>
      <c r="DR1459" s="17">
        <v>10</v>
      </c>
      <c r="DT1459" s="17">
        <v>7</v>
      </c>
      <c r="DV1459" s="17">
        <v>6</v>
      </c>
      <c r="DW1459" s="18">
        <v>13</v>
      </c>
      <c r="DY1459" s="18">
        <v>1</v>
      </c>
      <c r="ED1459" s="19" t="s">
        <v>363</v>
      </c>
      <c r="EE1459" s="19">
        <v>4</v>
      </c>
      <c r="EF1459" s="37">
        <v>4</v>
      </c>
      <c r="EG1459" s="19" t="s">
        <v>167</v>
      </c>
      <c r="EH1459" s="19">
        <v>2</v>
      </c>
      <c r="EI1459" s="19">
        <v>80</v>
      </c>
      <c r="EJ1459" s="19">
        <v>4</v>
      </c>
      <c r="EK1459" s="19">
        <v>5</v>
      </c>
      <c r="EL1459" s="19">
        <v>9</v>
      </c>
      <c r="EM1459" s="20" t="s">
        <v>216</v>
      </c>
      <c r="EO1459" s="46">
        <v>1</v>
      </c>
      <c r="EP1459" s="46">
        <v>3</v>
      </c>
      <c r="EQ1459">
        <f t="shared" si="52"/>
        <v>0</v>
      </c>
      <c r="ER1459" t="str">
        <f t="shared" si="53"/>
        <v/>
      </c>
      <c r="ES1459" s="49">
        <v>2</v>
      </c>
    </row>
    <row r="1460" spans="1:149" ht="15" customHeight="1" x14ac:dyDescent="0.25">
      <c r="A1460" s="21">
        <v>1459</v>
      </c>
      <c r="B1460" s="12">
        <v>2</v>
      </c>
      <c r="C1460" s="12">
        <v>1</v>
      </c>
      <c r="D1460" s="12">
        <v>2</v>
      </c>
      <c r="E1460" s="12" t="s">
        <v>378</v>
      </c>
      <c r="F1460" s="12">
        <v>1</v>
      </c>
      <c r="G1460" s="13">
        <v>3</v>
      </c>
      <c r="H1460" s="13">
        <v>1</v>
      </c>
      <c r="M1460" s="56">
        <f>IF(SUM(N1460:X1460)=39,2,1)</f>
        <v>1</v>
      </c>
      <c r="R1460" s="13">
        <v>1</v>
      </c>
      <c r="X1460" s="13">
        <v>1</v>
      </c>
      <c r="AD1460" s="13">
        <v>1</v>
      </c>
      <c r="AJ1460" s="13">
        <v>1</v>
      </c>
      <c r="AL1460" s="14">
        <v>6</v>
      </c>
      <c r="AO1460" s="15">
        <v>1</v>
      </c>
      <c r="AP1460" s="15">
        <v>4</v>
      </c>
      <c r="AQ1460" s="15">
        <v>4</v>
      </c>
      <c r="AR1460" s="15">
        <v>4</v>
      </c>
      <c r="AS1460" s="15">
        <v>4</v>
      </c>
      <c r="AT1460" s="15">
        <v>4</v>
      </c>
      <c r="AU1460" s="15">
        <v>4</v>
      </c>
      <c r="AV1460" s="15">
        <v>4</v>
      </c>
      <c r="AW1460" s="15">
        <v>3</v>
      </c>
      <c r="AX1460" s="15">
        <v>1</v>
      </c>
      <c r="AY1460" s="15">
        <v>2</v>
      </c>
      <c r="AZ1460" s="15">
        <v>2</v>
      </c>
      <c r="BB1460" s="15">
        <v>1</v>
      </c>
      <c r="BC1460" s="15">
        <v>1</v>
      </c>
      <c r="BD1460" s="15">
        <v>1</v>
      </c>
      <c r="BE1460" s="15">
        <v>2</v>
      </c>
      <c r="BF1460" s="15">
        <v>1</v>
      </c>
      <c r="BG1460" s="15">
        <v>0</v>
      </c>
      <c r="BK1460" s="15">
        <v>1</v>
      </c>
      <c r="BL1460" s="15">
        <v>1</v>
      </c>
      <c r="BM1460" s="15">
        <v>8</v>
      </c>
      <c r="BN1460" s="15">
        <v>8</v>
      </c>
      <c r="CC1460" s="16">
        <v>1</v>
      </c>
      <c r="CI1460" s="16">
        <v>2</v>
      </c>
      <c r="CJ1460" s="16" t="s">
        <v>151</v>
      </c>
      <c r="CK1460" s="16">
        <v>2</v>
      </c>
      <c r="CL1460" s="16" t="s">
        <v>143</v>
      </c>
      <c r="CM1460" s="17">
        <v>1</v>
      </c>
      <c r="CN1460" s="17">
        <v>1</v>
      </c>
      <c r="CO1460" s="17">
        <v>1</v>
      </c>
      <c r="CP1460" s="17">
        <v>1</v>
      </c>
      <c r="CQ1460" s="17">
        <v>1</v>
      </c>
      <c r="CR1460" s="17">
        <v>2</v>
      </c>
      <c r="CS1460" s="17">
        <v>2</v>
      </c>
      <c r="CT1460" s="17">
        <v>3</v>
      </c>
      <c r="CU1460" s="17">
        <v>4</v>
      </c>
      <c r="CV1460" s="17">
        <v>2</v>
      </c>
      <c r="CW1460" s="17">
        <v>1</v>
      </c>
      <c r="CX1460" s="17">
        <v>1</v>
      </c>
      <c r="CY1460" s="17">
        <v>1</v>
      </c>
      <c r="CZ1460" s="17">
        <v>1</v>
      </c>
      <c r="DA1460" s="17">
        <v>2</v>
      </c>
      <c r="DB1460" s="17">
        <v>3</v>
      </c>
      <c r="DC1460" s="17">
        <v>2</v>
      </c>
      <c r="DD1460" s="17">
        <v>3</v>
      </c>
      <c r="DE1460" s="17">
        <v>3</v>
      </c>
      <c r="DF1460" s="17">
        <v>3</v>
      </c>
      <c r="DG1460" s="17">
        <v>3</v>
      </c>
      <c r="DH1460" s="17">
        <v>3</v>
      </c>
      <c r="DI1460" s="17">
        <v>3</v>
      </c>
      <c r="DJ1460" s="17">
        <v>1</v>
      </c>
      <c r="DK1460" s="17">
        <v>2</v>
      </c>
      <c r="DL1460" s="17">
        <v>4</v>
      </c>
      <c r="DM1460" s="17">
        <v>4</v>
      </c>
      <c r="DN1460" s="17">
        <v>1</v>
      </c>
      <c r="DO1460" s="17">
        <v>8</v>
      </c>
      <c r="DP1460" s="17">
        <v>4</v>
      </c>
      <c r="DR1460" s="17">
        <v>6</v>
      </c>
      <c r="DT1460" s="17">
        <v>10</v>
      </c>
      <c r="DV1460" s="17">
        <v>1</v>
      </c>
      <c r="DW1460" s="18">
        <v>13</v>
      </c>
      <c r="DY1460" s="18">
        <v>1</v>
      </c>
      <c r="ED1460" s="19" t="s">
        <v>363</v>
      </c>
      <c r="EE1460" s="19">
        <v>4</v>
      </c>
      <c r="EF1460" s="37">
        <v>4</v>
      </c>
      <c r="EG1460" s="19" t="s">
        <v>167</v>
      </c>
      <c r="EH1460" s="19">
        <v>1</v>
      </c>
      <c r="EI1460" s="19">
        <v>62</v>
      </c>
      <c r="EJ1460" s="19">
        <v>4</v>
      </c>
      <c r="EK1460" s="19">
        <v>5</v>
      </c>
      <c r="EL1460" s="19">
        <v>1</v>
      </c>
      <c r="EM1460" s="20" t="s">
        <v>216</v>
      </c>
      <c r="EO1460" s="46">
        <v>1</v>
      </c>
      <c r="EQ1460">
        <f t="shared" si="52"/>
        <v>0</v>
      </c>
      <c r="ER1460" t="str">
        <f t="shared" si="53"/>
        <v/>
      </c>
      <c r="ES1460" s="49">
        <v>2</v>
      </c>
    </row>
    <row r="1461" spans="1:149" ht="15" customHeight="1" x14ac:dyDescent="0.25">
      <c r="A1461" s="21">
        <v>1460</v>
      </c>
      <c r="B1461" s="12">
        <v>2</v>
      </c>
      <c r="C1461" s="12">
        <v>2</v>
      </c>
      <c r="D1461" s="12">
        <v>2</v>
      </c>
      <c r="E1461" s="12" t="s">
        <v>378</v>
      </c>
      <c r="F1461" s="12">
        <v>2</v>
      </c>
      <c r="G1461" s="13">
        <v>5</v>
      </c>
      <c r="H1461" s="13">
        <v>1</v>
      </c>
      <c r="M1461" s="56">
        <f>IF(SUM(N1461:X1461)=39,2,1)</f>
        <v>1</v>
      </c>
      <c r="O1461" s="13">
        <v>1</v>
      </c>
      <c r="P1461" s="13">
        <v>1</v>
      </c>
      <c r="Z1461" s="13">
        <v>1</v>
      </c>
      <c r="AA1461" s="13">
        <v>1</v>
      </c>
      <c r="AB1461" s="13">
        <v>1</v>
      </c>
      <c r="AL1461" s="14">
        <v>5</v>
      </c>
      <c r="AM1461" s="14">
        <v>4</v>
      </c>
      <c r="AO1461" s="15">
        <v>1</v>
      </c>
      <c r="AP1461" s="15">
        <v>4</v>
      </c>
      <c r="AQ1461" s="15">
        <v>5</v>
      </c>
      <c r="AR1461" s="15">
        <v>4</v>
      </c>
      <c r="AS1461" s="15">
        <v>4</v>
      </c>
      <c r="AT1461" s="15">
        <v>4</v>
      </c>
      <c r="AU1461" s="15">
        <v>4</v>
      </c>
      <c r="AV1461" s="15">
        <v>4</v>
      </c>
      <c r="AW1461" s="15">
        <v>4</v>
      </c>
      <c r="AX1461" s="15">
        <v>1</v>
      </c>
      <c r="AY1461" s="15">
        <v>1</v>
      </c>
      <c r="AZ1461" s="15">
        <v>2</v>
      </c>
      <c r="BB1461" s="15">
        <v>2</v>
      </c>
      <c r="BC1461" s="15">
        <v>1</v>
      </c>
      <c r="BD1461" s="15">
        <v>1</v>
      </c>
      <c r="BE1461" s="15">
        <v>1</v>
      </c>
      <c r="BF1461" s="15">
        <v>2</v>
      </c>
      <c r="BG1461" s="15">
        <v>0</v>
      </c>
      <c r="BK1461" s="15">
        <v>1</v>
      </c>
      <c r="BL1461" s="15">
        <v>7</v>
      </c>
      <c r="BM1461" s="15">
        <v>8</v>
      </c>
      <c r="BN1461" s="15">
        <v>8</v>
      </c>
      <c r="BQ1461" s="15">
        <v>1</v>
      </c>
      <c r="BX1461" s="16">
        <v>1</v>
      </c>
      <c r="CD1461" s="16">
        <v>1</v>
      </c>
      <c r="CE1461" s="16">
        <v>2</v>
      </c>
      <c r="CG1461" s="16">
        <v>1</v>
      </c>
      <c r="CI1461" s="16">
        <v>2</v>
      </c>
      <c r="CK1461" s="16">
        <v>3</v>
      </c>
      <c r="CL1461" s="16" t="s">
        <v>154</v>
      </c>
      <c r="CM1461" s="17">
        <v>1</v>
      </c>
      <c r="CN1461" s="17">
        <v>1</v>
      </c>
      <c r="CO1461" s="17">
        <v>1</v>
      </c>
      <c r="CP1461" s="17">
        <v>1</v>
      </c>
      <c r="CQ1461" s="17">
        <v>1</v>
      </c>
      <c r="CR1461" s="17">
        <v>2</v>
      </c>
      <c r="CS1461" s="17">
        <v>2</v>
      </c>
      <c r="CT1461" s="17">
        <v>2</v>
      </c>
      <c r="CU1461" s="17">
        <v>2</v>
      </c>
      <c r="CV1461" s="17">
        <v>1</v>
      </c>
      <c r="CW1461" s="17">
        <v>1</v>
      </c>
      <c r="CX1461" s="17">
        <v>1</v>
      </c>
      <c r="CY1461" s="17">
        <v>1</v>
      </c>
      <c r="CZ1461" s="17">
        <v>1</v>
      </c>
      <c r="DA1461" s="17">
        <v>2</v>
      </c>
      <c r="DB1461" s="17">
        <v>3</v>
      </c>
      <c r="DC1461" s="17">
        <v>2</v>
      </c>
      <c r="DD1461" s="17">
        <v>1</v>
      </c>
      <c r="DE1461" s="17">
        <v>1</v>
      </c>
      <c r="DF1461" s="17">
        <v>2</v>
      </c>
      <c r="DG1461" s="17">
        <v>2</v>
      </c>
      <c r="DH1461" s="17">
        <v>2</v>
      </c>
      <c r="DI1461" s="17">
        <v>1</v>
      </c>
      <c r="DJ1461" s="17">
        <v>2</v>
      </c>
      <c r="DK1461" s="17">
        <v>2</v>
      </c>
      <c r="DL1461" s="17">
        <v>4</v>
      </c>
      <c r="DM1461" s="17">
        <v>4</v>
      </c>
      <c r="DN1461" s="17">
        <v>1</v>
      </c>
      <c r="DO1461" s="17">
        <v>8</v>
      </c>
      <c r="DP1461" s="17">
        <v>5</v>
      </c>
      <c r="DR1461" s="17">
        <v>2</v>
      </c>
      <c r="DT1461" s="17">
        <v>7</v>
      </c>
      <c r="DV1461" s="17">
        <v>2</v>
      </c>
      <c r="DW1461" s="18">
        <v>13</v>
      </c>
      <c r="DY1461" s="18">
        <v>1</v>
      </c>
      <c r="ED1461" s="19" t="s">
        <v>363</v>
      </c>
      <c r="EE1461" s="19">
        <v>4</v>
      </c>
      <c r="EF1461" s="37">
        <v>4</v>
      </c>
      <c r="EG1461" s="19" t="s">
        <v>167</v>
      </c>
      <c r="EH1461" s="19">
        <v>1</v>
      </c>
      <c r="EI1461" s="19">
        <v>40</v>
      </c>
      <c r="EJ1461" s="19">
        <v>2</v>
      </c>
      <c r="EK1461" s="19">
        <v>3</v>
      </c>
      <c r="EL1461" s="19">
        <v>2</v>
      </c>
      <c r="EM1461" s="20" t="s">
        <v>216</v>
      </c>
      <c r="EO1461" s="46">
        <v>1</v>
      </c>
      <c r="EP1461" s="46">
        <v>3</v>
      </c>
      <c r="EQ1461">
        <f t="shared" si="52"/>
        <v>1</v>
      </c>
      <c r="ER1461">
        <f t="shared" si="53"/>
        <v>1</v>
      </c>
      <c r="ES1461" s="49">
        <v>2</v>
      </c>
    </row>
    <row r="1462" spans="1:149" ht="15" customHeight="1" x14ac:dyDescent="0.25">
      <c r="A1462" s="21">
        <v>1461</v>
      </c>
      <c r="B1462" s="12">
        <v>2</v>
      </c>
      <c r="C1462" s="12">
        <v>2</v>
      </c>
      <c r="D1462" s="12">
        <v>2</v>
      </c>
      <c r="E1462" s="12" t="s">
        <v>378</v>
      </c>
      <c r="F1462" s="12">
        <v>2</v>
      </c>
      <c r="G1462" s="13">
        <v>5</v>
      </c>
      <c r="H1462" s="13">
        <v>1</v>
      </c>
      <c r="I1462" s="13">
        <v>4</v>
      </c>
      <c r="M1462" s="56">
        <f>IF(SUM(N1462:X1462)=39,2,1)</f>
        <v>1</v>
      </c>
      <c r="N1462" s="13">
        <v>1</v>
      </c>
      <c r="O1462" s="13">
        <v>1</v>
      </c>
      <c r="P1462" s="13">
        <v>1</v>
      </c>
      <c r="Z1462" s="13">
        <v>1</v>
      </c>
      <c r="AA1462" s="13">
        <v>1</v>
      </c>
      <c r="AB1462" s="13">
        <v>1</v>
      </c>
      <c r="AF1462" s="13">
        <v>1</v>
      </c>
      <c r="AJ1462" s="13">
        <v>1</v>
      </c>
      <c r="AL1462" s="14">
        <v>1</v>
      </c>
      <c r="AM1462" s="14">
        <v>2</v>
      </c>
      <c r="AN1462" s="14" t="s">
        <v>155</v>
      </c>
      <c r="AO1462" s="15">
        <v>1</v>
      </c>
      <c r="AP1462" s="15">
        <v>5</v>
      </c>
      <c r="AQ1462" s="15">
        <v>5</v>
      </c>
      <c r="AR1462" s="15">
        <v>4</v>
      </c>
      <c r="AS1462" s="15">
        <v>4</v>
      </c>
      <c r="AT1462" s="15">
        <v>4</v>
      </c>
      <c r="AU1462" s="15">
        <v>4</v>
      </c>
      <c r="AV1462" s="15">
        <v>5</v>
      </c>
      <c r="AW1462" s="15">
        <v>4</v>
      </c>
      <c r="AX1462" s="15">
        <v>1</v>
      </c>
      <c r="AY1462" s="15">
        <v>1</v>
      </c>
      <c r="AZ1462" s="15">
        <v>2</v>
      </c>
      <c r="BB1462" s="15">
        <v>1</v>
      </c>
      <c r="BC1462" s="15">
        <v>1</v>
      </c>
      <c r="BD1462" s="15">
        <v>1</v>
      </c>
      <c r="BE1462" s="15">
        <v>1</v>
      </c>
      <c r="BF1462" s="15">
        <v>2</v>
      </c>
      <c r="BG1462" s="15">
        <v>2</v>
      </c>
      <c r="BI1462" s="15">
        <v>1</v>
      </c>
      <c r="BJ1462" s="15">
        <v>1</v>
      </c>
      <c r="BK1462" s="15">
        <v>1</v>
      </c>
      <c r="BL1462" s="15">
        <v>7</v>
      </c>
      <c r="BM1462" s="15">
        <v>8</v>
      </c>
      <c r="BN1462" s="15">
        <v>8</v>
      </c>
      <c r="CC1462" s="16">
        <v>1</v>
      </c>
      <c r="CI1462" s="16">
        <v>2</v>
      </c>
      <c r="CK1462" s="16">
        <v>3</v>
      </c>
      <c r="CL1462" s="16" t="s">
        <v>154</v>
      </c>
      <c r="CM1462" s="17">
        <v>1</v>
      </c>
      <c r="CN1462" s="17">
        <v>1</v>
      </c>
      <c r="CO1462" s="17">
        <v>1</v>
      </c>
      <c r="CP1462" s="17">
        <v>1</v>
      </c>
      <c r="CQ1462" s="17">
        <v>1</v>
      </c>
      <c r="CR1462" s="17">
        <v>2</v>
      </c>
      <c r="CS1462" s="17">
        <v>2</v>
      </c>
      <c r="CT1462" s="17">
        <v>2</v>
      </c>
      <c r="CU1462" s="17">
        <v>3</v>
      </c>
      <c r="CV1462" s="17">
        <v>2</v>
      </c>
      <c r="CW1462" s="17">
        <v>2</v>
      </c>
      <c r="CX1462" s="17">
        <v>2</v>
      </c>
      <c r="CY1462" s="17">
        <v>2</v>
      </c>
      <c r="CZ1462" s="17">
        <v>2</v>
      </c>
      <c r="DA1462" s="17">
        <v>2</v>
      </c>
      <c r="DB1462" s="17">
        <v>2</v>
      </c>
      <c r="DC1462" s="17">
        <v>2</v>
      </c>
      <c r="DD1462" s="17">
        <v>1</v>
      </c>
      <c r="DE1462" s="17">
        <v>3</v>
      </c>
      <c r="DF1462" s="17">
        <v>2</v>
      </c>
      <c r="DG1462" s="17">
        <v>2</v>
      </c>
      <c r="DH1462" s="17">
        <v>3</v>
      </c>
      <c r="DI1462" s="17">
        <v>1</v>
      </c>
      <c r="DJ1462" s="17">
        <v>1</v>
      </c>
      <c r="DK1462" s="17">
        <v>2</v>
      </c>
      <c r="DL1462" s="17">
        <v>3</v>
      </c>
      <c r="DM1462" s="17">
        <v>3</v>
      </c>
      <c r="DN1462" s="17">
        <v>1</v>
      </c>
      <c r="DO1462" s="17">
        <v>8</v>
      </c>
      <c r="DP1462" s="17">
        <v>5</v>
      </c>
      <c r="DR1462" s="17">
        <v>7</v>
      </c>
      <c r="DT1462" s="17">
        <v>9</v>
      </c>
      <c r="DV1462" s="17">
        <v>2</v>
      </c>
      <c r="DW1462" s="18">
        <v>13</v>
      </c>
      <c r="DY1462" s="18">
        <v>1</v>
      </c>
      <c r="ED1462" s="19" t="s">
        <v>363</v>
      </c>
      <c r="EE1462" s="19">
        <v>4</v>
      </c>
      <c r="EF1462" s="37">
        <v>4</v>
      </c>
      <c r="EG1462" s="19" t="s">
        <v>167</v>
      </c>
      <c r="EH1462" s="19">
        <v>2</v>
      </c>
      <c r="EI1462" s="19">
        <v>41</v>
      </c>
      <c r="EJ1462" s="19">
        <v>2</v>
      </c>
      <c r="EK1462" s="19">
        <v>3</v>
      </c>
      <c r="EL1462" s="19">
        <v>2</v>
      </c>
      <c r="EM1462" s="20" t="s">
        <v>216</v>
      </c>
      <c r="EO1462" s="46">
        <v>1</v>
      </c>
      <c r="EP1462" s="46">
        <v>3</v>
      </c>
      <c r="EQ1462">
        <f t="shared" si="52"/>
        <v>0</v>
      </c>
      <c r="ER1462" t="str">
        <f t="shared" si="53"/>
        <v/>
      </c>
      <c r="ES1462" s="49">
        <v>2</v>
      </c>
    </row>
    <row r="1463" spans="1:149" ht="15" customHeight="1" x14ac:dyDescent="0.25">
      <c r="A1463" s="21">
        <v>1462</v>
      </c>
      <c r="B1463" s="12">
        <v>2</v>
      </c>
      <c r="C1463" s="12">
        <v>2</v>
      </c>
      <c r="D1463" s="12">
        <v>2</v>
      </c>
      <c r="E1463" s="12" t="s">
        <v>378</v>
      </c>
      <c r="F1463" s="12">
        <v>1</v>
      </c>
      <c r="G1463" s="13">
        <v>4</v>
      </c>
      <c r="H1463" s="13">
        <v>1</v>
      </c>
      <c r="K1463" s="13">
        <v>2</v>
      </c>
      <c r="L1463" s="13" t="s">
        <v>298</v>
      </c>
      <c r="M1463" s="56">
        <f>IF(SUM(N1463:X1463)=39,2,1)</f>
        <v>1</v>
      </c>
      <c r="N1463" s="13">
        <v>1</v>
      </c>
      <c r="O1463" s="13">
        <v>1</v>
      </c>
      <c r="P1463" s="13">
        <v>1</v>
      </c>
      <c r="Z1463" s="13">
        <v>1</v>
      </c>
      <c r="AA1463" s="13">
        <v>1</v>
      </c>
      <c r="AB1463" s="13">
        <v>1</v>
      </c>
      <c r="AJ1463" s="13">
        <v>1</v>
      </c>
      <c r="AL1463" s="14">
        <v>6</v>
      </c>
      <c r="AO1463" s="15">
        <v>1</v>
      </c>
      <c r="AP1463" s="15">
        <v>5</v>
      </c>
      <c r="AQ1463" s="15">
        <v>5</v>
      </c>
      <c r="AR1463" s="15">
        <v>3</v>
      </c>
      <c r="AS1463" s="15">
        <v>3</v>
      </c>
      <c r="AT1463" s="15">
        <v>3</v>
      </c>
      <c r="AU1463" s="15">
        <v>3</v>
      </c>
      <c r="AV1463" s="15">
        <v>3</v>
      </c>
      <c r="AW1463" s="15">
        <v>3</v>
      </c>
      <c r="AX1463" s="15">
        <v>1</v>
      </c>
      <c r="AY1463" s="15">
        <v>2</v>
      </c>
      <c r="AZ1463" s="15">
        <v>2</v>
      </c>
      <c r="BC1463" s="15">
        <v>1</v>
      </c>
      <c r="BD1463" s="15">
        <v>1</v>
      </c>
      <c r="BE1463" s="15">
        <v>1</v>
      </c>
      <c r="BF1463" s="15">
        <v>2</v>
      </c>
      <c r="BG1463" s="15">
        <v>1</v>
      </c>
      <c r="BH1463" s="15">
        <v>1</v>
      </c>
      <c r="BK1463" s="15">
        <v>1</v>
      </c>
      <c r="BL1463" s="15">
        <v>5</v>
      </c>
      <c r="BM1463" s="15">
        <v>8</v>
      </c>
      <c r="BN1463" s="15">
        <v>8</v>
      </c>
      <c r="CC1463" s="16">
        <v>1</v>
      </c>
      <c r="CI1463" s="16">
        <v>2</v>
      </c>
      <c r="CK1463" s="16">
        <v>3</v>
      </c>
      <c r="CL1463" s="16" t="s">
        <v>154</v>
      </c>
      <c r="CM1463" s="17">
        <v>1</v>
      </c>
      <c r="CN1463" s="17">
        <v>1</v>
      </c>
      <c r="CO1463" s="17">
        <v>1</v>
      </c>
      <c r="CP1463" s="17">
        <v>1</v>
      </c>
      <c r="CQ1463" s="17">
        <v>1</v>
      </c>
      <c r="CR1463" s="17">
        <v>3</v>
      </c>
      <c r="CS1463" s="17">
        <v>3</v>
      </c>
      <c r="CT1463" s="17">
        <v>1</v>
      </c>
      <c r="CU1463" s="17">
        <v>4</v>
      </c>
      <c r="CV1463" s="17">
        <v>1</v>
      </c>
      <c r="CW1463" s="17">
        <v>1</v>
      </c>
      <c r="CX1463" s="17">
        <v>1</v>
      </c>
      <c r="CY1463" s="17">
        <v>1</v>
      </c>
      <c r="CZ1463" s="17">
        <v>1</v>
      </c>
      <c r="DA1463" s="17">
        <v>2</v>
      </c>
      <c r="DB1463" s="17">
        <v>2</v>
      </c>
      <c r="DC1463" s="17">
        <v>2</v>
      </c>
      <c r="DD1463" s="17">
        <v>1</v>
      </c>
      <c r="DE1463" s="17">
        <v>4</v>
      </c>
      <c r="DF1463" s="17">
        <v>3</v>
      </c>
      <c r="DG1463" s="17">
        <v>2</v>
      </c>
      <c r="DH1463" s="17">
        <v>2</v>
      </c>
      <c r="DI1463" s="17">
        <v>1</v>
      </c>
      <c r="DJ1463" s="17">
        <v>1</v>
      </c>
      <c r="DK1463" s="17">
        <v>3</v>
      </c>
      <c r="DL1463" s="17">
        <v>4</v>
      </c>
      <c r="DM1463" s="17">
        <v>4</v>
      </c>
      <c r="DN1463" s="17">
        <v>8</v>
      </c>
      <c r="DO1463" s="17">
        <v>1</v>
      </c>
      <c r="DP1463" s="17">
        <v>7</v>
      </c>
      <c r="DR1463" s="17">
        <v>5</v>
      </c>
      <c r="DT1463" s="17">
        <v>9</v>
      </c>
      <c r="DV1463" s="17">
        <v>2</v>
      </c>
      <c r="DW1463" s="18">
        <v>13</v>
      </c>
      <c r="DY1463" s="18">
        <v>1</v>
      </c>
      <c r="ED1463" s="19" t="s">
        <v>363</v>
      </c>
      <c r="EE1463" s="19">
        <v>4</v>
      </c>
      <c r="EF1463" s="37">
        <v>4</v>
      </c>
      <c r="EG1463" s="19" t="s">
        <v>167</v>
      </c>
      <c r="EH1463" s="19">
        <v>1</v>
      </c>
      <c r="EI1463" s="19">
        <v>44</v>
      </c>
      <c r="EJ1463" s="19">
        <v>2</v>
      </c>
      <c r="EK1463" s="19">
        <v>3</v>
      </c>
      <c r="EL1463" s="19">
        <v>2</v>
      </c>
      <c r="EM1463" s="20" t="s">
        <v>216</v>
      </c>
      <c r="EO1463" s="46">
        <v>1</v>
      </c>
      <c r="EP1463" s="46">
        <v>1</v>
      </c>
      <c r="EQ1463">
        <f t="shared" si="52"/>
        <v>0</v>
      </c>
      <c r="ER1463" t="str">
        <f t="shared" si="53"/>
        <v/>
      </c>
      <c r="ES1463" s="49">
        <v>2</v>
      </c>
    </row>
    <row r="1464" spans="1:149" ht="15" customHeight="1" x14ac:dyDescent="0.25">
      <c r="A1464" s="21">
        <v>1463</v>
      </c>
      <c r="B1464" s="12">
        <v>2</v>
      </c>
      <c r="C1464" s="12">
        <v>2</v>
      </c>
      <c r="D1464" s="12">
        <v>4</v>
      </c>
      <c r="F1464" s="12">
        <v>2</v>
      </c>
      <c r="G1464" s="13">
        <v>4</v>
      </c>
      <c r="H1464" s="13">
        <v>1</v>
      </c>
      <c r="M1464" s="56">
        <f>IF(SUM(N1464:X1464)=39,2,1)</f>
        <v>1</v>
      </c>
      <c r="O1464" s="13">
        <v>1</v>
      </c>
      <c r="P1464" s="13">
        <v>1</v>
      </c>
      <c r="Z1464" s="13">
        <v>1</v>
      </c>
      <c r="AA1464" s="13">
        <v>1</v>
      </c>
      <c r="AB1464" s="13">
        <v>1</v>
      </c>
      <c r="AG1464" s="13">
        <v>1</v>
      </c>
      <c r="AL1464" s="14">
        <v>1</v>
      </c>
      <c r="AM1464" s="14">
        <v>1</v>
      </c>
      <c r="AN1464" s="14" t="s">
        <v>383</v>
      </c>
      <c r="AO1464" s="15">
        <v>1</v>
      </c>
      <c r="AP1464" s="15">
        <v>4</v>
      </c>
      <c r="AQ1464" s="15">
        <v>4</v>
      </c>
      <c r="AR1464" s="15">
        <v>4</v>
      </c>
      <c r="AS1464" s="15">
        <v>4</v>
      </c>
      <c r="AT1464" s="15">
        <v>4</v>
      </c>
      <c r="AU1464" s="15">
        <v>4</v>
      </c>
      <c r="AV1464" s="15">
        <v>4</v>
      </c>
      <c r="AW1464" s="15">
        <v>4</v>
      </c>
      <c r="AX1464" s="15">
        <v>1</v>
      </c>
      <c r="AY1464" s="15">
        <v>1</v>
      </c>
      <c r="AZ1464" s="15">
        <v>2</v>
      </c>
      <c r="BB1464" s="15">
        <v>2</v>
      </c>
      <c r="BC1464" s="15">
        <v>1</v>
      </c>
      <c r="BD1464" s="15">
        <v>1</v>
      </c>
      <c r="BE1464" s="15">
        <v>1</v>
      </c>
      <c r="BF1464" s="15">
        <v>1</v>
      </c>
      <c r="BG1464" s="15">
        <v>0</v>
      </c>
      <c r="BK1464" s="15">
        <v>1</v>
      </c>
      <c r="BL1464" s="15">
        <v>6</v>
      </c>
      <c r="BM1464" s="15">
        <v>8</v>
      </c>
      <c r="BN1464" s="15">
        <v>8</v>
      </c>
      <c r="CC1464" s="16">
        <v>1</v>
      </c>
      <c r="CI1464" s="16">
        <v>2</v>
      </c>
      <c r="CJ1464" s="16" t="s">
        <v>151</v>
      </c>
      <c r="CK1464" s="16">
        <v>1</v>
      </c>
      <c r="CL1464" s="16" t="s">
        <v>186</v>
      </c>
      <c r="CM1464" s="17">
        <v>1</v>
      </c>
      <c r="CN1464" s="17">
        <v>1</v>
      </c>
      <c r="CO1464" s="17">
        <v>1</v>
      </c>
      <c r="CP1464" s="17">
        <v>1</v>
      </c>
      <c r="CQ1464" s="17">
        <v>1</v>
      </c>
      <c r="CR1464" s="17">
        <v>2</v>
      </c>
      <c r="CS1464" s="17">
        <v>3</v>
      </c>
      <c r="CT1464" s="17">
        <v>2</v>
      </c>
      <c r="CU1464" s="17">
        <v>3</v>
      </c>
      <c r="CV1464" s="17">
        <v>1</v>
      </c>
      <c r="CW1464" s="17">
        <v>1</v>
      </c>
      <c r="CX1464" s="17">
        <v>1</v>
      </c>
      <c r="CY1464" s="17">
        <v>1</v>
      </c>
      <c r="CZ1464" s="17">
        <v>1</v>
      </c>
      <c r="DA1464" s="17">
        <v>2</v>
      </c>
      <c r="DB1464" s="17">
        <v>2</v>
      </c>
      <c r="DC1464" s="17">
        <v>2</v>
      </c>
      <c r="DD1464" s="17">
        <v>1</v>
      </c>
      <c r="DE1464" s="17">
        <v>4</v>
      </c>
      <c r="DF1464" s="17">
        <v>2</v>
      </c>
      <c r="DG1464" s="17">
        <v>3</v>
      </c>
      <c r="DH1464" s="17">
        <v>2</v>
      </c>
      <c r="DI1464" s="17">
        <v>3</v>
      </c>
      <c r="DJ1464" s="17">
        <v>1</v>
      </c>
      <c r="DK1464" s="17">
        <v>3</v>
      </c>
      <c r="DL1464" s="17">
        <v>3</v>
      </c>
      <c r="DM1464" s="17">
        <v>3</v>
      </c>
      <c r="DN1464" s="17">
        <v>1</v>
      </c>
      <c r="DO1464" s="17">
        <v>8</v>
      </c>
      <c r="DP1464" s="17">
        <v>5</v>
      </c>
      <c r="DR1464" s="17">
        <v>9</v>
      </c>
      <c r="DT1464" s="17">
        <v>7</v>
      </c>
      <c r="DV1464" s="17">
        <v>6</v>
      </c>
      <c r="DW1464" s="18">
        <v>13</v>
      </c>
      <c r="DY1464" s="18">
        <v>1</v>
      </c>
      <c r="ED1464" s="19" t="s">
        <v>363</v>
      </c>
      <c r="EE1464" s="19">
        <v>4</v>
      </c>
      <c r="EF1464" s="37">
        <v>4</v>
      </c>
      <c r="EG1464" s="19" t="s">
        <v>167</v>
      </c>
      <c r="EH1464" s="19">
        <v>2</v>
      </c>
      <c r="EI1464" s="19">
        <v>43</v>
      </c>
      <c r="EJ1464" s="19">
        <v>2</v>
      </c>
      <c r="EK1464" s="19">
        <v>3</v>
      </c>
      <c r="EL1464" s="19">
        <v>2</v>
      </c>
      <c r="EM1464" s="20" t="s">
        <v>216</v>
      </c>
      <c r="EO1464" s="46">
        <v>1</v>
      </c>
      <c r="EP1464" s="46">
        <v>6</v>
      </c>
      <c r="EQ1464">
        <f t="shared" si="52"/>
        <v>0</v>
      </c>
      <c r="ER1464" t="str">
        <f t="shared" si="53"/>
        <v/>
      </c>
      <c r="ES1464" s="49">
        <v>2</v>
      </c>
    </row>
    <row r="1465" spans="1:149" ht="15" customHeight="1" x14ac:dyDescent="0.25">
      <c r="A1465" s="21">
        <v>1464</v>
      </c>
      <c r="B1465" s="12">
        <v>3</v>
      </c>
      <c r="C1465" s="12">
        <v>1</v>
      </c>
      <c r="D1465" s="12">
        <v>1</v>
      </c>
      <c r="E1465" s="12" t="s">
        <v>378</v>
      </c>
      <c r="F1465" s="12">
        <v>2</v>
      </c>
      <c r="G1465" s="13">
        <v>5</v>
      </c>
      <c r="H1465" s="13">
        <v>1</v>
      </c>
      <c r="J1465" s="13">
        <v>4</v>
      </c>
      <c r="K1465" s="13">
        <v>4</v>
      </c>
      <c r="M1465" s="56">
        <f>IF(SUM(N1465:X1465)=39,2,1)</f>
        <v>1</v>
      </c>
      <c r="N1465" s="13">
        <v>1</v>
      </c>
      <c r="S1465" s="13">
        <v>1</v>
      </c>
      <c r="Z1465" s="13">
        <v>1</v>
      </c>
      <c r="AJ1465" s="13">
        <v>1</v>
      </c>
      <c r="AL1465" s="14">
        <v>3</v>
      </c>
      <c r="AM1465" s="14">
        <v>4</v>
      </c>
      <c r="AO1465" s="15">
        <v>1</v>
      </c>
      <c r="AP1465" s="15">
        <v>4</v>
      </c>
      <c r="AQ1465" s="15">
        <v>4</v>
      </c>
      <c r="AR1465" s="15">
        <v>3</v>
      </c>
      <c r="AS1465" s="15">
        <v>3</v>
      </c>
      <c r="AT1465" s="15">
        <v>3</v>
      </c>
      <c r="AU1465" s="15">
        <v>3</v>
      </c>
      <c r="AV1465" s="15">
        <v>3</v>
      </c>
      <c r="AW1465" s="15">
        <v>1</v>
      </c>
      <c r="AX1465" s="15">
        <v>1</v>
      </c>
      <c r="AY1465" s="15">
        <v>1</v>
      </c>
      <c r="AZ1465" s="15">
        <v>1</v>
      </c>
      <c r="BB1465" s="15">
        <v>1</v>
      </c>
      <c r="BC1465" s="15">
        <v>2</v>
      </c>
      <c r="BD1465" s="15">
        <v>2</v>
      </c>
      <c r="BE1465" s="15">
        <v>2</v>
      </c>
      <c r="BF1465" s="15">
        <v>1</v>
      </c>
      <c r="BG1465" s="15">
        <v>1</v>
      </c>
      <c r="BJ1465" s="15">
        <v>1</v>
      </c>
      <c r="BK1465" s="15">
        <v>2</v>
      </c>
      <c r="BM1465" s="15">
        <v>8</v>
      </c>
      <c r="BN1465" s="15">
        <v>8</v>
      </c>
      <c r="BQ1465" s="15">
        <v>1</v>
      </c>
      <c r="BT1465" s="16">
        <v>1</v>
      </c>
      <c r="CD1465" s="16">
        <v>5</v>
      </c>
      <c r="CE1465" s="16">
        <v>4</v>
      </c>
      <c r="CF1465" s="16">
        <v>2</v>
      </c>
      <c r="CG1465" s="16">
        <v>1</v>
      </c>
      <c r="CH1465" s="16">
        <v>2</v>
      </c>
      <c r="CI1465" s="16">
        <v>1</v>
      </c>
      <c r="CK1465" s="16">
        <v>1</v>
      </c>
      <c r="CL1465" s="16" t="s">
        <v>186</v>
      </c>
      <c r="CM1465" s="17">
        <v>2</v>
      </c>
      <c r="CN1465" s="17">
        <v>2</v>
      </c>
      <c r="CO1465" s="17">
        <v>2</v>
      </c>
      <c r="CP1465" s="17">
        <v>2</v>
      </c>
      <c r="CQ1465" s="17">
        <v>2</v>
      </c>
      <c r="CR1465" s="17">
        <v>2</v>
      </c>
      <c r="CS1465" s="17">
        <v>2</v>
      </c>
      <c r="CT1465" s="17">
        <v>2</v>
      </c>
      <c r="CU1465" s="17">
        <v>3</v>
      </c>
      <c r="CV1465" s="17">
        <v>2</v>
      </c>
      <c r="CW1465" s="17">
        <v>2</v>
      </c>
      <c r="CX1465" s="17">
        <v>2</v>
      </c>
      <c r="CY1465" s="17">
        <v>2</v>
      </c>
      <c r="CZ1465" s="17">
        <v>2</v>
      </c>
      <c r="DA1465" s="17">
        <v>2</v>
      </c>
      <c r="DB1465" s="17">
        <v>3</v>
      </c>
      <c r="DC1465" s="17">
        <v>2</v>
      </c>
      <c r="DD1465" s="17">
        <v>3</v>
      </c>
      <c r="DE1465" s="17">
        <v>4</v>
      </c>
      <c r="DF1465" s="17">
        <v>3</v>
      </c>
      <c r="DG1465" s="17">
        <v>3</v>
      </c>
      <c r="DH1465" s="17">
        <v>3</v>
      </c>
      <c r="DI1465" s="17">
        <v>2</v>
      </c>
      <c r="DJ1465" s="17">
        <v>2</v>
      </c>
      <c r="DK1465" s="17">
        <v>1</v>
      </c>
      <c r="DL1465" s="17">
        <v>1</v>
      </c>
      <c r="DM1465" s="17">
        <v>1</v>
      </c>
      <c r="DN1465" s="17">
        <v>6</v>
      </c>
      <c r="DO1465" s="17">
        <v>1</v>
      </c>
      <c r="DP1465" s="17">
        <v>1</v>
      </c>
      <c r="DR1465" s="17">
        <v>1</v>
      </c>
      <c r="DT1465" s="17">
        <v>5</v>
      </c>
      <c r="DV1465" s="17">
        <v>5</v>
      </c>
      <c r="DW1465" s="18">
        <v>13</v>
      </c>
      <c r="DY1465" s="18">
        <v>1</v>
      </c>
      <c r="ED1465" s="19" t="s">
        <v>363</v>
      </c>
      <c r="EE1465" s="19">
        <v>4</v>
      </c>
      <c r="EF1465" s="37">
        <v>4</v>
      </c>
      <c r="EG1465" s="19" t="s">
        <v>167</v>
      </c>
      <c r="EH1465" s="19">
        <v>2</v>
      </c>
      <c r="EI1465" s="19">
        <v>53</v>
      </c>
      <c r="EJ1465" s="19">
        <v>3</v>
      </c>
      <c r="EK1465" s="19">
        <v>4</v>
      </c>
      <c r="EL1465" s="19">
        <v>10</v>
      </c>
      <c r="EM1465" s="20" t="s">
        <v>216</v>
      </c>
      <c r="EO1465" s="46">
        <v>1</v>
      </c>
      <c r="EP1465" s="46">
        <v>1</v>
      </c>
      <c r="EQ1465">
        <f t="shared" si="52"/>
        <v>1</v>
      </c>
      <c r="ER1465">
        <f t="shared" si="53"/>
        <v>1</v>
      </c>
      <c r="ES1465" s="49">
        <v>2</v>
      </c>
    </row>
    <row r="1466" spans="1:149" ht="15" customHeight="1" x14ac:dyDescent="0.25">
      <c r="A1466" s="21">
        <v>1465</v>
      </c>
      <c r="B1466" s="12">
        <v>2</v>
      </c>
      <c r="C1466" s="12">
        <v>2</v>
      </c>
      <c r="D1466" s="12">
        <v>2</v>
      </c>
      <c r="E1466" s="12" t="s">
        <v>161</v>
      </c>
      <c r="F1466" s="12">
        <v>2</v>
      </c>
      <c r="K1466" s="13">
        <v>4</v>
      </c>
      <c r="M1466" s="56">
        <f>IF(SUM(N1466:X1466)=39,2,1)</f>
        <v>1</v>
      </c>
      <c r="N1466" s="13">
        <v>1</v>
      </c>
      <c r="O1466" s="13">
        <v>1</v>
      </c>
      <c r="P1466" s="13">
        <v>1</v>
      </c>
      <c r="Q1466" s="13">
        <v>1</v>
      </c>
      <c r="R1466" s="13">
        <v>1</v>
      </c>
      <c r="V1466" s="13">
        <v>1</v>
      </c>
      <c r="W1466" s="13">
        <v>1</v>
      </c>
      <c r="X1466" s="13">
        <v>1</v>
      </c>
      <c r="Z1466" s="13">
        <v>1</v>
      </c>
      <c r="AA1466" s="13">
        <v>1</v>
      </c>
      <c r="AB1466" s="13">
        <v>1</v>
      </c>
      <c r="AC1466" s="13">
        <v>1</v>
      </c>
      <c r="AD1466" s="13">
        <v>1</v>
      </c>
      <c r="AH1466" s="13">
        <v>1</v>
      </c>
      <c r="AI1466" s="13">
        <v>1</v>
      </c>
      <c r="AJ1466" s="13">
        <v>1</v>
      </c>
      <c r="AL1466" s="14">
        <v>6</v>
      </c>
      <c r="AO1466" s="15">
        <v>1</v>
      </c>
      <c r="AP1466" s="15">
        <v>4</v>
      </c>
      <c r="AQ1466" s="15">
        <v>4</v>
      </c>
      <c r="AR1466" s="15">
        <v>4</v>
      </c>
      <c r="AS1466" s="15">
        <v>4</v>
      </c>
      <c r="AT1466" s="15">
        <v>4</v>
      </c>
      <c r="AU1466" s="15">
        <v>4</v>
      </c>
      <c r="AV1466" s="15">
        <v>4</v>
      </c>
      <c r="AW1466" s="15">
        <v>4</v>
      </c>
      <c r="AX1466" s="15">
        <v>1</v>
      </c>
      <c r="AY1466" s="15">
        <v>2</v>
      </c>
      <c r="AZ1466" s="15">
        <v>2</v>
      </c>
      <c r="BB1466" s="15">
        <v>1</v>
      </c>
      <c r="BC1466" s="15">
        <v>1</v>
      </c>
      <c r="BD1466" s="15">
        <v>2</v>
      </c>
      <c r="BE1466" s="15">
        <v>2</v>
      </c>
      <c r="BF1466" s="15">
        <v>1</v>
      </c>
      <c r="BG1466" s="15">
        <v>1</v>
      </c>
      <c r="BJ1466" s="15">
        <v>1</v>
      </c>
      <c r="BK1466" s="15">
        <v>2</v>
      </c>
      <c r="BM1466" s="15">
        <v>8</v>
      </c>
      <c r="BN1466" s="15">
        <v>8</v>
      </c>
      <c r="CC1466" s="16">
        <v>1</v>
      </c>
      <c r="CI1466" s="16">
        <v>2</v>
      </c>
      <c r="CJ1466" s="16" t="s">
        <v>151</v>
      </c>
      <c r="CK1466" s="16">
        <v>1</v>
      </c>
      <c r="CL1466" s="16" t="s">
        <v>186</v>
      </c>
      <c r="CM1466" s="17">
        <v>1</v>
      </c>
      <c r="CN1466" s="17">
        <v>1</v>
      </c>
      <c r="CO1466" s="17">
        <v>1</v>
      </c>
      <c r="CP1466" s="17">
        <v>1</v>
      </c>
      <c r="CQ1466" s="17">
        <v>1</v>
      </c>
      <c r="CR1466" s="17">
        <v>1</v>
      </c>
      <c r="CS1466" s="17">
        <v>1</v>
      </c>
      <c r="CT1466" s="17">
        <v>2</v>
      </c>
      <c r="CU1466" s="17">
        <v>2</v>
      </c>
      <c r="CV1466" s="17">
        <v>2</v>
      </c>
      <c r="CW1466" s="17">
        <v>2</v>
      </c>
      <c r="CX1466" s="17">
        <v>2</v>
      </c>
      <c r="CY1466" s="17">
        <v>2</v>
      </c>
      <c r="CZ1466" s="17">
        <v>2</v>
      </c>
      <c r="DA1466" s="17">
        <v>2</v>
      </c>
      <c r="DB1466" s="17">
        <v>4</v>
      </c>
      <c r="DC1466" s="17">
        <v>2</v>
      </c>
      <c r="DE1466" s="17">
        <v>4</v>
      </c>
      <c r="DF1466" s="17">
        <v>3</v>
      </c>
      <c r="DG1466" s="17">
        <v>3</v>
      </c>
      <c r="DH1466" s="17">
        <v>3</v>
      </c>
      <c r="DI1466" s="17">
        <v>3</v>
      </c>
      <c r="DJ1466" s="17">
        <v>1</v>
      </c>
      <c r="DK1466" s="17">
        <v>3</v>
      </c>
      <c r="DL1466" s="17">
        <v>2</v>
      </c>
      <c r="DM1466" s="17">
        <v>2</v>
      </c>
      <c r="DN1466" s="17">
        <v>6</v>
      </c>
      <c r="DO1466" s="17">
        <v>1</v>
      </c>
      <c r="DV1466" s="17">
        <v>5</v>
      </c>
      <c r="DW1466" s="18">
        <v>13</v>
      </c>
      <c r="DY1466" s="18">
        <v>1</v>
      </c>
      <c r="ED1466" s="19" t="s">
        <v>363</v>
      </c>
      <c r="EE1466" s="19">
        <v>4</v>
      </c>
      <c r="EF1466" s="37">
        <v>4</v>
      </c>
      <c r="EG1466" s="19" t="s">
        <v>167</v>
      </c>
      <c r="EH1466" s="19">
        <v>1</v>
      </c>
      <c r="EI1466" s="19">
        <v>20</v>
      </c>
      <c r="EJ1466" s="19">
        <v>1</v>
      </c>
      <c r="EK1466" s="19">
        <v>1</v>
      </c>
      <c r="EL1466" s="19">
        <v>6</v>
      </c>
      <c r="EM1466" s="20" t="s">
        <v>216</v>
      </c>
      <c r="EO1466" s="46">
        <v>1</v>
      </c>
      <c r="EP1466" s="46">
        <v>1</v>
      </c>
      <c r="EQ1466">
        <f t="shared" si="52"/>
        <v>0</v>
      </c>
      <c r="ER1466" t="str">
        <f t="shared" si="53"/>
        <v/>
      </c>
      <c r="ES1466" s="49">
        <v>2</v>
      </c>
    </row>
    <row r="1467" spans="1:149" ht="15" customHeight="1" x14ac:dyDescent="0.25">
      <c r="A1467" s="21">
        <v>1466</v>
      </c>
      <c r="B1467" s="12">
        <v>3</v>
      </c>
      <c r="C1467" s="12">
        <v>3</v>
      </c>
      <c r="D1467" s="12">
        <v>4</v>
      </c>
      <c r="E1467" s="12" t="s">
        <v>379</v>
      </c>
      <c r="F1467" s="12">
        <v>2</v>
      </c>
      <c r="G1467" s="13">
        <v>5</v>
      </c>
      <c r="H1467" s="13">
        <v>1</v>
      </c>
      <c r="M1467" s="56">
        <f>IF(SUM(N1467:X1467)=39,2,1)</f>
        <v>1</v>
      </c>
      <c r="N1467" s="13">
        <v>1</v>
      </c>
      <c r="R1467" s="13">
        <v>1</v>
      </c>
      <c r="Z1467" s="13">
        <v>1</v>
      </c>
      <c r="AD1467" s="13">
        <v>1</v>
      </c>
      <c r="AJ1467" s="13">
        <v>1</v>
      </c>
      <c r="AL1467" s="14">
        <v>5</v>
      </c>
      <c r="AM1467" s="14">
        <v>5</v>
      </c>
      <c r="AO1467" s="15">
        <v>1</v>
      </c>
      <c r="AP1467" s="15">
        <v>4</v>
      </c>
      <c r="AQ1467" s="15">
        <v>4</v>
      </c>
      <c r="AR1467" s="15">
        <v>4</v>
      </c>
      <c r="AS1467" s="15">
        <v>4</v>
      </c>
      <c r="AT1467" s="15">
        <v>4</v>
      </c>
      <c r="AU1467" s="15">
        <v>4</v>
      </c>
      <c r="AV1467" s="15">
        <v>4</v>
      </c>
      <c r="AW1467" s="15">
        <v>4</v>
      </c>
      <c r="AX1467" s="15">
        <v>1</v>
      </c>
      <c r="AY1467" s="15">
        <v>1</v>
      </c>
      <c r="AZ1467" s="15">
        <v>2</v>
      </c>
      <c r="BB1467" s="15">
        <v>1</v>
      </c>
      <c r="BC1467" s="15">
        <v>1</v>
      </c>
      <c r="BD1467" s="15">
        <v>2</v>
      </c>
      <c r="BE1467" s="15">
        <v>2</v>
      </c>
      <c r="BF1467" s="15">
        <v>0</v>
      </c>
      <c r="BG1467" s="15">
        <v>0</v>
      </c>
      <c r="BL1467" s="15">
        <v>1</v>
      </c>
      <c r="BM1467" s="15">
        <v>2</v>
      </c>
      <c r="CC1467" s="16">
        <v>1</v>
      </c>
      <c r="CI1467" s="16">
        <v>2</v>
      </c>
      <c r="CJ1467" s="16" t="s">
        <v>392</v>
      </c>
      <c r="CK1467" s="16">
        <v>2</v>
      </c>
      <c r="CL1467" s="16" t="s">
        <v>186</v>
      </c>
      <c r="CM1467" s="17">
        <v>1</v>
      </c>
      <c r="CN1467" s="17">
        <v>1</v>
      </c>
      <c r="CO1467" s="17">
        <v>1</v>
      </c>
      <c r="CP1467" s="17">
        <v>1</v>
      </c>
      <c r="CQ1467" s="17">
        <v>1</v>
      </c>
      <c r="CR1467" s="17">
        <v>2</v>
      </c>
      <c r="CS1467" s="17">
        <v>2</v>
      </c>
      <c r="CT1467" s="17">
        <v>3</v>
      </c>
      <c r="CU1467" s="17">
        <v>3</v>
      </c>
      <c r="CV1467" s="17">
        <v>3</v>
      </c>
      <c r="CW1467" s="17">
        <v>3</v>
      </c>
      <c r="CX1467" s="17">
        <v>1</v>
      </c>
      <c r="CY1467" s="17">
        <v>1</v>
      </c>
      <c r="CZ1467" s="17">
        <v>1</v>
      </c>
      <c r="DA1467" s="17">
        <v>3</v>
      </c>
      <c r="DB1467" s="17">
        <v>3</v>
      </c>
      <c r="DC1467" s="17">
        <v>3</v>
      </c>
      <c r="DD1467" s="17">
        <v>4</v>
      </c>
      <c r="DE1467" s="17">
        <v>4</v>
      </c>
      <c r="DF1467" s="17">
        <v>3</v>
      </c>
      <c r="DG1467" s="17">
        <v>2</v>
      </c>
      <c r="DH1467" s="17">
        <v>1</v>
      </c>
      <c r="DI1467" s="17">
        <v>3</v>
      </c>
      <c r="DJ1467" s="17">
        <v>1</v>
      </c>
      <c r="DK1467" s="17">
        <v>3</v>
      </c>
      <c r="DL1467" s="17">
        <v>3</v>
      </c>
      <c r="DM1467" s="17">
        <v>3</v>
      </c>
      <c r="DN1467" s="17">
        <v>1</v>
      </c>
      <c r="DO1467" s="17">
        <v>8</v>
      </c>
      <c r="DP1467" s="17">
        <v>7</v>
      </c>
      <c r="DR1467" s="17">
        <v>5</v>
      </c>
      <c r="DT1467" s="17">
        <v>6</v>
      </c>
      <c r="DV1467" s="17">
        <v>3</v>
      </c>
      <c r="DW1467" s="18">
        <v>13</v>
      </c>
      <c r="DY1467" s="18">
        <v>1</v>
      </c>
      <c r="ED1467" s="19" t="s">
        <v>363</v>
      </c>
      <c r="EE1467" s="19">
        <v>4</v>
      </c>
      <c r="EF1467" s="37">
        <v>4</v>
      </c>
      <c r="EG1467" s="19" t="s">
        <v>167</v>
      </c>
      <c r="EH1467" s="19">
        <v>1</v>
      </c>
      <c r="EI1467" s="19">
        <v>86</v>
      </c>
      <c r="EJ1467" s="19">
        <v>4</v>
      </c>
      <c r="EK1467" s="19">
        <v>5</v>
      </c>
      <c r="EL1467" s="19">
        <v>1</v>
      </c>
      <c r="EM1467" s="20" t="s">
        <v>216</v>
      </c>
      <c r="EO1467" s="46">
        <v>1</v>
      </c>
      <c r="EP1467" s="46">
        <v>1</v>
      </c>
      <c r="EQ1467">
        <f t="shared" si="52"/>
        <v>0</v>
      </c>
      <c r="ER1467" t="str">
        <f t="shared" si="53"/>
        <v/>
      </c>
      <c r="ES1467" s="49">
        <v>2</v>
      </c>
    </row>
    <row r="1468" spans="1:149" ht="15" customHeight="1" x14ac:dyDescent="0.25">
      <c r="A1468" s="21">
        <v>1467</v>
      </c>
      <c r="B1468" s="12">
        <v>2</v>
      </c>
      <c r="C1468" s="12">
        <v>2</v>
      </c>
      <c r="D1468" s="12">
        <v>2</v>
      </c>
      <c r="E1468" s="12" t="s">
        <v>378</v>
      </c>
      <c r="F1468" s="12">
        <v>2</v>
      </c>
      <c r="G1468" s="13">
        <v>2</v>
      </c>
      <c r="H1468" s="13">
        <v>1</v>
      </c>
      <c r="I1468" s="13">
        <v>4</v>
      </c>
      <c r="M1468" s="56">
        <f>IF(SUM(N1468:X1468)=39,2,1)</f>
        <v>1</v>
      </c>
      <c r="Y1468" s="13">
        <v>1</v>
      </c>
      <c r="AK1468" s="13">
        <v>1</v>
      </c>
      <c r="AL1468" s="14">
        <v>3</v>
      </c>
      <c r="AM1468" s="14">
        <v>4</v>
      </c>
      <c r="AO1468" s="15">
        <v>1</v>
      </c>
      <c r="AP1468" s="15">
        <v>4</v>
      </c>
      <c r="AQ1468" s="15">
        <v>4</v>
      </c>
      <c r="AR1468" s="15">
        <v>4</v>
      </c>
      <c r="AS1468" s="15">
        <v>4</v>
      </c>
      <c r="AT1468" s="15">
        <v>4</v>
      </c>
      <c r="AU1468" s="15">
        <v>3</v>
      </c>
      <c r="AV1468" s="15">
        <v>4</v>
      </c>
      <c r="AW1468" s="15">
        <v>4</v>
      </c>
      <c r="AX1468" s="15">
        <v>1</v>
      </c>
      <c r="AY1468" s="15">
        <v>1</v>
      </c>
      <c r="AZ1468" s="15">
        <v>2</v>
      </c>
      <c r="BB1468" s="15">
        <v>1</v>
      </c>
      <c r="BC1468" s="15">
        <v>1</v>
      </c>
      <c r="BD1468" s="15">
        <v>2</v>
      </c>
      <c r="BE1468" s="15">
        <v>2</v>
      </c>
      <c r="BF1468" s="15">
        <v>1</v>
      </c>
      <c r="BK1468" s="15">
        <v>1</v>
      </c>
      <c r="BL1468" s="15">
        <v>1</v>
      </c>
      <c r="BM1468" s="15">
        <v>8</v>
      </c>
      <c r="BN1468" s="15">
        <v>8</v>
      </c>
      <c r="CC1468" s="16">
        <v>1</v>
      </c>
      <c r="CI1468" s="16">
        <v>2</v>
      </c>
      <c r="CJ1468" s="16" t="s">
        <v>151</v>
      </c>
      <c r="CK1468" s="16">
        <v>1</v>
      </c>
      <c r="CL1468" s="16" t="s">
        <v>397</v>
      </c>
      <c r="CM1468" s="17">
        <v>2</v>
      </c>
      <c r="CN1468" s="17">
        <v>2</v>
      </c>
      <c r="CO1468" s="17">
        <v>2</v>
      </c>
      <c r="CP1468" s="17">
        <v>2</v>
      </c>
      <c r="CQ1468" s="17">
        <v>2</v>
      </c>
      <c r="CR1468" s="17">
        <v>2</v>
      </c>
      <c r="CS1468" s="17">
        <v>3</v>
      </c>
      <c r="CT1468" s="17">
        <v>2</v>
      </c>
      <c r="CU1468" s="17">
        <v>2</v>
      </c>
      <c r="CV1468" s="17">
        <v>2</v>
      </c>
      <c r="CW1468" s="17">
        <v>2</v>
      </c>
      <c r="CX1468" s="17">
        <v>2</v>
      </c>
      <c r="CY1468" s="17">
        <v>2</v>
      </c>
      <c r="CZ1468" s="17">
        <v>2</v>
      </c>
      <c r="DA1468" s="17">
        <v>1</v>
      </c>
      <c r="DB1468" s="17">
        <v>4</v>
      </c>
      <c r="DC1468" s="17">
        <v>3</v>
      </c>
      <c r="DD1468" s="17">
        <v>3</v>
      </c>
      <c r="DE1468" s="17">
        <v>4</v>
      </c>
      <c r="DF1468" s="17">
        <v>3</v>
      </c>
      <c r="DG1468" s="17">
        <v>3</v>
      </c>
      <c r="DH1468" s="17">
        <v>3</v>
      </c>
      <c r="DI1468" s="17">
        <v>3</v>
      </c>
      <c r="DJ1468" s="17">
        <v>1</v>
      </c>
      <c r="DK1468" s="17">
        <v>1</v>
      </c>
      <c r="DL1468" s="17">
        <v>1</v>
      </c>
      <c r="DM1468" s="17">
        <v>1</v>
      </c>
      <c r="DN1468" s="17">
        <v>9</v>
      </c>
      <c r="DO1468" s="17">
        <v>9</v>
      </c>
      <c r="DP1468" s="17">
        <v>5</v>
      </c>
      <c r="DR1468" s="17">
        <v>2</v>
      </c>
      <c r="DT1468" s="17">
        <v>5</v>
      </c>
      <c r="DV1468" s="17">
        <v>5</v>
      </c>
      <c r="DW1468" s="18">
        <v>13</v>
      </c>
      <c r="DY1468" s="18">
        <v>1</v>
      </c>
      <c r="ED1468" s="19" t="s">
        <v>363</v>
      </c>
      <c r="EE1468" s="19">
        <v>4</v>
      </c>
      <c r="EF1468" s="37">
        <v>4</v>
      </c>
      <c r="EG1468" s="19" t="s">
        <v>167</v>
      </c>
      <c r="EH1468" s="19">
        <v>2</v>
      </c>
      <c r="EI1468" s="19">
        <v>26</v>
      </c>
      <c r="EJ1468" s="19">
        <v>1</v>
      </c>
      <c r="EK1468" s="19">
        <v>2</v>
      </c>
      <c r="EL1468" s="19">
        <v>10</v>
      </c>
      <c r="EM1468" s="20" t="s">
        <v>216</v>
      </c>
      <c r="EO1468" s="46">
        <v>1</v>
      </c>
      <c r="EP1468" s="46">
        <v>1</v>
      </c>
      <c r="EQ1468">
        <f t="shared" si="52"/>
        <v>0</v>
      </c>
      <c r="ER1468" t="str">
        <f t="shared" si="53"/>
        <v/>
      </c>
      <c r="ES1468" s="49">
        <v>2</v>
      </c>
    </row>
    <row r="1469" spans="1:149" ht="15" customHeight="1" x14ac:dyDescent="0.25">
      <c r="A1469" s="21">
        <v>1468</v>
      </c>
      <c r="B1469" s="12">
        <v>2</v>
      </c>
      <c r="C1469" s="12">
        <v>1</v>
      </c>
      <c r="D1469" s="12">
        <v>3</v>
      </c>
      <c r="E1469" s="12" t="s">
        <v>377</v>
      </c>
      <c r="F1469" s="12">
        <v>2</v>
      </c>
      <c r="G1469" s="13">
        <v>5</v>
      </c>
      <c r="H1469" s="13">
        <v>1</v>
      </c>
      <c r="J1469" s="13">
        <v>5</v>
      </c>
      <c r="M1469" s="56">
        <f>IF(SUM(N1469:X1469)=39,2,1)</f>
        <v>1</v>
      </c>
      <c r="Y1469" s="13">
        <v>1</v>
      </c>
      <c r="AK1469" s="13">
        <v>1</v>
      </c>
      <c r="AL1469" s="14">
        <v>2</v>
      </c>
      <c r="AM1469" s="14">
        <v>5</v>
      </c>
      <c r="AO1469" s="15">
        <v>1</v>
      </c>
      <c r="AP1469" s="15">
        <v>4</v>
      </c>
      <c r="AQ1469" s="15">
        <v>4</v>
      </c>
      <c r="AR1469" s="15">
        <v>4</v>
      </c>
      <c r="AS1469" s="15">
        <v>4</v>
      </c>
      <c r="AT1469" s="15">
        <v>4</v>
      </c>
      <c r="AU1469" s="15">
        <v>4</v>
      </c>
      <c r="AV1469" s="15">
        <v>4</v>
      </c>
      <c r="AW1469" s="15">
        <v>4</v>
      </c>
      <c r="AX1469" s="15">
        <v>1</v>
      </c>
      <c r="AY1469" s="15">
        <v>1</v>
      </c>
      <c r="AZ1469" s="15">
        <v>2</v>
      </c>
      <c r="BB1469" s="15">
        <v>2</v>
      </c>
      <c r="BC1469" s="15">
        <v>1</v>
      </c>
      <c r="BD1469" s="15">
        <v>1</v>
      </c>
      <c r="BE1469" s="15">
        <v>1</v>
      </c>
      <c r="BF1469" s="15">
        <v>1</v>
      </c>
      <c r="BG1469" s="15">
        <v>1</v>
      </c>
      <c r="BI1469" s="15">
        <v>1</v>
      </c>
      <c r="BK1469" s="15">
        <v>1</v>
      </c>
      <c r="BL1469" s="15">
        <v>3</v>
      </c>
      <c r="BM1469" s="15">
        <v>8</v>
      </c>
      <c r="BN1469" s="15">
        <v>8</v>
      </c>
      <c r="CC1469" s="16">
        <v>1</v>
      </c>
      <c r="CI1469" s="16">
        <v>2</v>
      </c>
      <c r="CJ1469" s="16" t="s">
        <v>156</v>
      </c>
      <c r="CK1469" s="16">
        <v>2</v>
      </c>
      <c r="CL1469" s="16" t="s">
        <v>147</v>
      </c>
      <c r="CM1469" s="17">
        <v>2</v>
      </c>
      <c r="CN1469" s="17">
        <v>2</v>
      </c>
      <c r="CO1469" s="17">
        <v>2</v>
      </c>
      <c r="CP1469" s="17">
        <v>2</v>
      </c>
      <c r="CQ1469" s="17">
        <v>2</v>
      </c>
      <c r="CR1469" s="17">
        <v>3</v>
      </c>
      <c r="CS1469" s="17">
        <v>3</v>
      </c>
      <c r="CT1469" s="17">
        <v>1</v>
      </c>
      <c r="CU1469" s="17">
        <v>4</v>
      </c>
      <c r="CV1469" s="17">
        <v>3</v>
      </c>
      <c r="CW1469" s="17">
        <v>3</v>
      </c>
      <c r="CX1469" s="17">
        <v>3</v>
      </c>
      <c r="CY1469" s="17">
        <v>3</v>
      </c>
      <c r="CZ1469" s="17">
        <v>3</v>
      </c>
      <c r="DA1469" s="17">
        <v>1</v>
      </c>
      <c r="DB1469" s="17">
        <v>4</v>
      </c>
      <c r="DC1469" s="17">
        <v>1</v>
      </c>
      <c r="DD1469" s="17">
        <v>3</v>
      </c>
      <c r="DE1469" s="17">
        <v>4</v>
      </c>
      <c r="DF1469" s="17">
        <v>1</v>
      </c>
      <c r="DG1469" s="17">
        <v>1</v>
      </c>
      <c r="DH1469" s="17">
        <v>1</v>
      </c>
      <c r="DI1469" s="17">
        <v>1</v>
      </c>
      <c r="DJ1469" s="17">
        <v>1</v>
      </c>
      <c r="DK1469" s="17">
        <v>2</v>
      </c>
      <c r="DL1469" s="17">
        <v>3</v>
      </c>
      <c r="DM1469" s="17">
        <v>3</v>
      </c>
      <c r="DN1469" s="17">
        <v>3</v>
      </c>
      <c r="DP1469" s="17">
        <v>9</v>
      </c>
      <c r="DR1469" s="17">
        <v>5</v>
      </c>
      <c r="DT1469" s="17">
        <v>3</v>
      </c>
      <c r="DV1469" s="17">
        <v>3</v>
      </c>
      <c r="DW1469" s="18">
        <v>13</v>
      </c>
      <c r="DY1469" s="18">
        <v>1</v>
      </c>
      <c r="ED1469" s="19" t="s">
        <v>363</v>
      </c>
      <c r="EE1469" s="19">
        <v>4</v>
      </c>
      <c r="EF1469" s="37">
        <v>4</v>
      </c>
      <c r="EG1469" s="19" t="s">
        <v>167</v>
      </c>
      <c r="EH1469" s="19">
        <v>1</v>
      </c>
      <c r="EI1469" s="19">
        <v>55</v>
      </c>
      <c r="EJ1469" s="19">
        <v>3</v>
      </c>
      <c r="EK1469" s="19">
        <v>4</v>
      </c>
      <c r="EL1469" s="19">
        <v>2</v>
      </c>
      <c r="EM1469" s="20" t="s">
        <v>216</v>
      </c>
      <c r="EO1469" s="46">
        <v>1</v>
      </c>
      <c r="EP1469" s="46">
        <v>1</v>
      </c>
      <c r="EQ1469">
        <f t="shared" si="52"/>
        <v>0</v>
      </c>
      <c r="ER1469" t="str">
        <f t="shared" si="53"/>
        <v/>
      </c>
      <c r="ES1469" s="49">
        <v>2</v>
      </c>
    </row>
    <row r="1470" spans="1:149" ht="15" customHeight="1" x14ac:dyDescent="0.25">
      <c r="A1470" s="21">
        <v>1469</v>
      </c>
      <c r="D1470" s="12">
        <v>1</v>
      </c>
      <c r="E1470" s="12" t="s">
        <v>378</v>
      </c>
      <c r="F1470" s="12">
        <v>3</v>
      </c>
      <c r="G1470" s="13">
        <v>5</v>
      </c>
      <c r="H1470" s="13">
        <v>1</v>
      </c>
      <c r="M1470" s="56">
        <f>IF(SUM(N1470:X1470)=39,2,1)</f>
        <v>1</v>
      </c>
      <c r="Y1470" s="13">
        <v>1</v>
      </c>
      <c r="AK1470" s="13">
        <v>1</v>
      </c>
      <c r="AL1470" s="14">
        <v>2</v>
      </c>
      <c r="AM1470" s="14">
        <v>1</v>
      </c>
      <c r="AO1470" s="15">
        <v>1</v>
      </c>
      <c r="AP1470" s="15">
        <v>5</v>
      </c>
      <c r="AQ1470" s="15">
        <v>5</v>
      </c>
      <c r="AR1470" s="15">
        <v>5</v>
      </c>
      <c r="AS1470" s="15">
        <v>5</v>
      </c>
      <c r="AT1470" s="15">
        <v>5</v>
      </c>
      <c r="AU1470" s="15">
        <v>5</v>
      </c>
      <c r="AV1470" s="15">
        <v>5</v>
      </c>
      <c r="AW1470" s="15">
        <v>5</v>
      </c>
      <c r="AX1470" s="15">
        <v>2</v>
      </c>
      <c r="AZ1470" s="15">
        <v>2</v>
      </c>
      <c r="BB1470" s="15">
        <v>2</v>
      </c>
      <c r="BC1470" s="15">
        <v>1</v>
      </c>
      <c r="BD1470" s="15">
        <v>1</v>
      </c>
      <c r="BE1470" s="15">
        <v>2</v>
      </c>
      <c r="BM1470" s="15">
        <v>8</v>
      </c>
      <c r="BN1470" s="15">
        <v>8</v>
      </c>
      <c r="CC1470" s="16">
        <v>1</v>
      </c>
      <c r="CI1470" s="16">
        <v>2</v>
      </c>
      <c r="CJ1470" s="16" t="s">
        <v>156</v>
      </c>
      <c r="CK1470" s="16">
        <v>3</v>
      </c>
      <c r="CL1470" s="16" t="s">
        <v>147</v>
      </c>
      <c r="CM1470" s="17">
        <v>1</v>
      </c>
      <c r="CN1470" s="17">
        <v>1</v>
      </c>
      <c r="CO1470" s="17">
        <v>1</v>
      </c>
      <c r="CP1470" s="17">
        <v>1</v>
      </c>
      <c r="CQ1470" s="17">
        <v>1</v>
      </c>
      <c r="CR1470" s="17">
        <v>1</v>
      </c>
      <c r="CS1470" s="17">
        <v>1</v>
      </c>
      <c r="CT1470" s="17">
        <v>1</v>
      </c>
      <c r="CU1470" s="17">
        <v>4</v>
      </c>
      <c r="CV1470" s="17">
        <v>1</v>
      </c>
      <c r="CW1470" s="17">
        <v>1</v>
      </c>
      <c r="CX1470" s="17">
        <v>1</v>
      </c>
      <c r="CY1470" s="17">
        <v>1</v>
      </c>
      <c r="CZ1470" s="17">
        <v>1</v>
      </c>
      <c r="DA1470" s="17">
        <v>1</v>
      </c>
      <c r="DB1470" s="17">
        <v>4</v>
      </c>
      <c r="DC1470" s="17">
        <v>1</v>
      </c>
      <c r="DD1470" s="17">
        <v>4</v>
      </c>
      <c r="DE1470" s="17">
        <v>4</v>
      </c>
      <c r="DF1470" s="17">
        <v>1</v>
      </c>
      <c r="DG1470" s="17">
        <v>1</v>
      </c>
      <c r="DH1470" s="17">
        <v>1</v>
      </c>
      <c r="DI1470" s="17">
        <v>3</v>
      </c>
      <c r="DJ1470" s="17">
        <v>1</v>
      </c>
      <c r="DK1470" s="17">
        <v>2</v>
      </c>
      <c r="DL1470" s="17">
        <v>3</v>
      </c>
      <c r="DM1470" s="17">
        <v>3</v>
      </c>
      <c r="DN1470" s="17">
        <v>9</v>
      </c>
      <c r="DP1470" s="17">
        <v>7</v>
      </c>
      <c r="DR1470" s="17">
        <v>5</v>
      </c>
      <c r="DT1470" s="17">
        <v>6</v>
      </c>
      <c r="DV1470" s="17">
        <v>3</v>
      </c>
      <c r="DW1470" s="18">
        <v>13</v>
      </c>
      <c r="DY1470" s="18">
        <v>1</v>
      </c>
      <c r="ED1470" s="19" t="s">
        <v>363</v>
      </c>
      <c r="EE1470" s="19">
        <v>4</v>
      </c>
      <c r="EF1470" s="37">
        <v>4</v>
      </c>
      <c r="EG1470" s="19" t="s">
        <v>167</v>
      </c>
      <c r="EH1470" s="19">
        <v>2</v>
      </c>
      <c r="EI1470" s="19">
        <v>66</v>
      </c>
      <c r="EJ1470" s="19">
        <v>4</v>
      </c>
      <c r="EK1470" s="19">
        <v>5</v>
      </c>
      <c r="EL1470" s="19">
        <v>10</v>
      </c>
      <c r="EM1470" s="20" t="s">
        <v>216</v>
      </c>
      <c r="EO1470" s="46">
        <v>1</v>
      </c>
      <c r="EP1470" s="46">
        <v>1</v>
      </c>
      <c r="EQ1470">
        <f t="shared" si="52"/>
        <v>0</v>
      </c>
      <c r="ER1470" t="str">
        <f t="shared" si="53"/>
        <v/>
      </c>
      <c r="ES1470" s="49">
        <v>2</v>
      </c>
    </row>
    <row r="1471" spans="1:149" ht="15" customHeight="1" x14ac:dyDescent="0.25">
      <c r="A1471" s="21">
        <v>1470</v>
      </c>
      <c r="B1471" s="12">
        <v>2</v>
      </c>
      <c r="C1471" s="12">
        <v>1</v>
      </c>
      <c r="D1471" s="12">
        <v>1</v>
      </c>
      <c r="E1471" s="12" t="s">
        <v>378</v>
      </c>
      <c r="F1471" s="12">
        <v>3</v>
      </c>
      <c r="G1471" s="13">
        <v>5</v>
      </c>
      <c r="H1471" s="13">
        <v>1</v>
      </c>
      <c r="M1471" s="56">
        <f>IF(SUM(N1471:X1471)=39,2,1)</f>
        <v>1</v>
      </c>
      <c r="Y1471" s="13">
        <v>1</v>
      </c>
      <c r="AD1471" s="13">
        <v>1</v>
      </c>
      <c r="AL1471" s="14">
        <v>4</v>
      </c>
      <c r="AM1471" s="14">
        <v>4</v>
      </c>
      <c r="AO1471" s="15">
        <v>1</v>
      </c>
      <c r="AP1471" s="15">
        <v>4</v>
      </c>
      <c r="AQ1471" s="15">
        <v>4</v>
      </c>
      <c r="AR1471" s="15">
        <v>4</v>
      </c>
      <c r="AS1471" s="15">
        <v>4</v>
      </c>
      <c r="AT1471" s="15">
        <v>4</v>
      </c>
      <c r="AU1471" s="15">
        <v>4</v>
      </c>
      <c r="AV1471" s="15">
        <v>4</v>
      </c>
      <c r="AW1471" s="15">
        <v>4</v>
      </c>
      <c r="AX1471" s="15">
        <v>2</v>
      </c>
      <c r="AZ1471" s="15">
        <v>2</v>
      </c>
      <c r="BB1471" s="15">
        <v>2</v>
      </c>
      <c r="BC1471" s="15">
        <v>1</v>
      </c>
      <c r="BD1471" s="15">
        <v>2</v>
      </c>
      <c r="BE1471" s="15">
        <v>1</v>
      </c>
      <c r="BF1471" s="15">
        <v>1</v>
      </c>
      <c r="BG1471" s="15">
        <v>0</v>
      </c>
      <c r="BK1471" s="15">
        <v>1</v>
      </c>
      <c r="BL1471" s="15">
        <v>4</v>
      </c>
      <c r="BM1471" s="15">
        <v>8</v>
      </c>
      <c r="BN1471" s="15">
        <v>8</v>
      </c>
      <c r="CC1471" s="16">
        <v>1</v>
      </c>
      <c r="CI1471" s="16">
        <v>2</v>
      </c>
      <c r="CJ1471" s="16" t="s">
        <v>237</v>
      </c>
      <c r="CK1471" s="16">
        <v>2</v>
      </c>
      <c r="CL1471" s="16" t="s">
        <v>398</v>
      </c>
      <c r="CM1471" s="17">
        <v>4</v>
      </c>
      <c r="CN1471" s="17">
        <v>2</v>
      </c>
      <c r="CO1471" s="17">
        <v>2</v>
      </c>
      <c r="CP1471" s="17">
        <v>2</v>
      </c>
      <c r="CQ1471" s="17">
        <v>2</v>
      </c>
      <c r="CR1471" s="17">
        <v>4</v>
      </c>
      <c r="CS1471" s="17">
        <v>4</v>
      </c>
      <c r="CT1471" s="17">
        <v>2</v>
      </c>
      <c r="CU1471" s="17">
        <v>3</v>
      </c>
      <c r="CV1471" s="17">
        <v>2</v>
      </c>
      <c r="CW1471" s="17">
        <v>4</v>
      </c>
      <c r="CX1471" s="17">
        <v>2</v>
      </c>
      <c r="CY1471" s="17">
        <v>2</v>
      </c>
      <c r="CZ1471" s="17">
        <v>2</v>
      </c>
      <c r="DA1471" s="17">
        <v>4</v>
      </c>
      <c r="DB1471" s="17">
        <v>1</v>
      </c>
      <c r="DC1471" s="17">
        <v>4</v>
      </c>
      <c r="DD1471" s="17">
        <v>4</v>
      </c>
      <c r="DE1471" s="17">
        <v>4</v>
      </c>
      <c r="DF1471" s="17">
        <v>4</v>
      </c>
      <c r="DG1471" s="17">
        <v>2</v>
      </c>
      <c r="DH1471" s="17">
        <v>2</v>
      </c>
      <c r="DI1471" s="17">
        <v>3</v>
      </c>
      <c r="DJ1471" s="17">
        <v>1</v>
      </c>
      <c r="DK1471" s="17">
        <v>3</v>
      </c>
      <c r="DL1471" s="17">
        <v>3</v>
      </c>
      <c r="DM1471" s="17">
        <v>3</v>
      </c>
      <c r="DN1471" s="17">
        <v>1</v>
      </c>
      <c r="DO1471" s="17">
        <v>8</v>
      </c>
      <c r="DP1471" s="17">
        <v>7</v>
      </c>
      <c r="DR1471" s="17">
        <v>5</v>
      </c>
      <c r="DT1471" s="17">
        <v>10</v>
      </c>
      <c r="DV1471" s="17">
        <v>3</v>
      </c>
      <c r="DW1471" s="18">
        <v>13</v>
      </c>
      <c r="DY1471" s="18">
        <v>2</v>
      </c>
      <c r="DZ1471" s="18" t="s">
        <v>365</v>
      </c>
      <c r="EA1471" s="18" t="s">
        <v>276</v>
      </c>
      <c r="EB1471" s="18">
        <v>7</v>
      </c>
      <c r="ED1471" s="19" t="s">
        <v>363</v>
      </c>
      <c r="EE1471" s="19">
        <v>4</v>
      </c>
      <c r="EF1471" s="37">
        <v>4</v>
      </c>
      <c r="EG1471" s="19" t="s">
        <v>167</v>
      </c>
      <c r="EH1471" s="19">
        <v>1</v>
      </c>
      <c r="EI1471" s="19">
        <v>69</v>
      </c>
      <c r="EJ1471" s="19">
        <v>4</v>
      </c>
      <c r="EK1471" s="19">
        <v>5</v>
      </c>
      <c r="EL1471" s="19">
        <v>10</v>
      </c>
      <c r="EM1471" s="20" t="s">
        <v>216</v>
      </c>
      <c r="EO1471" s="46">
        <v>1</v>
      </c>
      <c r="EP1471" s="46">
        <v>1</v>
      </c>
      <c r="EQ1471">
        <f t="shared" si="52"/>
        <v>0</v>
      </c>
      <c r="ER1471" t="str">
        <f t="shared" si="53"/>
        <v/>
      </c>
      <c r="ES1471" s="49">
        <v>2</v>
      </c>
    </row>
    <row r="1472" spans="1:149" ht="15" customHeight="1" x14ac:dyDescent="0.25">
      <c r="A1472" s="21">
        <v>1471</v>
      </c>
      <c r="B1472" s="12">
        <v>3</v>
      </c>
      <c r="C1472" s="12">
        <v>1</v>
      </c>
      <c r="D1472" s="12">
        <v>3</v>
      </c>
      <c r="E1472" s="12" t="s">
        <v>377</v>
      </c>
      <c r="F1472" s="12">
        <v>1</v>
      </c>
      <c r="G1472" s="13">
        <v>5</v>
      </c>
      <c r="H1472" s="13">
        <v>1</v>
      </c>
      <c r="M1472" s="56">
        <f>IF(SUM(N1472:X1472)=39,2,1)</f>
        <v>1</v>
      </c>
      <c r="Y1472" s="13">
        <v>1</v>
      </c>
      <c r="AK1472" s="13">
        <v>1</v>
      </c>
      <c r="AL1472" s="14">
        <v>5</v>
      </c>
      <c r="AM1472" s="14">
        <v>3</v>
      </c>
      <c r="AO1472" s="15">
        <v>3</v>
      </c>
      <c r="AP1472" s="15">
        <v>4</v>
      </c>
      <c r="AQ1472" s="15">
        <v>4</v>
      </c>
      <c r="AR1472" s="15">
        <v>4</v>
      </c>
      <c r="AS1472" s="15">
        <v>4</v>
      </c>
      <c r="AT1472" s="15">
        <v>4</v>
      </c>
      <c r="AU1472" s="15">
        <v>4</v>
      </c>
      <c r="AV1472" s="15">
        <v>4</v>
      </c>
      <c r="AW1472" s="15">
        <v>4</v>
      </c>
      <c r="AX1472" s="15">
        <v>2</v>
      </c>
      <c r="AZ1472" s="15">
        <v>2</v>
      </c>
      <c r="BB1472" s="15">
        <v>2</v>
      </c>
      <c r="BC1472" s="15">
        <v>1</v>
      </c>
      <c r="BD1472" s="15">
        <v>2</v>
      </c>
      <c r="BE1472" s="15">
        <v>2</v>
      </c>
      <c r="BF1472" s="15">
        <v>2</v>
      </c>
      <c r="BG1472" s="15">
        <v>0</v>
      </c>
      <c r="BK1472" s="15">
        <v>1</v>
      </c>
      <c r="BL1472" s="15">
        <v>3</v>
      </c>
      <c r="BM1472" s="15">
        <v>8</v>
      </c>
      <c r="BN1472" s="15">
        <v>8</v>
      </c>
      <c r="CC1472" s="16">
        <v>1</v>
      </c>
      <c r="CI1472" s="16">
        <v>2</v>
      </c>
      <c r="CJ1472" s="16" t="s">
        <v>156</v>
      </c>
      <c r="CK1472" s="16">
        <v>1</v>
      </c>
      <c r="CL1472" s="16" t="s">
        <v>186</v>
      </c>
      <c r="CM1472" s="17">
        <v>3</v>
      </c>
      <c r="CN1472" s="17">
        <v>3</v>
      </c>
      <c r="CO1472" s="17">
        <v>3</v>
      </c>
      <c r="CP1472" s="17">
        <v>3</v>
      </c>
      <c r="CQ1472" s="17">
        <v>3</v>
      </c>
      <c r="CR1472" s="17">
        <v>4</v>
      </c>
      <c r="CS1472" s="17">
        <v>4</v>
      </c>
      <c r="CT1472" s="17">
        <v>3</v>
      </c>
      <c r="CU1472" s="17">
        <v>4</v>
      </c>
      <c r="CV1472" s="17">
        <v>3</v>
      </c>
      <c r="CW1472" s="17">
        <v>3</v>
      </c>
      <c r="CX1472" s="17">
        <v>3</v>
      </c>
      <c r="CY1472" s="17">
        <v>3</v>
      </c>
      <c r="CZ1472" s="17">
        <v>2</v>
      </c>
      <c r="DA1472" s="17">
        <v>3</v>
      </c>
      <c r="DB1472" s="17">
        <v>4</v>
      </c>
      <c r="DC1472" s="17">
        <v>2</v>
      </c>
      <c r="DD1472" s="17">
        <v>4</v>
      </c>
      <c r="DE1472" s="17">
        <v>4</v>
      </c>
      <c r="DF1472" s="17">
        <v>2</v>
      </c>
      <c r="DG1472" s="17">
        <v>2</v>
      </c>
      <c r="DH1472" s="17">
        <v>2</v>
      </c>
      <c r="DI1472" s="17">
        <v>1</v>
      </c>
      <c r="DJ1472" s="17">
        <v>1</v>
      </c>
      <c r="DK1472" s="17">
        <v>2</v>
      </c>
      <c r="DL1472" s="17">
        <v>2</v>
      </c>
      <c r="DM1472" s="17">
        <v>2</v>
      </c>
      <c r="DN1472" s="17">
        <v>6</v>
      </c>
      <c r="DO1472" s="17">
        <v>1</v>
      </c>
      <c r="DP1472" s="17">
        <v>2</v>
      </c>
      <c r="DR1472" s="17">
        <v>5</v>
      </c>
      <c r="DT1472" s="17">
        <v>7</v>
      </c>
      <c r="DV1472" s="17">
        <v>5</v>
      </c>
      <c r="DW1472" s="18">
        <v>13</v>
      </c>
      <c r="DY1472" s="18">
        <v>1</v>
      </c>
      <c r="ED1472" s="19" t="s">
        <v>363</v>
      </c>
      <c r="EE1472" s="19">
        <v>4</v>
      </c>
      <c r="EF1472" s="37">
        <v>4</v>
      </c>
      <c r="EG1472" s="19" t="s">
        <v>167</v>
      </c>
      <c r="EH1472" s="19">
        <v>2</v>
      </c>
      <c r="EI1472" s="19">
        <v>50</v>
      </c>
      <c r="EJ1472" s="19">
        <v>3</v>
      </c>
      <c r="EK1472" s="19">
        <v>4</v>
      </c>
      <c r="EL1472" s="19">
        <v>8</v>
      </c>
      <c r="EM1472" s="20" t="s">
        <v>216</v>
      </c>
      <c r="EO1472" s="46">
        <v>4</v>
      </c>
      <c r="EP1472" s="46">
        <v>1</v>
      </c>
      <c r="EQ1472">
        <f t="shared" si="52"/>
        <v>0</v>
      </c>
      <c r="ER1472" t="str">
        <f t="shared" si="53"/>
        <v/>
      </c>
      <c r="ES1472" s="49">
        <v>2</v>
      </c>
    </row>
    <row r="1473" spans="1:149" ht="15" customHeight="1" x14ac:dyDescent="0.25">
      <c r="A1473" s="21">
        <v>1472</v>
      </c>
      <c r="B1473" s="12">
        <v>3</v>
      </c>
      <c r="C1473" s="12">
        <v>3</v>
      </c>
      <c r="D1473" s="12">
        <v>1</v>
      </c>
      <c r="E1473" s="12" t="s">
        <v>378</v>
      </c>
      <c r="F1473" s="12">
        <v>1</v>
      </c>
      <c r="G1473" s="13">
        <v>5</v>
      </c>
      <c r="H1473" s="13">
        <v>2</v>
      </c>
      <c r="M1473" s="56">
        <f>IF(SUM(N1473:X1473)=39,2,1)</f>
        <v>1</v>
      </c>
      <c r="Y1473" s="13">
        <v>1</v>
      </c>
      <c r="AK1473" s="13">
        <v>1</v>
      </c>
      <c r="AL1473" s="14">
        <v>1</v>
      </c>
      <c r="AM1473" s="14">
        <v>5</v>
      </c>
      <c r="AO1473" s="15">
        <v>1</v>
      </c>
      <c r="AP1473" s="15">
        <v>4</v>
      </c>
      <c r="AQ1473" s="15">
        <v>4</v>
      </c>
      <c r="AR1473" s="15">
        <v>4</v>
      </c>
      <c r="AS1473" s="15">
        <v>4</v>
      </c>
      <c r="AT1473" s="15">
        <v>4</v>
      </c>
      <c r="AU1473" s="15">
        <v>4</v>
      </c>
      <c r="AV1473" s="15">
        <v>4</v>
      </c>
      <c r="AW1473" s="15">
        <v>4</v>
      </c>
      <c r="AX1473" s="15">
        <v>1</v>
      </c>
      <c r="AY1473" s="15">
        <v>1</v>
      </c>
      <c r="AZ1473" s="15">
        <v>2</v>
      </c>
      <c r="BB1473" s="15">
        <v>2</v>
      </c>
      <c r="BC1473" s="15">
        <v>1</v>
      </c>
      <c r="BD1473" s="15">
        <v>1</v>
      </c>
      <c r="BE1473" s="15">
        <v>1</v>
      </c>
      <c r="BF1473" s="15">
        <v>1</v>
      </c>
      <c r="BG1473" s="15">
        <v>3</v>
      </c>
      <c r="BH1473" s="15">
        <v>2</v>
      </c>
      <c r="BJ1473" s="15">
        <v>1</v>
      </c>
      <c r="BK1473" s="15">
        <v>1</v>
      </c>
      <c r="BL1473" s="15">
        <v>2</v>
      </c>
      <c r="BM1473" s="15">
        <v>8</v>
      </c>
      <c r="BN1473" s="15">
        <v>8</v>
      </c>
      <c r="CC1473" s="16">
        <v>1</v>
      </c>
      <c r="CI1473" s="16">
        <v>2</v>
      </c>
      <c r="CJ1473" s="16" t="s">
        <v>156</v>
      </c>
      <c r="CK1473" s="16">
        <v>1</v>
      </c>
      <c r="CL1473" s="16" t="s">
        <v>259</v>
      </c>
      <c r="CM1473" s="17">
        <v>1</v>
      </c>
      <c r="CN1473" s="17">
        <v>1</v>
      </c>
      <c r="CO1473" s="17">
        <v>1</v>
      </c>
      <c r="CP1473" s="17">
        <v>1</v>
      </c>
      <c r="CQ1473" s="17">
        <v>1</v>
      </c>
      <c r="CR1473" s="17">
        <v>1</v>
      </c>
      <c r="CS1473" s="17">
        <v>1</v>
      </c>
      <c r="CT1473" s="17">
        <v>2</v>
      </c>
      <c r="CU1473" s="17">
        <v>3</v>
      </c>
      <c r="CV1473" s="17">
        <v>2</v>
      </c>
      <c r="CW1473" s="17">
        <v>2</v>
      </c>
      <c r="CX1473" s="17">
        <v>1</v>
      </c>
      <c r="CY1473" s="17">
        <v>1</v>
      </c>
      <c r="CZ1473" s="17">
        <v>1</v>
      </c>
      <c r="DA1473" s="17">
        <v>3</v>
      </c>
      <c r="DB1473" s="17">
        <v>3</v>
      </c>
      <c r="DC1473" s="17">
        <v>2</v>
      </c>
      <c r="DD1473" s="17">
        <v>2</v>
      </c>
      <c r="DE1473" s="17">
        <v>3</v>
      </c>
      <c r="DF1473" s="17">
        <v>3</v>
      </c>
      <c r="DG1473" s="17">
        <v>2</v>
      </c>
      <c r="DH1473" s="17">
        <v>2</v>
      </c>
      <c r="DI1473" s="17">
        <v>3</v>
      </c>
      <c r="DJ1473" s="17">
        <v>1</v>
      </c>
      <c r="DK1473" s="17">
        <v>1</v>
      </c>
      <c r="DL1473" s="17">
        <v>1</v>
      </c>
      <c r="DM1473" s="17">
        <v>1</v>
      </c>
      <c r="DN1473" s="17">
        <v>6</v>
      </c>
      <c r="DO1473" s="17">
        <v>1</v>
      </c>
      <c r="DP1473" s="17">
        <v>6</v>
      </c>
      <c r="DR1473" s="17">
        <v>2</v>
      </c>
      <c r="DT1473" s="17">
        <v>1</v>
      </c>
      <c r="DV1473" s="17">
        <v>5</v>
      </c>
      <c r="DW1473" s="18">
        <v>13</v>
      </c>
      <c r="DY1473" s="18">
        <v>1</v>
      </c>
      <c r="ED1473" s="19" t="s">
        <v>363</v>
      </c>
      <c r="EE1473" s="19">
        <v>4</v>
      </c>
      <c r="EF1473" s="37">
        <v>4</v>
      </c>
      <c r="EG1473" s="19" t="s">
        <v>167</v>
      </c>
      <c r="EH1473" s="19">
        <v>2</v>
      </c>
      <c r="EI1473" s="19">
        <v>21</v>
      </c>
      <c r="EJ1473" s="19">
        <v>1</v>
      </c>
      <c r="EK1473" s="19">
        <v>1</v>
      </c>
      <c r="EL1473" s="19">
        <v>5</v>
      </c>
      <c r="EM1473" s="20" t="s">
        <v>216</v>
      </c>
      <c r="EO1473" s="46">
        <v>1</v>
      </c>
      <c r="EP1473" s="46">
        <v>1</v>
      </c>
      <c r="EQ1473">
        <f t="shared" si="52"/>
        <v>0</v>
      </c>
      <c r="ER1473" t="str">
        <f t="shared" si="53"/>
        <v/>
      </c>
      <c r="ES1473" s="49">
        <v>2</v>
      </c>
    </row>
    <row r="1474" spans="1:149" ht="15" customHeight="1" x14ac:dyDescent="0.25">
      <c r="A1474" s="21">
        <v>1473</v>
      </c>
      <c r="B1474" s="12">
        <v>2</v>
      </c>
      <c r="C1474" s="12">
        <v>3</v>
      </c>
      <c r="D1474" s="12">
        <v>4</v>
      </c>
      <c r="E1474" s="12" t="s">
        <v>364</v>
      </c>
      <c r="F1474" s="12">
        <v>3</v>
      </c>
      <c r="G1474" s="13">
        <v>4</v>
      </c>
      <c r="H1474" s="13">
        <v>1</v>
      </c>
      <c r="M1474" s="56">
        <f>IF(SUM(N1474:X1474)=39,2,1)</f>
        <v>1</v>
      </c>
      <c r="N1474" s="13">
        <v>1</v>
      </c>
      <c r="O1474" s="13">
        <v>1</v>
      </c>
      <c r="S1474" s="13">
        <v>1</v>
      </c>
      <c r="X1474" s="13">
        <v>1</v>
      </c>
      <c r="Z1474" s="13">
        <v>1</v>
      </c>
      <c r="AA1474" s="13">
        <v>1</v>
      </c>
      <c r="AE1474" s="13">
        <v>1</v>
      </c>
      <c r="AJ1474" s="13">
        <v>1</v>
      </c>
      <c r="AL1474" s="14">
        <v>1</v>
      </c>
      <c r="AM1474" s="14">
        <v>4</v>
      </c>
      <c r="AO1474" s="15">
        <v>1</v>
      </c>
      <c r="AP1474" s="15">
        <v>4</v>
      </c>
      <c r="AQ1474" s="15">
        <v>4</v>
      </c>
      <c r="AR1474" s="15">
        <v>4</v>
      </c>
      <c r="AS1474" s="15">
        <v>4</v>
      </c>
      <c r="AT1474" s="15">
        <v>4</v>
      </c>
      <c r="AU1474" s="15">
        <v>4</v>
      </c>
      <c r="AV1474" s="15">
        <v>4</v>
      </c>
      <c r="AW1474" s="15">
        <v>4</v>
      </c>
      <c r="AX1474" s="15">
        <v>1</v>
      </c>
      <c r="AY1474" s="15">
        <v>1</v>
      </c>
      <c r="AZ1474" s="15">
        <v>2</v>
      </c>
      <c r="BB1474" s="15">
        <v>2</v>
      </c>
      <c r="BC1474" s="15">
        <v>1</v>
      </c>
      <c r="BD1474" s="15">
        <v>1</v>
      </c>
      <c r="BE1474" s="15">
        <v>1</v>
      </c>
      <c r="BF1474" s="15">
        <v>0</v>
      </c>
      <c r="BG1474" s="15">
        <v>0</v>
      </c>
      <c r="BK1474" s="15">
        <v>2</v>
      </c>
      <c r="BN1474" s="15">
        <v>8</v>
      </c>
      <c r="CC1474" s="16">
        <v>1</v>
      </c>
      <c r="CI1474" s="16">
        <v>1</v>
      </c>
      <c r="CK1474" s="16">
        <v>2</v>
      </c>
      <c r="CL1474" s="16" t="s">
        <v>342</v>
      </c>
      <c r="CM1474" s="17">
        <v>1</v>
      </c>
      <c r="CN1474" s="17">
        <v>1</v>
      </c>
      <c r="CO1474" s="17">
        <v>1</v>
      </c>
      <c r="CP1474" s="17">
        <v>1</v>
      </c>
      <c r="CQ1474" s="17">
        <v>1</v>
      </c>
      <c r="CR1474" s="17">
        <v>1</v>
      </c>
      <c r="CS1474" s="17">
        <v>1</v>
      </c>
      <c r="CT1474" s="17">
        <v>2</v>
      </c>
      <c r="CU1474" s="17">
        <v>4</v>
      </c>
      <c r="CV1474" s="17">
        <v>2</v>
      </c>
      <c r="CW1474" s="17">
        <v>2</v>
      </c>
      <c r="CX1474" s="17">
        <v>2</v>
      </c>
      <c r="CY1474" s="17">
        <v>2</v>
      </c>
      <c r="CZ1474" s="17">
        <v>2</v>
      </c>
      <c r="DA1474" s="17">
        <v>2</v>
      </c>
      <c r="DB1474" s="17">
        <v>2</v>
      </c>
      <c r="DC1474" s="17">
        <v>2</v>
      </c>
      <c r="DD1474" s="17">
        <v>4</v>
      </c>
      <c r="DE1474" s="17">
        <v>2</v>
      </c>
      <c r="DF1474" s="17">
        <v>2</v>
      </c>
      <c r="DG1474" s="17">
        <v>2</v>
      </c>
      <c r="DH1474" s="17">
        <v>2</v>
      </c>
      <c r="DI1474" s="17">
        <v>3</v>
      </c>
      <c r="DJ1474" s="17">
        <v>1</v>
      </c>
      <c r="DK1474" s="17">
        <v>3</v>
      </c>
      <c r="DL1474" s="17">
        <v>3</v>
      </c>
      <c r="DM1474" s="17">
        <v>3</v>
      </c>
      <c r="DN1474" s="17">
        <v>1</v>
      </c>
      <c r="DO1474" s="17">
        <v>2</v>
      </c>
      <c r="DP1474" s="17">
        <v>2</v>
      </c>
      <c r="DR1474" s="17">
        <v>6</v>
      </c>
      <c r="DT1474" s="17">
        <v>11</v>
      </c>
      <c r="DV1474" s="17">
        <v>5</v>
      </c>
      <c r="DW1474" s="18">
        <v>13</v>
      </c>
      <c r="DY1474" s="18">
        <v>1</v>
      </c>
      <c r="ED1474" s="19" t="s">
        <v>363</v>
      </c>
      <c r="EE1474" s="19">
        <v>4</v>
      </c>
      <c r="EF1474" s="37">
        <v>4</v>
      </c>
      <c r="EG1474" s="19" t="s">
        <v>167</v>
      </c>
      <c r="EH1474" s="19">
        <v>1</v>
      </c>
      <c r="EI1474" s="19">
        <v>78</v>
      </c>
      <c r="EJ1474" s="19">
        <v>4</v>
      </c>
      <c r="EK1474" s="19">
        <v>5</v>
      </c>
      <c r="EL1474" s="19">
        <v>1</v>
      </c>
      <c r="EM1474" s="20" t="s">
        <v>216</v>
      </c>
      <c r="EO1474" s="46">
        <v>4</v>
      </c>
      <c r="EP1474" s="46">
        <v>1</v>
      </c>
      <c r="EQ1474">
        <f t="shared" si="52"/>
        <v>0</v>
      </c>
      <c r="ER1474" t="str">
        <f t="shared" si="53"/>
        <v/>
      </c>
      <c r="ES1474" s="49">
        <v>2</v>
      </c>
    </row>
    <row r="1475" spans="1:149" ht="15" customHeight="1" x14ac:dyDescent="0.25">
      <c r="A1475" s="21">
        <v>1474</v>
      </c>
      <c r="B1475" s="12">
        <v>3</v>
      </c>
      <c r="C1475" s="12">
        <v>4</v>
      </c>
      <c r="D1475" s="12">
        <v>4</v>
      </c>
      <c r="E1475" s="12" t="s">
        <v>379</v>
      </c>
      <c r="F1475" s="12">
        <v>1</v>
      </c>
      <c r="G1475" s="13">
        <v>2</v>
      </c>
      <c r="H1475" s="13">
        <v>1</v>
      </c>
      <c r="I1475" s="13">
        <v>5</v>
      </c>
      <c r="M1475" s="56">
        <f>IF(SUM(N1475:X1475)=39,2,1)</f>
        <v>1</v>
      </c>
      <c r="Y1475" s="13">
        <v>1</v>
      </c>
      <c r="AK1475" s="13">
        <v>1</v>
      </c>
      <c r="AL1475" s="14">
        <v>3</v>
      </c>
      <c r="AM1475" s="14">
        <v>3</v>
      </c>
      <c r="AN1475" s="14" t="s">
        <v>383</v>
      </c>
      <c r="AO1475" s="15">
        <v>1</v>
      </c>
      <c r="AP1475" s="15">
        <v>4</v>
      </c>
      <c r="AQ1475" s="15">
        <v>2</v>
      </c>
      <c r="AR1475" s="15">
        <v>4</v>
      </c>
      <c r="AS1475" s="15">
        <v>4</v>
      </c>
      <c r="AT1475" s="15">
        <v>4</v>
      </c>
      <c r="AU1475" s="15">
        <v>4</v>
      </c>
      <c r="AV1475" s="15">
        <v>4</v>
      </c>
      <c r="AW1475" s="15">
        <v>4</v>
      </c>
      <c r="AX1475" s="15">
        <v>1</v>
      </c>
      <c r="AY1475" s="15">
        <v>1</v>
      </c>
      <c r="AZ1475" s="15">
        <v>2</v>
      </c>
      <c r="BB1475" s="15">
        <v>2</v>
      </c>
      <c r="BC1475" s="15">
        <v>1</v>
      </c>
      <c r="BD1475" s="15">
        <v>1</v>
      </c>
      <c r="BE1475" s="15">
        <v>2</v>
      </c>
      <c r="BF1475" s="15">
        <v>0</v>
      </c>
      <c r="BG1475" s="15">
        <v>0</v>
      </c>
      <c r="BK1475" s="15">
        <v>1</v>
      </c>
      <c r="BL1475" s="15">
        <v>2</v>
      </c>
      <c r="BM1475" s="15">
        <v>5</v>
      </c>
      <c r="BN1475" s="15">
        <v>5</v>
      </c>
      <c r="BO1475" s="15">
        <v>4</v>
      </c>
      <c r="CC1475" s="16">
        <v>1</v>
      </c>
      <c r="CI1475" s="16">
        <v>1</v>
      </c>
      <c r="CK1475" s="16">
        <v>3</v>
      </c>
      <c r="CL1475" s="16" t="s">
        <v>147</v>
      </c>
      <c r="CM1475" s="17">
        <v>1</v>
      </c>
      <c r="CN1475" s="17">
        <v>1</v>
      </c>
      <c r="CO1475" s="17">
        <v>1</v>
      </c>
      <c r="CP1475" s="17">
        <v>1</v>
      </c>
      <c r="CQ1475" s="17">
        <v>1</v>
      </c>
      <c r="CR1475" s="17">
        <v>1</v>
      </c>
      <c r="CS1475" s="17">
        <v>1</v>
      </c>
      <c r="CT1475" s="17">
        <v>2</v>
      </c>
      <c r="CU1475" s="17">
        <v>4</v>
      </c>
      <c r="CV1475" s="17">
        <v>4</v>
      </c>
      <c r="CW1475" s="17">
        <v>2</v>
      </c>
      <c r="CX1475" s="17">
        <v>2</v>
      </c>
      <c r="CY1475" s="17">
        <v>2</v>
      </c>
      <c r="CZ1475" s="17">
        <v>2</v>
      </c>
      <c r="DA1475" s="17">
        <v>2</v>
      </c>
      <c r="DB1475" s="17">
        <v>2</v>
      </c>
      <c r="DC1475" s="17">
        <v>4</v>
      </c>
      <c r="DD1475" s="17">
        <v>2</v>
      </c>
      <c r="DE1475" s="17">
        <v>2</v>
      </c>
      <c r="DF1475" s="17">
        <v>4</v>
      </c>
      <c r="DG1475" s="17">
        <v>2</v>
      </c>
      <c r="DH1475" s="17">
        <v>2</v>
      </c>
      <c r="DI1475" s="17">
        <v>3</v>
      </c>
      <c r="DJ1475" s="17">
        <v>1</v>
      </c>
      <c r="DK1475" s="17">
        <v>1</v>
      </c>
      <c r="DL1475" s="17">
        <v>1</v>
      </c>
      <c r="DM1475" s="17">
        <v>1</v>
      </c>
      <c r="DN1475" s="17">
        <v>1</v>
      </c>
      <c r="DO1475" s="17">
        <v>2</v>
      </c>
      <c r="DP1475" s="17">
        <v>6</v>
      </c>
      <c r="DR1475" s="17">
        <v>5</v>
      </c>
      <c r="DT1475" s="17">
        <v>11</v>
      </c>
      <c r="DV1475" s="17">
        <v>4</v>
      </c>
      <c r="DW1475" s="18">
        <v>13</v>
      </c>
      <c r="DY1475" s="18">
        <v>1</v>
      </c>
      <c r="ED1475" s="19" t="s">
        <v>363</v>
      </c>
      <c r="EE1475" s="19">
        <v>4</v>
      </c>
      <c r="EF1475" s="37">
        <v>4</v>
      </c>
      <c r="EG1475" s="19" t="s">
        <v>167</v>
      </c>
      <c r="EH1475" s="19">
        <v>1</v>
      </c>
      <c r="EI1475" s="19">
        <v>42</v>
      </c>
      <c r="EJ1475" s="19">
        <v>2</v>
      </c>
      <c r="EK1475" s="19">
        <v>3</v>
      </c>
      <c r="EL1475" s="19">
        <v>7</v>
      </c>
      <c r="EM1475" s="20" t="s">
        <v>216</v>
      </c>
      <c r="EO1475" s="46">
        <v>1</v>
      </c>
      <c r="EP1475" s="46">
        <v>1</v>
      </c>
      <c r="EQ1475">
        <f t="shared" ref="EQ1475:EQ1530" si="54">SUM(BR1475:CB1475)</f>
        <v>0</v>
      </c>
      <c r="ER1475" t="str">
        <f t="shared" ref="ER1475:ER1530" si="55">IF(EQ1475&gt;=1,1,"")</f>
        <v/>
      </c>
      <c r="ES1475" s="49">
        <v>2</v>
      </c>
    </row>
    <row r="1476" spans="1:149" ht="15" customHeight="1" x14ac:dyDescent="0.25">
      <c r="A1476" s="21">
        <v>1475</v>
      </c>
      <c r="B1476" s="12">
        <v>2</v>
      </c>
      <c r="C1476" s="12">
        <v>4</v>
      </c>
      <c r="D1476" s="12">
        <v>1</v>
      </c>
      <c r="E1476" s="12" t="s">
        <v>378</v>
      </c>
      <c r="F1476" s="12">
        <v>3</v>
      </c>
      <c r="G1476" s="13">
        <v>3</v>
      </c>
      <c r="H1476" s="13">
        <v>1</v>
      </c>
      <c r="M1476" s="56">
        <f>IF(SUM(N1476:X1476)=39,2,1)</f>
        <v>1</v>
      </c>
      <c r="N1476" s="13">
        <v>1</v>
      </c>
      <c r="O1476" s="13">
        <v>1</v>
      </c>
      <c r="P1476" s="13">
        <v>1</v>
      </c>
      <c r="X1476" s="13">
        <v>1</v>
      </c>
      <c r="Z1476" s="13">
        <v>1</v>
      </c>
      <c r="AA1476" s="13">
        <v>1</v>
      </c>
      <c r="AB1476" s="13">
        <v>1</v>
      </c>
      <c r="AJ1476" s="13">
        <v>1</v>
      </c>
      <c r="AL1476" s="14">
        <v>2</v>
      </c>
      <c r="AM1476" s="14">
        <v>4</v>
      </c>
      <c r="AO1476" s="15">
        <v>1</v>
      </c>
      <c r="AP1476" s="15">
        <v>4</v>
      </c>
      <c r="AQ1476" s="15">
        <v>4</v>
      </c>
      <c r="AR1476" s="15">
        <v>4</v>
      </c>
      <c r="AS1476" s="15">
        <v>4</v>
      </c>
      <c r="AT1476" s="15">
        <v>4</v>
      </c>
      <c r="AU1476" s="15">
        <v>4</v>
      </c>
      <c r="AV1476" s="15">
        <v>4</v>
      </c>
      <c r="AW1476" s="15">
        <v>4</v>
      </c>
      <c r="AX1476" s="15">
        <v>1</v>
      </c>
      <c r="AY1476" s="15">
        <v>1</v>
      </c>
      <c r="AZ1476" s="15">
        <v>2</v>
      </c>
      <c r="BB1476" s="15">
        <v>2</v>
      </c>
      <c r="BC1476" s="15">
        <v>1</v>
      </c>
      <c r="BD1476" s="15">
        <v>1</v>
      </c>
      <c r="BE1476" s="15">
        <v>1</v>
      </c>
      <c r="BF1476" s="15">
        <v>0</v>
      </c>
      <c r="BG1476" s="15">
        <v>2</v>
      </c>
      <c r="BJ1476" s="15">
        <v>1</v>
      </c>
      <c r="BK1476" s="15">
        <v>2</v>
      </c>
      <c r="BN1476" s="15">
        <v>8</v>
      </c>
      <c r="CC1476" s="16">
        <v>1</v>
      </c>
      <c r="CI1476" s="16">
        <v>1</v>
      </c>
      <c r="CK1476" s="16">
        <v>3</v>
      </c>
      <c r="CL1476" s="16" t="s">
        <v>147</v>
      </c>
      <c r="CM1476" s="17">
        <v>1</v>
      </c>
      <c r="CN1476" s="17">
        <v>1</v>
      </c>
      <c r="CO1476" s="17">
        <v>1</v>
      </c>
      <c r="CP1476" s="17">
        <v>1</v>
      </c>
      <c r="CQ1476" s="17">
        <v>1</v>
      </c>
      <c r="CR1476" s="17">
        <v>1</v>
      </c>
      <c r="CS1476" s="17">
        <v>1</v>
      </c>
      <c r="CT1476" s="17">
        <v>2</v>
      </c>
      <c r="CU1476" s="17">
        <v>2</v>
      </c>
      <c r="CV1476" s="17">
        <v>2</v>
      </c>
      <c r="CW1476" s="17">
        <v>2</v>
      </c>
      <c r="CX1476" s="17">
        <v>2</v>
      </c>
      <c r="CY1476" s="17">
        <v>2</v>
      </c>
      <c r="CZ1476" s="17">
        <v>2</v>
      </c>
      <c r="DA1476" s="17">
        <v>4</v>
      </c>
      <c r="DB1476" s="17">
        <v>2</v>
      </c>
      <c r="DC1476" s="17">
        <v>4</v>
      </c>
      <c r="DD1476" s="17">
        <v>2</v>
      </c>
      <c r="DE1476" s="17">
        <v>2</v>
      </c>
      <c r="DF1476" s="17">
        <v>2</v>
      </c>
      <c r="DG1476" s="17">
        <v>2</v>
      </c>
      <c r="DH1476" s="17">
        <v>2</v>
      </c>
      <c r="DI1476" s="17">
        <v>3</v>
      </c>
      <c r="DJ1476" s="17">
        <v>1</v>
      </c>
      <c r="DK1476" s="17">
        <v>1</v>
      </c>
      <c r="DL1476" s="17">
        <v>1</v>
      </c>
      <c r="DM1476" s="17">
        <v>1</v>
      </c>
      <c r="DN1476" s="17">
        <v>1</v>
      </c>
      <c r="DO1476" s="17">
        <v>2</v>
      </c>
      <c r="DP1476" s="17">
        <v>11</v>
      </c>
      <c r="DR1476" s="17">
        <v>6</v>
      </c>
      <c r="DT1476" s="17">
        <v>11</v>
      </c>
      <c r="DV1476" s="17">
        <v>4</v>
      </c>
      <c r="DW1476" s="18">
        <v>13</v>
      </c>
      <c r="DY1476" s="18">
        <v>1</v>
      </c>
      <c r="ED1476" s="19" t="s">
        <v>363</v>
      </c>
      <c r="EE1476" s="19">
        <v>4</v>
      </c>
      <c r="EF1476" s="37">
        <v>4</v>
      </c>
      <c r="EG1476" s="19" t="s">
        <v>167</v>
      </c>
      <c r="EH1476" s="19">
        <v>2</v>
      </c>
      <c r="EI1476" s="19">
        <v>68</v>
      </c>
      <c r="EJ1476" s="19">
        <v>4</v>
      </c>
      <c r="EK1476" s="19">
        <v>5</v>
      </c>
      <c r="EL1476" s="19">
        <v>8</v>
      </c>
      <c r="EM1476" s="20" t="s">
        <v>216</v>
      </c>
      <c r="EO1476" s="46">
        <v>1</v>
      </c>
      <c r="EP1476" s="46">
        <v>1</v>
      </c>
      <c r="EQ1476">
        <f t="shared" si="54"/>
        <v>0</v>
      </c>
      <c r="ER1476" t="str">
        <f t="shared" si="55"/>
        <v/>
      </c>
      <c r="ES1476" s="49">
        <v>2</v>
      </c>
    </row>
    <row r="1477" spans="1:149" ht="15" customHeight="1" x14ac:dyDescent="0.25">
      <c r="A1477" s="21">
        <v>1476</v>
      </c>
      <c r="B1477" s="12">
        <v>2</v>
      </c>
      <c r="C1477" s="12">
        <v>4</v>
      </c>
      <c r="D1477" s="12">
        <v>4</v>
      </c>
      <c r="E1477" s="12" t="s">
        <v>377</v>
      </c>
      <c r="F1477" s="12">
        <v>4</v>
      </c>
      <c r="G1477" s="13">
        <v>2</v>
      </c>
      <c r="H1477" s="13">
        <v>1</v>
      </c>
      <c r="J1477" s="13">
        <v>5</v>
      </c>
      <c r="M1477" s="56">
        <f>IF(SUM(N1477:X1477)=39,2,1)</f>
        <v>1</v>
      </c>
      <c r="Y1477" s="13">
        <v>1</v>
      </c>
      <c r="Z1477" s="13">
        <v>1</v>
      </c>
      <c r="AJ1477" s="13">
        <v>1</v>
      </c>
      <c r="AL1477" s="14">
        <v>1</v>
      </c>
      <c r="AM1477" s="14">
        <v>5</v>
      </c>
      <c r="AO1477" s="15">
        <v>3</v>
      </c>
      <c r="AP1477" s="15">
        <v>5</v>
      </c>
      <c r="AQ1477" s="15">
        <v>5</v>
      </c>
      <c r="AS1477" s="15">
        <v>5</v>
      </c>
      <c r="AT1477" s="15">
        <v>5</v>
      </c>
      <c r="AU1477" s="15">
        <v>5</v>
      </c>
      <c r="AV1477" s="15">
        <v>5</v>
      </c>
      <c r="AW1477" s="15">
        <v>5</v>
      </c>
      <c r="AX1477" s="15">
        <v>1</v>
      </c>
      <c r="AY1477" s="15">
        <v>1</v>
      </c>
      <c r="AZ1477" s="15">
        <v>2</v>
      </c>
      <c r="BB1477" s="15">
        <v>1</v>
      </c>
      <c r="BC1477" s="15">
        <v>1</v>
      </c>
      <c r="BD1477" s="15">
        <v>1</v>
      </c>
      <c r="BE1477" s="15">
        <v>2</v>
      </c>
      <c r="BF1477" s="15">
        <v>0</v>
      </c>
      <c r="BG1477" s="15">
        <v>0</v>
      </c>
      <c r="BK1477" s="15">
        <v>2</v>
      </c>
      <c r="BM1477" s="15">
        <v>5</v>
      </c>
      <c r="BN1477" s="15">
        <v>5</v>
      </c>
      <c r="BO1477" s="15">
        <v>5</v>
      </c>
      <c r="CC1477" s="16">
        <v>1</v>
      </c>
      <c r="CI1477" s="16">
        <v>2</v>
      </c>
      <c r="CJ1477" s="16" t="s">
        <v>151</v>
      </c>
      <c r="CK1477" s="16">
        <v>1</v>
      </c>
      <c r="CL1477" s="16" t="s">
        <v>186</v>
      </c>
      <c r="CM1477" s="17">
        <v>1</v>
      </c>
      <c r="CN1477" s="17">
        <v>1</v>
      </c>
      <c r="CO1477" s="17">
        <v>1</v>
      </c>
      <c r="CP1477" s="17">
        <v>1</v>
      </c>
      <c r="CQ1477" s="17">
        <v>1</v>
      </c>
      <c r="CR1477" s="17">
        <v>1</v>
      </c>
      <c r="CS1477" s="17">
        <v>1</v>
      </c>
      <c r="CT1477" s="17">
        <v>1</v>
      </c>
      <c r="CU1477" s="17">
        <v>4</v>
      </c>
      <c r="CV1477" s="17">
        <v>1</v>
      </c>
      <c r="CW1477" s="17">
        <v>1</v>
      </c>
      <c r="CX1477" s="17">
        <v>1</v>
      </c>
      <c r="CY1477" s="17">
        <v>1</v>
      </c>
      <c r="CZ1477" s="17">
        <v>1</v>
      </c>
      <c r="DA1477" s="17">
        <v>1</v>
      </c>
      <c r="DB1477" s="17">
        <v>4</v>
      </c>
      <c r="DC1477" s="17">
        <v>2</v>
      </c>
      <c r="DD1477" s="17">
        <v>1</v>
      </c>
      <c r="DE1477" s="17">
        <v>4</v>
      </c>
      <c r="DF1477" s="17">
        <v>4</v>
      </c>
      <c r="DG1477" s="17">
        <v>4</v>
      </c>
      <c r="DH1477" s="17">
        <v>4</v>
      </c>
      <c r="DI1477" s="17">
        <v>3</v>
      </c>
      <c r="DJ1477" s="17">
        <v>1</v>
      </c>
      <c r="DK1477" s="17">
        <v>2</v>
      </c>
      <c r="DL1477" s="17">
        <v>4</v>
      </c>
      <c r="DM1477" s="17">
        <v>4</v>
      </c>
      <c r="DN1477" s="17">
        <v>8</v>
      </c>
      <c r="DO1477" s="17">
        <v>1</v>
      </c>
      <c r="DP1477" s="17">
        <v>7</v>
      </c>
      <c r="DR1477" s="17">
        <v>9</v>
      </c>
      <c r="DT1477" s="17">
        <v>6</v>
      </c>
      <c r="DV1477" s="17">
        <v>4</v>
      </c>
      <c r="DW1477" s="18">
        <v>13</v>
      </c>
      <c r="DY1477" s="18">
        <v>1</v>
      </c>
      <c r="ED1477" s="19" t="s">
        <v>363</v>
      </c>
      <c r="EE1477" s="19">
        <v>4</v>
      </c>
      <c r="EF1477" s="37">
        <v>4</v>
      </c>
      <c r="EG1477" s="19" t="s">
        <v>167</v>
      </c>
      <c r="EH1477" s="19">
        <v>1</v>
      </c>
      <c r="EI1477" s="19">
        <v>72</v>
      </c>
      <c r="EJ1477" s="19">
        <v>4</v>
      </c>
      <c r="EK1477" s="19">
        <v>5</v>
      </c>
      <c r="EL1477" s="19">
        <v>2</v>
      </c>
      <c r="EM1477" s="20" t="s">
        <v>216</v>
      </c>
      <c r="EO1477" s="46">
        <v>1</v>
      </c>
      <c r="EP1477" s="46">
        <v>1</v>
      </c>
      <c r="EQ1477">
        <f t="shared" si="54"/>
        <v>0</v>
      </c>
      <c r="ER1477" t="str">
        <f t="shared" si="55"/>
        <v/>
      </c>
      <c r="ES1477" s="49">
        <v>2</v>
      </c>
    </row>
    <row r="1478" spans="1:149" ht="15" customHeight="1" x14ac:dyDescent="0.25">
      <c r="A1478" s="21">
        <v>1477</v>
      </c>
      <c r="B1478" s="12">
        <v>2</v>
      </c>
      <c r="C1478" s="12">
        <v>4</v>
      </c>
      <c r="D1478" s="12">
        <v>1</v>
      </c>
      <c r="E1478" s="12" t="s">
        <v>378</v>
      </c>
      <c r="F1478" s="12">
        <v>1</v>
      </c>
      <c r="G1478" s="13">
        <v>2</v>
      </c>
      <c r="H1478" s="13">
        <v>1</v>
      </c>
      <c r="M1478" s="56">
        <f>IF(SUM(N1478:X1478)=39,2,1)</f>
        <v>1</v>
      </c>
      <c r="N1478" s="13">
        <v>1</v>
      </c>
      <c r="X1478" s="13">
        <v>1</v>
      </c>
      <c r="Z1478" s="13">
        <v>1</v>
      </c>
      <c r="AL1478" s="14">
        <v>1</v>
      </c>
      <c r="AM1478" s="14">
        <v>5</v>
      </c>
      <c r="AO1478" s="15">
        <v>1</v>
      </c>
      <c r="AP1478" s="15">
        <v>5</v>
      </c>
      <c r="AQ1478" s="15">
        <v>5</v>
      </c>
      <c r="AR1478" s="15">
        <v>5</v>
      </c>
      <c r="AS1478" s="15">
        <v>5</v>
      </c>
      <c r="AT1478" s="15">
        <v>5</v>
      </c>
      <c r="AU1478" s="15">
        <v>5</v>
      </c>
      <c r="AV1478" s="15">
        <v>5</v>
      </c>
      <c r="AW1478" s="15">
        <v>5</v>
      </c>
      <c r="AX1478" s="15">
        <v>1</v>
      </c>
      <c r="AY1478" s="15">
        <v>2</v>
      </c>
      <c r="AZ1478" s="15">
        <v>2</v>
      </c>
      <c r="BB1478" s="15">
        <v>1</v>
      </c>
      <c r="BC1478" s="15">
        <v>1</v>
      </c>
      <c r="BD1478" s="15">
        <v>1</v>
      </c>
      <c r="BE1478" s="15">
        <v>2</v>
      </c>
      <c r="BF1478" s="15">
        <v>2</v>
      </c>
      <c r="BG1478" s="15">
        <v>0</v>
      </c>
      <c r="BK1478" s="15">
        <v>1</v>
      </c>
      <c r="BL1478" s="15">
        <v>1</v>
      </c>
      <c r="BN1478" s="15">
        <v>1</v>
      </c>
      <c r="CC1478" s="16">
        <v>1</v>
      </c>
      <c r="CI1478" s="16">
        <v>2</v>
      </c>
      <c r="CJ1478" s="16" t="s">
        <v>392</v>
      </c>
      <c r="CK1478" s="16">
        <v>3</v>
      </c>
      <c r="CL1478" s="16" t="s">
        <v>154</v>
      </c>
      <c r="CM1478" s="17">
        <v>1</v>
      </c>
      <c r="CN1478" s="17">
        <v>1</v>
      </c>
      <c r="CO1478" s="17">
        <v>1</v>
      </c>
      <c r="CP1478" s="17">
        <v>1</v>
      </c>
      <c r="CQ1478" s="17">
        <v>1</v>
      </c>
      <c r="CR1478" s="17">
        <v>1</v>
      </c>
      <c r="CS1478" s="17">
        <v>1</v>
      </c>
      <c r="CT1478" s="17">
        <v>1</v>
      </c>
      <c r="CU1478" s="17">
        <v>4</v>
      </c>
      <c r="CV1478" s="17">
        <v>1</v>
      </c>
      <c r="CW1478" s="17">
        <v>1</v>
      </c>
      <c r="CX1478" s="17">
        <v>1</v>
      </c>
      <c r="CY1478" s="17">
        <v>1</v>
      </c>
      <c r="CZ1478" s="17">
        <v>1</v>
      </c>
      <c r="DA1478" s="17">
        <v>1</v>
      </c>
      <c r="DB1478" s="17">
        <v>4</v>
      </c>
      <c r="DC1478" s="17">
        <v>2</v>
      </c>
      <c r="DD1478" s="17">
        <v>3</v>
      </c>
      <c r="DE1478" s="17">
        <v>3</v>
      </c>
      <c r="DF1478" s="17">
        <v>3</v>
      </c>
      <c r="DG1478" s="17">
        <v>3</v>
      </c>
      <c r="DH1478" s="17">
        <v>3</v>
      </c>
      <c r="DI1478" s="17">
        <v>3</v>
      </c>
      <c r="DJ1478" s="17">
        <v>1</v>
      </c>
      <c r="DK1478" s="17">
        <v>2</v>
      </c>
      <c r="DL1478" s="17">
        <v>1</v>
      </c>
      <c r="DM1478" s="17">
        <v>1</v>
      </c>
      <c r="DN1478" s="17">
        <v>1</v>
      </c>
      <c r="DO1478" s="17">
        <v>8</v>
      </c>
      <c r="DP1478" s="17">
        <v>9</v>
      </c>
      <c r="DR1478" s="17">
        <v>7</v>
      </c>
      <c r="DT1478" s="17">
        <v>11</v>
      </c>
      <c r="DV1478" s="17">
        <v>1</v>
      </c>
      <c r="DW1478" s="18">
        <v>13</v>
      </c>
      <c r="DY1478" s="18">
        <v>1</v>
      </c>
      <c r="ED1478" s="19" t="s">
        <v>363</v>
      </c>
      <c r="EE1478" s="19">
        <v>4</v>
      </c>
      <c r="EF1478" s="37">
        <v>4</v>
      </c>
      <c r="EG1478" s="19" t="s">
        <v>167</v>
      </c>
      <c r="EH1478" s="19">
        <v>2</v>
      </c>
      <c r="EI1478" s="19">
        <v>63</v>
      </c>
      <c r="EJ1478" s="19">
        <v>4</v>
      </c>
      <c r="EK1478" s="19">
        <v>5</v>
      </c>
      <c r="EL1478" s="19">
        <v>4</v>
      </c>
      <c r="EM1478" s="20" t="s">
        <v>216</v>
      </c>
      <c r="EO1478" s="46">
        <v>1</v>
      </c>
      <c r="EP1478" s="46">
        <v>1</v>
      </c>
      <c r="EQ1478">
        <f t="shared" si="54"/>
        <v>0</v>
      </c>
      <c r="ER1478" t="str">
        <f t="shared" si="55"/>
        <v/>
      </c>
      <c r="ES1478" s="49">
        <v>2</v>
      </c>
    </row>
    <row r="1479" spans="1:149" ht="15" customHeight="1" x14ac:dyDescent="0.25">
      <c r="A1479" s="21">
        <v>1478</v>
      </c>
      <c r="B1479" s="12">
        <v>2</v>
      </c>
      <c r="C1479" s="12">
        <v>4</v>
      </c>
      <c r="D1479" s="12">
        <v>1</v>
      </c>
      <c r="E1479" s="12" t="s">
        <v>378</v>
      </c>
      <c r="F1479" s="12">
        <v>1</v>
      </c>
      <c r="G1479" s="13">
        <v>3</v>
      </c>
      <c r="H1479" s="13">
        <v>1</v>
      </c>
      <c r="I1479" s="13">
        <v>5</v>
      </c>
      <c r="M1479" s="56">
        <f>IF(SUM(N1479:X1479)=39,2,1)</f>
        <v>1</v>
      </c>
      <c r="Y1479" s="13">
        <v>1</v>
      </c>
      <c r="AK1479" s="13">
        <v>1</v>
      </c>
      <c r="AL1479" s="14">
        <v>6</v>
      </c>
      <c r="AO1479" s="15">
        <v>1</v>
      </c>
      <c r="AP1479" s="15">
        <v>5</v>
      </c>
      <c r="AQ1479" s="15">
        <v>5</v>
      </c>
      <c r="AR1479" s="15">
        <v>5</v>
      </c>
      <c r="AS1479" s="15">
        <v>5</v>
      </c>
      <c r="AT1479" s="15">
        <v>5</v>
      </c>
      <c r="AU1479" s="15">
        <v>5</v>
      </c>
      <c r="AV1479" s="15">
        <v>5</v>
      </c>
      <c r="AW1479" s="15">
        <v>5</v>
      </c>
      <c r="AX1479" s="15">
        <v>1</v>
      </c>
      <c r="AY1479" s="15">
        <v>1</v>
      </c>
      <c r="AZ1479" s="15">
        <v>2</v>
      </c>
      <c r="BB1479" s="15">
        <v>1</v>
      </c>
      <c r="BC1479" s="15">
        <v>2</v>
      </c>
      <c r="BD1479" s="15">
        <v>2</v>
      </c>
      <c r="BE1479" s="15">
        <v>2</v>
      </c>
      <c r="BF1479" s="15">
        <v>1</v>
      </c>
      <c r="BG1479" s="15">
        <v>1</v>
      </c>
      <c r="BJ1479" s="15">
        <v>1</v>
      </c>
      <c r="BK1479" s="15">
        <v>1</v>
      </c>
      <c r="BL1479" s="15">
        <v>3</v>
      </c>
      <c r="BM1479" s="15">
        <v>1</v>
      </c>
      <c r="BN1479" s="15">
        <v>1</v>
      </c>
      <c r="CC1479" s="16">
        <v>1</v>
      </c>
      <c r="CI1479" s="16">
        <v>2</v>
      </c>
      <c r="CJ1479" s="16" t="s">
        <v>393</v>
      </c>
      <c r="CK1479" s="16">
        <v>1</v>
      </c>
      <c r="CL1479" s="16" t="s">
        <v>247</v>
      </c>
      <c r="CM1479" s="17">
        <v>1</v>
      </c>
      <c r="CN1479" s="17">
        <v>1</v>
      </c>
      <c r="CO1479" s="17">
        <v>1</v>
      </c>
      <c r="CP1479" s="17">
        <v>1</v>
      </c>
      <c r="CQ1479" s="17">
        <v>1</v>
      </c>
      <c r="CR1479" s="17">
        <v>1</v>
      </c>
      <c r="CS1479" s="17">
        <v>1</v>
      </c>
      <c r="CT1479" s="17">
        <v>1</v>
      </c>
      <c r="CU1479" s="17">
        <v>4</v>
      </c>
      <c r="CV1479" s="17">
        <v>1</v>
      </c>
      <c r="CW1479" s="17">
        <v>1</v>
      </c>
      <c r="CX1479" s="17">
        <v>1</v>
      </c>
      <c r="CY1479" s="17">
        <v>1</v>
      </c>
      <c r="CZ1479" s="17">
        <v>1</v>
      </c>
      <c r="DA1479" s="17">
        <v>1</v>
      </c>
      <c r="DB1479" s="17">
        <v>4</v>
      </c>
      <c r="DC1479" s="17">
        <v>1</v>
      </c>
      <c r="DD1479" s="17">
        <v>4</v>
      </c>
      <c r="DE1479" s="17">
        <v>4</v>
      </c>
      <c r="DF1479" s="17">
        <v>4</v>
      </c>
      <c r="DG1479" s="17">
        <v>4</v>
      </c>
      <c r="DH1479" s="17">
        <v>4</v>
      </c>
      <c r="DI1479" s="17">
        <v>3</v>
      </c>
      <c r="DJ1479" s="17">
        <v>1</v>
      </c>
      <c r="DK1479" s="17">
        <v>3</v>
      </c>
      <c r="DL1479" s="17">
        <v>1</v>
      </c>
      <c r="DM1479" s="17">
        <v>1</v>
      </c>
      <c r="DN1479" s="17">
        <v>1</v>
      </c>
      <c r="DO1479" s="17">
        <v>8</v>
      </c>
      <c r="DP1479" s="17">
        <v>5</v>
      </c>
      <c r="DR1479" s="17">
        <v>9</v>
      </c>
      <c r="DT1479" s="17">
        <v>11</v>
      </c>
      <c r="DV1479" s="17">
        <v>6</v>
      </c>
      <c r="DW1479" s="18">
        <v>13</v>
      </c>
      <c r="DY1479" s="18">
        <v>1</v>
      </c>
      <c r="ED1479" s="19" t="s">
        <v>363</v>
      </c>
      <c r="EE1479" s="19">
        <v>4</v>
      </c>
      <c r="EF1479" s="37">
        <v>4</v>
      </c>
      <c r="EG1479" s="19" t="s">
        <v>167</v>
      </c>
      <c r="EH1479" s="19">
        <v>2</v>
      </c>
      <c r="EI1479" s="19">
        <v>40</v>
      </c>
      <c r="EJ1479" s="19">
        <v>2</v>
      </c>
      <c r="EK1479" s="19">
        <v>3</v>
      </c>
      <c r="EL1479" s="19">
        <v>10</v>
      </c>
      <c r="EM1479" s="20" t="s">
        <v>216</v>
      </c>
      <c r="EO1479" s="46">
        <v>1</v>
      </c>
      <c r="EP1479" s="46">
        <v>6</v>
      </c>
      <c r="EQ1479">
        <f t="shared" si="54"/>
        <v>0</v>
      </c>
      <c r="ER1479" t="str">
        <f t="shared" si="55"/>
        <v/>
      </c>
      <c r="ES1479" s="49">
        <v>2</v>
      </c>
    </row>
    <row r="1480" spans="1:149" ht="15" customHeight="1" x14ac:dyDescent="0.25">
      <c r="A1480" s="21">
        <v>1479</v>
      </c>
      <c r="B1480" s="12">
        <v>2</v>
      </c>
      <c r="C1480" s="12">
        <v>4</v>
      </c>
      <c r="D1480" s="12">
        <v>4</v>
      </c>
      <c r="E1480" s="12" t="s">
        <v>375</v>
      </c>
      <c r="F1480" s="12">
        <v>1</v>
      </c>
      <c r="G1480" s="13">
        <v>2</v>
      </c>
      <c r="H1480" s="13">
        <v>1</v>
      </c>
      <c r="M1480" s="56">
        <f>IF(SUM(N1480:X1480)=39,2,1)</f>
        <v>1</v>
      </c>
      <c r="Y1480" s="13">
        <v>1</v>
      </c>
      <c r="AK1480" s="13">
        <v>1</v>
      </c>
      <c r="AL1480" s="14">
        <v>3</v>
      </c>
      <c r="AM1480" s="14">
        <v>5</v>
      </c>
      <c r="AO1480" s="15">
        <v>3</v>
      </c>
      <c r="AP1480" s="15">
        <v>5</v>
      </c>
      <c r="AQ1480" s="15">
        <v>5</v>
      </c>
      <c r="AR1480" s="15">
        <v>5</v>
      </c>
      <c r="AS1480" s="15">
        <v>5</v>
      </c>
      <c r="AT1480" s="15">
        <v>5</v>
      </c>
      <c r="AU1480" s="15">
        <v>5</v>
      </c>
      <c r="AV1480" s="15">
        <v>5</v>
      </c>
      <c r="AW1480" s="15">
        <v>5</v>
      </c>
      <c r="AX1480" s="15">
        <v>1</v>
      </c>
      <c r="AY1480" s="15">
        <v>1</v>
      </c>
      <c r="AZ1480" s="15">
        <v>2</v>
      </c>
      <c r="BB1480" s="15">
        <v>1</v>
      </c>
      <c r="BC1480" s="15">
        <v>1</v>
      </c>
      <c r="BD1480" s="15">
        <v>1</v>
      </c>
      <c r="BE1480" s="15">
        <v>1</v>
      </c>
      <c r="BF1480" s="15">
        <v>0</v>
      </c>
      <c r="BG1480" s="15">
        <v>0</v>
      </c>
      <c r="BK1480" s="15">
        <v>2</v>
      </c>
      <c r="BM1480" s="15">
        <v>5</v>
      </c>
      <c r="BN1480" s="15">
        <v>5</v>
      </c>
      <c r="BO1480" s="15">
        <v>5</v>
      </c>
      <c r="CC1480" s="16">
        <v>1</v>
      </c>
      <c r="CI1480" s="16">
        <v>2</v>
      </c>
      <c r="CJ1480" s="16" t="s">
        <v>392</v>
      </c>
      <c r="CK1480" s="16">
        <v>1</v>
      </c>
      <c r="CL1480" s="16" t="s">
        <v>247</v>
      </c>
      <c r="CM1480" s="17">
        <v>1</v>
      </c>
      <c r="CN1480" s="17">
        <v>1</v>
      </c>
      <c r="CO1480" s="17">
        <v>1</v>
      </c>
      <c r="CP1480" s="17">
        <v>1</v>
      </c>
      <c r="CQ1480" s="17">
        <v>1</v>
      </c>
      <c r="CR1480" s="17">
        <v>1</v>
      </c>
      <c r="CS1480" s="17">
        <v>1</v>
      </c>
      <c r="CT1480" s="17">
        <v>1</v>
      </c>
      <c r="CU1480" s="17">
        <v>4</v>
      </c>
      <c r="CV1480" s="17">
        <v>1</v>
      </c>
      <c r="CW1480" s="17">
        <v>1</v>
      </c>
      <c r="CX1480" s="17">
        <v>1</v>
      </c>
      <c r="CY1480" s="17">
        <v>1</v>
      </c>
      <c r="CZ1480" s="17">
        <v>1</v>
      </c>
      <c r="DA1480" s="17">
        <v>1</v>
      </c>
      <c r="DB1480" s="17">
        <v>4</v>
      </c>
      <c r="DC1480" s="17">
        <v>2</v>
      </c>
      <c r="DD1480" s="17">
        <v>1</v>
      </c>
      <c r="DE1480" s="17">
        <v>4</v>
      </c>
      <c r="DF1480" s="17">
        <v>4</v>
      </c>
      <c r="DG1480" s="17">
        <v>4</v>
      </c>
      <c r="DH1480" s="17">
        <v>4</v>
      </c>
      <c r="DI1480" s="17">
        <v>3</v>
      </c>
      <c r="DJ1480" s="17">
        <v>1</v>
      </c>
      <c r="DK1480" s="17">
        <v>1</v>
      </c>
      <c r="DL1480" s="17">
        <v>5</v>
      </c>
      <c r="DM1480" s="17">
        <v>5</v>
      </c>
      <c r="DN1480" s="17">
        <v>8</v>
      </c>
      <c r="DO1480" s="17">
        <v>1</v>
      </c>
      <c r="DP1480" s="17">
        <v>5</v>
      </c>
      <c r="DR1480" s="17">
        <v>9</v>
      </c>
      <c r="DT1480" s="17">
        <v>11</v>
      </c>
      <c r="DV1480" s="17">
        <v>4</v>
      </c>
      <c r="DW1480" s="18">
        <v>13</v>
      </c>
      <c r="DY1480" s="18">
        <v>1</v>
      </c>
      <c r="ED1480" s="19" t="s">
        <v>363</v>
      </c>
      <c r="EE1480" s="19">
        <v>4</v>
      </c>
      <c r="EF1480" s="37">
        <v>4</v>
      </c>
      <c r="EG1480" s="19" t="s">
        <v>167</v>
      </c>
      <c r="EH1480" s="19">
        <v>1</v>
      </c>
      <c r="EI1480" s="19">
        <v>74</v>
      </c>
      <c r="EJ1480" s="19">
        <v>4</v>
      </c>
      <c r="EK1480" s="19">
        <v>5</v>
      </c>
      <c r="EL1480" s="19">
        <v>2</v>
      </c>
      <c r="EM1480" s="20" t="s">
        <v>216</v>
      </c>
      <c r="EO1480" s="46">
        <v>1</v>
      </c>
      <c r="EP1480" s="46">
        <v>1</v>
      </c>
      <c r="EQ1480">
        <f t="shared" si="54"/>
        <v>0</v>
      </c>
      <c r="ER1480" t="str">
        <f t="shared" si="55"/>
        <v/>
      </c>
      <c r="ES1480" s="49">
        <v>2</v>
      </c>
    </row>
    <row r="1481" spans="1:149" ht="15" customHeight="1" x14ac:dyDescent="0.25">
      <c r="A1481" s="21">
        <v>1480</v>
      </c>
      <c r="B1481" s="12">
        <v>2</v>
      </c>
      <c r="C1481" s="12">
        <v>1</v>
      </c>
      <c r="D1481" s="12">
        <v>1</v>
      </c>
      <c r="E1481" s="12" t="s">
        <v>378</v>
      </c>
      <c r="F1481" s="12">
        <v>3</v>
      </c>
      <c r="G1481" s="13">
        <v>5</v>
      </c>
      <c r="H1481" s="13">
        <v>1</v>
      </c>
      <c r="M1481" s="56">
        <f>IF(SUM(N1481:X1481)=39,2,1)</f>
        <v>1</v>
      </c>
      <c r="O1481" s="13">
        <v>1</v>
      </c>
      <c r="P1481" s="13">
        <v>1</v>
      </c>
      <c r="Z1481" s="13">
        <v>1</v>
      </c>
      <c r="AA1481" s="13">
        <v>1</v>
      </c>
      <c r="AB1481" s="13">
        <v>1</v>
      </c>
      <c r="AC1481" s="13">
        <v>1</v>
      </c>
      <c r="AL1481" s="14">
        <v>6</v>
      </c>
      <c r="AO1481" s="15">
        <v>1</v>
      </c>
      <c r="AP1481" s="15">
        <v>5</v>
      </c>
      <c r="AQ1481" s="15">
        <v>5</v>
      </c>
      <c r="AR1481" s="15">
        <v>4</v>
      </c>
      <c r="AS1481" s="15">
        <v>4</v>
      </c>
      <c r="AT1481" s="15">
        <v>4</v>
      </c>
      <c r="AU1481" s="15">
        <v>4</v>
      </c>
      <c r="AV1481" s="15">
        <v>2</v>
      </c>
      <c r="AW1481" s="15">
        <v>4</v>
      </c>
      <c r="AX1481" s="15">
        <v>1</v>
      </c>
      <c r="AY1481" s="15">
        <v>2</v>
      </c>
      <c r="AZ1481" s="15">
        <v>1</v>
      </c>
      <c r="BA1481" s="15">
        <v>1</v>
      </c>
      <c r="BB1481" s="15">
        <v>1</v>
      </c>
      <c r="BC1481" s="15">
        <v>2</v>
      </c>
      <c r="BD1481" s="15">
        <v>1</v>
      </c>
      <c r="BE1481" s="15">
        <v>1</v>
      </c>
      <c r="BF1481" s="15">
        <v>2</v>
      </c>
      <c r="BG1481" s="15">
        <v>0</v>
      </c>
      <c r="BK1481" s="15">
        <v>1</v>
      </c>
      <c r="BL1481" s="15">
        <v>1</v>
      </c>
      <c r="BM1481" s="15">
        <v>8</v>
      </c>
      <c r="BN1481" s="15">
        <v>8</v>
      </c>
      <c r="CC1481" s="16">
        <v>1</v>
      </c>
      <c r="CI1481" s="16">
        <v>2</v>
      </c>
      <c r="CJ1481" s="16" t="s">
        <v>151</v>
      </c>
      <c r="CK1481" s="16">
        <v>1</v>
      </c>
      <c r="CL1481" s="16" t="s">
        <v>186</v>
      </c>
      <c r="CM1481" s="17">
        <v>1</v>
      </c>
      <c r="CN1481" s="17">
        <v>1</v>
      </c>
      <c r="CO1481" s="17">
        <v>1</v>
      </c>
      <c r="CP1481" s="17">
        <v>1</v>
      </c>
      <c r="CQ1481" s="17">
        <v>1</v>
      </c>
      <c r="CR1481" s="17">
        <v>3</v>
      </c>
      <c r="CS1481" s="17">
        <v>4</v>
      </c>
      <c r="CT1481" s="17">
        <v>1</v>
      </c>
      <c r="CU1481" s="17">
        <v>3</v>
      </c>
      <c r="CV1481" s="17">
        <v>1</v>
      </c>
      <c r="CW1481" s="17">
        <v>1</v>
      </c>
      <c r="CX1481" s="17">
        <v>1</v>
      </c>
      <c r="CY1481" s="17">
        <v>1</v>
      </c>
      <c r="CZ1481" s="17">
        <v>1</v>
      </c>
      <c r="DA1481" s="17">
        <v>1</v>
      </c>
      <c r="DB1481" s="17">
        <v>3</v>
      </c>
      <c r="DC1481" s="17">
        <v>1</v>
      </c>
      <c r="DD1481" s="17">
        <v>4</v>
      </c>
      <c r="DE1481" s="17">
        <v>4</v>
      </c>
      <c r="DF1481" s="17">
        <v>2</v>
      </c>
      <c r="DG1481" s="17">
        <v>1</v>
      </c>
      <c r="DH1481" s="17">
        <v>1</v>
      </c>
      <c r="DI1481" s="17">
        <v>2</v>
      </c>
      <c r="DJ1481" s="17">
        <v>1</v>
      </c>
      <c r="DK1481" s="17">
        <v>3</v>
      </c>
      <c r="DL1481" s="17">
        <v>4</v>
      </c>
      <c r="DM1481" s="17">
        <v>4</v>
      </c>
      <c r="DN1481" s="17">
        <v>1</v>
      </c>
      <c r="DO1481" s="17">
        <v>8</v>
      </c>
      <c r="DP1481" s="17">
        <v>5</v>
      </c>
      <c r="DR1481" s="17">
        <v>1</v>
      </c>
      <c r="DT1481" s="17">
        <v>7</v>
      </c>
      <c r="DV1481" s="17">
        <v>2</v>
      </c>
      <c r="DW1481" s="18">
        <v>13</v>
      </c>
      <c r="DY1481" s="18">
        <v>1</v>
      </c>
      <c r="ED1481" s="19" t="s">
        <v>366</v>
      </c>
      <c r="EE1481" s="19">
        <v>4</v>
      </c>
      <c r="EF1481" s="37">
        <v>3</v>
      </c>
      <c r="EG1481" s="19" t="s">
        <v>239</v>
      </c>
      <c r="EH1481" s="19">
        <v>2</v>
      </c>
      <c r="EI1481" s="19">
        <v>49</v>
      </c>
      <c r="EJ1481" s="19">
        <v>3</v>
      </c>
      <c r="EK1481" s="19">
        <v>4</v>
      </c>
      <c r="EL1481" s="19">
        <v>10</v>
      </c>
      <c r="EM1481" s="20" t="s">
        <v>216</v>
      </c>
      <c r="EO1481" s="46">
        <v>1</v>
      </c>
      <c r="EP1481" s="46">
        <v>1</v>
      </c>
      <c r="EQ1481">
        <f t="shared" si="54"/>
        <v>0</v>
      </c>
      <c r="ER1481" t="str">
        <f t="shared" si="55"/>
        <v/>
      </c>
      <c r="ES1481" s="49">
        <v>2</v>
      </c>
    </row>
    <row r="1482" spans="1:149" ht="15" customHeight="1" x14ac:dyDescent="0.25">
      <c r="A1482" s="21">
        <v>1481</v>
      </c>
      <c r="B1482" s="12">
        <v>2</v>
      </c>
      <c r="C1482" s="12">
        <v>1</v>
      </c>
      <c r="D1482" s="12">
        <v>1</v>
      </c>
      <c r="E1482" s="12" t="s">
        <v>378</v>
      </c>
      <c r="F1482" s="12">
        <v>2</v>
      </c>
      <c r="G1482" s="13">
        <v>5</v>
      </c>
      <c r="H1482" s="13">
        <v>2</v>
      </c>
      <c r="I1482" s="13">
        <v>4</v>
      </c>
      <c r="J1482" s="13">
        <v>4</v>
      </c>
      <c r="K1482" s="13">
        <v>4</v>
      </c>
      <c r="M1482" s="56">
        <f>IF(SUM(N1482:X1482)=39,2,1)</f>
        <v>1</v>
      </c>
      <c r="N1482" s="13">
        <v>1</v>
      </c>
      <c r="Z1482" s="13">
        <v>1</v>
      </c>
      <c r="AB1482" s="13">
        <v>1</v>
      </c>
      <c r="AJ1482" s="13">
        <v>1</v>
      </c>
      <c r="AL1482" s="14">
        <v>6</v>
      </c>
      <c r="AO1482" s="15">
        <v>1</v>
      </c>
      <c r="AP1482" s="15">
        <v>4</v>
      </c>
      <c r="AQ1482" s="15">
        <v>4</v>
      </c>
      <c r="AR1482" s="15">
        <v>4</v>
      </c>
      <c r="AS1482" s="15">
        <v>4</v>
      </c>
      <c r="AT1482" s="15">
        <v>4</v>
      </c>
      <c r="AU1482" s="15">
        <v>4</v>
      </c>
      <c r="AV1482" s="15">
        <v>4</v>
      </c>
      <c r="AW1482" s="15">
        <v>2</v>
      </c>
      <c r="AX1482" s="15">
        <v>1</v>
      </c>
      <c r="AY1482" s="15">
        <v>1</v>
      </c>
      <c r="AZ1482" s="15">
        <v>1</v>
      </c>
      <c r="BA1482" s="15">
        <v>1</v>
      </c>
      <c r="BB1482" s="15">
        <v>2</v>
      </c>
      <c r="BC1482" s="15">
        <v>2</v>
      </c>
      <c r="BD1482" s="15">
        <v>1</v>
      </c>
      <c r="BE1482" s="15">
        <v>1</v>
      </c>
      <c r="BF1482" s="15">
        <v>0</v>
      </c>
      <c r="BG1482" s="15">
        <v>0</v>
      </c>
      <c r="BK1482" s="15">
        <v>1</v>
      </c>
      <c r="BL1482" s="15">
        <v>2</v>
      </c>
      <c r="BN1482" s="15">
        <v>5</v>
      </c>
      <c r="BO1482" s="15">
        <v>4</v>
      </c>
      <c r="CC1482" s="16">
        <v>1</v>
      </c>
      <c r="CI1482" s="16">
        <v>2</v>
      </c>
      <c r="CJ1482" s="16" t="s">
        <v>156</v>
      </c>
      <c r="CK1482" s="16">
        <v>2</v>
      </c>
      <c r="CL1482" s="16" t="s">
        <v>186</v>
      </c>
      <c r="CM1482" s="17">
        <v>2</v>
      </c>
      <c r="CN1482" s="17">
        <v>1</v>
      </c>
      <c r="CO1482" s="17">
        <v>1</v>
      </c>
      <c r="CP1482" s="17">
        <v>1</v>
      </c>
      <c r="CQ1482" s="17">
        <v>1</v>
      </c>
      <c r="CR1482" s="17">
        <v>3</v>
      </c>
      <c r="CS1482" s="17">
        <v>3</v>
      </c>
      <c r="CT1482" s="17">
        <v>2</v>
      </c>
      <c r="CU1482" s="17">
        <v>3</v>
      </c>
      <c r="CV1482" s="17">
        <v>1</v>
      </c>
      <c r="CW1482" s="17">
        <v>2</v>
      </c>
      <c r="CX1482" s="17">
        <v>1</v>
      </c>
      <c r="CY1482" s="17">
        <v>1</v>
      </c>
      <c r="CZ1482" s="17">
        <v>1</v>
      </c>
      <c r="DA1482" s="17">
        <v>2</v>
      </c>
      <c r="DB1482" s="17">
        <v>3</v>
      </c>
      <c r="DC1482" s="17">
        <v>1</v>
      </c>
      <c r="DD1482" s="17">
        <v>4</v>
      </c>
      <c r="DE1482" s="17">
        <v>4</v>
      </c>
      <c r="DF1482" s="17">
        <v>2</v>
      </c>
      <c r="DG1482" s="17">
        <v>2</v>
      </c>
      <c r="DH1482" s="17">
        <v>2</v>
      </c>
      <c r="DI1482" s="17">
        <v>3</v>
      </c>
      <c r="DJ1482" s="17">
        <v>1</v>
      </c>
      <c r="DK1482" s="17">
        <v>2</v>
      </c>
      <c r="DL1482" s="17">
        <v>4</v>
      </c>
      <c r="DM1482" s="17">
        <v>4</v>
      </c>
      <c r="DN1482" s="17">
        <v>1</v>
      </c>
      <c r="DO1482" s="17">
        <v>8</v>
      </c>
      <c r="DP1482" s="17">
        <v>5</v>
      </c>
      <c r="DR1482" s="17">
        <v>6</v>
      </c>
      <c r="DT1482" s="17">
        <v>9</v>
      </c>
      <c r="DV1482" s="17">
        <v>3</v>
      </c>
      <c r="DW1482" s="18">
        <v>13</v>
      </c>
      <c r="DY1482" s="18">
        <v>1</v>
      </c>
      <c r="ED1482" s="19" t="s">
        <v>366</v>
      </c>
      <c r="EE1482" s="19">
        <v>4</v>
      </c>
      <c r="EF1482" s="37">
        <v>3</v>
      </c>
      <c r="EG1482" s="19" t="s">
        <v>239</v>
      </c>
      <c r="EH1482" s="19">
        <v>1</v>
      </c>
      <c r="EI1482" s="19">
        <v>73</v>
      </c>
      <c r="EJ1482" s="19">
        <v>4</v>
      </c>
      <c r="EK1482" s="19">
        <v>5</v>
      </c>
      <c r="EL1482" s="19">
        <v>10</v>
      </c>
      <c r="EM1482" s="20" t="s">
        <v>216</v>
      </c>
      <c r="EO1482" s="46">
        <v>1</v>
      </c>
      <c r="EP1482" s="46">
        <v>1</v>
      </c>
      <c r="EQ1482">
        <f t="shared" si="54"/>
        <v>0</v>
      </c>
      <c r="ER1482" t="str">
        <f t="shared" si="55"/>
        <v/>
      </c>
      <c r="ES1482" s="49">
        <v>2</v>
      </c>
    </row>
    <row r="1483" spans="1:149" ht="15" customHeight="1" x14ac:dyDescent="0.25">
      <c r="A1483" s="21">
        <v>1482</v>
      </c>
      <c r="B1483" s="12">
        <v>4</v>
      </c>
      <c r="C1483" s="12">
        <v>1</v>
      </c>
      <c r="D1483" s="12">
        <v>3</v>
      </c>
      <c r="E1483" s="12" t="s">
        <v>378</v>
      </c>
      <c r="F1483" s="12">
        <v>2</v>
      </c>
      <c r="G1483" s="13">
        <v>4</v>
      </c>
      <c r="H1483" s="13">
        <v>1</v>
      </c>
      <c r="M1483" s="56">
        <f>IF(SUM(N1483:X1483)=39,2,1)</f>
        <v>1</v>
      </c>
      <c r="N1483" s="13">
        <v>1</v>
      </c>
      <c r="P1483" s="13">
        <v>1</v>
      </c>
      <c r="Z1483" s="13">
        <v>1</v>
      </c>
      <c r="AA1483" s="13">
        <v>1</v>
      </c>
      <c r="AB1483" s="13">
        <v>1</v>
      </c>
      <c r="AJ1483" s="13">
        <v>1</v>
      </c>
      <c r="AL1483" s="14">
        <v>6</v>
      </c>
      <c r="AO1483" s="15">
        <v>2</v>
      </c>
      <c r="AP1483" s="15">
        <v>4</v>
      </c>
      <c r="AQ1483" s="15">
        <v>4</v>
      </c>
      <c r="AR1483" s="15">
        <v>4</v>
      </c>
      <c r="AS1483" s="15">
        <v>4</v>
      </c>
      <c r="AT1483" s="15">
        <v>4</v>
      </c>
      <c r="AU1483" s="15">
        <v>4</v>
      </c>
      <c r="AV1483" s="15">
        <v>4</v>
      </c>
      <c r="AW1483" s="15">
        <v>4</v>
      </c>
      <c r="AX1483" s="15">
        <v>1</v>
      </c>
      <c r="AY1483" s="15">
        <v>1</v>
      </c>
      <c r="AZ1483" s="15">
        <v>1</v>
      </c>
      <c r="BA1483" s="15">
        <v>1</v>
      </c>
      <c r="BB1483" s="15">
        <v>2</v>
      </c>
      <c r="BC1483" s="15">
        <v>2</v>
      </c>
      <c r="BD1483" s="15">
        <v>1</v>
      </c>
      <c r="BE1483" s="15">
        <v>1</v>
      </c>
      <c r="BF1483" s="15">
        <v>1</v>
      </c>
      <c r="BG1483" s="15">
        <v>0</v>
      </c>
      <c r="BK1483" s="15">
        <v>1</v>
      </c>
      <c r="BL1483" s="15">
        <v>1</v>
      </c>
      <c r="BM1483" s="15">
        <v>8</v>
      </c>
      <c r="BN1483" s="15">
        <v>8</v>
      </c>
      <c r="CC1483" s="16">
        <v>1</v>
      </c>
      <c r="CI1483" s="16">
        <v>2</v>
      </c>
      <c r="CJ1483" s="16" t="s">
        <v>156</v>
      </c>
      <c r="CK1483" s="16">
        <v>1</v>
      </c>
      <c r="CL1483" s="16" t="s">
        <v>342</v>
      </c>
      <c r="CM1483" s="17">
        <v>1</v>
      </c>
      <c r="CN1483" s="17">
        <v>1</v>
      </c>
      <c r="CO1483" s="17">
        <v>1</v>
      </c>
      <c r="CP1483" s="17">
        <v>1</v>
      </c>
      <c r="CQ1483" s="17">
        <v>1</v>
      </c>
      <c r="CR1483" s="17">
        <v>4</v>
      </c>
      <c r="CS1483" s="17">
        <v>4</v>
      </c>
      <c r="CT1483" s="17">
        <v>2</v>
      </c>
      <c r="CU1483" s="17">
        <v>4</v>
      </c>
      <c r="CV1483" s="17">
        <v>2</v>
      </c>
      <c r="CW1483" s="17">
        <v>1</v>
      </c>
      <c r="CX1483" s="17">
        <v>1</v>
      </c>
      <c r="CY1483" s="17">
        <v>1</v>
      </c>
      <c r="CZ1483" s="17">
        <v>1</v>
      </c>
      <c r="DA1483" s="17">
        <v>2</v>
      </c>
      <c r="DB1483" s="17">
        <v>4</v>
      </c>
      <c r="DC1483" s="17">
        <v>1</v>
      </c>
      <c r="DD1483" s="17">
        <v>3</v>
      </c>
      <c r="DE1483" s="17">
        <v>4</v>
      </c>
      <c r="DF1483" s="17">
        <v>2</v>
      </c>
      <c r="DG1483" s="17">
        <v>1</v>
      </c>
      <c r="DH1483" s="17">
        <v>1</v>
      </c>
      <c r="DI1483" s="17">
        <v>1</v>
      </c>
      <c r="DJ1483" s="17">
        <v>1</v>
      </c>
      <c r="DK1483" s="17">
        <v>1</v>
      </c>
      <c r="DL1483" s="17">
        <v>4</v>
      </c>
      <c r="DM1483" s="17">
        <v>4</v>
      </c>
      <c r="DN1483" s="17">
        <v>1</v>
      </c>
      <c r="DO1483" s="17">
        <v>8</v>
      </c>
      <c r="DP1483" s="17">
        <v>5</v>
      </c>
      <c r="DR1483" s="17">
        <v>9</v>
      </c>
      <c r="DT1483" s="17">
        <v>2</v>
      </c>
      <c r="DV1483" s="17">
        <v>2</v>
      </c>
      <c r="DW1483" s="18">
        <v>13</v>
      </c>
      <c r="DY1483" s="18">
        <v>1</v>
      </c>
      <c r="ED1483" s="19" t="s">
        <v>366</v>
      </c>
      <c r="EE1483" s="19">
        <v>4</v>
      </c>
      <c r="EF1483" s="37">
        <v>3</v>
      </c>
      <c r="EG1483" s="19" t="s">
        <v>239</v>
      </c>
      <c r="EH1483" s="19">
        <v>1</v>
      </c>
      <c r="EI1483" s="19">
        <v>64</v>
      </c>
      <c r="EJ1483" s="19">
        <v>4</v>
      </c>
      <c r="EK1483" s="19">
        <v>5</v>
      </c>
      <c r="EL1483" s="19">
        <v>1</v>
      </c>
      <c r="EM1483" s="20" t="s">
        <v>216</v>
      </c>
      <c r="EO1483" s="46">
        <v>1</v>
      </c>
      <c r="EP1483" s="46">
        <v>1</v>
      </c>
      <c r="EQ1483">
        <f t="shared" si="54"/>
        <v>0</v>
      </c>
      <c r="ER1483" t="str">
        <f t="shared" si="55"/>
        <v/>
      </c>
      <c r="ES1483" s="49">
        <v>2</v>
      </c>
    </row>
    <row r="1484" spans="1:149" ht="15" customHeight="1" x14ac:dyDescent="0.25">
      <c r="A1484" s="21">
        <v>1483</v>
      </c>
      <c r="B1484" s="12">
        <v>3</v>
      </c>
      <c r="C1484" s="12">
        <v>2</v>
      </c>
      <c r="D1484" s="12">
        <v>2</v>
      </c>
      <c r="E1484" s="12" t="s">
        <v>378</v>
      </c>
      <c r="F1484" s="12">
        <v>2</v>
      </c>
      <c r="G1484" s="13">
        <v>4</v>
      </c>
      <c r="H1484" s="13">
        <v>1</v>
      </c>
      <c r="I1484" s="13">
        <v>4</v>
      </c>
      <c r="J1484" s="13">
        <v>4</v>
      </c>
      <c r="M1484" s="56">
        <f>IF(SUM(N1484:X1484)=39,2,1)</f>
        <v>1</v>
      </c>
      <c r="N1484" s="13">
        <v>1</v>
      </c>
      <c r="O1484" s="13">
        <v>1</v>
      </c>
      <c r="P1484" s="13">
        <v>1</v>
      </c>
      <c r="R1484" s="13">
        <v>1</v>
      </c>
      <c r="Z1484" s="13">
        <v>1</v>
      </c>
      <c r="AA1484" s="13">
        <v>1</v>
      </c>
      <c r="AB1484" s="13">
        <v>1</v>
      </c>
      <c r="AD1484" s="13">
        <v>1</v>
      </c>
      <c r="AE1484" s="13">
        <v>1</v>
      </c>
      <c r="AJ1484" s="13">
        <v>1</v>
      </c>
      <c r="AL1484" s="14">
        <v>2</v>
      </c>
      <c r="AM1484" s="14">
        <v>5</v>
      </c>
      <c r="AO1484" s="15">
        <v>1</v>
      </c>
      <c r="AP1484" s="15">
        <v>5</v>
      </c>
      <c r="AQ1484" s="15">
        <v>5</v>
      </c>
      <c r="AR1484" s="15">
        <v>4</v>
      </c>
      <c r="AS1484" s="15">
        <v>5</v>
      </c>
      <c r="AT1484" s="15">
        <v>5</v>
      </c>
      <c r="AU1484" s="15">
        <v>4</v>
      </c>
      <c r="AV1484" s="15">
        <v>5</v>
      </c>
      <c r="AW1484" s="15">
        <v>4</v>
      </c>
      <c r="AX1484" s="15">
        <v>1</v>
      </c>
      <c r="AY1484" s="15">
        <v>1</v>
      </c>
      <c r="AZ1484" s="15">
        <v>1</v>
      </c>
      <c r="BA1484" s="15">
        <v>1</v>
      </c>
      <c r="BB1484" s="15">
        <v>1</v>
      </c>
      <c r="BC1484" s="15">
        <v>1</v>
      </c>
      <c r="BD1484" s="15">
        <v>2</v>
      </c>
      <c r="BE1484" s="15">
        <v>1</v>
      </c>
      <c r="BF1484" s="15">
        <v>2</v>
      </c>
      <c r="BG1484" s="15">
        <v>3</v>
      </c>
      <c r="BH1484" s="15">
        <v>1</v>
      </c>
      <c r="BJ1484" s="15">
        <v>2</v>
      </c>
      <c r="BK1484" s="15">
        <v>1</v>
      </c>
      <c r="BL1484" s="15">
        <v>3</v>
      </c>
      <c r="BM1484" s="15">
        <v>8</v>
      </c>
      <c r="BN1484" s="15">
        <v>8</v>
      </c>
      <c r="CC1484" s="16">
        <v>1</v>
      </c>
      <c r="CI1484" s="16">
        <v>1</v>
      </c>
      <c r="CK1484" s="16">
        <v>2</v>
      </c>
      <c r="CL1484" s="16" t="s">
        <v>154</v>
      </c>
      <c r="CM1484" s="17">
        <v>1</v>
      </c>
      <c r="CN1484" s="17">
        <v>1</v>
      </c>
      <c r="CO1484" s="17">
        <v>1</v>
      </c>
      <c r="CP1484" s="17">
        <v>1</v>
      </c>
      <c r="CQ1484" s="17">
        <v>1</v>
      </c>
      <c r="CR1484" s="17">
        <v>2</v>
      </c>
      <c r="CS1484" s="17">
        <v>3</v>
      </c>
      <c r="CT1484" s="17">
        <v>1</v>
      </c>
      <c r="CU1484" s="17">
        <v>4</v>
      </c>
      <c r="CV1484" s="17">
        <v>2</v>
      </c>
      <c r="CW1484" s="17">
        <v>1</v>
      </c>
      <c r="CX1484" s="17">
        <v>1</v>
      </c>
      <c r="CY1484" s="17">
        <v>1</v>
      </c>
      <c r="CZ1484" s="17">
        <v>1</v>
      </c>
      <c r="DA1484" s="17">
        <v>2</v>
      </c>
      <c r="DB1484" s="17">
        <v>3</v>
      </c>
      <c r="DC1484" s="17">
        <v>2</v>
      </c>
      <c r="DD1484" s="17">
        <v>3</v>
      </c>
      <c r="DE1484" s="17">
        <v>3</v>
      </c>
      <c r="DF1484" s="17">
        <v>2</v>
      </c>
      <c r="DG1484" s="17">
        <v>2</v>
      </c>
      <c r="DH1484" s="17">
        <v>1</v>
      </c>
      <c r="DI1484" s="17">
        <v>1</v>
      </c>
      <c r="DJ1484" s="17">
        <v>1</v>
      </c>
      <c r="DK1484" s="17">
        <v>3</v>
      </c>
      <c r="DL1484" s="17">
        <v>4</v>
      </c>
      <c r="DM1484" s="17">
        <v>4</v>
      </c>
      <c r="DN1484" s="17">
        <v>1</v>
      </c>
      <c r="DO1484" s="17">
        <v>8</v>
      </c>
      <c r="DP1484" s="17">
        <v>7</v>
      </c>
      <c r="DR1484" s="17">
        <v>6</v>
      </c>
      <c r="DT1484" s="17">
        <v>5</v>
      </c>
      <c r="DV1484" s="17">
        <v>2</v>
      </c>
      <c r="DW1484" s="18">
        <v>13</v>
      </c>
      <c r="DY1484" s="18">
        <v>1</v>
      </c>
      <c r="ED1484" s="19" t="s">
        <v>366</v>
      </c>
      <c r="EE1484" s="19">
        <v>4</v>
      </c>
      <c r="EF1484" s="37">
        <v>3</v>
      </c>
      <c r="EG1484" s="19" t="s">
        <v>239</v>
      </c>
      <c r="EH1484" s="19">
        <v>2</v>
      </c>
      <c r="EI1484" s="19">
        <v>53</v>
      </c>
      <c r="EJ1484" s="19">
        <v>3</v>
      </c>
      <c r="EK1484" s="19">
        <v>4</v>
      </c>
      <c r="EL1484" s="19">
        <v>2</v>
      </c>
      <c r="EM1484" s="20" t="s">
        <v>216</v>
      </c>
      <c r="EO1484" s="46">
        <v>1</v>
      </c>
      <c r="EP1484" s="46">
        <v>1</v>
      </c>
      <c r="EQ1484">
        <f t="shared" si="54"/>
        <v>0</v>
      </c>
      <c r="ER1484" t="str">
        <f t="shared" si="55"/>
        <v/>
      </c>
      <c r="ES1484" s="49">
        <v>2</v>
      </c>
    </row>
    <row r="1485" spans="1:149" ht="15" customHeight="1" x14ac:dyDescent="0.25">
      <c r="A1485" s="21">
        <v>1484</v>
      </c>
      <c r="B1485" s="12">
        <v>3</v>
      </c>
      <c r="C1485" s="12">
        <v>3</v>
      </c>
      <c r="D1485" s="12">
        <v>4</v>
      </c>
      <c r="E1485" s="12" t="s">
        <v>375</v>
      </c>
      <c r="F1485" s="12">
        <v>1</v>
      </c>
      <c r="G1485" s="13">
        <v>2</v>
      </c>
      <c r="H1485" s="13">
        <v>2</v>
      </c>
      <c r="M1485" s="56">
        <f>IF(SUM(N1485:X1485)=39,2,1)</f>
        <v>1</v>
      </c>
      <c r="N1485" s="13">
        <v>1</v>
      </c>
      <c r="O1485" s="13">
        <v>1</v>
      </c>
      <c r="P1485" s="13">
        <v>1</v>
      </c>
      <c r="S1485" s="13">
        <v>1</v>
      </c>
      <c r="X1485" s="13">
        <v>1</v>
      </c>
      <c r="Z1485" s="13">
        <v>1</v>
      </c>
      <c r="AA1485" s="13">
        <v>1</v>
      </c>
      <c r="AB1485" s="13">
        <v>1</v>
      </c>
      <c r="AE1485" s="13">
        <v>1</v>
      </c>
      <c r="AJ1485" s="13">
        <v>1</v>
      </c>
      <c r="AL1485" s="14">
        <v>3</v>
      </c>
      <c r="AM1485" s="14">
        <v>3</v>
      </c>
      <c r="AN1485" s="14" t="s">
        <v>383</v>
      </c>
      <c r="AO1485" s="15">
        <v>1</v>
      </c>
      <c r="AP1485" s="15">
        <v>4</v>
      </c>
      <c r="AQ1485" s="15">
        <v>4</v>
      </c>
      <c r="AR1485" s="15">
        <v>4</v>
      </c>
      <c r="AS1485" s="15">
        <v>4</v>
      </c>
      <c r="AT1485" s="15">
        <v>4</v>
      </c>
      <c r="AU1485" s="15">
        <v>4</v>
      </c>
      <c r="AV1485" s="15">
        <v>4</v>
      </c>
      <c r="AW1485" s="15">
        <v>4</v>
      </c>
      <c r="AX1485" s="15">
        <v>1</v>
      </c>
      <c r="AY1485" s="15">
        <v>1</v>
      </c>
      <c r="AZ1485" s="15">
        <v>2</v>
      </c>
      <c r="BB1485" s="15">
        <v>2</v>
      </c>
      <c r="BC1485" s="15">
        <v>1</v>
      </c>
      <c r="BD1485" s="15">
        <v>1</v>
      </c>
      <c r="BE1485" s="15">
        <v>2</v>
      </c>
      <c r="BF1485" s="15">
        <v>0</v>
      </c>
      <c r="BG1485" s="15">
        <v>0</v>
      </c>
      <c r="BK1485" s="15">
        <v>1</v>
      </c>
      <c r="BL1485" s="15">
        <v>2</v>
      </c>
      <c r="BN1485" s="15">
        <v>5</v>
      </c>
      <c r="BO1485" s="15">
        <v>3</v>
      </c>
      <c r="BP1485" s="15" t="s">
        <v>385</v>
      </c>
      <c r="CC1485" s="16">
        <v>1</v>
      </c>
      <c r="CI1485" s="16">
        <v>2</v>
      </c>
      <c r="CJ1485" s="16" t="s">
        <v>291</v>
      </c>
      <c r="CK1485" s="16">
        <v>1</v>
      </c>
      <c r="CL1485" s="16" t="s">
        <v>288</v>
      </c>
      <c r="CM1485" s="17">
        <v>1</v>
      </c>
      <c r="CN1485" s="17">
        <v>1</v>
      </c>
      <c r="CO1485" s="17">
        <v>1</v>
      </c>
      <c r="CP1485" s="17">
        <v>1</v>
      </c>
      <c r="CQ1485" s="17">
        <v>1</v>
      </c>
      <c r="CR1485" s="17">
        <v>1</v>
      </c>
      <c r="CS1485" s="17">
        <v>1</v>
      </c>
      <c r="CT1485" s="17">
        <v>2</v>
      </c>
      <c r="CU1485" s="17">
        <v>4</v>
      </c>
      <c r="CV1485" s="17">
        <v>4</v>
      </c>
      <c r="CW1485" s="17">
        <v>2</v>
      </c>
      <c r="CX1485" s="17">
        <v>2</v>
      </c>
      <c r="CY1485" s="17">
        <v>2</v>
      </c>
      <c r="CZ1485" s="17">
        <v>2</v>
      </c>
      <c r="DA1485" s="17">
        <v>2</v>
      </c>
      <c r="DB1485" s="17">
        <v>2</v>
      </c>
      <c r="DC1485" s="17">
        <v>2</v>
      </c>
      <c r="DD1485" s="17">
        <v>4</v>
      </c>
      <c r="DE1485" s="17">
        <v>4</v>
      </c>
      <c r="DF1485" s="17">
        <v>2</v>
      </c>
      <c r="DG1485" s="17">
        <v>2</v>
      </c>
      <c r="DH1485" s="17">
        <v>2</v>
      </c>
      <c r="DI1485" s="17">
        <v>3</v>
      </c>
      <c r="DJ1485" s="17">
        <v>1</v>
      </c>
      <c r="DK1485" s="17">
        <v>1</v>
      </c>
      <c r="DL1485" s="17">
        <v>4</v>
      </c>
      <c r="DM1485" s="17">
        <v>4</v>
      </c>
      <c r="DN1485" s="17">
        <v>5</v>
      </c>
      <c r="DO1485" s="17">
        <v>1</v>
      </c>
      <c r="DP1485" s="17">
        <v>2</v>
      </c>
      <c r="DR1485" s="17">
        <v>10</v>
      </c>
      <c r="DT1485" s="17">
        <v>9</v>
      </c>
      <c r="DV1485" s="17">
        <v>6</v>
      </c>
      <c r="DW1485" s="18">
        <v>13</v>
      </c>
      <c r="DY1485" s="18">
        <v>1</v>
      </c>
      <c r="ED1485" s="19" t="s">
        <v>361</v>
      </c>
      <c r="EE1485" s="19">
        <v>4</v>
      </c>
      <c r="EF1485" s="37">
        <v>3</v>
      </c>
      <c r="EG1485" s="19" t="s">
        <v>239</v>
      </c>
      <c r="EH1485" s="19">
        <v>1</v>
      </c>
      <c r="EI1485" s="19">
        <v>59</v>
      </c>
      <c r="EJ1485" s="19">
        <v>3</v>
      </c>
      <c r="EK1485" s="19">
        <v>5</v>
      </c>
      <c r="EL1485" s="19">
        <v>1</v>
      </c>
      <c r="EM1485" s="20" t="s">
        <v>216</v>
      </c>
      <c r="EO1485" s="46">
        <v>1</v>
      </c>
      <c r="EP1485" s="46">
        <v>6</v>
      </c>
      <c r="EQ1485">
        <f t="shared" si="54"/>
        <v>0</v>
      </c>
      <c r="ER1485" t="str">
        <f t="shared" si="55"/>
        <v/>
      </c>
      <c r="ES1485" s="49">
        <v>2</v>
      </c>
    </row>
    <row r="1486" spans="1:149" ht="15" customHeight="1" x14ac:dyDescent="0.25">
      <c r="A1486" s="21">
        <v>1485</v>
      </c>
      <c r="B1486" s="12">
        <v>2</v>
      </c>
      <c r="C1486" s="12">
        <v>2</v>
      </c>
      <c r="D1486" s="12">
        <v>1</v>
      </c>
      <c r="E1486" s="12" t="s">
        <v>378</v>
      </c>
      <c r="F1486" s="12">
        <v>1</v>
      </c>
      <c r="G1486" s="13">
        <v>3</v>
      </c>
      <c r="H1486" s="13">
        <v>1</v>
      </c>
      <c r="I1486" s="13">
        <v>5</v>
      </c>
      <c r="M1486" s="56">
        <f>IF(SUM(N1486:X1486)=39,2,1)</f>
        <v>1</v>
      </c>
      <c r="Y1486" s="13">
        <v>1</v>
      </c>
      <c r="AK1486" s="13">
        <v>1</v>
      </c>
      <c r="AL1486" s="14">
        <v>5</v>
      </c>
      <c r="AM1486" s="14">
        <v>5</v>
      </c>
      <c r="AO1486" s="15">
        <v>1</v>
      </c>
      <c r="AP1486" s="15">
        <v>5</v>
      </c>
      <c r="AQ1486" s="15">
        <v>4</v>
      </c>
      <c r="AR1486" s="15">
        <v>4</v>
      </c>
      <c r="AS1486" s="15">
        <v>4</v>
      </c>
      <c r="AT1486" s="15">
        <v>1</v>
      </c>
      <c r="AU1486" s="15">
        <v>4</v>
      </c>
      <c r="AV1486" s="15">
        <v>4</v>
      </c>
      <c r="AW1486" s="15">
        <v>1</v>
      </c>
      <c r="AX1486" s="15">
        <v>2</v>
      </c>
      <c r="AZ1486" s="15">
        <v>2</v>
      </c>
      <c r="BB1486" s="15">
        <v>2</v>
      </c>
      <c r="BC1486" s="15">
        <v>1</v>
      </c>
      <c r="BD1486" s="15">
        <v>1</v>
      </c>
      <c r="BE1486" s="15">
        <v>1</v>
      </c>
      <c r="BF1486" s="15">
        <v>0</v>
      </c>
      <c r="BG1486" s="15">
        <v>0</v>
      </c>
      <c r="BK1486" s="15">
        <v>1</v>
      </c>
      <c r="BL1486" s="15">
        <v>2</v>
      </c>
      <c r="BM1486" s="15">
        <v>1</v>
      </c>
      <c r="BN1486" s="15">
        <v>1</v>
      </c>
      <c r="CC1486" s="16">
        <v>1</v>
      </c>
      <c r="CI1486" s="16">
        <v>1</v>
      </c>
      <c r="CK1486" s="16">
        <v>3</v>
      </c>
      <c r="CL1486" s="16" t="s">
        <v>147</v>
      </c>
      <c r="CM1486" s="17">
        <v>1</v>
      </c>
      <c r="CN1486" s="17">
        <v>1</v>
      </c>
      <c r="CO1486" s="17">
        <v>1</v>
      </c>
      <c r="CP1486" s="17">
        <v>1</v>
      </c>
      <c r="CQ1486" s="17">
        <v>1</v>
      </c>
      <c r="CR1486" s="17">
        <v>1</v>
      </c>
      <c r="CS1486" s="17">
        <v>1</v>
      </c>
      <c r="CT1486" s="17">
        <v>2</v>
      </c>
      <c r="CU1486" s="17">
        <v>4</v>
      </c>
      <c r="CV1486" s="17">
        <v>2</v>
      </c>
      <c r="CW1486" s="17">
        <v>2</v>
      </c>
      <c r="CX1486" s="17">
        <v>2</v>
      </c>
      <c r="CY1486" s="17">
        <v>2</v>
      </c>
      <c r="CZ1486" s="17">
        <v>2</v>
      </c>
      <c r="DA1486" s="17">
        <v>1</v>
      </c>
      <c r="DB1486" s="17">
        <v>2</v>
      </c>
      <c r="DC1486" s="17">
        <v>4</v>
      </c>
      <c r="DD1486" s="17">
        <v>4</v>
      </c>
      <c r="DE1486" s="17">
        <v>2</v>
      </c>
      <c r="DF1486" s="17">
        <v>2</v>
      </c>
      <c r="DG1486" s="17">
        <v>2</v>
      </c>
      <c r="DH1486" s="17">
        <v>2</v>
      </c>
      <c r="DI1486" s="17">
        <v>3</v>
      </c>
      <c r="DJ1486" s="17">
        <v>1</v>
      </c>
      <c r="DK1486" s="17">
        <v>1</v>
      </c>
      <c r="DL1486" s="17">
        <v>3</v>
      </c>
      <c r="DM1486" s="17">
        <v>3</v>
      </c>
      <c r="DN1486" s="17">
        <v>6</v>
      </c>
      <c r="DO1486" s="17">
        <v>2</v>
      </c>
      <c r="DP1486" s="17">
        <v>1</v>
      </c>
      <c r="DR1486" s="17">
        <v>6</v>
      </c>
      <c r="DT1486" s="17">
        <v>8</v>
      </c>
      <c r="DV1486" s="17">
        <v>4</v>
      </c>
      <c r="DW1486" s="18">
        <v>13</v>
      </c>
      <c r="DY1486" s="18">
        <v>1</v>
      </c>
      <c r="ED1486" s="19" t="s">
        <v>361</v>
      </c>
      <c r="EE1486" s="19">
        <v>4</v>
      </c>
      <c r="EF1486" s="37">
        <v>3</v>
      </c>
      <c r="EG1486" s="19" t="s">
        <v>239</v>
      </c>
      <c r="EH1486" s="19">
        <v>2</v>
      </c>
      <c r="EI1486" s="19">
        <v>55</v>
      </c>
      <c r="EJ1486" s="19">
        <v>3</v>
      </c>
      <c r="EK1486" s="19">
        <v>4</v>
      </c>
      <c r="EL1486" s="19">
        <v>7</v>
      </c>
      <c r="EM1486" s="20" t="s">
        <v>216</v>
      </c>
      <c r="EO1486" s="46">
        <v>1</v>
      </c>
      <c r="EP1486" s="46">
        <v>1</v>
      </c>
      <c r="EQ1486">
        <f t="shared" si="54"/>
        <v>0</v>
      </c>
      <c r="ER1486" t="str">
        <f t="shared" si="55"/>
        <v/>
      </c>
      <c r="ES1486" s="49">
        <v>2</v>
      </c>
    </row>
    <row r="1487" spans="1:149" ht="15" customHeight="1" x14ac:dyDescent="0.25">
      <c r="A1487" s="21">
        <v>1486</v>
      </c>
      <c r="B1487" s="12">
        <v>3</v>
      </c>
      <c r="C1487" s="12">
        <v>3</v>
      </c>
      <c r="D1487" s="12">
        <v>1</v>
      </c>
      <c r="E1487" s="12" t="s">
        <v>163</v>
      </c>
      <c r="F1487" s="12">
        <v>4</v>
      </c>
      <c r="G1487" s="13">
        <v>5</v>
      </c>
      <c r="H1487" s="13">
        <v>1</v>
      </c>
      <c r="M1487" s="56">
        <f>IF(SUM(N1487:X1487)=39,2,1)</f>
        <v>1</v>
      </c>
      <c r="Y1487" s="13">
        <v>1</v>
      </c>
      <c r="AK1487" s="13">
        <v>1</v>
      </c>
      <c r="AL1487" s="14">
        <v>5</v>
      </c>
      <c r="AM1487" s="14">
        <v>5</v>
      </c>
      <c r="AO1487" s="15">
        <v>1</v>
      </c>
      <c r="AP1487" s="15">
        <v>5</v>
      </c>
      <c r="AQ1487" s="15">
        <v>5</v>
      </c>
      <c r="AR1487" s="15">
        <v>2</v>
      </c>
      <c r="AS1487" s="15">
        <v>2</v>
      </c>
      <c r="AT1487" s="15">
        <v>1</v>
      </c>
      <c r="AU1487" s="15">
        <v>4</v>
      </c>
      <c r="AV1487" s="15">
        <v>4</v>
      </c>
      <c r="AW1487" s="15">
        <v>1</v>
      </c>
      <c r="AX1487" s="15">
        <v>1</v>
      </c>
      <c r="AY1487" s="15">
        <v>2</v>
      </c>
      <c r="AZ1487" s="15">
        <v>2</v>
      </c>
      <c r="BB1487" s="15">
        <v>2</v>
      </c>
      <c r="BC1487" s="15">
        <v>1</v>
      </c>
      <c r="BD1487" s="15">
        <v>1</v>
      </c>
      <c r="BE1487" s="15">
        <v>1</v>
      </c>
      <c r="BF1487" s="15">
        <v>2</v>
      </c>
      <c r="BG1487" s="15">
        <v>3</v>
      </c>
      <c r="BH1487" s="15">
        <v>2</v>
      </c>
      <c r="BJ1487" s="15">
        <v>1</v>
      </c>
      <c r="BK1487" s="15">
        <v>1</v>
      </c>
      <c r="BL1487" s="15">
        <v>4</v>
      </c>
      <c r="BM1487" s="15">
        <v>8</v>
      </c>
      <c r="BN1487" s="15">
        <v>8</v>
      </c>
      <c r="CC1487" s="16">
        <v>1</v>
      </c>
      <c r="CI1487" s="16">
        <v>1</v>
      </c>
      <c r="CK1487" s="16">
        <v>1</v>
      </c>
      <c r="CL1487" s="16" t="s">
        <v>150</v>
      </c>
      <c r="CM1487" s="17">
        <v>1</v>
      </c>
      <c r="CN1487" s="17">
        <v>1</v>
      </c>
      <c r="CO1487" s="17">
        <v>1</v>
      </c>
      <c r="CP1487" s="17">
        <v>1</v>
      </c>
      <c r="CQ1487" s="17">
        <v>1</v>
      </c>
      <c r="CR1487" s="17">
        <v>2</v>
      </c>
      <c r="CS1487" s="17">
        <v>2</v>
      </c>
      <c r="CT1487" s="17">
        <v>2</v>
      </c>
      <c r="CU1487" s="17">
        <v>4</v>
      </c>
      <c r="CV1487" s="17">
        <v>2</v>
      </c>
      <c r="CW1487" s="17">
        <v>2</v>
      </c>
      <c r="CX1487" s="17">
        <v>2</v>
      </c>
      <c r="CY1487" s="17">
        <v>2</v>
      </c>
      <c r="CZ1487" s="17">
        <v>2</v>
      </c>
      <c r="DA1487" s="17">
        <v>3</v>
      </c>
      <c r="DB1487" s="17">
        <v>3</v>
      </c>
      <c r="DC1487" s="17">
        <v>2</v>
      </c>
      <c r="DD1487" s="17">
        <v>2</v>
      </c>
      <c r="DE1487" s="17">
        <v>2</v>
      </c>
      <c r="DF1487" s="17">
        <v>2</v>
      </c>
      <c r="DG1487" s="17">
        <v>2</v>
      </c>
      <c r="DH1487" s="17">
        <v>2</v>
      </c>
      <c r="DI1487" s="17">
        <v>1</v>
      </c>
      <c r="DJ1487" s="17">
        <v>1</v>
      </c>
      <c r="DK1487" s="17">
        <v>1</v>
      </c>
      <c r="DL1487" s="17">
        <v>1</v>
      </c>
      <c r="DM1487" s="17">
        <v>1</v>
      </c>
      <c r="DN1487" s="17">
        <v>6</v>
      </c>
      <c r="DO1487" s="17">
        <v>3</v>
      </c>
      <c r="DP1487" s="17">
        <v>9</v>
      </c>
      <c r="DR1487" s="17">
        <v>5</v>
      </c>
      <c r="DT1487" s="17">
        <v>11</v>
      </c>
      <c r="DV1487" s="17">
        <v>6</v>
      </c>
      <c r="DW1487" s="18">
        <v>13</v>
      </c>
      <c r="DY1487" s="18">
        <v>1</v>
      </c>
      <c r="ED1487" s="19" t="s">
        <v>361</v>
      </c>
      <c r="EE1487" s="19">
        <v>4</v>
      </c>
      <c r="EF1487" s="37">
        <v>3</v>
      </c>
      <c r="EG1487" s="19" t="s">
        <v>239</v>
      </c>
      <c r="EH1487" s="19">
        <v>1</v>
      </c>
      <c r="EI1487" s="19">
        <v>71</v>
      </c>
      <c r="EJ1487" s="19">
        <v>4</v>
      </c>
      <c r="EK1487" s="19">
        <v>5</v>
      </c>
      <c r="EL1487" s="19">
        <v>8</v>
      </c>
      <c r="EM1487" s="20" t="s">
        <v>216</v>
      </c>
      <c r="EO1487" s="46">
        <v>1</v>
      </c>
      <c r="EP1487" s="46">
        <v>1</v>
      </c>
      <c r="EQ1487">
        <f t="shared" si="54"/>
        <v>0</v>
      </c>
      <c r="ER1487" t="str">
        <f t="shared" si="55"/>
        <v/>
      </c>
      <c r="ES1487" s="49">
        <v>2</v>
      </c>
    </row>
    <row r="1488" spans="1:149" ht="15" customHeight="1" x14ac:dyDescent="0.25">
      <c r="A1488" s="21">
        <v>1487</v>
      </c>
      <c r="B1488" s="12">
        <v>2</v>
      </c>
      <c r="C1488" s="12">
        <v>3</v>
      </c>
      <c r="D1488" s="12">
        <v>2</v>
      </c>
      <c r="E1488" s="12" t="s">
        <v>206</v>
      </c>
      <c r="F1488" s="12">
        <v>2</v>
      </c>
      <c r="G1488" s="13">
        <v>3</v>
      </c>
      <c r="H1488" s="13">
        <v>1</v>
      </c>
      <c r="J1488" s="13">
        <v>4</v>
      </c>
      <c r="M1488" s="56">
        <f>IF(SUM(N1488:X1488)=39,2,1)</f>
        <v>1</v>
      </c>
      <c r="N1488" s="13">
        <v>1</v>
      </c>
      <c r="O1488" s="13">
        <v>1</v>
      </c>
      <c r="P1488" s="13">
        <v>1</v>
      </c>
      <c r="S1488" s="13">
        <v>1</v>
      </c>
      <c r="X1488" s="13">
        <v>1</v>
      </c>
      <c r="Z1488" s="13">
        <v>1</v>
      </c>
      <c r="AA1488" s="13">
        <v>1</v>
      </c>
      <c r="AB1488" s="13">
        <v>1</v>
      </c>
      <c r="AE1488" s="13">
        <v>1</v>
      </c>
      <c r="AJ1488" s="13">
        <v>1</v>
      </c>
      <c r="AL1488" s="14">
        <v>1</v>
      </c>
      <c r="AO1488" s="15">
        <v>1</v>
      </c>
      <c r="AP1488" s="15">
        <v>4</v>
      </c>
      <c r="AQ1488" s="15">
        <v>4</v>
      </c>
      <c r="AR1488" s="15">
        <v>2</v>
      </c>
      <c r="AS1488" s="15">
        <v>1</v>
      </c>
      <c r="AT1488" s="15">
        <v>4</v>
      </c>
      <c r="AU1488" s="15">
        <v>4</v>
      </c>
      <c r="AV1488" s="15">
        <v>4</v>
      </c>
      <c r="AX1488" s="15">
        <v>2</v>
      </c>
      <c r="AZ1488" s="15">
        <v>2</v>
      </c>
      <c r="BB1488" s="15">
        <v>2</v>
      </c>
      <c r="BC1488" s="15">
        <v>1</v>
      </c>
      <c r="BD1488" s="15">
        <v>1</v>
      </c>
      <c r="BE1488" s="15">
        <v>2</v>
      </c>
      <c r="BF1488" s="15">
        <v>0</v>
      </c>
      <c r="BG1488" s="15">
        <v>1</v>
      </c>
      <c r="BJ1488" s="15">
        <v>1</v>
      </c>
      <c r="BK1488" s="15">
        <v>1</v>
      </c>
      <c r="BL1488" s="15">
        <v>2</v>
      </c>
      <c r="BM1488" s="15">
        <v>1</v>
      </c>
      <c r="BN1488" s="15">
        <v>1</v>
      </c>
      <c r="CC1488" s="16">
        <v>1</v>
      </c>
      <c r="CI1488" s="16">
        <v>1</v>
      </c>
      <c r="CK1488" s="16">
        <v>2</v>
      </c>
      <c r="CL1488" s="16" t="s">
        <v>154</v>
      </c>
      <c r="CM1488" s="17">
        <v>1</v>
      </c>
      <c r="CN1488" s="17">
        <v>1</v>
      </c>
      <c r="CO1488" s="17">
        <v>1</v>
      </c>
      <c r="CP1488" s="17">
        <v>1</v>
      </c>
      <c r="CQ1488" s="17">
        <v>1</v>
      </c>
      <c r="CR1488" s="17">
        <v>1</v>
      </c>
      <c r="CS1488" s="17">
        <v>1</v>
      </c>
      <c r="CT1488" s="17">
        <v>2</v>
      </c>
      <c r="CU1488" s="17">
        <v>4</v>
      </c>
      <c r="CV1488" s="17">
        <v>4</v>
      </c>
      <c r="CW1488" s="17">
        <v>2</v>
      </c>
      <c r="CX1488" s="17">
        <v>2</v>
      </c>
      <c r="CY1488" s="17">
        <v>2</v>
      </c>
      <c r="CZ1488" s="17">
        <v>2</v>
      </c>
      <c r="DA1488" s="17">
        <v>4</v>
      </c>
      <c r="DB1488" s="17">
        <v>2</v>
      </c>
      <c r="DC1488" s="17">
        <v>2</v>
      </c>
      <c r="DD1488" s="17">
        <v>2</v>
      </c>
      <c r="DE1488" s="17">
        <v>2</v>
      </c>
      <c r="DF1488" s="17">
        <v>2</v>
      </c>
      <c r="DG1488" s="17">
        <v>2</v>
      </c>
      <c r="DH1488" s="17">
        <v>2</v>
      </c>
      <c r="DI1488" s="17">
        <v>1</v>
      </c>
      <c r="DJ1488" s="17">
        <v>1</v>
      </c>
      <c r="DK1488" s="17">
        <v>1</v>
      </c>
      <c r="DL1488" s="17">
        <v>1</v>
      </c>
      <c r="DM1488" s="17">
        <v>1</v>
      </c>
      <c r="DN1488" s="17">
        <v>6</v>
      </c>
      <c r="DO1488" s="17">
        <v>1</v>
      </c>
      <c r="DP1488" s="17">
        <v>2</v>
      </c>
      <c r="DR1488" s="17">
        <v>1</v>
      </c>
      <c r="DT1488" s="17">
        <v>6</v>
      </c>
      <c r="DV1488" s="17">
        <v>1</v>
      </c>
      <c r="DW1488" s="18">
        <v>13</v>
      </c>
      <c r="DY1488" s="18">
        <v>1</v>
      </c>
      <c r="ED1488" s="19" t="s">
        <v>361</v>
      </c>
      <c r="EE1488" s="19">
        <v>4</v>
      </c>
      <c r="EF1488" s="37">
        <v>3</v>
      </c>
      <c r="EG1488" s="19" t="s">
        <v>239</v>
      </c>
      <c r="EH1488" s="19">
        <v>2</v>
      </c>
      <c r="EI1488" s="19">
        <v>49</v>
      </c>
      <c r="EJ1488" s="19">
        <v>3</v>
      </c>
      <c r="EK1488" s="19">
        <v>4</v>
      </c>
      <c r="EL1488" s="19">
        <v>7</v>
      </c>
      <c r="EM1488" s="20" t="s">
        <v>216</v>
      </c>
      <c r="EO1488" s="46">
        <v>1</v>
      </c>
      <c r="EP1488" s="46">
        <v>1</v>
      </c>
      <c r="EQ1488">
        <f t="shared" si="54"/>
        <v>0</v>
      </c>
      <c r="ER1488" t="str">
        <f t="shared" si="55"/>
        <v/>
      </c>
      <c r="ES1488" s="49">
        <v>2</v>
      </c>
    </row>
    <row r="1489" spans="1:149" ht="15" customHeight="1" x14ac:dyDescent="0.25">
      <c r="A1489" s="21">
        <v>1488</v>
      </c>
      <c r="B1489" s="12">
        <v>3</v>
      </c>
      <c r="C1489" s="12">
        <v>3</v>
      </c>
      <c r="D1489" s="12">
        <v>4</v>
      </c>
      <c r="F1489" s="12">
        <v>1</v>
      </c>
      <c r="G1489" s="13">
        <v>4</v>
      </c>
      <c r="I1489" s="13">
        <v>4</v>
      </c>
      <c r="M1489" s="56">
        <f>IF(SUM(N1489:X1489)=39,2,1)</f>
        <v>1</v>
      </c>
      <c r="O1489" s="13">
        <v>1</v>
      </c>
      <c r="P1489" s="13">
        <v>1</v>
      </c>
      <c r="Z1489" s="13">
        <v>1</v>
      </c>
      <c r="AA1489" s="13">
        <v>1</v>
      </c>
      <c r="AB1489" s="13">
        <v>1</v>
      </c>
      <c r="AJ1489" s="13">
        <v>1</v>
      </c>
      <c r="AL1489" s="14">
        <v>1</v>
      </c>
      <c r="AM1489" s="14">
        <v>4</v>
      </c>
      <c r="AO1489" s="15">
        <v>1</v>
      </c>
      <c r="AP1489" s="15">
        <v>4</v>
      </c>
      <c r="AQ1489" s="15">
        <v>4</v>
      </c>
      <c r="AR1489" s="15">
        <v>4</v>
      </c>
      <c r="AS1489" s="15">
        <v>4</v>
      </c>
      <c r="AT1489" s="15">
        <v>4</v>
      </c>
      <c r="AU1489" s="15">
        <v>4</v>
      </c>
      <c r="AV1489" s="15">
        <v>4</v>
      </c>
      <c r="AW1489" s="15">
        <v>4</v>
      </c>
      <c r="AX1489" s="15">
        <v>1</v>
      </c>
      <c r="AY1489" s="15">
        <v>1</v>
      </c>
      <c r="AZ1489" s="15">
        <v>1</v>
      </c>
      <c r="BA1489" s="15">
        <v>1</v>
      </c>
      <c r="BB1489" s="15">
        <v>2</v>
      </c>
      <c r="BC1489" s="15">
        <v>1</v>
      </c>
      <c r="BD1489" s="15">
        <v>1</v>
      </c>
      <c r="BE1489" s="15">
        <v>1</v>
      </c>
      <c r="BF1489" s="15">
        <v>1</v>
      </c>
      <c r="BG1489" s="15">
        <v>0</v>
      </c>
      <c r="BK1489" s="15">
        <v>1</v>
      </c>
      <c r="BL1489" s="15">
        <v>5</v>
      </c>
      <c r="BM1489" s="15">
        <v>8</v>
      </c>
      <c r="BN1489" s="15">
        <v>8</v>
      </c>
      <c r="CC1489" s="16">
        <v>1</v>
      </c>
      <c r="CI1489" s="16">
        <v>2</v>
      </c>
      <c r="CK1489" s="16">
        <v>3</v>
      </c>
      <c r="CL1489" s="16" t="s">
        <v>300</v>
      </c>
      <c r="CM1489" s="17">
        <v>1</v>
      </c>
      <c r="CN1489" s="17">
        <v>1</v>
      </c>
      <c r="CO1489" s="17">
        <v>1</v>
      </c>
      <c r="CP1489" s="17">
        <v>1</v>
      </c>
      <c r="CQ1489" s="17">
        <v>1</v>
      </c>
      <c r="CR1489" s="17">
        <v>2</v>
      </c>
      <c r="CS1489" s="17">
        <v>2</v>
      </c>
      <c r="CT1489" s="17">
        <v>2</v>
      </c>
      <c r="CU1489" s="17">
        <v>4</v>
      </c>
      <c r="CV1489" s="17">
        <v>1</v>
      </c>
      <c r="CW1489" s="17">
        <v>1</v>
      </c>
      <c r="CX1489" s="17">
        <v>1</v>
      </c>
      <c r="CY1489" s="17">
        <v>1</v>
      </c>
      <c r="CZ1489" s="17">
        <v>1</v>
      </c>
      <c r="DA1489" s="17">
        <v>2</v>
      </c>
      <c r="DB1489" s="17">
        <v>2</v>
      </c>
      <c r="DC1489" s="17">
        <v>2</v>
      </c>
      <c r="DD1489" s="17">
        <v>1</v>
      </c>
      <c r="DE1489" s="17">
        <v>1</v>
      </c>
      <c r="DF1489" s="17">
        <v>2</v>
      </c>
      <c r="DG1489" s="17">
        <v>2</v>
      </c>
      <c r="DH1489" s="17">
        <v>2</v>
      </c>
      <c r="DI1489" s="17">
        <v>3</v>
      </c>
      <c r="DJ1489" s="17">
        <v>1</v>
      </c>
      <c r="DK1489" s="17">
        <v>3</v>
      </c>
      <c r="DL1489" s="17">
        <v>4</v>
      </c>
      <c r="DM1489" s="17">
        <v>4</v>
      </c>
      <c r="DN1489" s="17">
        <v>1</v>
      </c>
      <c r="DO1489" s="17">
        <v>8</v>
      </c>
      <c r="DP1489" s="17">
        <v>5</v>
      </c>
      <c r="DR1489" s="17">
        <v>8</v>
      </c>
      <c r="DT1489" s="17">
        <v>9</v>
      </c>
      <c r="DV1489" s="17">
        <v>2</v>
      </c>
      <c r="DW1489" s="18">
        <v>13</v>
      </c>
      <c r="DY1489" s="18">
        <v>1</v>
      </c>
      <c r="ED1489" s="19" t="s">
        <v>361</v>
      </c>
      <c r="EE1489" s="19">
        <v>4</v>
      </c>
      <c r="EF1489" s="37">
        <v>3</v>
      </c>
      <c r="EG1489" s="19" t="s">
        <v>239</v>
      </c>
      <c r="EH1489" s="19">
        <v>1</v>
      </c>
      <c r="EI1489" s="19">
        <v>35</v>
      </c>
      <c r="EJ1489" s="19">
        <v>2</v>
      </c>
      <c r="EK1489" s="19">
        <v>2</v>
      </c>
      <c r="EL1489" s="19">
        <v>1</v>
      </c>
      <c r="EM1489" s="20" t="s">
        <v>216</v>
      </c>
      <c r="EO1489" s="46">
        <v>1</v>
      </c>
      <c r="EP1489" s="46">
        <v>1</v>
      </c>
      <c r="EQ1489">
        <f t="shared" si="54"/>
        <v>0</v>
      </c>
      <c r="ER1489" t="str">
        <f t="shared" si="55"/>
        <v/>
      </c>
      <c r="ES1489" s="49">
        <v>2</v>
      </c>
    </row>
    <row r="1490" spans="1:149" ht="15" customHeight="1" x14ac:dyDescent="0.25">
      <c r="A1490" s="21">
        <v>1489</v>
      </c>
      <c r="B1490" s="12">
        <v>2</v>
      </c>
      <c r="C1490" s="12">
        <v>2</v>
      </c>
      <c r="D1490" s="12">
        <v>4</v>
      </c>
      <c r="F1490" s="12">
        <v>3</v>
      </c>
      <c r="G1490" s="13">
        <v>4</v>
      </c>
      <c r="H1490" s="13">
        <v>1</v>
      </c>
      <c r="M1490" s="56">
        <f>IF(SUM(N1490:X1490)=39,2,1)</f>
        <v>1</v>
      </c>
      <c r="O1490" s="13">
        <v>1</v>
      </c>
      <c r="P1490" s="13">
        <v>1</v>
      </c>
      <c r="Z1490" s="13">
        <v>1</v>
      </c>
      <c r="AA1490" s="13">
        <v>1</v>
      </c>
      <c r="AB1490" s="13">
        <v>1</v>
      </c>
      <c r="AJ1490" s="13">
        <v>1</v>
      </c>
      <c r="AL1490" s="14">
        <v>6</v>
      </c>
      <c r="AO1490" s="15">
        <v>1</v>
      </c>
      <c r="AP1490" s="15">
        <v>4</v>
      </c>
      <c r="AQ1490" s="15">
        <v>4</v>
      </c>
      <c r="AR1490" s="15">
        <v>4</v>
      </c>
      <c r="AS1490" s="15">
        <v>4</v>
      </c>
      <c r="AT1490" s="15">
        <v>4</v>
      </c>
      <c r="AU1490" s="15">
        <v>4</v>
      </c>
      <c r="AV1490" s="15">
        <v>2</v>
      </c>
      <c r="AW1490" s="15">
        <v>3</v>
      </c>
      <c r="AX1490" s="15">
        <v>1</v>
      </c>
      <c r="AY1490" s="15">
        <v>2</v>
      </c>
      <c r="AZ1490" s="15">
        <v>2</v>
      </c>
      <c r="BA1490" s="15">
        <v>2</v>
      </c>
      <c r="BB1490" s="15">
        <v>1</v>
      </c>
      <c r="BC1490" s="15">
        <v>1</v>
      </c>
      <c r="BD1490" s="15">
        <v>1</v>
      </c>
      <c r="BF1490" s="15">
        <v>1</v>
      </c>
      <c r="BG1490" s="15">
        <v>1</v>
      </c>
      <c r="BJ1490" s="15">
        <v>1</v>
      </c>
      <c r="BK1490" s="15">
        <v>1</v>
      </c>
      <c r="BL1490" s="15">
        <v>6</v>
      </c>
      <c r="BM1490" s="15">
        <v>8</v>
      </c>
      <c r="BN1490" s="15">
        <v>8</v>
      </c>
      <c r="CC1490" s="16">
        <v>1</v>
      </c>
      <c r="CI1490" s="16">
        <v>2</v>
      </c>
      <c r="CJ1490" s="16" t="s">
        <v>156</v>
      </c>
      <c r="CK1490" s="16">
        <v>3</v>
      </c>
      <c r="CL1490" s="16" t="s">
        <v>147</v>
      </c>
      <c r="CM1490" s="17">
        <v>1</v>
      </c>
      <c r="CN1490" s="17">
        <v>1</v>
      </c>
      <c r="CO1490" s="17">
        <v>1</v>
      </c>
      <c r="CP1490" s="17">
        <v>1</v>
      </c>
      <c r="CQ1490" s="17">
        <v>1</v>
      </c>
      <c r="CR1490" s="17">
        <v>3</v>
      </c>
      <c r="CS1490" s="17">
        <v>3</v>
      </c>
      <c r="CT1490" s="17">
        <v>1</v>
      </c>
      <c r="CU1490" s="17">
        <v>4</v>
      </c>
      <c r="CV1490" s="17">
        <v>1</v>
      </c>
      <c r="CW1490" s="17">
        <v>1</v>
      </c>
      <c r="CX1490" s="17">
        <v>1</v>
      </c>
      <c r="CY1490" s="17">
        <v>1</v>
      </c>
      <c r="CZ1490" s="17">
        <v>1</v>
      </c>
      <c r="DA1490" s="17">
        <v>3</v>
      </c>
      <c r="DB1490" s="17">
        <v>3</v>
      </c>
      <c r="DC1490" s="17">
        <v>2</v>
      </c>
      <c r="DD1490" s="17">
        <v>4</v>
      </c>
      <c r="DE1490" s="17">
        <v>4</v>
      </c>
      <c r="DF1490" s="17">
        <v>2</v>
      </c>
      <c r="DG1490" s="17">
        <v>2</v>
      </c>
      <c r="DH1490" s="17">
        <v>2</v>
      </c>
      <c r="DI1490" s="17">
        <v>1</v>
      </c>
      <c r="DJ1490" s="17">
        <v>1</v>
      </c>
      <c r="DK1490" s="17">
        <v>2</v>
      </c>
      <c r="DL1490" s="17">
        <v>3</v>
      </c>
      <c r="DM1490" s="17">
        <v>3</v>
      </c>
      <c r="DN1490" s="17">
        <v>8</v>
      </c>
      <c r="DO1490" s="17">
        <v>1</v>
      </c>
      <c r="DP1490" s="17">
        <v>5</v>
      </c>
      <c r="DR1490" s="17">
        <v>7</v>
      </c>
      <c r="DT1490" s="17">
        <v>9</v>
      </c>
      <c r="DV1490" s="17">
        <v>1</v>
      </c>
      <c r="DW1490" s="18">
        <v>13</v>
      </c>
      <c r="DY1490" s="18">
        <v>1</v>
      </c>
      <c r="ED1490" s="19" t="s">
        <v>361</v>
      </c>
      <c r="EE1490" s="19">
        <v>4</v>
      </c>
      <c r="EF1490" s="37">
        <v>3</v>
      </c>
      <c r="EG1490" s="19" t="s">
        <v>239</v>
      </c>
      <c r="EH1490" s="19">
        <v>2</v>
      </c>
      <c r="EI1490" s="19">
        <v>76</v>
      </c>
      <c r="EJ1490" s="19">
        <v>4</v>
      </c>
      <c r="EK1490" s="19">
        <v>5</v>
      </c>
      <c r="EL1490" s="19">
        <v>4</v>
      </c>
      <c r="EM1490" s="20" t="s">
        <v>216</v>
      </c>
      <c r="EO1490" s="46">
        <v>1</v>
      </c>
      <c r="EP1490" s="46">
        <v>1</v>
      </c>
      <c r="EQ1490">
        <f t="shared" si="54"/>
        <v>0</v>
      </c>
      <c r="ER1490" t="str">
        <f t="shared" si="55"/>
        <v/>
      </c>
      <c r="ES1490" s="49">
        <v>1</v>
      </c>
    </row>
    <row r="1491" spans="1:149" ht="15" customHeight="1" x14ac:dyDescent="0.25">
      <c r="A1491" s="21">
        <v>1490</v>
      </c>
      <c r="B1491" s="12">
        <v>2</v>
      </c>
      <c r="C1491" s="12">
        <v>1</v>
      </c>
      <c r="D1491" s="12">
        <v>4</v>
      </c>
      <c r="E1491" s="12" t="s">
        <v>378</v>
      </c>
      <c r="F1491" s="12">
        <v>2</v>
      </c>
      <c r="G1491" s="13">
        <v>5</v>
      </c>
      <c r="H1491" s="13">
        <v>1</v>
      </c>
      <c r="K1491" s="13">
        <v>5</v>
      </c>
      <c r="M1491" s="56">
        <f>IF(SUM(N1491:X1491)=39,2,1)</f>
        <v>1</v>
      </c>
      <c r="O1491" s="13">
        <v>1</v>
      </c>
      <c r="Z1491" s="13">
        <v>1</v>
      </c>
      <c r="AA1491" s="13">
        <v>1</v>
      </c>
      <c r="AJ1491" s="13">
        <v>1</v>
      </c>
      <c r="AL1491" s="14">
        <v>2</v>
      </c>
      <c r="AM1491" s="14">
        <v>2</v>
      </c>
      <c r="AN1491" s="14" t="s">
        <v>155</v>
      </c>
      <c r="AO1491" s="15">
        <v>1</v>
      </c>
      <c r="AP1491" s="15">
        <v>4</v>
      </c>
      <c r="AQ1491" s="15">
        <v>4</v>
      </c>
      <c r="AR1491" s="15">
        <v>4</v>
      </c>
      <c r="AS1491" s="15">
        <v>4</v>
      </c>
      <c r="AT1491" s="15">
        <v>4</v>
      </c>
      <c r="AU1491" s="15">
        <v>4</v>
      </c>
      <c r="AV1491" s="15">
        <v>4</v>
      </c>
      <c r="AW1491" s="15">
        <v>4</v>
      </c>
      <c r="AX1491" s="15">
        <v>1</v>
      </c>
      <c r="AY1491" s="15">
        <v>1</v>
      </c>
      <c r="AZ1491" s="15">
        <v>2</v>
      </c>
      <c r="BB1491" s="15">
        <v>1</v>
      </c>
      <c r="BC1491" s="15">
        <v>1</v>
      </c>
      <c r="BD1491" s="15">
        <v>1</v>
      </c>
      <c r="BE1491" s="15">
        <v>2</v>
      </c>
      <c r="BF1491" s="15">
        <v>2</v>
      </c>
      <c r="BG1491" s="15">
        <v>0</v>
      </c>
      <c r="BK1491" s="15">
        <v>1</v>
      </c>
      <c r="BL1491" s="15">
        <v>3</v>
      </c>
      <c r="BM1491" s="15">
        <v>8</v>
      </c>
      <c r="BN1491" s="15">
        <v>8</v>
      </c>
      <c r="BQ1491" s="15">
        <v>1</v>
      </c>
      <c r="BR1491" s="16">
        <v>1</v>
      </c>
      <c r="CD1491" s="16">
        <v>20</v>
      </c>
      <c r="CE1491" s="16">
        <v>0</v>
      </c>
      <c r="CF1491" s="16">
        <v>2</v>
      </c>
      <c r="CG1491" s="16">
        <v>1</v>
      </c>
      <c r="CH1491" s="16">
        <v>2</v>
      </c>
      <c r="CI1491" s="16">
        <v>1</v>
      </c>
      <c r="CK1491" s="16">
        <v>1</v>
      </c>
      <c r="CL1491" s="16" t="s">
        <v>186</v>
      </c>
      <c r="CM1491" s="17">
        <v>1</v>
      </c>
      <c r="CN1491" s="17">
        <v>3</v>
      </c>
      <c r="CO1491" s="17">
        <v>3</v>
      </c>
      <c r="CP1491" s="17">
        <v>3</v>
      </c>
      <c r="CQ1491" s="17">
        <v>3</v>
      </c>
      <c r="CR1491" s="17">
        <v>3</v>
      </c>
      <c r="CS1491" s="17">
        <v>3</v>
      </c>
      <c r="CT1491" s="17">
        <v>1</v>
      </c>
      <c r="CU1491" s="17">
        <v>3</v>
      </c>
      <c r="CV1491" s="17">
        <v>2</v>
      </c>
      <c r="CW1491" s="17">
        <v>2</v>
      </c>
      <c r="CX1491" s="17">
        <v>2</v>
      </c>
      <c r="CY1491" s="17">
        <v>2</v>
      </c>
      <c r="CZ1491" s="17">
        <v>2</v>
      </c>
      <c r="DA1491" s="17">
        <v>3</v>
      </c>
      <c r="DB1491" s="17">
        <v>4</v>
      </c>
      <c r="DD1491" s="17">
        <v>4</v>
      </c>
      <c r="DE1491" s="17">
        <v>4</v>
      </c>
      <c r="DF1491" s="17">
        <v>4</v>
      </c>
      <c r="DG1491" s="17">
        <v>2</v>
      </c>
      <c r="DH1491" s="17">
        <v>2</v>
      </c>
      <c r="DI1491" s="17">
        <v>3</v>
      </c>
      <c r="DJ1491" s="17">
        <v>1</v>
      </c>
      <c r="DK1491" s="17">
        <v>1</v>
      </c>
      <c r="DL1491" s="17">
        <v>3</v>
      </c>
      <c r="DM1491" s="17">
        <v>3</v>
      </c>
      <c r="DN1491" s="17">
        <v>6</v>
      </c>
      <c r="DO1491" s="17">
        <v>2</v>
      </c>
      <c r="DP1491" s="17">
        <v>5</v>
      </c>
      <c r="DR1491" s="17">
        <v>9</v>
      </c>
      <c r="DT1491" s="17">
        <v>1</v>
      </c>
      <c r="DV1491" s="17">
        <v>3</v>
      </c>
      <c r="DW1491" s="18">
        <v>4</v>
      </c>
      <c r="DY1491" s="18">
        <v>1</v>
      </c>
      <c r="ED1491" s="19" t="s">
        <v>361</v>
      </c>
      <c r="EE1491" s="19">
        <v>4</v>
      </c>
      <c r="EF1491" s="37">
        <v>3</v>
      </c>
      <c r="EG1491" s="19" t="s">
        <v>239</v>
      </c>
      <c r="EH1491" s="19">
        <v>2</v>
      </c>
      <c r="EI1491" s="19">
        <v>52</v>
      </c>
      <c r="EJ1491" s="19">
        <v>3</v>
      </c>
      <c r="EK1491" s="19">
        <v>4</v>
      </c>
      <c r="EL1491" s="19">
        <v>3</v>
      </c>
      <c r="EM1491" s="20" t="s">
        <v>216</v>
      </c>
      <c r="EO1491" s="46">
        <v>1</v>
      </c>
      <c r="EP1491" s="46">
        <v>8</v>
      </c>
      <c r="EQ1491">
        <f t="shared" si="54"/>
        <v>1</v>
      </c>
      <c r="ER1491">
        <f t="shared" si="55"/>
        <v>1</v>
      </c>
      <c r="ES1491" s="49">
        <v>2</v>
      </c>
    </row>
    <row r="1492" spans="1:149" ht="15" customHeight="1" x14ac:dyDescent="0.25">
      <c r="A1492" s="21">
        <v>1491</v>
      </c>
      <c r="B1492" s="12">
        <v>2</v>
      </c>
      <c r="C1492" s="12">
        <v>1</v>
      </c>
      <c r="D1492" s="12">
        <v>1</v>
      </c>
      <c r="E1492" s="12" t="s">
        <v>379</v>
      </c>
      <c r="F1492" s="12">
        <v>2</v>
      </c>
      <c r="G1492" s="13">
        <v>4</v>
      </c>
      <c r="H1492" s="13">
        <v>1</v>
      </c>
      <c r="M1492" s="56">
        <f>IF(SUM(N1492:X1492)=39,2,1)</f>
        <v>1</v>
      </c>
      <c r="Y1492" s="13">
        <v>1</v>
      </c>
      <c r="Z1492" s="13">
        <v>1</v>
      </c>
      <c r="AJ1492" s="13">
        <v>1</v>
      </c>
      <c r="AL1492" s="14">
        <v>1</v>
      </c>
      <c r="AM1492" s="14">
        <v>4</v>
      </c>
      <c r="AO1492" s="15">
        <v>2</v>
      </c>
      <c r="AP1492" s="15">
        <v>4</v>
      </c>
      <c r="AQ1492" s="15">
        <v>3</v>
      </c>
      <c r="AR1492" s="15">
        <v>4</v>
      </c>
      <c r="AS1492" s="15">
        <v>4</v>
      </c>
      <c r="AT1492" s="15">
        <v>4</v>
      </c>
      <c r="AU1492" s="15">
        <v>4</v>
      </c>
      <c r="AV1492" s="15">
        <v>4</v>
      </c>
      <c r="AW1492" s="15">
        <v>4</v>
      </c>
      <c r="AX1492" s="15">
        <v>1</v>
      </c>
      <c r="AY1492" s="15">
        <v>1</v>
      </c>
      <c r="AZ1492" s="15">
        <v>2</v>
      </c>
      <c r="BB1492" s="15">
        <v>2</v>
      </c>
      <c r="BC1492" s="15">
        <v>1</v>
      </c>
      <c r="BD1492" s="15">
        <v>1</v>
      </c>
      <c r="BE1492" s="15">
        <v>2</v>
      </c>
      <c r="BF1492" s="15">
        <v>0</v>
      </c>
      <c r="BG1492" s="15">
        <v>1</v>
      </c>
      <c r="BJ1492" s="15">
        <v>1</v>
      </c>
      <c r="BK1492" s="15">
        <v>1</v>
      </c>
      <c r="BL1492" s="15">
        <v>4</v>
      </c>
      <c r="BM1492" s="15">
        <v>1</v>
      </c>
      <c r="BN1492" s="15">
        <v>5</v>
      </c>
      <c r="BO1492" s="15">
        <v>4</v>
      </c>
      <c r="CC1492" s="16">
        <v>1</v>
      </c>
      <c r="CI1492" s="16">
        <v>2</v>
      </c>
      <c r="CJ1492" s="16" t="s">
        <v>156</v>
      </c>
      <c r="CK1492" s="16">
        <v>1</v>
      </c>
      <c r="CL1492" s="16" t="s">
        <v>318</v>
      </c>
      <c r="CM1492" s="17">
        <v>1</v>
      </c>
      <c r="CN1492" s="17">
        <v>1</v>
      </c>
      <c r="CO1492" s="17">
        <v>1</v>
      </c>
      <c r="CP1492" s="17">
        <v>1</v>
      </c>
      <c r="CQ1492" s="17">
        <v>1</v>
      </c>
      <c r="CR1492" s="17">
        <v>1</v>
      </c>
      <c r="CS1492" s="17">
        <v>1</v>
      </c>
      <c r="CT1492" s="17">
        <v>1</v>
      </c>
      <c r="CU1492" s="17">
        <v>4</v>
      </c>
      <c r="CV1492" s="17">
        <v>1</v>
      </c>
      <c r="CW1492" s="17">
        <v>1</v>
      </c>
      <c r="CX1492" s="17">
        <v>1</v>
      </c>
      <c r="CY1492" s="17">
        <v>1</v>
      </c>
      <c r="CZ1492" s="17">
        <v>1</v>
      </c>
      <c r="DA1492" s="17">
        <v>1</v>
      </c>
      <c r="DB1492" s="17">
        <v>1</v>
      </c>
      <c r="DC1492" s="17">
        <v>1</v>
      </c>
      <c r="DD1492" s="17">
        <v>3</v>
      </c>
      <c r="DE1492" s="17">
        <v>4</v>
      </c>
      <c r="DF1492" s="17">
        <v>1</v>
      </c>
      <c r="DG1492" s="17">
        <v>1</v>
      </c>
      <c r="DH1492" s="17">
        <v>1</v>
      </c>
      <c r="DI1492" s="17">
        <v>3</v>
      </c>
      <c r="DJ1492" s="17">
        <v>2</v>
      </c>
      <c r="DK1492" s="17">
        <v>3</v>
      </c>
      <c r="DL1492" s="17">
        <v>4</v>
      </c>
      <c r="DM1492" s="17">
        <v>4</v>
      </c>
      <c r="DN1492" s="17">
        <v>1</v>
      </c>
      <c r="DO1492" s="17">
        <v>6</v>
      </c>
      <c r="DP1492" s="17">
        <v>2</v>
      </c>
      <c r="DR1492" s="17">
        <v>5</v>
      </c>
      <c r="DT1492" s="17">
        <v>9</v>
      </c>
      <c r="DV1492" s="17">
        <v>6</v>
      </c>
      <c r="DW1492" s="18">
        <v>13</v>
      </c>
      <c r="DY1492" s="18">
        <v>1</v>
      </c>
      <c r="ED1492" s="19" t="s">
        <v>361</v>
      </c>
      <c r="EE1492" s="19">
        <v>4</v>
      </c>
      <c r="EF1492" s="37">
        <v>3</v>
      </c>
      <c r="EG1492" s="19" t="s">
        <v>239</v>
      </c>
      <c r="EH1492" s="19">
        <v>1</v>
      </c>
      <c r="EI1492" s="19">
        <v>37</v>
      </c>
      <c r="EJ1492" s="19">
        <v>2</v>
      </c>
      <c r="EK1492" s="19">
        <v>3</v>
      </c>
      <c r="EL1492" s="19">
        <v>8</v>
      </c>
      <c r="EM1492" s="20" t="s">
        <v>216</v>
      </c>
      <c r="EO1492" s="46">
        <v>1</v>
      </c>
      <c r="EP1492" s="46">
        <v>1</v>
      </c>
      <c r="EQ1492">
        <f t="shared" si="54"/>
        <v>0</v>
      </c>
      <c r="ER1492" t="str">
        <f t="shared" si="55"/>
        <v/>
      </c>
      <c r="ES1492" s="49">
        <v>2</v>
      </c>
    </row>
    <row r="1493" spans="1:149" ht="15" customHeight="1" x14ac:dyDescent="0.25">
      <c r="A1493" s="21">
        <v>1492</v>
      </c>
      <c r="B1493" s="12">
        <v>2</v>
      </c>
      <c r="C1493" s="12">
        <v>2</v>
      </c>
      <c r="D1493" s="12">
        <v>1</v>
      </c>
      <c r="E1493" s="12" t="s">
        <v>378</v>
      </c>
      <c r="F1493" s="12">
        <v>2</v>
      </c>
      <c r="G1493" s="13">
        <v>6</v>
      </c>
      <c r="M1493" s="56">
        <f>IF(SUM(N1493:X1493)=39,2,1)</f>
        <v>1</v>
      </c>
      <c r="Y1493" s="13">
        <v>1</v>
      </c>
      <c r="Z1493" s="13">
        <v>1</v>
      </c>
      <c r="AI1493" s="13">
        <v>1</v>
      </c>
      <c r="AJ1493" s="13">
        <v>1</v>
      </c>
      <c r="AL1493" s="14">
        <v>2</v>
      </c>
      <c r="AM1493" s="14">
        <v>1</v>
      </c>
      <c r="AN1493" s="14" t="s">
        <v>155</v>
      </c>
      <c r="AO1493" s="15">
        <v>3</v>
      </c>
      <c r="AP1493" s="15">
        <v>4</v>
      </c>
      <c r="AQ1493" s="15">
        <v>4</v>
      </c>
      <c r="AR1493" s="15">
        <v>1</v>
      </c>
      <c r="AS1493" s="15">
        <v>4</v>
      </c>
      <c r="AT1493" s="15">
        <v>1</v>
      </c>
      <c r="AU1493" s="15">
        <v>4</v>
      </c>
      <c r="AV1493" s="15">
        <v>4</v>
      </c>
      <c r="AW1493" s="15">
        <v>1</v>
      </c>
      <c r="AX1493" s="15">
        <v>1</v>
      </c>
      <c r="AY1493" s="15">
        <v>1</v>
      </c>
      <c r="AZ1493" s="15">
        <v>2</v>
      </c>
      <c r="BB1493" s="15">
        <v>1</v>
      </c>
      <c r="BC1493" s="15">
        <v>2</v>
      </c>
      <c r="BD1493" s="15">
        <v>2</v>
      </c>
      <c r="BE1493" s="15">
        <v>2</v>
      </c>
      <c r="BF1493" s="15">
        <v>1</v>
      </c>
      <c r="BG1493" s="15">
        <v>0</v>
      </c>
      <c r="BK1493" s="15">
        <v>2</v>
      </c>
      <c r="BM1493" s="15">
        <v>8</v>
      </c>
      <c r="BN1493" s="15">
        <v>8</v>
      </c>
      <c r="CC1493" s="16">
        <v>1</v>
      </c>
      <c r="CI1493" s="16">
        <v>2</v>
      </c>
      <c r="CJ1493" s="16" t="s">
        <v>151</v>
      </c>
      <c r="CK1493" s="16">
        <v>3</v>
      </c>
      <c r="CM1493" s="17">
        <v>1</v>
      </c>
      <c r="CN1493" s="17">
        <v>1</v>
      </c>
      <c r="CO1493" s="17">
        <v>1</v>
      </c>
      <c r="CP1493" s="17">
        <v>1</v>
      </c>
      <c r="CQ1493" s="17">
        <v>1</v>
      </c>
      <c r="CR1493" s="17">
        <v>2</v>
      </c>
      <c r="CS1493" s="17">
        <v>2</v>
      </c>
      <c r="CT1493" s="17">
        <v>1</v>
      </c>
      <c r="CU1493" s="17">
        <v>1</v>
      </c>
      <c r="CV1493" s="17">
        <v>1</v>
      </c>
      <c r="CW1493" s="17">
        <v>1</v>
      </c>
      <c r="CX1493" s="17">
        <v>1</v>
      </c>
      <c r="CY1493" s="17">
        <v>1</v>
      </c>
      <c r="CZ1493" s="17">
        <v>1</v>
      </c>
      <c r="DA1493" s="17">
        <v>4</v>
      </c>
      <c r="DB1493" s="17">
        <v>4</v>
      </c>
      <c r="DC1493" s="17">
        <v>1</v>
      </c>
      <c r="DD1493" s="17">
        <v>3</v>
      </c>
      <c r="DE1493" s="17">
        <v>3</v>
      </c>
      <c r="DF1493" s="17">
        <v>3</v>
      </c>
      <c r="DG1493" s="17">
        <v>3</v>
      </c>
      <c r="DH1493" s="17">
        <v>3</v>
      </c>
      <c r="DI1493" s="17">
        <v>3</v>
      </c>
      <c r="DJ1493" s="17">
        <v>1</v>
      </c>
      <c r="DK1493" s="17">
        <v>3</v>
      </c>
      <c r="DL1493" s="17">
        <v>4</v>
      </c>
      <c r="DM1493" s="17">
        <v>4</v>
      </c>
      <c r="DN1493" s="17">
        <v>2</v>
      </c>
      <c r="DO1493" s="17">
        <v>1</v>
      </c>
      <c r="DP1493" s="17">
        <v>5</v>
      </c>
      <c r="DR1493" s="17">
        <v>7</v>
      </c>
      <c r="DT1493" s="17">
        <v>7</v>
      </c>
      <c r="DV1493" s="17">
        <v>5</v>
      </c>
      <c r="DW1493" s="18">
        <v>13</v>
      </c>
      <c r="DY1493" s="18">
        <v>1</v>
      </c>
      <c r="ED1493" s="19" t="s">
        <v>361</v>
      </c>
      <c r="EE1493" s="19">
        <v>4</v>
      </c>
      <c r="EF1493" s="37">
        <v>3</v>
      </c>
      <c r="EG1493" s="19" t="s">
        <v>239</v>
      </c>
      <c r="EH1493" s="19">
        <v>1</v>
      </c>
      <c r="EI1493" s="19">
        <v>63</v>
      </c>
      <c r="EJ1493" s="19">
        <v>4</v>
      </c>
      <c r="EK1493" s="19">
        <v>5</v>
      </c>
      <c r="EL1493" s="19">
        <v>9</v>
      </c>
      <c r="EM1493" s="20" t="s">
        <v>216</v>
      </c>
      <c r="EO1493" s="46">
        <v>1</v>
      </c>
      <c r="EP1493" s="46">
        <v>1</v>
      </c>
      <c r="EQ1493">
        <f t="shared" si="54"/>
        <v>0</v>
      </c>
      <c r="ER1493" t="str">
        <f t="shared" si="55"/>
        <v/>
      </c>
      <c r="ES1493" s="49">
        <v>2</v>
      </c>
    </row>
    <row r="1494" spans="1:149" ht="15" customHeight="1" x14ac:dyDescent="0.25">
      <c r="A1494" s="21">
        <v>1493</v>
      </c>
      <c r="B1494" s="12">
        <v>3</v>
      </c>
      <c r="C1494" s="12">
        <v>3</v>
      </c>
      <c r="D1494" s="12">
        <v>4</v>
      </c>
      <c r="F1494" s="12">
        <v>2</v>
      </c>
      <c r="G1494" s="13">
        <v>3</v>
      </c>
      <c r="H1494" s="13">
        <v>1</v>
      </c>
      <c r="M1494" s="56">
        <f>IF(SUM(N1494:X1494)=39,2,1)</f>
        <v>1</v>
      </c>
      <c r="S1494" s="13">
        <v>1</v>
      </c>
      <c r="AE1494" s="13">
        <v>1</v>
      </c>
      <c r="AL1494" s="14">
        <v>6</v>
      </c>
      <c r="AO1494" s="15">
        <v>1</v>
      </c>
      <c r="AP1494" s="15">
        <v>4</v>
      </c>
      <c r="AQ1494" s="15">
        <v>4</v>
      </c>
      <c r="AR1494" s="15">
        <v>4</v>
      </c>
      <c r="AS1494" s="15">
        <v>4</v>
      </c>
      <c r="AT1494" s="15">
        <v>4</v>
      </c>
      <c r="AU1494" s="15">
        <v>4</v>
      </c>
      <c r="AV1494" s="15">
        <v>4</v>
      </c>
      <c r="AW1494" s="15">
        <v>3</v>
      </c>
      <c r="AX1494" s="15">
        <v>1</v>
      </c>
      <c r="AY1494" s="15">
        <v>1</v>
      </c>
      <c r="AZ1494" s="15">
        <v>1</v>
      </c>
      <c r="BB1494" s="15">
        <v>1</v>
      </c>
      <c r="BC1494" s="15">
        <v>1</v>
      </c>
      <c r="BD1494" s="15">
        <v>1</v>
      </c>
      <c r="BE1494" s="15">
        <v>1</v>
      </c>
      <c r="BF1494" s="15">
        <v>2</v>
      </c>
      <c r="BG1494" s="15">
        <v>0</v>
      </c>
      <c r="BK1494" s="15">
        <v>2</v>
      </c>
      <c r="BM1494" s="15">
        <v>8</v>
      </c>
      <c r="BN1494" s="15">
        <v>8</v>
      </c>
      <c r="CC1494" s="16">
        <v>1</v>
      </c>
      <c r="CI1494" s="16">
        <v>2</v>
      </c>
      <c r="CK1494" s="16">
        <v>1</v>
      </c>
      <c r="CL1494" s="16" t="s">
        <v>186</v>
      </c>
      <c r="CM1494" s="17">
        <v>2</v>
      </c>
      <c r="CN1494" s="17">
        <v>2</v>
      </c>
      <c r="CO1494" s="17">
        <v>2</v>
      </c>
      <c r="CP1494" s="17">
        <v>2</v>
      </c>
      <c r="CQ1494" s="17">
        <v>2</v>
      </c>
      <c r="CR1494" s="17">
        <v>2</v>
      </c>
      <c r="CS1494" s="17">
        <v>2</v>
      </c>
      <c r="CT1494" s="17">
        <v>2</v>
      </c>
      <c r="CU1494" s="17">
        <v>2</v>
      </c>
      <c r="CV1494" s="17">
        <v>2</v>
      </c>
      <c r="CW1494" s="17">
        <v>2</v>
      </c>
      <c r="CX1494" s="17">
        <v>2</v>
      </c>
      <c r="CY1494" s="17">
        <v>2</v>
      </c>
      <c r="CZ1494" s="17">
        <v>2</v>
      </c>
      <c r="DA1494" s="17">
        <v>1</v>
      </c>
      <c r="DB1494" s="17">
        <v>4</v>
      </c>
      <c r="DC1494" s="17">
        <v>3</v>
      </c>
      <c r="DD1494" s="17">
        <v>4</v>
      </c>
      <c r="DE1494" s="17">
        <v>4</v>
      </c>
      <c r="DF1494" s="17">
        <v>3</v>
      </c>
      <c r="DG1494" s="17">
        <v>3</v>
      </c>
      <c r="DH1494" s="17">
        <v>3</v>
      </c>
      <c r="DI1494" s="17">
        <v>3</v>
      </c>
      <c r="DJ1494" s="17">
        <v>1</v>
      </c>
      <c r="DK1494" s="17">
        <v>2</v>
      </c>
      <c r="DL1494" s="17">
        <v>3</v>
      </c>
      <c r="DM1494" s="17">
        <v>3</v>
      </c>
      <c r="DN1494" s="17">
        <v>1</v>
      </c>
      <c r="DO1494" s="17">
        <v>9</v>
      </c>
      <c r="DP1494" s="17">
        <v>5</v>
      </c>
      <c r="DR1494" s="17">
        <v>9</v>
      </c>
      <c r="DT1494" s="17">
        <v>2</v>
      </c>
      <c r="DV1494" s="17">
        <v>4</v>
      </c>
      <c r="DW1494" s="18">
        <v>13</v>
      </c>
      <c r="DY1494" s="18">
        <v>1</v>
      </c>
      <c r="ED1494" s="19" t="s">
        <v>361</v>
      </c>
      <c r="EE1494" s="19">
        <v>4</v>
      </c>
      <c r="EF1494" s="37">
        <v>3</v>
      </c>
      <c r="EG1494" s="19" t="s">
        <v>239</v>
      </c>
      <c r="EH1494" s="19">
        <v>2</v>
      </c>
      <c r="EI1494" s="19">
        <v>60</v>
      </c>
      <c r="EJ1494" s="19">
        <v>4</v>
      </c>
      <c r="EK1494" s="19">
        <v>5</v>
      </c>
      <c r="EL1494" s="19">
        <v>3</v>
      </c>
      <c r="EM1494" s="20" t="s">
        <v>216</v>
      </c>
      <c r="EO1494" s="46">
        <v>4</v>
      </c>
      <c r="EP1494" s="46">
        <v>3</v>
      </c>
      <c r="EQ1494">
        <f t="shared" si="54"/>
        <v>0</v>
      </c>
      <c r="ER1494" t="str">
        <f t="shared" si="55"/>
        <v/>
      </c>
      <c r="ES1494" s="49">
        <v>2</v>
      </c>
    </row>
    <row r="1495" spans="1:149" ht="15" customHeight="1" x14ac:dyDescent="0.25">
      <c r="A1495" s="21">
        <v>1494</v>
      </c>
      <c r="B1495" s="12">
        <v>2</v>
      </c>
      <c r="C1495" s="12">
        <v>1</v>
      </c>
      <c r="D1495" s="12">
        <v>1</v>
      </c>
      <c r="E1495" s="12" t="s">
        <v>378</v>
      </c>
      <c r="F1495" s="12">
        <v>3</v>
      </c>
      <c r="G1495" s="13">
        <v>2</v>
      </c>
      <c r="H1495" s="13">
        <v>1</v>
      </c>
      <c r="M1495" s="56">
        <f>IF(SUM(N1495:X1495)=39,2,1)</f>
        <v>1</v>
      </c>
      <c r="X1495" s="13">
        <v>1</v>
      </c>
      <c r="AJ1495" s="13">
        <v>1</v>
      </c>
      <c r="AL1495" s="14">
        <v>3</v>
      </c>
      <c r="AM1495" s="14">
        <v>4</v>
      </c>
      <c r="AO1495" s="15">
        <v>1</v>
      </c>
      <c r="AP1495" s="15">
        <v>4</v>
      </c>
      <c r="AQ1495" s="15">
        <v>4</v>
      </c>
      <c r="AR1495" s="15">
        <v>1</v>
      </c>
      <c r="AS1495" s="15">
        <v>4</v>
      </c>
      <c r="AT1495" s="15">
        <v>4</v>
      </c>
      <c r="AU1495" s="15">
        <v>3</v>
      </c>
      <c r="AV1495" s="15">
        <v>3</v>
      </c>
      <c r="AW1495" s="15">
        <v>1</v>
      </c>
      <c r="AX1495" s="15">
        <v>1</v>
      </c>
      <c r="AY1495" s="15">
        <v>1</v>
      </c>
      <c r="AZ1495" s="15">
        <v>2</v>
      </c>
      <c r="BB1495" s="15">
        <v>1</v>
      </c>
      <c r="BC1495" s="15">
        <v>1</v>
      </c>
      <c r="BD1495" s="15">
        <v>1</v>
      </c>
      <c r="BE1495" s="15">
        <v>2</v>
      </c>
      <c r="BF1495" s="15">
        <v>0</v>
      </c>
      <c r="BG1495" s="15">
        <v>0</v>
      </c>
      <c r="BK1495" s="15">
        <v>1</v>
      </c>
      <c r="BL1495" s="15">
        <v>1</v>
      </c>
      <c r="BM1495" s="15">
        <v>1</v>
      </c>
      <c r="BN1495" s="15">
        <v>1</v>
      </c>
      <c r="CC1495" s="16">
        <v>1</v>
      </c>
      <c r="CI1495" s="16">
        <v>2</v>
      </c>
      <c r="CJ1495" s="16" t="s">
        <v>151</v>
      </c>
      <c r="CK1495" s="16">
        <v>3</v>
      </c>
      <c r="CL1495" s="16" t="s">
        <v>143</v>
      </c>
      <c r="CM1495" s="17">
        <v>1</v>
      </c>
      <c r="CN1495" s="17">
        <v>1</v>
      </c>
      <c r="CO1495" s="17">
        <v>1</v>
      </c>
      <c r="CP1495" s="17">
        <v>1</v>
      </c>
      <c r="CQ1495" s="17">
        <v>1</v>
      </c>
      <c r="CR1495" s="17">
        <v>1</v>
      </c>
      <c r="CS1495" s="17">
        <v>1</v>
      </c>
      <c r="CT1495" s="17">
        <v>1</v>
      </c>
      <c r="CU1495" s="17">
        <v>1</v>
      </c>
      <c r="CV1495" s="17">
        <v>1</v>
      </c>
      <c r="CW1495" s="17">
        <v>1</v>
      </c>
      <c r="CX1495" s="17">
        <v>1</v>
      </c>
      <c r="CY1495" s="17">
        <v>1</v>
      </c>
      <c r="CZ1495" s="17">
        <v>1</v>
      </c>
      <c r="DA1495" s="17">
        <v>1</v>
      </c>
      <c r="DB1495" s="17">
        <v>4</v>
      </c>
      <c r="DC1495" s="17">
        <v>1</v>
      </c>
      <c r="DD1495" s="17">
        <v>3</v>
      </c>
      <c r="DE1495" s="17">
        <v>4</v>
      </c>
      <c r="DF1495" s="17">
        <v>1</v>
      </c>
      <c r="DG1495" s="17">
        <v>1</v>
      </c>
      <c r="DH1495" s="17">
        <v>1</v>
      </c>
      <c r="DI1495" s="17">
        <v>1</v>
      </c>
      <c r="DJ1495" s="17">
        <v>3</v>
      </c>
      <c r="DK1495" s="17">
        <v>2</v>
      </c>
      <c r="DL1495" s="17">
        <v>4</v>
      </c>
      <c r="DM1495" s="17">
        <v>4</v>
      </c>
      <c r="DN1495" s="17">
        <v>1</v>
      </c>
      <c r="DO1495" s="17">
        <v>9</v>
      </c>
      <c r="DP1495" s="17">
        <v>5</v>
      </c>
      <c r="DR1495" s="17">
        <v>9</v>
      </c>
      <c r="DT1495" s="17">
        <v>10</v>
      </c>
      <c r="DV1495" s="17">
        <v>1</v>
      </c>
      <c r="DW1495" s="18">
        <v>13</v>
      </c>
      <c r="DY1495" s="18">
        <v>1</v>
      </c>
      <c r="ED1495" s="19" t="s">
        <v>361</v>
      </c>
      <c r="EE1495" s="19">
        <v>4</v>
      </c>
      <c r="EF1495" s="37">
        <v>3</v>
      </c>
      <c r="EG1495" s="19" t="s">
        <v>239</v>
      </c>
      <c r="EH1495" s="19">
        <v>2</v>
      </c>
      <c r="EI1495" s="19">
        <v>70</v>
      </c>
      <c r="EJ1495" s="19">
        <v>4</v>
      </c>
      <c r="EK1495" s="19">
        <v>5</v>
      </c>
      <c r="EL1495" s="19">
        <v>10</v>
      </c>
      <c r="EM1495" s="20" t="s">
        <v>216</v>
      </c>
      <c r="EO1495" s="46">
        <v>1</v>
      </c>
      <c r="EP1495" s="46">
        <v>3</v>
      </c>
      <c r="EQ1495">
        <f t="shared" si="54"/>
        <v>0</v>
      </c>
      <c r="ER1495" t="str">
        <f t="shared" si="55"/>
        <v/>
      </c>
      <c r="ES1495" s="49">
        <v>2</v>
      </c>
    </row>
    <row r="1496" spans="1:149" ht="15" customHeight="1" x14ac:dyDescent="0.25">
      <c r="A1496" s="21">
        <v>1495</v>
      </c>
      <c r="B1496" s="12">
        <v>3</v>
      </c>
      <c r="C1496" s="12">
        <v>3</v>
      </c>
      <c r="D1496" s="12">
        <v>4</v>
      </c>
      <c r="E1496" s="12" t="s">
        <v>375</v>
      </c>
      <c r="F1496" s="12">
        <v>1</v>
      </c>
      <c r="G1496" s="13">
        <v>6</v>
      </c>
      <c r="M1496" s="56">
        <f>IF(SUM(N1496:X1496)=39,2,1)</f>
        <v>1</v>
      </c>
      <c r="Y1496" s="13">
        <v>1</v>
      </c>
      <c r="AJ1496" s="13">
        <v>1</v>
      </c>
      <c r="AL1496" s="14">
        <v>1</v>
      </c>
      <c r="AO1496" s="15">
        <v>1</v>
      </c>
      <c r="AP1496" s="15">
        <v>3</v>
      </c>
      <c r="AQ1496" s="15">
        <v>3</v>
      </c>
      <c r="AR1496" s="15">
        <v>4</v>
      </c>
      <c r="AS1496" s="15">
        <v>4</v>
      </c>
      <c r="AT1496" s="15">
        <v>4</v>
      </c>
      <c r="AU1496" s="15">
        <v>3</v>
      </c>
      <c r="AV1496" s="15">
        <v>3</v>
      </c>
      <c r="AW1496" s="15">
        <v>1</v>
      </c>
      <c r="AX1496" s="15">
        <v>2</v>
      </c>
      <c r="AZ1496" s="15">
        <v>2</v>
      </c>
      <c r="BB1496" s="15">
        <v>2</v>
      </c>
      <c r="BC1496" s="15">
        <v>1</v>
      </c>
      <c r="BD1496" s="15">
        <v>1</v>
      </c>
      <c r="BE1496" s="15">
        <v>2</v>
      </c>
      <c r="BF1496" s="15">
        <v>3</v>
      </c>
      <c r="BK1496" s="15">
        <v>1</v>
      </c>
      <c r="BL1496" s="15">
        <v>1</v>
      </c>
      <c r="BM1496" s="15">
        <v>8</v>
      </c>
      <c r="BN1496" s="15">
        <v>8</v>
      </c>
      <c r="CC1496" s="16">
        <v>1</v>
      </c>
      <c r="CI1496" s="16">
        <v>2</v>
      </c>
      <c r="CK1496" s="16">
        <v>1</v>
      </c>
      <c r="CL1496" s="16" t="s">
        <v>397</v>
      </c>
      <c r="CM1496" s="17">
        <v>1</v>
      </c>
      <c r="CN1496" s="17">
        <v>1</v>
      </c>
      <c r="CO1496" s="17">
        <v>1</v>
      </c>
      <c r="CP1496" s="17">
        <v>1</v>
      </c>
      <c r="CQ1496" s="17">
        <v>1</v>
      </c>
      <c r="CR1496" s="17">
        <v>3</v>
      </c>
      <c r="CS1496" s="17">
        <v>4</v>
      </c>
      <c r="CT1496" s="17">
        <v>1</v>
      </c>
      <c r="CU1496" s="17">
        <v>4</v>
      </c>
      <c r="CV1496" s="17">
        <v>1</v>
      </c>
      <c r="CW1496" s="17">
        <v>1</v>
      </c>
      <c r="CX1496" s="17">
        <v>1</v>
      </c>
      <c r="CY1496" s="17">
        <v>1</v>
      </c>
      <c r="CZ1496" s="17">
        <v>1</v>
      </c>
      <c r="DA1496" s="17">
        <v>1</v>
      </c>
      <c r="DB1496" s="17">
        <v>4</v>
      </c>
      <c r="DC1496" s="17">
        <v>1</v>
      </c>
      <c r="DD1496" s="17">
        <v>4</v>
      </c>
      <c r="DE1496" s="17">
        <v>4</v>
      </c>
      <c r="DF1496" s="17">
        <v>1</v>
      </c>
      <c r="DG1496" s="17">
        <v>1</v>
      </c>
      <c r="DH1496" s="17">
        <v>1</v>
      </c>
      <c r="DI1496" s="17">
        <v>3</v>
      </c>
      <c r="DJ1496" s="17">
        <v>3</v>
      </c>
      <c r="DK1496" s="17">
        <v>3</v>
      </c>
      <c r="DL1496" s="17">
        <v>3</v>
      </c>
      <c r="DM1496" s="17">
        <v>3</v>
      </c>
      <c r="DN1496" s="17">
        <v>1</v>
      </c>
      <c r="DO1496" s="17">
        <v>2</v>
      </c>
      <c r="DP1496" s="17">
        <v>5</v>
      </c>
      <c r="DR1496" s="17">
        <v>9</v>
      </c>
      <c r="DT1496" s="17">
        <v>6</v>
      </c>
      <c r="DV1496" s="17">
        <v>1</v>
      </c>
      <c r="DW1496" s="18">
        <v>13</v>
      </c>
      <c r="DY1496" s="18">
        <v>1</v>
      </c>
      <c r="ED1496" s="19" t="s">
        <v>361</v>
      </c>
      <c r="EE1496" s="19">
        <v>4</v>
      </c>
      <c r="EF1496" s="37">
        <v>3</v>
      </c>
      <c r="EG1496" s="19" t="s">
        <v>239</v>
      </c>
      <c r="EH1496" s="19">
        <v>1</v>
      </c>
      <c r="EI1496" s="19">
        <v>48</v>
      </c>
      <c r="EJ1496" s="19">
        <v>3</v>
      </c>
      <c r="EK1496" s="19">
        <v>4</v>
      </c>
      <c r="EL1496" s="19">
        <v>3</v>
      </c>
      <c r="EM1496" s="20" t="s">
        <v>216</v>
      </c>
      <c r="EO1496" s="46">
        <v>1</v>
      </c>
      <c r="EP1496" s="46">
        <v>1</v>
      </c>
      <c r="EQ1496">
        <f t="shared" si="54"/>
        <v>0</v>
      </c>
      <c r="ER1496" t="str">
        <f t="shared" si="55"/>
        <v/>
      </c>
      <c r="ES1496" s="49">
        <v>2</v>
      </c>
    </row>
    <row r="1497" spans="1:149" ht="15" customHeight="1" x14ac:dyDescent="0.25">
      <c r="A1497" s="21">
        <v>1496</v>
      </c>
      <c r="B1497" s="12">
        <v>4</v>
      </c>
      <c r="C1497" s="12">
        <v>4</v>
      </c>
      <c r="D1497" s="12">
        <v>1</v>
      </c>
      <c r="E1497" s="12" t="s">
        <v>378</v>
      </c>
      <c r="F1497" s="12">
        <v>4</v>
      </c>
      <c r="G1497" s="13">
        <v>5</v>
      </c>
      <c r="M1497" s="56">
        <f>IF(SUM(N1497:X1497)=39,2,1)</f>
        <v>1</v>
      </c>
      <c r="R1497" s="13">
        <v>1</v>
      </c>
      <c r="AD1497" s="13">
        <v>1</v>
      </c>
      <c r="AL1497" s="14">
        <v>2</v>
      </c>
      <c r="AM1497" s="14">
        <v>2</v>
      </c>
      <c r="AO1497" s="15">
        <v>1</v>
      </c>
      <c r="AP1497" s="15">
        <v>5</v>
      </c>
      <c r="AQ1497" s="15">
        <v>5</v>
      </c>
      <c r="AR1497" s="15">
        <v>3</v>
      </c>
      <c r="AS1497" s="15">
        <v>3</v>
      </c>
      <c r="AT1497" s="15">
        <v>3</v>
      </c>
      <c r="AU1497" s="15">
        <v>3</v>
      </c>
      <c r="AV1497" s="15">
        <v>3</v>
      </c>
      <c r="AW1497" s="15">
        <v>3</v>
      </c>
      <c r="AX1497" s="15">
        <v>1</v>
      </c>
      <c r="AY1497" s="15">
        <v>1</v>
      </c>
      <c r="AZ1497" s="15">
        <v>2</v>
      </c>
      <c r="BB1497" s="15">
        <v>2</v>
      </c>
      <c r="BC1497" s="15">
        <v>2</v>
      </c>
      <c r="BD1497" s="15">
        <v>1</v>
      </c>
      <c r="BE1497" s="15">
        <v>2</v>
      </c>
      <c r="BF1497" s="15">
        <v>1</v>
      </c>
      <c r="BG1497" s="15">
        <v>0</v>
      </c>
      <c r="BK1497" s="15">
        <v>1</v>
      </c>
      <c r="BL1497" s="15">
        <v>2</v>
      </c>
      <c r="BM1497" s="15">
        <v>8</v>
      </c>
      <c r="BN1497" s="15">
        <v>8</v>
      </c>
      <c r="BQ1497" s="15">
        <v>1</v>
      </c>
      <c r="BR1497" s="16">
        <v>1</v>
      </c>
      <c r="CD1497" s="16">
        <v>25</v>
      </c>
      <c r="CE1497" s="16">
        <v>40</v>
      </c>
      <c r="CF1497" s="16">
        <v>1</v>
      </c>
      <c r="CG1497" s="16">
        <v>1</v>
      </c>
      <c r="CH1497" s="16">
        <v>1</v>
      </c>
      <c r="CI1497" s="16">
        <v>1</v>
      </c>
      <c r="CK1497" s="16">
        <v>1</v>
      </c>
      <c r="CL1497" s="16" t="s">
        <v>290</v>
      </c>
      <c r="CM1497" s="17">
        <v>1</v>
      </c>
      <c r="CN1497" s="17">
        <v>1</v>
      </c>
      <c r="CO1497" s="17">
        <v>1</v>
      </c>
      <c r="CP1497" s="17">
        <v>1</v>
      </c>
      <c r="CQ1497" s="17">
        <v>1</v>
      </c>
      <c r="CR1497" s="17">
        <v>1</v>
      </c>
      <c r="CS1497" s="17">
        <v>1</v>
      </c>
      <c r="CT1497" s="17">
        <v>1</v>
      </c>
      <c r="CU1497" s="17">
        <v>4</v>
      </c>
      <c r="CV1497" s="17">
        <v>1</v>
      </c>
      <c r="CW1497" s="17">
        <v>1</v>
      </c>
      <c r="CX1497" s="17">
        <v>1</v>
      </c>
      <c r="CY1497" s="17">
        <v>1</v>
      </c>
      <c r="CZ1497" s="17">
        <v>1</v>
      </c>
      <c r="DA1497" s="17">
        <v>1</v>
      </c>
      <c r="DB1497" s="17">
        <v>4</v>
      </c>
      <c r="DC1497" s="17">
        <v>2</v>
      </c>
      <c r="DD1497" s="17">
        <v>1</v>
      </c>
      <c r="DE1497" s="17">
        <v>4</v>
      </c>
      <c r="DF1497" s="17">
        <v>4</v>
      </c>
      <c r="DG1497" s="17">
        <v>4</v>
      </c>
      <c r="DH1497" s="17">
        <v>4</v>
      </c>
      <c r="DI1497" s="17">
        <v>3</v>
      </c>
      <c r="DJ1497" s="17">
        <v>1</v>
      </c>
      <c r="DK1497" s="17">
        <v>2</v>
      </c>
      <c r="DL1497" s="17">
        <v>4</v>
      </c>
      <c r="DM1497" s="17">
        <v>4</v>
      </c>
      <c r="DN1497" s="17">
        <v>8</v>
      </c>
      <c r="DO1497" s="17">
        <v>2</v>
      </c>
      <c r="DP1497" s="17">
        <v>5</v>
      </c>
      <c r="DR1497" s="17">
        <v>7</v>
      </c>
      <c r="DT1497" s="17">
        <v>11</v>
      </c>
      <c r="DV1497" s="17">
        <v>1</v>
      </c>
      <c r="DW1497" s="18">
        <v>13</v>
      </c>
      <c r="DY1497" s="18">
        <v>1</v>
      </c>
      <c r="ED1497" s="19" t="s">
        <v>361</v>
      </c>
      <c r="EE1497" s="19">
        <v>4</v>
      </c>
      <c r="EF1497" s="37">
        <v>3</v>
      </c>
      <c r="EG1497" s="19" t="s">
        <v>239</v>
      </c>
      <c r="EH1497" s="19">
        <v>1</v>
      </c>
      <c r="EI1497" s="19">
        <v>59</v>
      </c>
      <c r="EJ1497" s="19">
        <v>3</v>
      </c>
      <c r="EK1497" s="19">
        <v>5</v>
      </c>
      <c r="EL1497" s="19">
        <v>3</v>
      </c>
      <c r="EM1497" s="20" t="s">
        <v>216</v>
      </c>
      <c r="EO1497" s="46">
        <v>1</v>
      </c>
      <c r="EP1497" s="46">
        <v>3</v>
      </c>
      <c r="EQ1497">
        <f t="shared" si="54"/>
        <v>1</v>
      </c>
      <c r="ER1497">
        <f t="shared" si="55"/>
        <v>1</v>
      </c>
      <c r="ES1497" s="49">
        <v>2</v>
      </c>
    </row>
    <row r="1498" spans="1:149" ht="15" customHeight="1" x14ac:dyDescent="0.25">
      <c r="A1498" s="21">
        <v>1497</v>
      </c>
      <c r="B1498" s="12">
        <v>3</v>
      </c>
      <c r="C1498" s="12">
        <v>3</v>
      </c>
      <c r="D1498" s="12">
        <v>4</v>
      </c>
      <c r="E1498" s="12" t="s">
        <v>375</v>
      </c>
      <c r="F1498" s="12">
        <v>2</v>
      </c>
      <c r="G1498" s="13">
        <v>2</v>
      </c>
      <c r="H1498" s="13">
        <v>1</v>
      </c>
      <c r="M1498" s="56">
        <f>IF(SUM(N1498:X1498)=39,2,1)</f>
        <v>1</v>
      </c>
      <c r="R1498" s="13">
        <v>1</v>
      </c>
      <c r="AD1498" s="13">
        <v>1</v>
      </c>
      <c r="AL1498" s="14">
        <v>1</v>
      </c>
      <c r="AM1498" s="14">
        <v>5</v>
      </c>
      <c r="AO1498" s="15">
        <v>1</v>
      </c>
      <c r="AP1498" s="15">
        <v>2</v>
      </c>
      <c r="AQ1498" s="15">
        <v>2</v>
      </c>
      <c r="AR1498" s="15">
        <v>5</v>
      </c>
      <c r="AS1498" s="15">
        <v>5</v>
      </c>
      <c r="AT1498" s="15">
        <v>5</v>
      </c>
      <c r="AU1498" s="15">
        <v>5</v>
      </c>
      <c r="AV1498" s="15">
        <v>5</v>
      </c>
      <c r="AW1498" s="15">
        <v>5</v>
      </c>
      <c r="AX1498" s="15">
        <v>1</v>
      </c>
      <c r="AY1498" s="15">
        <v>1</v>
      </c>
      <c r="AZ1498" s="15">
        <v>2</v>
      </c>
      <c r="BB1498" s="15">
        <v>2</v>
      </c>
      <c r="BC1498" s="15">
        <v>2</v>
      </c>
      <c r="BD1498" s="15">
        <v>1</v>
      </c>
      <c r="BE1498" s="15">
        <v>2</v>
      </c>
      <c r="BF1498" s="15">
        <v>0</v>
      </c>
      <c r="BG1498" s="15">
        <v>1</v>
      </c>
      <c r="BJ1498" s="15">
        <v>1</v>
      </c>
      <c r="BK1498" s="15">
        <v>1</v>
      </c>
      <c r="BL1498" s="15">
        <v>1</v>
      </c>
      <c r="BN1498" s="15">
        <v>5</v>
      </c>
      <c r="BO1498" s="15">
        <v>2</v>
      </c>
      <c r="BP1498" s="15" t="s">
        <v>367</v>
      </c>
      <c r="CC1498" s="16">
        <v>1</v>
      </c>
      <c r="CI1498" s="16">
        <v>2</v>
      </c>
      <c r="CJ1498" s="16" t="s">
        <v>151</v>
      </c>
      <c r="CK1498" s="16">
        <v>3</v>
      </c>
      <c r="CL1498" s="16" t="s">
        <v>285</v>
      </c>
      <c r="CM1498" s="17">
        <v>1</v>
      </c>
      <c r="CN1498" s="17">
        <v>1</v>
      </c>
      <c r="CO1498" s="17">
        <v>1</v>
      </c>
      <c r="CP1498" s="17">
        <v>1</v>
      </c>
      <c r="CQ1498" s="17">
        <v>1</v>
      </c>
      <c r="CR1498" s="17">
        <v>1</v>
      </c>
      <c r="CS1498" s="17">
        <v>1</v>
      </c>
      <c r="CT1498" s="17">
        <v>1</v>
      </c>
      <c r="CU1498" s="17">
        <v>4</v>
      </c>
      <c r="CV1498" s="17">
        <v>1</v>
      </c>
      <c r="CW1498" s="17">
        <v>1</v>
      </c>
      <c r="CX1498" s="17">
        <v>1</v>
      </c>
      <c r="CY1498" s="17">
        <v>1</v>
      </c>
      <c r="CZ1498" s="17">
        <v>1</v>
      </c>
      <c r="DA1498" s="17">
        <v>1</v>
      </c>
      <c r="DB1498" s="17">
        <v>4</v>
      </c>
      <c r="DC1498" s="17">
        <v>2</v>
      </c>
      <c r="DD1498" s="17">
        <v>3</v>
      </c>
      <c r="DE1498" s="17">
        <v>4</v>
      </c>
      <c r="DF1498" s="17">
        <v>4</v>
      </c>
      <c r="DG1498" s="17">
        <v>4</v>
      </c>
      <c r="DH1498" s="17">
        <v>4</v>
      </c>
      <c r="DI1498" s="17">
        <v>3</v>
      </c>
      <c r="DJ1498" s="17">
        <v>1</v>
      </c>
      <c r="DK1498" s="17">
        <v>3</v>
      </c>
      <c r="DL1498" s="17">
        <v>1</v>
      </c>
      <c r="DM1498" s="17">
        <v>1</v>
      </c>
      <c r="DN1498" s="17">
        <v>1</v>
      </c>
      <c r="DO1498" s="17">
        <v>8</v>
      </c>
      <c r="DP1498" s="17">
        <v>6</v>
      </c>
      <c r="DR1498" s="17">
        <v>5</v>
      </c>
      <c r="DT1498" s="17">
        <v>11</v>
      </c>
      <c r="DV1498" s="17">
        <v>6</v>
      </c>
      <c r="DW1498" s="18">
        <v>13</v>
      </c>
      <c r="DY1498" s="18">
        <v>1</v>
      </c>
      <c r="ED1498" s="19" t="s">
        <v>361</v>
      </c>
      <c r="EE1498" s="19">
        <v>4</v>
      </c>
      <c r="EF1498" s="37">
        <v>3</v>
      </c>
      <c r="EG1498" s="19" t="s">
        <v>239</v>
      </c>
      <c r="EH1498" s="19">
        <v>1</v>
      </c>
      <c r="EI1498" s="19">
        <v>65</v>
      </c>
      <c r="EJ1498" s="19">
        <v>4</v>
      </c>
      <c r="EK1498" s="19">
        <v>5</v>
      </c>
      <c r="EL1498" s="19">
        <v>1</v>
      </c>
      <c r="EM1498" s="20" t="s">
        <v>216</v>
      </c>
      <c r="EO1498" s="46">
        <v>1</v>
      </c>
      <c r="EP1498" s="46">
        <v>1</v>
      </c>
      <c r="EQ1498">
        <f t="shared" si="54"/>
        <v>0</v>
      </c>
      <c r="ER1498" t="str">
        <f t="shared" si="55"/>
        <v/>
      </c>
      <c r="ES1498" s="49">
        <v>2</v>
      </c>
    </row>
    <row r="1499" spans="1:149" ht="15" customHeight="1" x14ac:dyDescent="0.25">
      <c r="A1499" s="21">
        <v>1498</v>
      </c>
      <c r="B1499" s="12">
        <v>2</v>
      </c>
      <c r="C1499" s="12">
        <v>4</v>
      </c>
      <c r="D1499" s="12">
        <v>4</v>
      </c>
      <c r="E1499" s="12" t="s">
        <v>375</v>
      </c>
      <c r="F1499" s="12">
        <v>2</v>
      </c>
      <c r="G1499" s="13">
        <v>2</v>
      </c>
      <c r="H1499" s="13">
        <v>1</v>
      </c>
      <c r="I1499" s="13">
        <v>5</v>
      </c>
      <c r="M1499" s="56">
        <f>IF(SUM(N1499:X1499)=39,2,1)</f>
        <v>1</v>
      </c>
      <c r="Y1499" s="13">
        <v>1</v>
      </c>
      <c r="AJ1499" s="13">
        <v>1</v>
      </c>
      <c r="AL1499" s="14">
        <v>1</v>
      </c>
      <c r="AM1499" s="14">
        <v>5</v>
      </c>
      <c r="AO1499" s="15">
        <v>1</v>
      </c>
      <c r="AP1499" s="15">
        <v>5</v>
      </c>
      <c r="AQ1499" s="15">
        <v>5</v>
      </c>
      <c r="AR1499" s="15">
        <v>5</v>
      </c>
      <c r="AS1499" s="15">
        <v>5</v>
      </c>
      <c r="AT1499" s="15">
        <v>5</v>
      </c>
      <c r="AU1499" s="15">
        <v>5</v>
      </c>
      <c r="AV1499" s="15">
        <v>5</v>
      </c>
      <c r="AW1499" s="15">
        <v>5</v>
      </c>
      <c r="AX1499" s="15">
        <v>1</v>
      </c>
      <c r="AY1499" s="15">
        <v>1</v>
      </c>
      <c r="AZ1499" s="15">
        <v>1</v>
      </c>
      <c r="BB1499" s="15">
        <v>1</v>
      </c>
      <c r="BC1499" s="15">
        <v>1</v>
      </c>
      <c r="BD1499" s="15">
        <v>1</v>
      </c>
      <c r="BE1499" s="15">
        <v>2</v>
      </c>
      <c r="BF1499" s="15">
        <v>1</v>
      </c>
      <c r="BG1499" s="15">
        <v>1</v>
      </c>
      <c r="BJ1499" s="15">
        <v>1</v>
      </c>
      <c r="BK1499" s="15">
        <v>1</v>
      </c>
      <c r="BL1499" s="15">
        <v>1</v>
      </c>
      <c r="BN1499" s="15">
        <v>8</v>
      </c>
      <c r="CC1499" s="16">
        <v>1</v>
      </c>
      <c r="CI1499" s="16">
        <v>2</v>
      </c>
      <c r="CJ1499" s="16" t="s">
        <v>156</v>
      </c>
      <c r="CK1499" s="16">
        <v>1</v>
      </c>
      <c r="CL1499" s="16" t="s">
        <v>186</v>
      </c>
      <c r="CM1499" s="17">
        <v>1</v>
      </c>
      <c r="CN1499" s="17">
        <v>1</v>
      </c>
      <c r="CO1499" s="17">
        <v>1</v>
      </c>
      <c r="CP1499" s="17">
        <v>1</v>
      </c>
      <c r="CQ1499" s="17">
        <v>1</v>
      </c>
      <c r="CR1499" s="17">
        <v>1</v>
      </c>
      <c r="CS1499" s="17">
        <v>1</v>
      </c>
      <c r="CT1499" s="17">
        <v>1</v>
      </c>
      <c r="CU1499" s="17">
        <v>4</v>
      </c>
      <c r="CV1499" s="17">
        <v>1</v>
      </c>
      <c r="CW1499" s="17">
        <v>1</v>
      </c>
      <c r="CX1499" s="17">
        <v>1</v>
      </c>
      <c r="CY1499" s="17">
        <v>1</v>
      </c>
      <c r="CZ1499" s="17">
        <v>1</v>
      </c>
      <c r="DA1499" s="17">
        <v>1</v>
      </c>
      <c r="DB1499" s="17">
        <v>4</v>
      </c>
      <c r="DC1499" s="17">
        <v>2</v>
      </c>
      <c r="DD1499" s="17">
        <v>4</v>
      </c>
      <c r="DE1499" s="17">
        <v>4</v>
      </c>
      <c r="DF1499" s="17">
        <v>4</v>
      </c>
      <c r="DG1499" s="17">
        <v>4</v>
      </c>
      <c r="DH1499" s="17">
        <v>4</v>
      </c>
      <c r="DI1499" s="17">
        <v>3</v>
      </c>
      <c r="DJ1499" s="17">
        <v>1</v>
      </c>
      <c r="DK1499" s="17">
        <v>2</v>
      </c>
      <c r="DL1499" s="17">
        <v>4</v>
      </c>
      <c r="DM1499" s="17">
        <v>4</v>
      </c>
      <c r="DN1499" s="17">
        <v>1</v>
      </c>
      <c r="DO1499" s="17">
        <v>2</v>
      </c>
      <c r="DP1499" s="17">
        <v>5</v>
      </c>
      <c r="DR1499" s="17">
        <v>7</v>
      </c>
      <c r="DT1499" s="17">
        <v>11</v>
      </c>
      <c r="DV1499" s="17">
        <v>1</v>
      </c>
      <c r="DW1499" s="18">
        <v>13</v>
      </c>
      <c r="DY1499" s="18">
        <v>1</v>
      </c>
      <c r="ED1499" s="19" t="s">
        <v>361</v>
      </c>
      <c r="EE1499" s="19">
        <v>4</v>
      </c>
      <c r="EF1499" s="37">
        <v>3</v>
      </c>
      <c r="EG1499" s="19" t="s">
        <v>239</v>
      </c>
      <c r="EH1499" s="19">
        <v>2</v>
      </c>
      <c r="EI1499" s="19">
        <v>68</v>
      </c>
      <c r="EJ1499" s="19">
        <v>4</v>
      </c>
      <c r="EK1499" s="19">
        <v>5</v>
      </c>
      <c r="EL1499" s="19">
        <v>9</v>
      </c>
      <c r="EM1499" s="20" t="s">
        <v>216</v>
      </c>
      <c r="EO1499" s="46">
        <v>4</v>
      </c>
      <c r="EP1499" s="46">
        <v>3</v>
      </c>
      <c r="EQ1499">
        <f t="shared" si="54"/>
        <v>0</v>
      </c>
      <c r="ER1499" t="str">
        <f t="shared" si="55"/>
        <v/>
      </c>
      <c r="ES1499" s="49">
        <v>2</v>
      </c>
    </row>
    <row r="1500" spans="1:149" ht="15" customHeight="1" x14ac:dyDescent="0.25">
      <c r="A1500" s="21">
        <v>1499</v>
      </c>
      <c r="B1500" s="12">
        <v>3</v>
      </c>
      <c r="C1500" s="12">
        <v>3</v>
      </c>
      <c r="D1500" s="12">
        <v>4</v>
      </c>
      <c r="E1500" s="12" t="s">
        <v>375</v>
      </c>
      <c r="F1500" s="12">
        <v>1</v>
      </c>
      <c r="G1500" s="13">
        <v>2</v>
      </c>
      <c r="H1500" s="13">
        <v>1</v>
      </c>
      <c r="M1500" s="56">
        <f>IF(SUM(N1500:X1500)=39,2,1)</f>
        <v>1</v>
      </c>
      <c r="X1500" s="13">
        <v>1</v>
      </c>
      <c r="AJ1500" s="13">
        <v>1</v>
      </c>
      <c r="AL1500" s="14">
        <v>1</v>
      </c>
      <c r="AM1500" s="14">
        <v>5</v>
      </c>
      <c r="AO1500" s="15">
        <v>1</v>
      </c>
      <c r="AP1500" s="15">
        <v>5</v>
      </c>
      <c r="AQ1500" s="15">
        <v>5</v>
      </c>
      <c r="AR1500" s="15">
        <v>5</v>
      </c>
      <c r="AS1500" s="15">
        <v>5</v>
      </c>
      <c r="AT1500" s="15">
        <v>5</v>
      </c>
      <c r="AU1500" s="15">
        <v>5</v>
      </c>
      <c r="AV1500" s="15">
        <v>5</v>
      </c>
      <c r="AW1500" s="15">
        <v>5</v>
      </c>
      <c r="AX1500" s="15">
        <v>1</v>
      </c>
      <c r="AY1500" s="15">
        <v>2</v>
      </c>
      <c r="AZ1500" s="15">
        <v>2</v>
      </c>
      <c r="BB1500" s="15">
        <v>2</v>
      </c>
      <c r="BC1500" s="15">
        <v>1</v>
      </c>
      <c r="BD1500" s="15">
        <v>1</v>
      </c>
      <c r="BE1500" s="15">
        <v>2</v>
      </c>
      <c r="BF1500" s="15">
        <v>1</v>
      </c>
      <c r="BG1500" s="15">
        <v>0</v>
      </c>
      <c r="BK1500" s="15">
        <v>2</v>
      </c>
      <c r="BN1500" s="15">
        <v>8</v>
      </c>
      <c r="CC1500" s="16">
        <v>1</v>
      </c>
      <c r="CI1500" s="16">
        <v>2</v>
      </c>
      <c r="CJ1500" s="16" t="s">
        <v>315</v>
      </c>
      <c r="CK1500" s="16">
        <v>1</v>
      </c>
      <c r="CL1500" s="16" t="s">
        <v>186</v>
      </c>
      <c r="CM1500" s="17">
        <v>1</v>
      </c>
      <c r="CN1500" s="17">
        <v>1</v>
      </c>
      <c r="CO1500" s="17">
        <v>1</v>
      </c>
      <c r="CP1500" s="17">
        <v>1</v>
      </c>
      <c r="CQ1500" s="17">
        <v>1</v>
      </c>
      <c r="CR1500" s="17">
        <v>1</v>
      </c>
      <c r="CS1500" s="17">
        <v>1</v>
      </c>
      <c r="CT1500" s="17">
        <v>1</v>
      </c>
      <c r="CU1500" s="17">
        <v>4</v>
      </c>
      <c r="CV1500" s="17">
        <v>1</v>
      </c>
      <c r="CW1500" s="17">
        <v>1</v>
      </c>
      <c r="CX1500" s="17">
        <v>1</v>
      </c>
      <c r="CY1500" s="17">
        <v>1</v>
      </c>
      <c r="CZ1500" s="17">
        <v>1</v>
      </c>
      <c r="DA1500" s="17">
        <v>1</v>
      </c>
      <c r="DB1500" s="17">
        <v>4</v>
      </c>
      <c r="DC1500" s="17">
        <v>2</v>
      </c>
      <c r="DD1500" s="17">
        <v>4</v>
      </c>
      <c r="DE1500" s="17">
        <v>4</v>
      </c>
      <c r="DF1500" s="17">
        <v>4</v>
      </c>
      <c r="DG1500" s="17">
        <v>4</v>
      </c>
      <c r="DH1500" s="17">
        <v>4</v>
      </c>
      <c r="DI1500" s="17">
        <v>3</v>
      </c>
      <c r="DJ1500" s="17">
        <v>1</v>
      </c>
      <c r="DK1500" s="17">
        <v>2</v>
      </c>
      <c r="DL1500" s="17">
        <v>4</v>
      </c>
      <c r="DM1500" s="17">
        <v>4</v>
      </c>
      <c r="DN1500" s="17">
        <v>1</v>
      </c>
      <c r="DO1500" s="17">
        <v>2</v>
      </c>
      <c r="DP1500" s="17">
        <v>5</v>
      </c>
      <c r="DR1500" s="17">
        <v>7</v>
      </c>
      <c r="DT1500" s="17">
        <v>11</v>
      </c>
      <c r="DV1500" s="17">
        <v>1</v>
      </c>
      <c r="DW1500" s="18">
        <v>13</v>
      </c>
      <c r="DY1500" s="18">
        <v>1</v>
      </c>
      <c r="ED1500" s="19" t="s">
        <v>361</v>
      </c>
      <c r="EE1500" s="19">
        <v>4</v>
      </c>
      <c r="EF1500" s="37">
        <v>3</v>
      </c>
      <c r="EG1500" s="19" t="s">
        <v>239</v>
      </c>
      <c r="EH1500" s="19">
        <v>2</v>
      </c>
      <c r="EI1500" s="19">
        <v>85</v>
      </c>
      <c r="EJ1500" s="19">
        <v>4</v>
      </c>
      <c r="EK1500" s="19">
        <v>5</v>
      </c>
      <c r="EL1500" s="19">
        <v>9</v>
      </c>
      <c r="EM1500" s="20" t="s">
        <v>216</v>
      </c>
      <c r="EO1500" s="46">
        <v>1</v>
      </c>
      <c r="EP1500" s="46">
        <v>3</v>
      </c>
      <c r="EQ1500">
        <f t="shared" si="54"/>
        <v>0</v>
      </c>
      <c r="ER1500" t="str">
        <f t="shared" si="55"/>
        <v/>
      </c>
      <c r="ES1500" s="49">
        <v>2</v>
      </c>
    </row>
    <row r="1501" spans="1:149" ht="15" customHeight="1" x14ac:dyDescent="0.25">
      <c r="A1501" s="21">
        <v>1500</v>
      </c>
      <c r="B1501" s="12">
        <v>4</v>
      </c>
      <c r="C1501" s="12">
        <v>1</v>
      </c>
      <c r="D1501" s="12">
        <v>1</v>
      </c>
      <c r="E1501" s="12" t="s">
        <v>378</v>
      </c>
      <c r="F1501" s="12">
        <v>1</v>
      </c>
      <c r="G1501" s="13">
        <v>6</v>
      </c>
      <c r="M1501" s="56">
        <f>IF(SUM(N1501:X1501)=39,2,1)</f>
        <v>1</v>
      </c>
      <c r="Y1501" s="13">
        <v>1</v>
      </c>
      <c r="Z1501" s="13">
        <v>1</v>
      </c>
      <c r="AE1501" s="13">
        <v>1</v>
      </c>
      <c r="AL1501" s="14">
        <v>5</v>
      </c>
      <c r="AM1501" s="14">
        <v>5</v>
      </c>
      <c r="AO1501" s="15">
        <v>1</v>
      </c>
      <c r="AP1501" s="15">
        <v>4</v>
      </c>
      <c r="AQ1501" s="15">
        <v>5</v>
      </c>
      <c r="AR1501" s="15">
        <v>5</v>
      </c>
      <c r="AS1501" s="15">
        <v>5</v>
      </c>
      <c r="AT1501" s="15">
        <v>5</v>
      </c>
      <c r="AU1501" s="15">
        <v>5</v>
      </c>
      <c r="AV1501" s="15">
        <v>5</v>
      </c>
      <c r="AX1501" s="15">
        <v>1</v>
      </c>
      <c r="AY1501" s="15">
        <v>1</v>
      </c>
      <c r="AZ1501" s="15">
        <v>2</v>
      </c>
      <c r="BB1501" s="15">
        <v>2</v>
      </c>
      <c r="BC1501" s="15">
        <v>1</v>
      </c>
      <c r="BD1501" s="15">
        <v>2</v>
      </c>
      <c r="BE1501" s="15">
        <v>2</v>
      </c>
      <c r="BF1501" s="15">
        <v>3</v>
      </c>
      <c r="BG1501" s="15">
        <v>3</v>
      </c>
      <c r="BI1501" s="15">
        <v>1</v>
      </c>
      <c r="BJ1501" s="15">
        <v>2</v>
      </c>
      <c r="BM1501" s="15">
        <v>7</v>
      </c>
      <c r="BN1501" s="15">
        <v>7</v>
      </c>
      <c r="BQ1501" s="15">
        <v>1</v>
      </c>
      <c r="BX1501" s="16">
        <v>1</v>
      </c>
      <c r="CD1501" s="16">
        <v>0.33</v>
      </c>
      <c r="CE1501" s="16">
        <v>24</v>
      </c>
      <c r="CI1501" s="16">
        <v>1</v>
      </c>
      <c r="CK1501" s="16">
        <v>1</v>
      </c>
      <c r="CL1501" s="16" t="s">
        <v>186</v>
      </c>
      <c r="CM1501" s="17">
        <v>4</v>
      </c>
      <c r="CN1501" s="17">
        <v>4</v>
      </c>
      <c r="CO1501" s="17">
        <v>4</v>
      </c>
      <c r="CP1501" s="17">
        <v>4</v>
      </c>
      <c r="CQ1501" s="17">
        <v>4</v>
      </c>
      <c r="CR1501" s="17">
        <v>3</v>
      </c>
      <c r="CS1501" s="17">
        <v>3</v>
      </c>
      <c r="CT1501" s="17">
        <v>3</v>
      </c>
      <c r="CU1501" s="17">
        <v>3</v>
      </c>
      <c r="CV1501" s="17">
        <v>3</v>
      </c>
      <c r="CW1501" s="17">
        <v>3</v>
      </c>
      <c r="CX1501" s="17">
        <v>3</v>
      </c>
      <c r="CY1501" s="17">
        <v>3</v>
      </c>
      <c r="CZ1501" s="17">
        <v>3</v>
      </c>
      <c r="DA1501" s="17">
        <v>3</v>
      </c>
      <c r="DB1501" s="17">
        <v>4</v>
      </c>
      <c r="DC1501" s="17">
        <v>3</v>
      </c>
      <c r="DD1501" s="17">
        <v>4</v>
      </c>
      <c r="DE1501" s="17">
        <v>4</v>
      </c>
      <c r="DF1501" s="17">
        <v>3</v>
      </c>
      <c r="DG1501" s="17">
        <v>3</v>
      </c>
      <c r="DH1501" s="17">
        <v>3</v>
      </c>
      <c r="DI1501" s="17">
        <v>2</v>
      </c>
      <c r="DJ1501" s="17">
        <v>1</v>
      </c>
      <c r="DK1501" s="17">
        <v>1</v>
      </c>
      <c r="DL1501" s="17">
        <v>2</v>
      </c>
      <c r="DM1501" s="17">
        <v>2</v>
      </c>
      <c r="DN1501" s="17">
        <v>9</v>
      </c>
      <c r="DP1501" s="17">
        <v>5</v>
      </c>
      <c r="DR1501" s="17">
        <v>4</v>
      </c>
      <c r="DT1501" s="17">
        <v>1</v>
      </c>
      <c r="DV1501" s="17">
        <v>3</v>
      </c>
      <c r="DW1501" s="18">
        <v>2</v>
      </c>
      <c r="DY1501" s="18">
        <v>1</v>
      </c>
      <c r="ED1501" s="19" t="s">
        <v>358</v>
      </c>
      <c r="EE1501" s="19">
        <v>5</v>
      </c>
      <c r="EF1501" s="37">
        <v>3</v>
      </c>
      <c r="EG1501" s="19" t="s">
        <v>167</v>
      </c>
      <c r="EH1501" s="19">
        <v>2</v>
      </c>
      <c r="EI1501" s="19">
        <v>50</v>
      </c>
      <c r="EJ1501" s="19">
        <v>3</v>
      </c>
      <c r="EK1501" s="19">
        <v>4</v>
      </c>
      <c r="EL1501" s="19">
        <v>2</v>
      </c>
      <c r="EM1501" s="20" t="s">
        <v>216</v>
      </c>
      <c r="EO1501" s="46">
        <v>4</v>
      </c>
      <c r="EP1501" s="46">
        <v>3</v>
      </c>
      <c r="EQ1501">
        <f t="shared" si="54"/>
        <v>1</v>
      </c>
      <c r="ER1501">
        <f t="shared" si="55"/>
        <v>1</v>
      </c>
      <c r="ES1501" s="49">
        <v>2</v>
      </c>
    </row>
    <row r="1502" spans="1:149" ht="15" customHeight="1" x14ac:dyDescent="0.25">
      <c r="A1502" s="21">
        <v>1501</v>
      </c>
      <c r="B1502" s="12">
        <v>2</v>
      </c>
      <c r="C1502" s="12">
        <v>2</v>
      </c>
      <c r="D1502" s="12">
        <v>4</v>
      </c>
      <c r="E1502" s="12" t="s">
        <v>376</v>
      </c>
      <c r="F1502" s="12">
        <v>4</v>
      </c>
      <c r="G1502" s="13">
        <v>4</v>
      </c>
      <c r="H1502" s="13">
        <v>1</v>
      </c>
      <c r="M1502" s="56">
        <f>IF(SUM(N1502:X1502)=39,2,1)</f>
        <v>1</v>
      </c>
      <c r="Y1502" s="13">
        <v>1</v>
      </c>
      <c r="AK1502" s="13">
        <v>1</v>
      </c>
      <c r="AL1502" s="14">
        <v>6</v>
      </c>
      <c r="AO1502" s="15">
        <v>1</v>
      </c>
      <c r="AP1502" s="15">
        <v>4</v>
      </c>
      <c r="AQ1502" s="15">
        <v>4</v>
      </c>
      <c r="AR1502" s="15">
        <v>4</v>
      </c>
      <c r="AS1502" s="15">
        <v>4</v>
      </c>
      <c r="AT1502" s="15">
        <v>4</v>
      </c>
      <c r="AU1502" s="15">
        <v>4</v>
      </c>
      <c r="AV1502" s="15">
        <v>4</v>
      </c>
      <c r="AW1502" s="15">
        <v>4</v>
      </c>
      <c r="AX1502" s="15">
        <v>1</v>
      </c>
      <c r="AY1502" s="15">
        <v>1</v>
      </c>
      <c r="AZ1502" s="15">
        <v>2</v>
      </c>
      <c r="BB1502" s="15">
        <v>2</v>
      </c>
      <c r="BC1502" s="15">
        <v>1</v>
      </c>
      <c r="BD1502" s="15">
        <v>1</v>
      </c>
      <c r="BE1502" s="15">
        <v>2</v>
      </c>
      <c r="BF1502" s="15">
        <v>2</v>
      </c>
      <c r="BG1502" s="15">
        <v>0</v>
      </c>
      <c r="BK1502" s="15">
        <v>2</v>
      </c>
      <c r="BN1502" s="15">
        <v>8</v>
      </c>
      <c r="CC1502" s="16">
        <v>1</v>
      </c>
      <c r="CI1502" s="16">
        <v>1</v>
      </c>
      <c r="CK1502" s="16">
        <v>1</v>
      </c>
      <c r="CL1502" s="16" t="s">
        <v>397</v>
      </c>
      <c r="CM1502" s="17">
        <v>3</v>
      </c>
      <c r="CN1502" s="17">
        <v>3</v>
      </c>
      <c r="CO1502" s="17">
        <v>3</v>
      </c>
      <c r="CP1502" s="17">
        <v>3</v>
      </c>
      <c r="CQ1502" s="17">
        <v>3</v>
      </c>
      <c r="CR1502" s="17">
        <v>4</v>
      </c>
      <c r="CS1502" s="17">
        <v>4</v>
      </c>
      <c r="CT1502" s="17">
        <v>2</v>
      </c>
      <c r="CU1502" s="17">
        <v>4</v>
      </c>
      <c r="CV1502" s="17">
        <v>2</v>
      </c>
      <c r="CW1502" s="17">
        <v>2</v>
      </c>
      <c r="CX1502" s="17">
        <v>2</v>
      </c>
      <c r="CY1502" s="17">
        <v>2</v>
      </c>
      <c r="CZ1502" s="17">
        <v>2</v>
      </c>
      <c r="DA1502" s="17">
        <v>2</v>
      </c>
      <c r="DB1502" s="17">
        <v>2</v>
      </c>
      <c r="DC1502" s="17">
        <v>4</v>
      </c>
      <c r="DD1502" s="17">
        <v>2</v>
      </c>
      <c r="DE1502" s="17">
        <v>2</v>
      </c>
      <c r="DF1502" s="17">
        <v>2</v>
      </c>
      <c r="DG1502" s="17">
        <v>2</v>
      </c>
      <c r="DH1502" s="17">
        <v>2</v>
      </c>
      <c r="DJ1502" s="17">
        <v>1</v>
      </c>
      <c r="DK1502" s="17">
        <v>1</v>
      </c>
      <c r="DL1502" s="17">
        <v>1</v>
      </c>
      <c r="DM1502" s="17">
        <v>2</v>
      </c>
      <c r="DN1502" s="17">
        <v>6</v>
      </c>
      <c r="DO1502" s="17">
        <v>1</v>
      </c>
      <c r="DP1502" s="17">
        <v>5</v>
      </c>
      <c r="DR1502" s="17">
        <v>6</v>
      </c>
      <c r="DT1502" s="17">
        <v>9</v>
      </c>
      <c r="DV1502" s="17">
        <v>5</v>
      </c>
      <c r="DW1502" s="18">
        <v>13</v>
      </c>
      <c r="DY1502" s="18">
        <v>1</v>
      </c>
      <c r="ED1502" s="19" t="s">
        <v>358</v>
      </c>
      <c r="EE1502" s="19">
        <v>5</v>
      </c>
      <c r="EF1502" s="37">
        <v>3</v>
      </c>
      <c r="EG1502" s="19" t="s">
        <v>167</v>
      </c>
      <c r="EH1502" s="19">
        <v>2</v>
      </c>
      <c r="EI1502" s="19">
        <v>74</v>
      </c>
      <c r="EJ1502" s="19">
        <v>4</v>
      </c>
      <c r="EK1502" s="19">
        <v>5</v>
      </c>
      <c r="EL1502" s="19">
        <v>1</v>
      </c>
      <c r="EM1502" s="20" t="s">
        <v>216</v>
      </c>
      <c r="EO1502" s="46">
        <v>4</v>
      </c>
      <c r="EP1502" s="46">
        <v>1</v>
      </c>
      <c r="EQ1502">
        <f t="shared" si="54"/>
        <v>0</v>
      </c>
      <c r="ER1502" t="str">
        <f t="shared" si="55"/>
        <v/>
      </c>
      <c r="ES1502" s="49">
        <v>2</v>
      </c>
    </row>
    <row r="1503" spans="1:149" ht="15" customHeight="1" x14ac:dyDescent="0.25">
      <c r="A1503" s="21">
        <v>1502</v>
      </c>
      <c r="B1503" s="12">
        <v>3</v>
      </c>
      <c r="C1503" s="12">
        <v>3</v>
      </c>
      <c r="D1503" s="12">
        <v>4</v>
      </c>
      <c r="E1503" s="12" t="s">
        <v>376</v>
      </c>
      <c r="F1503" s="12">
        <v>3</v>
      </c>
      <c r="G1503" s="13">
        <v>4</v>
      </c>
      <c r="H1503" s="13">
        <v>1</v>
      </c>
      <c r="I1503" s="13">
        <v>5</v>
      </c>
      <c r="M1503" s="56">
        <f>IF(SUM(N1503:X1503)=39,2,1)</f>
        <v>1</v>
      </c>
      <c r="Y1503" s="13">
        <v>1</v>
      </c>
      <c r="AK1503" s="13">
        <v>1</v>
      </c>
      <c r="AL1503" s="14">
        <v>6</v>
      </c>
      <c r="AO1503" s="15">
        <v>1</v>
      </c>
      <c r="AP1503" s="15">
        <v>4</v>
      </c>
      <c r="AQ1503" s="15">
        <v>4</v>
      </c>
      <c r="AR1503" s="15">
        <v>4</v>
      </c>
      <c r="AS1503" s="15">
        <v>4</v>
      </c>
      <c r="AT1503" s="15">
        <v>4</v>
      </c>
      <c r="AU1503" s="15">
        <v>4</v>
      </c>
      <c r="AV1503" s="15">
        <v>4</v>
      </c>
      <c r="AW1503" s="15">
        <v>4</v>
      </c>
      <c r="AX1503" s="15">
        <v>1</v>
      </c>
      <c r="AY1503" s="15">
        <v>1</v>
      </c>
      <c r="AZ1503" s="15">
        <v>2</v>
      </c>
      <c r="BB1503" s="15">
        <v>2</v>
      </c>
      <c r="BC1503" s="15">
        <v>1</v>
      </c>
      <c r="BD1503" s="15">
        <v>1</v>
      </c>
      <c r="BE1503" s="15">
        <v>2</v>
      </c>
      <c r="BF1503" s="15">
        <v>2</v>
      </c>
      <c r="BG1503" s="15">
        <v>0</v>
      </c>
      <c r="BK1503" s="15">
        <v>1</v>
      </c>
      <c r="BL1503" s="15">
        <v>2</v>
      </c>
      <c r="BN1503" s="15">
        <v>8</v>
      </c>
      <c r="CC1503" s="16">
        <v>1</v>
      </c>
      <c r="CI1503" s="16">
        <v>1</v>
      </c>
      <c r="CK1503" s="16">
        <v>3</v>
      </c>
      <c r="CL1503" s="16" t="s">
        <v>143</v>
      </c>
      <c r="CM1503" s="17">
        <v>1</v>
      </c>
      <c r="CN1503" s="17">
        <v>1</v>
      </c>
      <c r="CO1503" s="17">
        <v>1</v>
      </c>
      <c r="CP1503" s="17">
        <v>1</v>
      </c>
      <c r="CQ1503" s="17">
        <v>1</v>
      </c>
      <c r="CR1503" s="17">
        <v>1</v>
      </c>
      <c r="CS1503" s="17">
        <v>1</v>
      </c>
      <c r="CT1503" s="17">
        <v>2</v>
      </c>
      <c r="CU1503" s="17">
        <v>2</v>
      </c>
      <c r="CV1503" s="17">
        <v>4</v>
      </c>
      <c r="CW1503" s="17">
        <v>4</v>
      </c>
      <c r="CX1503" s="17">
        <v>2</v>
      </c>
      <c r="CY1503" s="17">
        <v>2</v>
      </c>
      <c r="CZ1503" s="17">
        <v>2</v>
      </c>
      <c r="DA1503" s="17">
        <v>2</v>
      </c>
      <c r="DB1503" s="17">
        <v>4</v>
      </c>
      <c r="DC1503" s="17">
        <v>4</v>
      </c>
      <c r="DD1503" s="17">
        <v>2</v>
      </c>
      <c r="DE1503" s="17">
        <v>2</v>
      </c>
      <c r="DI1503" s="17">
        <v>3</v>
      </c>
      <c r="DJ1503" s="17">
        <v>1</v>
      </c>
      <c r="DK1503" s="17">
        <v>3</v>
      </c>
      <c r="DL1503" s="17">
        <v>1</v>
      </c>
      <c r="DM1503" s="17">
        <v>1</v>
      </c>
      <c r="DN1503" s="17">
        <v>6</v>
      </c>
      <c r="DO1503" s="17">
        <v>1</v>
      </c>
      <c r="DP1503" s="17">
        <v>2</v>
      </c>
      <c r="DR1503" s="17">
        <v>6</v>
      </c>
      <c r="DT1503" s="17">
        <v>11</v>
      </c>
      <c r="DV1503" s="17">
        <v>5</v>
      </c>
      <c r="DW1503" s="18">
        <v>13</v>
      </c>
      <c r="DY1503" s="18">
        <v>1</v>
      </c>
      <c r="ED1503" s="19" t="s">
        <v>358</v>
      </c>
      <c r="EE1503" s="19">
        <v>5</v>
      </c>
      <c r="EF1503" s="37">
        <v>3</v>
      </c>
      <c r="EG1503" s="19" t="s">
        <v>167</v>
      </c>
      <c r="EH1503" s="19">
        <v>1</v>
      </c>
      <c r="EI1503" s="19">
        <v>30</v>
      </c>
      <c r="EJ1503" s="19">
        <v>2</v>
      </c>
      <c r="EK1503" s="19">
        <v>2</v>
      </c>
      <c r="EL1503" s="19">
        <v>1</v>
      </c>
      <c r="EM1503" s="20" t="s">
        <v>216</v>
      </c>
      <c r="EO1503" s="46">
        <v>1</v>
      </c>
      <c r="EP1503" s="46">
        <v>1</v>
      </c>
      <c r="EQ1503">
        <f t="shared" si="54"/>
        <v>0</v>
      </c>
      <c r="ER1503" t="str">
        <f t="shared" si="55"/>
        <v/>
      </c>
      <c r="ES1503" s="49">
        <v>2</v>
      </c>
    </row>
    <row r="1504" spans="1:149" ht="15" customHeight="1" x14ac:dyDescent="0.25">
      <c r="A1504" s="21">
        <v>1503</v>
      </c>
      <c r="B1504" s="12">
        <v>2</v>
      </c>
      <c r="C1504" s="12">
        <v>4</v>
      </c>
      <c r="D1504" s="12">
        <v>4</v>
      </c>
      <c r="E1504" s="12" t="s">
        <v>373</v>
      </c>
      <c r="F1504" s="12">
        <v>3</v>
      </c>
      <c r="G1504" s="13">
        <v>4</v>
      </c>
      <c r="H1504" s="13">
        <v>1</v>
      </c>
      <c r="M1504" s="56">
        <f>IF(SUM(N1504:X1504)=39,2,1)</f>
        <v>1</v>
      </c>
      <c r="Y1504" s="13">
        <v>1</v>
      </c>
      <c r="AK1504" s="13">
        <v>1</v>
      </c>
      <c r="AL1504" s="14">
        <v>3</v>
      </c>
      <c r="AM1504" s="14">
        <v>5</v>
      </c>
      <c r="AO1504" s="15">
        <v>1</v>
      </c>
      <c r="AP1504" s="15">
        <v>4</v>
      </c>
      <c r="AQ1504" s="15">
        <v>4</v>
      </c>
      <c r="AR1504" s="15">
        <v>4</v>
      </c>
      <c r="AS1504" s="15">
        <v>4</v>
      </c>
      <c r="AT1504" s="15">
        <v>4</v>
      </c>
      <c r="AU1504" s="15">
        <v>4</v>
      </c>
      <c r="AV1504" s="15">
        <v>4</v>
      </c>
      <c r="AW1504" s="15">
        <v>4</v>
      </c>
      <c r="AX1504" s="15">
        <v>2</v>
      </c>
      <c r="AZ1504" s="15">
        <v>2</v>
      </c>
      <c r="BB1504" s="15">
        <v>2</v>
      </c>
      <c r="BC1504" s="15">
        <v>1</v>
      </c>
      <c r="BD1504" s="15">
        <v>1</v>
      </c>
      <c r="BE1504" s="15">
        <v>1</v>
      </c>
      <c r="BF1504" s="15">
        <v>0</v>
      </c>
      <c r="BG1504" s="15">
        <v>0</v>
      </c>
      <c r="BK1504" s="15">
        <v>2</v>
      </c>
      <c r="BM1504" s="15">
        <v>5</v>
      </c>
      <c r="BN1504" s="15">
        <v>5</v>
      </c>
      <c r="BO1504" s="15">
        <v>5</v>
      </c>
      <c r="CC1504" s="16">
        <v>1</v>
      </c>
      <c r="CI1504" s="16">
        <v>1</v>
      </c>
      <c r="CK1504" s="16">
        <v>3</v>
      </c>
      <c r="CL1504" s="16" t="s">
        <v>150</v>
      </c>
      <c r="CM1504" s="17">
        <v>1</v>
      </c>
      <c r="CN1504" s="17">
        <v>1</v>
      </c>
      <c r="CO1504" s="17">
        <v>1</v>
      </c>
      <c r="CP1504" s="17">
        <v>1</v>
      </c>
      <c r="CQ1504" s="17">
        <v>1</v>
      </c>
      <c r="CR1504" s="17">
        <v>2</v>
      </c>
      <c r="CS1504" s="17">
        <v>2</v>
      </c>
      <c r="CT1504" s="17">
        <v>2</v>
      </c>
      <c r="CU1504" s="17">
        <v>4</v>
      </c>
      <c r="CV1504" s="17">
        <v>2</v>
      </c>
      <c r="CW1504" s="17">
        <v>2</v>
      </c>
      <c r="CX1504" s="17">
        <v>2</v>
      </c>
      <c r="CY1504" s="17">
        <v>2</v>
      </c>
      <c r="CZ1504" s="17">
        <v>2</v>
      </c>
      <c r="DA1504" s="17">
        <v>3</v>
      </c>
      <c r="DB1504" s="17">
        <v>2</v>
      </c>
      <c r="DC1504" s="17">
        <v>4</v>
      </c>
      <c r="DD1504" s="17">
        <v>4</v>
      </c>
      <c r="DE1504" s="17">
        <v>2</v>
      </c>
      <c r="DF1504" s="17">
        <v>2</v>
      </c>
      <c r="DG1504" s="17">
        <v>2</v>
      </c>
      <c r="DH1504" s="17">
        <v>2</v>
      </c>
      <c r="DI1504" s="17">
        <v>1</v>
      </c>
      <c r="DJ1504" s="17">
        <v>1</v>
      </c>
      <c r="DK1504" s="17">
        <v>1</v>
      </c>
      <c r="DL1504" s="17">
        <v>1</v>
      </c>
      <c r="DM1504" s="17">
        <v>1</v>
      </c>
      <c r="DN1504" s="17">
        <v>6</v>
      </c>
      <c r="DO1504" s="17">
        <v>1</v>
      </c>
      <c r="DP1504" s="17">
        <v>11</v>
      </c>
      <c r="DR1504" s="17">
        <v>10</v>
      </c>
      <c r="DT1504" s="17">
        <v>9</v>
      </c>
      <c r="DV1504" s="17">
        <v>6</v>
      </c>
      <c r="DW1504" s="18">
        <v>13</v>
      </c>
      <c r="DY1504" s="18">
        <v>1</v>
      </c>
      <c r="ED1504" s="19" t="s">
        <v>358</v>
      </c>
      <c r="EE1504" s="19">
        <v>5</v>
      </c>
      <c r="EF1504" s="37">
        <v>3</v>
      </c>
      <c r="EG1504" s="19" t="s">
        <v>167</v>
      </c>
      <c r="EH1504" s="19">
        <v>2</v>
      </c>
      <c r="EI1504" s="19">
        <v>70</v>
      </c>
      <c r="EJ1504" s="19">
        <v>4</v>
      </c>
      <c r="EK1504" s="19">
        <v>5</v>
      </c>
      <c r="EL1504" s="19">
        <v>7</v>
      </c>
      <c r="EM1504" s="20" t="s">
        <v>216</v>
      </c>
      <c r="EO1504" s="46">
        <v>1</v>
      </c>
      <c r="EP1504" s="46">
        <v>3</v>
      </c>
      <c r="EQ1504">
        <f t="shared" si="54"/>
        <v>0</v>
      </c>
      <c r="ER1504" t="str">
        <f t="shared" si="55"/>
        <v/>
      </c>
      <c r="ES1504" s="49">
        <v>2</v>
      </c>
    </row>
    <row r="1505" spans="1:149" ht="15" customHeight="1" x14ac:dyDescent="0.25">
      <c r="A1505" s="21">
        <v>1504</v>
      </c>
      <c r="B1505" s="12">
        <v>3</v>
      </c>
      <c r="C1505" s="12">
        <v>3</v>
      </c>
      <c r="D1505" s="12">
        <v>3</v>
      </c>
      <c r="F1505" s="12">
        <v>4</v>
      </c>
      <c r="G1505" s="13">
        <v>3</v>
      </c>
      <c r="H1505" s="13">
        <v>1</v>
      </c>
      <c r="M1505" s="56">
        <f>IF(SUM(N1505:X1505)=39,2,1)</f>
        <v>1</v>
      </c>
      <c r="N1505" s="13">
        <v>1</v>
      </c>
      <c r="O1505" s="13">
        <v>1</v>
      </c>
      <c r="P1505" s="13">
        <v>1</v>
      </c>
      <c r="S1505" s="13">
        <v>1</v>
      </c>
      <c r="X1505" s="13">
        <v>1</v>
      </c>
      <c r="Z1505" s="13">
        <v>1</v>
      </c>
      <c r="AA1505" s="13">
        <v>1</v>
      </c>
      <c r="AB1505" s="13">
        <v>1</v>
      </c>
      <c r="AE1505" s="13">
        <v>1</v>
      </c>
      <c r="AJ1505" s="13">
        <v>1</v>
      </c>
      <c r="AL1505" s="14">
        <v>6</v>
      </c>
      <c r="AO1505" s="15">
        <v>1</v>
      </c>
      <c r="AP1505" s="15">
        <v>4</v>
      </c>
      <c r="AQ1505" s="15">
        <v>2</v>
      </c>
      <c r="AR1505" s="15">
        <v>4</v>
      </c>
      <c r="AS1505" s="15">
        <v>4</v>
      </c>
      <c r="AT1505" s="15">
        <v>1</v>
      </c>
      <c r="AU1505" s="15">
        <v>4</v>
      </c>
      <c r="AV1505" s="15">
        <v>4</v>
      </c>
      <c r="AW1505" s="15">
        <v>4</v>
      </c>
      <c r="AX1505" s="15">
        <v>1</v>
      </c>
      <c r="AY1505" s="15">
        <v>1</v>
      </c>
      <c r="AZ1505" s="15">
        <v>2</v>
      </c>
      <c r="BB1505" s="15">
        <v>2</v>
      </c>
      <c r="BC1505" s="15">
        <v>1</v>
      </c>
      <c r="BD1505" s="15">
        <v>1</v>
      </c>
      <c r="BE1505" s="15">
        <v>1</v>
      </c>
      <c r="BF1505" s="15">
        <v>2</v>
      </c>
      <c r="BG1505" s="15">
        <v>0</v>
      </c>
      <c r="BK1505" s="15">
        <v>2</v>
      </c>
      <c r="BM1505" s="15">
        <v>1</v>
      </c>
      <c r="CC1505" s="16">
        <v>1</v>
      </c>
      <c r="CI1505" s="16">
        <v>2</v>
      </c>
      <c r="CJ1505" s="16" t="s">
        <v>291</v>
      </c>
      <c r="CK1505" s="16">
        <v>1</v>
      </c>
      <c r="CL1505" s="16" t="s">
        <v>247</v>
      </c>
      <c r="CT1505" s="17">
        <v>2</v>
      </c>
      <c r="CU1505" s="17">
        <v>4</v>
      </c>
      <c r="CV1505" s="17">
        <v>2</v>
      </c>
      <c r="CW1505" s="17">
        <v>2</v>
      </c>
      <c r="CX1505" s="17">
        <v>2</v>
      </c>
      <c r="CY1505" s="17">
        <v>2</v>
      </c>
      <c r="CZ1505" s="17">
        <v>2</v>
      </c>
      <c r="DA1505" s="17">
        <v>2</v>
      </c>
      <c r="DB1505" s="17">
        <v>4</v>
      </c>
      <c r="DC1505" s="17">
        <v>4</v>
      </c>
      <c r="DD1505" s="17">
        <v>2</v>
      </c>
      <c r="DE1505" s="17">
        <v>2</v>
      </c>
      <c r="DF1505" s="17">
        <v>2</v>
      </c>
      <c r="DG1505" s="17">
        <v>2</v>
      </c>
      <c r="DH1505" s="17">
        <v>2</v>
      </c>
      <c r="DI1505" s="17">
        <v>4</v>
      </c>
      <c r="DJ1505" s="17">
        <v>1</v>
      </c>
      <c r="DK1505" s="17">
        <v>1</v>
      </c>
      <c r="DL1505" s="17">
        <v>1</v>
      </c>
      <c r="DM1505" s="17">
        <v>1</v>
      </c>
      <c r="DN1505" s="17">
        <v>6</v>
      </c>
      <c r="DO1505" s="17">
        <v>1</v>
      </c>
      <c r="DP1505" s="17">
        <v>2</v>
      </c>
      <c r="DR1505" s="17">
        <v>9</v>
      </c>
      <c r="DT1505" s="17">
        <v>10</v>
      </c>
      <c r="DV1505" s="17">
        <v>5</v>
      </c>
      <c r="DW1505" s="18">
        <v>13</v>
      </c>
      <c r="DY1505" s="18">
        <v>1</v>
      </c>
      <c r="ED1505" s="19" t="s">
        <v>358</v>
      </c>
      <c r="EE1505" s="19">
        <v>5</v>
      </c>
      <c r="EF1505" s="37">
        <v>3</v>
      </c>
      <c r="EG1505" s="19" t="s">
        <v>167</v>
      </c>
      <c r="EH1505" s="19">
        <v>1</v>
      </c>
      <c r="EI1505" s="19">
        <v>74</v>
      </c>
      <c r="EJ1505" s="19">
        <v>4</v>
      </c>
      <c r="EK1505" s="19">
        <v>5</v>
      </c>
      <c r="EL1505" s="19">
        <v>1</v>
      </c>
      <c r="EM1505" s="20" t="s">
        <v>216</v>
      </c>
      <c r="EO1505" s="46">
        <v>1</v>
      </c>
      <c r="EP1505" s="46">
        <v>6</v>
      </c>
      <c r="EQ1505">
        <f t="shared" si="54"/>
        <v>0</v>
      </c>
      <c r="ER1505" t="str">
        <f t="shared" si="55"/>
        <v/>
      </c>
      <c r="ES1505" s="49">
        <v>2</v>
      </c>
    </row>
    <row r="1506" spans="1:149" ht="15" customHeight="1" x14ac:dyDescent="0.25">
      <c r="A1506" s="21">
        <v>1505</v>
      </c>
      <c r="B1506" s="12">
        <v>2</v>
      </c>
      <c r="C1506" s="12">
        <v>1</v>
      </c>
      <c r="D1506" s="12">
        <v>4</v>
      </c>
      <c r="E1506" s="12" t="s">
        <v>375</v>
      </c>
      <c r="F1506" s="12">
        <v>2</v>
      </c>
      <c r="G1506" s="13">
        <v>4</v>
      </c>
      <c r="H1506" s="13">
        <v>2</v>
      </c>
      <c r="M1506" s="56">
        <f>IF(SUM(N1506:X1506)=39,2,1)</f>
        <v>1</v>
      </c>
      <c r="Y1506" s="13">
        <v>1</v>
      </c>
      <c r="Z1506" s="13">
        <v>1</v>
      </c>
      <c r="AJ1506" s="13">
        <v>1</v>
      </c>
      <c r="AL1506" s="14">
        <v>1</v>
      </c>
      <c r="AM1506" s="14">
        <v>3</v>
      </c>
      <c r="AN1506" s="14" t="s">
        <v>383</v>
      </c>
      <c r="AO1506" s="15">
        <v>1</v>
      </c>
      <c r="AP1506" s="15">
        <v>4</v>
      </c>
      <c r="AQ1506" s="15">
        <v>4</v>
      </c>
      <c r="AR1506" s="15">
        <v>1</v>
      </c>
      <c r="AS1506" s="15">
        <v>4</v>
      </c>
      <c r="AT1506" s="15">
        <v>4</v>
      </c>
      <c r="AU1506" s="15">
        <v>1</v>
      </c>
      <c r="AV1506" s="15">
        <v>2</v>
      </c>
      <c r="AW1506" s="15">
        <v>3</v>
      </c>
      <c r="AX1506" s="15">
        <v>1</v>
      </c>
      <c r="AY1506" s="15">
        <v>2</v>
      </c>
      <c r="AZ1506" s="15">
        <v>2</v>
      </c>
      <c r="BB1506" s="15">
        <v>2</v>
      </c>
      <c r="BC1506" s="15">
        <v>2</v>
      </c>
      <c r="BD1506" s="15">
        <v>2</v>
      </c>
      <c r="BE1506" s="15">
        <v>2</v>
      </c>
      <c r="BF1506" s="15">
        <v>0</v>
      </c>
      <c r="BG1506" s="15">
        <v>0</v>
      </c>
      <c r="CC1506" s="16">
        <v>1</v>
      </c>
      <c r="CI1506" s="16">
        <v>2</v>
      </c>
      <c r="CJ1506" s="16" t="s">
        <v>184</v>
      </c>
      <c r="CK1506" s="16">
        <v>1</v>
      </c>
      <c r="CL1506" s="16" t="s">
        <v>397</v>
      </c>
      <c r="CM1506" s="17">
        <v>1</v>
      </c>
      <c r="CN1506" s="17">
        <v>1</v>
      </c>
      <c r="CO1506" s="17">
        <v>1</v>
      </c>
      <c r="CP1506" s="17">
        <v>1</v>
      </c>
      <c r="CQ1506" s="17">
        <v>1</v>
      </c>
      <c r="CR1506" s="17">
        <v>2</v>
      </c>
      <c r="CS1506" s="17">
        <v>2</v>
      </c>
      <c r="CT1506" s="17">
        <v>1</v>
      </c>
      <c r="CU1506" s="17">
        <v>4</v>
      </c>
      <c r="CV1506" s="17">
        <v>1</v>
      </c>
      <c r="CW1506" s="17">
        <v>1</v>
      </c>
      <c r="CX1506" s="17">
        <v>1</v>
      </c>
      <c r="CY1506" s="17">
        <v>1</v>
      </c>
      <c r="CZ1506" s="17">
        <v>1</v>
      </c>
      <c r="DA1506" s="17">
        <v>1</v>
      </c>
      <c r="DB1506" s="17">
        <v>3</v>
      </c>
      <c r="DC1506" s="17">
        <v>3</v>
      </c>
      <c r="DD1506" s="17">
        <v>3</v>
      </c>
      <c r="DE1506" s="17">
        <v>4</v>
      </c>
      <c r="DF1506" s="17">
        <v>3</v>
      </c>
      <c r="DG1506" s="17">
        <v>3</v>
      </c>
      <c r="DH1506" s="17">
        <v>3</v>
      </c>
      <c r="DI1506" s="17">
        <v>1</v>
      </c>
      <c r="DJ1506" s="17">
        <v>2</v>
      </c>
      <c r="DK1506" s="17">
        <v>2</v>
      </c>
      <c r="DL1506" s="17">
        <v>3</v>
      </c>
      <c r="DM1506" s="17">
        <v>3</v>
      </c>
      <c r="DN1506" s="17">
        <v>1</v>
      </c>
      <c r="DO1506" s="17">
        <v>8</v>
      </c>
      <c r="DP1506" s="17">
        <v>7</v>
      </c>
      <c r="DR1506" s="17">
        <v>5</v>
      </c>
      <c r="DT1506" s="17">
        <v>5</v>
      </c>
      <c r="DV1506" s="17">
        <v>6</v>
      </c>
      <c r="DW1506" s="18">
        <v>13</v>
      </c>
      <c r="DY1506" s="18">
        <v>1</v>
      </c>
      <c r="ED1506" s="19" t="s">
        <v>358</v>
      </c>
      <c r="EE1506" s="19">
        <v>5</v>
      </c>
      <c r="EF1506" s="37">
        <v>3</v>
      </c>
      <c r="EG1506" s="19" t="s">
        <v>167</v>
      </c>
      <c r="EH1506" s="19">
        <v>1</v>
      </c>
      <c r="EI1506" s="19">
        <v>80</v>
      </c>
      <c r="EJ1506" s="19">
        <v>4</v>
      </c>
      <c r="EK1506" s="19">
        <v>5</v>
      </c>
      <c r="EL1506" s="19">
        <v>1</v>
      </c>
      <c r="EM1506" s="20" t="s">
        <v>216</v>
      </c>
      <c r="EO1506" s="46">
        <v>1</v>
      </c>
      <c r="EP1506" s="46">
        <v>1</v>
      </c>
      <c r="EQ1506">
        <f t="shared" si="54"/>
        <v>0</v>
      </c>
      <c r="ER1506" t="str">
        <f t="shared" si="55"/>
        <v/>
      </c>
      <c r="ES1506" s="49">
        <v>2</v>
      </c>
    </row>
    <row r="1507" spans="1:149" ht="15" customHeight="1" x14ac:dyDescent="0.25">
      <c r="A1507" s="21">
        <v>1506</v>
      </c>
      <c r="B1507" s="12">
        <v>2</v>
      </c>
      <c r="C1507" s="12">
        <v>2</v>
      </c>
      <c r="D1507" s="12">
        <v>4</v>
      </c>
      <c r="E1507" s="12" t="s">
        <v>377</v>
      </c>
      <c r="F1507" s="12">
        <v>2</v>
      </c>
      <c r="G1507" s="13">
        <v>4</v>
      </c>
      <c r="H1507" s="13">
        <v>1</v>
      </c>
      <c r="M1507" s="56">
        <f>IF(SUM(N1507:X1507)=39,2,1)</f>
        <v>1</v>
      </c>
      <c r="Y1507" s="13">
        <v>1</v>
      </c>
      <c r="AK1507" s="13">
        <v>1</v>
      </c>
      <c r="AL1507" s="14">
        <v>1</v>
      </c>
      <c r="AM1507" s="14">
        <v>4</v>
      </c>
      <c r="AO1507" s="15">
        <v>1</v>
      </c>
      <c r="AP1507" s="15">
        <v>4</v>
      </c>
      <c r="AQ1507" s="15">
        <v>4</v>
      </c>
      <c r="AR1507" s="15">
        <v>4</v>
      </c>
      <c r="AS1507" s="15">
        <v>4</v>
      </c>
      <c r="AT1507" s="15">
        <v>4</v>
      </c>
      <c r="AU1507" s="15">
        <v>3</v>
      </c>
      <c r="AV1507" s="15">
        <v>3</v>
      </c>
      <c r="AW1507" s="15">
        <v>3</v>
      </c>
      <c r="AX1507" s="15">
        <v>1</v>
      </c>
      <c r="AY1507" s="15">
        <v>2</v>
      </c>
      <c r="AZ1507" s="15">
        <v>2</v>
      </c>
      <c r="BB1507" s="15">
        <v>1</v>
      </c>
      <c r="BC1507" s="15">
        <v>2</v>
      </c>
      <c r="BD1507" s="15">
        <v>2</v>
      </c>
      <c r="BE1507" s="15">
        <v>2</v>
      </c>
      <c r="BF1507" s="15">
        <v>1</v>
      </c>
      <c r="BG1507" s="15">
        <v>0</v>
      </c>
      <c r="BK1507" s="15">
        <v>1</v>
      </c>
      <c r="BL1507" s="15">
        <v>1</v>
      </c>
      <c r="BM1507" s="15">
        <v>8</v>
      </c>
      <c r="BN1507" s="15">
        <v>8</v>
      </c>
      <c r="CC1507" s="16">
        <v>1</v>
      </c>
      <c r="CI1507" s="16">
        <v>2</v>
      </c>
      <c r="CJ1507" s="16" t="s">
        <v>391</v>
      </c>
      <c r="CK1507" s="16">
        <v>1</v>
      </c>
      <c r="CM1507" s="17">
        <v>1</v>
      </c>
      <c r="CN1507" s="17">
        <v>1</v>
      </c>
      <c r="CO1507" s="17">
        <v>1</v>
      </c>
      <c r="CP1507" s="17">
        <v>1</v>
      </c>
      <c r="CQ1507" s="17">
        <v>1</v>
      </c>
      <c r="CR1507" s="17">
        <v>2</v>
      </c>
      <c r="CS1507" s="17">
        <v>2</v>
      </c>
      <c r="CT1507" s="17">
        <v>1</v>
      </c>
      <c r="CU1507" s="17">
        <v>4</v>
      </c>
      <c r="CV1507" s="17">
        <v>2</v>
      </c>
      <c r="CW1507" s="17">
        <v>2</v>
      </c>
      <c r="CX1507" s="17">
        <v>2</v>
      </c>
      <c r="CY1507" s="17">
        <v>2</v>
      </c>
      <c r="CZ1507" s="17">
        <v>2</v>
      </c>
      <c r="DA1507" s="17">
        <v>1</v>
      </c>
      <c r="DB1507" s="17">
        <v>4</v>
      </c>
      <c r="DC1507" s="17">
        <v>2</v>
      </c>
      <c r="DD1507" s="17">
        <v>3</v>
      </c>
      <c r="DE1507" s="17">
        <v>3</v>
      </c>
      <c r="DF1507" s="17">
        <v>4</v>
      </c>
      <c r="DG1507" s="17">
        <v>3</v>
      </c>
      <c r="DH1507" s="17">
        <v>3</v>
      </c>
      <c r="DI1507" s="17">
        <v>1</v>
      </c>
      <c r="DJ1507" s="17">
        <v>2</v>
      </c>
      <c r="DK1507" s="17">
        <v>2</v>
      </c>
      <c r="DL1507" s="17">
        <v>4</v>
      </c>
      <c r="DM1507" s="17">
        <v>4</v>
      </c>
      <c r="DN1507" s="17">
        <v>1</v>
      </c>
      <c r="DO1507" s="17">
        <v>9</v>
      </c>
      <c r="DP1507" s="17">
        <v>5</v>
      </c>
      <c r="DR1507" s="17">
        <v>10</v>
      </c>
      <c r="DT1507" s="17">
        <v>1</v>
      </c>
      <c r="DV1507" s="17">
        <v>5</v>
      </c>
      <c r="DW1507" s="18">
        <v>13</v>
      </c>
      <c r="DY1507" s="18">
        <v>1</v>
      </c>
      <c r="ED1507" s="19" t="s">
        <v>358</v>
      </c>
      <c r="EE1507" s="19">
        <v>5</v>
      </c>
      <c r="EF1507" s="37">
        <v>3</v>
      </c>
      <c r="EG1507" s="19" t="s">
        <v>167</v>
      </c>
      <c r="EH1507" s="19">
        <v>2</v>
      </c>
      <c r="EI1507" s="19">
        <v>78</v>
      </c>
      <c r="EJ1507" s="19">
        <v>4</v>
      </c>
      <c r="EK1507" s="19">
        <v>5</v>
      </c>
      <c r="EL1507" s="19">
        <v>9</v>
      </c>
      <c r="EM1507" s="20" t="s">
        <v>216</v>
      </c>
      <c r="EO1507" s="46">
        <v>1</v>
      </c>
      <c r="EP1507" s="46">
        <v>3</v>
      </c>
      <c r="EQ1507">
        <f t="shared" si="54"/>
        <v>0</v>
      </c>
      <c r="ER1507" t="str">
        <f t="shared" si="55"/>
        <v/>
      </c>
      <c r="ES1507" s="49">
        <v>2</v>
      </c>
    </row>
    <row r="1508" spans="1:149" ht="15" customHeight="1" x14ac:dyDescent="0.25">
      <c r="A1508" s="21">
        <v>1507</v>
      </c>
      <c r="B1508" s="12">
        <v>4</v>
      </c>
      <c r="C1508" s="12">
        <v>1</v>
      </c>
      <c r="D1508" s="12">
        <v>4</v>
      </c>
      <c r="E1508" s="12" t="s">
        <v>379</v>
      </c>
      <c r="F1508" s="12">
        <v>1</v>
      </c>
      <c r="G1508" s="13">
        <v>5</v>
      </c>
      <c r="H1508" s="13">
        <v>1</v>
      </c>
      <c r="I1508" s="13">
        <v>4</v>
      </c>
      <c r="M1508" s="56">
        <f>IF(SUM(N1508:X1508)=39,2,1)</f>
        <v>1</v>
      </c>
      <c r="X1508" s="13">
        <v>1</v>
      </c>
      <c r="Z1508" s="13">
        <v>1</v>
      </c>
      <c r="AJ1508" s="13">
        <v>1</v>
      </c>
      <c r="AL1508" s="14">
        <v>1</v>
      </c>
      <c r="AM1508" s="14">
        <v>4</v>
      </c>
      <c r="AO1508" s="15">
        <v>1</v>
      </c>
      <c r="AP1508" s="15">
        <v>4</v>
      </c>
      <c r="AQ1508" s="15">
        <v>4</v>
      </c>
      <c r="AR1508" s="15">
        <v>5</v>
      </c>
      <c r="AS1508" s="15">
        <v>5</v>
      </c>
      <c r="AT1508" s="15">
        <v>5</v>
      </c>
      <c r="AU1508" s="15">
        <v>5</v>
      </c>
      <c r="AV1508" s="15">
        <v>5</v>
      </c>
      <c r="AW1508" s="15">
        <v>5</v>
      </c>
      <c r="AX1508" s="15">
        <v>1</v>
      </c>
      <c r="AY1508" s="15">
        <v>1</v>
      </c>
      <c r="AZ1508" s="15">
        <v>2</v>
      </c>
      <c r="BB1508" s="15">
        <v>1</v>
      </c>
      <c r="BC1508" s="15">
        <v>2</v>
      </c>
      <c r="BD1508" s="15">
        <v>2</v>
      </c>
      <c r="BE1508" s="15">
        <v>2</v>
      </c>
      <c r="BF1508" s="15">
        <v>1</v>
      </c>
      <c r="BG1508" s="15">
        <v>2</v>
      </c>
      <c r="BH1508" s="15">
        <v>2</v>
      </c>
      <c r="BK1508" s="15">
        <v>2</v>
      </c>
      <c r="BM1508" s="15">
        <v>8</v>
      </c>
      <c r="BN1508" s="15">
        <v>8</v>
      </c>
      <c r="BQ1508" s="15">
        <v>1</v>
      </c>
      <c r="BT1508" s="16">
        <v>1</v>
      </c>
      <c r="CD1508" s="16">
        <v>3.5</v>
      </c>
      <c r="CE1508" s="16">
        <v>40</v>
      </c>
      <c r="CF1508" s="16">
        <v>1</v>
      </c>
      <c r="CG1508" s="16">
        <v>1</v>
      </c>
      <c r="CH1508" s="16">
        <v>2</v>
      </c>
      <c r="CI1508" s="16">
        <v>1</v>
      </c>
      <c r="CK1508" s="16">
        <v>1</v>
      </c>
      <c r="CL1508" s="16" t="s">
        <v>212</v>
      </c>
      <c r="CM1508" s="17">
        <v>3</v>
      </c>
      <c r="CN1508" s="17">
        <v>3</v>
      </c>
      <c r="CO1508" s="17">
        <v>3</v>
      </c>
      <c r="CP1508" s="17">
        <v>3</v>
      </c>
      <c r="CQ1508" s="17">
        <v>3</v>
      </c>
      <c r="CT1508" s="17">
        <v>2</v>
      </c>
      <c r="CU1508" s="17">
        <v>4</v>
      </c>
      <c r="CV1508" s="17">
        <v>2</v>
      </c>
      <c r="CW1508" s="17">
        <v>2</v>
      </c>
      <c r="CX1508" s="17">
        <v>2</v>
      </c>
      <c r="CY1508" s="17">
        <v>2</v>
      </c>
      <c r="CZ1508" s="17">
        <v>2</v>
      </c>
      <c r="DA1508" s="17">
        <v>3</v>
      </c>
      <c r="DB1508" s="17">
        <v>4</v>
      </c>
      <c r="DC1508" s="17">
        <v>3</v>
      </c>
      <c r="DD1508" s="17">
        <v>4</v>
      </c>
      <c r="DE1508" s="17">
        <v>4</v>
      </c>
      <c r="DF1508" s="17">
        <v>2</v>
      </c>
      <c r="DG1508" s="17">
        <v>2</v>
      </c>
      <c r="DH1508" s="17">
        <v>2</v>
      </c>
      <c r="DI1508" s="17">
        <v>2</v>
      </c>
      <c r="DJ1508" s="17">
        <v>1</v>
      </c>
      <c r="DK1508" s="17">
        <v>1</v>
      </c>
      <c r="DL1508" s="17">
        <v>2</v>
      </c>
      <c r="DM1508" s="17">
        <v>2</v>
      </c>
      <c r="DN1508" s="17">
        <v>1</v>
      </c>
      <c r="DO1508" s="17">
        <v>8</v>
      </c>
      <c r="DP1508" s="17">
        <v>5</v>
      </c>
      <c r="DR1508" s="17">
        <v>12</v>
      </c>
      <c r="DT1508" s="17">
        <v>8</v>
      </c>
      <c r="DV1508" s="17">
        <v>5</v>
      </c>
      <c r="DW1508" s="18">
        <v>13</v>
      </c>
      <c r="DY1508" s="18">
        <v>1</v>
      </c>
      <c r="ED1508" s="19" t="s">
        <v>358</v>
      </c>
      <c r="EE1508" s="19">
        <v>5</v>
      </c>
      <c r="EF1508" s="37">
        <v>3</v>
      </c>
      <c r="EG1508" s="19" t="s">
        <v>167</v>
      </c>
      <c r="EH1508" s="19">
        <v>1</v>
      </c>
      <c r="EI1508" s="19">
        <v>36</v>
      </c>
      <c r="EJ1508" s="19">
        <v>2</v>
      </c>
      <c r="EK1508" s="19">
        <v>3</v>
      </c>
      <c r="EL1508" s="19">
        <v>2</v>
      </c>
      <c r="EM1508" s="20" t="s">
        <v>216</v>
      </c>
      <c r="EO1508" s="46">
        <v>4</v>
      </c>
      <c r="EP1508" s="46">
        <v>6</v>
      </c>
      <c r="EQ1508">
        <f t="shared" si="54"/>
        <v>1</v>
      </c>
      <c r="ER1508">
        <f t="shared" si="55"/>
        <v>1</v>
      </c>
      <c r="ES1508" s="49">
        <v>2</v>
      </c>
    </row>
    <row r="1509" spans="1:149" ht="15" customHeight="1" x14ac:dyDescent="0.25">
      <c r="A1509" s="21">
        <v>1508</v>
      </c>
      <c r="B1509" s="12">
        <v>2</v>
      </c>
      <c r="C1509" s="12">
        <v>1</v>
      </c>
      <c r="D1509" s="12">
        <v>1</v>
      </c>
      <c r="E1509" s="12" t="s">
        <v>378</v>
      </c>
      <c r="F1509" s="12">
        <v>1</v>
      </c>
      <c r="G1509" s="13">
        <v>6</v>
      </c>
      <c r="M1509" s="56">
        <f>IF(SUM(N1509:X1509)=39,2,1)</f>
        <v>1</v>
      </c>
      <c r="N1509" s="13">
        <v>1</v>
      </c>
      <c r="Z1509" s="13">
        <v>1</v>
      </c>
      <c r="AJ1509" s="13">
        <v>1</v>
      </c>
      <c r="AL1509" s="14">
        <v>5</v>
      </c>
      <c r="AM1509" s="14">
        <v>5</v>
      </c>
      <c r="AO1509" s="15">
        <v>1</v>
      </c>
      <c r="AP1509" s="15">
        <v>5</v>
      </c>
      <c r="AQ1509" s="15">
        <v>5</v>
      </c>
      <c r="AR1509" s="15">
        <v>5</v>
      </c>
      <c r="AS1509" s="15">
        <v>5</v>
      </c>
      <c r="AT1509" s="15">
        <v>5</v>
      </c>
      <c r="AU1509" s="15">
        <v>5</v>
      </c>
      <c r="AV1509" s="15">
        <v>5</v>
      </c>
      <c r="AW1509" s="15">
        <v>5</v>
      </c>
      <c r="AX1509" s="15">
        <v>1</v>
      </c>
      <c r="AY1509" s="15">
        <v>1</v>
      </c>
      <c r="AZ1509" s="15">
        <v>2</v>
      </c>
      <c r="BB1509" s="15">
        <v>2</v>
      </c>
      <c r="BC1509" s="15">
        <v>1</v>
      </c>
      <c r="BD1509" s="15">
        <v>2</v>
      </c>
      <c r="BE1509" s="15">
        <v>2</v>
      </c>
      <c r="BF1509" s="15">
        <v>1</v>
      </c>
      <c r="BG1509" s="15">
        <v>0</v>
      </c>
      <c r="BK1509" s="15">
        <v>1</v>
      </c>
      <c r="BL1509" s="15">
        <v>6</v>
      </c>
      <c r="BM1509" s="15">
        <v>8</v>
      </c>
      <c r="BN1509" s="15">
        <v>8</v>
      </c>
      <c r="CC1509" s="16">
        <v>1</v>
      </c>
      <c r="CI1509" s="16">
        <v>1</v>
      </c>
      <c r="CK1509" s="16">
        <v>2</v>
      </c>
      <c r="CL1509" s="16" t="s">
        <v>147</v>
      </c>
      <c r="CM1509" s="17">
        <v>1</v>
      </c>
      <c r="CN1509" s="17">
        <v>1</v>
      </c>
      <c r="CO1509" s="17">
        <v>1</v>
      </c>
      <c r="CP1509" s="17">
        <v>1</v>
      </c>
      <c r="CQ1509" s="17">
        <v>1</v>
      </c>
      <c r="CR1509" s="17">
        <v>3</v>
      </c>
      <c r="CS1509" s="17">
        <v>3</v>
      </c>
      <c r="CT1509" s="17">
        <v>2</v>
      </c>
      <c r="CU1509" s="17">
        <v>4</v>
      </c>
      <c r="CV1509" s="17">
        <v>2</v>
      </c>
      <c r="CW1509" s="17">
        <v>2</v>
      </c>
      <c r="CX1509" s="17">
        <v>2</v>
      </c>
      <c r="CY1509" s="17">
        <v>2</v>
      </c>
      <c r="CZ1509" s="17">
        <v>2</v>
      </c>
      <c r="DA1509" s="17">
        <v>2</v>
      </c>
      <c r="DB1509" s="17">
        <v>4</v>
      </c>
      <c r="DC1509" s="17">
        <v>2</v>
      </c>
      <c r="DD1509" s="17">
        <v>1</v>
      </c>
      <c r="DE1509" s="17">
        <v>1</v>
      </c>
      <c r="DF1509" s="17">
        <v>2</v>
      </c>
      <c r="DG1509" s="17">
        <v>2</v>
      </c>
      <c r="DH1509" s="17">
        <v>2</v>
      </c>
      <c r="DI1509" s="17">
        <v>1</v>
      </c>
      <c r="DJ1509" s="17">
        <v>2</v>
      </c>
      <c r="DK1509" s="17">
        <v>1</v>
      </c>
      <c r="DL1509" s="17">
        <v>3</v>
      </c>
      <c r="DM1509" s="17">
        <v>2</v>
      </c>
      <c r="DN1509" s="17">
        <v>8</v>
      </c>
      <c r="DO1509" s="17">
        <v>1</v>
      </c>
      <c r="DP1509" s="17">
        <v>5</v>
      </c>
      <c r="DR1509" s="17">
        <v>9</v>
      </c>
      <c r="DT1509" s="17">
        <v>5</v>
      </c>
      <c r="DV1509" s="17">
        <v>4</v>
      </c>
      <c r="DW1509" s="18">
        <v>13</v>
      </c>
      <c r="DY1509" s="18">
        <v>1</v>
      </c>
      <c r="ED1509" s="19" t="s">
        <v>358</v>
      </c>
      <c r="EE1509" s="19">
        <v>5</v>
      </c>
      <c r="EF1509" s="37">
        <v>3</v>
      </c>
      <c r="EG1509" s="19" t="s">
        <v>167</v>
      </c>
      <c r="EH1509" s="19">
        <v>1</v>
      </c>
      <c r="EI1509" s="19">
        <v>53</v>
      </c>
      <c r="EJ1509" s="19">
        <v>3</v>
      </c>
      <c r="EK1509" s="19">
        <v>4</v>
      </c>
      <c r="EL1509" s="19">
        <v>10</v>
      </c>
      <c r="EM1509" s="20" t="s">
        <v>216</v>
      </c>
      <c r="EO1509" s="46">
        <v>4</v>
      </c>
      <c r="EP1509" s="46">
        <v>3</v>
      </c>
      <c r="EQ1509">
        <f t="shared" si="54"/>
        <v>0</v>
      </c>
      <c r="ER1509" t="str">
        <f t="shared" si="55"/>
        <v/>
      </c>
      <c r="ES1509" s="49">
        <v>2</v>
      </c>
    </row>
    <row r="1510" spans="1:149" ht="15" customHeight="1" x14ac:dyDescent="0.25">
      <c r="A1510" s="21">
        <v>1509</v>
      </c>
      <c r="B1510" s="12">
        <v>3</v>
      </c>
      <c r="C1510" s="12">
        <v>1</v>
      </c>
      <c r="D1510" s="12">
        <v>3</v>
      </c>
      <c r="E1510" s="12" t="s">
        <v>378</v>
      </c>
      <c r="F1510" s="12">
        <v>3</v>
      </c>
      <c r="G1510" s="13">
        <v>4</v>
      </c>
      <c r="H1510" s="13">
        <v>1</v>
      </c>
      <c r="J1510" s="13">
        <v>4</v>
      </c>
      <c r="M1510" s="56">
        <f>IF(SUM(N1510:X1510)=39,2,1)</f>
        <v>1</v>
      </c>
      <c r="Y1510" s="13">
        <v>1</v>
      </c>
      <c r="AB1510" s="13">
        <v>1</v>
      </c>
      <c r="AC1510" s="13">
        <v>1</v>
      </c>
      <c r="AE1510" s="13">
        <v>1</v>
      </c>
      <c r="AJ1510" s="13">
        <v>1</v>
      </c>
      <c r="AL1510" s="14">
        <v>2</v>
      </c>
      <c r="AM1510" s="14">
        <v>4</v>
      </c>
      <c r="AO1510" s="15">
        <v>1</v>
      </c>
      <c r="AP1510" s="15">
        <v>4</v>
      </c>
      <c r="AQ1510" s="15">
        <v>4</v>
      </c>
      <c r="AR1510" s="15">
        <v>4</v>
      </c>
      <c r="AS1510" s="15">
        <v>4</v>
      </c>
      <c r="AT1510" s="15">
        <v>4</v>
      </c>
      <c r="AU1510" s="15">
        <v>4</v>
      </c>
      <c r="AV1510" s="15">
        <v>4</v>
      </c>
      <c r="AW1510" s="15">
        <v>4</v>
      </c>
      <c r="AX1510" s="15">
        <v>1</v>
      </c>
      <c r="AY1510" s="15">
        <v>1</v>
      </c>
      <c r="AZ1510" s="15">
        <v>2</v>
      </c>
      <c r="BB1510" s="15">
        <v>2</v>
      </c>
      <c r="BC1510" s="15">
        <v>1</v>
      </c>
      <c r="BD1510" s="15">
        <v>2</v>
      </c>
      <c r="BE1510" s="15">
        <v>2</v>
      </c>
      <c r="BF1510" s="15">
        <v>1</v>
      </c>
      <c r="BG1510" s="15">
        <v>0</v>
      </c>
      <c r="BK1510" s="15">
        <v>1</v>
      </c>
      <c r="BL1510" s="15">
        <v>3</v>
      </c>
      <c r="BM1510" s="15">
        <v>8</v>
      </c>
      <c r="BN1510" s="15">
        <v>8</v>
      </c>
      <c r="CC1510" s="16">
        <v>1</v>
      </c>
      <c r="CI1510" s="16">
        <v>1</v>
      </c>
      <c r="CK1510" s="16">
        <v>1</v>
      </c>
      <c r="CL1510" s="16" t="s">
        <v>173</v>
      </c>
      <c r="CM1510" s="17">
        <v>2</v>
      </c>
      <c r="CN1510" s="17">
        <v>2</v>
      </c>
      <c r="CO1510" s="17">
        <v>2</v>
      </c>
      <c r="CP1510" s="17">
        <v>2</v>
      </c>
      <c r="CQ1510" s="17">
        <v>2</v>
      </c>
      <c r="CR1510" s="17">
        <v>3</v>
      </c>
      <c r="CS1510" s="17">
        <v>3</v>
      </c>
      <c r="CT1510" s="17">
        <v>2</v>
      </c>
      <c r="CU1510" s="17">
        <v>4</v>
      </c>
      <c r="CV1510" s="17">
        <v>2</v>
      </c>
      <c r="CW1510" s="17">
        <v>2</v>
      </c>
      <c r="CX1510" s="17">
        <v>2</v>
      </c>
      <c r="CY1510" s="17">
        <v>2</v>
      </c>
      <c r="CZ1510" s="17">
        <v>2</v>
      </c>
      <c r="DA1510" s="17">
        <v>2</v>
      </c>
      <c r="DB1510" s="17">
        <v>4</v>
      </c>
      <c r="DC1510" s="17">
        <v>3</v>
      </c>
      <c r="DD1510" s="17">
        <v>4</v>
      </c>
      <c r="DE1510" s="17">
        <v>4</v>
      </c>
      <c r="DF1510" s="17">
        <v>2</v>
      </c>
      <c r="DG1510" s="17">
        <v>2</v>
      </c>
      <c r="DH1510" s="17">
        <v>2</v>
      </c>
      <c r="DI1510" s="17">
        <v>1</v>
      </c>
      <c r="DJ1510" s="17">
        <v>1</v>
      </c>
      <c r="DK1510" s="17">
        <v>3</v>
      </c>
      <c r="DL1510" s="17">
        <v>3</v>
      </c>
      <c r="DM1510" s="17">
        <v>2</v>
      </c>
      <c r="DN1510" s="17">
        <v>1</v>
      </c>
      <c r="DO1510" s="17">
        <v>6</v>
      </c>
      <c r="DP1510" s="17">
        <v>5</v>
      </c>
      <c r="DR1510" s="17">
        <v>6</v>
      </c>
      <c r="DT1510" s="17">
        <v>11</v>
      </c>
      <c r="DV1510" s="17">
        <v>4</v>
      </c>
      <c r="DW1510" s="18">
        <v>13</v>
      </c>
      <c r="DY1510" s="18">
        <v>1</v>
      </c>
      <c r="ED1510" s="19" t="s">
        <v>358</v>
      </c>
      <c r="EE1510" s="19">
        <v>5</v>
      </c>
      <c r="EF1510" s="37">
        <v>3</v>
      </c>
      <c r="EG1510" s="19" t="s">
        <v>167</v>
      </c>
      <c r="EH1510" s="19">
        <v>2</v>
      </c>
      <c r="EI1510" s="19">
        <v>32</v>
      </c>
      <c r="EJ1510" s="19">
        <v>2</v>
      </c>
      <c r="EK1510" s="19">
        <v>2</v>
      </c>
      <c r="EL1510" s="19">
        <v>2</v>
      </c>
      <c r="EM1510" s="20" t="s">
        <v>216</v>
      </c>
      <c r="EO1510" s="46">
        <v>1</v>
      </c>
      <c r="EP1510" s="46">
        <v>3</v>
      </c>
      <c r="EQ1510">
        <f t="shared" si="54"/>
        <v>0</v>
      </c>
      <c r="ER1510" t="str">
        <f t="shared" si="55"/>
        <v/>
      </c>
      <c r="ES1510" s="49">
        <v>2</v>
      </c>
    </row>
    <row r="1511" spans="1:149" ht="15" customHeight="1" x14ac:dyDescent="0.25">
      <c r="A1511" s="21">
        <v>1510</v>
      </c>
      <c r="B1511" s="12">
        <v>2</v>
      </c>
      <c r="C1511" s="12">
        <v>2</v>
      </c>
      <c r="D1511" s="12">
        <v>2</v>
      </c>
      <c r="E1511" s="12" t="s">
        <v>378</v>
      </c>
      <c r="F1511" s="12">
        <v>2</v>
      </c>
      <c r="G1511" s="13">
        <v>5</v>
      </c>
      <c r="H1511" s="13">
        <v>1</v>
      </c>
      <c r="J1511" s="13">
        <v>4</v>
      </c>
      <c r="M1511" s="56">
        <f>IF(SUM(N1511:X1511)=39,2,1)</f>
        <v>1</v>
      </c>
      <c r="O1511" s="13">
        <v>1</v>
      </c>
      <c r="P1511" s="13">
        <v>1</v>
      </c>
      <c r="Z1511" s="13">
        <v>1</v>
      </c>
      <c r="AA1511" s="13">
        <v>1</v>
      </c>
      <c r="AB1511" s="13">
        <v>1</v>
      </c>
      <c r="AC1511" s="13">
        <v>1</v>
      </c>
      <c r="AJ1511" s="13">
        <v>1</v>
      </c>
      <c r="AL1511" s="14">
        <v>1</v>
      </c>
      <c r="AM1511" s="14">
        <v>4</v>
      </c>
      <c r="AO1511" s="15">
        <v>1</v>
      </c>
      <c r="AP1511" s="15">
        <v>4</v>
      </c>
      <c r="AQ1511" s="15">
        <v>4</v>
      </c>
      <c r="AR1511" s="15">
        <v>4</v>
      </c>
      <c r="AS1511" s="15">
        <v>4</v>
      </c>
      <c r="AT1511" s="15">
        <v>4</v>
      </c>
      <c r="AU1511" s="15">
        <v>4</v>
      </c>
      <c r="AV1511" s="15">
        <v>4</v>
      </c>
      <c r="AW1511" s="15">
        <v>4</v>
      </c>
      <c r="AX1511" s="15">
        <v>1</v>
      </c>
      <c r="AY1511" s="15">
        <v>1</v>
      </c>
      <c r="AZ1511" s="15">
        <v>1</v>
      </c>
      <c r="BB1511" s="15">
        <v>1</v>
      </c>
      <c r="BC1511" s="15">
        <v>1</v>
      </c>
      <c r="BD1511" s="15">
        <v>1</v>
      </c>
      <c r="BE1511" s="15">
        <v>1</v>
      </c>
      <c r="BF1511" s="15">
        <v>1</v>
      </c>
      <c r="BG1511" s="15">
        <v>2</v>
      </c>
      <c r="BJ1511" s="15">
        <v>2</v>
      </c>
      <c r="BK1511" s="15">
        <v>1</v>
      </c>
      <c r="BL1511" s="15">
        <v>5</v>
      </c>
      <c r="BM1511" s="15">
        <v>8</v>
      </c>
      <c r="BN1511" s="15">
        <v>8</v>
      </c>
      <c r="CC1511" s="16">
        <v>1</v>
      </c>
      <c r="CI1511" s="16">
        <v>1</v>
      </c>
      <c r="CK1511" s="16">
        <v>3</v>
      </c>
      <c r="CL1511" s="16" t="s">
        <v>154</v>
      </c>
      <c r="CM1511" s="17">
        <v>1</v>
      </c>
      <c r="CN1511" s="17">
        <v>1</v>
      </c>
      <c r="CO1511" s="17">
        <v>1</v>
      </c>
      <c r="CP1511" s="17">
        <v>1</v>
      </c>
      <c r="CQ1511" s="17">
        <v>1</v>
      </c>
      <c r="CR1511" s="17">
        <v>1</v>
      </c>
      <c r="CS1511" s="17">
        <v>1</v>
      </c>
      <c r="CT1511" s="17">
        <v>1</v>
      </c>
      <c r="CU1511" s="17">
        <v>2</v>
      </c>
      <c r="CV1511" s="17">
        <v>3</v>
      </c>
      <c r="CW1511" s="17">
        <v>1</v>
      </c>
      <c r="CX1511" s="17">
        <v>1</v>
      </c>
      <c r="CY1511" s="17">
        <v>1</v>
      </c>
      <c r="CZ1511" s="17">
        <v>1</v>
      </c>
      <c r="DA1511" s="17">
        <v>2</v>
      </c>
      <c r="DB1511" s="17">
        <v>2</v>
      </c>
      <c r="DC1511" s="17">
        <v>2</v>
      </c>
      <c r="DD1511" s="17">
        <v>2</v>
      </c>
      <c r="DE1511" s="17">
        <v>2</v>
      </c>
      <c r="DF1511" s="17">
        <v>2</v>
      </c>
      <c r="DG1511" s="17">
        <v>2</v>
      </c>
      <c r="DH1511" s="17">
        <v>2</v>
      </c>
      <c r="DI1511" s="17">
        <v>1</v>
      </c>
      <c r="DJ1511" s="17">
        <v>1</v>
      </c>
      <c r="DK1511" s="17">
        <v>3</v>
      </c>
      <c r="DL1511" s="17">
        <v>4</v>
      </c>
      <c r="DM1511" s="17">
        <v>4</v>
      </c>
      <c r="DN1511" s="17">
        <v>1</v>
      </c>
      <c r="DO1511" s="17">
        <v>8</v>
      </c>
      <c r="DP1511" s="17">
        <v>5</v>
      </c>
      <c r="DR1511" s="17">
        <v>7</v>
      </c>
      <c r="DT1511" s="17">
        <v>7</v>
      </c>
      <c r="DV1511" s="17">
        <v>6</v>
      </c>
      <c r="DW1511" s="18">
        <v>13</v>
      </c>
      <c r="DY1511" s="18">
        <v>1</v>
      </c>
      <c r="ED1511" s="19" t="s">
        <v>357</v>
      </c>
      <c r="EE1511" s="19">
        <v>4</v>
      </c>
      <c r="EF1511" s="37">
        <v>3</v>
      </c>
      <c r="EG1511" s="19" t="s">
        <v>167</v>
      </c>
      <c r="EH1511" s="19">
        <v>2</v>
      </c>
      <c r="EI1511" s="19">
        <v>46</v>
      </c>
      <c r="EJ1511" s="19">
        <v>3</v>
      </c>
      <c r="EK1511" s="19">
        <v>4</v>
      </c>
      <c r="EL1511" s="19">
        <v>1</v>
      </c>
      <c r="EM1511" s="20" t="s">
        <v>216</v>
      </c>
      <c r="EO1511" s="46">
        <v>1</v>
      </c>
      <c r="EP1511" s="46">
        <v>6</v>
      </c>
      <c r="EQ1511">
        <f t="shared" si="54"/>
        <v>0</v>
      </c>
      <c r="ER1511" t="str">
        <f t="shared" si="55"/>
        <v/>
      </c>
      <c r="ES1511" s="49">
        <v>2</v>
      </c>
    </row>
    <row r="1512" spans="1:149" ht="15" customHeight="1" x14ac:dyDescent="0.25">
      <c r="A1512" s="21">
        <v>1511</v>
      </c>
      <c r="B1512" s="12">
        <v>2</v>
      </c>
      <c r="C1512" s="12">
        <v>2</v>
      </c>
      <c r="F1512" s="12">
        <v>2</v>
      </c>
      <c r="G1512" s="13">
        <v>1</v>
      </c>
      <c r="M1512" s="56">
        <f>IF(SUM(N1512:X1512)=39,2,1)</f>
        <v>1</v>
      </c>
      <c r="Y1512" s="13">
        <v>1</v>
      </c>
      <c r="AK1512" s="13">
        <v>1</v>
      </c>
      <c r="AL1512" s="14">
        <v>6</v>
      </c>
      <c r="AO1512" s="15">
        <v>2</v>
      </c>
      <c r="AP1512" s="15">
        <v>4</v>
      </c>
      <c r="AQ1512" s="15">
        <v>4</v>
      </c>
      <c r="AR1512" s="15">
        <v>4</v>
      </c>
      <c r="AS1512" s="15">
        <v>4</v>
      </c>
      <c r="AT1512" s="15">
        <v>4</v>
      </c>
      <c r="AU1512" s="15">
        <v>3</v>
      </c>
      <c r="AV1512" s="15">
        <v>3</v>
      </c>
      <c r="AW1512" s="15">
        <v>3</v>
      </c>
      <c r="AX1512" s="15">
        <v>1</v>
      </c>
      <c r="AY1512" s="15">
        <v>2</v>
      </c>
      <c r="AZ1512" s="15">
        <v>2</v>
      </c>
      <c r="BB1512" s="15">
        <v>1</v>
      </c>
      <c r="BC1512" s="15">
        <v>1</v>
      </c>
      <c r="BD1512" s="15">
        <v>2</v>
      </c>
      <c r="BE1512" s="15">
        <v>2</v>
      </c>
      <c r="BF1512" s="15">
        <v>1</v>
      </c>
      <c r="BG1512" s="15">
        <v>0</v>
      </c>
      <c r="BK1512" s="15">
        <v>1</v>
      </c>
      <c r="BL1512" s="15">
        <v>1</v>
      </c>
      <c r="BM1512" s="15">
        <v>8</v>
      </c>
      <c r="BN1512" s="15">
        <v>8</v>
      </c>
      <c r="CC1512" s="16">
        <v>1</v>
      </c>
      <c r="CI1512" s="16">
        <v>1</v>
      </c>
      <c r="CK1512" s="16">
        <v>1</v>
      </c>
      <c r="CL1512" s="16" t="s">
        <v>397</v>
      </c>
      <c r="CM1512" s="17">
        <v>1</v>
      </c>
      <c r="CN1512" s="17">
        <v>1</v>
      </c>
      <c r="CO1512" s="17">
        <v>1</v>
      </c>
      <c r="CP1512" s="17">
        <v>1</v>
      </c>
      <c r="CQ1512" s="17">
        <v>1</v>
      </c>
      <c r="CR1512" s="17">
        <v>1</v>
      </c>
      <c r="CS1512" s="17">
        <v>1</v>
      </c>
      <c r="CT1512" s="17">
        <v>4</v>
      </c>
      <c r="CU1512" s="17">
        <v>1</v>
      </c>
      <c r="CV1512" s="17">
        <v>1</v>
      </c>
      <c r="CW1512" s="17">
        <v>1</v>
      </c>
      <c r="CX1512" s="17">
        <v>1</v>
      </c>
      <c r="CY1512" s="17">
        <v>1</v>
      </c>
      <c r="CZ1512" s="17">
        <v>1</v>
      </c>
      <c r="DA1512" s="17">
        <v>1</v>
      </c>
      <c r="DB1512" s="17">
        <v>2</v>
      </c>
      <c r="DC1512" s="17">
        <v>2</v>
      </c>
      <c r="DD1512" s="17">
        <v>2</v>
      </c>
      <c r="DE1512" s="17">
        <v>2</v>
      </c>
      <c r="DF1512" s="17">
        <v>2</v>
      </c>
      <c r="DG1512" s="17">
        <v>2</v>
      </c>
      <c r="DH1512" s="17">
        <v>3</v>
      </c>
      <c r="DI1512" s="17">
        <v>1</v>
      </c>
      <c r="DJ1512" s="17">
        <v>3</v>
      </c>
      <c r="DK1512" s="17">
        <v>2</v>
      </c>
      <c r="DL1512" s="17">
        <v>4</v>
      </c>
      <c r="DM1512" s="17">
        <v>4</v>
      </c>
      <c r="DN1512" s="17">
        <v>1</v>
      </c>
      <c r="DO1512" s="17">
        <v>2</v>
      </c>
      <c r="DP1512" s="17">
        <v>5</v>
      </c>
      <c r="DR1512" s="17">
        <v>6</v>
      </c>
      <c r="DT1512" s="17">
        <v>5</v>
      </c>
      <c r="DV1512" s="17">
        <v>1</v>
      </c>
      <c r="DW1512" s="18">
        <v>13</v>
      </c>
      <c r="DY1512" s="18">
        <v>1</v>
      </c>
      <c r="ED1512" s="19" t="s">
        <v>358</v>
      </c>
      <c r="EE1512" s="19">
        <v>5</v>
      </c>
      <c r="EF1512" s="37">
        <v>3</v>
      </c>
      <c r="EG1512" s="19" t="s">
        <v>167</v>
      </c>
      <c r="EH1512" s="19">
        <v>2</v>
      </c>
      <c r="EI1512" s="19">
        <v>50</v>
      </c>
      <c r="EJ1512" s="19">
        <v>3</v>
      </c>
      <c r="EK1512" s="19">
        <v>4</v>
      </c>
      <c r="EL1512" s="19">
        <v>10</v>
      </c>
      <c r="EM1512" s="20" t="s">
        <v>216</v>
      </c>
      <c r="EO1512" s="46">
        <v>4</v>
      </c>
      <c r="EP1512" s="46">
        <v>3</v>
      </c>
      <c r="EQ1512">
        <f t="shared" si="54"/>
        <v>0</v>
      </c>
      <c r="ER1512" t="str">
        <f t="shared" si="55"/>
        <v/>
      </c>
      <c r="ES1512" s="49">
        <v>2</v>
      </c>
    </row>
    <row r="1513" spans="1:149" ht="15" customHeight="1" x14ac:dyDescent="0.25">
      <c r="A1513" s="21">
        <v>1512</v>
      </c>
      <c r="B1513" s="12">
        <v>2</v>
      </c>
      <c r="C1513" s="12">
        <v>2</v>
      </c>
      <c r="D1513" s="12">
        <v>4</v>
      </c>
      <c r="E1513" s="12" t="s">
        <v>377</v>
      </c>
      <c r="F1513" s="12">
        <v>2</v>
      </c>
      <c r="G1513" s="13">
        <v>2</v>
      </c>
      <c r="H1513" s="13">
        <v>2</v>
      </c>
      <c r="M1513" s="56">
        <f>IF(SUM(N1513:X1513)=39,2,1)</f>
        <v>1</v>
      </c>
      <c r="Y1513" s="13">
        <v>1</v>
      </c>
      <c r="AK1513" s="13">
        <v>1</v>
      </c>
      <c r="AL1513" s="14">
        <v>6</v>
      </c>
      <c r="AO1513" s="15">
        <v>1</v>
      </c>
      <c r="AP1513" s="15">
        <v>4</v>
      </c>
      <c r="AQ1513" s="15">
        <v>4</v>
      </c>
      <c r="AR1513" s="15">
        <v>1</v>
      </c>
      <c r="AS1513" s="15">
        <v>4</v>
      </c>
      <c r="AT1513" s="15">
        <v>4</v>
      </c>
      <c r="AU1513" s="15">
        <v>3</v>
      </c>
      <c r="AV1513" s="15">
        <v>3</v>
      </c>
      <c r="AW1513" s="15">
        <v>1</v>
      </c>
      <c r="AX1513" s="15">
        <v>1</v>
      </c>
      <c r="AY1513" s="15">
        <v>2</v>
      </c>
      <c r="AZ1513" s="15">
        <v>2</v>
      </c>
      <c r="BB1513" s="15">
        <v>1</v>
      </c>
      <c r="BC1513" s="15">
        <v>1</v>
      </c>
      <c r="BD1513" s="15">
        <v>1</v>
      </c>
      <c r="BE1513" s="15">
        <v>1</v>
      </c>
      <c r="BF1513" s="15">
        <v>0</v>
      </c>
      <c r="BG1513" s="15">
        <v>0</v>
      </c>
      <c r="BK1513" s="15">
        <v>2</v>
      </c>
      <c r="BM1513" s="15">
        <v>1</v>
      </c>
      <c r="BN1513" s="15">
        <v>1</v>
      </c>
      <c r="CC1513" s="16">
        <v>1</v>
      </c>
      <c r="CI1513" s="16">
        <v>2</v>
      </c>
      <c r="CK1513" s="16">
        <v>3</v>
      </c>
      <c r="CL1513" s="16" t="s">
        <v>143</v>
      </c>
      <c r="CM1513" s="17">
        <v>1</v>
      </c>
      <c r="CN1513" s="17">
        <v>1</v>
      </c>
      <c r="CO1513" s="17">
        <v>1</v>
      </c>
      <c r="CP1513" s="17">
        <v>1</v>
      </c>
      <c r="CQ1513" s="17">
        <v>1</v>
      </c>
      <c r="CR1513" s="17">
        <v>2</v>
      </c>
      <c r="CS1513" s="17">
        <v>2</v>
      </c>
      <c r="CT1513" s="17">
        <v>1</v>
      </c>
      <c r="CU1513" s="17">
        <v>1</v>
      </c>
      <c r="CV1513" s="17">
        <v>1</v>
      </c>
      <c r="CW1513" s="17">
        <v>1</v>
      </c>
      <c r="CX1513" s="17">
        <v>1</v>
      </c>
      <c r="CY1513" s="17">
        <v>1</v>
      </c>
      <c r="CZ1513" s="17">
        <v>1</v>
      </c>
      <c r="DA1513" s="17">
        <v>1</v>
      </c>
      <c r="DB1513" s="17">
        <v>4</v>
      </c>
      <c r="DC1513" s="17">
        <v>1</v>
      </c>
      <c r="DD1513" s="17">
        <v>1</v>
      </c>
      <c r="DE1513" s="17">
        <v>4</v>
      </c>
      <c r="DF1513" s="17">
        <v>1</v>
      </c>
      <c r="DG1513" s="17">
        <v>1</v>
      </c>
      <c r="DH1513" s="17">
        <v>2</v>
      </c>
      <c r="DI1513" s="17">
        <v>3</v>
      </c>
      <c r="DJ1513" s="17">
        <v>2</v>
      </c>
      <c r="DK1513" s="17">
        <v>2</v>
      </c>
      <c r="DL1513" s="17">
        <v>4</v>
      </c>
      <c r="DM1513" s="17">
        <v>4</v>
      </c>
      <c r="DN1513" s="17">
        <v>1</v>
      </c>
      <c r="DO1513" s="17">
        <v>2</v>
      </c>
      <c r="DP1513" s="17">
        <v>5</v>
      </c>
      <c r="DR1513" s="17">
        <v>6</v>
      </c>
      <c r="DV1513" s="17">
        <v>2</v>
      </c>
      <c r="DW1513" s="18">
        <v>13</v>
      </c>
      <c r="DY1513" s="18">
        <v>1</v>
      </c>
      <c r="ED1513" s="19" t="s">
        <v>358</v>
      </c>
      <c r="EE1513" s="19">
        <v>5</v>
      </c>
      <c r="EF1513" s="37">
        <v>3</v>
      </c>
      <c r="EG1513" s="19" t="s">
        <v>167</v>
      </c>
      <c r="EH1513" s="19">
        <v>1</v>
      </c>
      <c r="EI1513" s="19">
        <v>70</v>
      </c>
      <c r="EJ1513" s="19">
        <v>4</v>
      </c>
      <c r="EK1513" s="19">
        <v>5</v>
      </c>
      <c r="EL1513" s="19">
        <v>1</v>
      </c>
      <c r="EM1513" s="20" t="s">
        <v>216</v>
      </c>
      <c r="EO1513" s="46">
        <v>4</v>
      </c>
      <c r="EP1513" s="46">
        <v>1</v>
      </c>
      <c r="EQ1513">
        <f t="shared" si="54"/>
        <v>0</v>
      </c>
      <c r="ER1513" t="str">
        <f t="shared" si="55"/>
        <v/>
      </c>
      <c r="ES1513" s="49">
        <v>2</v>
      </c>
    </row>
    <row r="1514" spans="1:149" ht="15" customHeight="1" x14ac:dyDescent="0.25">
      <c r="A1514" s="21">
        <v>1513</v>
      </c>
      <c r="B1514" s="12">
        <v>2</v>
      </c>
      <c r="C1514" s="12">
        <v>2</v>
      </c>
      <c r="D1514" s="12">
        <v>4</v>
      </c>
      <c r="F1514" s="12">
        <v>3</v>
      </c>
      <c r="G1514" s="13">
        <v>3</v>
      </c>
      <c r="H1514" s="13">
        <v>1</v>
      </c>
      <c r="I1514" s="13">
        <v>4</v>
      </c>
      <c r="M1514" s="56">
        <f>IF(SUM(N1514:X1514)=39,2,1)</f>
        <v>1</v>
      </c>
      <c r="O1514" s="13">
        <v>1</v>
      </c>
      <c r="P1514" s="13">
        <v>1</v>
      </c>
      <c r="Z1514" s="13">
        <v>1</v>
      </c>
      <c r="AA1514" s="13">
        <v>1</v>
      </c>
      <c r="AB1514" s="13">
        <v>1</v>
      </c>
      <c r="AJ1514" s="13">
        <v>1</v>
      </c>
      <c r="AL1514" s="14">
        <v>1</v>
      </c>
      <c r="AM1514" s="14">
        <v>1</v>
      </c>
      <c r="AN1514" s="14" t="s">
        <v>155</v>
      </c>
      <c r="AO1514" s="15">
        <v>1</v>
      </c>
      <c r="AP1514" s="15">
        <v>4</v>
      </c>
      <c r="AQ1514" s="15">
        <v>4</v>
      </c>
      <c r="AR1514" s="15">
        <v>2</v>
      </c>
      <c r="AS1514" s="15">
        <v>3</v>
      </c>
      <c r="AT1514" s="15">
        <v>3</v>
      </c>
      <c r="AU1514" s="15">
        <v>3</v>
      </c>
      <c r="AV1514" s="15">
        <v>3</v>
      </c>
      <c r="AW1514" s="15">
        <v>3</v>
      </c>
      <c r="AX1514" s="15">
        <v>1</v>
      </c>
      <c r="AZ1514" s="15">
        <v>1</v>
      </c>
      <c r="BB1514" s="15">
        <v>1</v>
      </c>
      <c r="BC1514" s="15">
        <v>1</v>
      </c>
      <c r="BD1514" s="15">
        <v>1</v>
      </c>
      <c r="BE1514" s="15">
        <v>1</v>
      </c>
      <c r="BF1514" s="15">
        <v>3</v>
      </c>
      <c r="BG1514" s="15">
        <v>3</v>
      </c>
      <c r="BH1514" s="15">
        <v>1</v>
      </c>
      <c r="BJ1514" s="15">
        <v>2</v>
      </c>
      <c r="BK1514" s="15">
        <v>1</v>
      </c>
      <c r="BL1514" s="15">
        <v>7</v>
      </c>
      <c r="BM1514" s="15">
        <v>8</v>
      </c>
      <c r="BN1514" s="15">
        <v>8</v>
      </c>
      <c r="CC1514" s="16">
        <v>1</v>
      </c>
      <c r="CI1514" s="16">
        <v>2</v>
      </c>
      <c r="CK1514" s="16">
        <v>3</v>
      </c>
      <c r="CL1514" s="16" t="s">
        <v>154</v>
      </c>
      <c r="CM1514" s="17">
        <v>1</v>
      </c>
      <c r="CN1514" s="17">
        <v>1</v>
      </c>
      <c r="CO1514" s="17">
        <v>1</v>
      </c>
      <c r="CP1514" s="17">
        <v>1</v>
      </c>
      <c r="CQ1514" s="17">
        <v>1</v>
      </c>
      <c r="CR1514" s="17">
        <v>1</v>
      </c>
      <c r="CS1514" s="17">
        <v>1</v>
      </c>
      <c r="CT1514" s="17">
        <v>1</v>
      </c>
      <c r="CU1514" s="17">
        <v>1</v>
      </c>
      <c r="CV1514" s="17">
        <v>3</v>
      </c>
      <c r="CW1514" s="17">
        <v>1</v>
      </c>
      <c r="CX1514" s="17">
        <v>1</v>
      </c>
      <c r="CY1514" s="17">
        <v>1</v>
      </c>
      <c r="CZ1514" s="17">
        <v>1</v>
      </c>
      <c r="DA1514" s="17">
        <v>2</v>
      </c>
      <c r="DB1514" s="17">
        <v>2</v>
      </c>
      <c r="DC1514" s="17">
        <v>2</v>
      </c>
      <c r="DD1514" s="17">
        <v>1</v>
      </c>
      <c r="DE1514" s="17">
        <v>1</v>
      </c>
      <c r="DF1514" s="17">
        <v>2</v>
      </c>
      <c r="DG1514" s="17">
        <v>2</v>
      </c>
      <c r="DH1514" s="17">
        <v>2</v>
      </c>
      <c r="DI1514" s="17">
        <v>1</v>
      </c>
      <c r="DJ1514" s="17">
        <v>1</v>
      </c>
      <c r="DK1514" s="17">
        <v>2</v>
      </c>
      <c r="DL1514" s="17">
        <v>4</v>
      </c>
      <c r="DM1514" s="17">
        <v>4</v>
      </c>
      <c r="DN1514" s="17">
        <v>1</v>
      </c>
      <c r="DO1514" s="17">
        <v>8</v>
      </c>
      <c r="DP1514" s="17">
        <v>5</v>
      </c>
      <c r="DR1514" s="17">
        <v>9</v>
      </c>
      <c r="DT1514" s="17">
        <v>6</v>
      </c>
      <c r="DV1514" s="17">
        <v>1</v>
      </c>
      <c r="DW1514" s="18">
        <v>13</v>
      </c>
      <c r="DY1514" s="18">
        <v>1</v>
      </c>
      <c r="ED1514" s="19" t="s">
        <v>357</v>
      </c>
      <c r="EE1514" s="19">
        <v>4</v>
      </c>
      <c r="EF1514" s="37">
        <v>3</v>
      </c>
      <c r="EG1514" s="19" t="s">
        <v>167</v>
      </c>
      <c r="EH1514" s="19">
        <v>1</v>
      </c>
      <c r="EI1514" s="19">
        <v>45</v>
      </c>
      <c r="EJ1514" s="19">
        <v>3</v>
      </c>
      <c r="EK1514" s="19">
        <v>3</v>
      </c>
      <c r="EL1514" s="19">
        <v>1</v>
      </c>
      <c r="EM1514" s="20" t="s">
        <v>216</v>
      </c>
      <c r="EO1514" s="46">
        <v>1</v>
      </c>
      <c r="EP1514" s="46">
        <v>3</v>
      </c>
      <c r="EQ1514">
        <f t="shared" si="54"/>
        <v>0</v>
      </c>
      <c r="ER1514" t="str">
        <f t="shared" si="55"/>
        <v/>
      </c>
      <c r="ES1514" s="49">
        <v>2</v>
      </c>
    </row>
    <row r="1515" spans="1:149" ht="15" customHeight="1" x14ac:dyDescent="0.25">
      <c r="A1515" s="21">
        <v>1514</v>
      </c>
      <c r="B1515" s="12">
        <v>2</v>
      </c>
      <c r="C1515" s="12">
        <v>2</v>
      </c>
      <c r="D1515" s="12">
        <v>4</v>
      </c>
      <c r="F1515" s="12">
        <v>3</v>
      </c>
      <c r="G1515" s="13">
        <v>4</v>
      </c>
      <c r="H1515" s="13">
        <v>1</v>
      </c>
      <c r="I1515" s="13">
        <v>4</v>
      </c>
      <c r="M1515" s="56">
        <f>IF(SUM(N1515:X1515)=39,2,1)</f>
        <v>1</v>
      </c>
      <c r="O1515" s="13">
        <v>1</v>
      </c>
      <c r="P1515" s="13">
        <v>1</v>
      </c>
      <c r="Z1515" s="13">
        <v>1</v>
      </c>
      <c r="AA1515" s="13">
        <v>1</v>
      </c>
      <c r="AB1515" s="13">
        <v>1</v>
      </c>
      <c r="AJ1515" s="13">
        <v>1</v>
      </c>
      <c r="AL1515" s="14">
        <v>1</v>
      </c>
      <c r="AM1515" s="14">
        <v>4</v>
      </c>
      <c r="AO1515" s="15">
        <v>1</v>
      </c>
      <c r="AP1515" s="15">
        <v>4</v>
      </c>
      <c r="AQ1515" s="15">
        <v>4</v>
      </c>
      <c r="AR1515" s="15">
        <v>4</v>
      </c>
      <c r="AS1515" s="15">
        <v>4</v>
      </c>
      <c r="AT1515" s="15">
        <v>4</v>
      </c>
      <c r="AU1515" s="15">
        <v>4</v>
      </c>
      <c r="AV1515" s="15">
        <v>4</v>
      </c>
      <c r="AW1515" s="15">
        <v>4</v>
      </c>
      <c r="AX1515" s="15">
        <v>1</v>
      </c>
      <c r="AY1515" s="15">
        <v>2</v>
      </c>
      <c r="AZ1515" s="15">
        <v>2</v>
      </c>
      <c r="BB1515" s="15">
        <v>2</v>
      </c>
      <c r="BC1515" s="15">
        <v>1</v>
      </c>
      <c r="BD1515" s="15">
        <v>1</v>
      </c>
      <c r="BE1515" s="15">
        <v>1</v>
      </c>
      <c r="BF1515" s="15">
        <v>1</v>
      </c>
      <c r="BG1515" s="15">
        <v>1</v>
      </c>
      <c r="BH1515" s="15">
        <v>1</v>
      </c>
      <c r="BK1515" s="15">
        <v>1</v>
      </c>
      <c r="BL1515" s="15">
        <v>7</v>
      </c>
      <c r="BM1515" s="15">
        <v>8</v>
      </c>
      <c r="BN1515" s="15">
        <v>8</v>
      </c>
      <c r="CC1515" s="16">
        <v>1</v>
      </c>
      <c r="CI1515" s="16">
        <v>2</v>
      </c>
      <c r="CK1515" s="16">
        <v>2</v>
      </c>
      <c r="CL1515" s="16" t="s">
        <v>154</v>
      </c>
      <c r="CM1515" s="17">
        <v>1</v>
      </c>
      <c r="CN1515" s="17">
        <v>1</v>
      </c>
      <c r="CO1515" s="17">
        <v>1</v>
      </c>
      <c r="CP1515" s="17">
        <v>1</v>
      </c>
      <c r="CQ1515" s="17">
        <v>1</v>
      </c>
      <c r="CR1515" s="17">
        <v>2</v>
      </c>
      <c r="CS1515" s="17">
        <v>2</v>
      </c>
      <c r="CT1515" s="17">
        <v>2</v>
      </c>
      <c r="CU1515" s="17">
        <v>3</v>
      </c>
      <c r="CV1515" s="17">
        <v>2</v>
      </c>
      <c r="CW1515" s="17">
        <v>1</v>
      </c>
      <c r="CX1515" s="17">
        <v>1</v>
      </c>
      <c r="CY1515" s="17">
        <v>1</v>
      </c>
      <c r="CZ1515" s="17">
        <v>1</v>
      </c>
      <c r="DA1515" s="17">
        <v>2</v>
      </c>
      <c r="DB1515" s="17">
        <v>2</v>
      </c>
      <c r="DC1515" s="17">
        <v>2</v>
      </c>
      <c r="DD1515" s="17">
        <v>2</v>
      </c>
      <c r="DE1515" s="17">
        <v>2</v>
      </c>
      <c r="DF1515" s="17">
        <v>2</v>
      </c>
      <c r="DG1515" s="17">
        <v>2</v>
      </c>
      <c r="DH1515" s="17">
        <v>2</v>
      </c>
      <c r="DI1515" s="17">
        <v>1</v>
      </c>
      <c r="DJ1515" s="17">
        <v>1</v>
      </c>
      <c r="DK1515" s="17">
        <v>3</v>
      </c>
      <c r="DL1515" s="17">
        <v>2</v>
      </c>
      <c r="DM1515" s="17">
        <v>3</v>
      </c>
      <c r="DN1515" s="17">
        <v>1</v>
      </c>
      <c r="DO1515" s="17">
        <v>8</v>
      </c>
      <c r="DP1515" s="17">
        <v>5</v>
      </c>
      <c r="DR1515" s="17">
        <v>7</v>
      </c>
      <c r="DT1515" s="17">
        <v>9</v>
      </c>
      <c r="DV1515" s="17">
        <v>6</v>
      </c>
      <c r="DW1515" s="18">
        <v>13</v>
      </c>
      <c r="DY1515" s="18">
        <v>1</v>
      </c>
      <c r="ED1515" s="19" t="s">
        <v>357</v>
      </c>
      <c r="EE1515" s="19">
        <v>4</v>
      </c>
      <c r="EF1515" s="37">
        <v>3</v>
      </c>
      <c r="EG1515" s="19" t="s">
        <v>167</v>
      </c>
      <c r="EH1515" s="19">
        <v>1</v>
      </c>
      <c r="EI1515" s="19">
        <v>54</v>
      </c>
      <c r="EJ1515" s="19">
        <v>3</v>
      </c>
      <c r="EK1515" s="19">
        <v>4</v>
      </c>
      <c r="EL1515" s="19">
        <v>1</v>
      </c>
      <c r="EM1515" s="20" t="s">
        <v>216</v>
      </c>
      <c r="EO1515" s="46">
        <v>1</v>
      </c>
      <c r="EP1515" s="46">
        <v>1</v>
      </c>
      <c r="EQ1515">
        <f t="shared" si="54"/>
        <v>0</v>
      </c>
      <c r="ER1515" t="str">
        <f t="shared" si="55"/>
        <v/>
      </c>
      <c r="ES1515" s="49">
        <v>2</v>
      </c>
    </row>
    <row r="1516" spans="1:149" ht="15" customHeight="1" x14ac:dyDescent="0.25">
      <c r="A1516" s="21">
        <v>1515</v>
      </c>
      <c r="B1516" s="12">
        <v>2</v>
      </c>
      <c r="C1516" s="12">
        <v>2</v>
      </c>
      <c r="D1516" s="12">
        <v>2</v>
      </c>
      <c r="E1516" s="12" t="s">
        <v>378</v>
      </c>
      <c r="F1516" s="12">
        <v>1</v>
      </c>
      <c r="G1516" s="13">
        <v>4</v>
      </c>
      <c r="H1516" s="13">
        <v>1</v>
      </c>
      <c r="I1516" s="13">
        <v>4</v>
      </c>
      <c r="M1516" s="56">
        <f>IF(SUM(N1516:X1516)=39,2,1)</f>
        <v>1</v>
      </c>
      <c r="O1516" s="13">
        <v>1</v>
      </c>
      <c r="P1516" s="13">
        <v>1</v>
      </c>
      <c r="Z1516" s="13">
        <v>1</v>
      </c>
      <c r="AA1516" s="13">
        <v>1</v>
      </c>
      <c r="AB1516" s="13">
        <v>1</v>
      </c>
      <c r="AJ1516" s="13">
        <v>1</v>
      </c>
      <c r="AL1516" s="14">
        <v>1</v>
      </c>
      <c r="AM1516" s="14">
        <v>4</v>
      </c>
      <c r="AO1516" s="15">
        <v>1</v>
      </c>
      <c r="AP1516" s="15">
        <v>4</v>
      </c>
      <c r="AQ1516" s="15">
        <v>4</v>
      </c>
      <c r="AR1516" s="15">
        <v>4</v>
      </c>
      <c r="AS1516" s="15">
        <v>4</v>
      </c>
      <c r="AT1516" s="15">
        <v>4</v>
      </c>
      <c r="AU1516" s="15">
        <v>4</v>
      </c>
      <c r="AV1516" s="15">
        <v>4</v>
      </c>
      <c r="AW1516" s="15">
        <v>4</v>
      </c>
      <c r="AX1516" s="15">
        <v>1</v>
      </c>
      <c r="AY1516" s="15">
        <v>1</v>
      </c>
      <c r="AZ1516" s="15">
        <v>1</v>
      </c>
      <c r="BB1516" s="15">
        <v>2</v>
      </c>
      <c r="BC1516" s="15">
        <v>1</v>
      </c>
      <c r="BD1516" s="15">
        <v>1</v>
      </c>
      <c r="BE1516" s="15">
        <v>1</v>
      </c>
      <c r="BF1516" s="15">
        <v>1</v>
      </c>
      <c r="BG1516" s="15">
        <v>1</v>
      </c>
      <c r="BH1516" s="15">
        <v>1</v>
      </c>
      <c r="BK1516" s="15">
        <v>1</v>
      </c>
      <c r="BL1516" s="15">
        <v>5</v>
      </c>
      <c r="BN1516" s="15">
        <v>9</v>
      </c>
      <c r="CC1516" s="16">
        <v>1</v>
      </c>
      <c r="CI1516" s="16">
        <v>2</v>
      </c>
      <c r="CK1516" s="16">
        <v>3</v>
      </c>
      <c r="CL1516" s="16" t="s">
        <v>154</v>
      </c>
      <c r="CM1516" s="17">
        <v>1</v>
      </c>
      <c r="CN1516" s="17">
        <v>1</v>
      </c>
      <c r="CO1516" s="17">
        <v>1</v>
      </c>
      <c r="CP1516" s="17">
        <v>1</v>
      </c>
      <c r="CQ1516" s="17">
        <v>1</v>
      </c>
      <c r="CR1516" s="17">
        <v>1</v>
      </c>
      <c r="CS1516" s="17">
        <v>1</v>
      </c>
      <c r="CT1516" s="17">
        <v>2</v>
      </c>
      <c r="CU1516" s="17">
        <v>1</v>
      </c>
      <c r="CV1516" s="17">
        <v>2</v>
      </c>
      <c r="CW1516" s="17">
        <v>1</v>
      </c>
      <c r="CX1516" s="17">
        <v>1</v>
      </c>
      <c r="CY1516" s="17">
        <v>1</v>
      </c>
      <c r="CZ1516" s="17">
        <v>1</v>
      </c>
      <c r="DA1516" s="17">
        <v>2</v>
      </c>
      <c r="DB1516" s="17">
        <v>2</v>
      </c>
      <c r="DC1516" s="17">
        <v>2</v>
      </c>
      <c r="DD1516" s="17">
        <v>1</v>
      </c>
      <c r="DE1516" s="17">
        <v>1</v>
      </c>
      <c r="DF1516" s="17">
        <v>1</v>
      </c>
      <c r="DG1516" s="17">
        <v>1</v>
      </c>
      <c r="DH1516" s="17">
        <v>1</v>
      </c>
      <c r="DI1516" s="17">
        <v>1</v>
      </c>
      <c r="DJ1516" s="17">
        <v>1</v>
      </c>
      <c r="DK1516" s="17">
        <v>2</v>
      </c>
      <c r="DL1516" s="17">
        <v>4</v>
      </c>
      <c r="DM1516" s="17">
        <v>4</v>
      </c>
      <c r="DN1516" s="17">
        <v>1</v>
      </c>
      <c r="DO1516" s="17">
        <v>8</v>
      </c>
      <c r="DP1516" s="17">
        <v>5</v>
      </c>
      <c r="DR1516" s="17">
        <v>7</v>
      </c>
      <c r="DT1516" s="17">
        <v>9</v>
      </c>
      <c r="DV1516" s="17">
        <v>6</v>
      </c>
      <c r="DW1516" s="18">
        <v>13</v>
      </c>
      <c r="DY1516" s="18">
        <v>1</v>
      </c>
      <c r="ED1516" s="19" t="s">
        <v>357</v>
      </c>
      <c r="EE1516" s="19">
        <v>4</v>
      </c>
      <c r="EF1516" s="37">
        <v>3</v>
      </c>
      <c r="EG1516" s="19" t="s">
        <v>167</v>
      </c>
      <c r="EH1516" s="19">
        <v>2</v>
      </c>
      <c r="EI1516" s="19">
        <v>65</v>
      </c>
      <c r="EJ1516" s="19">
        <v>4</v>
      </c>
      <c r="EK1516" s="19">
        <v>5</v>
      </c>
      <c r="EL1516" s="19">
        <v>2</v>
      </c>
      <c r="EM1516" s="20" t="s">
        <v>216</v>
      </c>
      <c r="EO1516" s="46">
        <v>4</v>
      </c>
      <c r="EP1516" s="46">
        <v>1</v>
      </c>
      <c r="EQ1516">
        <f t="shared" si="54"/>
        <v>0</v>
      </c>
      <c r="ER1516" t="str">
        <f t="shared" si="55"/>
        <v/>
      </c>
      <c r="ES1516" s="49">
        <v>2</v>
      </c>
    </row>
    <row r="1517" spans="1:149" ht="15" customHeight="1" x14ac:dyDescent="0.25">
      <c r="A1517" s="21">
        <v>1516</v>
      </c>
      <c r="B1517" s="12">
        <v>2</v>
      </c>
      <c r="C1517" s="12">
        <v>5</v>
      </c>
      <c r="D1517" s="12">
        <v>4</v>
      </c>
      <c r="E1517" s="12" t="s">
        <v>364</v>
      </c>
      <c r="F1517" s="12">
        <v>1</v>
      </c>
      <c r="G1517" s="13">
        <v>5</v>
      </c>
      <c r="H1517" s="13">
        <v>2</v>
      </c>
      <c r="M1517" s="56">
        <f>IF(SUM(N1517:X1517)=39,2,1)</f>
        <v>1</v>
      </c>
      <c r="Y1517" s="13">
        <v>1</v>
      </c>
      <c r="AK1517" s="13">
        <v>1</v>
      </c>
      <c r="AL1517" s="14">
        <v>1</v>
      </c>
      <c r="AM1517" s="14">
        <v>5</v>
      </c>
      <c r="AO1517" s="15">
        <v>1</v>
      </c>
      <c r="AP1517" s="15">
        <v>4</v>
      </c>
      <c r="AQ1517" s="15">
        <v>2</v>
      </c>
      <c r="AR1517" s="15">
        <v>4</v>
      </c>
      <c r="AS1517" s="15">
        <v>4</v>
      </c>
      <c r="AT1517" s="15">
        <v>1</v>
      </c>
      <c r="AU1517" s="15">
        <v>4</v>
      </c>
      <c r="AV1517" s="15">
        <v>2</v>
      </c>
      <c r="AW1517" s="15">
        <v>4</v>
      </c>
      <c r="AX1517" s="15">
        <v>1</v>
      </c>
      <c r="AY1517" s="15">
        <v>1</v>
      </c>
      <c r="AZ1517" s="15">
        <v>2</v>
      </c>
      <c r="BB1517" s="15">
        <v>2</v>
      </c>
      <c r="BC1517" s="15">
        <v>1</v>
      </c>
      <c r="BD1517" s="15">
        <v>1</v>
      </c>
      <c r="BE1517" s="15">
        <v>2</v>
      </c>
      <c r="BF1517" s="15">
        <v>1</v>
      </c>
      <c r="BG1517" s="15">
        <v>1</v>
      </c>
      <c r="BJ1517" s="15">
        <v>1</v>
      </c>
      <c r="BK1517" s="15">
        <v>1</v>
      </c>
      <c r="BL1517" s="15">
        <v>4</v>
      </c>
      <c r="BM1517" s="15">
        <v>8</v>
      </c>
      <c r="BN1517" s="15">
        <v>8</v>
      </c>
      <c r="CC1517" s="16">
        <v>1</v>
      </c>
      <c r="CI1517" s="16">
        <v>1</v>
      </c>
      <c r="CK1517" s="16">
        <v>1</v>
      </c>
      <c r="CL1517" s="16" t="s">
        <v>397</v>
      </c>
      <c r="CM1517" s="17">
        <v>2</v>
      </c>
      <c r="CN1517" s="17">
        <v>2</v>
      </c>
      <c r="CO1517" s="17">
        <v>2</v>
      </c>
      <c r="CP1517" s="17">
        <v>2</v>
      </c>
      <c r="CQ1517" s="17">
        <v>2</v>
      </c>
      <c r="CR1517" s="17">
        <v>3</v>
      </c>
      <c r="CS1517" s="17">
        <v>3</v>
      </c>
      <c r="CT1517" s="17">
        <v>3</v>
      </c>
      <c r="CU1517" s="17">
        <v>2</v>
      </c>
      <c r="CV1517" s="17">
        <v>4</v>
      </c>
      <c r="CW1517" s="17">
        <v>4</v>
      </c>
      <c r="CX1517" s="17">
        <v>2</v>
      </c>
      <c r="CY1517" s="17">
        <v>2</v>
      </c>
      <c r="CZ1517" s="17">
        <v>2</v>
      </c>
      <c r="DA1517" s="17">
        <v>2</v>
      </c>
      <c r="DB1517" s="17">
        <v>4</v>
      </c>
      <c r="DC1517" s="17">
        <v>2</v>
      </c>
      <c r="DD1517" s="17">
        <v>2</v>
      </c>
      <c r="DE1517" s="17">
        <v>3</v>
      </c>
      <c r="DF1517" s="17">
        <v>2</v>
      </c>
      <c r="DG1517" s="17">
        <v>2</v>
      </c>
      <c r="DH1517" s="17">
        <v>2</v>
      </c>
      <c r="DI1517" s="17">
        <v>3</v>
      </c>
      <c r="DJ1517" s="17">
        <v>1</v>
      </c>
      <c r="DK1517" s="17">
        <v>1</v>
      </c>
      <c r="DL1517" s="17">
        <v>1</v>
      </c>
      <c r="DM1517" s="17">
        <v>1</v>
      </c>
      <c r="DN1517" s="17">
        <v>6</v>
      </c>
      <c r="DO1517" s="17">
        <v>5</v>
      </c>
      <c r="DP1517" s="17">
        <v>2</v>
      </c>
      <c r="DR1517" s="17">
        <v>6</v>
      </c>
      <c r="DT1517" s="17">
        <v>3</v>
      </c>
      <c r="DV1517" s="17">
        <v>5</v>
      </c>
      <c r="DW1517" s="18">
        <v>13</v>
      </c>
      <c r="DY1517" s="18">
        <v>1</v>
      </c>
      <c r="ED1517" s="19" t="s">
        <v>357</v>
      </c>
      <c r="EE1517" s="19">
        <v>4</v>
      </c>
      <c r="EF1517" s="37">
        <v>3</v>
      </c>
      <c r="EG1517" s="19" t="s">
        <v>167</v>
      </c>
      <c r="EH1517" s="19">
        <v>2</v>
      </c>
      <c r="EI1517" s="19">
        <v>65</v>
      </c>
      <c r="EJ1517" s="19">
        <v>4</v>
      </c>
      <c r="EK1517" s="19">
        <v>5</v>
      </c>
      <c r="EL1517" s="19">
        <v>7</v>
      </c>
      <c r="EM1517" s="20" t="s">
        <v>216</v>
      </c>
      <c r="EO1517" s="46">
        <v>1</v>
      </c>
      <c r="EP1517" s="46">
        <v>6</v>
      </c>
      <c r="EQ1517">
        <f t="shared" si="54"/>
        <v>0</v>
      </c>
      <c r="ER1517" t="str">
        <f t="shared" si="55"/>
        <v/>
      </c>
      <c r="ES1517" s="49">
        <v>2</v>
      </c>
    </row>
    <row r="1518" spans="1:149" ht="15" customHeight="1" x14ac:dyDescent="0.25">
      <c r="A1518" s="21">
        <v>1517</v>
      </c>
      <c r="B1518" s="12">
        <v>2</v>
      </c>
      <c r="C1518" s="12">
        <v>3</v>
      </c>
      <c r="D1518" s="12">
        <v>4</v>
      </c>
      <c r="E1518" s="12" t="s">
        <v>376</v>
      </c>
      <c r="F1518" s="12">
        <v>4</v>
      </c>
      <c r="G1518" s="13">
        <v>3</v>
      </c>
      <c r="M1518" s="56">
        <f>IF(SUM(N1518:X1518)=39,2,1)</f>
        <v>1</v>
      </c>
      <c r="N1518" s="13">
        <v>1</v>
      </c>
      <c r="O1518" s="13">
        <v>1</v>
      </c>
      <c r="P1518" s="13">
        <v>1</v>
      </c>
      <c r="S1518" s="13">
        <v>1</v>
      </c>
      <c r="X1518" s="13">
        <v>1</v>
      </c>
      <c r="Z1518" s="13">
        <v>1</v>
      </c>
      <c r="AA1518" s="13">
        <v>1</v>
      </c>
      <c r="AB1518" s="13">
        <v>1</v>
      </c>
      <c r="AE1518" s="13">
        <v>1</v>
      </c>
      <c r="AJ1518" s="13">
        <v>1</v>
      </c>
      <c r="AL1518" s="14">
        <v>6</v>
      </c>
      <c r="AO1518" s="15">
        <v>1</v>
      </c>
      <c r="AP1518" s="15">
        <v>4</v>
      </c>
      <c r="AQ1518" s="15">
        <v>2</v>
      </c>
      <c r="AR1518" s="15">
        <v>4</v>
      </c>
      <c r="AS1518" s="15">
        <v>4</v>
      </c>
      <c r="AT1518" s="15">
        <v>4</v>
      </c>
      <c r="AU1518" s="15">
        <v>4</v>
      </c>
      <c r="AV1518" s="15">
        <v>4</v>
      </c>
      <c r="AW1518" s="15">
        <v>4</v>
      </c>
      <c r="AX1518" s="15">
        <v>2</v>
      </c>
      <c r="AZ1518" s="15">
        <v>2</v>
      </c>
      <c r="BB1518" s="15">
        <v>2</v>
      </c>
      <c r="BC1518" s="15">
        <v>1</v>
      </c>
      <c r="BD1518" s="15">
        <v>1</v>
      </c>
      <c r="BE1518" s="15">
        <v>2</v>
      </c>
      <c r="BF1518" s="15">
        <v>2</v>
      </c>
      <c r="BG1518" s="15">
        <v>2</v>
      </c>
      <c r="BH1518" s="15">
        <v>2</v>
      </c>
      <c r="BK1518" s="15">
        <v>1</v>
      </c>
      <c r="BL1518" s="15">
        <v>2</v>
      </c>
      <c r="BN1518" s="15">
        <v>5</v>
      </c>
      <c r="BO1518" s="15">
        <v>4</v>
      </c>
      <c r="CC1518" s="16">
        <v>1</v>
      </c>
      <c r="CI1518" s="16">
        <v>1</v>
      </c>
      <c r="CK1518" s="16">
        <v>3</v>
      </c>
      <c r="CL1518" s="16" t="s">
        <v>272</v>
      </c>
      <c r="CM1518" s="17">
        <v>1</v>
      </c>
      <c r="CN1518" s="17">
        <v>1</v>
      </c>
      <c r="CO1518" s="17">
        <v>1</v>
      </c>
      <c r="CP1518" s="17">
        <v>1</v>
      </c>
      <c r="CQ1518" s="17">
        <v>1</v>
      </c>
      <c r="CR1518" s="17">
        <v>1</v>
      </c>
      <c r="CS1518" s="17">
        <v>1</v>
      </c>
      <c r="CT1518" s="17">
        <v>2</v>
      </c>
      <c r="CU1518" s="17">
        <v>4</v>
      </c>
      <c r="CV1518" s="17">
        <v>2</v>
      </c>
      <c r="CW1518" s="17">
        <v>2</v>
      </c>
      <c r="CX1518" s="17">
        <v>2</v>
      </c>
      <c r="CY1518" s="17">
        <v>2</v>
      </c>
      <c r="CZ1518" s="17">
        <v>2</v>
      </c>
      <c r="DA1518" s="17">
        <v>2</v>
      </c>
      <c r="DB1518" s="17">
        <v>4</v>
      </c>
      <c r="DC1518" s="17">
        <v>2</v>
      </c>
      <c r="DD1518" s="17">
        <v>2</v>
      </c>
      <c r="DE1518" s="17">
        <v>3</v>
      </c>
      <c r="DF1518" s="17">
        <v>3</v>
      </c>
      <c r="DG1518" s="17">
        <v>2</v>
      </c>
      <c r="DH1518" s="17">
        <v>2</v>
      </c>
      <c r="DI1518" s="17">
        <v>3</v>
      </c>
      <c r="DJ1518" s="17">
        <v>1</v>
      </c>
      <c r="DK1518" s="17">
        <v>1</v>
      </c>
      <c r="DL1518" s="17">
        <v>1</v>
      </c>
      <c r="DM1518" s="17">
        <v>1</v>
      </c>
      <c r="DN1518" s="17">
        <v>1</v>
      </c>
      <c r="DO1518" s="17">
        <v>2</v>
      </c>
      <c r="DP1518" s="17">
        <v>11</v>
      </c>
      <c r="DR1518" s="17">
        <v>6</v>
      </c>
      <c r="DT1518" s="17">
        <v>10</v>
      </c>
      <c r="DV1518" s="17">
        <v>5</v>
      </c>
      <c r="DW1518" s="18">
        <v>13</v>
      </c>
      <c r="DY1518" s="18">
        <v>1</v>
      </c>
      <c r="ED1518" s="19" t="s">
        <v>357</v>
      </c>
      <c r="EE1518" s="19">
        <v>4</v>
      </c>
      <c r="EF1518" s="37">
        <v>3</v>
      </c>
      <c r="EG1518" s="19" t="s">
        <v>167</v>
      </c>
      <c r="EH1518" s="19">
        <v>1</v>
      </c>
      <c r="EI1518" s="19">
        <v>51</v>
      </c>
      <c r="EJ1518" s="19">
        <v>3</v>
      </c>
      <c r="EK1518" s="19">
        <v>4</v>
      </c>
      <c r="EL1518" s="19">
        <v>1</v>
      </c>
      <c r="EM1518" s="20" t="s">
        <v>216</v>
      </c>
      <c r="EO1518" s="46">
        <v>1</v>
      </c>
      <c r="EP1518" s="46">
        <v>1</v>
      </c>
      <c r="EQ1518">
        <f t="shared" si="54"/>
        <v>0</v>
      </c>
      <c r="ER1518" t="str">
        <f t="shared" si="55"/>
        <v/>
      </c>
      <c r="ES1518" s="49">
        <v>2</v>
      </c>
    </row>
    <row r="1519" spans="1:149" ht="15" customHeight="1" x14ac:dyDescent="0.25">
      <c r="A1519" s="21">
        <v>1518</v>
      </c>
      <c r="B1519" s="12">
        <v>2</v>
      </c>
      <c r="C1519" s="12">
        <v>3</v>
      </c>
      <c r="D1519" s="12">
        <v>1</v>
      </c>
      <c r="E1519" s="12" t="s">
        <v>327</v>
      </c>
      <c r="F1519" s="12">
        <v>1</v>
      </c>
      <c r="G1519" s="13">
        <v>3</v>
      </c>
      <c r="H1519" s="13">
        <v>1</v>
      </c>
      <c r="M1519" s="56">
        <f>IF(SUM(N1519:X1519)=39,2,1)</f>
        <v>1</v>
      </c>
      <c r="Y1519" s="13">
        <v>1</v>
      </c>
      <c r="AK1519" s="13">
        <v>1</v>
      </c>
      <c r="AL1519" s="14">
        <v>1</v>
      </c>
      <c r="AM1519" s="14">
        <v>2</v>
      </c>
      <c r="AN1519" s="14" t="s">
        <v>145</v>
      </c>
      <c r="AO1519" s="15">
        <v>1</v>
      </c>
      <c r="AP1519" s="15">
        <v>4</v>
      </c>
      <c r="AQ1519" s="15">
        <v>2</v>
      </c>
      <c r="AR1519" s="15">
        <v>4</v>
      </c>
      <c r="AS1519" s="15">
        <v>4</v>
      </c>
      <c r="AT1519" s="15">
        <v>1</v>
      </c>
      <c r="AU1519" s="15">
        <v>4</v>
      </c>
      <c r="AV1519" s="15">
        <v>2</v>
      </c>
      <c r="AW1519" s="15">
        <v>2</v>
      </c>
      <c r="AX1519" s="15">
        <v>2</v>
      </c>
      <c r="AZ1519" s="15">
        <v>2</v>
      </c>
      <c r="BB1519" s="15">
        <v>2</v>
      </c>
      <c r="BC1519" s="15">
        <v>1</v>
      </c>
      <c r="BD1519" s="15">
        <v>1</v>
      </c>
      <c r="BE1519" s="15">
        <v>1</v>
      </c>
      <c r="BF1519" s="15">
        <v>1</v>
      </c>
      <c r="BG1519" s="15">
        <v>0</v>
      </c>
      <c r="BK1519" s="15">
        <v>1</v>
      </c>
      <c r="BL1519" s="15">
        <v>5</v>
      </c>
      <c r="BM1519" s="15">
        <v>8</v>
      </c>
      <c r="BN1519" s="15">
        <v>8</v>
      </c>
      <c r="CC1519" s="16">
        <v>1</v>
      </c>
      <c r="CI1519" s="16">
        <v>2</v>
      </c>
      <c r="CJ1519" s="16" t="s">
        <v>151</v>
      </c>
      <c r="CK1519" s="16">
        <v>1</v>
      </c>
      <c r="CL1519" s="16" t="s">
        <v>186</v>
      </c>
      <c r="CM1519" s="17">
        <v>1</v>
      </c>
      <c r="CN1519" s="17">
        <v>1</v>
      </c>
      <c r="CO1519" s="17">
        <v>1</v>
      </c>
      <c r="CP1519" s="17">
        <v>1</v>
      </c>
      <c r="CQ1519" s="17">
        <v>1</v>
      </c>
      <c r="CR1519" s="17">
        <v>1</v>
      </c>
      <c r="CS1519" s="17">
        <v>1</v>
      </c>
      <c r="CT1519" s="17">
        <v>2</v>
      </c>
      <c r="CU1519" s="17">
        <v>4</v>
      </c>
      <c r="CV1519" s="17">
        <v>2</v>
      </c>
      <c r="CW1519" s="17">
        <v>2</v>
      </c>
      <c r="CX1519" s="17">
        <v>2</v>
      </c>
      <c r="CY1519" s="17">
        <v>2</v>
      </c>
      <c r="CZ1519" s="17">
        <v>2</v>
      </c>
      <c r="DA1519" s="17">
        <v>2</v>
      </c>
      <c r="DB1519" s="17">
        <v>4</v>
      </c>
      <c r="DC1519" s="17">
        <v>2</v>
      </c>
      <c r="DD1519" s="17">
        <v>2</v>
      </c>
      <c r="DE1519" s="17">
        <v>2</v>
      </c>
      <c r="DF1519" s="17">
        <v>2</v>
      </c>
      <c r="DG1519" s="17">
        <v>2</v>
      </c>
      <c r="DH1519" s="17">
        <v>2</v>
      </c>
      <c r="DI1519" s="17">
        <v>3</v>
      </c>
      <c r="DJ1519" s="17">
        <v>1</v>
      </c>
      <c r="DK1519" s="17">
        <v>1</v>
      </c>
      <c r="DL1519" s="17">
        <v>1</v>
      </c>
      <c r="DM1519" s="17">
        <v>1</v>
      </c>
      <c r="DN1519" s="17">
        <v>6</v>
      </c>
      <c r="DO1519" s="17">
        <v>8</v>
      </c>
      <c r="DP1519" s="17">
        <v>7</v>
      </c>
      <c r="DR1519" s="17">
        <v>10</v>
      </c>
      <c r="DT1519" s="17">
        <v>11</v>
      </c>
      <c r="DV1519" s="17">
        <v>3</v>
      </c>
      <c r="DW1519" s="18">
        <v>13</v>
      </c>
      <c r="DY1519" s="18">
        <v>1</v>
      </c>
      <c r="ED1519" s="19" t="s">
        <v>357</v>
      </c>
      <c r="EE1519" s="19">
        <v>4</v>
      </c>
      <c r="EF1519" s="37">
        <v>3</v>
      </c>
      <c r="EG1519" s="19" t="s">
        <v>167</v>
      </c>
      <c r="EH1519" s="19">
        <v>2</v>
      </c>
      <c r="EI1519" s="19">
        <v>36</v>
      </c>
      <c r="EJ1519" s="19">
        <v>2</v>
      </c>
      <c r="EK1519" s="19">
        <v>3</v>
      </c>
      <c r="EL1519" s="19">
        <v>7</v>
      </c>
      <c r="EM1519" s="20" t="s">
        <v>216</v>
      </c>
      <c r="EO1519" s="46">
        <v>1</v>
      </c>
      <c r="EP1519" s="46">
        <v>6</v>
      </c>
      <c r="EQ1519">
        <f t="shared" si="54"/>
        <v>0</v>
      </c>
      <c r="ER1519" t="str">
        <f t="shared" si="55"/>
        <v/>
      </c>
      <c r="ES1519" s="49">
        <v>2</v>
      </c>
    </row>
    <row r="1520" spans="1:149" ht="15" customHeight="1" x14ac:dyDescent="0.25">
      <c r="A1520" s="21">
        <v>1519</v>
      </c>
      <c r="B1520" s="12">
        <v>2</v>
      </c>
      <c r="C1520" s="12">
        <v>3</v>
      </c>
      <c r="D1520" s="12">
        <v>4</v>
      </c>
      <c r="E1520" s="12" t="s">
        <v>375</v>
      </c>
      <c r="F1520" s="12">
        <v>4</v>
      </c>
      <c r="G1520" s="13">
        <v>3</v>
      </c>
      <c r="H1520" s="13">
        <v>2</v>
      </c>
      <c r="M1520" s="56">
        <f>IF(SUM(N1520:X1520)=39,2,1)</f>
        <v>1</v>
      </c>
      <c r="N1520" s="13">
        <v>1</v>
      </c>
      <c r="O1520" s="13">
        <v>1</v>
      </c>
      <c r="P1520" s="13">
        <v>1</v>
      </c>
      <c r="X1520" s="13">
        <v>1</v>
      </c>
      <c r="Z1520" s="13">
        <v>1</v>
      </c>
      <c r="AA1520" s="13">
        <v>1</v>
      </c>
      <c r="AB1520" s="13">
        <v>1</v>
      </c>
      <c r="AJ1520" s="13">
        <v>1</v>
      </c>
      <c r="AL1520" s="14">
        <v>2</v>
      </c>
      <c r="AM1520" s="14">
        <v>4</v>
      </c>
      <c r="AO1520" s="15">
        <v>1</v>
      </c>
      <c r="AP1520" s="15">
        <v>4</v>
      </c>
      <c r="AQ1520" s="15">
        <v>4</v>
      </c>
      <c r="AR1520" s="15">
        <v>4</v>
      </c>
      <c r="AS1520" s="15">
        <v>4</v>
      </c>
      <c r="AT1520" s="15">
        <v>4</v>
      </c>
      <c r="AU1520" s="15">
        <v>4</v>
      </c>
      <c r="AV1520" s="15">
        <v>4</v>
      </c>
      <c r="AW1520" s="15">
        <v>4</v>
      </c>
      <c r="AX1520" s="15">
        <v>2</v>
      </c>
      <c r="AZ1520" s="15">
        <v>2</v>
      </c>
      <c r="BB1520" s="15">
        <v>2</v>
      </c>
      <c r="BC1520" s="15">
        <v>1</v>
      </c>
      <c r="BD1520" s="15">
        <v>1</v>
      </c>
      <c r="BE1520" s="15">
        <v>2</v>
      </c>
      <c r="BF1520" s="15">
        <v>2</v>
      </c>
      <c r="BG1520" s="15">
        <v>0</v>
      </c>
      <c r="BK1520" s="15">
        <v>2</v>
      </c>
      <c r="BN1520" s="15">
        <v>8</v>
      </c>
      <c r="CC1520" s="16">
        <v>1</v>
      </c>
      <c r="CI1520" s="16">
        <v>1</v>
      </c>
      <c r="CK1520" s="16">
        <v>1</v>
      </c>
      <c r="CL1520" s="16" t="s">
        <v>397</v>
      </c>
      <c r="CM1520" s="17">
        <v>1</v>
      </c>
      <c r="CN1520" s="17">
        <v>1</v>
      </c>
      <c r="CO1520" s="17">
        <v>1</v>
      </c>
      <c r="CP1520" s="17">
        <v>1</v>
      </c>
      <c r="CQ1520" s="17">
        <v>1</v>
      </c>
      <c r="CR1520" s="17">
        <v>2</v>
      </c>
      <c r="CS1520" s="17">
        <v>2</v>
      </c>
      <c r="CT1520" s="17">
        <v>2</v>
      </c>
      <c r="CU1520" s="17">
        <v>4</v>
      </c>
      <c r="CV1520" s="17">
        <v>3</v>
      </c>
      <c r="CW1520" s="17">
        <v>2</v>
      </c>
      <c r="CX1520" s="17">
        <v>3</v>
      </c>
      <c r="CY1520" s="17">
        <v>3</v>
      </c>
      <c r="CZ1520" s="17">
        <v>3</v>
      </c>
      <c r="DA1520" s="17">
        <v>2</v>
      </c>
      <c r="DB1520" s="17">
        <v>2</v>
      </c>
      <c r="DC1520" s="17">
        <v>3</v>
      </c>
      <c r="DD1520" s="17">
        <v>2</v>
      </c>
      <c r="DE1520" s="17">
        <v>2</v>
      </c>
      <c r="DF1520" s="17">
        <v>2</v>
      </c>
      <c r="DG1520" s="17">
        <v>2</v>
      </c>
      <c r="DH1520" s="17">
        <v>2</v>
      </c>
      <c r="DI1520" s="17">
        <v>3</v>
      </c>
      <c r="DJ1520" s="17">
        <v>3</v>
      </c>
      <c r="DK1520" s="17">
        <v>1</v>
      </c>
      <c r="DL1520" s="17">
        <v>4</v>
      </c>
      <c r="DM1520" s="17">
        <v>4</v>
      </c>
      <c r="DN1520" s="17">
        <v>1</v>
      </c>
      <c r="DO1520" s="17">
        <v>2</v>
      </c>
      <c r="DP1520" s="17">
        <v>2</v>
      </c>
      <c r="DR1520" s="17">
        <v>7</v>
      </c>
      <c r="DT1520" s="17">
        <v>1</v>
      </c>
      <c r="DV1520" s="17">
        <v>5</v>
      </c>
      <c r="DW1520" s="18">
        <v>2</v>
      </c>
      <c r="DY1520" s="18">
        <v>1</v>
      </c>
      <c r="ED1520" s="19" t="s">
        <v>357</v>
      </c>
      <c r="EE1520" s="19">
        <v>4</v>
      </c>
      <c r="EF1520" s="37">
        <v>3</v>
      </c>
      <c r="EG1520" s="19" t="s">
        <v>167</v>
      </c>
      <c r="EH1520" s="19">
        <v>1</v>
      </c>
      <c r="EI1520" s="19">
        <v>76</v>
      </c>
      <c r="EJ1520" s="19">
        <v>4</v>
      </c>
      <c r="EK1520" s="19">
        <v>5</v>
      </c>
      <c r="EL1520" s="19">
        <v>1</v>
      </c>
      <c r="EM1520" s="20" t="s">
        <v>216</v>
      </c>
      <c r="EO1520" s="46">
        <v>4</v>
      </c>
      <c r="EP1520" s="46">
        <v>8</v>
      </c>
      <c r="EQ1520">
        <f t="shared" si="54"/>
        <v>0</v>
      </c>
      <c r="ER1520" t="str">
        <f t="shared" si="55"/>
        <v/>
      </c>
      <c r="ES1520" s="49">
        <v>2</v>
      </c>
    </row>
    <row r="1521" spans="1:149" ht="15" customHeight="1" x14ac:dyDescent="0.25">
      <c r="A1521" s="21">
        <v>1520</v>
      </c>
      <c r="B1521" s="12">
        <v>2</v>
      </c>
      <c r="C1521" s="12">
        <v>1</v>
      </c>
      <c r="D1521" s="12">
        <v>1</v>
      </c>
      <c r="E1521" s="12" t="s">
        <v>378</v>
      </c>
      <c r="F1521" s="12">
        <v>2</v>
      </c>
      <c r="G1521" s="13">
        <v>3</v>
      </c>
      <c r="H1521" s="13">
        <v>1</v>
      </c>
      <c r="M1521" s="56">
        <f>IF(SUM(N1521:X1521)=39,2,1)</f>
        <v>1</v>
      </c>
      <c r="Y1521" s="13">
        <v>1</v>
      </c>
      <c r="Z1521" s="13">
        <v>1</v>
      </c>
      <c r="AB1521" s="13">
        <v>1</v>
      </c>
      <c r="AJ1521" s="13">
        <v>1</v>
      </c>
      <c r="AL1521" s="14">
        <v>1</v>
      </c>
      <c r="AM1521" s="14">
        <v>2</v>
      </c>
      <c r="AN1521" s="14" t="s">
        <v>145</v>
      </c>
      <c r="AO1521" s="15">
        <v>2</v>
      </c>
      <c r="AP1521" s="15">
        <v>4</v>
      </c>
      <c r="AQ1521" s="15">
        <v>4</v>
      </c>
      <c r="AR1521" s="15">
        <v>4</v>
      </c>
      <c r="AS1521" s="15">
        <v>4</v>
      </c>
      <c r="AT1521" s="15">
        <v>4</v>
      </c>
      <c r="AU1521" s="15">
        <v>4</v>
      </c>
      <c r="AV1521" s="15">
        <v>4</v>
      </c>
      <c r="AW1521" s="15">
        <v>4</v>
      </c>
      <c r="AX1521" s="15">
        <v>1</v>
      </c>
      <c r="AY1521" s="15">
        <v>1</v>
      </c>
      <c r="AZ1521" s="15">
        <v>2</v>
      </c>
      <c r="BB1521" s="15">
        <v>2</v>
      </c>
      <c r="BC1521" s="15">
        <v>2</v>
      </c>
      <c r="BD1521" s="15">
        <v>2</v>
      </c>
      <c r="BE1521" s="15">
        <v>2</v>
      </c>
      <c r="BF1521" s="15">
        <v>0</v>
      </c>
      <c r="BG1521" s="15">
        <v>0</v>
      </c>
      <c r="BK1521" s="15">
        <v>2</v>
      </c>
      <c r="BM1521" s="15">
        <v>5</v>
      </c>
      <c r="BN1521" s="15">
        <v>5</v>
      </c>
      <c r="BO1521" s="15">
        <v>2</v>
      </c>
      <c r="BP1521" s="15" t="s">
        <v>388</v>
      </c>
      <c r="CC1521" s="16">
        <v>1</v>
      </c>
      <c r="CI1521" s="16">
        <v>2</v>
      </c>
      <c r="CJ1521" s="16" t="s">
        <v>151</v>
      </c>
      <c r="CK1521" s="16">
        <v>1</v>
      </c>
      <c r="CL1521" s="16" t="s">
        <v>212</v>
      </c>
      <c r="CM1521" s="17">
        <v>2</v>
      </c>
      <c r="CN1521" s="17">
        <v>2</v>
      </c>
      <c r="CO1521" s="17">
        <v>2</v>
      </c>
      <c r="CP1521" s="17">
        <v>2</v>
      </c>
      <c r="CQ1521" s="17">
        <v>2</v>
      </c>
      <c r="CR1521" s="17">
        <v>2</v>
      </c>
      <c r="CS1521" s="17">
        <v>2</v>
      </c>
      <c r="CT1521" s="17">
        <v>2</v>
      </c>
      <c r="CU1521" s="17">
        <v>4</v>
      </c>
      <c r="CV1521" s="17">
        <v>2</v>
      </c>
      <c r="CW1521" s="17">
        <v>2</v>
      </c>
      <c r="CX1521" s="17">
        <v>2</v>
      </c>
      <c r="CY1521" s="17">
        <v>2</v>
      </c>
      <c r="CZ1521" s="17">
        <v>2</v>
      </c>
      <c r="DA1521" s="17">
        <v>1</v>
      </c>
      <c r="DB1521" s="17">
        <v>4</v>
      </c>
      <c r="DC1521" s="17">
        <v>2</v>
      </c>
      <c r="DD1521" s="17">
        <v>4</v>
      </c>
      <c r="DE1521" s="17">
        <v>4</v>
      </c>
      <c r="DF1521" s="17">
        <v>2</v>
      </c>
      <c r="DG1521" s="17">
        <v>2</v>
      </c>
      <c r="DH1521" s="17">
        <v>1</v>
      </c>
      <c r="DI1521" s="17">
        <v>3</v>
      </c>
      <c r="DJ1521" s="17">
        <v>1</v>
      </c>
      <c r="DK1521" s="17">
        <v>3</v>
      </c>
      <c r="DL1521" s="17">
        <v>4</v>
      </c>
      <c r="DM1521" s="17">
        <v>4</v>
      </c>
      <c r="DN1521" s="17">
        <v>6</v>
      </c>
      <c r="DO1521" s="17">
        <v>8</v>
      </c>
      <c r="DP1521" s="17">
        <v>5</v>
      </c>
      <c r="DR1521" s="17">
        <v>7</v>
      </c>
      <c r="DT1521" s="17">
        <v>11</v>
      </c>
      <c r="DV1521" s="17">
        <v>2</v>
      </c>
      <c r="DW1521" s="18">
        <v>13</v>
      </c>
      <c r="DY1521" s="18">
        <v>1</v>
      </c>
      <c r="ED1521" s="19" t="s">
        <v>361</v>
      </c>
      <c r="EE1521" s="19">
        <v>4</v>
      </c>
      <c r="EF1521" s="37">
        <v>3</v>
      </c>
      <c r="EG1521" s="19" t="s">
        <v>239</v>
      </c>
      <c r="EH1521" s="19">
        <v>2</v>
      </c>
      <c r="EI1521" s="19">
        <v>72</v>
      </c>
      <c r="EJ1521" s="19">
        <v>4</v>
      </c>
      <c r="EK1521" s="19">
        <v>5</v>
      </c>
      <c r="EL1521" s="19">
        <v>9</v>
      </c>
      <c r="EM1521" s="20" t="s">
        <v>216</v>
      </c>
      <c r="EO1521" s="46">
        <v>1</v>
      </c>
      <c r="EP1521" s="46">
        <v>1</v>
      </c>
      <c r="EQ1521">
        <f t="shared" si="54"/>
        <v>0</v>
      </c>
      <c r="ER1521" t="str">
        <f t="shared" si="55"/>
        <v/>
      </c>
      <c r="ES1521" s="49">
        <v>2</v>
      </c>
    </row>
    <row r="1522" spans="1:149" ht="15" customHeight="1" x14ac:dyDescent="0.25">
      <c r="A1522" s="21">
        <v>1521</v>
      </c>
      <c r="B1522" s="12">
        <v>3</v>
      </c>
      <c r="C1522" s="12">
        <v>1</v>
      </c>
      <c r="D1522" s="12">
        <v>2</v>
      </c>
      <c r="E1522" s="12" t="s">
        <v>379</v>
      </c>
      <c r="F1522" s="12">
        <v>2</v>
      </c>
      <c r="G1522" s="13">
        <v>2</v>
      </c>
      <c r="H1522" s="13">
        <v>1</v>
      </c>
      <c r="M1522" s="56">
        <f>IF(SUM(N1522:X1522)=39,2,1)</f>
        <v>1</v>
      </c>
      <c r="X1522" s="13">
        <v>1</v>
      </c>
      <c r="Z1522" s="13">
        <v>1</v>
      </c>
      <c r="AA1522" s="13">
        <v>1</v>
      </c>
      <c r="AE1522" s="13">
        <v>1</v>
      </c>
      <c r="AJ1522" s="13">
        <v>1</v>
      </c>
      <c r="AL1522" s="14">
        <v>6</v>
      </c>
      <c r="AO1522" s="15">
        <v>3</v>
      </c>
      <c r="AP1522" s="15">
        <v>4</v>
      </c>
      <c r="AQ1522" s="15">
        <v>4</v>
      </c>
      <c r="AR1522" s="15">
        <v>4</v>
      </c>
      <c r="AS1522" s="15">
        <v>4</v>
      </c>
      <c r="AT1522" s="15">
        <v>3</v>
      </c>
      <c r="AU1522" s="15">
        <v>4</v>
      </c>
      <c r="AV1522" s="15">
        <v>4</v>
      </c>
      <c r="AW1522" s="15">
        <v>4</v>
      </c>
      <c r="AX1522" s="15">
        <v>1</v>
      </c>
      <c r="AY1522" s="15">
        <v>1</v>
      </c>
      <c r="AZ1522" s="15">
        <v>2</v>
      </c>
      <c r="BB1522" s="15">
        <v>2</v>
      </c>
      <c r="BC1522" s="15">
        <v>1</v>
      </c>
      <c r="BD1522" s="15">
        <v>1</v>
      </c>
      <c r="BE1522" s="15">
        <v>1</v>
      </c>
      <c r="BF1522" s="15">
        <v>1</v>
      </c>
      <c r="BG1522" s="15">
        <v>0</v>
      </c>
      <c r="BK1522" s="15">
        <v>1</v>
      </c>
      <c r="BL1522" s="15">
        <v>6</v>
      </c>
      <c r="BM1522" s="15">
        <v>5</v>
      </c>
      <c r="BN1522" s="15">
        <v>5</v>
      </c>
      <c r="BO1522" s="15">
        <v>1</v>
      </c>
      <c r="BP1522" s="15" t="s">
        <v>386</v>
      </c>
      <c r="CC1522" s="16">
        <v>1</v>
      </c>
      <c r="CI1522" s="16">
        <v>2</v>
      </c>
      <c r="CJ1522" s="16" t="s">
        <v>184</v>
      </c>
      <c r="CK1522" s="16">
        <v>2</v>
      </c>
      <c r="CL1522" s="16" t="s">
        <v>186</v>
      </c>
      <c r="CM1522" s="17">
        <v>1</v>
      </c>
      <c r="CN1522" s="17">
        <v>1</v>
      </c>
      <c r="CO1522" s="17">
        <v>1</v>
      </c>
      <c r="CP1522" s="17">
        <v>1</v>
      </c>
      <c r="CQ1522" s="17">
        <v>1</v>
      </c>
      <c r="CR1522" s="17">
        <v>3</v>
      </c>
      <c r="CS1522" s="17">
        <v>3</v>
      </c>
      <c r="CT1522" s="17">
        <v>2</v>
      </c>
      <c r="CU1522" s="17">
        <v>3</v>
      </c>
      <c r="CV1522" s="17">
        <v>2</v>
      </c>
      <c r="CW1522" s="17">
        <v>2</v>
      </c>
      <c r="CX1522" s="17">
        <v>2</v>
      </c>
      <c r="CY1522" s="17">
        <v>2</v>
      </c>
      <c r="DA1522" s="17">
        <v>3</v>
      </c>
      <c r="DB1522" s="17">
        <v>3</v>
      </c>
      <c r="DC1522" s="17">
        <v>2</v>
      </c>
      <c r="DD1522" s="17">
        <v>4</v>
      </c>
      <c r="DE1522" s="17">
        <v>4</v>
      </c>
      <c r="DF1522" s="17">
        <v>3</v>
      </c>
      <c r="DG1522" s="17">
        <v>2</v>
      </c>
      <c r="DH1522" s="17">
        <v>2</v>
      </c>
      <c r="DI1522" s="17">
        <v>3</v>
      </c>
      <c r="DJ1522" s="17">
        <v>1</v>
      </c>
      <c r="DK1522" s="17">
        <v>1</v>
      </c>
      <c r="DL1522" s="17">
        <v>2</v>
      </c>
      <c r="DM1522" s="17">
        <v>2</v>
      </c>
      <c r="DN1522" s="17">
        <v>9</v>
      </c>
      <c r="DP1522" s="17">
        <v>5</v>
      </c>
      <c r="DR1522" s="17">
        <v>7</v>
      </c>
      <c r="DT1522" s="17">
        <v>9</v>
      </c>
      <c r="DV1522" s="17">
        <v>2</v>
      </c>
      <c r="DW1522" s="18">
        <v>13</v>
      </c>
      <c r="DY1522" s="18">
        <v>1</v>
      </c>
      <c r="ED1522" s="19" t="s">
        <v>361</v>
      </c>
      <c r="EE1522" s="19">
        <v>4</v>
      </c>
      <c r="EF1522" s="37">
        <v>3</v>
      </c>
      <c r="EG1522" s="19" t="s">
        <v>239</v>
      </c>
      <c r="EH1522" s="19">
        <v>1</v>
      </c>
      <c r="EI1522" s="19">
        <v>26</v>
      </c>
      <c r="EJ1522" s="19">
        <v>1</v>
      </c>
      <c r="EK1522" s="19">
        <v>2</v>
      </c>
      <c r="EL1522" s="19">
        <v>2</v>
      </c>
      <c r="EM1522" s="20" t="s">
        <v>216</v>
      </c>
      <c r="EO1522" s="46">
        <v>1</v>
      </c>
      <c r="EP1522" s="46">
        <v>1</v>
      </c>
      <c r="EQ1522">
        <f t="shared" si="54"/>
        <v>0</v>
      </c>
      <c r="ER1522" t="str">
        <f t="shared" si="55"/>
        <v/>
      </c>
      <c r="ES1522" s="49">
        <v>1</v>
      </c>
    </row>
    <row r="1523" spans="1:149" ht="15" customHeight="1" x14ac:dyDescent="0.25">
      <c r="A1523" s="21">
        <v>1522</v>
      </c>
      <c r="B1523" s="12">
        <v>2</v>
      </c>
      <c r="C1523" s="12">
        <v>1</v>
      </c>
      <c r="D1523" s="12">
        <v>1</v>
      </c>
      <c r="E1523" s="12" t="s">
        <v>379</v>
      </c>
      <c r="F1523" s="12">
        <v>1</v>
      </c>
      <c r="G1523" s="13">
        <v>3</v>
      </c>
      <c r="H1523" s="13">
        <v>1</v>
      </c>
      <c r="I1523" s="13">
        <v>5</v>
      </c>
      <c r="M1523" s="56">
        <f>IF(SUM(N1523:X1523)=39,2,1)</f>
        <v>1</v>
      </c>
      <c r="N1523" s="13">
        <v>1</v>
      </c>
      <c r="S1523" s="13">
        <v>1</v>
      </c>
      <c r="X1523" s="13">
        <v>1</v>
      </c>
      <c r="Z1523" s="13">
        <v>1</v>
      </c>
      <c r="AE1523" s="13">
        <v>1</v>
      </c>
      <c r="AJ1523" s="13">
        <v>1</v>
      </c>
      <c r="AL1523" s="14">
        <v>6</v>
      </c>
      <c r="AO1523" s="15">
        <v>2</v>
      </c>
      <c r="AP1523" s="15">
        <v>4</v>
      </c>
      <c r="AQ1523" s="15">
        <v>4</v>
      </c>
      <c r="AR1523" s="15">
        <v>4</v>
      </c>
      <c r="AS1523" s="15">
        <v>4</v>
      </c>
      <c r="AT1523" s="15">
        <v>4</v>
      </c>
      <c r="AU1523" s="15">
        <v>4</v>
      </c>
      <c r="AV1523" s="15">
        <v>4</v>
      </c>
      <c r="AW1523" s="15">
        <v>3</v>
      </c>
      <c r="AX1523" s="15">
        <v>1</v>
      </c>
      <c r="AY1523" s="15">
        <v>2</v>
      </c>
      <c r="AZ1523" s="15">
        <v>2</v>
      </c>
      <c r="BB1523" s="15">
        <v>2</v>
      </c>
      <c r="BC1523" s="15">
        <v>2</v>
      </c>
      <c r="BD1523" s="15">
        <v>2</v>
      </c>
      <c r="BE1523" s="15">
        <v>2</v>
      </c>
      <c r="BF1523" s="15">
        <v>1</v>
      </c>
      <c r="BG1523" s="15">
        <v>0</v>
      </c>
      <c r="BK1523" s="15">
        <v>1</v>
      </c>
      <c r="BL1523" s="15">
        <v>2</v>
      </c>
      <c r="BM1523" s="15">
        <v>8</v>
      </c>
      <c r="BN1523" s="15">
        <v>8</v>
      </c>
      <c r="CC1523" s="16">
        <v>1</v>
      </c>
      <c r="CI1523" s="16">
        <v>2</v>
      </c>
      <c r="CJ1523" s="16" t="s">
        <v>156</v>
      </c>
      <c r="CK1523" s="16">
        <v>2</v>
      </c>
      <c r="CL1523" s="16" t="s">
        <v>157</v>
      </c>
      <c r="CM1523" s="17">
        <v>1</v>
      </c>
      <c r="CN1523" s="17">
        <v>1</v>
      </c>
      <c r="CO1523" s="17">
        <v>1</v>
      </c>
      <c r="CP1523" s="17">
        <v>1</v>
      </c>
      <c r="CQ1523" s="17">
        <v>1</v>
      </c>
      <c r="CR1523" s="17">
        <v>1</v>
      </c>
      <c r="CS1523" s="17">
        <v>1</v>
      </c>
      <c r="CT1523" s="17">
        <v>2</v>
      </c>
      <c r="CU1523" s="17">
        <v>3</v>
      </c>
      <c r="CV1523" s="17">
        <v>2</v>
      </c>
      <c r="CW1523" s="17">
        <v>1</v>
      </c>
      <c r="CX1523" s="17">
        <v>1</v>
      </c>
      <c r="CY1523" s="17">
        <v>1</v>
      </c>
      <c r="CZ1523" s="17">
        <v>1</v>
      </c>
      <c r="DA1523" s="17">
        <v>3</v>
      </c>
      <c r="DB1523" s="17">
        <v>3</v>
      </c>
      <c r="DC1523" s="17">
        <v>2</v>
      </c>
      <c r="DD1523" s="17">
        <v>3</v>
      </c>
      <c r="DE1523" s="17">
        <v>4</v>
      </c>
      <c r="DF1523" s="17">
        <v>3</v>
      </c>
      <c r="DG1523" s="17">
        <v>3</v>
      </c>
      <c r="DH1523" s="17">
        <v>3</v>
      </c>
      <c r="DI1523" s="17">
        <v>3</v>
      </c>
      <c r="DJ1523" s="17">
        <v>1</v>
      </c>
      <c r="DK1523" s="17">
        <v>1</v>
      </c>
      <c r="DL1523" s="17">
        <v>4</v>
      </c>
      <c r="DM1523" s="17">
        <v>4</v>
      </c>
      <c r="DN1523" s="17">
        <v>2</v>
      </c>
      <c r="DO1523" s="17">
        <v>1</v>
      </c>
      <c r="DP1523" s="17">
        <v>8</v>
      </c>
      <c r="DR1523" s="17">
        <v>10</v>
      </c>
      <c r="DT1523" s="17">
        <v>2</v>
      </c>
      <c r="DV1523" s="17">
        <v>4</v>
      </c>
      <c r="DW1523" s="18">
        <v>13</v>
      </c>
      <c r="DY1523" s="18">
        <v>1</v>
      </c>
      <c r="ED1523" s="19" t="s">
        <v>358</v>
      </c>
      <c r="EE1523" s="19">
        <v>5</v>
      </c>
      <c r="EF1523" s="37">
        <v>3</v>
      </c>
      <c r="EG1523" s="19" t="s">
        <v>167</v>
      </c>
      <c r="EH1523" s="19">
        <v>2</v>
      </c>
      <c r="EI1523" s="19">
        <v>40</v>
      </c>
      <c r="EJ1523" s="19">
        <v>2</v>
      </c>
      <c r="EK1523" s="19">
        <v>3</v>
      </c>
      <c r="EL1523" s="19">
        <v>2</v>
      </c>
      <c r="EM1523" s="20" t="s">
        <v>216</v>
      </c>
      <c r="EO1523" s="46">
        <v>1</v>
      </c>
      <c r="EP1523" s="46">
        <v>8</v>
      </c>
      <c r="EQ1523">
        <f t="shared" si="54"/>
        <v>0</v>
      </c>
      <c r="ER1523" t="str">
        <f t="shared" si="55"/>
        <v/>
      </c>
    </row>
    <row r="1524" spans="1:149" ht="15" customHeight="1" x14ac:dyDescent="0.25">
      <c r="A1524" s="21">
        <v>1523</v>
      </c>
      <c r="B1524" s="12">
        <v>4</v>
      </c>
      <c r="C1524" s="12">
        <v>2</v>
      </c>
      <c r="D1524" s="12">
        <v>4</v>
      </c>
      <c r="E1524" s="12" t="s">
        <v>379</v>
      </c>
      <c r="F1524" s="12">
        <v>1</v>
      </c>
      <c r="G1524" s="13">
        <v>5</v>
      </c>
      <c r="H1524" s="13">
        <v>1</v>
      </c>
      <c r="I1524" s="13">
        <v>4</v>
      </c>
      <c r="M1524" s="56">
        <f>IF(SUM(N1524:X1524)=39,2,1)</f>
        <v>1</v>
      </c>
      <c r="S1524" s="13">
        <v>1</v>
      </c>
      <c r="X1524" s="13">
        <v>1</v>
      </c>
      <c r="AE1524" s="13">
        <v>1</v>
      </c>
      <c r="AJ1524" s="13">
        <v>1</v>
      </c>
      <c r="AL1524" s="14">
        <v>1</v>
      </c>
      <c r="AM1524" s="14">
        <v>4</v>
      </c>
      <c r="AO1524" s="15">
        <v>1</v>
      </c>
      <c r="AP1524" s="15">
        <v>4</v>
      </c>
      <c r="AQ1524" s="15">
        <v>4</v>
      </c>
      <c r="AR1524" s="15">
        <v>4</v>
      </c>
      <c r="AS1524" s="15">
        <v>4</v>
      </c>
      <c r="AT1524" s="15">
        <v>4</v>
      </c>
      <c r="AU1524" s="15">
        <v>4</v>
      </c>
      <c r="AV1524" s="15">
        <v>3</v>
      </c>
      <c r="AW1524" s="15">
        <v>4</v>
      </c>
      <c r="AX1524" s="15">
        <v>1</v>
      </c>
      <c r="AY1524" s="15">
        <v>2</v>
      </c>
      <c r="AZ1524" s="15">
        <v>2</v>
      </c>
      <c r="BB1524" s="15">
        <v>2</v>
      </c>
      <c r="BC1524" s="15">
        <v>1</v>
      </c>
      <c r="BD1524" s="15">
        <v>2</v>
      </c>
      <c r="BE1524" s="15">
        <v>2</v>
      </c>
      <c r="BF1524" s="15">
        <v>0</v>
      </c>
      <c r="BG1524" s="15">
        <v>1</v>
      </c>
      <c r="BH1524" s="15">
        <v>1</v>
      </c>
      <c r="BK1524" s="15">
        <v>2</v>
      </c>
      <c r="BM1524" s="15">
        <v>5</v>
      </c>
      <c r="BN1524" s="15">
        <v>5</v>
      </c>
      <c r="BO1524" s="15">
        <v>4</v>
      </c>
      <c r="CC1524" s="16">
        <v>1</v>
      </c>
      <c r="CI1524" s="16">
        <v>1</v>
      </c>
      <c r="CK1524" s="16">
        <v>2</v>
      </c>
      <c r="CL1524" s="16" t="s">
        <v>143</v>
      </c>
      <c r="CM1524" s="17">
        <v>1</v>
      </c>
      <c r="CN1524" s="17">
        <v>1</v>
      </c>
      <c r="CO1524" s="17">
        <v>1</v>
      </c>
      <c r="CP1524" s="17">
        <v>1</v>
      </c>
      <c r="CQ1524" s="17">
        <v>1</v>
      </c>
      <c r="CR1524" s="17">
        <v>1</v>
      </c>
      <c r="CS1524" s="17">
        <v>1</v>
      </c>
      <c r="CT1524" s="17">
        <v>2</v>
      </c>
      <c r="CU1524" s="17">
        <v>3</v>
      </c>
      <c r="CV1524" s="17">
        <v>3</v>
      </c>
      <c r="CW1524" s="17">
        <v>2</v>
      </c>
      <c r="CX1524" s="17">
        <v>2</v>
      </c>
      <c r="CY1524" s="17">
        <v>2</v>
      </c>
      <c r="CZ1524" s="17">
        <v>2</v>
      </c>
      <c r="DA1524" s="17">
        <v>2</v>
      </c>
      <c r="DB1524" s="17">
        <v>3</v>
      </c>
      <c r="DC1524" s="17">
        <v>2</v>
      </c>
      <c r="DD1524" s="17">
        <v>3</v>
      </c>
      <c r="DE1524" s="17">
        <v>3</v>
      </c>
      <c r="DF1524" s="17">
        <v>3</v>
      </c>
      <c r="DG1524" s="17">
        <v>3</v>
      </c>
      <c r="DH1524" s="17">
        <v>3</v>
      </c>
      <c r="DI1524" s="17">
        <v>3</v>
      </c>
      <c r="DJ1524" s="17">
        <v>1</v>
      </c>
      <c r="DK1524" s="17">
        <v>3</v>
      </c>
      <c r="DL1524" s="17">
        <v>3</v>
      </c>
      <c r="DM1524" s="17">
        <v>3</v>
      </c>
      <c r="DN1524" s="17">
        <v>1</v>
      </c>
      <c r="DO1524" s="17">
        <v>2</v>
      </c>
      <c r="DP1524" s="17">
        <v>10</v>
      </c>
      <c r="DR1524" s="17">
        <v>8</v>
      </c>
      <c r="DT1524" s="17">
        <v>9</v>
      </c>
      <c r="DV1524" s="17">
        <v>4</v>
      </c>
      <c r="DW1524" s="18">
        <v>13</v>
      </c>
      <c r="DY1524" s="18">
        <v>1</v>
      </c>
      <c r="ED1524" s="19" t="s">
        <v>358</v>
      </c>
      <c r="EE1524" s="19">
        <v>5</v>
      </c>
      <c r="EF1524" s="37">
        <v>3</v>
      </c>
      <c r="EG1524" s="19" t="s">
        <v>167</v>
      </c>
      <c r="EH1524" s="19">
        <v>1</v>
      </c>
      <c r="EI1524" s="19">
        <v>34</v>
      </c>
      <c r="EJ1524" s="19">
        <v>2</v>
      </c>
      <c r="EK1524" s="19">
        <v>2</v>
      </c>
      <c r="EL1524" s="19">
        <v>1</v>
      </c>
      <c r="EM1524" s="20" t="s">
        <v>216</v>
      </c>
      <c r="EO1524" s="46">
        <v>1</v>
      </c>
      <c r="EP1524" s="46">
        <v>1</v>
      </c>
      <c r="EQ1524">
        <f t="shared" si="54"/>
        <v>0</v>
      </c>
      <c r="ER1524" t="str">
        <f t="shared" si="55"/>
        <v/>
      </c>
    </row>
    <row r="1525" spans="1:149" ht="15" customHeight="1" x14ac:dyDescent="0.25">
      <c r="A1525" s="21">
        <v>1524</v>
      </c>
      <c r="B1525" s="12">
        <v>2</v>
      </c>
      <c r="C1525" s="12">
        <v>2</v>
      </c>
      <c r="D1525" s="12">
        <v>1</v>
      </c>
      <c r="E1525" s="12" t="s">
        <v>378</v>
      </c>
      <c r="F1525" s="12">
        <v>1</v>
      </c>
      <c r="G1525" s="13">
        <v>4</v>
      </c>
      <c r="H1525" s="13">
        <v>1</v>
      </c>
      <c r="M1525" s="56">
        <f>IF(SUM(N1525:X1525)=39,2,1)</f>
        <v>1</v>
      </c>
      <c r="N1525" s="13">
        <v>1</v>
      </c>
      <c r="O1525" s="13">
        <v>1</v>
      </c>
      <c r="P1525" s="13">
        <v>1</v>
      </c>
      <c r="S1525" s="13">
        <v>1</v>
      </c>
      <c r="V1525" s="13">
        <v>1</v>
      </c>
      <c r="X1525" s="13">
        <v>1</v>
      </c>
      <c r="Z1525" s="13">
        <v>1</v>
      </c>
      <c r="AA1525" s="13">
        <v>1</v>
      </c>
      <c r="AB1525" s="13">
        <v>1</v>
      </c>
      <c r="AE1525" s="13">
        <v>1</v>
      </c>
      <c r="AH1525" s="13">
        <v>1</v>
      </c>
      <c r="AJ1525" s="13">
        <v>1</v>
      </c>
      <c r="AL1525" s="14">
        <v>1</v>
      </c>
      <c r="AM1525" s="14">
        <v>4</v>
      </c>
      <c r="AO1525" s="15">
        <v>1</v>
      </c>
      <c r="AP1525" s="15">
        <v>4</v>
      </c>
      <c r="AQ1525" s="15">
        <v>4</v>
      </c>
      <c r="AR1525" s="15">
        <v>4</v>
      </c>
      <c r="AS1525" s="15">
        <v>4</v>
      </c>
      <c r="AT1525" s="15">
        <v>4</v>
      </c>
      <c r="AU1525" s="15">
        <v>4</v>
      </c>
      <c r="AV1525" s="15">
        <v>3</v>
      </c>
      <c r="AW1525" s="15">
        <v>4</v>
      </c>
      <c r="AX1525" s="15">
        <v>1</v>
      </c>
      <c r="AY1525" s="15">
        <v>2</v>
      </c>
      <c r="AZ1525" s="15">
        <v>2</v>
      </c>
      <c r="BB1525" s="15">
        <v>1</v>
      </c>
      <c r="BC1525" s="15">
        <v>2</v>
      </c>
      <c r="BD1525" s="15">
        <v>1</v>
      </c>
      <c r="BE1525" s="15">
        <v>1</v>
      </c>
      <c r="BF1525" s="15">
        <v>2</v>
      </c>
      <c r="BG1525" s="15">
        <v>1</v>
      </c>
      <c r="BJ1525" s="15">
        <v>1</v>
      </c>
      <c r="BK1525" s="15">
        <v>2</v>
      </c>
      <c r="BM1525" s="15">
        <v>8</v>
      </c>
      <c r="BN1525" s="15">
        <v>8</v>
      </c>
      <c r="CC1525" s="16">
        <v>1</v>
      </c>
      <c r="CI1525" s="16">
        <v>1</v>
      </c>
      <c r="CK1525" s="16">
        <v>3</v>
      </c>
      <c r="CL1525" s="16" t="s">
        <v>143</v>
      </c>
      <c r="CM1525" s="17">
        <v>1</v>
      </c>
      <c r="CN1525" s="17">
        <v>1</v>
      </c>
      <c r="CO1525" s="17">
        <v>1</v>
      </c>
      <c r="CP1525" s="17">
        <v>1</v>
      </c>
      <c r="CQ1525" s="17">
        <v>1</v>
      </c>
      <c r="CR1525" s="17">
        <v>1</v>
      </c>
      <c r="CS1525" s="17">
        <v>1</v>
      </c>
      <c r="CT1525" s="17">
        <v>2</v>
      </c>
      <c r="CU1525" s="17">
        <v>3</v>
      </c>
      <c r="CV1525" s="17">
        <v>3</v>
      </c>
      <c r="CW1525" s="17">
        <v>1</v>
      </c>
      <c r="CX1525" s="17">
        <v>1</v>
      </c>
      <c r="CY1525" s="17">
        <v>1</v>
      </c>
      <c r="CZ1525" s="17">
        <v>1</v>
      </c>
      <c r="DA1525" s="17">
        <v>2</v>
      </c>
      <c r="DB1525" s="17">
        <v>3</v>
      </c>
      <c r="DC1525" s="17">
        <v>4</v>
      </c>
      <c r="DD1525" s="17">
        <v>4</v>
      </c>
      <c r="DE1525" s="17">
        <v>4</v>
      </c>
      <c r="DF1525" s="17">
        <v>3</v>
      </c>
      <c r="DG1525" s="17">
        <v>2</v>
      </c>
      <c r="DH1525" s="17">
        <v>2</v>
      </c>
      <c r="DI1525" s="17">
        <v>1</v>
      </c>
      <c r="DJ1525" s="17">
        <v>1</v>
      </c>
      <c r="DK1525" s="17">
        <v>3</v>
      </c>
      <c r="DL1525" s="17">
        <v>3</v>
      </c>
      <c r="DM1525" s="17">
        <v>3</v>
      </c>
      <c r="DN1525" s="17">
        <v>8</v>
      </c>
      <c r="DO1525" s="17">
        <v>1</v>
      </c>
      <c r="DP1525" s="17">
        <v>5</v>
      </c>
      <c r="DR1525" s="17">
        <v>10</v>
      </c>
      <c r="DT1525" s="17">
        <v>9</v>
      </c>
      <c r="DV1525" s="17">
        <v>3</v>
      </c>
      <c r="DW1525" s="18">
        <v>13</v>
      </c>
      <c r="DY1525" s="18">
        <v>1</v>
      </c>
      <c r="ED1525" s="19" t="s">
        <v>358</v>
      </c>
      <c r="EE1525" s="19">
        <v>5</v>
      </c>
      <c r="EF1525" s="37">
        <v>3</v>
      </c>
      <c r="EG1525" s="19" t="s">
        <v>167</v>
      </c>
      <c r="EH1525" s="19">
        <v>2</v>
      </c>
      <c r="EI1525" s="19">
        <v>29</v>
      </c>
      <c r="EJ1525" s="19">
        <v>1</v>
      </c>
      <c r="EK1525" s="19">
        <v>2</v>
      </c>
      <c r="EL1525" s="19">
        <v>7</v>
      </c>
      <c r="EM1525" s="20" t="s">
        <v>216</v>
      </c>
      <c r="EO1525" s="46">
        <v>1</v>
      </c>
      <c r="EP1525" s="46">
        <v>1</v>
      </c>
      <c r="EQ1525">
        <f t="shared" si="54"/>
        <v>0</v>
      </c>
      <c r="ER1525" t="str">
        <f t="shared" si="55"/>
        <v/>
      </c>
    </row>
    <row r="1526" spans="1:149" ht="15" customHeight="1" x14ac:dyDescent="0.25">
      <c r="A1526" s="21">
        <v>1525</v>
      </c>
      <c r="B1526" s="12">
        <v>2</v>
      </c>
      <c r="C1526" s="12">
        <v>1</v>
      </c>
      <c r="D1526" s="12">
        <v>2</v>
      </c>
      <c r="E1526" s="12" t="s">
        <v>378</v>
      </c>
      <c r="F1526" s="12">
        <v>1</v>
      </c>
      <c r="G1526" s="13">
        <v>5</v>
      </c>
      <c r="H1526" s="13">
        <v>2</v>
      </c>
      <c r="M1526" s="56">
        <f>IF(SUM(N1526:X1526)=39,2,1)</f>
        <v>1</v>
      </c>
      <c r="N1526" s="13">
        <v>1</v>
      </c>
      <c r="O1526" s="13">
        <v>1</v>
      </c>
      <c r="P1526" s="13">
        <v>1</v>
      </c>
      <c r="Q1526" s="13">
        <v>1</v>
      </c>
      <c r="X1526" s="13">
        <v>1</v>
      </c>
      <c r="Z1526" s="13">
        <v>1</v>
      </c>
      <c r="AA1526" s="13">
        <v>1</v>
      </c>
      <c r="AB1526" s="13">
        <v>1</v>
      </c>
      <c r="AC1526" s="13">
        <v>1</v>
      </c>
      <c r="AJ1526" s="13">
        <v>1</v>
      </c>
      <c r="AL1526" s="14">
        <v>3</v>
      </c>
      <c r="AM1526" s="14">
        <v>4</v>
      </c>
      <c r="AO1526" s="15">
        <v>1</v>
      </c>
      <c r="AP1526" s="15">
        <v>4</v>
      </c>
      <c r="AQ1526" s="15">
        <v>4</v>
      </c>
      <c r="AR1526" s="15">
        <v>4</v>
      </c>
      <c r="AS1526" s="15">
        <v>4</v>
      </c>
      <c r="AT1526" s="15">
        <v>4</v>
      </c>
      <c r="AU1526" s="15">
        <v>4</v>
      </c>
      <c r="AV1526" s="15">
        <v>3</v>
      </c>
      <c r="AW1526" s="15">
        <v>4</v>
      </c>
      <c r="AX1526" s="15">
        <v>1</v>
      </c>
      <c r="AY1526" s="15">
        <v>2</v>
      </c>
      <c r="AZ1526" s="15">
        <v>2</v>
      </c>
      <c r="BB1526" s="15">
        <v>1</v>
      </c>
      <c r="BC1526" s="15">
        <v>2</v>
      </c>
      <c r="BD1526" s="15">
        <v>1</v>
      </c>
      <c r="BE1526" s="15">
        <v>1</v>
      </c>
      <c r="BF1526" s="15">
        <v>2</v>
      </c>
      <c r="BG1526" s="15">
        <v>1</v>
      </c>
      <c r="BH1526" s="15">
        <v>1</v>
      </c>
      <c r="BK1526" s="15">
        <v>2</v>
      </c>
      <c r="BM1526" s="15">
        <v>8</v>
      </c>
      <c r="BN1526" s="15">
        <v>8</v>
      </c>
      <c r="CC1526" s="16">
        <v>1</v>
      </c>
      <c r="CI1526" s="16">
        <v>2</v>
      </c>
      <c r="CJ1526" s="16" t="s">
        <v>156</v>
      </c>
      <c r="CK1526" s="16">
        <v>3</v>
      </c>
      <c r="CL1526" s="16" t="s">
        <v>143</v>
      </c>
      <c r="CM1526" s="17">
        <v>1</v>
      </c>
      <c r="CN1526" s="17">
        <v>1</v>
      </c>
      <c r="CO1526" s="17">
        <v>1</v>
      </c>
      <c r="CP1526" s="17">
        <v>1</v>
      </c>
      <c r="CQ1526" s="17">
        <v>1</v>
      </c>
      <c r="CR1526" s="17">
        <v>1</v>
      </c>
      <c r="CS1526" s="17">
        <v>1</v>
      </c>
      <c r="CT1526" s="17">
        <v>2</v>
      </c>
      <c r="CU1526" s="17">
        <v>3</v>
      </c>
      <c r="CV1526" s="17">
        <v>3</v>
      </c>
      <c r="CW1526" s="17">
        <v>2</v>
      </c>
      <c r="CX1526" s="17">
        <v>2</v>
      </c>
      <c r="CY1526" s="17">
        <v>2</v>
      </c>
      <c r="CZ1526" s="17">
        <v>2</v>
      </c>
      <c r="DA1526" s="17">
        <v>3</v>
      </c>
      <c r="DB1526" s="17">
        <v>3</v>
      </c>
      <c r="DC1526" s="17">
        <v>2</v>
      </c>
      <c r="DD1526" s="17">
        <v>3</v>
      </c>
      <c r="DE1526" s="17">
        <v>4</v>
      </c>
      <c r="DF1526" s="17">
        <v>3</v>
      </c>
      <c r="DG1526" s="17">
        <v>3</v>
      </c>
      <c r="DH1526" s="17">
        <v>3</v>
      </c>
      <c r="DI1526" s="17">
        <v>1</v>
      </c>
      <c r="DJ1526" s="17">
        <v>2</v>
      </c>
      <c r="DK1526" s="17">
        <v>2</v>
      </c>
      <c r="DL1526" s="17">
        <v>3</v>
      </c>
      <c r="DM1526" s="17">
        <v>3</v>
      </c>
      <c r="DN1526" s="17">
        <v>8</v>
      </c>
      <c r="DO1526" s="17">
        <v>1</v>
      </c>
      <c r="DP1526" s="17">
        <v>2</v>
      </c>
      <c r="DR1526" s="17">
        <v>9</v>
      </c>
      <c r="DT1526" s="17">
        <v>10</v>
      </c>
      <c r="DV1526" s="17">
        <v>3</v>
      </c>
      <c r="DW1526" s="18">
        <v>13</v>
      </c>
      <c r="DY1526" s="18">
        <v>1</v>
      </c>
      <c r="ED1526" s="19" t="s">
        <v>358</v>
      </c>
      <c r="EE1526" s="19">
        <v>5</v>
      </c>
      <c r="EF1526" s="37">
        <v>3</v>
      </c>
      <c r="EG1526" s="19" t="s">
        <v>167</v>
      </c>
      <c r="EH1526" s="19">
        <v>1</v>
      </c>
      <c r="EI1526" s="19">
        <v>34</v>
      </c>
      <c r="EJ1526" s="19">
        <v>2</v>
      </c>
      <c r="EK1526" s="19">
        <v>2</v>
      </c>
      <c r="EL1526" s="19">
        <v>2</v>
      </c>
      <c r="EM1526" s="20" t="s">
        <v>216</v>
      </c>
      <c r="EO1526" s="46">
        <v>4</v>
      </c>
      <c r="EP1526" s="46">
        <v>1</v>
      </c>
      <c r="EQ1526">
        <f t="shared" si="54"/>
        <v>0</v>
      </c>
      <c r="ER1526" t="str">
        <f t="shared" si="55"/>
        <v/>
      </c>
    </row>
    <row r="1527" spans="1:149" ht="15" customHeight="1" x14ac:dyDescent="0.25">
      <c r="A1527" s="21">
        <v>1526</v>
      </c>
      <c r="B1527" s="12">
        <v>2</v>
      </c>
      <c r="C1527" s="12">
        <v>4</v>
      </c>
      <c r="D1527" s="12">
        <v>1</v>
      </c>
      <c r="E1527" s="12" t="s">
        <v>378</v>
      </c>
      <c r="F1527" s="12">
        <v>1</v>
      </c>
      <c r="G1527" s="13">
        <v>5</v>
      </c>
      <c r="H1527" s="13">
        <v>1</v>
      </c>
      <c r="K1527" s="13">
        <v>5</v>
      </c>
      <c r="M1527" s="56">
        <f>IF(SUM(N1527:X1527)=39,2,1)</f>
        <v>1</v>
      </c>
      <c r="R1527" s="13">
        <v>1</v>
      </c>
      <c r="AD1527" s="13">
        <v>1</v>
      </c>
      <c r="AL1527" s="14">
        <v>2</v>
      </c>
      <c r="AM1527" s="14">
        <v>5</v>
      </c>
      <c r="AO1527" s="15">
        <v>1</v>
      </c>
      <c r="AP1527" s="15">
        <v>5</v>
      </c>
      <c r="AQ1527" s="15">
        <v>5</v>
      </c>
      <c r="AR1527" s="15">
        <v>2</v>
      </c>
      <c r="AS1527" s="15">
        <v>5</v>
      </c>
      <c r="AT1527" s="15">
        <v>5</v>
      </c>
      <c r="AU1527" s="15">
        <v>5</v>
      </c>
      <c r="AV1527" s="15">
        <v>5</v>
      </c>
      <c r="AW1527" s="15">
        <v>5</v>
      </c>
      <c r="AX1527" s="15">
        <v>1</v>
      </c>
      <c r="AY1527" s="15">
        <v>1</v>
      </c>
      <c r="AZ1527" s="15">
        <v>2</v>
      </c>
      <c r="BB1527" s="15">
        <v>2</v>
      </c>
      <c r="BC1527" s="15">
        <v>1</v>
      </c>
      <c r="BD1527" s="15">
        <v>1</v>
      </c>
      <c r="BE1527" s="15">
        <v>1</v>
      </c>
      <c r="BF1527" s="15">
        <v>1</v>
      </c>
      <c r="BG1527" s="15">
        <v>2</v>
      </c>
      <c r="BJ1527" s="15">
        <v>2</v>
      </c>
      <c r="BK1527" s="15">
        <v>1</v>
      </c>
      <c r="BL1527" s="15">
        <v>2</v>
      </c>
      <c r="BN1527" s="15">
        <v>8</v>
      </c>
      <c r="CC1527" s="16">
        <v>1</v>
      </c>
      <c r="CI1527" s="16">
        <v>2</v>
      </c>
      <c r="CJ1527" s="16" t="s">
        <v>394</v>
      </c>
      <c r="CK1527" s="16">
        <v>1</v>
      </c>
      <c r="CL1527" s="16" t="s">
        <v>157</v>
      </c>
      <c r="CM1527" s="17">
        <v>1</v>
      </c>
      <c r="CN1527" s="17">
        <v>1</v>
      </c>
      <c r="CO1527" s="17">
        <v>1</v>
      </c>
      <c r="CP1527" s="17">
        <v>1</v>
      </c>
      <c r="CQ1527" s="17">
        <v>1</v>
      </c>
      <c r="CR1527" s="17">
        <v>1</v>
      </c>
      <c r="CS1527" s="17">
        <v>1</v>
      </c>
      <c r="CT1527" s="17">
        <v>1</v>
      </c>
      <c r="CU1527" s="17">
        <v>4</v>
      </c>
      <c r="CV1527" s="17">
        <v>1</v>
      </c>
      <c r="CW1527" s="17">
        <v>1</v>
      </c>
      <c r="CX1527" s="17">
        <v>1</v>
      </c>
      <c r="CY1527" s="17">
        <v>1</v>
      </c>
      <c r="CZ1527" s="17">
        <v>1</v>
      </c>
      <c r="DA1527" s="17">
        <v>4</v>
      </c>
      <c r="DB1527" s="17">
        <v>1</v>
      </c>
      <c r="DC1527" s="17">
        <v>3</v>
      </c>
      <c r="DD1527" s="17">
        <v>4</v>
      </c>
      <c r="DE1527" s="17">
        <v>4</v>
      </c>
      <c r="DF1527" s="17">
        <v>4</v>
      </c>
      <c r="DG1527" s="17">
        <v>4</v>
      </c>
      <c r="DH1527" s="17">
        <v>4</v>
      </c>
      <c r="DI1527" s="17">
        <v>3</v>
      </c>
      <c r="DJ1527" s="17">
        <v>1</v>
      </c>
      <c r="DK1527" s="17">
        <v>3</v>
      </c>
      <c r="DL1527" s="17">
        <v>1</v>
      </c>
      <c r="DM1527" s="17">
        <v>1</v>
      </c>
      <c r="DN1527" s="17">
        <v>8</v>
      </c>
      <c r="DO1527" s="17">
        <v>1</v>
      </c>
      <c r="DP1527" s="17">
        <v>5</v>
      </c>
      <c r="DR1527" s="17">
        <v>7</v>
      </c>
      <c r="DT1527" s="17">
        <v>6</v>
      </c>
      <c r="DV1527" s="17">
        <v>1</v>
      </c>
      <c r="DW1527" s="18">
        <v>13</v>
      </c>
      <c r="DY1527" s="18">
        <v>1</v>
      </c>
      <c r="ED1527" s="19" t="s">
        <v>358</v>
      </c>
      <c r="EE1527" s="19">
        <v>5</v>
      </c>
      <c r="EF1527" s="37">
        <v>3</v>
      </c>
      <c r="EG1527" s="19" t="s">
        <v>167</v>
      </c>
      <c r="EH1527" s="19">
        <v>2</v>
      </c>
      <c r="EI1527" s="19">
        <v>67</v>
      </c>
      <c r="EJ1527" s="19">
        <v>4</v>
      </c>
      <c r="EK1527" s="19">
        <v>5</v>
      </c>
      <c r="EL1527" s="19">
        <v>9</v>
      </c>
      <c r="EM1527" s="20" t="s">
        <v>216</v>
      </c>
      <c r="EO1527" s="46">
        <v>1</v>
      </c>
      <c r="EP1527" s="46">
        <v>1</v>
      </c>
      <c r="EQ1527">
        <f t="shared" si="54"/>
        <v>0</v>
      </c>
      <c r="ER1527" t="str">
        <f t="shared" si="55"/>
        <v/>
      </c>
    </row>
    <row r="1528" spans="1:149" ht="15" customHeight="1" x14ac:dyDescent="0.25">
      <c r="A1528" s="21">
        <v>1527</v>
      </c>
      <c r="B1528" s="12">
        <v>2</v>
      </c>
      <c r="C1528" s="12">
        <v>4</v>
      </c>
      <c r="D1528" s="12">
        <v>4</v>
      </c>
      <c r="E1528" s="12" t="s">
        <v>379</v>
      </c>
      <c r="F1528" s="12">
        <v>1</v>
      </c>
      <c r="G1528" s="13">
        <v>3</v>
      </c>
      <c r="H1528" s="13">
        <v>1</v>
      </c>
      <c r="M1528" s="56">
        <f>IF(SUM(N1528:X1528)=39,2,1)</f>
        <v>1</v>
      </c>
      <c r="X1528" s="13">
        <v>1</v>
      </c>
      <c r="Z1528" s="13">
        <v>1</v>
      </c>
      <c r="AB1528" s="13">
        <v>1</v>
      </c>
      <c r="AL1528" s="14">
        <v>1</v>
      </c>
      <c r="AM1528" s="14">
        <v>5</v>
      </c>
      <c r="AO1528" s="15">
        <v>2</v>
      </c>
      <c r="AP1528" s="15">
        <v>5</v>
      </c>
      <c r="AQ1528" s="15">
        <v>5</v>
      </c>
      <c r="AR1528" s="15">
        <v>5</v>
      </c>
      <c r="AS1528" s="15">
        <v>5</v>
      </c>
      <c r="AT1528" s="15">
        <v>5</v>
      </c>
      <c r="AU1528" s="15">
        <v>5</v>
      </c>
      <c r="AV1528" s="15">
        <v>5</v>
      </c>
      <c r="AW1528" s="15">
        <v>5</v>
      </c>
      <c r="AX1528" s="15">
        <v>1</v>
      </c>
      <c r="AY1528" s="15">
        <v>1</v>
      </c>
      <c r="AZ1528" s="15">
        <v>2</v>
      </c>
      <c r="BB1528" s="15">
        <v>2</v>
      </c>
      <c r="BC1528" s="15">
        <v>2</v>
      </c>
      <c r="BD1528" s="15">
        <v>2</v>
      </c>
      <c r="BE1528" s="15">
        <v>2</v>
      </c>
      <c r="BF1528" s="15">
        <v>2</v>
      </c>
      <c r="BG1528" s="15">
        <v>1</v>
      </c>
      <c r="BJ1528" s="15">
        <v>1</v>
      </c>
      <c r="BK1528" s="15">
        <v>2</v>
      </c>
      <c r="BN1528" s="15">
        <v>1</v>
      </c>
      <c r="CC1528" s="16">
        <v>1</v>
      </c>
      <c r="CI1528" s="16">
        <v>2</v>
      </c>
      <c r="CJ1528" s="16" t="s">
        <v>394</v>
      </c>
      <c r="CK1528" s="16">
        <v>1</v>
      </c>
      <c r="CL1528" s="16" t="s">
        <v>173</v>
      </c>
      <c r="CM1528" s="17">
        <v>1</v>
      </c>
      <c r="CN1528" s="17">
        <v>1</v>
      </c>
      <c r="CO1528" s="17">
        <v>1</v>
      </c>
      <c r="CP1528" s="17">
        <v>1</v>
      </c>
      <c r="CQ1528" s="17">
        <v>1</v>
      </c>
      <c r="CR1528" s="17">
        <v>1</v>
      </c>
      <c r="CS1528" s="17">
        <v>1</v>
      </c>
      <c r="CT1528" s="17">
        <v>1</v>
      </c>
      <c r="CU1528" s="17">
        <v>4</v>
      </c>
      <c r="CV1528" s="17">
        <v>1</v>
      </c>
      <c r="CW1528" s="17">
        <v>1</v>
      </c>
      <c r="CX1528" s="17">
        <v>1</v>
      </c>
      <c r="CY1528" s="17">
        <v>1</v>
      </c>
      <c r="CZ1528" s="17">
        <v>1</v>
      </c>
      <c r="DA1528" s="17">
        <v>1</v>
      </c>
      <c r="DB1528" s="17">
        <v>4</v>
      </c>
      <c r="DC1528" s="17">
        <v>3</v>
      </c>
      <c r="DD1528" s="17">
        <v>4</v>
      </c>
      <c r="DE1528" s="17">
        <v>4</v>
      </c>
      <c r="DF1528" s="17">
        <v>4</v>
      </c>
      <c r="DG1528" s="17">
        <v>4</v>
      </c>
      <c r="DH1528" s="17">
        <v>4</v>
      </c>
      <c r="DI1528" s="17">
        <v>3</v>
      </c>
      <c r="DJ1528" s="17">
        <v>2</v>
      </c>
      <c r="DK1528" s="17">
        <v>2</v>
      </c>
      <c r="DL1528" s="17">
        <v>1</v>
      </c>
      <c r="DM1528" s="17">
        <v>1</v>
      </c>
      <c r="DN1528" s="17">
        <v>1</v>
      </c>
      <c r="DO1528" s="17">
        <v>2</v>
      </c>
      <c r="DP1528" s="17">
        <v>7</v>
      </c>
      <c r="DR1528" s="17">
        <v>5</v>
      </c>
      <c r="DT1528" s="17">
        <v>11</v>
      </c>
      <c r="DV1528" s="17">
        <v>4</v>
      </c>
      <c r="DW1528" s="18">
        <v>13</v>
      </c>
      <c r="DY1528" s="18">
        <v>1</v>
      </c>
      <c r="ED1528" s="19" t="s">
        <v>358</v>
      </c>
      <c r="EE1528" s="19">
        <v>5</v>
      </c>
      <c r="EF1528" s="37">
        <v>3</v>
      </c>
      <c r="EG1528" s="19" t="s">
        <v>167</v>
      </c>
      <c r="EH1528" s="19">
        <v>2</v>
      </c>
      <c r="EI1528" s="19">
        <v>36</v>
      </c>
      <c r="EJ1528" s="19">
        <v>2</v>
      </c>
      <c r="EK1528" s="19">
        <v>3</v>
      </c>
      <c r="EL1528" s="19">
        <v>4</v>
      </c>
      <c r="EM1528" s="20" t="s">
        <v>216</v>
      </c>
      <c r="EO1528" s="46">
        <v>4</v>
      </c>
      <c r="EP1528" s="46">
        <v>1</v>
      </c>
      <c r="EQ1528">
        <f t="shared" si="54"/>
        <v>0</v>
      </c>
      <c r="ER1528" t="str">
        <f t="shared" si="55"/>
        <v/>
      </c>
      <c r="ES1528" s="49">
        <v>2</v>
      </c>
    </row>
    <row r="1529" spans="1:149" ht="15" customHeight="1" x14ac:dyDescent="0.25">
      <c r="A1529" s="21">
        <v>1528</v>
      </c>
      <c r="B1529" s="12">
        <v>2</v>
      </c>
      <c r="C1529" s="12">
        <v>4</v>
      </c>
      <c r="D1529" s="12">
        <v>1</v>
      </c>
      <c r="E1529" s="12" t="s">
        <v>378</v>
      </c>
      <c r="F1529" s="12">
        <v>3</v>
      </c>
      <c r="G1529" s="13">
        <v>5</v>
      </c>
      <c r="H1529" s="13">
        <v>1</v>
      </c>
      <c r="I1529" s="13">
        <v>5</v>
      </c>
      <c r="M1529" s="56">
        <f>IF(SUM(N1529:X1529)=39,2,1)</f>
        <v>1</v>
      </c>
      <c r="O1529" s="13">
        <v>1</v>
      </c>
      <c r="P1529" s="13">
        <v>1</v>
      </c>
      <c r="AK1529" s="13">
        <v>1</v>
      </c>
      <c r="AL1529" s="14">
        <v>1</v>
      </c>
      <c r="AM1529" s="14">
        <v>5</v>
      </c>
      <c r="AO1529" s="15">
        <v>2</v>
      </c>
      <c r="AP1529" s="15">
        <v>5</v>
      </c>
      <c r="AQ1529" s="15">
        <v>5</v>
      </c>
      <c r="AR1529" s="15">
        <v>5</v>
      </c>
      <c r="AS1529" s="15">
        <v>5</v>
      </c>
      <c r="AT1529" s="15">
        <v>5</v>
      </c>
      <c r="AU1529" s="15">
        <v>5</v>
      </c>
      <c r="AV1529" s="15">
        <v>5</v>
      </c>
      <c r="AW1529" s="15">
        <v>5</v>
      </c>
      <c r="AX1529" s="15">
        <v>1</v>
      </c>
      <c r="AY1529" s="15">
        <v>1</v>
      </c>
      <c r="AZ1529" s="15">
        <v>2</v>
      </c>
      <c r="BB1529" s="15">
        <v>2</v>
      </c>
      <c r="BC1529" s="15">
        <v>2</v>
      </c>
      <c r="BD1529" s="15">
        <v>2</v>
      </c>
      <c r="BE1529" s="15">
        <v>1</v>
      </c>
      <c r="BF1529" s="15">
        <v>1</v>
      </c>
      <c r="BG1529" s="15">
        <v>2</v>
      </c>
      <c r="BH1529" s="15">
        <v>2</v>
      </c>
      <c r="BK1529" s="15">
        <v>2</v>
      </c>
      <c r="BN1529" s="15">
        <v>8</v>
      </c>
      <c r="CC1529" s="16">
        <v>1</v>
      </c>
      <c r="CI1529" s="16">
        <v>2</v>
      </c>
      <c r="CJ1529" s="16" t="s">
        <v>237</v>
      </c>
      <c r="CK1529" s="16">
        <v>1</v>
      </c>
      <c r="CL1529" s="16" t="s">
        <v>173</v>
      </c>
      <c r="CM1529" s="17">
        <v>1</v>
      </c>
      <c r="CN1529" s="17">
        <v>1</v>
      </c>
      <c r="CO1529" s="17">
        <v>1</v>
      </c>
      <c r="CP1529" s="17">
        <v>1</v>
      </c>
      <c r="CQ1529" s="17">
        <v>1</v>
      </c>
      <c r="CR1529" s="17">
        <v>1</v>
      </c>
      <c r="CS1529" s="17">
        <v>1</v>
      </c>
      <c r="CT1529" s="17">
        <v>1</v>
      </c>
      <c r="CU1529" s="17">
        <v>4</v>
      </c>
      <c r="CV1529" s="17">
        <v>1</v>
      </c>
      <c r="CW1529" s="17">
        <v>1</v>
      </c>
      <c r="CX1529" s="17">
        <v>1</v>
      </c>
      <c r="CY1529" s="17">
        <v>1</v>
      </c>
      <c r="CZ1529" s="17">
        <v>1</v>
      </c>
      <c r="DA1529" s="17">
        <v>1</v>
      </c>
      <c r="DB1529" s="17">
        <v>4</v>
      </c>
      <c r="DC1529" s="17">
        <v>1</v>
      </c>
      <c r="DD1529" s="17">
        <v>1</v>
      </c>
      <c r="DE1529" s="17">
        <v>4</v>
      </c>
      <c r="DF1529" s="17">
        <v>4</v>
      </c>
      <c r="DG1529" s="17">
        <v>4</v>
      </c>
      <c r="DH1529" s="17">
        <v>4</v>
      </c>
      <c r="DI1529" s="17">
        <v>3</v>
      </c>
      <c r="DJ1529" s="17">
        <v>1</v>
      </c>
      <c r="DK1529" s="17">
        <v>1</v>
      </c>
      <c r="DL1529" s="17">
        <v>4</v>
      </c>
      <c r="DM1529" s="17">
        <v>4</v>
      </c>
      <c r="DN1529" s="17">
        <v>8</v>
      </c>
      <c r="DO1529" s="17">
        <v>1</v>
      </c>
      <c r="DP1529" s="17">
        <v>5</v>
      </c>
      <c r="DR1529" s="17">
        <v>7</v>
      </c>
      <c r="DT1529" s="17">
        <v>11</v>
      </c>
      <c r="DV1529" s="17">
        <v>4</v>
      </c>
      <c r="DW1529" s="18">
        <v>13</v>
      </c>
      <c r="DY1529" s="18">
        <v>1</v>
      </c>
      <c r="ED1529" s="19" t="s">
        <v>358</v>
      </c>
      <c r="EE1529" s="19">
        <v>5</v>
      </c>
      <c r="EF1529" s="37">
        <v>3</v>
      </c>
      <c r="EG1529" s="19" t="s">
        <v>167</v>
      </c>
      <c r="EH1529" s="19">
        <v>1</v>
      </c>
      <c r="EI1529" s="19">
        <v>40</v>
      </c>
      <c r="EJ1529" s="19">
        <v>2</v>
      </c>
      <c r="EK1529" s="19">
        <v>3</v>
      </c>
      <c r="EL1529" s="19">
        <v>1</v>
      </c>
      <c r="EM1529" s="20" t="s">
        <v>216</v>
      </c>
      <c r="EO1529" s="46">
        <v>4</v>
      </c>
      <c r="EP1529" s="46">
        <v>1</v>
      </c>
      <c r="EQ1529">
        <f t="shared" si="54"/>
        <v>0</v>
      </c>
      <c r="ER1529" t="str">
        <f t="shared" si="55"/>
        <v/>
      </c>
      <c r="ES1529" s="49">
        <v>2</v>
      </c>
    </row>
    <row r="1530" spans="1:149" ht="15" customHeight="1" x14ac:dyDescent="0.25">
      <c r="A1530" s="21">
        <v>1529</v>
      </c>
      <c r="B1530" s="12">
        <v>2</v>
      </c>
      <c r="C1530" s="12">
        <v>4</v>
      </c>
      <c r="D1530" s="12">
        <v>1</v>
      </c>
      <c r="E1530" s="12" t="s">
        <v>161</v>
      </c>
      <c r="F1530" s="12">
        <v>2</v>
      </c>
      <c r="G1530" s="13">
        <v>3</v>
      </c>
      <c r="H1530" s="13">
        <v>1</v>
      </c>
      <c r="K1530" s="13">
        <v>5</v>
      </c>
      <c r="M1530" s="56">
        <f>IF(SUM(N1530:X1530)=39,2,1)</f>
        <v>1</v>
      </c>
      <c r="Y1530" s="13">
        <v>1</v>
      </c>
      <c r="Z1530" s="13">
        <v>1</v>
      </c>
      <c r="AJ1530" s="13">
        <v>1</v>
      </c>
      <c r="AL1530" s="14">
        <v>1</v>
      </c>
      <c r="AM1530" s="14">
        <v>5</v>
      </c>
      <c r="AO1530" s="15">
        <v>3</v>
      </c>
      <c r="AP1530" s="15">
        <v>5</v>
      </c>
      <c r="AQ1530" s="15">
        <v>5</v>
      </c>
      <c r="AR1530" s="15">
        <v>5</v>
      </c>
      <c r="AS1530" s="15">
        <v>5</v>
      </c>
      <c r="AT1530" s="15">
        <v>5</v>
      </c>
      <c r="AU1530" s="15">
        <v>5</v>
      </c>
      <c r="AV1530" s="15">
        <v>5</v>
      </c>
      <c r="AW1530" s="15">
        <v>5</v>
      </c>
      <c r="AX1530" s="15">
        <v>1</v>
      </c>
      <c r="AY1530" s="15">
        <v>1</v>
      </c>
      <c r="AZ1530" s="15">
        <v>2</v>
      </c>
      <c r="BB1530" s="15">
        <v>1</v>
      </c>
      <c r="BC1530" s="15">
        <v>1</v>
      </c>
      <c r="BD1530" s="15">
        <v>2</v>
      </c>
      <c r="BE1530" s="15">
        <v>2</v>
      </c>
      <c r="BF1530" s="15">
        <v>2</v>
      </c>
      <c r="BG1530" s="15">
        <v>0</v>
      </c>
      <c r="BK1530" s="15">
        <v>1</v>
      </c>
      <c r="BL1530" s="15">
        <v>1</v>
      </c>
      <c r="BN1530" s="15">
        <v>1</v>
      </c>
      <c r="CC1530" s="16">
        <v>1</v>
      </c>
      <c r="CI1530" s="16">
        <v>2</v>
      </c>
      <c r="CJ1530" s="16" t="s">
        <v>156</v>
      </c>
      <c r="CK1530" s="16">
        <v>1</v>
      </c>
      <c r="CL1530" s="16" t="s">
        <v>397</v>
      </c>
      <c r="CM1530" s="17">
        <v>2</v>
      </c>
      <c r="CN1530" s="17">
        <v>2</v>
      </c>
      <c r="CO1530" s="17">
        <v>2</v>
      </c>
      <c r="CP1530" s="17">
        <v>2</v>
      </c>
      <c r="CQ1530" s="17">
        <v>2</v>
      </c>
      <c r="CR1530" s="17">
        <v>1</v>
      </c>
      <c r="CS1530" s="17">
        <v>1</v>
      </c>
      <c r="CT1530" s="17">
        <v>1</v>
      </c>
      <c r="CU1530" s="17">
        <v>4</v>
      </c>
      <c r="CV1530" s="17">
        <v>1</v>
      </c>
      <c r="CW1530" s="17">
        <v>1</v>
      </c>
      <c r="CX1530" s="17">
        <v>1</v>
      </c>
      <c r="CY1530" s="17">
        <v>1</v>
      </c>
      <c r="CZ1530" s="17">
        <v>1</v>
      </c>
      <c r="DA1530" s="17">
        <v>1</v>
      </c>
      <c r="DB1530" s="17">
        <v>4</v>
      </c>
      <c r="DC1530" s="17">
        <v>2</v>
      </c>
      <c r="DD1530" s="17">
        <v>1</v>
      </c>
      <c r="DE1530" s="17">
        <v>1</v>
      </c>
      <c r="DF1530" s="17">
        <v>4</v>
      </c>
      <c r="DG1530" s="17">
        <v>4</v>
      </c>
      <c r="DH1530" s="17">
        <v>4</v>
      </c>
      <c r="DI1530" s="17">
        <v>3</v>
      </c>
      <c r="DJ1530" s="17">
        <v>1</v>
      </c>
      <c r="DK1530" s="17">
        <v>2</v>
      </c>
      <c r="DL1530" s="17">
        <v>4</v>
      </c>
      <c r="DM1530" s="17">
        <v>4</v>
      </c>
      <c r="DN1530" s="17">
        <v>1</v>
      </c>
      <c r="DO1530" s="17">
        <v>8</v>
      </c>
      <c r="DP1530" s="17">
        <v>6</v>
      </c>
      <c r="DR1530" s="17">
        <v>7</v>
      </c>
      <c r="DT1530" s="17">
        <v>11</v>
      </c>
      <c r="DV1530" s="17">
        <v>1</v>
      </c>
      <c r="DW1530" s="18">
        <v>13</v>
      </c>
      <c r="DY1530" s="18">
        <v>1</v>
      </c>
      <c r="ED1530" s="19" t="s">
        <v>358</v>
      </c>
      <c r="EE1530" s="19">
        <v>5</v>
      </c>
      <c r="EF1530" s="37">
        <v>3</v>
      </c>
      <c r="EG1530" s="19" t="s">
        <v>167</v>
      </c>
      <c r="EH1530" s="19">
        <v>1</v>
      </c>
      <c r="EI1530" s="19">
        <v>54</v>
      </c>
      <c r="EJ1530" s="19">
        <v>3</v>
      </c>
      <c r="EK1530" s="19">
        <v>4</v>
      </c>
      <c r="EL1530" s="19">
        <v>1</v>
      </c>
      <c r="EM1530" s="20" t="s">
        <v>216</v>
      </c>
      <c r="EO1530" s="46">
        <v>4</v>
      </c>
      <c r="EP1530" s="46">
        <v>1</v>
      </c>
      <c r="EQ1530">
        <f t="shared" si="54"/>
        <v>0</v>
      </c>
      <c r="ER1530" t="str">
        <f t="shared" si="55"/>
        <v/>
      </c>
      <c r="ES1530" s="49">
        <v>2</v>
      </c>
    </row>
    <row r="1531" spans="1:149" ht="15" customHeight="1" x14ac:dyDescent="0.25">
      <c r="EI1531" s="35">
        <f>AVERAGE(EI2:EI1530)</f>
        <v>42.818659658344281</v>
      </c>
      <c r="EJ1531" s="35"/>
    </row>
  </sheetData>
  <autoFilter ref="A1:EM1531">
    <sortState ref="A2:EM1531">
      <sortCondition ref="A1:A1531"/>
    </sortState>
  </autoFilter>
  <sortState ref="A2:EM1530">
    <sortCondition ref="EF2:EF1530"/>
  </sortState>
  <mergeCells count="14">
    <mergeCell ref="EU49:EU51"/>
    <mergeCell ref="EU55:EU57"/>
    <mergeCell ref="EQ1:ES1"/>
    <mergeCell ref="EU38:EU39"/>
    <mergeCell ref="EW41:FD41"/>
    <mergeCell ref="EU42:EU43"/>
    <mergeCell ref="EU22:EV22"/>
    <mergeCell ref="EW31:FD31"/>
    <mergeCell ref="EW37:FD37"/>
    <mergeCell ref="EY26:EZ26"/>
    <mergeCell ref="EW26:EX26"/>
    <mergeCell ref="EU32:EU33"/>
    <mergeCell ref="EU35:EU36"/>
    <mergeCell ref="EW34:FD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22"/>
  <sheetViews>
    <sheetView topLeftCell="A96" workbookViewId="0">
      <selection activeCell="E117" sqref="E117"/>
    </sheetView>
  </sheetViews>
  <sheetFormatPr baseColWidth="10" defaultRowHeight="15" x14ac:dyDescent="0.25"/>
  <sheetData>
    <row r="3" spans="2:10" x14ac:dyDescent="0.25">
      <c r="B3">
        <v>2</v>
      </c>
      <c r="C3" s="53" t="s">
        <v>455</v>
      </c>
      <c r="D3">
        <f>AVERAGEIF(Hoja1!$EE$2:$EE$1530,promedio!$B$3,Hoja1!$F$2:$F$1530)</f>
        <v>1.8</v>
      </c>
      <c r="E3">
        <v>8.089385474860336</v>
      </c>
    </row>
    <row r="4" spans="2:10" x14ac:dyDescent="0.25">
      <c r="B4">
        <v>3</v>
      </c>
      <c r="C4" s="54" t="s">
        <v>456</v>
      </c>
      <c r="D4">
        <f>AVERAGEIF(Hoja1!$EE$2:$EE$1530,promedio!$B$3,Hoja1!$F$2:$F$1530)</f>
        <v>1.8</v>
      </c>
      <c r="E4">
        <v>8.3245614035087723</v>
      </c>
    </row>
    <row r="5" spans="2:10" x14ac:dyDescent="0.25">
      <c r="B5">
        <v>4</v>
      </c>
      <c r="C5" s="54" t="s">
        <v>457</v>
      </c>
      <c r="D5">
        <f>AVERAGEIF(Hoja1!$EE$2:$EE$1530,promedio!$B$3,Hoja1!$F$2:$F$1530)</f>
        <v>1.8</v>
      </c>
      <c r="E5">
        <v>7.7727272727272725</v>
      </c>
    </row>
    <row r="6" spans="2:10" x14ac:dyDescent="0.25">
      <c r="B6">
        <v>5</v>
      </c>
      <c r="C6" s="53" t="s">
        <v>458</v>
      </c>
      <c r="D6">
        <f>AVERAGEIF(Hoja1!$EE$2:$EE$1530,promedio!$B$3,Hoja1!$F$2:$F$1530)</f>
        <v>1.8</v>
      </c>
      <c r="E6">
        <v>8.1047120418848166</v>
      </c>
    </row>
    <row r="7" spans="2:10" x14ac:dyDescent="0.25">
      <c r="B7">
        <v>6</v>
      </c>
      <c r="C7" s="54" t="s">
        <v>459</v>
      </c>
      <c r="D7">
        <f>AVERAGEIF(Hoja1!$EE$2:$EE$1530,promedio!$B$3,Hoja1!$F$2:$F$1530)</f>
        <v>1.8</v>
      </c>
      <c r="E7">
        <v>8.1891891891891895</v>
      </c>
    </row>
    <row r="8" spans="2:10" x14ac:dyDescent="0.25">
      <c r="B8">
        <v>7</v>
      </c>
      <c r="C8" s="54" t="s">
        <v>460</v>
      </c>
      <c r="D8">
        <f>AVERAGEIF(Hoja1!$EE$2:$EE$1530,promedio!$B$3,Hoja1!$F$2:$F$1530)</f>
        <v>1.8</v>
      </c>
      <c r="E8">
        <v>7.9607843137254903</v>
      </c>
    </row>
    <row r="9" spans="2:10" x14ac:dyDescent="0.25">
      <c r="B9">
        <v>8</v>
      </c>
      <c r="C9" s="53" t="s">
        <v>461</v>
      </c>
      <c r="D9">
        <f>AVERAGEIF(Hoja1!$EE$2:$EE$1530,promedio!$B$3,Hoja1!$F$2:$F$1530)</f>
        <v>1.8</v>
      </c>
      <c r="E9">
        <v>8.0526315789473681</v>
      </c>
    </row>
    <row r="10" spans="2:10" x14ac:dyDescent="0.25">
      <c r="B10">
        <v>9</v>
      </c>
      <c r="C10" s="54" t="s">
        <v>462</v>
      </c>
      <c r="D10">
        <f>AVERAGEIF(Hoja1!$EE$2:$EE$1530,promedio!$B$3,Hoja1!$F$2:$F$1530)</f>
        <v>1.8</v>
      </c>
      <c r="E10">
        <v>8.4499999999999993</v>
      </c>
    </row>
    <row r="11" spans="2:10" x14ac:dyDescent="0.25">
      <c r="B11">
        <v>10</v>
      </c>
      <c r="C11" s="54" t="s">
        <v>463</v>
      </c>
      <c r="D11">
        <f>AVERAGEIF(Hoja1!$EE$2:$EE$1530,promedio!$B$3,Hoja1!$F$2:$F$1530)</f>
        <v>1.8</v>
      </c>
      <c r="E11">
        <v>7.735632183908046</v>
      </c>
    </row>
    <row r="14" spans="2:10" x14ac:dyDescent="0.25">
      <c r="D14" t="s">
        <v>464</v>
      </c>
      <c r="E14" t="s">
        <v>465</v>
      </c>
      <c r="F14" t="s">
        <v>466</v>
      </c>
    </row>
    <row r="15" spans="2:10" x14ac:dyDescent="0.25">
      <c r="B15">
        <v>2</v>
      </c>
      <c r="C15" s="53" t="s">
        <v>455</v>
      </c>
      <c r="D15">
        <f>AVERAGEIF(Hoja1!$EE$2:$EE$1530,promedio!B15,Hoja1!I14:I1542)</f>
        <v>4</v>
      </c>
      <c r="E15">
        <f>AVERAGEIF(Hoja1!$EE$2:$EE$1530,promedio!B15,Hoja1!J14:J1542)</f>
        <v>4.0666666666666664</v>
      </c>
      <c r="F15">
        <f>AVERAGEIF(Hoja1!$EE$2:$EE$1530,promedio!B15,Hoja1!K14:K1542)</f>
        <v>4.25</v>
      </c>
      <c r="H15">
        <v>4.0526315789473681</v>
      </c>
      <c r="I15">
        <v>3.9166666666666665</v>
      </c>
      <c r="J15">
        <v>3.95</v>
      </c>
    </row>
    <row r="16" spans="2:10" x14ac:dyDescent="0.25">
      <c r="B16">
        <v>3</v>
      </c>
      <c r="C16" s="54" t="s">
        <v>456</v>
      </c>
      <c r="D16">
        <f>AVERAGEIF(Hoja1!$EE$2:$EE$1530,promedio!B16,Hoja1!I15:I1543)</f>
        <v>4.0869565217391308</v>
      </c>
      <c r="E16">
        <f>AVERAGEIF(Hoja1!$EE$2:$EE$1530,promedio!B16,Hoja1!J15:J1543)</f>
        <v>4.2608695652173916</v>
      </c>
      <c r="F16">
        <f>AVERAGEIF(Hoja1!$EE$2:$EE$1530,promedio!B16,Hoja1!K15:K1543)</f>
        <v>4.416666666666667</v>
      </c>
      <c r="H16">
        <v>4.0769230769230766</v>
      </c>
      <c r="I16">
        <v>4.2105263157894735</v>
      </c>
      <c r="J16">
        <v>4.4000000000000004</v>
      </c>
    </row>
    <row r="17" spans="2:10" x14ac:dyDescent="0.25">
      <c r="B17">
        <v>4</v>
      </c>
      <c r="C17" s="54" t="s">
        <v>457</v>
      </c>
      <c r="D17">
        <f>AVERAGEIF(Hoja1!$EE$2:$EE$1530,promedio!B17,Hoja1!I16:I1544)</f>
        <v>4.1844660194174761</v>
      </c>
      <c r="E17">
        <f>AVERAGEIF(Hoja1!$EE$2:$EE$1530,promedio!B17,Hoja1!J16:J1544)</f>
        <v>4.1509433962264151</v>
      </c>
      <c r="F17">
        <f>AVERAGEIF(Hoja1!$EE$2:$EE$1530,promedio!B17,Hoja1!K16:K1544)</f>
        <v>4.3125</v>
      </c>
      <c r="H17">
        <v>4.0648148148148149</v>
      </c>
      <c r="I17">
        <v>4.0508474576271185</v>
      </c>
      <c r="J17">
        <v>4.375</v>
      </c>
    </row>
    <row r="18" spans="2:10" x14ac:dyDescent="0.25">
      <c r="B18">
        <v>5</v>
      </c>
      <c r="C18" s="53" t="s">
        <v>458</v>
      </c>
      <c r="D18">
        <f>AVERAGEIF(Hoja1!$EE$2:$EE$1530,promedio!B18,Hoja1!I17:I1545)</f>
        <v>4</v>
      </c>
      <c r="E18">
        <f>AVERAGEIF(Hoja1!$EE$2:$EE$1530,promedio!B18,Hoja1!J17:J1545)</f>
        <v>4</v>
      </c>
      <c r="F18">
        <f>AVERAGEIF(Hoja1!$EE$2:$EE$1530,promedio!B18,Hoja1!K17:K1545)</f>
        <v>4.3725490196078427</v>
      </c>
      <c r="H18">
        <v>4.032258064516129</v>
      </c>
      <c r="I18">
        <v>4.0638297872340425</v>
      </c>
      <c r="J18">
        <v>4.4901960784313726</v>
      </c>
    </row>
    <row r="19" spans="2:10" x14ac:dyDescent="0.25">
      <c r="B19">
        <v>6</v>
      </c>
      <c r="C19" s="54" t="s">
        <v>459</v>
      </c>
      <c r="D19">
        <f>AVERAGEIF(Hoja1!$EE$2:$EE$1530,promedio!B19,Hoja1!I18:I1546)</f>
        <v>4.1237113402061851</v>
      </c>
      <c r="E19">
        <f>AVERAGEIF(Hoja1!$EE$2:$EE$1530,promedio!B19,Hoja1!J18:J1546)</f>
        <v>4.041666666666667</v>
      </c>
      <c r="F19">
        <f>AVERAGEIF(Hoja1!$EE$2:$EE$1530,promedio!B19,Hoja1!K18:K1546)</f>
        <v>4.4545454545454541</v>
      </c>
      <c r="H19">
        <v>4.010416666666667</v>
      </c>
      <c r="I19">
        <v>4</v>
      </c>
      <c r="J19">
        <v>4.0952380952380949</v>
      </c>
    </row>
    <row r="20" spans="2:10" x14ac:dyDescent="0.25">
      <c r="B20">
        <v>7</v>
      </c>
      <c r="C20" s="54" t="s">
        <v>460</v>
      </c>
      <c r="D20">
        <f>AVERAGEIF(Hoja1!$EE$2:$EE$1530,promedio!B20,Hoja1!I19:I1547)</f>
        <v>4.0681818181818183</v>
      </c>
      <c r="E20">
        <f>AVERAGEIF(Hoja1!$EE$2:$EE$1530,promedio!B20,Hoja1!J19:J1547)</f>
        <v>4.2105263157894735</v>
      </c>
      <c r="F20">
        <f>AVERAGEIF(Hoja1!$EE$2:$EE$1530,promedio!B20,Hoja1!K19:K1547)</f>
        <v>4.4545454545454541</v>
      </c>
      <c r="H20">
        <v>4.0576923076923075</v>
      </c>
      <c r="I20">
        <v>4.3103448275862073</v>
      </c>
      <c r="J20">
        <v>4.5454545454545459</v>
      </c>
    </row>
    <row r="21" spans="2:10" x14ac:dyDescent="0.25">
      <c r="B21">
        <v>8</v>
      </c>
      <c r="C21" s="53" t="s">
        <v>461</v>
      </c>
      <c r="D21">
        <f>AVERAGEIF(Hoja1!$EE$2:$EE$1530,promedio!B21,Hoja1!I20:I1548)</f>
        <v>3.9444444444444446</v>
      </c>
      <c r="E21">
        <f>AVERAGEIF(Hoja1!$EE$2:$EE$1530,promedio!B21,Hoja1!J20:J1548)</f>
        <v>4</v>
      </c>
      <c r="F21">
        <f>AVERAGEIF(Hoja1!$EE$2:$EE$1530,promedio!B21,Hoja1!K20:K1548)</f>
        <v>3.8571428571428572</v>
      </c>
      <c r="H21">
        <v>4.2280701754385968</v>
      </c>
      <c r="I21">
        <v>4.3181818181818183</v>
      </c>
      <c r="J21">
        <v>4.333333333333333</v>
      </c>
    </row>
    <row r="22" spans="2:10" x14ac:dyDescent="0.25">
      <c r="B22">
        <v>9</v>
      </c>
      <c r="C22" s="54" t="s">
        <v>462</v>
      </c>
      <c r="D22">
        <f>AVERAGEIF(Hoja1!$EE$2:$EE$1530,promedio!B22,Hoja1!I21:I1549)</f>
        <v>4.1333333333333337</v>
      </c>
      <c r="E22">
        <f>AVERAGEIF(Hoja1!$EE$2:$EE$1530,promedio!B22,Hoja1!J21:J1549)</f>
        <v>4.333333333333333</v>
      </c>
      <c r="F22">
        <f>AVERAGEIF(Hoja1!$EE$2:$EE$1530,promedio!B22,Hoja1!K21:K1549)</f>
        <v>4.125</v>
      </c>
      <c r="H22">
        <v>3.8</v>
      </c>
      <c r="I22">
        <v>4.3</v>
      </c>
      <c r="J22">
        <v>3.8</v>
      </c>
    </row>
    <row r="23" spans="2:10" x14ac:dyDescent="0.25">
      <c r="B23">
        <v>10</v>
      </c>
      <c r="C23" s="54" t="s">
        <v>463</v>
      </c>
      <c r="D23" t="e">
        <f>AVERAGEIF(Hoja1!$EE$2:$EE$1530,promedio!B23,Hoja1!I22:I1550)</f>
        <v>#DIV/0!</v>
      </c>
      <c r="E23" t="e">
        <f>AVERAGEIF(Hoja1!$EE$2:$EE$1530,promedio!B23,Hoja1!J22:J1550)</f>
        <v>#DIV/0!</v>
      </c>
      <c r="F23" t="e">
        <f>AVERAGEIF(Hoja1!$EE$2:$EE$1530,promedio!B23,Hoja1!K22:K1550)</f>
        <v>#DIV/0!</v>
      </c>
      <c r="H23" t="e">
        <v>#DIV/0!</v>
      </c>
      <c r="I23" t="e">
        <v>#DIV/0!</v>
      </c>
      <c r="J23" t="e">
        <v>#DIV/0!</v>
      </c>
    </row>
    <row r="26" spans="2:10" x14ac:dyDescent="0.25">
      <c r="B26">
        <v>2</v>
      </c>
      <c r="C26" s="53" t="s">
        <v>455</v>
      </c>
      <c r="D26">
        <f>AVERAGEIF(Hoja1!$EE$2:$EE$1530,promedio!B26,Hoja1!AM25:AM1553)</f>
        <v>3.7757575757575759</v>
      </c>
      <c r="E26">
        <v>3.9364161849710984</v>
      </c>
    </row>
    <row r="27" spans="2:10" x14ac:dyDescent="0.25">
      <c r="B27">
        <v>3</v>
      </c>
      <c r="C27" s="54" t="s">
        <v>456</v>
      </c>
      <c r="D27">
        <f>AVERAGEIF(Hoja1!$EE$2:$EE$1530,promedio!B27,Hoja1!AM26:AM1554)</f>
        <v>3.835294117647059</v>
      </c>
      <c r="E27">
        <v>3.8219178082191783</v>
      </c>
    </row>
    <row r="28" spans="2:10" x14ac:dyDescent="0.25">
      <c r="B28">
        <v>4</v>
      </c>
      <c r="C28" s="54" t="s">
        <v>457</v>
      </c>
      <c r="D28">
        <f>AVERAGEIF(Hoja1!$EE$2:$EE$1530,promedio!B28,Hoja1!AM27:AM1555)</f>
        <v>3.995475113122172</v>
      </c>
      <c r="E28">
        <v>3.8619246861924688</v>
      </c>
    </row>
    <row r="29" spans="2:10" x14ac:dyDescent="0.25">
      <c r="B29">
        <v>5</v>
      </c>
      <c r="C29" s="53" t="s">
        <v>458</v>
      </c>
      <c r="D29">
        <f>AVERAGEIF(Hoja1!$EE$2:$EE$1530,promedio!B29,Hoja1!AM28:AM1556)</f>
        <v>3.6007905138339922</v>
      </c>
      <c r="E29">
        <v>3.7085020242914979</v>
      </c>
    </row>
    <row r="30" spans="2:10" x14ac:dyDescent="0.25">
      <c r="B30">
        <v>6</v>
      </c>
      <c r="C30" s="54" t="s">
        <v>459</v>
      </c>
      <c r="D30">
        <f>AVERAGEIF(Hoja1!$EE$2:$EE$1530,promedio!B30,Hoja1!AM29:AM1557)</f>
        <v>3.8888888888888888</v>
      </c>
      <c r="E30">
        <v>3.6772486772486772</v>
      </c>
    </row>
    <row r="31" spans="2:10" x14ac:dyDescent="0.25">
      <c r="B31">
        <v>7</v>
      </c>
      <c r="C31" s="54" t="s">
        <v>460</v>
      </c>
      <c r="D31">
        <f>AVERAGEIF(Hoja1!$EE$2:$EE$1530,promedio!B31,Hoja1!AM30:AM1558)</f>
        <v>3.7640449438202248</v>
      </c>
      <c r="E31">
        <v>3.881720430107527</v>
      </c>
    </row>
    <row r="32" spans="2:10" x14ac:dyDescent="0.25">
      <c r="B32">
        <v>8</v>
      </c>
      <c r="C32" s="53" t="s">
        <v>461</v>
      </c>
      <c r="D32">
        <f>AVERAGEIF(Hoja1!$EE$2:$EE$1530,promedio!B32,Hoja1!AM31:AM1559)</f>
        <v>3.8256880733944953</v>
      </c>
      <c r="E32">
        <v>3.6785714285714284</v>
      </c>
    </row>
    <row r="33" spans="2:6" x14ac:dyDescent="0.25">
      <c r="B33">
        <v>9</v>
      </c>
      <c r="C33" s="54" t="s">
        <v>462</v>
      </c>
      <c r="D33">
        <f>AVERAGEIF(Hoja1!$EE$2:$EE$1530,promedio!B33,Hoja1!AM32:AM1560)</f>
        <v>3.4772727272727271</v>
      </c>
      <c r="E33">
        <v>4.1555555555555559</v>
      </c>
    </row>
    <row r="34" spans="2:6" x14ac:dyDescent="0.25">
      <c r="B34">
        <v>10</v>
      </c>
      <c r="C34" s="54" t="s">
        <v>463</v>
      </c>
      <c r="D34" t="e">
        <f>AVERAGEIF(Hoja1!$EE$2:$EE$1530,promedio!B34,Hoja1!AM33:AM1561)</f>
        <v>#DIV/0!</v>
      </c>
      <c r="E34" t="e">
        <v>#DIV/0!</v>
      </c>
    </row>
    <row r="37" spans="2:6" x14ac:dyDescent="0.25">
      <c r="B37">
        <v>2</v>
      </c>
      <c r="C37" s="53" t="s">
        <v>455</v>
      </c>
      <c r="D37">
        <f>AVERAGEIF(Hoja1!$EE$2:$EE$1530,promedio!B37,Hoja1!$AQ$2:$AQ$1564)</f>
        <v>3.8651162790697673</v>
      </c>
      <c r="F37">
        <v>3.8651162790697673</v>
      </c>
    </row>
    <row r="38" spans="2:6" x14ac:dyDescent="0.25">
      <c r="B38">
        <v>3</v>
      </c>
      <c r="C38" s="54" t="s">
        <v>456</v>
      </c>
      <c r="D38">
        <f>AVERAGEIF(Hoja1!$EE$2:$EE$1530,promedio!B38,Hoja1!$AQ$2:$AQ$1564)</f>
        <v>4.1121495327102799</v>
      </c>
      <c r="F38">
        <v>4.1121495327102799</v>
      </c>
    </row>
    <row r="39" spans="2:6" x14ac:dyDescent="0.25">
      <c r="B39">
        <v>4</v>
      </c>
      <c r="C39" s="54" t="s">
        <v>457</v>
      </c>
      <c r="D39">
        <f>AVERAGEIF(Hoja1!$EE$2:$EE$1530,promedio!B39,Hoja1!$AQ$2:$AQ$1564)</f>
        <v>4.0097402597402594</v>
      </c>
      <c r="F39">
        <v>4.0097402597402594</v>
      </c>
    </row>
    <row r="40" spans="2:6" x14ac:dyDescent="0.25">
      <c r="B40">
        <v>5</v>
      </c>
      <c r="C40" s="53" t="s">
        <v>458</v>
      </c>
      <c r="D40">
        <f>AVERAGEIF(Hoja1!$EE$2:$EE$1530,promedio!B40,Hoja1!$AQ$2:$AQ$1564)</f>
        <v>3.9874213836477987</v>
      </c>
      <c r="F40">
        <v>3.9874213836477987</v>
      </c>
    </row>
    <row r="41" spans="2:6" x14ac:dyDescent="0.25">
      <c r="B41">
        <v>6</v>
      </c>
      <c r="C41" s="54" t="s">
        <v>459</v>
      </c>
      <c r="D41">
        <f>AVERAGEIF(Hoja1!$EE$2:$EE$1530,promedio!B41,Hoja1!$AQ$2:$AQ$1564)</f>
        <v>3.9347826086956523</v>
      </c>
      <c r="F41">
        <v>3.9347826086956523</v>
      </c>
    </row>
    <row r="42" spans="2:6" x14ac:dyDescent="0.25">
      <c r="B42">
        <v>7</v>
      </c>
      <c r="C42" s="54" t="s">
        <v>460</v>
      </c>
      <c r="D42">
        <f>AVERAGEIF(Hoja1!$EE$2:$EE$1530,promedio!B42,Hoja1!$AQ$2:$AQ$1564)</f>
        <v>3.918181818181818</v>
      </c>
      <c r="F42">
        <v>3.918181818181818</v>
      </c>
    </row>
    <row r="43" spans="2:6" x14ac:dyDescent="0.25">
      <c r="B43">
        <v>8</v>
      </c>
      <c r="C43" s="53" t="s">
        <v>461</v>
      </c>
      <c r="D43">
        <f>AVERAGEIF(Hoja1!$EE$2:$EE$1530,promedio!B43,Hoja1!$AQ$2:$AQ$1564)</f>
        <v>3.8633093525179856</v>
      </c>
      <c r="F43">
        <v>3.8633093525179856</v>
      </c>
    </row>
    <row r="44" spans="2:6" x14ac:dyDescent="0.25">
      <c r="B44">
        <v>9</v>
      </c>
      <c r="C44" s="54" t="s">
        <v>462</v>
      </c>
      <c r="D44">
        <f>AVERAGEIF(Hoja1!$EE$2:$EE$1530,promedio!B44,Hoja1!$AQ$2:$AQ$1564)</f>
        <v>3.7857142857142856</v>
      </c>
      <c r="F44">
        <v>3.7857142857142856</v>
      </c>
    </row>
    <row r="45" spans="2:6" x14ac:dyDescent="0.25">
      <c r="B45">
        <v>10</v>
      </c>
      <c r="C45" s="54" t="s">
        <v>463</v>
      </c>
      <c r="D45" t="e">
        <f>AVERAGEIF(Hoja1!$EE$2:$EE$1530,promedio!B45,Hoja1!$AQ$2:$AQ$1564)</f>
        <v>#DIV/0!</v>
      </c>
      <c r="F45" t="e">
        <v>#DIV/0!</v>
      </c>
    </row>
    <row r="48" spans="2:6" x14ac:dyDescent="0.25">
      <c r="B48">
        <v>2</v>
      </c>
      <c r="C48" s="53" t="s">
        <v>455</v>
      </c>
      <c r="D48">
        <f>AVERAGEIF(Hoja1!$EE$2:$EE$1530,promedio!B48,Hoja1!$AT$2:$AT$1564)</f>
        <v>3.6574074074074074</v>
      </c>
      <c r="E48">
        <v>3.6574074074074074</v>
      </c>
    </row>
    <row r="49" spans="2:6" x14ac:dyDescent="0.25">
      <c r="B49">
        <v>3</v>
      </c>
      <c r="C49" s="54" t="s">
        <v>456</v>
      </c>
      <c r="D49">
        <f>AVERAGEIF(Hoja1!$EE$2:$EE$1530,promedio!B49,Hoja1!$AT$2:$AT$1564)</f>
        <v>3.7407407407407409</v>
      </c>
      <c r="E49">
        <v>3.7407407407407409</v>
      </c>
    </row>
    <row r="50" spans="2:6" x14ac:dyDescent="0.25">
      <c r="B50">
        <v>4</v>
      </c>
      <c r="C50" s="54" t="s">
        <v>457</v>
      </c>
      <c r="D50">
        <f>AVERAGEIF(Hoja1!$EE$2:$EE$1530,promedio!B50,Hoja1!$AT$2:$AT$1564)</f>
        <v>3.7451612903225806</v>
      </c>
      <c r="E50">
        <v>3.7451612903225806</v>
      </c>
    </row>
    <row r="51" spans="2:6" x14ac:dyDescent="0.25">
      <c r="B51">
        <v>5</v>
      </c>
      <c r="C51" s="53" t="s">
        <v>458</v>
      </c>
      <c r="D51">
        <f>AVERAGEIF(Hoja1!$EE$2:$EE$1530,promedio!B51,Hoja1!$AT$2:$AT$1564)</f>
        <v>3.8312499999999998</v>
      </c>
      <c r="E51">
        <v>3.8312499999999998</v>
      </c>
    </row>
    <row r="52" spans="2:6" x14ac:dyDescent="0.25">
      <c r="B52">
        <v>6</v>
      </c>
      <c r="C52" s="54" t="s">
        <v>459</v>
      </c>
      <c r="D52">
        <f>AVERAGEIF(Hoja1!$EE$2:$EE$1530,promedio!B52,Hoja1!$AT$2:$AT$1564)</f>
        <v>3.7478260869565219</v>
      </c>
      <c r="E52">
        <v>3.7478260869565219</v>
      </c>
    </row>
    <row r="53" spans="2:6" x14ac:dyDescent="0.25">
      <c r="B53">
        <v>7</v>
      </c>
      <c r="C53" s="54" t="s">
        <v>460</v>
      </c>
      <c r="D53">
        <f>AVERAGEIF(Hoja1!$EE$2:$EE$1530,promedio!B53,Hoja1!$AT$2:$AT$1564)</f>
        <v>3.7272727272727271</v>
      </c>
      <c r="E53">
        <v>3.7272727272727271</v>
      </c>
    </row>
    <row r="54" spans="2:6" x14ac:dyDescent="0.25">
      <c r="B54">
        <v>8</v>
      </c>
      <c r="C54" s="53" t="s">
        <v>461</v>
      </c>
      <c r="D54">
        <f>AVERAGEIF(Hoja1!$EE$2:$EE$1530,promedio!B54,Hoja1!$AT$2:$AT$1564)</f>
        <v>3.5035971223021583</v>
      </c>
      <c r="E54">
        <v>3.5035971223021583</v>
      </c>
    </row>
    <row r="55" spans="2:6" x14ac:dyDescent="0.25">
      <c r="B55">
        <v>9</v>
      </c>
      <c r="C55" s="54" t="s">
        <v>462</v>
      </c>
      <c r="D55">
        <f>AVERAGEIF(Hoja1!$EE$2:$EE$1530,promedio!B55,Hoja1!$AT$2:$AT$1564)</f>
        <v>3.5714285714285716</v>
      </c>
      <c r="E55">
        <v>3.5714285714285716</v>
      </c>
    </row>
    <row r="56" spans="2:6" x14ac:dyDescent="0.25">
      <c r="B56">
        <v>10</v>
      </c>
      <c r="C56" s="54" t="s">
        <v>463</v>
      </c>
      <c r="D56" t="e">
        <f>AVERAGEIF(Hoja1!$EE$2:$EE$1530,promedio!B56,Hoja1!$AT$2:$AT$1564)</f>
        <v>#DIV/0!</v>
      </c>
      <c r="E56" t="e">
        <v>#DIV/0!</v>
      </c>
    </row>
    <row r="59" spans="2:6" x14ac:dyDescent="0.25">
      <c r="B59">
        <v>2</v>
      </c>
      <c r="C59" s="53" t="s">
        <v>455</v>
      </c>
      <c r="D59" s="55">
        <f>AVERAGEIF(Hoja1!$EE$2:$EE$1530,promedio!B59,Hoja1!$BM$2:$BM$1564)</f>
        <v>5.4888888888888889</v>
      </c>
      <c r="E59">
        <f>AVERAGEIF(Hoja1!$EE$2:$EE$1530,promedio!B59,Hoja1!$BN$2:$BN$1564)</f>
        <v>5.5865384615384617</v>
      </c>
      <c r="F59">
        <f>AVERAGEIF(Hoja1!$EE$2:$EE$1530,promedio!B59,Hoja1!$BO$2:$BO$1564)</f>
        <v>3.225806451612903</v>
      </c>
    </row>
    <row r="60" spans="2:6" x14ac:dyDescent="0.25">
      <c r="B60">
        <v>3</v>
      </c>
      <c r="C60" s="54" t="s">
        <v>456</v>
      </c>
      <c r="D60" s="55">
        <f>AVERAGEIF(Hoja1!$EE$2:$EE$1530,promedio!B60,Hoja1!$BM$2:$BM$1564)</f>
        <v>5.01</v>
      </c>
      <c r="E60">
        <f>AVERAGEIF(Hoja1!$EE$2:$EE$1530,promedio!B60,Hoja1!$BN$2:$BN$1564)</f>
        <v>5.4174757281553401</v>
      </c>
      <c r="F60">
        <f>AVERAGEIF(Hoja1!$EE$2:$EE$1530,promedio!B60,Hoja1!$BO$2:$BO$1564)</f>
        <v>2.9818181818181819</v>
      </c>
    </row>
    <row r="61" spans="2:6" x14ac:dyDescent="0.25">
      <c r="B61">
        <v>4</v>
      </c>
      <c r="C61" s="54" t="s">
        <v>457</v>
      </c>
      <c r="D61" s="55">
        <f>AVERAGEIF(Hoja1!$EE$2:$EE$1530,promedio!B61,Hoja1!$BM$2:$BM$1564)</f>
        <v>5.7424242424242422</v>
      </c>
      <c r="E61">
        <f>AVERAGEIF(Hoja1!$EE$2:$EE$1530,promedio!B61,Hoja1!$BN$2:$BN$1564)</f>
        <v>5.9933774834437088</v>
      </c>
      <c r="F61">
        <f>AVERAGEIF(Hoja1!$EE$2:$EE$1530,promedio!B61,Hoja1!$BO$2:$BO$1564)</f>
        <v>3.1052631578947367</v>
      </c>
    </row>
    <row r="62" spans="2:6" x14ac:dyDescent="0.25">
      <c r="B62">
        <v>5</v>
      </c>
      <c r="C62" s="53" t="s">
        <v>458</v>
      </c>
      <c r="D62" s="55">
        <f>AVERAGEIF(Hoja1!$EE$2:$EE$1530,promedio!B62,Hoja1!$BM$2:$BM$1564)</f>
        <v>6.3754940711462451</v>
      </c>
      <c r="E62">
        <f>AVERAGEIF(Hoja1!$EE$2:$EE$1530,promedio!B62,Hoja1!$BN$2:$BN$1564)</f>
        <v>6.5709570957095709</v>
      </c>
      <c r="F62">
        <f>AVERAGEIF(Hoja1!$EE$2:$EE$1530,promedio!B62,Hoja1!$BO$2:$BO$1564)</f>
        <v>2.8588235294117648</v>
      </c>
    </row>
    <row r="63" spans="2:6" x14ac:dyDescent="0.25">
      <c r="B63">
        <v>6</v>
      </c>
      <c r="C63" s="54" t="s">
        <v>459</v>
      </c>
      <c r="D63" s="55">
        <f>AVERAGEIF(Hoja1!$EE$2:$EE$1530,promedio!B63,Hoja1!$BM$2:$BM$1564)</f>
        <v>5.969543147208122</v>
      </c>
      <c r="E63">
        <f>AVERAGEIF(Hoja1!$EE$2:$EE$1530,promedio!B63,Hoja1!$BN$2:$BN$1564)</f>
        <v>6.3198198198198199</v>
      </c>
      <c r="F63">
        <f>AVERAGEIF(Hoja1!$EE$2:$EE$1530,promedio!B63,Hoja1!$BO$2:$BO$1564)</f>
        <v>3</v>
      </c>
    </row>
    <row r="64" spans="2:6" x14ac:dyDescent="0.25">
      <c r="B64">
        <v>7</v>
      </c>
      <c r="C64" s="54" t="s">
        <v>460</v>
      </c>
      <c r="D64" s="55">
        <f>AVERAGEIF(Hoja1!$EE$2:$EE$1530,promedio!B64,Hoja1!$BM$2:$BM$1564)</f>
        <v>6.4395604395604398</v>
      </c>
      <c r="E64">
        <f>AVERAGEIF(Hoja1!$EE$2:$EE$1530,promedio!B64,Hoja1!$BN$2:$BN$1564)</f>
        <v>6.3611111111111107</v>
      </c>
      <c r="F64">
        <f>AVERAGEIF(Hoja1!$EE$2:$EE$1530,promedio!B64,Hoja1!$BO$2:$BO$1564)</f>
        <v>2.1428571428571428</v>
      </c>
    </row>
    <row r="65" spans="2:6" x14ac:dyDescent="0.25">
      <c r="B65">
        <v>8</v>
      </c>
      <c r="C65" s="53" t="s">
        <v>461</v>
      </c>
      <c r="D65" s="55">
        <f>AVERAGEIF(Hoja1!$EE$2:$EE$1530,promedio!B65,Hoja1!$BM$2:$BM$1564)</f>
        <v>5.5495495495495497</v>
      </c>
      <c r="E65">
        <f>AVERAGEIF(Hoja1!$EE$2:$EE$1530,promedio!B65,Hoja1!$BN$2:$BN$1564)</f>
        <v>5.6204379562043796</v>
      </c>
      <c r="F65">
        <f>AVERAGEIF(Hoja1!$EE$2:$EE$1530,promedio!B65,Hoja1!$BO$2:$BO$1564)</f>
        <v>3.0526315789473686</v>
      </c>
    </row>
    <row r="66" spans="2:6" x14ac:dyDescent="0.25">
      <c r="B66">
        <v>9</v>
      </c>
      <c r="C66" s="54" t="s">
        <v>462</v>
      </c>
      <c r="D66" s="55">
        <f>AVERAGEIF(Hoja1!$EE$2:$EE$1530,promedio!B66,Hoja1!$BM$2:$BM$1564)</f>
        <v>6.0731707317073171</v>
      </c>
      <c r="E66">
        <f>AVERAGEIF(Hoja1!$EE$2:$EE$1530,promedio!B66,Hoja1!$BN$2:$BN$1564)</f>
        <v>6.3518518518518521</v>
      </c>
      <c r="F66">
        <f>AVERAGEIF(Hoja1!$EE$2:$EE$1530,promedio!B66,Hoja1!$BO$2:$BO$1564)</f>
        <v>2.4615384615384617</v>
      </c>
    </row>
    <row r="67" spans="2:6" x14ac:dyDescent="0.25">
      <c r="B67">
        <v>10</v>
      </c>
      <c r="C67" s="54" t="s">
        <v>463</v>
      </c>
      <c r="D67" s="55" t="e">
        <f>AVERAGEIF(Hoja1!$EE$2:$EE$1530,promedio!B67,Hoja1!$BM$2:$BM$1564)</f>
        <v>#DIV/0!</v>
      </c>
    </row>
    <row r="70" spans="2:6" x14ac:dyDescent="0.25">
      <c r="B70">
        <v>2</v>
      </c>
      <c r="C70" s="53" t="s">
        <v>455</v>
      </c>
      <c r="D70">
        <f>AVERAGEIF(Hoja1!$EE$2:$EE$1530,promedio!B70,Hoja1!$AW$2:$AW$1564)</f>
        <v>3.0558139534883719</v>
      </c>
      <c r="E70">
        <v>3.0558139534883719</v>
      </c>
    </row>
    <row r="71" spans="2:6" x14ac:dyDescent="0.25">
      <c r="B71">
        <v>3</v>
      </c>
      <c r="C71" s="54" t="s">
        <v>456</v>
      </c>
      <c r="D71">
        <f>AVERAGEIF(Hoja1!$EE$2:$EE$1530,promedio!B71,Hoja1!$AW$2:$AW$1564)</f>
        <v>3.1226415094339623</v>
      </c>
      <c r="E71">
        <v>3.1226415094339623</v>
      </c>
    </row>
    <row r="72" spans="2:6" x14ac:dyDescent="0.25">
      <c r="B72">
        <v>4</v>
      </c>
      <c r="C72" s="54" t="s">
        <v>457</v>
      </c>
      <c r="D72">
        <f>AVERAGEIF(Hoja1!$EE$2:$EE$1530,promedio!B72,Hoja1!$AW$2:$AW$1564)</f>
        <v>3.4012944983818771</v>
      </c>
      <c r="E72">
        <v>3.4012944983818771</v>
      </c>
    </row>
    <row r="73" spans="2:6" x14ac:dyDescent="0.25">
      <c r="B73">
        <v>5</v>
      </c>
      <c r="C73" s="53" t="s">
        <v>458</v>
      </c>
      <c r="D73">
        <f>AVERAGEIF(Hoja1!$EE$2:$EE$1530,promedio!B73,Hoja1!$AW$2:$AW$1564)</f>
        <v>3.4402515723270439</v>
      </c>
      <c r="E73">
        <v>3.4402515723270439</v>
      </c>
    </row>
    <row r="74" spans="2:6" x14ac:dyDescent="0.25">
      <c r="B74">
        <v>6</v>
      </c>
      <c r="C74" s="54" t="s">
        <v>459</v>
      </c>
      <c r="D74">
        <f>AVERAGEIF(Hoja1!$EE$2:$EE$1530,promedio!B74,Hoja1!$AW$2:$AW$1564)</f>
        <v>3.3127753303964758</v>
      </c>
      <c r="E74">
        <v>3.3127753303964758</v>
      </c>
    </row>
    <row r="75" spans="2:6" x14ac:dyDescent="0.25">
      <c r="B75">
        <v>7</v>
      </c>
      <c r="C75" s="54" t="s">
        <v>460</v>
      </c>
      <c r="D75">
        <f>AVERAGEIF(Hoja1!$EE$2:$EE$1530,promedio!B75,Hoja1!$AW$2:$AW$1564)</f>
        <v>3.2272727272727271</v>
      </c>
      <c r="E75">
        <v>3.2272727272727271</v>
      </c>
    </row>
    <row r="76" spans="2:6" x14ac:dyDescent="0.25">
      <c r="B76">
        <v>8</v>
      </c>
      <c r="C76" s="53" t="s">
        <v>461</v>
      </c>
      <c r="D76">
        <f>AVERAGEIF(Hoja1!$EE$2:$EE$1530,promedio!B76,Hoja1!$AW$2:$AW$1564)</f>
        <v>3.1654676258992804</v>
      </c>
      <c r="E76">
        <v>3.1654676258992804</v>
      </c>
    </row>
    <row r="77" spans="2:6" x14ac:dyDescent="0.25">
      <c r="B77">
        <v>9</v>
      </c>
      <c r="C77" s="54" t="s">
        <v>462</v>
      </c>
      <c r="D77">
        <f>AVERAGEIF(Hoja1!$EE$2:$EE$1530,promedio!B77,Hoja1!$AW$2:$AW$1564)</f>
        <v>3.0892857142857144</v>
      </c>
      <c r="E77">
        <v>3.0892857142857144</v>
      </c>
    </row>
    <row r="78" spans="2:6" x14ac:dyDescent="0.25">
      <c r="B78">
        <v>10</v>
      </c>
      <c r="C78" s="54" t="s">
        <v>463</v>
      </c>
      <c r="D78" t="e">
        <f>AVERAGEIF(Hoja1!$EE$2:$EE$1530,promedio!B78,Hoja1!$AW$2:$AW$1564)</f>
        <v>#DIV/0!</v>
      </c>
      <c r="E78" t="e">
        <v>#DIV/0!</v>
      </c>
    </row>
    <row r="81" spans="2:5" x14ac:dyDescent="0.25">
      <c r="B81">
        <v>2</v>
      </c>
      <c r="C81" s="53" t="s">
        <v>455</v>
      </c>
      <c r="D81">
        <f>AVERAGEIF(Hoja1!$EE$2:$EE$1530,promedio!B81,Hoja1!$AS$2:$AS$1564)</f>
        <v>3.9212962962962963</v>
      </c>
      <c r="E81">
        <v>3.9212962962962963</v>
      </c>
    </row>
    <row r="82" spans="2:5" x14ac:dyDescent="0.25">
      <c r="B82">
        <v>3</v>
      </c>
      <c r="C82" s="54" t="s">
        <v>456</v>
      </c>
      <c r="D82">
        <f>AVERAGEIF(Hoja1!$EE$2:$EE$1530,promedio!B82,Hoja1!$AS$2:$AS$1564)</f>
        <v>3.8981481481481484</v>
      </c>
      <c r="E82">
        <v>3.8981481481481484</v>
      </c>
    </row>
    <row r="83" spans="2:5" x14ac:dyDescent="0.25">
      <c r="B83">
        <v>4</v>
      </c>
      <c r="C83" s="54" t="s">
        <v>457</v>
      </c>
      <c r="D83">
        <f>AVERAGEIF(Hoja1!$EE$2:$EE$1530,promedio!B83,Hoja1!$AS$2:$AS$1564)</f>
        <v>3.977491961414791</v>
      </c>
      <c r="E83">
        <v>3.977491961414791</v>
      </c>
    </row>
    <row r="84" spans="2:5" x14ac:dyDescent="0.25">
      <c r="B84">
        <v>5</v>
      </c>
      <c r="C84" s="53" t="s">
        <v>458</v>
      </c>
      <c r="D84">
        <f>AVERAGEIF(Hoja1!$EE$2:$EE$1530,promedio!B84,Hoja1!$AS$2:$AS$1564)</f>
        <v>4.0593750000000002</v>
      </c>
      <c r="E84">
        <v>4.0593750000000002</v>
      </c>
    </row>
    <row r="85" spans="2:5" x14ac:dyDescent="0.25">
      <c r="B85">
        <v>6</v>
      </c>
      <c r="C85" s="54" t="s">
        <v>459</v>
      </c>
      <c r="D85">
        <f>AVERAGEIF(Hoja1!$EE$2:$EE$1530,promedio!B85,Hoja1!$AS$2:$AS$1564)</f>
        <v>4.0652173913043477</v>
      </c>
      <c r="E85">
        <v>4.0652173913043477</v>
      </c>
    </row>
    <row r="86" spans="2:5" x14ac:dyDescent="0.25">
      <c r="B86">
        <v>7</v>
      </c>
      <c r="C86" s="54" t="s">
        <v>460</v>
      </c>
      <c r="D86">
        <f>AVERAGEIF(Hoja1!$EE$2:$EE$1530,promedio!B86,Hoja1!$AS$2:$AS$1564)</f>
        <v>4</v>
      </c>
      <c r="E86">
        <v>4</v>
      </c>
    </row>
    <row r="87" spans="2:5" x14ac:dyDescent="0.25">
      <c r="B87">
        <v>8</v>
      </c>
      <c r="C87" s="53" t="s">
        <v>461</v>
      </c>
      <c r="D87">
        <f>AVERAGEIF(Hoja1!$EE$2:$EE$1530,promedio!B87,Hoja1!$AS$2:$AS$1564)</f>
        <v>3.985611510791367</v>
      </c>
      <c r="E87">
        <v>3.985611510791367</v>
      </c>
    </row>
    <row r="88" spans="2:5" x14ac:dyDescent="0.25">
      <c r="B88">
        <v>9</v>
      </c>
      <c r="C88" s="54" t="s">
        <v>462</v>
      </c>
      <c r="D88">
        <f>AVERAGEIF(Hoja1!$EE$2:$EE$1530,promedio!B88,Hoja1!$AS$2:$AS$1564)</f>
        <v>3.8392857142857144</v>
      </c>
      <c r="E88">
        <v>3.8392857142857144</v>
      </c>
    </row>
    <row r="89" spans="2:5" x14ac:dyDescent="0.25">
      <c r="B89">
        <v>10</v>
      </c>
      <c r="C89" s="54" t="s">
        <v>463</v>
      </c>
      <c r="D89" t="e">
        <f>AVERAGEIF(Hoja1!$EE$2:$EE$1530,promedio!B89,Hoja1!$AS$2:$AS$1564)</f>
        <v>#DIV/0!</v>
      </c>
      <c r="E89" t="e">
        <v>#DIV/0!</v>
      </c>
    </row>
    <row r="92" spans="2:5" x14ac:dyDescent="0.25">
      <c r="B92">
        <v>2</v>
      </c>
      <c r="C92" s="53" t="s">
        <v>455</v>
      </c>
      <c r="D92">
        <f>AVERAGEIF(Hoja1!$EE$2:$EE$1530,promedio!B92,Hoja1!$AU$2:$AU$1564)</f>
        <v>3.4583333333333335</v>
      </c>
      <c r="E92">
        <v>3.4583333333333335</v>
      </c>
    </row>
    <row r="93" spans="2:5" x14ac:dyDescent="0.25">
      <c r="B93">
        <v>3</v>
      </c>
      <c r="C93" s="54" t="s">
        <v>456</v>
      </c>
      <c r="D93">
        <f>AVERAGEIF(Hoja1!$EE$2:$EE$1530,promedio!B93,Hoja1!$AU$2:$AU$1564)</f>
        <v>3.6851851851851851</v>
      </c>
      <c r="E93">
        <v>3.6851851851851851</v>
      </c>
    </row>
    <row r="94" spans="2:5" x14ac:dyDescent="0.25">
      <c r="B94">
        <v>4</v>
      </c>
      <c r="C94" s="54" t="s">
        <v>457</v>
      </c>
      <c r="D94">
        <f>AVERAGEIF(Hoja1!$EE$2:$EE$1530,promedio!B94,Hoja1!$AU$2:$AU$1564)</f>
        <v>3.707395498392283</v>
      </c>
      <c r="E94">
        <v>3.707395498392283</v>
      </c>
    </row>
    <row r="95" spans="2:5" x14ac:dyDescent="0.25">
      <c r="B95">
        <v>5</v>
      </c>
      <c r="C95" s="53" t="s">
        <v>458</v>
      </c>
      <c r="D95">
        <f>AVERAGEIF(Hoja1!$EE$2:$EE$1530,promedio!B95,Hoja1!$AU$2:$AU$1564)</f>
        <v>3.7680250783699059</v>
      </c>
      <c r="E95">
        <v>3.7680250783699059</v>
      </c>
    </row>
    <row r="96" spans="2:5" x14ac:dyDescent="0.25">
      <c r="B96">
        <v>6</v>
      </c>
      <c r="C96" s="54" t="s">
        <v>459</v>
      </c>
      <c r="D96">
        <f>AVERAGEIF(Hoja1!$EE$2:$EE$1530,promedio!B96,Hoja1!$AU$2:$AU$1564)</f>
        <v>3.6535087719298245</v>
      </c>
      <c r="E96">
        <v>3.6535087719298245</v>
      </c>
    </row>
    <row r="97" spans="2:5" x14ac:dyDescent="0.25">
      <c r="B97">
        <v>7</v>
      </c>
      <c r="C97" s="54" t="s">
        <v>460</v>
      </c>
      <c r="D97">
        <f>AVERAGEIF(Hoja1!$EE$2:$EE$1530,promedio!B97,Hoja1!$AU$2:$AU$1564)</f>
        <v>3.709090909090909</v>
      </c>
      <c r="E97">
        <v>3.709090909090909</v>
      </c>
    </row>
    <row r="98" spans="2:5" x14ac:dyDescent="0.25">
      <c r="B98">
        <v>8</v>
      </c>
      <c r="C98" s="53" t="s">
        <v>461</v>
      </c>
      <c r="D98">
        <f>AVERAGEIF(Hoja1!$EE$2:$EE$1530,promedio!B98,Hoja1!$AU$2:$AU$1564)</f>
        <v>3.5467625899280577</v>
      </c>
      <c r="E98">
        <v>3.5467625899280577</v>
      </c>
    </row>
    <row r="99" spans="2:5" x14ac:dyDescent="0.25">
      <c r="B99">
        <v>9</v>
      </c>
      <c r="C99" s="54" t="s">
        <v>462</v>
      </c>
      <c r="D99">
        <f>AVERAGEIF(Hoja1!$EE$2:$EE$1530,promedio!B99,Hoja1!$AU$2:$AU$1564)</f>
        <v>3.7857142857142856</v>
      </c>
      <c r="E99">
        <v>3.7857142857142856</v>
      </c>
    </row>
    <row r="100" spans="2:5" x14ac:dyDescent="0.25">
      <c r="B100">
        <v>10</v>
      </c>
      <c r="C100" s="54" t="s">
        <v>463</v>
      </c>
      <c r="D100" t="e">
        <f>AVERAGEIF(Hoja1!$EE$2:$EE$1530,promedio!B100,Hoja1!$AU$2:$AU$1564)</f>
        <v>#DIV/0!</v>
      </c>
      <c r="E100" t="e">
        <v>#DIV/0!</v>
      </c>
    </row>
    <row r="103" spans="2:5" x14ac:dyDescent="0.25">
      <c r="B103">
        <v>2</v>
      </c>
      <c r="C103" s="53" t="s">
        <v>455</v>
      </c>
      <c r="D103">
        <f>AVERAGEIF(Hoja1!$EE$2:$EE$1530,promedio!B103,Hoja1!$AV$2:$AV$1564)</f>
        <v>3.1348837209302327</v>
      </c>
      <c r="E103">
        <v>3.1348837209302327</v>
      </c>
    </row>
    <row r="104" spans="2:5" x14ac:dyDescent="0.25">
      <c r="B104">
        <v>3</v>
      </c>
      <c r="C104" s="54" t="s">
        <v>456</v>
      </c>
      <c r="D104">
        <f>AVERAGEIF(Hoja1!$EE$2:$EE$1530,promedio!B104,Hoja1!$AV$2:$AV$1564)</f>
        <v>3.324074074074074</v>
      </c>
      <c r="E104">
        <v>3.324074074074074</v>
      </c>
    </row>
    <row r="105" spans="2:5" x14ac:dyDescent="0.25">
      <c r="B105">
        <v>4</v>
      </c>
      <c r="C105" s="54" t="s">
        <v>457</v>
      </c>
      <c r="D105">
        <f>AVERAGEIF(Hoja1!$EE$2:$EE$1530,promedio!B105,Hoja1!$AV$2:$AV$1564)</f>
        <v>3.581993569131833</v>
      </c>
      <c r="E105">
        <v>3.581993569131833</v>
      </c>
    </row>
    <row r="106" spans="2:5" x14ac:dyDescent="0.25">
      <c r="B106">
        <v>5</v>
      </c>
      <c r="C106" s="53" t="s">
        <v>458</v>
      </c>
      <c r="D106">
        <f>AVERAGEIF(Hoja1!$EE$2:$EE$1530,promedio!B106,Hoja1!$AV$2:$AV$1564)</f>
        <v>3.6281249999999998</v>
      </c>
      <c r="E106">
        <v>3.6281249999999998</v>
      </c>
    </row>
    <row r="107" spans="2:5" x14ac:dyDescent="0.25">
      <c r="B107">
        <v>6</v>
      </c>
      <c r="C107" s="54" t="s">
        <v>459</v>
      </c>
      <c r="D107">
        <f>AVERAGEIF(Hoja1!$EE$2:$EE$1530,promedio!B107,Hoja1!$AV$2:$AV$1564)</f>
        <v>3.3826086956521739</v>
      </c>
      <c r="E107">
        <v>3.3826086956521739</v>
      </c>
    </row>
    <row r="108" spans="2:5" x14ac:dyDescent="0.25">
      <c r="B108">
        <v>7</v>
      </c>
      <c r="C108" s="54" t="s">
        <v>460</v>
      </c>
      <c r="D108">
        <f>AVERAGEIF(Hoja1!$EE$2:$EE$1530,promedio!B108,Hoja1!$AV$2:$AV$1564)</f>
        <v>3.4636363636363638</v>
      </c>
      <c r="E108">
        <v>3.4636363636363638</v>
      </c>
    </row>
    <row r="109" spans="2:5" x14ac:dyDescent="0.25">
      <c r="B109">
        <v>8</v>
      </c>
      <c r="C109" s="53" t="s">
        <v>461</v>
      </c>
      <c r="D109">
        <f>AVERAGEIF(Hoja1!$EE$2:$EE$1530,promedio!B109,Hoja1!$AV$2:$AV$1564)</f>
        <v>3.4676258992805757</v>
      </c>
      <c r="E109">
        <v>3.4676258992805757</v>
      </c>
    </row>
    <row r="110" spans="2:5" x14ac:dyDescent="0.25">
      <c r="B110">
        <v>9</v>
      </c>
      <c r="C110" s="54" t="s">
        <v>462</v>
      </c>
      <c r="D110">
        <f>AVERAGEIF(Hoja1!$EE$2:$EE$1530,promedio!B110,Hoja1!$AV$2:$AV$1564)</f>
        <v>3.4821428571428572</v>
      </c>
      <c r="E110">
        <v>3.4821428571428572</v>
      </c>
    </row>
    <row r="111" spans="2:5" x14ac:dyDescent="0.25">
      <c r="B111">
        <v>10</v>
      </c>
      <c r="C111" s="54" t="s">
        <v>463</v>
      </c>
      <c r="D111" t="e">
        <f>AVERAGEIF(Hoja1!$EE$2:$EE$1530,promedio!B111,Hoja1!$AV$2:$AV$1564)</f>
        <v>#DIV/0!</v>
      </c>
      <c r="E111" t="e">
        <v>#DIV/0!</v>
      </c>
    </row>
    <row r="114" spans="2:2" x14ac:dyDescent="0.25">
      <c r="B114">
        <v>2</v>
      </c>
    </row>
    <row r="115" spans="2:2" x14ac:dyDescent="0.25">
      <c r="B115">
        <v>3</v>
      </c>
    </row>
    <row r="116" spans="2:2" x14ac:dyDescent="0.25">
      <c r="B116">
        <v>4</v>
      </c>
    </row>
    <row r="117" spans="2:2" x14ac:dyDescent="0.25">
      <c r="B117">
        <v>5</v>
      </c>
    </row>
    <row r="118" spans="2:2" x14ac:dyDescent="0.25">
      <c r="B118">
        <v>6</v>
      </c>
    </row>
    <row r="119" spans="2:2" x14ac:dyDescent="0.25">
      <c r="B119">
        <v>7</v>
      </c>
    </row>
    <row r="120" spans="2:2" x14ac:dyDescent="0.25">
      <c r="B120">
        <v>8</v>
      </c>
    </row>
    <row r="121" spans="2:2" x14ac:dyDescent="0.25">
      <c r="B121">
        <v>9</v>
      </c>
    </row>
    <row r="122" spans="2:2" x14ac:dyDescent="0.25">
      <c r="B122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opLeftCell="I1" zoomScale="70" zoomScaleNormal="70" workbookViewId="0">
      <selection activeCell="J54" sqref="J54"/>
    </sheetView>
  </sheetViews>
  <sheetFormatPr baseColWidth="10" defaultRowHeight="15" x14ac:dyDescent="0.25"/>
  <cols>
    <col min="1" max="1" width="54" customWidth="1"/>
    <col min="2" max="2" width="28.28515625" customWidth="1"/>
    <col min="3" max="3" width="4.5703125" style="31" customWidth="1"/>
    <col min="4" max="4" width="32.42578125" customWidth="1"/>
    <col min="5" max="5" width="30" customWidth="1"/>
    <col min="6" max="6" width="12.140625" style="31" customWidth="1"/>
    <col min="7" max="7" width="30.5703125" customWidth="1"/>
    <col min="8" max="8" width="32.85546875" bestFit="1" customWidth="1"/>
    <col min="9" max="9" width="13.85546875" style="31" customWidth="1"/>
    <col min="10" max="10" width="40.140625" customWidth="1"/>
    <col min="11" max="11" width="24.28515625" bestFit="1" customWidth="1"/>
    <col min="12" max="12" width="4.42578125" style="31" customWidth="1"/>
    <col min="13" max="13" width="26.42578125" customWidth="1"/>
    <col min="14" max="14" width="24.28515625" bestFit="1" customWidth="1"/>
    <col min="15" max="15" width="4.42578125" style="31" customWidth="1"/>
    <col min="16" max="16" width="40.140625" customWidth="1"/>
    <col min="17" max="17" width="25.7109375" customWidth="1"/>
    <col min="18" max="18" width="4.5703125" style="31" customWidth="1"/>
    <col min="19" max="19" width="24.85546875" customWidth="1"/>
    <col min="20" max="20" width="32" customWidth="1"/>
    <col min="21" max="21" width="4.42578125" style="31" customWidth="1"/>
    <col min="22" max="22" width="49.7109375" bestFit="1" customWidth="1"/>
    <col min="23" max="23" width="35" bestFit="1" customWidth="1"/>
    <col min="24" max="295" width="34" bestFit="1" customWidth="1"/>
    <col min="296" max="296" width="12.5703125" bestFit="1" customWidth="1"/>
  </cols>
  <sheetData>
    <row r="1" spans="1:23" x14ac:dyDescent="0.25">
      <c r="A1" s="28" t="s">
        <v>371</v>
      </c>
      <c r="B1" t="s">
        <v>372</v>
      </c>
      <c r="D1" s="28" t="s">
        <v>371</v>
      </c>
      <c r="E1" t="s">
        <v>381</v>
      </c>
      <c r="G1" s="28" t="s">
        <v>371</v>
      </c>
      <c r="H1" t="s">
        <v>382</v>
      </c>
      <c r="J1" s="28" t="s">
        <v>371</v>
      </c>
      <c r="K1" t="s">
        <v>384</v>
      </c>
      <c r="M1" s="28" t="s">
        <v>371</v>
      </c>
      <c r="N1" t="s">
        <v>389</v>
      </c>
      <c r="P1" s="28" t="s">
        <v>371</v>
      </c>
      <c r="Q1" t="s">
        <v>395</v>
      </c>
      <c r="S1" s="28" t="s">
        <v>371</v>
      </c>
      <c r="T1" t="s">
        <v>399</v>
      </c>
      <c r="V1" s="28" t="s">
        <v>371</v>
      </c>
      <c r="W1" t="s">
        <v>400</v>
      </c>
    </row>
    <row r="2" spans="1:23" x14ac:dyDescent="0.25">
      <c r="A2" s="29" t="s">
        <v>355</v>
      </c>
      <c r="B2" s="30">
        <v>7</v>
      </c>
      <c r="D2" s="29" t="s">
        <v>359</v>
      </c>
      <c r="E2" s="30">
        <v>23</v>
      </c>
      <c r="G2" s="29" t="s">
        <v>155</v>
      </c>
      <c r="H2" s="30">
        <v>46</v>
      </c>
      <c r="J2" s="29" t="s">
        <v>235</v>
      </c>
      <c r="K2" s="30">
        <v>3</v>
      </c>
      <c r="M2" s="29" t="s">
        <v>241</v>
      </c>
      <c r="N2" s="30">
        <v>4</v>
      </c>
      <c r="P2" s="29" t="s">
        <v>185</v>
      </c>
      <c r="Q2" s="30">
        <v>3</v>
      </c>
      <c r="S2" s="29" t="s">
        <v>351</v>
      </c>
      <c r="T2" s="30">
        <v>1</v>
      </c>
      <c r="V2" s="29" t="s">
        <v>194</v>
      </c>
      <c r="W2" s="30">
        <v>10</v>
      </c>
    </row>
    <row r="3" spans="1:23" x14ac:dyDescent="0.25">
      <c r="A3" s="29" t="s">
        <v>204</v>
      </c>
      <c r="B3" s="30">
        <v>15</v>
      </c>
      <c r="D3" s="29" t="s">
        <v>343</v>
      </c>
      <c r="E3" s="30">
        <v>5</v>
      </c>
      <c r="G3" s="29" t="s">
        <v>170</v>
      </c>
      <c r="H3" s="30">
        <v>8</v>
      </c>
      <c r="J3" s="29" t="s">
        <v>162</v>
      </c>
      <c r="K3" s="30">
        <v>23</v>
      </c>
      <c r="M3" s="29" t="s">
        <v>237</v>
      </c>
      <c r="N3" s="30">
        <v>5</v>
      </c>
      <c r="P3" s="29" t="s">
        <v>196</v>
      </c>
      <c r="Q3" s="30">
        <v>8</v>
      </c>
      <c r="S3" s="29" t="s">
        <v>277</v>
      </c>
      <c r="T3" s="30">
        <v>1</v>
      </c>
      <c r="V3" s="29" t="s">
        <v>231</v>
      </c>
      <c r="W3" s="30">
        <v>1</v>
      </c>
    </row>
    <row r="4" spans="1:23" x14ac:dyDescent="0.25">
      <c r="A4" s="29" t="s">
        <v>240</v>
      </c>
      <c r="B4" s="30">
        <v>2</v>
      </c>
      <c r="D4" s="29" t="s">
        <v>298</v>
      </c>
      <c r="E4" s="30">
        <v>15</v>
      </c>
      <c r="G4" s="29" t="s">
        <v>236</v>
      </c>
      <c r="H4" s="30">
        <v>11</v>
      </c>
      <c r="J4" s="29" t="s">
        <v>333</v>
      </c>
      <c r="K4" s="30">
        <v>14</v>
      </c>
      <c r="M4" s="29" t="s">
        <v>321</v>
      </c>
      <c r="N4" s="30">
        <v>8</v>
      </c>
      <c r="P4" s="29" t="s">
        <v>318</v>
      </c>
      <c r="Q4" s="30">
        <v>6</v>
      </c>
      <c r="S4" s="29" t="s">
        <v>188</v>
      </c>
      <c r="T4" s="30">
        <v>1</v>
      </c>
      <c r="V4" s="29" t="s">
        <v>201</v>
      </c>
      <c r="W4" s="30">
        <v>1</v>
      </c>
    </row>
    <row r="5" spans="1:23" x14ac:dyDescent="0.25">
      <c r="A5" s="29" t="s">
        <v>262</v>
      </c>
      <c r="B5" s="30">
        <v>3</v>
      </c>
      <c r="D5" s="29" t="s">
        <v>326</v>
      </c>
      <c r="E5" s="30">
        <v>3</v>
      </c>
      <c r="G5" s="29" t="s">
        <v>279</v>
      </c>
      <c r="H5" s="30">
        <v>5</v>
      </c>
      <c r="J5" s="29" t="s">
        <v>309</v>
      </c>
      <c r="K5" s="30">
        <v>5</v>
      </c>
      <c r="M5" s="29" t="s">
        <v>184</v>
      </c>
      <c r="N5" s="30">
        <v>45</v>
      </c>
      <c r="P5" s="29" t="s">
        <v>258</v>
      </c>
      <c r="Q5" s="30">
        <v>26</v>
      </c>
      <c r="S5" s="29" t="s">
        <v>220</v>
      </c>
      <c r="T5" s="30">
        <v>1</v>
      </c>
      <c r="V5" s="29" t="s">
        <v>276</v>
      </c>
      <c r="W5" s="30">
        <v>4</v>
      </c>
    </row>
    <row r="6" spans="1:23" x14ac:dyDescent="0.25">
      <c r="A6" s="29" t="s">
        <v>183</v>
      </c>
      <c r="B6" s="30">
        <v>4</v>
      </c>
      <c r="D6" s="29" t="s">
        <v>182</v>
      </c>
      <c r="E6" s="30">
        <v>4</v>
      </c>
      <c r="G6" s="29" t="s">
        <v>142</v>
      </c>
      <c r="H6" s="30">
        <v>3</v>
      </c>
      <c r="J6" s="29" t="s">
        <v>146</v>
      </c>
      <c r="K6" s="30">
        <v>26</v>
      </c>
      <c r="M6" s="29" t="s">
        <v>151</v>
      </c>
      <c r="N6" s="30">
        <v>481</v>
      </c>
      <c r="P6" s="29" t="s">
        <v>212</v>
      </c>
      <c r="Q6" s="30">
        <v>27</v>
      </c>
      <c r="S6" s="29" t="s">
        <v>365</v>
      </c>
      <c r="T6" s="30">
        <v>1</v>
      </c>
      <c r="V6" s="29" t="s">
        <v>339</v>
      </c>
      <c r="W6" s="30">
        <v>1</v>
      </c>
    </row>
    <row r="7" spans="1:23" x14ac:dyDescent="0.25">
      <c r="A7" s="29" t="s">
        <v>364</v>
      </c>
      <c r="B7" s="30">
        <v>8</v>
      </c>
      <c r="D7" s="29" t="s">
        <v>280</v>
      </c>
      <c r="E7" s="30">
        <v>4</v>
      </c>
      <c r="G7" s="29" t="s">
        <v>145</v>
      </c>
      <c r="H7" s="30">
        <v>59</v>
      </c>
      <c r="J7" s="29" t="s">
        <v>367</v>
      </c>
      <c r="K7" s="30">
        <v>3</v>
      </c>
      <c r="M7" s="29" t="s">
        <v>291</v>
      </c>
      <c r="N7" s="30">
        <v>15</v>
      </c>
      <c r="P7" s="29" t="s">
        <v>290</v>
      </c>
      <c r="Q7" s="30">
        <v>29</v>
      </c>
      <c r="S7" s="29" t="s">
        <v>164</v>
      </c>
      <c r="T7" s="30">
        <v>1</v>
      </c>
      <c r="V7" s="29" t="s">
        <v>306</v>
      </c>
      <c r="W7" s="30">
        <v>1</v>
      </c>
    </row>
    <row r="8" spans="1:23" x14ac:dyDescent="0.25">
      <c r="A8" s="29" t="s">
        <v>354</v>
      </c>
      <c r="B8" s="30">
        <v>9</v>
      </c>
      <c r="D8" s="29" t="s">
        <v>144</v>
      </c>
      <c r="E8" s="30">
        <v>3</v>
      </c>
      <c r="G8" s="29" t="s">
        <v>369</v>
      </c>
      <c r="H8" s="30"/>
      <c r="J8" s="29" t="s">
        <v>368</v>
      </c>
      <c r="K8" s="30">
        <v>6</v>
      </c>
      <c r="M8" s="29" t="s">
        <v>156</v>
      </c>
      <c r="N8" s="30">
        <v>282</v>
      </c>
      <c r="P8" s="29" t="s">
        <v>342</v>
      </c>
      <c r="Q8" s="30">
        <v>11</v>
      </c>
      <c r="S8" s="29" t="s">
        <v>209</v>
      </c>
      <c r="T8" s="30">
        <v>1</v>
      </c>
      <c r="V8" s="29" t="s">
        <v>254</v>
      </c>
      <c r="W8" s="30">
        <v>3</v>
      </c>
    </row>
    <row r="9" spans="1:23" x14ac:dyDescent="0.25">
      <c r="A9" s="29" t="s">
        <v>206</v>
      </c>
      <c r="B9" s="30">
        <v>6</v>
      </c>
      <c r="D9" s="29" t="s">
        <v>369</v>
      </c>
      <c r="E9" s="30"/>
      <c r="G9" s="29" t="s">
        <v>383</v>
      </c>
      <c r="H9" s="30">
        <v>106</v>
      </c>
      <c r="J9" s="29" t="s">
        <v>369</v>
      </c>
      <c r="K9" s="30"/>
      <c r="M9" s="29" t="s">
        <v>315</v>
      </c>
      <c r="N9" s="30">
        <v>72</v>
      </c>
      <c r="P9" s="29" t="s">
        <v>173</v>
      </c>
      <c r="Q9" s="30">
        <v>85</v>
      </c>
      <c r="S9" s="29" t="s">
        <v>180</v>
      </c>
      <c r="T9" s="30">
        <v>1</v>
      </c>
      <c r="V9" s="29" t="s">
        <v>221</v>
      </c>
      <c r="W9" s="30">
        <v>1</v>
      </c>
    </row>
    <row r="10" spans="1:23" x14ac:dyDescent="0.25">
      <c r="A10" s="29" t="s">
        <v>161</v>
      </c>
      <c r="B10" s="30">
        <v>7</v>
      </c>
      <c r="D10" s="29" t="s">
        <v>176</v>
      </c>
      <c r="E10" s="30">
        <v>6</v>
      </c>
      <c r="G10" s="29" t="s">
        <v>370</v>
      </c>
      <c r="H10" s="30">
        <v>238</v>
      </c>
      <c r="J10" s="29" t="s">
        <v>386</v>
      </c>
      <c r="K10" s="30">
        <v>81</v>
      </c>
      <c r="M10" s="29" t="s">
        <v>369</v>
      </c>
      <c r="N10" s="30"/>
      <c r="P10" s="29" t="s">
        <v>187</v>
      </c>
      <c r="Q10" s="30">
        <v>18</v>
      </c>
      <c r="S10" s="29" t="s">
        <v>281</v>
      </c>
      <c r="T10" s="30">
        <v>3</v>
      </c>
      <c r="V10" s="29" t="s">
        <v>205</v>
      </c>
      <c r="W10" s="30">
        <v>4</v>
      </c>
    </row>
    <row r="11" spans="1:23" x14ac:dyDescent="0.25">
      <c r="A11" s="29" t="s">
        <v>327</v>
      </c>
      <c r="B11" s="30">
        <v>4</v>
      </c>
      <c r="D11" s="29" t="s">
        <v>370</v>
      </c>
      <c r="E11" s="30">
        <v>63</v>
      </c>
      <c r="J11" s="29" t="s">
        <v>387</v>
      </c>
      <c r="K11" s="30">
        <v>20</v>
      </c>
      <c r="M11" s="29" t="s">
        <v>390</v>
      </c>
      <c r="N11" s="30">
        <v>18</v>
      </c>
      <c r="P11" s="29" t="s">
        <v>247</v>
      </c>
      <c r="Q11" s="30">
        <v>12</v>
      </c>
      <c r="S11" s="29" t="s">
        <v>158</v>
      </c>
      <c r="T11" s="30">
        <v>2</v>
      </c>
      <c r="V11" s="29" t="s">
        <v>230</v>
      </c>
      <c r="W11" s="30">
        <v>4</v>
      </c>
    </row>
    <row r="12" spans="1:23" x14ac:dyDescent="0.25">
      <c r="A12" s="29" t="s">
        <v>163</v>
      </c>
      <c r="B12" s="30">
        <v>15</v>
      </c>
      <c r="J12" s="29" t="s">
        <v>385</v>
      </c>
      <c r="K12" s="30">
        <v>35</v>
      </c>
      <c r="M12" s="29" t="s">
        <v>391</v>
      </c>
      <c r="N12" s="30">
        <v>30</v>
      </c>
      <c r="P12" s="29" t="s">
        <v>272</v>
      </c>
      <c r="Q12" s="30">
        <v>4</v>
      </c>
      <c r="S12" s="29" t="s">
        <v>242</v>
      </c>
      <c r="T12" s="30">
        <v>2</v>
      </c>
      <c r="V12" s="29" t="s">
        <v>352</v>
      </c>
      <c r="W12" s="30">
        <v>2</v>
      </c>
    </row>
    <row r="13" spans="1:23" x14ac:dyDescent="0.25">
      <c r="A13" s="29" t="s">
        <v>255</v>
      </c>
      <c r="B13" s="30">
        <v>3</v>
      </c>
      <c r="J13" s="29" t="s">
        <v>388</v>
      </c>
      <c r="K13" s="30">
        <v>65</v>
      </c>
      <c r="M13" s="29" t="s">
        <v>392</v>
      </c>
      <c r="N13" s="30">
        <v>40</v>
      </c>
      <c r="P13" s="29" t="s">
        <v>248</v>
      </c>
      <c r="Q13" s="30">
        <v>18</v>
      </c>
      <c r="S13" s="29" t="s">
        <v>337</v>
      </c>
      <c r="T13" s="30">
        <v>1</v>
      </c>
      <c r="V13" s="29" t="s">
        <v>141</v>
      </c>
      <c r="W13" s="30">
        <v>1</v>
      </c>
    </row>
    <row r="14" spans="1:23" x14ac:dyDescent="0.25">
      <c r="A14" s="29" t="s">
        <v>369</v>
      </c>
      <c r="B14" s="30"/>
      <c r="J14" s="29" t="s">
        <v>370</v>
      </c>
      <c r="K14" s="30">
        <v>281</v>
      </c>
      <c r="M14" s="29" t="s">
        <v>393</v>
      </c>
      <c r="N14" s="30">
        <v>31</v>
      </c>
      <c r="P14" s="29" t="s">
        <v>288</v>
      </c>
      <c r="Q14" s="30">
        <v>10</v>
      </c>
      <c r="S14" s="29" t="s">
        <v>348</v>
      </c>
      <c r="T14" s="30">
        <v>1</v>
      </c>
      <c r="V14" s="29" t="s">
        <v>252</v>
      </c>
      <c r="W14" s="30">
        <v>2</v>
      </c>
    </row>
    <row r="15" spans="1:23" x14ac:dyDescent="0.25">
      <c r="A15" s="29" t="s">
        <v>373</v>
      </c>
      <c r="B15" s="30">
        <v>6</v>
      </c>
      <c r="M15" s="29" t="s">
        <v>394</v>
      </c>
      <c r="N15" s="30">
        <v>17</v>
      </c>
      <c r="P15" s="29" t="s">
        <v>217</v>
      </c>
      <c r="Q15" s="30">
        <v>4</v>
      </c>
      <c r="S15" s="29" t="s">
        <v>244</v>
      </c>
      <c r="T15" s="30">
        <v>2</v>
      </c>
      <c r="V15" s="29" t="s">
        <v>164</v>
      </c>
      <c r="W15" s="30">
        <v>1</v>
      </c>
    </row>
    <row r="16" spans="1:23" x14ac:dyDescent="0.25">
      <c r="A16" s="29" t="s">
        <v>374</v>
      </c>
      <c r="B16" s="30">
        <v>53</v>
      </c>
      <c r="D16" s="29" t="s">
        <v>359</v>
      </c>
      <c r="E16" s="30">
        <v>23</v>
      </c>
      <c r="F16" s="32">
        <f>E16/$E$23</f>
        <v>0.38983050847457629</v>
      </c>
      <c r="M16" s="29" t="s">
        <v>370</v>
      </c>
      <c r="N16" s="30">
        <v>1048</v>
      </c>
      <c r="P16" s="29" t="s">
        <v>285</v>
      </c>
      <c r="Q16" s="30">
        <v>29</v>
      </c>
      <c r="S16" s="29" t="s">
        <v>305</v>
      </c>
      <c r="T16" s="30">
        <v>1</v>
      </c>
      <c r="V16" s="29" t="s">
        <v>232</v>
      </c>
      <c r="W16" s="30">
        <v>12</v>
      </c>
    </row>
    <row r="17" spans="1:23" x14ac:dyDescent="0.25">
      <c r="A17" s="29" t="s">
        <v>375</v>
      </c>
      <c r="B17" s="30">
        <v>97</v>
      </c>
      <c r="D17" s="29" t="s">
        <v>343</v>
      </c>
      <c r="E17" s="30">
        <v>5</v>
      </c>
      <c r="F17" s="32">
        <f t="shared" ref="F17:F23" si="0">E17/$E$23</f>
        <v>8.4745762711864403E-2</v>
      </c>
      <c r="P17" s="29" t="s">
        <v>215</v>
      </c>
      <c r="Q17" s="30">
        <v>8</v>
      </c>
      <c r="S17" s="29" t="s">
        <v>213</v>
      </c>
      <c r="T17" s="30">
        <v>1</v>
      </c>
      <c r="V17" s="29" t="s">
        <v>250</v>
      </c>
      <c r="W17" s="30">
        <v>1</v>
      </c>
    </row>
    <row r="18" spans="1:23" x14ac:dyDescent="0.25">
      <c r="A18" s="29" t="s">
        <v>376</v>
      </c>
      <c r="B18" s="30">
        <v>170</v>
      </c>
      <c r="D18" s="29" t="s">
        <v>298</v>
      </c>
      <c r="E18" s="30">
        <v>15</v>
      </c>
      <c r="F18" s="32">
        <f t="shared" si="0"/>
        <v>0.25423728813559321</v>
      </c>
      <c r="P18" s="29" t="s">
        <v>227</v>
      </c>
      <c r="Q18" s="30">
        <v>4</v>
      </c>
      <c r="S18" s="29" t="s">
        <v>179</v>
      </c>
      <c r="T18" s="30">
        <v>1</v>
      </c>
      <c r="V18" s="29" t="s">
        <v>218</v>
      </c>
      <c r="W18" s="30">
        <v>1</v>
      </c>
    </row>
    <row r="19" spans="1:23" x14ac:dyDescent="0.25">
      <c r="A19" s="29" t="s">
        <v>377</v>
      </c>
      <c r="B19" s="30">
        <v>42</v>
      </c>
      <c r="D19" s="29" t="s">
        <v>326</v>
      </c>
      <c r="E19" s="30">
        <v>3</v>
      </c>
      <c r="F19" s="32">
        <f t="shared" si="0"/>
        <v>5.0847457627118647E-2</v>
      </c>
      <c r="P19" s="29" t="s">
        <v>147</v>
      </c>
      <c r="Q19" s="30">
        <v>171</v>
      </c>
      <c r="S19" s="29" t="s">
        <v>245</v>
      </c>
      <c r="T19" s="30">
        <v>49</v>
      </c>
      <c r="V19" s="29" t="s">
        <v>336</v>
      </c>
      <c r="W19" s="30">
        <v>2</v>
      </c>
    </row>
    <row r="20" spans="1:23" x14ac:dyDescent="0.25">
      <c r="A20" s="29" t="s">
        <v>378</v>
      </c>
      <c r="B20" s="30">
        <v>673</v>
      </c>
      <c r="D20" s="29" t="s">
        <v>280</v>
      </c>
      <c r="E20" s="30">
        <v>4</v>
      </c>
      <c r="F20" s="32">
        <f t="shared" si="0"/>
        <v>6.7796610169491525E-2</v>
      </c>
      <c r="G20" s="29" t="s">
        <v>155</v>
      </c>
      <c r="H20" s="30">
        <v>46</v>
      </c>
      <c r="I20" s="32">
        <f>H20/$H$27</f>
        <v>0.19327731092436976</v>
      </c>
      <c r="P20" s="29" t="s">
        <v>150</v>
      </c>
      <c r="Q20" s="30">
        <v>30</v>
      </c>
      <c r="S20" s="29" t="s">
        <v>229</v>
      </c>
      <c r="T20" s="30">
        <v>28</v>
      </c>
      <c r="V20" s="29" t="s">
        <v>214</v>
      </c>
      <c r="W20" s="30">
        <v>1</v>
      </c>
    </row>
    <row r="21" spans="1:23" x14ac:dyDescent="0.25">
      <c r="A21" s="29" t="s">
        <v>379</v>
      </c>
      <c r="B21" s="30">
        <v>260</v>
      </c>
      <c r="D21" s="29" t="s">
        <v>144</v>
      </c>
      <c r="E21" s="30">
        <v>3</v>
      </c>
      <c r="F21" s="32">
        <f t="shared" si="0"/>
        <v>5.0847457627118647E-2</v>
      </c>
      <c r="G21" s="29" t="s">
        <v>170</v>
      </c>
      <c r="H21" s="30">
        <v>8</v>
      </c>
      <c r="I21" s="32">
        <f t="shared" ref="I21:I27" si="1">H21/$H$27</f>
        <v>3.3613445378151259E-2</v>
      </c>
      <c r="P21" s="29" t="s">
        <v>154</v>
      </c>
      <c r="Q21" s="30">
        <v>94</v>
      </c>
      <c r="S21" s="29" t="s">
        <v>169</v>
      </c>
      <c r="T21" s="30">
        <v>4</v>
      </c>
      <c r="V21" s="29" t="s">
        <v>251</v>
      </c>
      <c r="W21" s="30">
        <v>1</v>
      </c>
    </row>
    <row r="22" spans="1:23" x14ac:dyDescent="0.25">
      <c r="A22" s="29" t="s">
        <v>380</v>
      </c>
      <c r="B22" s="30">
        <v>13</v>
      </c>
      <c r="D22" s="29" t="s">
        <v>176</v>
      </c>
      <c r="E22" s="30">
        <v>6</v>
      </c>
      <c r="F22" s="32">
        <f t="shared" si="0"/>
        <v>0.10169491525423729</v>
      </c>
      <c r="G22" s="29" t="s">
        <v>236</v>
      </c>
      <c r="H22" s="30">
        <v>11</v>
      </c>
      <c r="I22" s="32">
        <f t="shared" si="1"/>
        <v>4.6218487394957986E-2</v>
      </c>
      <c r="P22" s="29" t="s">
        <v>197</v>
      </c>
      <c r="Q22" s="30">
        <v>7</v>
      </c>
      <c r="S22" s="29" t="s">
        <v>202</v>
      </c>
      <c r="T22" s="30">
        <v>3</v>
      </c>
      <c r="V22" s="29" t="s">
        <v>313</v>
      </c>
      <c r="W22" s="30">
        <v>1</v>
      </c>
    </row>
    <row r="23" spans="1:23" x14ac:dyDescent="0.25">
      <c r="A23" s="29" t="s">
        <v>370</v>
      </c>
      <c r="B23" s="30">
        <v>1397</v>
      </c>
      <c r="D23" s="29" t="s">
        <v>369</v>
      </c>
      <c r="E23" s="30">
        <f>SUM(E16:E22)</f>
        <v>59</v>
      </c>
      <c r="F23" s="32">
        <f t="shared" si="0"/>
        <v>1</v>
      </c>
      <c r="G23" s="29" t="s">
        <v>404</v>
      </c>
      <c r="H23" s="30">
        <v>5</v>
      </c>
      <c r="I23" s="32">
        <f t="shared" si="1"/>
        <v>2.100840336134454E-2</v>
      </c>
      <c r="P23" s="29" t="s">
        <v>171</v>
      </c>
      <c r="Q23" s="30">
        <v>10</v>
      </c>
      <c r="S23" s="29" t="s">
        <v>189</v>
      </c>
      <c r="T23" s="30">
        <v>19</v>
      </c>
      <c r="V23" s="29" t="s">
        <v>228</v>
      </c>
      <c r="W23" s="30">
        <v>1</v>
      </c>
    </row>
    <row r="24" spans="1:23" x14ac:dyDescent="0.25">
      <c r="D24" s="29"/>
      <c r="E24" s="30"/>
      <c r="G24" s="29" t="s">
        <v>142</v>
      </c>
      <c r="H24" s="30">
        <v>3</v>
      </c>
      <c r="I24" s="32">
        <f t="shared" si="1"/>
        <v>1.2605042016806723E-2</v>
      </c>
      <c r="P24" s="29" t="s">
        <v>300</v>
      </c>
      <c r="Q24" s="30">
        <v>5</v>
      </c>
      <c r="S24" s="29" t="s">
        <v>369</v>
      </c>
      <c r="T24" s="30"/>
      <c r="V24" s="29" t="s">
        <v>264</v>
      </c>
      <c r="W24" s="30">
        <v>1</v>
      </c>
    </row>
    <row r="25" spans="1:23" x14ac:dyDescent="0.25">
      <c r="G25" s="29" t="s">
        <v>145</v>
      </c>
      <c r="H25" s="30">
        <v>59</v>
      </c>
      <c r="I25" s="32">
        <f t="shared" si="1"/>
        <v>0.24789915966386555</v>
      </c>
      <c r="P25" s="29" t="s">
        <v>273</v>
      </c>
      <c r="Q25" s="30">
        <v>8</v>
      </c>
      <c r="S25" s="29" t="s">
        <v>370</v>
      </c>
      <c r="T25" s="30">
        <v>125</v>
      </c>
      <c r="V25" s="29" t="s">
        <v>282</v>
      </c>
      <c r="W25" s="30">
        <v>1</v>
      </c>
    </row>
    <row r="26" spans="1:23" x14ac:dyDescent="0.25">
      <c r="G26" s="29" t="s">
        <v>383</v>
      </c>
      <c r="H26" s="30">
        <v>106</v>
      </c>
      <c r="I26" s="32">
        <f t="shared" si="1"/>
        <v>0.44537815126050423</v>
      </c>
      <c r="P26" s="29" t="s">
        <v>257</v>
      </c>
      <c r="Q26" s="30">
        <v>5</v>
      </c>
      <c r="V26" s="29" t="s">
        <v>328</v>
      </c>
      <c r="W26" s="30">
        <v>3</v>
      </c>
    </row>
    <row r="27" spans="1:23" x14ac:dyDescent="0.25">
      <c r="D27" t="s">
        <v>403</v>
      </c>
      <c r="E27" t="s">
        <v>402</v>
      </c>
      <c r="H27">
        <f>SUM(H20:H26)</f>
        <v>238</v>
      </c>
      <c r="I27" s="32">
        <f t="shared" si="1"/>
        <v>1</v>
      </c>
      <c r="P27" s="29" t="s">
        <v>195</v>
      </c>
      <c r="Q27" s="30">
        <v>3</v>
      </c>
      <c r="V27" s="29" t="s">
        <v>319</v>
      </c>
      <c r="W27" s="30">
        <v>1</v>
      </c>
    </row>
    <row r="28" spans="1:23" x14ac:dyDescent="0.25">
      <c r="D28" s="29" t="s">
        <v>326</v>
      </c>
      <c r="E28" s="33">
        <v>5.0847457627118647E-2</v>
      </c>
      <c r="P28" s="29" t="s">
        <v>143</v>
      </c>
      <c r="Q28" s="30">
        <v>127</v>
      </c>
      <c r="V28" s="29" t="s">
        <v>253</v>
      </c>
      <c r="W28" s="30">
        <v>1</v>
      </c>
    </row>
    <row r="29" spans="1:23" x14ac:dyDescent="0.25">
      <c r="D29" s="29" t="s">
        <v>144</v>
      </c>
      <c r="E29" s="33">
        <v>5.0847457627118647E-2</v>
      </c>
      <c r="H29" t="s">
        <v>402</v>
      </c>
      <c r="P29" s="29" t="s">
        <v>270</v>
      </c>
      <c r="Q29" s="30">
        <v>13</v>
      </c>
      <c r="V29" s="29" t="s">
        <v>154</v>
      </c>
      <c r="W29" s="30">
        <v>2</v>
      </c>
    </row>
    <row r="30" spans="1:23" x14ac:dyDescent="0.25">
      <c r="D30" s="29" t="s">
        <v>280</v>
      </c>
      <c r="E30" s="33">
        <v>6.7796610169491525E-2</v>
      </c>
      <c r="G30" s="29" t="s">
        <v>142</v>
      </c>
      <c r="H30" s="33">
        <v>1.2605042016806723E-2</v>
      </c>
      <c r="P30" s="29" t="s">
        <v>246</v>
      </c>
      <c r="Q30" s="30">
        <v>28</v>
      </c>
      <c r="V30" s="29" t="s">
        <v>243</v>
      </c>
      <c r="W30" s="30">
        <v>1</v>
      </c>
    </row>
    <row r="31" spans="1:23" x14ac:dyDescent="0.25">
      <c r="D31" s="29" t="s">
        <v>343</v>
      </c>
      <c r="E31" s="33">
        <v>8.4745762711864403E-2</v>
      </c>
      <c r="G31" s="29" t="s">
        <v>404</v>
      </c>
      <c r="H31" s="33">
        <v>2.100840336134454E-2</v>
      </c>
      <c r="P31" s="29" t="s">
        <v>157</v>
      </c>
      <c r="Q31" s="30">
        <v>88</v>
      </c>
      <c r="V31" s="29" t="s">
        <v>265</v>
      </c>
      <c r="W31" s="30">
        <v>1</v>
      </c>
    </row>
    <row r="32" spans="1:23" x14ac:dyDescent="0.25">
      <c r="D32" s="29" t="s">
        <v>176</v>
      </c>
      <c r="E32" s="33">
        <v>0.10169491525423729</v>
      </c>
      <c r="G32" s="29" t="s">
        <v>170</v>
      </c>
      <c r="H32" s="33">
        <v>3.3613445378151259E-2</v>
      </c>
      <c r="P32" s="29" t="s">
        <v>159</v>
      </c>
      <c r="Q32" s="30">
        <v>31</v>
      </c>
      <c r="V32" s="29" t="s">
        <v>278</v>
      </c>
      <c r="W32" s="30">
        <v>1</v>
      </c>
    </row>
    <row r="33" spans="4:23" x14ac:dyDescent="0.25">
      <c r="D33" s="29" t="s">
        <v>298</v>
      </c>
      <c r="E33" s="33">
        <v>0.25423728813559321</v>
      </c>
      <c r="G33" s="29" t="s">
        <v>236</v>
      </c>
      <c r="H33" s="33">
        <v>4.6218487394957986E-2</v>
      </c>
      <c r="P33" s="29" t="s">
        <v>153</v>
      </c>
      <c r="Q33" s="30">
        <v>1</v>
      </c>
      <c r="V33" s="29" t="s">
        <v>203</v>
      </c>
      <c r="W33" s="30">
        <v>1</v>
      </c>
    </row>
    <row r="34" spans="4:23" x14ac:dyDescent="0.25">
      <c r="D34" s="29" t="s">
        <v>359</v>
      </c>
      <c r="E34" s="33">
        <v>0.38983050847457629</v>
      </c>
      <c r="G34" s="29" t="s">
        <v>155</v>
      </c>
      <c r="H34" s="33">
        <v>0.19327731092436976</v>
      </c>
      <c r="P34" s="29" t="s">
        <v>259</v>
      </c>
      <c r="Q34" s="30">
        <v>17</v>
      </c>
      <c r="V34" s="29" t="s">
        <v>324</v>
      </c>
      <c r="W34" s="30">
        <v>1</v>
      </c>
    </row>
    <row r="35" spans="4:23" x14ac:dyDescent="0.25">
      <c r="G35" s="29" t="s">
        <v>145</v>
      </c>
      <c r="H35" s="33">
        <v>0.24789915966386555</v>
      </c>
      <c r="P35" s="29" t="s">
        <v>222</v>
      </c>
      <c r="Q35" s="30">
        <v>3</v>
      </c>
      <c r="V35" s="29" t="s">
        <v>263</v>
      </c>
      <c r="W35" s="30">
        <v>1</v>
      </c>
    </row>
    <row r="36" spans="4:23" x14ac:dyDescent="0.25">
      <c r="G36" s="29" t="s">
        <v>383</v>
      </c>
      <c r="H36" s="33">
        <v>0.44537815126050423</v>
      </c>
      <c r="P36" s="29" t="s">
        <v>296</v>
      </c>
      <c r="Q36" s="30">
        <v>6</v>
      </c>
      <c r="V36" s="29" t="s">
        <v>304</v>
      </c>
      <c r="W36" s="30">
        <v>1</v>
      </c>
    </row>
    <row r="37" spans="4:23" x14ac:dyDescent="0.25">
      <c r="P37" s="29" t="s">
        <v>219</v>
      </c>
      <c r="Q37" s="30">
        <v>6</v>
      </c>
      <c r="V37" s="29" t="s">
        <v>323</v>
      </c>
      <c r="W37" s="30">
        <v>1</v>
      </c>
    </row>
    <row r="38" spans="4:23" x14ac:dyDescent="0.25">
      <c r="P38" s="29" t="s">
        <v>256</v>
      </c>
      <c r="Q38" s="30">
        <v>4</v>
      </c>
      <c r="V38" s="29" t="s">
        <v>210</v>
      </c>
      <c r="W38" s="30">
        <v>1</v>
      </c>
    </row>
    <row r="39" spans="4:23" x14ac:dyDescent="0.25">
      <c r="P39" s="29" t="s">
        <v>177</v>
      </c>
      <c r="Q39" s="30">
        <v>6</v>
      </c>
      <c r="V39" s="29" t="s">
        <v>249</v>
      </c>
      <c r="W39" s="30">
        <v>18</v>
      </c>
    </row>
    <row r="40" spans="4:23" x14ac:dyDescent="0.25">
      <c r="P40" s="29" t="s">
        <v>286</v>
      </c>
      <c r="Q40" s="30">
        <v>1</v>
      </c>
      <c r="V40" s="29" t="s">
        <v>160</v>
      </c>
      <c r="W40" s="30">
        <v>1</v>
      </c>
    </row>
    <row r="41" spans="4:23" x14ac:dyDescent="0.25">
      <c r="P41" s="29" t="s">
        <v>350</v>
      </c>
      <c r="Q41" s="30">
        <v>8</v>
      </c>
      <c r="V41" s="29" t="s">
        <v>225</v>
      </c>
      <c r="W41" s="30">
        <v>1</v>
      </c>
    </row>
    <row r="42" spans="4:23" x14ac:dyDescent="0.25">
      <c r="P42" s="29" t="s">
        <v>325</v>
      </c>
      <c r="Q42" s="30">
        <v>3</v>
      </c>
      <c r="V42" s="29" t="s">
        <v>168</v>
      </c>
      <c r="W42" s="30">
        <v>9</v>
      </c>
    </row>
    <row r="43" spans="4:23" x14ac:dyDescent="0.25">
      <c r="P43" s="29" t="s">
        <v>369</v>
      </c>
      <c r="Q43" s="30"/>
      <c r="V43" s="29" t="s">
        <v>190</v>
      </c>
      <c r="W43" s="30">
        <v>1</v>
      </c>
    </row>
    <row r="44" spans="4:23" x14ac:dyDescent="0.25">
      <c r="P44" s="29" t="s">
        <v>396</v>
      </c>
      <c r="Q44" s="30">
        <v>28</v>
      </c>
      <c r="V44" s="29" t="s">
        <v>152</v>
      </c>
      <c r="W44" s="30">
        <v>6</v>
      </c>
    </row>
    <row r="45" spans="4:23" x14ac:dyDescent="0.25">
      <c r="P45" s="29" t="s">
        <v>397</v>
      </c>
      <c r="Q45" s="30">
        <v>155</v>
      </c>
      <c r="V45" s="29" t="s">
        <v>284</v>
      </c>
      <c r="W45" s="30">
        <v>1</v>
      </c>
    </row>
    <row r="46" spans="4:23" x14ac:dyDescent="0.25">
      <c r="P46" s="29" t="s">
        <v>186</v>
      </c>
      <c r="Q46" s="30">
        <v>258</v>
      </c>
      <c r="V46" s="29" t="s">
        <v>369</v>
      </c>
      <c r="W46" s="30"/>
    </row>
    <row r="47" spans="4:23" x14ac:dyDescent="0.25">
      <c r="P47" s="29" t="s">
        <v>398</v>
      </c>
      <c r="Q47" s="30">
        <v>45</v>
      </c>
      <c r="V47" s="29" t="s">
        <v>401</v>
      </c>
      <c r="W47" s="30">
        <v>4</v>
      </c>
    </row>
    <row r="48" spans="4:23" x14ac:dyDescent="0.25">
      <c r="P48" s="29" t="s">
        <v>370</v>
      </c>
      <c r="Q48" s="30">
        <v>1463</v>
      </c>
      <c r="V48" s="29" t="s">
        <v>370</v>
      </c>
      <c r="W48" s="30">
        <v>115</v>
      </c>
    </row>
  </sheetData>
  <sortState ref="G30:H36">
    <sortCondition ref="H30:H3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L105"/>
  <sheetViews>
    <sheetView topLeftCell="C1" workbookViewId="0">
      <selection activeCell="I13" sqref="I13"/>
    </sheetView>
  </sheetViews>
  <sheetFormatPr baseColWidth="10" defaultRowHeight="15" x14ac:dyDescent="0.25"/>
  <cols>
    <col min="7" max="7" width="40.5703125" bestFit="1" customWidth="1"/>
    <col min="8" max="8" width="18.42578125" bestFit="1" customWidth="1"/>
    <col min="11" max="11" width="38.140625" bestFit="1" customWidth="1"/>
  </cols>
  <sheetData>
    <row r="3" spans="7:12" x14ac:dyDescent="0.25">
      <c r="G3" s="28" t="s">
        <v>371</v>
      </c>
      <c r="H3" t="s">
        <v>405</v>
      </c>
    </row>
    <row r="4" spans="7:12" x14ac:dyDescent="0.25">
      <c r="G4" s="29">
        <v>1</v>
      </c>
      <c r="H4" s="30">
        <v>853</v>
      </c>
    </row>
    <row r="5" spans="7:12" x14ac:dyDescent="0.25">
      <c r="G5" s="34" t="s">
        <v>396</v>
      </c>
      <c r="H5" s="30">
        <v>28</v>
      </c>
      <c r="K5" s="34" t="s">
        <v>396</v>
      </c>
      <c r="L5" s="30">
        <v>28</v>
      </c>
    </row>
    <row r="6" spans="7:12" x14ac:dyDescent="0.25">
      <c r="G6" s="34" t="s">
        <v>185</v>
      </c>
      <c r="H6" s="30">
        <v>2</v>
      </c>
      <c r="K6" s="34" t="s">
        <v>185</v>
      </c>
      <c r="L6" s="30">
        <v>2</v>
      </c>
    </row>
    <row r="7" spans="7:12" x14ac:dyDescent="0.25">
      <c r="G7" s="34" t="s">
        <v>397</v>
      </c>
      <c r="H7" s="30">
        <v>150</v>
      </c>
      <c r="K7" s="34" t="s">
        <v>397</v>
      </c>
      <c r="L7" s="30">
        <v>150</v>
      </c>
    </row>
    <row r="8" spans="7:12" x14ac:dyDescent="0.25">
      <c r="G8" s="34" t="s">
        <v>196</v>
      </c>
      <c r="H8" s="30">
        <v>6</v>
      </c>
      <c r="K8" s="34" t="s">
        <v>196</v>
      </c>
      <c r="L8" s="30">
        <v>6</v>
      </c>
    </row>
    <row r="9" spans="7:12" x14ac:dyDescent="0.25">
      <c r="G9" s="34" t="s">
        <v>318</v>
      </c>
      <c r="H9" s="30">
        <v>6</v>
      </c>
      <c r="K9" s="34" t="s">
        <v>318</v>
      </c>
      <c r="L9" s="30">
        <v>6</v>
      </c>
    </row>
    <row r="10" spans="7:12" x14ac:dyDescent="0.25">
      <c r="G10" s="34" t="s">
        <v>258</v>
      </c>
      <c r="H10" s="30">
        <v>23</v>
      </c>
      <c r="K10" s="34" t="s">
        <v>258</v>
      </c>
      <c r="L10" s="30">
        <v>23</v>
      </c>
    </row>
    <row r="11" spans="7:12" x14ac:dyDescent="0.25">
      <c r="G11" s="34" t="s">
        <v>212</v>
      </c>
      <c r="H11" s="30">
        <v>27</v>
      </c>
      <c r="K11" s="34" t="s">
        <v>212</v>
      </c>
      <c r="L11" s="30">
        <v>27</v>
      </c>
    </row>
    <row r="12" spans="7:12" x14ac:dyDescent="0.25">
      <c r="G12" s="34" t="s">
        <v>290</v>
      </c>
      <c r="H12" s="30">
        <v>28</v>
      </c>
      <c r="K12" s="34" t="s">
        <v>290</v>
      </c>
      <c r="L12" s="30">
        <v>28</v>
      </c>
    </row>
    <row r="13" spans="7:12" x14ac:dyDescent="0.25">
      <c r="G13" s="34" t="s">
        <v>342</v>
      </c>
      <c r="H13" s="30">
        <v>8</v>
      </c>
      <c r="K13" s="34" t="s">
        <v>342</v>
      </c>
      <c r="L13" s="30">
        <v>8</v>
      </c>
    </row>
    <row r="14" spans="7:12" x14ac:dyDescent="0.25">
      <c r="G14" s="34" t="s">
        <v>173</v>
      </c>
      <c r="H14" s="30">
        <v>82</v>
      </c>
      <c r="K14" s="34" t="s">
        <v>173</v>
      </c>
      <c r="L14" s="30">
        <v>82</v>
      </c>
    </row>
    <row r="15" spans="7:12" x14ac:dyDescent="0.25">
      <c r="G15" s="34" t="s">
        <v>187</v>
      </c>
      <c r="H15" s="30">
        <v>1</v>
      </c>
      <c r="K15" s="34" t="s">
        <v>187</v>
      </c>
      <c r="L15" s="30">
        <v>1</v>
      </c>
    </row>
    <row r="16" spans="7:12" x14ac:dyDescent="0.25">
      <c r="G16" s="34" t="s">
        <v>247</v>
      </c>
      <c r="H16" s="30">
        <v>12</v>
      </c>
      <c r="K16" s="34" t="s">
        <v>247</v>
      </c>
      <c r="L16" s="30">
        <v>12</v>
      </c>
    </row>
    <row r="17" spans="7:12" x14ac:dyDescent="0.25">
      <c r="G17" s="34" t="s">
        <v>272</v>
      </c>
      <c r="H17" s="30">
        <v>1</v>
      </c>
      <c r="K17" s="34" t="s">
        <v>272</v>
      </c>
      <c r="L17" s="30">
        <v>1</v>
      </c>
    </row>
    <row r="18" spans="7:12" x14ac:dyDescent="0.25">
      <c r="G18" s="34" t="s">
        <v>248</v>
      </c>
      <c r="H18" s="30">
        <v>1</v>
      </c>
      <c r="K18" s="34" t="s">
        <v>248</v>
      </c>
      <c r="L18" s="30">
        <v>1</v>
      </c>
    </row>
    <row r="19" spans="7:12" x14ac:dyDescent="0.25">
      <c r="G19" s="34" t="s">
        <v>288</v>
      </c>
      <c r="H19" s="30">
        <v>10</v>
      </c>
      <c r="K19" s="34" t="s">
        <v>288</v>
      </c>
      <c r="L19" s="30">
        <v>10</v>
      </c>
    </row>
    <row r="20" spans="7:12" x14ac:dyDescent="0.25">
      <c r="G20" s="34" t="s">
        <v>217</v>
      </c>
      <c r="H20" s="30">
        <v>4</v>
      </c>
      <c r="K20" s="34" t="s">
        <v>217</v>
      </c>
      <c r="L20" s="30">
        <v>4</v>
      </c>
    </row>
    <row r="21" spans="7:12" x14ac:dyDescent="0.25">
      <c r="G21" s="34" t="s">
        <v>285</v>
      </c>
      <c r="H21" s="30">
        <v>2</v>
      </c>
      <c r="K21" s="34" t="s">
        <v>285</v>
      </c>
      <c r="L21" s="30">
        <v>2</v>
      </c>
    </row>
    <row r="22" spans="7:12" x14ac:dyDescent="0.25">
      <c r="G22" s="34" t="s">
        <v>215</v>
      </c>
      <c r="H22" s="30">
        <v>7</v>
      </c>
      <c r="K22" s="34" t="s">
        <v>215</v>
      </c>
      <c r="L22" s="30">
        <v>7</v>
      </c>
    </row>
    <row r="23" spans="7:12" x14ac:dyDescent="0.25">
      <c r="G23" s="34" t="s">
        <v>227</v>
      </c>
      <c r="H23" s="30">
        <v>1</v>
      </c>
      <c r="K23" s="34" t="s">
        <v>227</v>
      </c>
      <c r="L23" s="30">
        <v>1</v>
      </c>
    </row>
    <row r="24" spans="7:12" x14ac:dyDescent="0.25">
      <c r="G24" s="34" t="s">
        <v>147</v>
      </c>
      <c r="H24" s="30">
        <v>12</v>
      </c>
      <c r="K24" s="34" t="s">
        <v>147</v>
      </c>
      <c r="L24" s="30">
        <v>12</v>
      </c>
    </row>
    <row r="25" spans="7:12" x14ac:dyDescent="0.25">
      <c r="G25" s="34" t="s">
        <v>150</v>
      </c>
      <c r="H25" s="30">
        <v>1</v>
      </c>
      <c r="K25" s="34" t="s">
        <v>150</v>
      </c>
      <c r="L25" s="30">
        <v>1</v>
      </c>
    </row>
    <row r="26" spans="7:12" x14ac:dyDescent="0.25">
      <c r="G26" s="34" t="s">
        <v>154</v>
      </c>
      <c r="H26" s="30">
        <v>3</v>
      </c>
      <c r="K26" s="34" t="s">
        <v>154</v>
      </c>
      <c r="L26" s="30">
        <v>3</v>
      </c>
    </row>
    <row r="27" spans="7:12" x14ac:dyDescent="0.25">
      <c r="G27" s="34" t="s">
        <v>398</v>
      </c>
      <c r="H27" s="30">
        <v>1</v>
      </c>
      <c r="K27" s="34" t="s">
        <v>398</v>
      </c>
      <c r="L27" s="30">
        <v>1</v>
      </c>
    </row>
    <row r="28" spans="7:12" x14ac:dyDescent="0.25">
      <c r="G28" s="34" t="s">
        <v>257</v>
      </c>
      <c r="H28" s="30">
        <v>2</v>
      </c>
      <c r="K28" s="34" t="s">
        <v>257</v>
      </c>
      <c r="L28" s="30">
        <v>2</v>
      </c>
    </row>
    <row r="29" spans="7:12" x14ac:dyDescent="0.25">
      <c r="G29" s="34" t="s">
        <v>195</v>
      </c>
      <c r="H29" s="30">
        <v>1</v>
      </c>
      <c r="K29" s="34" t="s">
        <v>195</v>
      </c>
      <c r="L29" s="30">
        <v>1</v>
      </c>
    </row>
    <row r="30" spans="7:12" x14ac:dyDescent="0.25">
      <c r="G30" s="34" t="s">
        <v>143</v>
      </c>
      <c r="H30" s="30">
        <v>9</v>
      </c>
      <c r="K30" s="34" t="s">
        <v>143</v>
      </c>
      <c r="L30" s="30">
        <v>9</v>
      </c>
    </row>
    <row r="31" spans="7:12" x14ac:dyDescent="0.25">
      <c r="G31" s="34" t="s">
        <v>157</v>
      </c>
      <c r="H31" s="30">
        <v>77</v>
      </c>
      <c r="K31" s="34" t="s">
        <v>157</v>
      </c>
      <c r="L31" s="30">
        <v>77</v>
      </c>
    </row>
    <row r="32" spans="7:12" x14ac:dyDescent="0.25">
      <c r="G32" s="34" t="s">
        <v>186</v>
      </c>
      <c r="H32" s="30">
        <v>243</v>
      </c>
      <c r="K32" s="34" t="s">
        <v>186</v>
      </c>
      <c r="L32" s="30">
        <v>243</v>
      </c>
    </row>
    <row r="33" spans="7:12" x14ac:dyDescent="0.25">
      <c r="G33" s="34" t="s">
        <v>159</v>
      </c>
      <c r="H33" s="30">
        <v>30</v>
      </c>
      <c r="K33" s="34" t="s">
        <v>159</v>
      </c>
      <c r="L33" s="30">
        <v>30</v>
      </c>
    </row>
    <row r="34" spans="7:12" x14ac:dyDescent="0.25">
      <c r="G34" s="34" t="s">
        <v>153</v>
      </c>
      <c r="H34" s="30">
        <v>1</v>
      </c>
      <c r="K34" s="34" t="s">
        <v>153</v>
      </c>
      <c r="L34" s="30">
        <v>1</v>
      </c>
    </row>
    <row r="35" spans="7:12" x14ac:dyDescent="0.25">
      <c r="G35" s="34" t="s">
        <v>259</v>
      </c>
      <c r="H35" s="30">
        <v>17</v>
      </c>
      <c r="K35" s="34" t="s">
        <v>259</v>
      </c>
      <c r="L35" s="30">
        <v>17</v>
      </c>
    </row>
    <row r="36" spans="7:12" x14ac:dyDescent="0.25">
      <c r="G36" s="34" t="s">
        <v>222</v>
      </c>
      <c r="H36" s="30">
        <v>3</v>
      </c>
      <c r="K36" s="34" t="s">
        <v>222</v>
      </c>
      <c r="L36" s="30">
        <v>3</v>
      </c>
    </row>
    <row r="37" spans="7:12" x14ac:dyDescent="0.25">
      <c r="G37" s="34" t="s">
        <v>296</v>
      </c>
      <c r="H37" s="30">
        <v>4</v>
      </c>
      <c r="K37" s="34" t="s">
        <v>296</v>
      </c>
      <c r="L37" s="30">
        <v>4</v>
      </c>
    </row>
    <row r="38" spans="7:12" x14ac:dyDescent="0.25">
      <c r="G38" s="34" t="s">
        <v>219</v>
      </c>
      <c r="H38" s="30">
        <v>1</v>
      </c>
      <c r="K38" s="34" t="s">
        <v>219</v>
      </c>
      <c r="L38" s="30">
        <v>1</v>
      </c>
    </row>
    <row r="39" spans="7:12" x14ac:dyDescent="0.25">
      <c r="G39" s="34" t="s">
        <v>256</v>
      </c>
      <c r="H39" s="30">
        <v>4</v>
      </c>
      <c r="K39" s="34" t="s">
        <v>256</v>
      </c>
      <c r="L39" s="30">
        <v>4</v>
      </c>
    </row>
    <row r="40" spans="7:12" x14ac:dyDescent="0.25">
      <c r="G40" s="34" t="s">
        <v>177</v>
      </c>
      <c r="H40" s="30">
        <v>5</v>
      </c>
      <c r="K40" s="34" t="s">
        <v>177</v>
      </c>
      <c r="L40" s="30">
        <v>5</v>
      </c>
    </row>
    <row r="41" spans="7:12" x14ac:dyDescent="0.25">
      <c r="G41" s="34" t="s">
        <v>286</v>
      </c>
      <c r="H41" s="30">
        <v>1</v>
      </c>
      <c r="K41" s="34" t="s">
        <v>286</v>
      </c>
      <c r="L41" s="30">
        <v>1</v>
      </c>
    </row>
    <row r="42" spans="7:12" x14ac:dyDescent="0.25">
      <c r="G42" s="34" t="s">
        <v>350</v>
      </c>
      <c r="H42" s="30">
        <v>8</v>
      </c>
      <c r="K42" s="34" t="s">
        <v>350</v>
      </c>
      <c r="L42" s="30">
        <v>8</v>
      </c>
    </row>
    <row r="43" spans="7:12" x14ac:dyDescent="0.25">
      <c r="G43" s="34" t="s">
        <v>369</v>
      </c>
      <c r="H43" s="30">
        <v>31</v>
      </c>
    </row>
    <row r="44" spans="7:12" x14ac:dyDescent="0.25">
      <c r="G44" s="29">
        <v>2</v>
      </c>
      <c r="H44" s="30">
        <v>233</v>
      </c>
    </row>
    <row r="45" spans="7:12" x14ac:dyDescent="0.25">
      <c r="G45" s="34" t="s">
        <v>397</v>
      </c>
      <c r="H45" s="30">
        <v>5</v>
      </c>
    </row>
    <row r="46" spans="7:12" x14ac:dyDescent="0.25">
      <c r="G46" s="34" t="s">
        <v>196</v>
      </c>
      <c r="H46" s="30">
        <v>2</v>
      </c>
    </row>
    <row r="47" spans="7:12" x14ac:dyDescent="0.25">
      <c r="G47" s="34" t="s">
        <v>258</v>
      </c>
      <c r="H47" s="30">
        <v>3</v>
      </c>
    </row>
    <row r="48" spans="7:12" x14ac:dyDescent="0.25">
      <c r="G48" s="34" t="s">
        <v>290</v>
      </c>
      <c r="H48" s="30">
        <v>1</v>
      </c>
    </row>
    <row r="49" spans="7:8" x14ac:dyDescent="0.25">
      <c r="G49" s="34" t="s">
        <v>342</v>
      </c>
      <c r="H49" s="30">
        <v>2</v>
      </c>
    </row>
    <row r="50" spans="7:8" x14ac:dyDescent="0.25">
      <c r="G50" s="34" t="s">
        <v>173</v>
      </c>
      <c r="H50" s="30">
        <v>3</v>
      </c>
    </row>
    <row r="51" spans="7:8" x14ac:dyDescent="0.25">
      <c r="G51" s="34" t="s">
        <v>187</v>
      </c>
      <c r="H51" s="30">
        <v>4</v>
      </c>
    </row>
    <row r="52" spans="7:8" x14ac:dyDescent="0.25">
      <c r="G52" s="34" t="s">
        <v>248</v>
      </c>
      <c r="H52" s="30">
        <v>4</v>
      </c>
    </row>
    <row r="53" spans="7:8" x14ac:dyDescent="0.25">
      <c r="G53" s="34" t="s">
        <v>285</v>
      </c>
      <c r="H53" s="30">
        <v>8</v>
      </c>
    </row>
    <row r="54" spans="7:8" x14ac:dyDescent="0.25">
      <c r="G54" s="34" t="s">
        <v>227</v>
      </c>
      <c r="H54" s="30">
        <v>1</v>
      </c>
    </row>
    <row r="55" spans="7:8" x14ac:dyDescent="0.25">
      <c r="G55" s="34" t="s">
        <v>147</v>
      </c>
      <c r="H55" s="30">
        <v>52</v>
      </c>
    </row>
    <row r="56" spans="7:8" x14ac:dyDescent="0.25">
      <c r="G56" s="34" t="s">
        <v>150</v>
      </c>
      <c r="H56" s="30">
        <v>8</v>
      </c>
    </row>
    <row r="57" spans="7:8" x14ac:dyDescent="0.25">
      <c r="G57" s="34" t="s">
        <v>154</v>
      </c>
      <c r="H57" s="30">
        <v>21</v>
      </c>
    </row>
    <row r="58" spans="7:8" x14ac:dyDescent="0.25">
      <c r="G58" s="34" t="s">
        <v>197</v>
      </c>
      <c r="H58" s="30">
        <v>2</v>
      </c>
    </row>
    <row r="59" spans="7:8" x14ac:dyDescent="0.25">
      <c r="G59" s="34" t="s">
        <v>171</v>
      </c>
      <c r="H59" s="30">
        <v>3</v>
      </c>
    </row>
    <row r="60" spans="7:8" x14ac:dyDescent="0.25">
      <c r="G60" s="34" t="s">
        <v>273</v>
      </c>
      <c r="H60" s="30">
        <v>5</v>
      </c>
    </row>
    <row r="61" spans="7:8" x14ac:dyDescent="0.25">
      <c r="G61" s="34" t="s">
        <v>398</v>
      </c>
      <c r="H61" s="30">
        <v>8</v>
      </c>
    </row>
    <row r="62" spans="7:8" x14ac:dyDescent="0.25">
      <c r="G62" s="34" t="s">
        <v>257</v>
      </c>
      <c r="H62" s="30">
        <v>1</v>
      </c>
    </row>
    <row r="63" spans="7:8" x14ac:dyDescent="0.25">
      <c r="G63" s="34" t="s">
        <v>195</v>
      </c>
      <c r="H63" s="30">
        <v>1</v>
      </c>
    </row>
    <row r="64" spans="7:8" x14ac:dyDescent="0.25">
      <c r="G64" s="34" t="s">
        <v>143</v>
      </c>
      <c r="H64" s="30">
        <v>52</v>
      </c>
    </row>
    <row r="65" spans="7:8" x14ac:dyDescent="0.25">
      <c r="G65" s="34" t="s">
        <v>270</v>
      </c>
      <c r="H65" s="30">
        <v>6</v>
      </c>
    </row>
    <row r="66" spans="7:8" x14ac:dyDescent="0.25">
      <c r="G66" s="34" t="s">
        <v>246</v>
      </c>
      <c r="H66" s="30">
        <v>4</v>
      </c>
    </row>
    <row r="67" spans="7:8" x14ac:dyDescent="0.25">
      <c r="G67" s="34" t="s">
        <v>157</v>
      </c>
      <c r="H67" s="30">
        <v>10</v>
      </c>
    </row>
    <row r="68" spans="7:8" x14ac:dyDescent="0.25">
      <c r="G68" s="34" t="s">
        <v>186</v>
      </c>
      <c r="H68" s="30">
        <v>14</v>
      </c>
    </row>
    <row r="69" spans="7:8" x14ac:dyDescent="0.25">
      <c r="G69" s="34" t="s">
        <v>159</v>
      </c>
      <c r="H69" s="30">
        <v>1</v>
      </c>
    </row>
    <row r="70" spans="7:8" x14ac:dyDescent="0.25">
      <c r="G70" s="34" t="s">
        <v>325</v>
      </c>
      <c r="H70" s="30">
        <v>1</v>
      </c>
    </row>
    <row r="71" spans="7:8" x14ac:dyDescent="0.25">
      <c r="G71" s="34" t="s">
        <v>369</v>
      </c>
      <c r="H71" s="30">
        <v>11</v>
      </c>
    </row>
    <row r="72" spans="7:8" x14ac:dyDescent="0.25">
      <c r="G72" s="29">
        <v>3</v>
      </c>
      <c r="H72" s="30">
        <v>429</v>
      </c>
    </row>
    <row r="73" spans="7:8" x14ac:dyDescent="0.25">
      <c r="G73" s="34" t="s">
        <v>185</v>
      </c>
      <c r="H73" s="30">
        <v>1</v>
      </c>
    </row>
    <row r="74" spans="7:8" x14ac:dyDescent="0.25">
      <c r="G74" s="34" t="s">
        <v>342</v>
      </c>
      <c r="H74" s="30">
        <v>1</v>
      </c>
    </row>
    <row r="75" spans="7:8" x14ac:dyDescent="0.25">
      <c r="G75" s="34" t="s">
        <v>187</v>
      </c>
      <c r="H75" s="30">
        <v>13</v>
      </c>
    </row>
    <row r="76" spans="7:8" x14ac:dyDescent="0.25">
      <c r="G76" s="34" t="s">
        <v>272</v>
      </c>
      <c r="H76" s="30">
        <v>3</v>
      </c>
    </row>
    <row r="77" spans="7:8" x14ac:dyDescent="0.25">
      <c r="G77" s="34" t="s">
        <v>248</v>
      </c>
      <c r="H77" s="30">
        <v>13</v>
      </c>
    </row>
    <row r="78" spans="7:8" x14ac:dyDescent="0.25">
      <c r="G78" s="34" t="s">
        <v>285</v>
      </c>
      <c r="H78" s="30">
        <v>19</v>
      </c>
    </row>
    <row r="79" spans="7:8" x14ac:dyDescent="0.25">
      <c r="G79" s="34" t="s">
        <v>215</v>
      </c>
      <c r="H79" s="30">
        <v>1</v>
      </c>
    </row>
    <row r="80" spans="7:8" x14ac:dyDescent="0.25">
      <c r="G80" s="34" t="s">
        <v>227</v>
      </c>
      <c r="H80" s="30">
        <v>2</v>
      </c>
    </row>
    <row r="81" spans="7:8" x14ac:dyDescent="0.25">
      <c r="G81" s="34" t="s">
        <v>147</v>
      </c>
      <c r="H81" s="30">
        <v>106</v>
      </c>
    </row>
    <row r="82" spans="7:8" x14ac:dyDescent="0.25">
      <c r="G82" s="34" t="s">
        <v>150</v>
      </c>
      <c r="H82" s="30">
        <v>21</v>
      </c>
    </row>
    <row r="83" spans="7:8" x14ac:dyDescent="0.25">
      <c r="G83" s="34" t="s">
        <v>154</v>
      </c>
      <c r="H83" s="30">
        <v>70</v>
      </c>
    </row>
    <row r="84" spans="7:8" x14ac:dyDescent="0.25">
      <c r="G84" s="34" t="s">
        <v>197</v>
      </c>
      <c r="H84" s="30">
        <v>5</v>
      </c>
    </row>
    <row r="85" spans="7:8" x14ac:dyDescent="0.25">
      <c r="G85" s="34" t="s">
        <v>171</v>
      </c>
      <c r="H85" s="30">
        <v>6</v>
      </c>
    </row>
    <row r="86" spans="7:8" x14ac:dyDescent="0.25">
      <c r="G86" s="34" t="s">
        <v>300</v>
      </c>
      <c r="H86" s="30">
        <v>5</v>
      </c>
    </row>
    <row r="87" spans="7:8" x14ac:dyDescent="0.25">
      <c r="G87" s="34" t="s">
        <v>273</v>
      </c>
      <c r="H87" s="30">
        <v>3</v>
      </c>
    </row>
    <row r="88" spans="7:8" x14ac:dyDescent="0.25">
      <c r="G88" s="34" t="s">
        <v>398</v>
      </c>
      <c r="H88" s="30">
        <v>36</v>
      </c>
    </row>
    <row r="89" spans="7:8" x14ac:dyDescent="0.25">
      <c r="G89" s="34" t="s">
        <v>257</v>
      </c>
      <c r="H89" s="30">
        <v>2</v>
      </c>
    </row>
    <row r="90" spans="7:8" x14ac:dyDescent="0.25">
      <c r="G90" s="34" t="s">
        <v>195</v>
      </c>
      <c r="H90" s="30">
        <v>1</v>
      </c>
    </row>
    <row r="91" spans="7:8" x14ac:dyDescent="0.25">
      <c r="G91" s="34" t="s">
        <v>143</v>
      </c>
      <c r="H91" s="30">
        <v>66</v>
      </c>
    </row>
    <row r="92" spans="7:8" x14ac:dyDescent="0.25">
      <c r="G92" s="34" t="s">
        <v>270</v>
      </c>
      <c r="H92" s="30">
        <v>7</v>
      </c>
    </row>
    <row r="93" spans="7:8" x14ac:dyDescent="0.25">
      <c r="G93" s="34" t="s">
        <v>246</v>
      </c>
      <c r="H93" s="30">
        <v>24</v>
      </c>
    </row>
    <row r="94" spans="7:8" x14ac:dyDescent="0.25">
      <c r="G94" s="34" t="s">
        <v>157</v>
      </c>
      <c r="H94" s="30">
        <v>1</v>
      </c>
    </row>
    <row r="95" spans="7:8" x14ac:dyDescent="0.25">
      <c r="G95" s="34" t="s">
        <v>186</v>
      </c>
      <c r="H95" s="30">
        <v>1</v>
      </c>
    </row>
    <row r="96" spans="7:8" x14ac:dyDescent="0.25">
      <c r="G96" s="34" t="s">
        <v>296</v>
      </c>
      <c r="H96" s="30">
        <v>2</v>
      </c>
    </row>
    <row r="97" spans="7:8" x14ac:dyDescent="0.25">
      <c r="G97" s="34" t="s">
        <v>219</v>
      </c>
      <c r="H97" s="30">
        <v>5</v>
      </c>
    </row>
    <row r="98" spans="7:8" x14ac:dyDescent="0.25">
      <c r="G98" s="34" t="s">
        <v>177</v>
      </c>
      <c r="H98" s="30">
        <v>1</v>
      </c>
    </row>
    <row r="99" spans="7:8" x14ac:dyDescent="0.25">
      <c r="G99" s="34" t="s">
        <v>325</v>
      </c>
      <c r="H99" s="30">
        <v>2</v>
      </c>
    </row>
    <row r="100" spans="7:8" x14ac:dyDescent="0.25">
      <c r="G100" s="34" t="s">
        <v>369</v>
      </c>
      <c r="H100" s="30">
        <v>12</v>
      </c>
    </row>
    <row r="101" spans="7:8" x14ac:dyDescent="0.25">
      <c r="G101" s="29" t="s">
        <v>369</v>
      </c>
      <c r="H101" s="30"/>
    </row>
    <row r="102" spans="7:8" x14ac:dyDescent="0.25">
      <c r="G102" s="34" t="s">
        <v>147</v>
      </c>
      <c r="H102" s="30"/>
    </row>
    <row r="103" spans="7:8" x14ac:dyDescent="0.25">
      <c r="G103" s="34" t="s">
        <v>171</v>
      </c>
      <c r="H103" s="30"/>
    </row>
    <row r="104" spans="7:8" x14ac:dyDescent="0.25">
      <c r="G104" s="34" t="s">
        <v>369</v>
      </c>
      <c r="H104" s="30"/>
    </row>
    <row r="105" spans="7:8" x14ac:dyDescent="0.25">
      <c r="G105" s="29" t="s">
        <v>370</v>
      </c>
      <c r="H105" s="30">
        <v>1515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3"/>
  <sheetViews>
    <sheetView workbookViewId="0">
      <selection activeCell="M3" sqref="M3"/>
    </sheetView>
  </sheetViews>
  <sheetFormatPr baseColWidth="10" defaultRowHeight="15" x14ac:dyDescent="0.25"/>
  <cols>
    <col min="1" max="1" width="16" bestFit="1" customWidth="1"/>
    <col min="2" max="2" width="21.42578125" customWidth="1"/>
    <col min="5" max="5" width="16" bestFit="1" customWidth="1"/>
    <col min="6" max="6" width="22" bestFit="1" customWidth="1"/>
    <col min="9" max="9" width="16" bestFit="1" customWidth="1"/>
    <col min="10" max="10" width="26.140625" bestFit="1" customWidth="1"/>
  </cols>
  <sheetData>
    <row r="3" spans="1:10" x14ac:dyDescent="0.25">
      <c r="A3" s="28" t="s">
        <v>371</v>
      </c>
      <c r="B3" t="s">
        <v>409</v>
      </c>
      <c r="E3" s="28" t="s">
        <v>371</v>
      </c>
      <c r="F3" t="s">
        <v>407</v>
      </c>
      <c r="I3" s="28" t="s">
        <v>371</v>
      </c>
      <c r="J3" t="s">
        <v>408</v>
      </c>
    </row>
    <row r="4" spans="1:10" x14ac:dyDescent="0.25">
      <c r="A4" s="29">
        <v>1</v>
      </c>
      <c r="B4" s="30">
        <v>21</v>
      </c>
      <c r="E4" s="29">
        <v>1</v>
      </c>
      <c r="F4" s="30">
        <v>61</v>
      </c>
      <c r="I4" s="29">
        <v>1</v>
      </c>
      <c r="J4" s="30">
        <v>32</v>
      </c>
    </row>
    <row r="5" spans="1:10" x14ac:dyDescent="0.25">
      <c r="A5" s="34">
        <v>1</v>
      </c>
      <c r="B5" s="30">
        <v>1</v>
      </c>
      <c r="E5" s="34">
        <v>1</v>
      </c>
      <c r="F5" s="30">
        <v>1</v>
      </c>
      <c r="I5" s="34">
        <v>1</v>
      </c>
      <c r="J5" s="30">
        <v>2</v>
      </c>
    </row>
    <row r="6" spans="1:10" x14ac:dyDescent="0.25">
      <c r="A6" s="34">
        <v>2</v>
      </c>
      <c r="B6" s="30">
        <v>1</v>
      </c>
      <c r="E6" s="34">
        <v>2</v>
      </c>
      <c r="F6" s="30">
        <v>4</v>
      </c>
      <c r="I6" s="34">
        <v>2</v>
      </c>
      <c r="J6" s="30">
        <v>8</v>
      </c>
    </row>
    <row r="7" spans="1:10" x14ac:dyDescent="0.25">
      <c r="A7" s="34">
        <v>3</v>
      </c>
      <c r="B7" s="30">
        <v>1</v>
      </c>
      <c r="E7" s="34">
        <v>3</v>
      </c>
      <c r="F7" s="30">
        <v>2</v>
      </c>
      <c r="I7" s="34">
        <v>3</v>
      </c>
      <c r="J7" s="30">
        <v>9</v>
      </c>
    </row>
    <row r="8" spans="1:10" x14ac:dyDescent="0.25">
      <c r="A8" s="34">
        <v>4</v>
      </c>
      <c r="B8" s="30">
        <v>16</v>
      </c>
      <c r="E8" s="34">
        <v>4</v>
      </c>
      <c r="F8" s="30">
        <v>44</v>
      </c>
      <c r="I8" s="34">
        <v>4</v>
      </c>
      <c r="J8" s="30">
        <v>9</v>
      </c>
    </row>
    <row r="9" spans="1:10" x14ac:dyDescent="0.25">
      <c r="A9" s="34">
        <v>5</v>
      </c>
      <c r="B9" s="30">
        <v>2</v>
      </c>
      <c r="E9" s="34">
        <v>5</v>
      </c>
      <c r="F9" s="30">
        <v>10</v>
      </c>
      <c r="I9" s="34">
        <v>5</v>
      </c>
      <c r="J9" s="30">
        <v>4</v>
      </c>
    </row>
    <row r="10" spans="1:10" x14ac:dyDescent="0.25">
      <c r="A10" s="34" t="s">
        <v>369</v>
      </c>
      <c r="B10" s="30"/>
      <c r="E10" s="29">
        <v>2</v>
      </c>
      <c r="F10" s="30">
        <v>252</v>
      </c>
      <c r="I10" s="34" t="s">
        <v>369</v>
      </c>
      <c r="J10" s="30"/>
    </row>
    <row r="11" spans="1:10" x14ac:dyDescent="0.25">
      <c r="A11" s="29">
        <v>2</v>
      </c>
      <c r="B11" s="30">
        <v>115</v>
      </c>
      <c r="E11" s="34">
        <v>1</v>
      </c>
      <c r="F11" s="30">
        <v>7</v>
      </c>
      <c r="I11" s="29">
        <v>2</v>
      </c>
      <c r="J11" s="30">
        <v>98</v>
      </c>
    </row>
    <row r="12" spans="1:10" x14ac:dyDescent="0.25">
      <c r="A12" s="34">
        <v>2</v>
      </c>
      <c r="B12" s="30">
        <v>2</v>
      </c>
      <c r="E12" s="34">
        <v>2</v>
      </c>
      <c r="F12" s="30">
        <v>11</v>
      </c>
      <c r="I12" s="34">
        <v>1</v>
      </c>
      <c r="J12" s="30">
        <v>10</v>
      </c>
    </row>
    <row r="13" spans="1:10" x14ac:dyDescent="0.25">
      <c r="A13" s="34">
        <v>3</v>
      </c>
      <c r="B13" s="30">
        <v>9</v>
      </c>
      <c r="E13" s="34">
        <v>3</v>
      </c>
      <c r="F13" s="30">
        <v>26</v>
      </c>
      <c r="I13" s="34">
        <v>2</v>
      </c>
      <c r="J13" s="30">
        <v>19</v>
      </c>
    </row>
    <row r="14" spans="1:10" x14ac:dyDescent="0.25">
      <c r="A14" s="34">
        <v>4</v>
      </c>
      <c r="B14" s="30">
        <v>70</v>
      </c>
      <c r="E14" s="34">
        <v>4</v>
      </c>
      <c r="F14" s="30">
        <v>165</v>
      </c>
      <c r="I14" s="34">
        <v>3</v>
      </c>
      <c r="J14" s="30">
        <v>24</v>
      </c>
    </row>
    <row r="15" spans="1:10" x14ac:dyDescent="0.25">
      <c r="A15" s="34">
        <v>5</v>
      </c>
      <c r="B15" s="30">
        <v>34</v>
      </c>
      <c r="E15" s="34">
        <v>5</v>
      </c>
      <c r="F15" s="30">
        <v>43</v>
      </c>
      <c r="I15" s="34">
        <v>4</v>
      </c>
      <c r="J15" s="30">
        <v>43</v>
      </c>
    </row>
    <row r="16" spans="1:10" x14ac:dyDescent="0.25">
      <c r="A16" s="34" t="s">
        <v>369</v>
      </c>
      <c r="B16" s="30"/>
      <c r="E16" s="34" t="s">
        <v>369</v>
      </c>
      <c r="F16" s="30"/>
      <c r="I16" s="34">
        <v>5</v>
      </c>
      <c r="J16" s="30">
        <v>2</v>
      </c>
    </row>
    <row r="17" spans="1:10" x14ac:dyDescent="0.25">
      <c r="A17" s="29">
        <v>3</v>
      </c>
      <c r="B17" s="30">
        <v>32</v>
      </c>
      <c r="E17" s="29">
        <v>3</v>
      </c>
      <c r="F17" s="30">
        <v>108</v>
      </c>
      <c r="I17" s="34" t="s">
        <v>369</v>
      </c>
      <c r="J17" s="30"/>
    </row>
    <row r="18" spans="1:10" x14ac:dyDescent="0.25">
      <c r="A18" s="34">
        <v>3</v>
      </c>
      <c r="B18" s="30">
        <v>2</v>
      </c>
      <c r="E18" s="34">
        <v>1</v>
      </c>
      <c r="F18" s="30">
        <v>2</v>
      </c>
      <c r="I18" s="29">
        <v>3</v>
      </c>
      <c r="J18" s="30">
        <v>17</v>
      </c>
    </row>
    <row r="19" spans="1:10" x14ac:dyDescent="0.25">
      <c r="A19" s="34">
        <v>4</v>
      </c>
      <c r="B19" s="30">
        <v>24</v>
      </c>
      <c r="E19" s="34">
        <v>2</v>
      </c>
      <c r="F19" s="30">
        <v>7</v>
      </c>
      <c r="I19" s="34">
        <v>1</v>
      </c>
      <c r="J19" s="30">
        <v>3</v>
      </c>
    </row>
    <row r="20" spans="1:10" x14ac:dyDescent="0.25">
      <c r="A20" s="34">
        <v>5</v>
      </c>
      <c r="B20" s="30">
        <v>6</v>
      </c>
      <c r="E20" s="34">
        <v>3</v>
      </c>
      <c r="F20" s="30">
        <v>6</v>
      </c>
      <c r="I20" s="34">
        <v>2</v>
      </c>
      <c r="J20" s="30">
        <v>4</v>
      </c>
    </row>
    <row r="21" spans="1:10" x14ac:dyDescent="0.25">
      <c r="A21" s="34" t="s">
        <v>369</v>
      </c>
      <c r="B21" s="30"/>
      <c r="E21" s="34">
        <v>4</v>
      </c>
      <c r="F21" s="30">
        <v>61</v>
      </c>
      <c r="I21" s="34">
        <v>3</v>
      </c>
      <c r="J21" s="30">
        <v>3</v>
      </c>
    </row>
    <row r="22" spans="1:10" x14ac:dyDescent="0.25">
      <c r="A22" s="29">
        <v>4</v>
      </c>
      <c r="B22" s="30">
        <v>47</v>
      </c>
      <c r="E22" s="34">
        <v>5</v>
      </c>
      <c r="F22" s="30">
        <v>32</v>
      </c>
      <c r="I22" s="34">
        <v>4</v>
      </c>
      <c r="J22" s="30">
        <v>6</v>
      </c>
    </row>
    <row r="23" spans="1:10" x14ac:dyDescent="0.25">
      <c r="A23" s="34">
        <v>2</v>
      </c>
      <c r="B23" s="30">
        <v>1</v>
      </c>
      <c r="E23" s="34" t="s">
        <v>369</v>
      </c>
      <c r="F23" s="30"/>
      <c r="I23" s="34">
        <v>5</v>
      </c>
      <c r="J23" s="30">
        <v>1</v>
      </c>
    </row>
    <row r="24" spans="1:10" x14ac:dyDescent="0.25">
      <c r="A24" s="34">
        <v>3</v>
      </c>
      <c r="B24" s="30">
        <v>5</v>
      </c>
      <c r="E24" s="29">
        <v>4</v>
      </c>
      <c r="F24" s="30">
        <v>185</v>
      </c>
      <c r="I24" s="34" t="s">
        <v>369</v>
      </c>
      <c r="J24" s="30"/>
    </row>
    <row r="25" spans="1:10" x14ac:dyDescent="0.25">
      <c r="A25" s="34">
        <v>4</v>
      </c>
      <c r="B25" s="30">
        <v>30</v>
      </c>
      <c r="E25" s="34">
        <v>2</v>
      </c>
      <c r="F25" s="30">
        <v>8</v>
      </c>
      <c r="I25" s="29">
        <v>4</v>
      </c>
      <c r="J25" s="30">
        <v>52</v>
      </c>
    </row>
    <row r="26" spans="1:10" x14ac:dyDescent="0.25">
      <c r="A26" s="34">
        <v>5</v>
      </c>
      <c r="B26" s="30">
        <v>11</v>
      </c>
      <c r="E26" s="34">
        <v>3</v>
      </c>
      <c r="F26" s="30">
        <v>20</v>
      </c>
      <c r="I26" s="34">
        <v>1</v>
      </c>
      <c r="J26" s="30">
        <v>9</v>
      </c>
    </row>
    <row r="27" spans="1:10" x14ac:dyDescent="0.25">
      <c r="A27" s="34" t="s">
        <v>369</v>
      </c>
      <c r="B27" s="30"/>
      <c r="E27" s="34">
        <v>4</v>
      </c>
      <c r="F27" s="30">
        <v>107</v>
      </c>
      <c r="I27" s="34">
        <v>2</v>
      </c>
      <c r="J27" s="30">
        <v>6</v>
      </c>
    </row>
    <row r="28" spans="1:10" x14ac:dyDescent="0.25">
      <c r="A28" s="29">
        <v>5</v>
      </c>
      <c r="B28" s="30">
        <v>42</v>
      </c>
      <c r="E28" s="34">
        <v>5</v>
      </c>
      <c r="F28" s="30">
        <v>50</v>
      </c>
      <c r="I28" s="34">
        <v>3</v>
      </c>
      <c r="J28" s="30">
        <v>12</v>
      </c>
    </row>
    <row r="29" spans="1:10" x14ac:dyDescent="0.25">
      <c r="A29" s="34">
        <v>2</v>
      </c>
      <c r="B29" s="30">
        <v>1</v>
      </c>
      <c r="E29" s="34" t="s">
        <v>369</v>
      </c>
      <c r="F29" s="30"/>
      <c r="I29" s="34">
        <v>4</v>
      </c>
      <c r="J29" s="30">
        <v>20</v>
      </c>
    </row>
    <row r="30" spans="1:10" x14ac:dyDescent="0.25">
      <c r="A30" s="34">
        <v>3</v>
      </c>
      <c r="B30" s="30">
        <v>1</v>
      </c>
      <c r="E30" s="29">
        <v>5</v>
      </c>
      <c r="F30" s="30">
        <v>143</v>
      </c>
      <c r="I30" s="34">
        <v>5</v>
      </c>
      <c r="J30" s="30">
        <v>5</v>
      </c>
    </row>
    <row r="31" spans="1:10" x14ac:dyDescent="0.25">
      <c r="A31" s="34">
        <v>4</v>
      </c>
      <c r="B31" s="30">
        <v>26</v>
      </c>
      <c r="E31" s="34">
        <v>1</v>
      </c>
      <c r="F31" s="30">
        <v>3</v>
      </c>
      <c r="I31" s="34" t="s">
        <v>369</v>
      </c>
      <c r="J31" s="30"/>
    </row>
    <row r="32" spans="1:10" x14ac:dyDescent="0.25">
      <c r="A32" s="34">
        <v>5</v>
      </c>
      <c r="B32" s="30">
        <v>14</v>
      </c>
      <c r="E32" s="34">
        <v>2</v>
      </c>
      <c r="F32" s="30">
        <v>5</v>
      </c>
      <c r="I32" s="29">
        <v>5</v>
      </c>
      <c r="J32" s="30">
        <v>37</v>
      </c>
    </row>
    <row r="33" spans="1:10" x14ac:dyDescent="0.25">
      <c r="A33" s="34" t="s">
        <v>369</v>
      </c>
      <c r="B33" s="30"/>
      <c r="E33" s="34">
        <v>3</v>
      </c>
      <c r="F33" s="30">
        <v>7</v>
      </c>
      <c r="I33" s="34">
        <v>1</v>
      </c>
      <c r="J33" s="30">
        <v>6</v>
      </c>
    </row>
    <row r="34" spans="1:10" x14ac:dyDescent="0.25">
      <c r="A34" s="29">
        <v>6</v>
      </c>
      <c r="B34" s="30">
        <v>183</v>
      </c>
      <c r="E34" s="34">
        <v>4</v>
      </c>
      <c r="F34" s="30">
        <v>102</v>
      </c>
      <c r="I34" s="34">
        <v>2</v>
      </c>
      <c r="J34" s="30">
        <v>6</v>
      </c>
    </row>
    <row r="35" spans="1:10" x14ac:dyDescent="0.25">
      <c r="A35" s="34">
        <v>1</v>
      </c>
      <c r="B35" s="30">
        <v>4</v>
      </c>
      <c r="E35" s="34">
        <v>5</v>
      </c>
      <c r="F35" s="30">
        <v>26</v>
      </c>
      <c r="I35" s="34">
        <v>3</v>
      </c>
      <c r="J35" s="30">
        <v>6</v>
      </c>
    </row>
    <row r="36" spans="1:10" x14ac:dyDescent="0.25">
      <c r="A36" s="34">
        <v>2</v>
      </c>
      <c r="B36" s="30">
        <v>14</v>
      </c>
      <c r="E36" s="34" t="s">
        <v>369</v>
      </c>
      <c r="F36" s="30"/>
      <c r="I36" s="34">
        <v>4</v>
      </c>
      <c r="J36" s="30">
        <v>18</v>
      </c>
    </row>
    <row r="37" spans="1:10" x14ac:dyDescent="0.25">
      <c r="A37" s="34">
        <v>3</v>
      </c>
      <c r="B37" s="30">
        <v>14</v>
      </c>
      <c r="E37" s="29">
        <v>6</v>
      </c>
      <c r="F37" s="30">
        <v>448</v>
      </c>
      <c r="I37" s="34">
        <v>5</v>
      </c>
      <c r="J37" s="30">
        <v>1</v>
      </c>
    </row>
    <row r="38" spans="1:10" x14ac:dyDescent="0.25">
      <c r="A38" s="34">
        <v>4</v>
      </c>
      <c r="B38" s="30">
        <v>108</v>
      </c>
      <c r="E38" s="34">
        <v>1</v>
      </c>
      <c r="F38" s="30">
        <v>13</v>
      </c>
      <c r="I38" s="34" t="s">
        <v>369</v>
      </c>
      <c r="J38" s="30"/>
    </row>
    <row r="39" spans="1:10" x14ac:dyDescent="0.25">
      <c r="A39" s="34">
        <v>5</v>
      </c>
      <c r="B39" s="30">
        <v>43</v>
      </c>
      <c r="E39" s="34">
        <v>2</v>
      </c>
      <c r="F39" s="30">
        <v>20</v>
      </c>
      <c r="I39" s="29">
        <v>6</v>
      </c>
      <c r="J39" s="30">
        <v>170</v>
      </c>
    </row>
    <row r="40" spans="1:10" x14ac:dyDescent="0.25">
      <c r="A40" s="34" t="s">
        <v>369</v>
      </c>
      <c r="B40" s="30"/>
      <c r="E40" s="34">
        <v>3</v>
      </c>
      <c r="F40" s="30">
        <v>46</v>
      </c>
      <c r="I40" s="34">
        <v>1</v>
      </c>
      <c r="J40" s="30">
        <v>40</v>
      </c>
    </row>
    <row r="41" spans="1:10" x14ac:dyDescent="0.25">
      <c r="A41" s="29">
        <v>7</v>
      </c>
      <c r="B41" s="30">
        <v>121</v>
      </c>
      <c r="E41" s="34">
        <v>4</v>
      </c>
      <c r="F41" s="30">
        <v>284</v>
      </c>
      <c r="I41" s="34">
        <v>2</v>
      </c>
      <c r="J41" s="30">
        <v>35</v>
      </c>
    </row>
    <row r="42" spans="1:10" x14ac:dyDescent="0.25">
      <c r="A42" s="34">
        <v>1</v>
      </c>
      <c r="B42" s="30">
        <v>3</v>
      </c>
      <c r="E42" s="34">
        <v>5</v>
      </c>
      <c r="F42" s="30">
        <v>85</v>
      </c>
      <c r="I42" s="34">
        <v>3</v>
      </c>
      <c r="J42" s="30">
        <v>27</v>
      </c>
    </row>
    <row r="43" spans="1:10" x14ac:dyDescent="0.25">
      <c r="A43" s="34">
        <v>2</v>
      </c>
      <c r="B43" s="30">
        <v>5</v>
      </c>
      <c r="E43" s="29">
        <v>7</v>
      </c>
      <c r="F43" s="30">
        <v>259</v>
      </c>
      <c r="I43" s="34">
        <v>4</v>
      </c>
      <c r="J43" s="30">
        <v>63</v>
      </c>
    </row>
    <row r="44" spans="1:10" x14ac:dyDescent="0.25">
      <c r="A44" s="34">
        <v>3</v>
      </c>
      <c r="B44" s="30">
        <v>4</v>
      </c>
      <c r="E44" s="34">
        <v>1</v>
      </c>
      <c r="F44" s="30">
        <v>3</v>
      </c>
      <c r="I44" s="34">
        <v>5</v>
      </c>
      <c r="J44" s="30">
        <v>5</v>
      </c>
    </row>
    <row r="45" spans="1:10" x14ac:dyDescent="0.25">
      <c r="A45" s="34">
        <v>4</v>
      </c>
      <c r="B45" s="30">
        <v>73</v>
      </c>
      <c r="E45" s="34">
        <v>2</v>
      </c>
      <c r="F45" s="30">
        <v>23</v>
      </c>
      <c r="I45" s="34" t="s">
        <v>369</v>
      </c>
      <c r="J45" s="30"/>
    </row>
    <row r="46" spans="1:10" x14ac:dyDescent="0.25">
      <c r="A46" s="34">
        <v>5</v>
      </c>
      <c r="B46" s="30">
        <v>36</v>
      </c>
      <c r="E46" s="34">
        <v>3</v>
      </c>
      <c r="F46" s="30">
        <v>11</v>
      </c>
      <c r="I46" s="29">
        <v>7</v>
      </c>
      <c r="J46" s="30">
        <v>94</v>
      </c>
    </row>
    <row r="47" spans="1:10" x14ac:dyDescent="0.25">
      <c r="A47" s="34" t="s">
        <v>369</v>
      </c>
      <c r="B47" s="30"/>
      <c r="E47" s="34">
        <v>4</v>
      </c>
      <c r="F47" s="30">
        <v>176</v>
      </c>
      <c r="I47" s="34">
        <v>1</v>
      </c>
      <c r="J47" s="30">
        <v>16</v>
      </c>
    </row>
    <row r="48" spans="1:10" x14ac:dyDescent="0.25">
      <c r="A48" s="29">
        <v>8</v>
      </c>
      <c r="B48" s="30">
        <v>28</v>
      </c>
      <c r="E48" s="34">
        <v>5</v>
      </c>
      <c r="F48" s="30">
        <v>46</v>
      </c>
      <c r="I48" s="34">
        <v>2</v>
      </c>
      <c r="J48" s="30">
        <v>10</v>
      </c>
    </row>
    <row r="49" spans="1:10" x14ac:dyDescent="0.25">
      <c r="A49" s="34">
        <v>1</v>
      </c>
      <c r="B49" s="30">
        <v>1</v>
      </c>
      <c r="E49" s="34" t="s">
        <v>369</v>
      </c>
      <c r="F49" s="30"/>
      <c r="I49" s="34">
        <v>3</v>
      </c>
      <c r="J49" s="30">
        <v>22</v>
      </c>
    </row>
    <row r="50" spans="1:10" x14ac:dyDescent="0.25">
      <c r="A50" s="34">
        <v>2</v>
      </c>
      <c r="B50" s="30">
        <v>1</v>
      </c>
      <c r="E50" s="29">
        <v>8</v>
      </c>
      <c r="F50" s="30">
        <v>56</v>
      </c>
      <c r="I50" s="34">
        <v>4</v>
      </c>
      <c r="J50" s="30">
        <v>40</v>
      </c>
    </row>
    <row r="51" spans="1:10" x14ac:dyDescent="0.25">
      <c r="A51" s="34">
        <v>3</v>
      </c>
      <c r="B51" s="30">
        <v>1</v>
      </c>
      <c r="E51" s="34">
        <v>1</v>
      </c>
      <c r="F51" s="30">
        <v>2</v>
      </c>
      <c r="I51" s="34">
        <v>5</v>
      </c>
      <c r="J51" s="30">
        <v>6</v>
      </c>
    </row>
    <row r="52" spans="1:10" x14ac:dyDescent="0.25">
      <c r="A52" s="34">
        <v>4</v>
      </c>
      <c r="B52" s="30">
        <v>21</v>
      </c>
      <c r="E52" s="34">
        <v>2</v>
      </c>
      <c r="F52" s="30">
        <v>4</v>
      </c>
      <c r="I52" s="34" t="s">
        <v>369</v>
      </c>
      <c r="J52" s="30"/>
    </row>
    <row r="53" spans="1:10" x14ac:dyDescent="0.25">
      <c r="A53" s="34">
        <v>5</v>
      </c>
      <c r="B53" s="30">
        <v>4</v>
      </c>
      <c r="E53" s="34">
        <v>3</v>
      </c>
      <c r="F53" s="30">
        <v>7</v>
      </c>
      <c r="I53" s="29">
        <v>8</v>
      </c>
      <c r="J53" s="30">
        <v>18</v>
      </c>
    </row>
    <row r="54" spans="1:10" x14ac:dyDescent="0.25">
      <c r="A54" s="34" t="s">
        <v>369</v>
      </c>
      <c r="B54" s="30"/>
      <c r="E54" s="34">
        <v>4</v>
      </c>
      <c r="F54" s="30">
        <v>33</v>
      </c>
      <c r="I54" s="34">
        <v>1</v>
      </c>
      <c r="J54" s="30">
        <v>5</v>
      </c>
    </row>
    <row r="55" spans="1:10" x14ac:dyDescent="0.25">
      <c r="A55" s="29" t="s">
        <v>369</v>
      </c>
      <c r="B55" s="30">
        <v>3</v>
      </c>
      <c r="E55" s="34">
        <v>5</v>
      </c>
      <c r="F55" s="30">
        <v>10</v>
      </c>
      <c r="I55" s="34">
        <v>2</v>
      </c>
      <c r="J55" s="30">
        <v>5</v>
      </c>
    </row>
    <row r="56" spans="1:10" x14ac:dyDescent="0.25">
      <c r="A56" s="34">
        <v>4</v>
      </c>
      <c r="B56" s="30">
        <v>2</v>
      </c>
      <c r="E56" s="29" t="s">
        <v>369</v>
      </c>
      <c r="F56" s="30">
        <v>9</v>
      </c>
      <c r="I56" s="34">
        <v>3</v>
      </c>
      <c r="J56" s="30">
        <v>2</v>
      </c>
    </row>
    <row r="57" spans="1:10" x14ac:dyDescent="0.25">
      <c r="A57" s="34">
        <v>5</v>
      </c>
      <c r="B57" s="30">
        <v>1</v>
      </c>
      <c r="E57" s="34">
        <v>2</v>
      </c>
      <c r="F57" s="30">
        <v>1</v>
      </c>
      <c r="I57" s="34">
        <v>4</v>
      </c>
      <c r="J57" s="30">
        <v>6</v>
      </c>
    </row>
    <row r="58" spans="1:10" x14ac:dyDescent="0.25">
      <c r="A58" s="34" t="s">
        <v>369</v>
      </c>
      <c r="B58" s="30"/>
      <c r="E58" s="34">
        <v>4</v>
      </c>
      <c r="F58" s="30">
        <v>8</v>
      </c>
      <c r="I58" s="34" t="s">
        <v>369</v>
      </c>
      <c r="J58" s="30"/>
    </row>
    <row r="59" spans="1:10" x14ac:dyDescent="0.25">
      <c r="A59" s="29" t="s">
        <v>370</v>
      </c>
      <c r="B59" s="30">
        <v>592</v>
      </c>
      <c r="E59" s="34" t="s">
        <v>369</v>
      </c>
      <c r="F59" s="30"/>
      <c r="I59" s="29" t="s">
        <v>369</v>
      </c>
      <c r="J59" s="30">
        <v>3</v>
      </c>
    </row>
    <row r="60" spans="1:10" x14ac:dyDescent="0.25">
      <c r="E60" s="29" t="s">
        <v>370</v>
      </c>
      <c r="F60" s="30">
        <v>1521</v>
      </c>
      <c r="I60" s="34">
        <v>1</v>
      </c>
      <c r="J60" s="30">
        <v>1</v>
      </c>
    </row>
    <row r="61" spans="1:10" x14ac:dyDescent="0.25">
      <c r="I61" s="34">
        <v>4</v>
      </c>
      <c r="J61" s="30">
        <v>2</v>
      </c>
    </row>
    <row r="62" spans="1:10" x14ac:dyDescent="0.25">
      <c r="I62" s="34" t="s">
        <v>369</v>
      </c>
      <c r="J62" s="30"/>
    </row>
    <row r="63" spans="1:10" x14ac:dyDescent="0.25">
      <c r="I63" s="29" t="s">
        <v>370</v>
      </c>
      <c r="J63" s="30">
        <v>521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75F40169627F4F9387D2948ECB15D3" ma:contentTypeVersion="2" ma:contentTypeDescription="Crear nuevo documento." ma:contentTypeScope="" ma:versionID="96e43671001f2d01023153547fe78bec">
  <xsd:schema xmlns:xsd="http://www.w3.org/2001/XMLSchema" xmlns:xs="http://www.w3.org/2001/XMLSchema" xmlns:p="http://schemas.microsoft.com/office/2006/metadata/properties" xmlns:ns2="cd16f3d9-f837-4c2d-80d6-e71f08f6fa68" targetNamespace="http://schemas.microsoft.com/office/2006/metadata/properties" ma:root="true" ma:fieldsID="e01b95c69a7b836184a88797c04e46d6" ns2:_="">
    <xsd:import namespace="cd16f3d9-f837-4c2d-80d6-e71f08f6f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6f3d9-f837-4c2d-80d6-e71f08f6fa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54E266-2BCB-4014-9AB2-E19EA4D53C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8A07A1-B7BA-4551-B0B3-7E41D66C30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16f3d9-f837-4c2d-80d6-e71f08f6fa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8B9545-7D95-43F1-B861-2FED8E3A43B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promedio</vt:lpstr>
      <vt:lpstr>Hoja2</vt:lpstr>
      <vt:lpstr>Hoja3</vt:lpstr>
      <vt:lpstr>Hoja4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aem</dc:creator>
  <cp:lastModifiedBy>Usuario aemresearch</cp:lastModifiedBy>
  <dcterms:created xsi:type="dcterms:W3CDTF">2011-07-27T16:33:14Z</dcterms:created>
  <dcterms:modified xsi:type="dcterms:W3CDTF">2022-01-28T18:39:40Z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0x0101007C75F40169627F4F9387D2948ECB15D3</vt:lpwstr>
  </property>
</Properties>
</file>